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ni\gcontest\"/>
    </mc:Choice>
  </mc:AlternateContent>
  <xr:revisionPtr revIDLastSave="0" documentId="13_ncr:1_{4CD6642C-5D3F-4877-B9A4-B61A897CA5B9}" xr6:coauthVersionLast="47" xr6:coauthVersionMax="47" xr10:uidLastSave="{00000000-0000-0000-0000-000000000000}"/>
  <bookViews>
    <workbookView xWindow="-108" yWindow="-108" windowWidth="23256" windowHeight="12576" firstSheet="3" activeTab="5" xr2:uid="{00000000-000D-0000-FFFF-FFFF00000000}"/>
  </bookViews>
  <sheets>
    <sheet name="0. Đề bài" sheetId="1" r:id="rId1"/>
    <sheet name="1. Balance Sheet" sheetId="2" r:id="rId2"/>
    <sheet name="2. Income Statement" sheetId="3" r:id="rId3"/>
    <sheet name="3. Note" sheetId="4" r:id="rId4"/>
    <sheet name="4. Mapping" sheetId="5" r:id="rId5"/>
    <sheet name="GDP" sheetId="7" r:id="rId6"/>
    <sheet name="GDP ngành" sheetId="13" r:id="rId7"/>
    <sheet name="FDI" sheetId="8" r:id="rId8"/>
    <sheet name="Tổng mức bán lẻ" sheetId="9" r:id="rId9"/>
    <sheet name="PMI" sheetId="10" r:id="rId10"/>
    <sheet name="Monetary" sheetId="11" r:id="rId11"/>
    <sheet name="Tỷ giá"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U5fa15icIvwUTwB/ii2unO13N+0OAos9OfTV72o3lqI="/>
    </ext>
  </extLst>
</workbook>
</file>

<file path=xl/calcChain.xml><?xml version="1.0" encoding="utf-8"?>
<calcChain xmlns="http://schemas.openxmlformats.org/spreadsheetml/2006/main">
  <c r="D114" i="8" l="1"/>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AT268" i="4"/>
  <c r="O221" i="4"/>
  <c r="AT191" i="4"/>
  <c r="BD157" i="4"/>
  <c r="BS149" i="4"/>
  <c r="BR149" i="4"/>
  <c r="EK108" i="4"/>
  <c r="EE108" i="4"/>
  <c r="BX108" i="4"/>
  <c r="CB108" i="4" s="1"/>
  <c r="AX108" i="4"/>
  <c r="AV108" i="4"/>
  <c r="AT108" i="4"/>
  <c r="AS108" i="4"/>
  <c r="AA108" i="4"/>
  <c r="X108" i="4"/>
  <c r="O108" i="4"/>
  <c r="I108" i="4"/>
  <c r="AT107" i="4"/>
  <c r="BD67" i="4"/>
  <c r="AT11" i="4"/>
  <c r="BX8" i="4"/>
  <c r="CB8" i="4" s="1"/>
  <c r="AT8" i="4"/>
  <c r="AS8" i="4"/>
  <c r="I8" i="4"/>
</calcChain>
</file>

<file path=xl/sharedStrings.xml><?xml version="1.0" encoding="utf-8"?>
<sst xmlns="http://schemas.openxmlformats.org/spreadsheetml/2006/main" count="1722" uniqueCount="922">
  <si>
    <t xml:space="preserve"> </t>
  </si>
  <si>
    <t>[GEC | G'Contest 2026] ĐỀ VÒNG 2</t>
  </si>
  <si>
    <t>Mục lục</t>
  </si>
  <si>
    <t>BalanceSheet</t>
  </si>
  <si>
    <t>IncomeStatement</t>
  </si>
  <si>
    <t>Note</t>
  </si>
  <si>
    <t>Mapping</t>
  </si>
  <si>
    <t>Macro data</t>
  </si>
  <si>
    <r>
      <rPr>
        <sz val="11"/>
        <color theme="1"/>
        <rFont val="Aptos Narrow"/>
      </rPr>
      <t xml:space="preserve">Mỗi đội thi nhận 01 file dữ liệu và đề bài, phân tích dữ liệu dựa trên yêu cầu đề bài.
(bộ dữ liệu sẽ được đính kèm trong email gửi các đội thi)
</t>
    </r>
    <r>
      <rPr>
        <b/>
        <sz val="11"/>
        <color theme="1"/>
        <rFont val="Aptos Narrow"/>
      </rPr>
      <t>Đề bài: Ứng dụng Data Analytics để đánh giá hiệu quả hoạt động và tiềm năng tăng trưởng trong ngành Ngân hàng tại Việt Nam giai đoạn 2020-2024.</t>
    </r>
    <r>
      <rPr>
        <sz val="11"/>
        <color theme="1"/>
        <rFont val="Aptos Narrow"/>
      </rPr>
      <t xml:space="preserve">
</t>
    </r>
    <r>
      <rPr>
        <b/>
        <sz val="11"/>
        <color theme="1"/>
        <rFont val="Aptos Narrow"/>
      </rPr>
      <t>Bối cảnh:</t>
    </r>
    <r>
      <rPr>
        <sz val="11"/>
        <color theme="1"/>
        <rFont val="Aptos Narrow"/>
      </rPr>
      <t xml:space="preserve">
Bạn là một Data Analyst làm việc tại một tổ chức tài chính, có nhiệm vụ phân tích dữ liệu để đánh giá hiệu quả hoạt động của các ngân hàng thương mại tại Việt Nam trong giai đoạn 2020–2024, thời kỳ chịu ảnh hưởng mạnh bởi COVID-19 và quá trình phục hồi hậu đại dịch.
Mục tiêu của bạn là sử dụng các phương pháp phân tích dữ liệu để:
- Phân loại hệ thống ngân hàng theo quy mô Tổng tài sản, Thu nhập hoạt động,...
- Xác định các ngân hàng hoạt động kinh doanh hiệu quả và có tiềm năng tăng trưởng cao trong tương lai
- Nhận diện các ngân hàng đang gặp vấn đề về hiệu quả kinh doanh hoặc rủi ro tài chính
</t>
    </r>
    <r>
      <rPr>
        <b/>
        <i/>
        <sz val="11"/>
        <color theme="1"/>
        <rFont val="Aptos Narrow"/>
      </rPr>
      <t>* Lưu ý: không phải doanh nghiệp nào cũng có đủ thông tin Thuyết minh BCTC (Note)</t>
    </r>
  </si>
  <si>
    <r>
      <rPr>
        <b/>
        <sz val="11"/>
        <color theme="1"/>
        <rFont val="Aptos Narrow"/>
      </rPr>
      <t xml:space="preserve">Yêu cầu: </t>
    </r>
    <r>
      <rPr>
        <sz val="11"/>
        <color theme="1"/>
        <rFont val="Aptos Narrow"/>
      </rPr>
      <t xml:space="preserve">Từ dữ liệu được cung cấp, hãy thực hiện báo cáo phân tích theo ba cấp độ:
</t>
    </r>
    <r>
      <rPr>
        <b/>
        <sz val="11"/>
        <color theme="1"/>
        <rFont val="Aptos Narrow"/>
      </rPr>
      <t>1. Phân tích mô tả</t>
    </r>
    <r>
      <rPr>
        <sz val="11"/>
        <color theme="1"/>
        <rFont val="Aptos Narrow"/>
      </rPr>
      <t xml:space="preserve">
- Trình bày bức tranh tổng quan về hiệu quả hoạt động kinh doanh của hệ thống Ngân hàng Việt Nam giai đoạn 2020-2024
- Phân tích xu hướng biến động của các chỉ tiêu tài chính và hoạt động quan trọng như: Tổng tài sản, Tăng trưởng tín dụng, Lợi nhuận, ROA/ROE, NIM, CIR, Nợ xấu (NPL),...
- So sánh hiệu suất hoạt động giữa các nhóm ngân hàng theo quy mô hoặc mô hình hoạt động (tiêu chí phân nhóm do đội thi tự lựa chọn).
</t>
    </r>
    <r>
      <rPr>
        <b/>
        <sz val="11"/>
        <color theme="1"/>
        <rFont val="Aptos Narrow"/>
      </rPr>
      <t>2. Phân tích nguyên nhân biến động của thu nhập</t>
    </r>
    <r>
      <rPr>
        <sz val="11"/>
        <color theme="1"/>
        <rFont val="Aptos Narrow"/>
      </rPr>
      <t xml:space="preserve">
- Phân tích các yếu tố ảnh hưởng đến tình hình kinh doanh theo giai đoạn.
- Xác định những doanh nghiệp có dấu hiệu phục hồi nhanh sau COVID, tăng trưởng bền vững hoặc tiềm ẩn rủi ro tài chính
</t>
    </r>
    <r>
      <rPr>
        <b/>
        <sz val="11"/>
        <color theme="1"/>
        <rFont val="Aptos Narrow"/>
      </rPr>
      <t>3. Đề xuất giải pháp nâng cao hiệu quả hoạt động và quản trị rủi ro</t>
    </r>
    <r>
      <rPr>
        <sz val="11"/>
        <color theme="1"/>
        <rFont val="Aptos Narrow"/>
      </rPr>
      <t xml:space="preserve">
Dựa trên kết quả phân tích dữ liệu, hãy:
- Đề xuất giải pháp giúp ngân hàng: 
+ Cải thiện khả năng sinh lời, 
+ Tối ưu hiệu quả sử dụng vốn, 
+ Kiểm soát chi phí vận hành, 
+ Nâng cao chất lượng tài sản,… 
- Đề xuất định hướng phù hợp cho từng nhóm ngân hàng, ví dụ: 
+ Nhóm tăng trưởng nhanh 
+ Nhóm hoạt động ổn định 
+ Nhóm có dấu hiệu rủi ro hoặc suy giảm hiệu quả 
- Đưa ra khuyến nghị liên quan đến: 
+ Tăng trưởng tín dụng, 
+ Quản trị nợ xấu, 
+ Chiến lược CASA, 
+ Chuyển đổi số, 
+ Hoặc tối ưu cấu trúc nguồn vốn,…</t>
    </r>
  </si>
  <si>
    <t>Công ty</t>
  </si>
  <si>
    <t>Năm</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</si>
  <si>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</si>
  <si>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</si>
  <si>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</si>
  <si>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</si>
  <si>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</si>
  <si>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</si>
  <si>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</si>
  <si>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</si>
  <si>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</si>
  <si>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</si>
  <si>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</si>
  <si>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</si>
  <si>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</si>
  <si>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</si>
  <si>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</si>
  <si>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</si>
  <si>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</si>
  <si>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</si>
  <si>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</si>
  <si>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</si>
  <si>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</si>
  <si>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</si>
  <si>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</si>
  <si>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</si>
  <si>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</si>
  <si>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</si>
  <si>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</si>
  <si>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</si>
  <si>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</si>
  <si>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</si>
  <si>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</si>
  <si>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</si>
  <si>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</si>
  <si>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</si>
  <si>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</si>
  <si>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</si>
  <si>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</si>
  <si>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</si>
  <si>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</si>
  <si>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</si>
  <si>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</si>
  <si>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</si>
  <si>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</si>
  <si>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</si>
  <si>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</si>
  <si>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</si>
  <si>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</si>
  <si>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</si>
  <si>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</si>
  <si>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</si>
  <si>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</si>
  <si>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</si>
  <si>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</si>
  <si>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</si>
  <si>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</si>
  <si>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</si>
  <si>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</si>
  <si>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</si>
  <si>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</si>
  <si>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</si>
  <si>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</si>
  <si>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</si>
  <si>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</si>
  <si>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</si>
  <si>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</si>
  <si>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</si>
  <si>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</si>
  <si>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</si>
  <si>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</si>
  <si>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</si>
  <si>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</si>
  <si>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</si>
  <si>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</si>
  <si>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</si>
  <si>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</si>
  <si>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</si>
  <si>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</si>
  <si>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</si>
  <si>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</si>
  <si>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</si>
  <si>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</si>
  <si>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</si>
  <si>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</si>
  <si>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</si>
  <si>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</si>
  <si>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</si>
  <si>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</si>
  <si>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</si>
  <si>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</si>
  <si>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</si>
  <si>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</si>
  <si>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</si>
  <si>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</si>
  <si>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</si>
  <si>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</si>
  <si>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</si>
  <si>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</si>
  <si>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</si>
  <si>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</si>
  <si>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</si>
  <si>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</si>
  <si>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</si>
  <si>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</si>
  <si>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</si>
  <si>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</si>
  <si>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</si>
  <si>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</si>
  <si>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</si>
  <si>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</si>
  <si>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</si>
  <si>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</si>
  <si>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</si>
  <si>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</si>
  <si>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</si>
  <si>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</si>
  <si>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</si>
  <si>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</si>
  <si>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</si>
  <si>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</si>
  <si>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</si>
  <si>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</si>
  <si>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</si>
  <si>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</si>
  <si>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</si>
  <si>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</si>
  <si>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</si>
  <si>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</si>
  <si>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</si>
  <si>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</si>
  <si>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</si>
  <si>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</si>
  <si>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</si>
  <si>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</si>
  <si>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</si>
  <si>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</si>
  <si>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</si>
  <si>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</si>
  <si>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</si>
  <si>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</si>
  <si>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</si>
  <si>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</si>
  <si>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</si>
  <si>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</si>
  <si>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</si>
  <si>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</si>
  <si>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</si>
  <si>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</si>
  <si>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</si>
  <si>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</si>
  <si>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</si>
  <si>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</si>
  <si>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</si>
  <si>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</si>
  <si>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</si>
  <si>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</si>
  <si>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</si>
  <si>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</si>
  <si>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</si>
  <si>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</si>
  <si>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</si>
  <si>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</si>
  <si>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</si>
  <si>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</si>
  <si>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</si>
  <si>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</si>
  <si>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</si>
  <si>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</si>
  <si>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</si>
  <si>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</si>
  <si>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</si>
  <si>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</si>
  <si>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</si>
  <si>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</si>
  <si>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</si>
  <si>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</si>
  <si>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</si>
  <si>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</si>
  <si>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</si>
  <si>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</si>
  <si>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</si>
  <si>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</si>
  <si>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</si>
  <si>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</si>
  <si>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</si>
  <si>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</si>
  <si>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</si>
  <si>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</si>
  <si>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</si>
  <si>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</si>
  <si>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</si>
  <si>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</si>
  <si>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</si>
  <si>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</si>
  <si>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</si>
  <si>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</si>
  <si>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</si>
  <si>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</si>
  <si>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</si>
  <si>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</si>
  <si>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</si>
  <si>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</si>
  <si>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</si>
  <si>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</si>
  <si>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</si>
  <si>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</si>
  <si>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</si>
  <si>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</si>
  <si>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</si>
  <si>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</si>
  <si>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</si>
  <si>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</si>
  <si>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</si>
  <si>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</si>
  <si>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</si>
  <si>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</si>
  <si>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</si>
  <si>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</si>
  <si>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</si>
  <si>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</si>
  <si>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</si>
  <si>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</si>
  <si>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</si>
  <si>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</si>
  <si>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</si>
  <si>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</si>
  <si>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</si>
  <si>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</si>
  <si>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</si>
  <si>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</si>
  <si>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</si>
  <si>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</si>
  <si>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</si>
  <si>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</si>
  <si>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</si>
  <si>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</si>
  <si>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</si>
  <si>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</si>
  <si>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</si>
  <si>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</si>
  <si>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</si>
  <si>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</si>
  <si>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</si>
  <si>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</si>
  <si>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</si>
  <si>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</si>
  <si>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</si>
  <si>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</si>
  <si>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</si>
  <si>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</si>
  <si>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</si>
  <si>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</si>
  <si>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</si>
  <si>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</si>
  <si>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</si>
  <si>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</si>
  <si>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Trường dữ liệu</t>
  </si>
  <si>
    <t>Mô tả</t>
  </si>
  <si>
    <t>TỔNG TÀI SẢN</t>
  </si>
  <si>
    <t>1. Tiền mặt, vàng bạc, đá quý</t>
  </si>
  <si>
    <t>2. Tiền gửi tại Ngân hàng nhà nước Việt Nam</t>
  </si>
  <si>
    <t>3. Tiền gửi tại các TCTD khác và cho vay các TCTD khác</t>
  </si>
  <si>
    <t xml:space="preserve">     Tiền gửi tại các TCTD khác</t>
  </si>
  <si>
    <t xml:space="preserve">     Cho vay các TCTD khác</t>
  </si>
  <si>
    <t xml:space="preserve">     Dự phòng rủi ro</t>
  </si>
  <si>
    <t>4. Chứng khoán kinh doanh</t>
  </si>
  <si>
    <t xml:space="preserve">     Chứng khoán kinh doanh</t>
  </si>
  <si>
    <t xml:space="preserve">     Dự phòng giảm giá chứng khoán kinh doanh</t>
  </si>
  <si>
    <t>5. Các công cụ tài chính phái sinh và các tài sản tài chính khác</t>
  </si>
  <si>
    <t>6. Cho vay khách hàng</t>
  </si>
  <si>
    <t xml:space="preserve">     Cho vay khách hàng</t>
  </si>
  <si>
    <t xml:space="preserve">     Dự phòng rủi ro cho vay khách hàng</t>
  </si>
  <si>
    <t>7. Hoạt động mua nợ</t>
  </si>
  <si>
    <t xml:space="preserve">     Mua nợ</t>
  </si>
  <si>
    <t xml:space="preserve">     Dự phòng rủi ro hoạt động mua nợ</t>
  </si>
  <si>
    <t>8. Chứng khoán đầu tư</t>
  </si>
  <si>
    <t xml:space="preserve">     Chứng khoán đầu tư sẵn sàng để bán</t>
  </si>
  <si>
    <t xml:space="preserve">     Chứng khoán đầu tư giữ đến ngày đáo hạn</t>
  </si>
  <si>
    <t xml:space="preserve">     Dự phòng giảm giá chứng khoán đầu tư</t>
  </si>
  <si>
    <t>9. Góp vốn, đầu tư dài hạn</t>
  </si>
  <si>
    <t xml:space="preserve">     Đầu tư vào công ty con</t>
  </si>
  <si>
    <t xml:space="preserve">     Đầu tư vào công ty liên doanh</t>
  </si>
  <si>
    <t xml:space="preserve">          Vốn Góp liên doanh</t>
  </si>
  <si>
    <t xml:space="preserve">          Đầu tư vào công ty liên kết</t>
  </si>
  <si>
    <t xml:space="preserve">     Đầu tư dài hạn khác</t>
  </si>
  <si>
    <t xml:space="preserve">     Dự phòng giảm giá đầu tư dài hạn</t>
  </si>
  <si>
    <t>10. Tài sản cố định</t>
  </si>
  <si>
    <t xml:space="preserve">     Tài sản cố định hữu hình</t>
  </si>
  <si>
    <t xml:space="preserve">          Nguyên giá TSCĐ</t>
  </si>
  <si>
    <t xml:space="preserve">          Hao mòn TSCĐ</t>
  </si>
  <si>
    <t xml:space="preserve">     Tài sản cố định thuê tài chính</t>
  </si>
  <si>
    <t xml:space="preserve">     Tài sản cố định vô hình</t>
  </si>
  <si>
    <t>11. Bất động sản đầu tư</t>
  </si>
  <si>
    <t xml:space="preserve">     Nguyên giá TSCĐ</t>
  </si>
  <si>
    <t xml:space="preserve">     Hao mòn TSCĐ</t>
  </si>
  <si>
    <t>12. Tài sản Có khác</t>
  </si>
  <si>
    <t xml:space="preserve">     Các khoản phải thu</t>
  </si>
  <si>
    <t xml:space="preserve">     Các khoản lãi, phí phải thu</t>
  </si>
  <si>
    <t xml:space="preserve">     Tài sản thuế TNDN hoãn lại</t>
  </si>
  <si>
    <t xml:space="preserve">     Tài sản Có khác</t>
  </si>
  <si>
    <t xml:space="preserve">     - Trong đó: Lợi thế thương mại</t>
  </si>
  <si>
    <t xml:space="preserve">     Các khoản dự phòng rủi ro cho các tài sản Có nội bảng khác</t>
  </si>
  <si>
    <t>NỢ PHẢI TRẢ VÀ VỐN CHỦ SỞ HỮU</t>
  </si>
  <si>
    <t>Tổng nợ phải trả</t>
  </si>
  <si>
    <t xml:space="preserve">     Các khoản nợ chính phủ và NHNN Việt Nam</t>
  </si>
  <si>
    <t xml:space="preserve">     Tiền gửi và vay các Tổ chức tín dụng khác</t>
  </si>
  <si>
    <t xml:space="preserve">          Tiền gửi của các tổ chức tín dụng khác</t>
  </si>
  <si>
    <t xml:space="preserve">          Vay các tổ chức tín dụng khác</t>
  </si>
  <si>
    <t xml:space="preserve">     Tiền gửi của khách hàng</t>
  </si>
  <si>
    <t xml:space="preserve">     Các công cụ tài chính phái sinh và các khoản nợ tài chính khác</t>
  </si>
  <si>
    <t xml:space="preserve">     Vốn tài trợ, uỷ thác đầu tư của Chính phủ và các tổ chức tín dụng khác</t>
  </si>
  <si>
    <t xml:space="preserve">     Phát hành giấy tờ có giá</t>
  </si>
  <si>
    <t xml:space="preserve">     Các khoản nợ khác</t>
  </si>
  <si>
    <t xml:space="preserve">          Các khoản lãi, phí phải trả</t>
  </si>
  <si>
    <t xml:space="preserve">          Thuế TNDN hoãn lại phải trả</t>
  </si>
  <si>
    <t xml:space="preserve">          Các khoản phải trả và công nợ khác</t>
  </si>
  <si>
    <t xml:space="preserve">          Dự phòng rủi ro khác</t>
  </si>
  <si>
    <t>Vốn chủ sở hữu</t>
  </si>
  <si>
    <t xml:space="preserve">     Vốn của tổ chức tín dụng</t>
  </si>
  <si>
    <t xml:space="preserve">          Vốn điều lệ</t>
  </si>
  <si>
    <t xml:space="preserve">          Vốn đầu tư XDCB</t>
  </si>
  <si>
    <t xml:space="preserve">          Thặng dư vốn cổ phần</t>
  </si>
  <si>
    <t xml:space="preserve">          Cổ phiếu Quỹ</t>
  </si>
  <si>
    <t xml:space="preserve">          Cổ phiếu ưu đãi</t>
  </si>
  <si>
    <t xml:space="preserve">          Vốn khác</t>
  </si>
  <si>
    <t>Quỹ của tổ chức tín dụng</t>
  </si>
  <si>
    <t>Chênh lệch tỷ giá hối đoái</t>
  </si>
  <si>
    <t>Chênh lệch đánh giá lại tài sản</t>
  </si>
  <si>
    <t>Lợi nhuận chưa phân phối</t>
  </si>
  <si>
    <t>Lợi ích của cổ đông thiểu số</t>
  </si>
  <si>
    <t>Thu nhập lãi và các khoản thu nhập tương tự</t>
  </si>
  <si>
    <t>Chi phí lãi và các chi phí tương tự</t>
  </si>
  <si>
    <t>Thu nhập lãi thuần</t>
  </si>
  <si>
    <t xml:space="preserve">     Thu nhập từ hoạt động dịch vụ</t>
  </si>
  <si>
    <t xml:space="preserve">     Chi phí hoạt động dịch vụ</t>
  </si>
  <si>
    <t>Lãi/Lỗ thuần từ hoạt động dịch vụ</t>
  </si>
  <si>
    <t>Lãi/(lỗ) thuần từ hoạy động kinh doanh ngoại hối và vàng</t>
  </si>
  <si>
    <t>Lãi/(lỗ) thuần từ mua bán chứng khoán kinh doanh</t>
  </si>
  <si>
    <t>Lãi/(lỗ) thuần từ mua bán chứng khoán đầu tư</t>
  </si>
  <si>
    <t xml:space="preserve">     Thu nhập từ hoạt động khác</t>
  </si>
  <si>
    <t xml:space="preserve">     Chi phí hoạt động khác</t>
  </si>
  <si>
    <t>Lãi/(lỗ) thuần từ hoạt động khác</t>
  </si>
  <si>
    <t>Thu nhập từ góp vốn, mua cổ phần</t>
  </si>
  <si>
    <t>Tổng thu nhập hoạt động</t>
  </si>
  <si>
    <t>Chi phí hoạt động</t>
  </si>
  <si>
    <t>LN thuần từ hoạt động kinh doanh trước CF dự phòng rủi ro tín dụng</t>
  </si>
  <si>
    <t>Chi phí dự phòng rủi ro tín dụng</t>
  </si>
  <si>
    <t>Tổng lợi nhuận trước thuế</t>
  </si>
  <si>
    <t xml:space="preserve">     Chi phí thuế TNDN hiện hành</t>
  </si>
  <si>
    <t xml:space="preserve">     Chi phí thuế TNDN hoãn lại</t>
  </si>
  <si>
    <t>Chi phí thuế thu nhập doanh nghiệp</t>
  </si>
  <si>
    <t>Lợi nhuận sau thuế</t>
  </si>
  <si>
    <t>Cổ đông của Công ty mẹ</t>
  </si>
  <si>
    <t>1. Chứng khoán kinh doanh</t>
  </si>
  <si>
    <t xml:space="preserve">     Chứng khoán nợ</t>
  </si>
  <si>
    <t xml:space="preserve">     Chứng khoán vốn</t>
  </si>
  <si>
    <t>2. Các khoản cho vay phân theo ngành</t>
  </si>
  <si>
    <t xml:space="preserve">     Thương mại</t>
  </si>
  <si>
    <t xml:space="preserve">     Nông nghiệp và lâm nghiệp</t>
  </si>
  <si>
    <t xml:space="preserve">     Sản xuất</t>
  </si>
  <si>
    <t xml:space="preserve">          Công nghiệp chế biến, chế tạo</t>
  </si>
  <si>
    <t xml:space="preserve">          Sản xuất và phân phối điện, khí đốt và nước nóng, hơi nước và điều hòa không khí</t>
  </si>
  <si>
    <t xml:space="preserve">          Cung cấp nước, quản lý và xử lý rác thải, nước thải</t>
  </si>
  <si>
    <t xml:space="preserve">          Khai khoáng</t>
  </si>
  <si>
    <t xml:space="preserve">     Xây dựng</t>
  </si>
  <si>
    <t xml:space="preserve">     Dịch vụ cộng đồng và cá nhân</t>
  </si>
  <si>
    <t xml:space="preserve">          Hoạt động phục vụ cá nhân và cộng đồng</t>
  </si>
  <si>
    <t xml:space="preserve">          Hoạt động các tổ chức và đoàn thể quốc tế</t>
  </si>
  <si>
    <t xml:space="preserve">          Y tế và hoạt động cứu trợ xã hội</t>
  </si>
  <si>
    <t xml:space="preserve">          Nghệ thuật, vui chơi, giải trí</t>
  </si>
  <si>
    <t xml:space="preserve">          Hoạt động hành chính và các dịch vụ hỗ trợ</t>
  </si>
  <si>
    <t xml:space="preserve">          Hoạt động của Đảng, tổ chức chính trị xã hội, quản lý nhà nước, an ninh quốc phòng, bảo đảm XH bắt buộc</t>
  </si>
  <si>
    <t xml:space="preserve">          Hoạt động làm thuê các công việc trong các hộ gia đình, sản xuất vật chất và dịch vụ tự tiêu dùng của hộ gia đình</t>
  </si>
  <si>
    <t xml:space="preserve">          Hoạt động dịch vụ khác</t>
  </si>
  <si>
    <t xml:space="preserve">     Kho bãi,vận tải, viễn thông</t>
  </si>
  <si>
    <t xml:space="preserve">          Vận tải, kho bãi</t>
  </si>
  <si>
    <t xml:space="preserve">          Thông tin và truyền thông</t>
  </si>
  <si>
    <t xml:space="preserve">     Giáo dục và đào tạo</t>
  </si>
  <si>
    <t xml:space="preserve">          Giáo dục và đào tạo</t>
  </si>
  <si>
    <t xml:space="preserve">          Hoạt động chuyên môn, khoa học và công nghệ</t>
  </si>
  <si>
    <t xml:space="preserve">     Bất động sản và tư vấn</t>
  </si>
  <si>
    <t xml:space="preserve">     Khách sạn và nhà hàng</t>
  </si>
  <si>
    <t xml:space="preserve">     Dịch vụ tài chính</t>
  </si>
  <si>
    <t xml:space="preserve">     Các ngành khác</t>
  </si>
  <si>
    <t>3. Các khoản cho vay phân loại theo chất lượng nợ cho vay</t>
  </si>
  <si>
    <t xml:space="preserve">     Nợ đủ tiêu chuẩn</t>
  </si>
  <si>
    <t xml:space="preserve">     Nợ cần chú ý</t>
  </si>
  <si>
    <t xml:space="preserve">     Nợ dưới tiêu chuẩn</t>
  </si>
  <si>
    <t xml:space="preserve">     Nợ nghi ngờ</t>
  </si>
  <si>
    <t xml:space="preserve">     Nợ xấu có khả năng mất vốn</t>
  </si>
  <si>
    <t>4. Các khoản cho vay phân theo thời gian</t>
  </si>
  <si>
    <t xml:space="preserve">     Cho vay ngắn hạn</t>
  </si>
  <si>
    <t xml:space="preserve">     Cho vay trung hạn</t>
  </si>
  <si>
    <t xml:space="preserve">     Cho vay  dài hạn</t>
  </si>
  <si>
    <t>5. Các khoản cho vay phân theo nhóm khách hàng</t>
  </si>
  <si>
    <t xml:space="preserve">     Doanh nghiệp nhà nước</t>
  </si>
  <si>
    <t xml:space="preserve">     Công ty TNHH và cổ phần</t>
  </si>
  <si>
    <t xml:space="preserve">     Doanh nghiệp nước ngoài</t>
  </si>
  <si>
    <t xml:space="preserve">     Hợp tác xã và công ty tư nhân</t>
  </si>
  <si>
    <t xml:space="preserve">     Cá nhân</t>
  </si>
  <si>
    <t xml:space="preserve">     Khác</t>
  </si>
  <si>
    <t>6. Chứng khoán đầu tư</t>
  </si>
  <si>
    <t xml:space="preserve">     6A. Chứng khoán đầu tư sẵn sàng để bán</t>
  </si>
  <si>
    <t xml:space="preserve">          Chứng khoán Nợ</t>
  </si>
  <si>
    <t xml:space="preserve">               Trái phiếu Chính phủ</t>
  </si>
  <si>
    <t xml:space="preserve">               Trái phiếu do chính phủ bảo lãnh</t>
  </si>
  <si>
    <t xml:space="preserve">               Trái phiếu do các TCTD khác trong nước phát hành</t>
  </si>
  <si>
    <t xml:space="preserve">               Trái phiếu do các TCKT trong nước phát hành</t>
  </si>
  <si>
    <t xml:space="preserve">          Chứng khoán Vốn</t>
  </si>
  <si>
    <t xml:space="preserve">          Dự phòng rủi ro chứng khoán sẵn sàng để bán</t>
  </si>
  <si>
    <t xml:space="preserve">     6B. Chứng khoán đầu tư giữ đến ngày đáo hạn</t>
  </si>
  <si>
    <t xml:space="preserve">          Chứng khoán nợ</t>
  </si>
  <si>
    <t xml:space="preserve">               Trái phiếu đặc biệt do VAMC phát hành</t>
  </si>
  <si>
    <t xml:space="preserve">          Dự phòng rủi ro chứng khoán đầu tư giữ đến ngày đáo hạn</t>
  </si>
  <si>
    <t xml:space="preserve">               Dự phòng trái phiếu đặc biệt</t>
  </si>
  <si>
    <t>7. Các khoản tiền gửi phân loại theo loại tiền gửi</t>
  </si>
  <si>
    <t xml:space="preserve">     Tiền gửi không kỳ hạn</t>
  </si>
  <si>
    <t xml:space="preserve">     Tiền gửi có kỳ hạn</t>
  </si>
  <si>
    <t xml:space="preserve">     Tiền gửi tiết kiệm</t>
  </si>
  <si>
    <t xml:space="preserve">     Tiền gửi ký quỹ</t>
  </si>
  <si>
    <t xml:space="preserve">     Tiền gửi cho những mục đích riêng biệt</t>
  </si>
  <si>
    <t>8. Các khoản tiền gửi phân theo nhóm khách hàng</t>
  </si>
  <si>
    <t xml:space="preserve">     Doanh nghiệp tư nhân</t>
  </si>
  <si>
    <t>9. Thu nhập lãi và các khoản thu nhập tương tự</t>
  </si>
  <si>
    <t xml:space="preserve">     Thu nhập lãi cho vay khách hàng</t>
  </si>
  <si>
    <t xml:space="preserve">     Thu nhập lãi tiền gửi</t>
  </si>
  <si>
    <t xml:space="preserve">     Thu lãi từ kinh doanh, đầu tư chứng khoán nợ:</t>
  </si>
  <si>
    <t xml:space="preserve">          Thu lãi từ chứng khoán kinh doanh</t>
  </si>
  <si>
    <t xml:space="preserve">          Thu lãi từ chứng khoán đầu tư</t>
  </si>
  <si>
    <t xml:space="preserve">     Thu nhập lãi cho thuê tài chính</t>
  </si>
  <si>
    <t xml:space="preserve">     Thu khác từ hoạt động tín dụng</t>
  </si>
  <si>
    <t>10. Chi phí lãi và các chi phí tương tự</t>
  </si>
  <si>
    <t xml:space="preserve">     Trả lãi tiền gửi</t>
  </si>
  <si>
    <t xml:space="preserve">     Trả lãi tiền vay</t>
  </si>
  <si>
    <t xml:space="preserve">     Trả lãi phát hành trái phiếu và giấy tờ có giá</t>
  </si>
  <si>
    <t xml:space="preserve">     Chi phí khác cho hoạt động tín dụng</t>
  </si>
  <si>
    <t>11. Lãi thuần từ hoạt động dịch vụ</t>
  </si>
  <si>
    <t xml:space="preserve">     Thu từ dịch vụ thanh toán</t>
  </si>
  <si>
    <t xml:space="preserve">     Thu từ dịch vụ ngân quỹ</t>
  </si>
  <si>
    <t xml:space="preserve">     Thu từ nghiệp vụ bảo lãnh</t>
  </si>
  <si>
    <t xml:space="preserve">     Thu từ nghiệp vụ ủy thác và đại lý</t>
  </si>
  <si>
    <t xml:space="preserve">     Thu từ hoạt động bảo hiểm</t>
  </si>
  <si>
    <t xml:space="preserve">     Thu từ dịch vụ môi giới</t>
  </si>
  <si>
    <t xml:space="preserve">     Thu khác</t>
  </si>
  <si>
    <t xml:space="preserve">     Chi về dịch vụ thanh toán</t>
  </si>
  <si>
    <t xml:space="preserve">     Chi về dịch vụ ngân quỹ</t>
  </si>
  <si>
    <t xml:space="preserve">     Chi về dịch vụ viễn thông</t>
  </si>
  <si>
    <t xml:space="preserve">     Chi về nghiệp vụ ủy thác và đại lý</t>
  </si>
  <si>
    <t xml:space="preserve">     Chi từ hoạt động bảo hiểm</t>
  </si>
  <si>
    <t xml:space="preserve">     Chi từ dịch vụ môi giới</t>
  </si>
  <si>
    <t xml:space="preserve">     Chi khác</t>
  </si>
  <si>
    <t>12. Lãi thuần từ hoạt động kinh doanh vàng và ngoại hối</t>
  </si>
  <si>
    <t xml:space="preserve">     Thu từ kinh doanh ngoại tệ giao ngay</t>
  </si>
  <si>
    <t xml:space="preserve">     Thu từ các công cụ tài chính phái sinh tiền tệ</t>
  </si>
  <si>
    <t xml:space="preserve">     Thu từ giao dịch kinh doanh vàng</t>
  </si>
  <si>
    <t xml:space="preserve">     Lãi chênh lệch tỷ giá ngoại tệ kinh doanh</t>
  </si>
  <si>
    <t xml:space="preserve">     Chi về kinh doanh ngoại tệ giao ngay</t>
  </si>
  <si>
    <t xml:space="preserve">     Chi về các công cụ tài chính phái sinh tiền tệ</t>
  </si>
  <si>
    <t xml:space="preserve">     Chi về  giao dịch kinh doanh vàng</t>
  </si>
  <si>
    <t xml:space="preserve">     Lỗ chênh lệch tỷ giá ngoại tệ kinh doanh</t>
  </si>
  <si>
    <t>13. Lãi thuần từ mua bán chứng khoán kinh doanh</t>
  </si>
  <si>
    <t xml:space="preserve">     Thu nhập từ mua bán chứng khoán kinh doanh</t>
  </si>
  <si>
    <t xml:space="preserve">     Chi phí về mua bán chứng khoán kinh doanh</t>
  </si>
  <si>
    <t xml:space="preserve">     Hoàn nhập dự phòng giảm giá chứng khoán kinh doanh</t>
  </si>
  <si>
    <t>14. Lãi thuần từ mua bán chứng khoán đầu tư</t>
  </si>
  <si>
    <t xml:space="preserve">     Thu nhập từ mua bán chứng khoán đầu tư</t>
  </si>
  <si>
    <t xml:space="preserve">     Lãi từ thanh lý các khoản đầu tư dài hạn khác</t>
  </si>
  <si>
    <t xml:space="preserve">     Chi phí về mua bán chứng khoán đầu tư</t>
  </si>
  <si>
    <t xml:space="preserve">     Lỗ do thanh lý các khoản đầu tư dài hạn khác</t>
  </si>
  <si>
    <t xml:space="preserve">     Hoàn nhập dự phòng giảm giá chứng khoán đầu tư sẵn sàng để bán</t>
  </si>
  <si>
    <t xml:space="preserve">     Hoàn nhập dự phòng giảm giá chứng khoán đầu tư giữ đến ngày đáo hạn</t>
  </si>
  <si>
    <t>15. Lãi thuần từ hoạt động khác</t>
  </si>
  <si>
    <t xml:space="preserve">     Thu nhập từ các khoản cho vay đã xử lý bằng quỹ dự phòng rủi ro</t>
  </si>
  <si>
    <t xml:space="preserve">     Thu từ thanh lý tài sản cố định</t>
  </si>
  <si>
    <t xml:space="preserve">     Thu từ nghiệp vụ mua bán nợ</t>
  </si>
  <si>
    <t xml:space="preserve">     Thu về nghiệp vụ tất toán Trái phiếu VAMC</t>
  </si>
  <si>
    <t xml:space="preserve">     Thu nhập về các công cụ tài chính phái sinh khác</t>
  </si>
  <si>
    <t xml:space="preserve">     Thu nhập khác</t>
  </si>
  <si>
    <t xml:space="preserve">     Chi phí cho nghiệp vụ hoán đổi lãi suất</t>
  </si>
  <si>
    <t xml:space="preserve">     Chi từ thanh lý tài sản</t>
  </si>
  <si>
    <t xml:space="preserve">     Chi về nghiệp vụ bán nợ</t>
  </si>
  <si>
    <t xml:space="preserve">     Chi về các công cụ tài chính phái sinh khác</t>
  </si>
  <si>
    <t xml:space="preserve">     Chi công tác xã hội</t>
  </si>
  <si>
    <t xml:space="preserve">     Chi phí khác</t>
  </si>
  <si>
    <t>16. Chi phí hoạt động</t>
  </si>
  <si>
    <t xml:space="preserve">     Chi nộp thuế và các khoản phí, lệ phí</t>
  </si>
  <si>
    <t xml:space="preserve">     Chi phí cho nhân viên</t>
  </si>
  <si>
    <t xml:space="preserve">          Chi lương và phụ cấp</t>
  </si>
  <si>
    <t xml:space="preserve">          Các khoản chi đóng góp theo lương</t>
  </si>
  <si>
    <t xml:space="preserve">          Chi trợ cấp</t>
  </si>
  <si>
    <t xml:space="preserve">          Chi công tác xã hội</t>
  </si>
  <si>
    <t xml:space="preserve">          Chi khác</t>
  </si>
  <si>
    <t xml:space="preserve">     Chi về tài sản</t>
  </si>
  <si>
    <t xml:space="preserve">          Chi Khấu hao TSCĐ</t>
  </si>
  <si>
    <t xml:space="preserve">          Chi khác về tài sản</t>
  </si>
  <si>
    <t xml:space="preserve">     Chi cho hoạt động quản lý công vụ</t>
  </si>
  <si>
    <t xml:space="preserve">     Chi nộp phí bảo hiểm, bảo toàn tiền gửi của khách hàng</t>
  </si>
  <si>
    <t xml:space="preserve">     Chi phí dự phòng giảm giá các khoản đầu tư dài hạn và dự phòng nợ khó đòi</t>
  </si>
  <si>
    <t xml:space="preserve">     Chi dự phòng trợ cấp thôi việc</t>
  </si>
  <si>
    <t>Tăng trưởng GDP YTD so với cùng kỳ năm trước (%)</t>
  </si>
  <si>
    <t>Tăng trưởng GDP theo quý so với cùng kỳ năm trước (%)</t>
  </si>
  <si>
    <t>GDP theo giá trị thực YTD (Tỷ VND)</t>
  </si>
  <si>
    <t>GDP theo giá trị danh nghĩa YTD (Tỷ VND)</t>
  </si>
  <si>
    <t>Date</t>
  </si>
  <si>
    <t>Growth YTD YOY</t>
  </si>
  <si>
    <t>3T/2017</t>
  </si>
  <si>
    <t>6T/2017</t>
  </si>
  <si>
    <t>9T/2017</t>
  </si>
  <si>
    <t>2017</t>
  </si>
  <si>
    <t>3T/2018</t>
  </si>
  <si>
    <t>6T/2018</t>
  </si>
  <si>
    <t>9T/2018</t>
  </si>
  <si>
    <t>2018</t>
  </si>
  <si>
    <t>3T/2019</t>
  </si>
  <si>
    <t>6T/2019</t>
  </si>
  <si>
    <t>9T/2019</t>
  </si>
  <si>
    <t>2019</t>
  </si>
  <si>
    <t>3T/2020</t>
  </si>
  <si>
    <t>6T/2020</t>
  </si>
  <si>
    <t>9T/2020</t>
  </si>
  <si>
    <t>2020</t>
  </si>
  <si>
    <t>3T/2021</t>
  </si>
  <si>
    <t>6T/2021</t>
  </si>
  <si>
    <t>9T/2021</t>
  </si>
  <si>
    <t>2021</t>
  </si>
  <si>
    <t>3T/2022</t>
  </si>
  <si>
    <t>6T/2022</t>
  </si>
  <si>
    <t>9T2022</t>
  </si>
  <si>
    <t>2022</t>
  </si>
  <si>
    <t>3T/2023</t>
  </si>
  <si>
    <t>6T/2023</t>
  </si>
  <si>
    <t>9T/2023</t>
  </si>
  <si>
    <t>2023</t>
  </si>
  <si>
    <t>3T/2024</t>
  </si>
  <si>
    <t>6T/2024</t>
  </si>
  <si>
    <t>9T/2024</t>
  </si>
  <si>
    <t>2024</t>
  </si>
  <si>
    <t xml:space="preserve">     Tổng GDP</t>
  </si>
  <si>
    <t xml:space="preserve">          Nông, lâm nghiệp và thủy sản</t>
  </si>
  <si>
    <t xml:space="preserve">               Nông nghiệp</t>
  </si>
  <si>
    <t xml:space="preserve">               Lâm nghiệp</t>
  </si>
  <si>
    <t xml:space="preserve">               Thủy sản</t>
  </si>
  <si>
    <t xml:space="preserve">          Công nghiệp và xây dựng</t>
  </si>
  <si>
    <t xml:space="preserve">               Công nghiệp</t>
  </si>
  <si>
    <t xml:space="preserve">                    Khai khoáng</t>
  </si>
  <si>
    <t xml:space="preserve">                    Công nghiệp chế biến, chế tạo</t>
  </si>
  <si>
    <t xml:space="preserve">                    Sản xuất và phân phối điện, khí đốt, nước nóng, hơi nước và điều hòa không khí</t>
  </si>
  <si>
    <t xml:space="preserve">                    Cung cấp nước; hoạt động quản lý và xử lý rác thải, nước thải</t>
  </si>
  <si>
    <t xml:space="preserve">               Xây dựng</t>
  </si>
  <si>
    <t xml:space="preserve">          Dịch vụ</t>
  </si>
  <si>
    <t xml:space="preserve">               Bán buôn và bán lẻ; sửa chữa ô tô, mô tô, xe máy và xe có động cơ khác</t>
  </si>
  <si>
    <t xml:space="preserve">               Vận tải, kho bãi</t>
  </si>
  <si>
    <t xml:space="preserve">               Dịch vụ lưu trú và ăn uống</t>
  </si>
  <si>
    <t xml:space="preserve">               Thông tin và truyền thông</t>
  </si>
  <si>
    <t xml:space="preserve">               Hoạt động tài chính, ngân hàng và bảo hiểm</t>
  </si>
  <si>
    <t xml:space="preserve">               Hoạt động kinh doanh bất động sản</t>
  </si>
  <si>
    <t xml:space="preserve">               Hoạt động chuyên môn, khoa học và công nghệ</t>
  </si>
  <si>
    <t xml:space="preserve">               Hoạt động hành chính và dịch vụ hỗ trợ</t>
  </si>
  <si>
    <t xml:space="preserve">               Hoạt động của Đảng Cộng sản, tổ chức chính trị-xã hội; quản lý Nhà nước, an ninh quốc phòng; đảm bảo xã hội bắt buộc</t>
  </si>
  <si>
    <t xml:space="preserve">               Giáo dục và đào tạo</t>
  </si>
  <si>
    <t xml:space="preserve">               Y tế và hoạt động trợ giúp xã hội</t>
  </si>
  <si>
    <t xml:space="preserve">               Nghệ thuật, vui chơi và giải trí</t>
  </si>
  <si>
    <t xml:space="preserve">               Hoạt động dịch vụ khác</t>
  </si>
  <si>
    <t xml:space="preserve">               Hoạt động làm thuê các công việc trong các hộ gia đình, sản xuất sản phẩm vật chất và dịch vụ tự tiêu dùng của hộ gia đình</t>
  </si>
  <si>
    <t xml:space="preserve">          Thuế sản phẩm trừ trợ cấp sản phẩm</t>
  </si>
  <si>
    <t xml:space="preserve">Vốn FDI (Lũy kế_Triệu USD) </t>
  </si>
  <si>
    <t>May 16</t>
  </si>
  <si>
    <t>Jun 16</t>
  </si>
  <si>
    <t>Jul 16</t>
  </si>
  <si>
    <t>Aug 16</t>
  </si>
  <si>
    <t>Sep 16</t>
  </si>
  <si>
    <t>Oct 16</t>
  </si>
  <si>
    <t>Nov 16</t>
  </si>
  <si>
    <t>Dec 16</t>
  </si>
  <si>
    <t>Jan 17</t>
  </si>
  <si>
    <t>Feb 17</t>
  </si>
  <si>
    <t>Mar 17</t>
  </si>
  <si>
    <t>Apr 17</t>
  </si>
  <si>
    <t>May 17</t>
  </si>
  <si>
    <t>Jun 17</t>
  </si>
  <si>
    <t>Jul 17</t>
  </si>
  <si>
    <t>Aug 17</t>
  </si>
  <si>
    <t>Sep 17</t>
  </si>
  <si>
    <t>Oct 17</t>
  </si>
  <si>
    <t>Nov 17</t>
  </si>
  <si>
    <t>Dec 17</t>
  </si>
  <si>
    <t>Jan 18</t>
  </si>
  <si>
    <t>Feb 18</t>
  </si>
  <si>
    <t>Mar 18</t>
  </si>
  <si>
    <t>Apr 18</t>
  </si>
  <si>
    <t>May 18</t>
  </si>
  <si>
    <t>Jun 18</t>
  </si>
  <si>
    <t>Jul 18</t>
  </si>
  <si>
    <t>Aug 18</t>
  </si>
  <si>
    <t>Sep 18</t>
  </si>
  <si>
    <t>Oct 18</t>
  </si>
  <si>
    <t>Nov 18</t>
  </si>
  <si>
    <t>Dec 18</t>
  </si>
  <si>
    <t>Jan 19</t>
  </si>
  <si>
    <t>Feb 19</t>
  </si>
  <si>
    <t>Mar 19</t>
  </si>
  <si>
    <t>Apr 19</t>
  </si>
  <si>
    <t>May 19</t>
  </si>
  <si>
    <t>Jun 19</t>
  </si>
  <si>
    <t>Jul 19</t>
  </si>
  <si>
    <t>Aug 19</t>
  </si>
  <si>
    <t>Sep 19</t>
  </si>
  <si>
    <t>Oct 19</t>
  </si>
  <si>
    <t>Nov 19</t>
  </si>
  <si>
    <t>Dec 19</t>
  </si>
  <si>
    <t>Jan 20</t>
  </si>
  <si>
    <t>Feb 20</t>
  </si>
  <si>
    <t>Mar 20</t>
  </si>
  <si>
    <t>Apr 20</t>
  </si>
  <si>
    <t>May 20</t>
  </si>
  <si>
    <t>Jun 20</t>
  </si>
  <si>
    <t>Jul 20</t>
  </si>
  <si>
    <t>Aug 20</t>
  </si>
  <si>
    <t>Sep 20</t>
  </si>
  <si>
    <t>Oct 20</t>
  </si>
  <si>
    <t>Nov 20</t>
  </si>
  <si>
    <t>Dec 20</t>
  </si>
  <si>
    <t>Jan 21</t>
  </si>
  <si>
    <t>Feb 21</t>
  </si>
  <si>
    <t>Mar 21</t>
  </si>
  <si>
    <t>Apr 21</t>
  </si>
  <si>
    <t>May 21</t>
  </si>
  <si>
    <t>Jun 21</t>
  </si>
  <si>
    <t>Jul 21</t>
  </si>
  <si>
    <t>Aug 21</t>
  </si>
  <si>
    <t>Sep 21</t>
  </si>
  <si>
    <t>Oct 21</t>
  </si>
  <si>
    <t>Nov 21</t>
  </si>
  <si>
    <t>Dec 21</t>
  </si>
  <si>
    <t>Jan 22</t>
  </si>
  <si>
    <t>Feb 22</t>
  </si>
  <si>
    <t>Mar 22</t>
  </si>
  <si>
    <t>Apr 22</t>
  </si>
  <si>
    <t>May 22</t>
  </si>
  <si>
    <t>Jun 22</t>
  </si>
  <si>
    <t>Jul 22</t>
  </si>
  <si>
    <t>Aug 22</t>
  </si>
  <si>
    <t>Sep 22</t>
  </si>
  <si>
    <t>Oct 22</t>
  </si>
  <si>
    <t>Nov 22</t>
  </si>
  <si>
    <t>Dec 22</t>
  </si>
  <si>
    <t>Jan 23</t>
  </si>
  <si>
    <t>Feb 23</t>
  </si>
  <si>
    <t>Mar 23</t>
  </si>
  <si>
    <t>Apr 23</t>
  </si>
  <si>
    <t>May 23</t>
  </si>
  <si>
    <t>Jun 23</t>
  </si>
  <si>
    <t>Jul 23</t>
  </si>
  <si>
    <t>Aug 23</t>
  </si>
  <si>
    <t>Sep 23</t>
  </si>
  <si>
    <t>Oct 23</t>
  </si>
  <si>
    <t>Nov 23</t>
  </si>
  <si>
    <t>Dec 23</t>
  </si>
  <si>
    <t>Jan 24</t>
  </si>
  <si>
    <t>Feb 24</t>
  </si>
  <si>
    <t>Mar 24</t>
  </si>
  <si>
    <t>Apr 24</t>
  </si>
  <si>
    <t>May 24</t>
  </si>
  <si>
    <t>Jun 24</t>
  </si>
  <si>
    <t>Jul 24</t>
  </si>
  <si>
    <t>Aug 24</t>
  </si>
  <si>
    <t>Sep 24</t>
  </si>
  <si>
    <t>Oct 24</t>
  </si>
  <si>
    <t>Nov 24</t>
  </si>
  <si>
    <t>Dec 24</t>
  </si>
  <si>
    <t>Jan 25</t>
  </si>
  <si>
    <t>Feb 25</t>
  </si>
  <si>
    <t>Mar 25</t>
  </si>
  <si>
    <t>Apr 25</t>
  </si>
  <si>
    <t>May 25</t>
  </si>
  <si>
    <t>Jun 25</t>
  </si>
  <si>
    <t>Jul 25</t>
  </si>
  <si>
    <t>Aug 25</t>
  </si>
  <si>
    <t>Sep 25</t>
  </si>
  <si>
    <t>Vốn thực hiện</t>
  </si>
  <si>
    <t>Vốn đăng ký</t>
  </si>
  <si>
    <t xml:space="preserve">     Vốn FDI đăng ký</t>
  </si>
  <si>
    <t xml:space="preserve">     Vốn đăng ký cấp mới</t>
  </si>
  <si>
    <t xml:space="preserve">     Vốn đăng ký tăng thêm</t>
  </si>
  <si>
    <t xml:space="preserve">     Góp vốn, mua cổ phần</t>
  </si>
  <si>
    <t>Số dự án</t>
  </si>
  <si>
    <t xml:space="preserve">     Số dự án cấp mới</t>
  </si>
  <si>
    <t xml:space="preserve">     Số dự án đăng ký điều chỉnh</t>
  </si>
  <si>
    <t xml:space="preserve">     Số dự án góp vốn, mua cổ phần</t>
  </si>
  <si>
    <t>Chỉ tiêu bán lẻ (Hàng tháng) Đơn vị: Tỷ VND</t>
  </si>
  <si>
    <t>Tổng mức bán lẻ hàng hóa</t>
  </si>
  <si>
    <t xml:space="preserve">  Tăng trưởng YoY</t>
  </si>
  <si>
    <t>Bán lẻ hàng hóa</t>
  </si>
  <si>
    <t xml:space="preserve">  Tăng trưởng YoY2</t>
  </si>
  <si>
    <t>Dịch vụ lưu trú, ăn uống</t>
  </si>
  <si>
    <t xml:space="preserve">  Tăng trưởng YoY3</t>
  </si>
  <si>
    <t>Dịch vụ lữ hành</t>
  </si>
  <si>
    <t xml:space="preserve">  Tăng trưởng YoY4</t>
  </si>
  <si>
    <t>Dịch vụ khác</t>
  </si>
  <si>
    <t xml:space="preserve">  Tăng trưởng YoY5</t>
  </si>
  <si>
    <t>02/2011</t>
  </si>
  <si>
    <t>03/2011</t>
  </si>
  <si>
    <t>04/2011</t>
  </si>
  <si>
    <t>05/2011</t>
  </si>
  <si>
    <t>06/2011</t>
  </si>
  <si>
    <t>07/2011</t>
  </si>
  <si>
    <t>08/2011</t>
  </si>
  <si>
    <t>09/2011</t>
  </si>
  <si>
    <t>10/2011</t>
  </si>
  <si>
    <t>11/2011</t>
  </si>
  <si>
    <t>12/2011</t>
  </si>
  <si>
    <t>01/2012</t>
  </si>
  <si>
    <t>02/2012</t>
  </si>
  <si>
    <t>03/2012</t>
  </si>
  <si>
    <t>04/2012</t>
  </si>
  <si>
    <t>05/2012</t>
  </si>
  <si>
    <t>06/2012</t>
  </si>
  <si>
    <t>07/2012</t>
  </si>
  <si>
    <t>08/2012</t>
  </si>
  <si>
    <t>09/2012</t>
  </si>
  <si>
    <t>10/2012</t>
  </si>
  <si>
    <t>11/2012</t>
  </si>
  <si>
    <t>12/2012</t>
  </si>
  <si>
    <t>01/2013</t>
  </si>
  <si>
    <t>02/2013</t>
  </si>
  <si>
    <t>03/2013</t>
  </si>
  <si>
    <t>04/2013</t>
  </si>
  <si>
    <t>05/2013</t>
  </si>
  <si>
    <t>06/2013</t>
  </si>
  <si>
    <t>07/2013</t>
  </si>
  <si>
    <t>08/2013</t>
  </si>
  <si>
    <t>09/2013</t>
  </si>
  <si>
    <t>10/2013</t>
  </si>
  <si>
    <t>11/2013</t>
  </si>
  <si>
    <t>12/2013</t>
  </si>
  <si>
    <t>01/2014</t>
  </si>
  <si>
    <t>02/2014</t>
  </si>
  <si>
    <t>03/2014</t>
  </si>
  <si>
    <t>04/2014</t>
  </si>
  <si>
    <t>05/2014</t>
  </si>
  <si>
    <t>06/2014</t>
  </si>
  <si>
    <t>07/2014</t>
  </si>
  <si>
    <t>08/2014</t>
  </si>
  <si>
    <t>09/2014</t>
  </si>
  <si>
    <t>10/2014</t>
  </si>
  <si>
    <t>11/2014</t>
  </si>
  <si>
    <t>12/2014</t>
  </si>
  <si>
    <t>01/2015</t>
  </si>
  <si>
    <t>02/2015</t>
  </si>
  <si>
    <t>03/2015</t>
  </si>
  <si>
    <t>04/2015</t>
  </si>
  <si>
    <t>05/2015</t>
  </si>
  <si>
    <t>06/2015</t>
  </si>
  <si>
    <t>07/2015</t>
  </si>
  <si>
    <t>08/2015</t>
  </si>
  <si>
    <t>09/2015</t>
  </si>
  <si>
    <t>10/2015</t>
  </si>
  <si>
    <t>11/2015</t>
  </si>
  <si>
    <t>12/2015</t>
  </si>
  <si>
    <t>01/2016</t>
  </si>
  <si>
    <t>02/2016</t>
  </si>
  <si>
    <t>03/2016</t>
  </si>
  <si>
    <t>04/2016</t>
  </si>
  <si>
    <t>05/2016</t>
  </si>
  <si>
    <t>06/2016</t>
  </si>
  <si>
    <t>07/2016</t>
  </si>
  <si>
    <t>08/2016</t>
  </si>
  <si>
    <t>09/2016</t>
  </si>
  <si>
    <t>10/2016</t>
  </si>
  <si>
    <t>11/2016</t>
  </si>
  <si>
    <t>12/2016</t>
  </si>
  <si>
    <t>01/2017</t>
  </si>
  <si>
    <t>02/2017</t>
  </si>
  <si>
    <t>03/2017</t>
  </si>
  <si>
    <t>04/2017</t>
  </si>
  <si>
    <t>05/2017</t>
  </si>
  <si>
    <t>06/2017</t>
  </si>
  <si>
    <t>07/2017</t>
  </si>
  <si>
    <t>08/2017</t>
  </si>
  <si>
    <t>09/2017</t>
  </si>
  <si>
    <t>10/2017</t>
  </si>
  <si>
    <t>11/2017</t>
  </si>
  <si>
    <t>12/2017</t>
  </si>
  <si>
    <t>01/2018</t>
  </si>
  <si>
    <t>02/2018</t>
  </si>
  <si>
    <t>03/2018</t>
  </si>
  <si>
    <t>04/2018</t>
  </si>
  <si>
    <t>05/2018</t>
  </si>
  <si>
    <t>06/2018</t>
  </si>
  <si>
    <t>07/2018</t>
  </si>
  <si>
    <t>08/2018</t>
  </si>
  <si>
    <t>09/2018</t>
  </si>
  <si>
    <t>10/2018</t>
  </si>
  <si>
    <t>11/2018</t>
  </si>
  <si>
    <t>12/2018</t>
  </si>
  <si>
    <t>01/2019</t>
  </si>
  <si>
    <t>02/2019</t>
  </si>
  <si>
    <t>03/2019</t>
  </si>
  <si>
    <t>04/2019</t>
  </si>
  <si>
    <t>05/2019</t>
  </si>
  <si>
    <t>06/2019</t>
  </si>
  <si>
    <t>07/2019</t>
  </si>
  <si>
    <t>08/2019</t>
  </si>
  <si>
    <t>09/2019</t>
  </si>
  <si>
    <t>10/2019</t>
  </si>
  <si>
    <t>11/2019</t>
  </si>
  <si>
    <t>12/2019</t>
  </si>
  <si>
    <t>01/2020</t>
  </si>
  <si>
    <t>02/2020</t>
  </si>
  <si>
    <t>03/2020</t>
  </si>
  <si>
    <t>04/2020</t>
  </si>
  <si>
    <t>05/2020</t>
  </si>
  <si>
    <t>06/2020</t>
  </si>
  <si>
    <t>07/2020</t>
  </si>
  <si>
    <t>08/2020</t>
  </si>
  <si>
    <t>09/2020</t>
  </si>
  <si>
    <t>10/2020</t>
  </si>
  <si>
    <t>11/2020</t>
  </si>
  <si>
    <t>12/2020</t>
  </si>
  <si>
    <t>01/2021</t>
  </si>
  <si>
    <t>02/2021</t>
  </si>
  <si>
    <t>03/2021</t>
  </si>
  <si>
    <t>04/2021</t>
  </si>
  <si>
    <t>05/2021</t>
  </si>
  <si>
    <t>06/2021</t>
  </si>
  <si>
    <t>07/2021</t>
  </si>
  <si>
    <t>08/2021</t>
  </si>
  <si>
    <t>09/2021</t>
  </si>
  <si>
    <t>10/2021</t>
  </si>
  <si>
    <t>11/2021</t>
  </si>
  <si>
    <t>12/2021</t>
  </si>
  <si>
    <t>01/2022</t>
  </si>
  <si>
    <t>02/2022</t>
  </si>
  <si>
    <t>03/2022</t>
  </si>
  <si>
    <t>04/2022</t>
  </si>
  <si>
    <t>05/2022</t>
  </si>
  <si>
    <t>06/2022</t>
  </si>
  <si>
    <t>07/2022</t>
  </si>
  <si>
    <t>08/2022</t>
  </si>
  <si>
    <t>09/2022</t>
  </si>
  <si>
    <t>10/2022</t>
  </si>
  <si>
    <t>11/2022</t>
  </si>
  <si>
    <t>12/2022</t>
  </si>
  <si>
    <t>01/2023</t>
  </si>
  <si>
    <t>02/2023</t>
  </si>
  <si>
    <t>03/2023</t>
  </si>
  <si>
    <t>04/2023</t>
  </si>
  <si>
    <t>05/2023</t>
  </si>
  <si>
    <t>06/2023</t>
  </si>
  <si>
    <t>07/2023</t>
  </si>
  <si>
    <t>08/2023</t>
  </si>
  <si>
    <t>09/2023</t>
  </si>
  <si>
    <t>10/2023</t>
  </si>
  <si>
    <t>11/2023</t>
  </si>
  <si>
    <t>12/2023</t>
  </si>
  <si>
    <t>01/2024</t>
  </si>
  <si>
    <t>02/2024</t>
  </si>
  <si>
    <t>03/2024</t>
  </si>
  <si>
    <t>04/2024</t>
  </si>
  <si>
    <t>05/2024</t>
  </si>
  <si>
    <t>06/2024</t>
  </si>
  <si>
    <t>07/2024</t>
  </si>
  <si>
    <t>08/2024</t>
  </si>
  <si>
    <t>09/2024</t>
  </si>
  <si>
    <t>10/2024</t>
  </si>
  <si>
    <t>11/2024</t>
  </si>
  <si>
    <t>12/2024</t>
  </si>
  <si>
    <t>01/2025</t>
  </si>
  <si>
    <t>02/2025</t>
  </si>
  <si>
    <t>03/2025</t>
  </si>
  <si>
    <t>04/2025</t>
  </si>
  <si>
    <t>05/2025</t>
  </si>
  <si>
    <t>06/2025</t>
  </si>
  <si>
    <t>07/2025</t>
  </si>
  <si>
    <t>08/2025</t>
  </si>
  <si>
    <t>09/2025</t>
  </si>
  <si>
    <t>Dates</t>
  </si>
  <si>
    <t>MPMIVNMA Index</t>
  </si>
  <si>
    <t>MPMIANMA Index</t>
  </si>
  <si>
    <t>CPMINDX Index</t>
  </si>
  <si>
    <t>MPMIJPMA Index</t>
  </si>
  <si>
    <t>MPMIUSMA Index</t>
  </si>
  <si>
    <t>MPMIEZMA Index</t>
  </si>
  <si>
    <t>MPMIGBCA Index</t>
  </si>
  <si>
    <t>MPMIINMA Index</t>
  </si>
  <si>
    <t>Tăng trưởng cung tiền M2 YTD</t>
  </si>
  <si>
    <t>Tăng trưởng tín dụng YTD</t>
  </si>
  <si>
    <t>Dự trữ ngoại hối VN (USD, mil)</t>
  </si>
  <si>
    <t>USDVND BGN Curncy</t>
  </si>
  <si>
    <t>SBVNUSD Index</t>
  </si>
  <si>
    <t>DXY Curncy</t>
  </si>
  <si>
    <t>USDJPY BGN Curncy</t>
  </si>
  <si>
    <t>EURUSD BGN Curncy</t>
  </si>
  <si>
    <t>JPYUSD BGN Curncy</t>
  </si>
  <si>
    <t>CNYUSD BGN Curncy</t>
  </si>
  <si>
    <t>CNHUSD BGN Curncy</t>
  </si>
  <si>
    <t>GBPUSD BGN Curncy</t>
  </si>
  <si>
    <t>TWDUSD BGN Curncy</t>
  </si>
  <si>
    <t>MYRUSD BGN Curncy</t>
  </si>
  <si>
    <t>KRWUSD BGN Curncy</t>
  </si>
  <si>
    <t>BDTUSD BGN Curncy</t>
  </si>
  <si>
    <t>LKRUSD BGN Curncy</t>
  </si>
  <si>
    <t>PKRUSD BGN Curncy</t>
  </si>
  <si>
    <t>PHPUSD BGN Curncy</t>
  </si>
  <si>
    <t>INRUSD BGN Curncy</t>
  </si>
  <si>
    <t>THBUSD BGN Curncy</t>
  </si>
  <si>
    <t>CADUSD BGN Curncy</t>
  </si>
  <si>
    <t>IDRUSD BGN Curncy</t>
  </si>
  <si>
    <t>BRLUSD BGN Curncy</t>
  </si>
  <si>
    <t>#N/A N/A</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</si>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</sst>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mmm\ yy"/>
    <numFmt numFmtId="166" formatCode="0.0%"/>
    <numFmt numFmtId="167" formatCode="0.00_);[Red]\(0.00\)"/>
    <numFmt numFmtId="168" formatCode="0.0_);[Red]\(0.0\)"/>
    <numFmt numFmtId="169" formatCode="_-* #,##0_-;\-* #,##0_-;_-* &quot;-&quot;??_-;_-@"/>
  </numFmts>
  <fonts count="14" x14ac:knownFonts="1">
    <font>
      <sz val="11"/>
      <color theme="1"/>
      <name val="Aptos Narrow"/>
      <scheme val="minor"/>
    </font>
    <font>
      <sz val="11"/>
      <color theme="1"/>
      <name val="Aptos Narrow"/>
    </font>
    <font>
      <b/>
      <sz val="16"/>
      <color theme="1"/>
      <name val="Times New Roman"/>
    </font>
    <font>
      <b/>
      <sz val="11"/>
      <color theme="1"/>
      <name val="Aptos Narrow"/>
    </font>
    <font>
      <u/>
      <sz val="11"/>
      <color theme="10"/>
      <name val="Aptos Narrow"/>
    </font>
    <font>
      <b/>
      <sz val="11"/>
      <color theme="1"/>
      <name val="Calibri"/>
    </font>
    <font>
      <sz val="11"/>
      <color theme="1"/>
      <name val="Calibri"/>
    </font>
    <font>
      <sz val="8"/>
      <color theme="1"/>
      <name val="Calibri"/>
    </font>
    <font>
      <sz val="10"/>
      <color theme="1"/>
      <name val="Aptos Narrow"/>
    </font>
    <font>
      <b/>
      <u/>
      <sz val="10"/>
      <color rgb="FF0000FF"/>
      <name val="Aptos Narrow"/>
    </font>
    <font>
      <i/>
      <sz val="10"/>
      <color theme="1"/>
      <name val="Aptos Narrow"/>
    </font>
    <font>
      <b/>
      <sz val="10"/>
      <color theme="1"/>
      <name val="Aptos Narrow"/>
    </font>
    <font>
      <sz val="11"/>
      <color theme="1"/>
      <name val="Aptos Narrow"/>
      <scheme val="minor"/>
    </font>
    <font>
      <b/>
      <i/>
      <sz val="11"/>
      <color theme="1"/>
      <name val="Aptos Narrow"/>
    </font>
  </fonts>
  <fills count="7">
    <fill>
      <patternFill patternType="none"/>
    </fill>
    <fill>
      <patternFill patternType="gray125"/>
    </fill>
    <fill>
      <patternFill patternType="solid">
        <fgColor theme="7"/>
        <bgColor theme="7"/>
      </patternFill>
    </fill>
    <fill>
      <patternFill patternType="solid">
        <fgColor rgb="FF47D45A"/>
        <bgColor rgb="FF47D45A"/>
      </patternFill>
    </fill>
    <fill>
      <patternFill patternType="solid">
        <fgColor rgb="FF83CAEB"/>
        <bgColor rgb="FF83CAEB"/>
      </patternFill>
    </fill>
    <fill>
      <patternFill patternType="solid">
        <fgColor rgb="FFC1E4F5"/>
        <bgColor rgb="FFC1E4F5"/>
      </patternFill>
    </fill>
    <fill>
      <patternFill patternType="solid">
        <fgColor rgb="FF00B050"/>
        <bgColor rgb="FF00B050"/>
      </patternFill>
    </fill>
  </fills>
  <borders count="2">
    <border>
      <left/>
      <right/>
      <top/>
      <bottom/>
      <diagonal/>
    </border>
    <border>
      <left/>
      <right/>
      <top/>
      <bottom/>
      <diagonal/>
    </border>
  </borders>
  <cellStyleXfs count="1">
    <xf numFmtId="0" fontId="0" fillId="0" borderId="0"/>
  </cellStyleXfs>
  <cellXfs count="66">
    <xf numFmtId="0" fontId="0" fillId="0" borderId="0" xfId="0"/>
    <xf numFmtId="0" fontId="1" fillId="0" borderId="0" xfId="0" applyFont="1"/>
    <xf numFmtId="0" fontId="3" fillId="0" borderId="0" xfId="0" applyFont="1"/>
    <xf numFmtId="0" fontId="3" fillId="0" borderId="0" xfId="0" applyFont="1" applyAlignment="1">
      <alignment horizontal="center"/>
    </xf>
    <xf numFmtId="0" fontId="4" fillId="0" borderId="0" xfId="0" applyFont="1"/>
    <xf numFmtId="0" fontId="5" fillId="0" borderId="0" xfId="0" applyFont="1"/>
    <xf numFmtId="0" fontId="5" fillId="2" borderId="1" xfId="0" applyFont="1" applyFill="1" applyBorder="1" applyAlignment="1">
      <alignment horizontal="right"/>
    </xf>
    <xf numFmtId="49" fontId="5" fillId="2" borderId="1" xfId="0" applyNumberFormat="1" applyFont="1" applyFill="1" applyBorder="1" applyAlignment="1">
      <alignment horizontal="right"/>
    </xf>
    <xf numFmtId="0" fontId="3" fillId="2" borderId="1" xfId="0" applyFont="1" applyFill="1" applyBorder="1" applyAlignment="1">
      <alignment horizontal="right"/>
    </xf>
    <xf numFmtId="0" fontId="6" fillId="0" borderId="0" xfId="0" applyFont="1"/>
    <xf numFmtId="164" fontId="6" fillId="0" borderId="0" xfId="0" applyNumberFormat="1" applyFont="1"/>
    <xf numFmtId="164" fontId="1" fillId="0" borderId="0" xfId="0" applyNumberFormat="1" applyFont="1"/>
    <xf numFmtId="0" fontId="6" fillId="0" borderId="0" xfId="0" applyFont="1" applyAlignment="1">
      <alignment vertical="center" wrapText="1"/>
    </xf>
    <xf numFmtId="0" fontId="6" fillId="0" borderId="0" xfId="0" applyFont="1" applyAlignment="1">
      <alignment horizontal="right" vertical="center" wrapText="1"/>
    </xf>
    <xf numFmtId="164" fontId="6" fillId="0" borderId="0" xfId="0" applyNumberFormat="1" applyFont="1" applyAlignment="1">
      <alignment horizontal="right"/>
    </xf>
    <xf numFmtId="164" fontId="6" fillId="3" borderId="1" xfId="0" applyNumberFormat="1" applyFont="1" applyFill="1" applyBorder="1"/>
    <xf numFmtId="0" fontId="5" fillId="4" borderId="1" xfId="0" applyFont="1" applyFill="1" applyBorder="1"/>
    <xf numFmtId="0" fontId="5" fillId="0" borderId="0" xfId="0" applyFont="1" applyAlignment="1">
      <alignment horizontal="left"/>
    </xf>
    <xf numFmtId="0" fontId="6" fillId="0" borderId="0" xfId="0" applyFont="1" applyAlignment="1">
      <alignment horizontal="left"/>
    </xf>
    <xf numFmtId="0" fontId="7" fillId="0" borderId="0" xfId="0" applyFont="1"/>
    <xf numFmtId="49" fontId="6" fillId="0" borderId="0" xfId="0" applyNumberFormat="1" applyFont="1" applyAlignment="1">
      <alignment horizontal="left"/>
    </xf>
    <xf numFmtId="10" fontId="6" fillId="0" borderId="0" xfId="0" applyNumberFormat="1" applyFont="1" applyAlignment="1">
      <alignment horizontal="left"/>
    </xf>
    <xf numFmtId="164" fontId="5" fillId="0" borderId="0" xfId="0" applyNumberFormat="1" applyFont="1" applyAlignment="1">
      <alignment horizontal="left" vertical="center"/>
    </xf>
    <xf numFmtId="164" fontId="6" fillId="0" borderId="0" xfId="0" applyNumberFormat="1" applyFont="1" applyAlignment="1">
      <alignment horizontal="left"/>
    </xf>
    <xf numFmtId="0" fontId="1" fillId="0" borderId="0" xfId="0" applyFont="1" applyAlignment="1">
      <alignment vertical="center"/>
    </xf>
    <xf numFmtId="0" fontId="8" fillId="0" borderId="0" xfId="0" applyFont="1" applyAlignment="1">
      <alignment vertical="center"/>
    </xf>
    <xf numFmtId="0" fontId="8" fillId="5" borderId="1" xfId="0" applyFont="1" applyFill="1" applyBorder="1" applyAlignment="1">
      <alignment vertical="center" wrapText="1"/>
    </xf>
    <xf numFmtId="0" fontId="9" fillId="6" borderId="1" xfId="0" applyFont="1" applyFill="1" applyBorder="1" applyAlignment="1">
      <alignment vertical="top" wrapText="1"/>
    </xf>
    <xf numFmtId="0" fontId="10" fillId="0" borderId="0" xfId="0" applyFont="1" applyAlignment="1">
      <alignment vertical="top"/>
    </xf>
    <xf numFmtId="0" fontId="8" fillId="0" borderId="0" xfId="0" applyFont="1"/>
    <xf numFmtId="0" fontId="8" fillId="0" borderId="0" xfId="0" applyFont="1" applyAlignment="1">
      <alignment horizontal="center" vertical="center"/>
    </xf>
    <xf numFmtId="0" fontId="11" fillId="0" borderId="0" xfId="0" applyFont="1" applyAlignment="1">
      <alignment vertical="top" wrapText="1"/>
    </xf>
    <xf numFmtId="0" fontId="11" fillId="0" borderId="0" xfId="0" applyFont="1" applyAlignment="1">
      <alignment horizontal="center"/>
    </xf>
    <xf numFmtId="14" fontId="11" fillId="0" borderId="0" xfId="0" applyNumberFormat="1" applyFont="1" applyAlignment="1">
      <alignment vertical="center"/>
    </xf>
    <xf numFmtId="0" fontId="11" fillId="0" borderId="0" xfId="0" applyFont="1" applyAlignment="1">
      <alignment vertical="center"/>
    </xf>
    <xf numFmtId="38" fontId="11" fillId="0" borderId="0" xfId="0" applyNumberFormat="1" applyFont="1" applyAlignment="1">
      <alignment vertical="center"/>
    </xf>
    <xf numFmtId="10" fontId="11" fillId="0" borderId="0" xfId="0" applyNumberFormat="1" applyFont="1" applyAlignment="1">
      <alignment horizontal="right"/>
    </xf>
    <xf numFmtId="10" fontId="11" fillId="0" borderId="0" xfId="0" applyNumberFormat="1" applyFont="1"/>
    <xf numFmtId="14" fontId="8" fillId="0" borderId="0" xfId="0" applyNumberFormat="1" applyFont="1" applyAlignment="1">
      <alignment vertical="center"/>
    </xf>
    <xf numFmtId="38" fontId="8" fillId="0" borderId="0" xfId="0" applyNumberFormat="1" applyFont="1" applyAlignment="1">
      <alignment vertical="center"/>
    </xf>
    <xf numFmtId="0" fontId="8" fillId="0" borderId="0" xfId="0" applyFont="1" applyAlignment="1">
      <alignment horizontal="left" vertical="top" wrapText="1"/>
    </xf>
    <xf numFmtId="10" fontId="8" fillId="0" borderId="0" xfId="0" applyNumberFormat="1" applyFont="1"/>
    <xf numFmtId="0" fontId="10" fillId="0" borderId="0" xfId="0" applyFont="1" applyAlignment="1">
      <alignment horizontal="left" vertical="top" wrapText="1"/>
    </xf>
    <xf numFmtId="10" fontId="10" fillId="0" borderId="0" xfId="0" applyNumberFormat="1" applyFont="1"/>
    <xf numFmtId="0" fontId="11" fillId="0" borderId="0" xfId="0" applyFont="1" applyAlignment="1">
      <alignment horizontal="left" vertical="top" wrapText="1"/>
    </xf>
    <xf numFmtId="0" fontId="3" fillId="0" borderId="0" xfId="0" applyFont="1" applyAlignment="1">
      <alignment vertical="center" wrapText="1"/>
    </xf>
    <xf numFmtId="165" fontId="3" fillId="0" borderId="0" xfId="0" applyNumberFormat="1" applyFont="1" applyAlignment="1">
      <alignment horizontal="right"/>
    </xf>
    <xf numFmtId="165" fontId="11" fillId="0" borderId="0" xfId="0" applyNumberFormat="1" applyFont="1" applyAlignment="1">
      <alignment horizontal="right"/>
    </xf>
    <xf numFmtId="164" fontId="11" fillId="0" borderId="0" xfId="0" applyNumberFormat="1" applyFont="1" applyAlignment="1">
      <alignment horizontal="right"/>
    </xf>
    <xf numFmtId="3" fontId="1" fillId="0" borderId="0" xfId="0" applyNumberFormat="1" applyFont="1"/>
    <xf numFmtId="164" fontId="8" fillId="0" borderId="0" xfId="0" applyNumberFormat="1" applyFont="1"/>
    <xf numFmtId="0" fontId="1" fillId="0" borderId="0" xfId="0" applyFont="1" applyAlignment="1">
      <alignment vertical="top" wrapText="1"/>
    </xf>
    <xf numFmtId="0" fontId="12" fillId="0" borderId="0" xfId="0" applyFont="1"/>
    <xf numFmtId="14" fontId="1" fillId="0" borderId="0" xfId="0" applyNumberFormat="1" applyFont="1"/>
    <xf numFmtId="166" fontId="1" fillId="0" borderId="0" xfId="0" applyNumberFormat="1" applyFont="1"/>
    <xf numFmtId="0" fontId="1" fillId="0" borderId="0" xfId="0" quotePrefix="1" applyFont="1"/>
    <xf numFmtId="0" fontId="8" fillId="0" borderId="0" xfId="0" applyFont="1" applyAlignment="1">
      <alignment wrapText="1"/>
    </xf>
    <xf numFmtId="14" fontId="8" fillId="0" borderId="0" xfId="0" applyNumberFormat="1" applyFont="1"/>
    <xf numFmtId="2" fontId="8" fillId="0" borderId="0" xfId="0" applyNumberFormat="1" applyFont="1"/>
    <xf numFmtId="167" fontId="8" fillId="0" borderId="0" xfId="0" applyNumberFormat="1" applyFont="1"/>
    <xf numFmtId="168" fontId="8" fillId="0" borderId="0" xfId="0" applyNumberFormat="1" applyFont="1"/>
    <xf numFmtId="169" fontId="8" fillId="0" borderId="0" xfId="0" applyNumberFormat="1" applyFont="1"/>
    <xf numFmtId="167" fontId="11" fillId="0" borderId="0" xfId="0" applyNumberFormat="1" applyFont="1"/>
    <xf numFmtId="0" fontId="2" fillId="0" borderId="0" xfId="0" applyFont="1" applyAlignment="1">
      <alignment horizontal="center" vertical="center"/>
    </xf>
    <xf numFmtId="0" fontId="0" fillId="0" borderId="0" xfId="0"/>
    <xf numFmtId="0" fontId="1" fillId="0" borderId="0" xfId="0" applyFont="1" applyAlignment="1">
      <alignment horizontal="left" vertical="top" wrapText="1"/>
    </xf>
  </cellXfs>
  <cellStyles count="1">
    <cellStyle name="Normal" xfId="0" builtinId="0"/>
  </cellStyles>
  <dxfs count="372">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numFmt numFmtId="169" formatCode="_-* #,##0_-;\-* #,##0_-;_-* &quot;-&quot;??_-;_-@"/>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numFmt numFmtId="19" formatCode="m/d/yyyy"/>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numFmt numFmtId="2" formatCode="0.00"/>
    </dxf>
    <dxf>
      <font>
        <b val="0"/>
        <i val="0"/>
        <strike val="0"/>
        <condense val="0"/>
        <extend val="0"/>
        <outline val="0"/>
        <shadow val="0"/>
        <u val="none"/>
        <vertAlign val="baseline"/>
        <sz val="10"/>
        <color theme="1"/>
        <name val="Aptos Narrow"/>
        <scheme val="none"/>
      </font>
      <numFmt numFmtId="2" formatCode="0.00"/>
    </dxf>
    <dxf>
      <font>
        <b val="0"/>
        <i val="0"/>
        <strike val="0"/>
        <condense val="0"/>
        <extend val="0"/>
        <outline val="0"/>
        <shadow val="0"/>
        <u val="none"/>
        <vertAlign val="baseline"/>
        <sz val="10"/>
        <color theme="1"/>
        <name val="Aptos Narrow"/>
        <scheme val="none"/>
      </font>
      <numFmt numFmtId="2" formatCode="0.00"/>
    </dxf>
    <dxf>
      <font>
        <b val="0"/>
        <i val="0"/>
        <strike val="0"/>
        <condense val="0"/>
        <extend val="0"/>
        <outline val="0"/>
        <shadow val="0"/>
        <u val="none"/>
        <vertAlign val="baseline"/>
        <sz val="10"/>
        <color theme="1"/>
        <name val="Aptos Narrow"/>
        <scheme val="none"/>
      </font>
      <numFmt numFmtId="2" formatCode="0.00"/>
    </dxf>
    <dxf>
      <font>
        <b val="0"/>
        <i val="0"/>
        <strike val="0"/>
        <condense val="0"/>
        <extend val="0"/>
        <outline val="0"/>
        <shadow val="0"/>
        <u val="none"/>
        <vertAlign val="baseline"/>
        <sz val="10"/>
        <color theme="1"/>
        <name val="Aptos Narrow"/>
        <scheme val="none"/>
      </font>
      <numFmt numFmtId="2" formatCode="0.00"/>
    </dxf>
    <dxf>
      <font>
        <b val="0"/>
        <i val="0"/>
        <strike val="0"/>
        <condense val="0"/>
        <extend val="0"/>
        <outline val="0"/>
        <shadow val="0"/>
        <u val="none"/>
        <vertAlign val="baseline"/>
        <sz val="10"/>
        <color theme="1"/>
        <name val="Aptos Narrow"/>
        <scheme val="none"/>
      </font>
      <numFmt numFmtId="2" formatCode="0.00"/>
    </dxf>
    <dxf>
      <font>
        <b val="0"/>
        <i val="0"/>
        <strike val="0"/>
        <condense val="0"/>
        <extend val="0"/>
        <outline val="0"/>
        <shadow val="0"/>
        <u val="none"/>
        <vertAlign val="baseline"/>
        <sz val="10"/>
        <color theme="1"/>
        <name val="Aptos Narrow"/>
        <scheme val="none"/>
      </font>
      <numFmt numFmtId="2" formatCode="0.00"/>
    </dxf>
    <dxf>
      <font>
        <b val="0"/>
        <i val="0"/>
        <strike val="0"/>
        <condense val="0"/>
        <extend val="0"/>
        <outline val="0"/>
        <shadow val="0"/>
        <u val="none"/>
        <vertAlign val="baseline"/>
        <sz val="10"/>
        <color theme="1"/>
        <name val="Aptos Narrow"/>
        <scheme val="none"/>
      </font>
      <numFmt numFmtId="19" formatCode="m/d/yyyy"/>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scheme val="none"/>
      </font>
      <numFmt numFmtId="166" formatCode="0.0%"/>
    </dxf>
    <dxf>
      <font>
        <b val="0"/>
        <i val="0"/>
        <strike val="0"/>
        <condense val="0"/>
        <extend val="0"/>
        <outline val="0"/>
        <shadow val="0"/>
        <u val="none"/>
        <vertAlign val="baseline"/>
        <sz val="11"/>
        <color theme="1"/>
        <name val="Aptos Narrow"/>
        <scheme val="none"/>
      </font>
      <numFmt numFmtId="3" formatCode="#,##0"/>
    </dxf>
    <dxf>
      <font>
        <b val="0"/>
        <i val="0"/>
        <strike val="0"/>
        <condense val="0"/>
        <extend val="0"/>
        <outline val="0"/>
        <shadow val="0"/>
        <u val="none"/>
        <vertAlign val="baseline"/>
        <sz val="11"/>
        <color theme="1"/>
        <name val="Aptos Narrow"/>
        <scheme val="none"/>
      </font>
      <numFmt numFmtId="166" formatCode="0.0%"/>
    </dxf>
    <dxf>
      <font>
        <b val="0"/>
        <i val="0"/>
        <strike val="0"/>
        <condense val="0"/>
        <extend val="0"/>
        <outline val="0"/>
        <shadow val="0"/>
        <u val="none"/>
        <vertAlign val="baseline"/>
        <sz val="11"/>
        <color theme="1"/>
        <name val="Aptos Narrow"/>
        <scheme val="none"/>
      </font>
      <numFmt numFmtId="3" formatCode="#,##0"/>
    </dxf>
    <dxf>
      <font>
        <b val="0"/>
        <i val="0"/>
        <strike val="0"/>
        <condense val="0"/>
        <extend val="0"/>
        <outline val="0"/>
        <shadow val="0"/>
        <u val="none"/>
        <vertAlign val="baseline"/>
        <sz val="11"/>
        <color theme="1"/>
        <name val="Aptos Narrow"/>
        <scheme val="none"/>
      </font>
      <numFmt numFmtId="166" formatCode="0.0%"/>
    </dxf>
    <dxf>
      <font>
        <b val="0"/>
        <i val="0"/>
        <strike val="0"/>
        <condense val="0"/>
        <extend val="0"/>
        <outline val="0"/>
        <shadow val="0"/>
        <u val="none"/>
        <vertAlign val="baseline"/>
        <sz val="11"/>
        <color theme="1"/>
        <name val="Aptos Narrow"/>
        <scheme val="none"/>
      </font>
      <numFmt numFmtId="3" formatCode="#,##0"/>
    </dxf>
    <dxf>
      <font>
        <b val="0"/>
        <i val="0"/>
        <strike val="0"/>
        <condense val="0"/>
        <extend val="0"/>
        <outline val="0"/>
        <shadow val="0"/>
        <u val="none"/>
        <vertAlign val="baseline"/>
        <sz val="11"/>
        <color theme="1"/>
        <name val="Aptos Narrow"/>
        <scheme val="none"/>
      </font>
      <numFmt numFmtId="166" formatCode="0.0%"/>
    </dxf>
    <dxf>
      <font>
        <b val="0"/>
        <i val="0"/>
        <strike val="0"/>
        <condense val="0"/>
        <extend val="0"/>
        <outline val="0"/>
        <shadow val="0"/>
        <u val="none"/>
        <vertAlign val="baseline"/>
        <sz val="11"/>
        <color theme="1"/>
        <name val="Aptos Narrow"/>
        <scheme val="none"/>
      </font>
      <numFmt numFmtId="3" formatCode="#,##0"/>
    </dxf>
    <dxf>
      <font>
        <b val="0"/>
        <i val="0"/>
        <strike val="0"/>
        <condense val="0"/>
        <extend val="0"/>
        <outline val="0"/>
        <shadow val="0"/>
        <u val="none"/>
        <vertAlign val="baseline"/>
        <sz val="11"/>
        <color theme="1"/>
        <name val="Aptos Narrow"/>
        <scheme val="none"/>
      </font>
      <numFmt numFmtId="166" formatCode="0.0%"/>
    </dxf>
    <dxf>
      <font>
        <b val="0"/>
        <i val="0"/>
        <strike val="0"/>
        <condense val="0"/>
        <extend val="0"/>
        <outline val="0"/>
        <shadow val="0"/>
        <u val="none"/>
        <vertAlign val="baseline"/>
        <sz val="11"/>
        <color theme="1"/>
        <name val="Aptos Narrow"/>
        <scheme val="none"/>
      </font>
      <numFmt numFmtId="3" formatCode="#,##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0"/>
        <color theme="1"/>
        <name val="Aptos Narrow"/>
        <scheme val="none"/>
      </font>
      <numFmt numFmtId="164" formatCode="_(* #,##0_);_(* \(#,##0\);_(* &quot;-&quot;??_);_(@_)"/>
    </dxf>
    <dxf>
      <font>
        <b val="0"/>
        <i val="0"/>
        <strike val="0"/>
        <condense val="0"/>
        <extend val="0"/>
        <outline val="0"/>
        <shadow val="0"/>
        <u val="none"/>
        <vertAlign val="baseline"/>
        <sz val="10"/>
        <color theme="1"/>
        <name val="Aptos Narrow"/>
        <scheme val="none"/>
      </font>
      <numFmt numFmtId="164" formatCode="_(* #,##0_);_(* \(#,##0\);_(* &quot;-&quot;??_);_(@_)"/>
    </dxf>
    <dxf>
      <font>
        <b val="0"/>
        <i val="0"/>
        <strike val="0"/>
        <condense val="0"/>
        <extend val="0"/>
        <outline val="0"/>
        <shadow val="0"/>
        <u val="none"/>
        <vertAlign val="baseline"/>
        <sz val="10"/>
        <color theme="1"/>
        <name val="Aptos Narrow"/>
        <scheme val="none"/>
      </font>
      <numFmt numFmtId="164" formatCode="_(* #,##0_);_(* \(#,##0\);_(* &quot;-&quot;??_);_(@_)"/>
    </dxf>
    <dxf>
      <font>
        <b val="0"/>
        <i val="0"/>
        <strike val="0"/>
        <condense val="0"/>
        <extend val="0"/>
        <outline val="0"/>
        <shadow val="0"/>
        <u val="none"/>
        <vertAlign val="baseline"/>
        <sz val="10"/>
        <color theme="1"/>
        <name val="Aptos Narrow"/>
        <scheme val="none"/>
      </font>
      <numFmt numFmtId="164" formatCode="_(* #,##0_);_(* \(#,##0\);_(* &quot;-&quot;??_);_(@_)"/>
    </dxf>
    <dxf>
      <font>
        <b val="0"/>
        <i val="0"/>
        <strike val="0"/>
        <condense val="0"/>
        <extend val="0"/>
        <outline val="0"/>
        <shadow val="0"/>
        <u val="none"/>
        <vertAlign val="baseline"/>
        <sz val="10"/>
        <color theme="1"/>
        <name val="Aptos Narrow"/>
        <scheme val="none"/>
      </font>
      <numFmt numFmtId="164" formatCode="_(* #,##0_);_(* \(#,##0\);_(* &quot;-&quot;??_);_(@_)"/>
    </dxf>
    <dxf>
      <font>
        <b val="0"/>
        <i val="0"/>
        <strike val="0"/>
        <condense val="0"/>
        <extend val="0"/>
        <outline val="0"/>
        <shadow val="0"/>
        <u val="none"/>
        <vertAlign val="baseline"/>
        <sz val="10"/>
        <color theme="1"/>
        <name val="Aptos Narrow"/>
        <scheme val="none"/>
      </font>
      <numFmt numFmtId="164" formatCode="_(* #,##0_);_(* \(#,##0\);_(* &quot;-&quot;??_);_(@_)"/>
    </dxf>
    <dxf>
      <font>
        <b val="0"/>
        <i val="0"/>
        <strike val="0"/>
        <condense val="0"/>
        <extend val="0"/>
        <outline val="0"/>
        <shadow val="0"/>
        <u val="none"/>
        <vertAlign val="baseline"/>
        <sz val="10"/>
        <color theme="1"/>
        <name val="Aptos Narrow"/>
        <scheme val="none"/>
      </font>
      <numFmt numFmtId="164" formatCode="_(* #,##0_);_(* \(#,##0\);_(* &quot;-&quot;??_);_(@_)"/>
    </dxf>
    <dxf>
      <font>
        <b val="0"/>
        <i val="0"/>
        <strike val="0"/>
        <condense val="0"/>
        <extend val="0"/>
        <outline val="0"/>
        <shadow val="0"/>
        <u val="none"/>
        <vertAlign val="baseline"/>
        <sz val="10"/>
        <color theme="1"/>
        <name val="Aptos Narrow"/>
        <scheme val="none"/>
      </font>
      <numFmt numFmtId="164" formatCode="_(* #,##0_);_(* \(#,##0\);_(* &quot;-&quot;??_);_(@_)"/>
    </dxf>
    <dxf>
      <font>
        <b val="0"/>
        <i val="0"/>
        <strike val="0"/>
        <condense val="0"/>
        <extend val="0"/>
        <outline val="0"/>
        <shadow val="0"/>
        <u val="none"/>
        <vertAlign val="baseline"/>
        <sz val="10"/>
        <color theme="1"/>
        <name val="Aptos Narrow"/>
        <scheme val="none"/>
      </font>
      <numFmt numFmtId="164" formatCode="_(* #,##0_);_(* \(#,##0\);_(* &quot;-&quot;??_);_(@_)"/>
    </dxf>
    <dxf>
      <font>
        <b val="0"/>
        <i val="0"/>
        <strike val="0"/>
        <condense val="0"/>
        <extend val="0"/>
        <outline val="0"/>
        <shadow val="0"/>
        <u val="none"/>
        <vertAlign val="baseline"/>
        <sz val="10"/>
        <color theme="1"/>
        <name val="Aptos Narrow"/>
        <scheme val="none"/>
      </font>
      <numFmt numFmtId="164" formatCode="_(* #,##0_);_(* \(#,##0\);_(* &quot;-&quot;??_);_(@_)"/>
    </dxf>
    <dxf>
      <font>
        <b/>
        <i val="0"/>
        <strike val="0"/>
        <condense val="0"/>
        <extend val="0"/>
        <outline val="0"/>
        <shadow val="0"/>
        <u val="none"/>
        <vertAlign val="baseline"/>
        <sz val="10"/>
        <color theme="1"/>
        <name val="Aptos Narrow"/>
        <scheme val="none"/>
      </font>
      <numFmt numFmtId="164" formatCode="_(* #,##0_);_(* \(#,##0\);_(* &quot;-&quot;??_);_(@_)"/>
      <alignment horizontal="right" vertical="bottom" textRotation="0" wrapText="0" indent="0" justifyLastLine="0" shrinkToFit="0" readingOrder="0"/>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1"/>
        <color theme="1"/>
        <name val="Aptos Narrow"/>
        <scheme val="none"/>
      </font>
    </dxf>
    <dxf>
      <font>
        <b/>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val="0"/>
        <i val="0"/>
        <strike val="0"/>
        <condense val="0"/>
        <extend val="0"/>
        <outline val="0"/>
        <shadow val="0"/>
        <u val="none"/>
        <vertAlign val="baseline"/>
        <sz val="10"/>
        <color theme="1"/>
        <name val="Aptos Narrow"/>
        <scheme val="none"/>
      </font>
      <numFmt numFmtId="14" formatCode="0.00%"/>
    </dxf>
    <dxf>
      <font>
        <b/>
        <i val="0"/>
        <strike val="0"/>
        <condense val="0"/>
        <extend val="0"/>
        <outline val="0"/>
        <shadow val="0"/>
        <u val="none"/>
        <vertAlign val="baseline"/>
        <sz val="10"/>
        <color theme="1"/>
        <name val="Aptos Narrow"/>
        <scheme val="none"/>
      </font>
      <numFmt numFmtId="14" formatCode="0.00%"/>
    </dxf>
    <dxf>
      <font>
        <b/>
        <i val="0"/>
        <strike val="0"/>
        <condense val="0"/>
        <extend val="0"/>
        <outline val="0"/>
        <shadow val="0"/>
        <u val="none"/>
        <vertAlign val="baseline"/>
        <sz val="10"/>
        <color theme="1"/>
        <name val="Aptos Narrow"/>
        <scheme val="none"/>
      </font>
      <numFmt numFmtId="14" formatCode="0.00%"/>
    </dxf>
    <dxf>
      <font>
        <b/>
        <i val="0"/>
        <strike val="0"/>
        <condense val="0"/>
        <extend val="0"/>
        <outline val="0"/>
        <shadow val="0"/>
        <u val="none"/>
        <vertAlign val="baseline"/>
        <sz val="10"/>
        <color theme="1"/>
        <name val="Aptos Narrow"/>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scheme val="none"/>
      </font>
      <numFmt numFmtId="6" formatCode="#,##0_);[Red]\(#,##0\)"/>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scheme val="none"/>
      </font>
      <numFmt numFmtId="6" formatCode="#,##0_);[Red]\(#,##0\)"/>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scheme val="none"/>
      </font>
      <fill>
        <patternFill patternType="solid">
          <fgColor rgb="FFC1E4F5"/>
          <bgColor rgb="FFC1E4F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1"/>
        <name val="Calibri"/>
        <scheme val="none"/>
      </font>
      <fill>
        <patternFill patternType="solid">
          <fgColor theme="7"/>
          <bgColor theme="7"/>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Aptos Narrow"/>
        <scheme val="none"/>
      </font>
      <numFmt numFmtId="164" formatCode="_(* #,##0_);_(* \(#,##0\);_(* &quot;-&quot;??_);_(@_)"/>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Aptos Narrow"/>
        <scheme val="none"/>
      </font>
    </dxf>
    <dxf>
      <font>
        <b/>
        <i val="0"/>
        <strike val="0"/>
        <condense val="0"/>
        <extend val="0"/>
        <outline val="0"/>
        <shadow val="0"/>
        <u val="none"/>
        <vertAlign val="baseline"/>
        <sz val="11"/>
        <color theme="1"/>
        <name val="Calibri"/>
        <scheme val="none"/>
      </font>
      <fill>
        <patternFill patternType="solid">
          <fgColor theme="7"/>
          <bgColor theme="7"/>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numFmt numFmtId="164" formatCode="_(* #,##0_);_(* \(#,##0\);_(* &quot;-&quot;??_);_(@_)"/>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1"/>
        <name val="Calibri"/>
        <scheme val="none"/>
      </font>
      <fill>
        <patternFill patternType="solid">
          <fgColor theme="7"/>
          <bgColor theme="7"/>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933450" cy="3714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609600</xdr:colOff>
      <xdr:row>0</xdr:row>
      <xdr:rowOff>142875</xdr:rowOff>
    </xdr:from>
    <xdr:ext cx="419100" cy="419100"/>
    <xdr:pic>
      <xdr:nvPicPr>
        <xdr:cNvPr id="3" name="image2.png" title="Hình ảnh">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7100DA-76BE-4CD6-A2CF-B6DD02B7329A}" name="Table1" displayName="Table1" ref="A1:CA271" totalsRowShown="0" headerRowDxfId="212" dataDxfId="211">
  <autoFilter ref="A1:CA271" xr:uid="{627100DA-76BE-4CD6-A2CF-B6DD02B7329A}"/>
  <tableColumns count="79">
    <tableColumn id="1" xr3:uid="{9332C3C7-2FF0-48F8-89EF-EC55AD7F9518}" name="Công ty" dataDxfId="210"/>
    <tableColumn id="2" xr3:uid="{B8FC15CD-ADCD-4E05-9A2E-A18FCABE8ADD}" name="Năm" dataDxfId="209"/>
    <tableColumn id="3" xr3:uid="{DDE33385-A57B-43D6-A1C3-65F57DB0342E}" name="A1" dataDxfId="208"/>
    <tableColumn id="4" xr3:uid="{93DACF8D-E770-43B7-B1A1-67745454931D}" name="A2" dataDxfId="207"/>
    <tableColumn id="5" xr3:uid="{2380DE66-C5E5-4A6C-9EA3-CA00F4943328}" name="A3" dataDxfId="206"/>
    <tableColumn id="6" xr3:uid="{9790BC08-D9B2-46E6-AA74-4230659EB8F7}" name="A4" dataDxfId="205"/>
    <tableColumn id="7" xr3:uid="{FE0614AC-6E7D-4562-8987-DC3B5760A5AA}" name="A5" dataDxfId="204"/>
    <tableColumn id="8" xr3:uid="{B59F78E3-7BBA-4FD8-9F71-52ECAACDB7E7}" name="A6" dataDxfId="203"/>
    <tableColumn id="9" xr3:uid="{30AD85FD-9CAC-4897-8143-C7F72F1E3F5D}" name="A7" dataDxfId="202"/>
    <tableColumn id="10" xr3:uid="{BED613EF-7DA8-4003-9CA8-09DD717D3C49}" name="A8" dataDxfId="201"/>
    <tableColumn id="11" xr3:uid="{04FC9E3F-C7E7-4DCC-9B1D-6C9E9E453CEE}" name="A9" dataDxfId="200"/>
    <tableColumn id="12" xr3:uid="{35EE4289-6EC1-47D1-88A1-9566D800E78D}" name="A10" dataDxfId="199"/>
    <tableColumn id="13" xr3:uid="{3C129463-1D7C-4B72-A380-457B0F468260}" name="A11" dataDxfId="198"/>
    <tableColumn id="14" xr3:uid="{D0302CCA-C422-45E1-A02E-9378468C07F5}" name="A12" dataDxfId="197"/>
    <tableColumn id="15" xr3:uid="{4E590422-D2AB-470B-B419-EB264546BDCE}" name="A13" dataDxfId="196"/>
    <tableColumn id="16" xr3:uid="{2B139249-A665-4532-9DFA-60217AF8B25F}" name="A14" dataDxfId="195"/>
    <tableColumn id="17" xr3:uid="{DDC9D101-3B5E-4CD2-89D7-245A88983CB6}" name="A15" dataDxfId="194"/>
    <tableColumn id="18" xr3:uid="{3EBAC821-5A97-4DC5-B614-279DC2989A9E}" name="A16" dataDxfId="193"/>
    <tableColumn id="19" xr3:uid="{18771F61-AD06-4D8C-8C2D-E16F309B3FCF}" name="A17" dataDxfId="192"/>
    <tableColumn id="20" xr3:uid="{ACCCB2E4-A262-46AB-B2AB-9C4F122BFAF6}" name="A18" dataDxfId="191"/>
    <tableColumn id="21" xr3:uid="{39F54107-1B45-4B5D-8ACE-E19678529743}" name="A19" dataDxfId="190"/>
    <tableColumn id="22" xr3:uid="{104D26AB-AF26-4957-951F-87679C2C43F4}" name="A20" dataDxfId="189"/>
    <tableColumn id="23" xr3:uid="{05936D9C-3D0E-4EF0-BEEF-46E44458C77C}" name="A21" dataDxfId="188"/>
    <tableColumn id="24" xr3:uid="{8658A2F6-7E91-47B7-A1EC-C9B7A3711B32}" name="A22" dataDxfId="187"/>
    <tableColumn id="25" xr3:uid="{548A7ABB-93FD-422B-83C6-4E85B2C516BB}" name="A23" dataDxfId="186"/>
    <tableColumn id="26" xr3:uid="{27AE704F-E87F-4DC5-BBB7-6C15845EC0D4}" name="A24" dataDxfId="185"/>
    <tableColumn id="27" xr3:uid="{D1C4588D-539B-4618-A6C3-B67D0B94AAB6}" name="A25" dataDxfId="184"/>
    <tableColumn id="28" xr3:uid="{8136E7F7-6B5B-4224-AC69-08FF1602C578}" name="A26" dataDxfId="183"/>
    <tableColumn id="29" xr3:uid="{3F2EFE80-79C1-4B76-B4EF-0AFC43A7EB63}" name="A27" dataDxfId="182"/>
    <tableColumn id="30" xr3:uid="{526E762E-74CC-4CD1-AA0C-17CB8ECB5E5A}" name="A28" dataDxfId="181"/>
    <tableColumn id="31" xr3:uid="{89A22AB1-3425-4FAD-B18D-8AA150190715}" name="A29" dataDxfId="180"/>
    <tableColumn id="32" xr3:uid="{41569629-1345-4D11-BA3A-CF5B5B78ECE2}" name="A30" dataDxfId="179"/>
    <tableColumn id="33" xr3:uid="{92DA8E39-1669-4400-89D4-F39E0E29A9DA}" name="A31" dataDxfId="178"/>
    <tableColumn id="34" xr3:uid="{5DC166BC-AE6E-4767-85F1-EC45D67D363E}" name="A32" dataDxfId="177"/>
    <tableColumn id="35" xr3:uid="{1A8971AC-FEA2-4368-99AA-A5123E83D987}" name="A33" dataDxfId="176"/>
    <tableColumn id="36" xr3:uid="{4AB474C3-A025-41F8-A2FD-21025F9D3F96}" name="A34" dataDxfId="175"/>
    <tableColumn id="37" xr3:uid="{A93C9D87-EE1F-4D35-B315-59E5245724F5}" name="A35" dataDxfId="174"/>
    <tableColumn id="38" xr3:uid="{7D00BF0E-DAEA-45F9-9313-1B409AD4C273}" name="A36" dataDxfId="173"/>
    <tableColumn id="39" xr3:uid="{38CD95AB-8E91-48A1-92D9-BF35A75F0472}" name="A37" dataDxfId="172"/>
    <tableColumn id="40" xr3:uid="{0F540745-186E-4DCB-982C-6A26A5C4190D}" name="A38" dataDxfId="171"/>
    <tableColumn id="41" xr3:uid="{CFE5E575-3F27-42D6-995A-92D0C63B5AA1}" name="A39" dataDxfId="170"/>
    <tableColumn id="42" xr3:uid="{5702E468-C204-4C0D-A2B9-835CAC0EB6A9}" name="A40" dataDxfId="169"/>
    <tableColumn id="43" xr3:uid="{830E8F94-3983-4721-9D8F-FE53B6F9809E}" name="A41" dataDxfId="168"/>
    <tableColumn id="44" xr3:uid="{7D5387BF-BD2E-4D0F-AEE1-A12CDAE4B0E9}" name="A42" dataDxfId="167"/>
    <tableColumn id="45" xr3:uid="{793DE1FA-6389-4E5B-A67A-2F199985D3D1}" name="A43" dataDxfId="166"/>
    <tableColumn id="46" xr3:uid="{0CDFED63-B858-480B-9FC9-DF4BF0974791}" name="A44" dataDxfId="165"/>
    <tableColumn id="47" xr3:uid="{6D99FD3D-0EFA-47F0-A0FB-576638C5B76F}" name="A45" dataDxfId="164"/>
    <tableColumn id="48" xr3:uid="{B37D8BC6-D045-40FE-9153-BE4A80418A91}" name="A46" dataDxfId="163"/>
    <tableColumn id="49" xr3:uid="{F4B25D85-2BC8-4A26-AAC4-7C1A606D33EB}" name="A47" dataDxfId="162"/>
    <tableColumn id="50" xr3:uid="{6174B3F2-1F82-4C70-89C7-90FF154ABB24}" name="A48" dataDxfId="161"/>
    <tableColumn id="51" xr3:uid="{A6D18B7A-B4DE-4687-94F5-982123C8B6CD}" name="A49" dataDxfId="160"/>
    <tableColumn id="52" xr3:uid="{0BD5049B-B136-451C-9168-7FF31F0C3CC4}" name="A50" dataDxfId="159"/>
    <tableColumn id="53" xr3:uid="{39254DEB-06FF-4C81-9F1B-CB7275E1B2C2}" name="A51" dataDxfId="158"/>
    <tableColumn id="54" xr3:uid="{8F6C360E-23BC-4987-8048-443074501C4B}" name="A52" dataDxfId="157"/>
    <tableColumn id="55" xr3:uid="{2437C12C-7F7E-4543-8B88-44EDD9889DC9}" name="A53" dataDxfId="156"/>
    <tableColumn id="56" xr3:uid="{FAE84B31-0189-410F-9CD9-37C95B56F6BA}" name="A54" dataDxfId="155"/>
    <tableColumn id="57" xr3:uid="{1086B40E-3AE0-41A0-94E4-66C8C3E00507}" name="A55" dataDxfId="154"/>
    <tableColumn id="58" xr3:uid="{50565494-E531-49D4-8742-684D250861F8}" name="A56" dataDxfId="153"/>
    <tableColumn id="59" xr3:uid="{E445ED49-35DC-418C-9E2F-77704CF582DA}" name="A57" dataDxfId="152"/>
    <tableColumn id="60" xr3:uid="{F908571E-E3C4-411C-B1B0-98E67A038B73}" name="A58" dataDxfId="151"/>
    <tableColumn id="61" xr3:uid="{7ECCA6D0-B9FA-4F74-A591-69189A9D4BF5}" name="A59" dataDxfId="150"/>
    <tableColumn id="62" xr3:uid="{86A08FE4-5417-409B-9676-304863728C56}" name="A60" dataDxfId="149"/>
    <tableColumn id="63" xr3:uid="{29B73135-F1E6-4776-9D27-B1083CBB50AF}" name="A61" dataDxfId="148"/>
    <tableColumn id="64" xr3:uid="{EA854000-B5DE-40DE-B68F-5198911069A9}" name="A62" dataDxfId="147"/>
    <tableColumn id="65" xr3:uid="{1A81335B-4DBB-4515-B139-412369CE6482}" name="A63" dataDxfId="146"/>
    <tableColumn id="66" xr3:uid="{84067A22-A281-4604-9B0B-0E40E3CF1436}" name="A64" dataDxfId="145"/>
    <tableColumn id="67" xr3:uid="{9DC0F3F2-C15A-429B-B00C-AA9BC4CCAD21}" name="A65" dataDxfId="144"/>
    <tableColumn id="68" xr3:uid="{CB3E29A5-D756-4587-B031-FE599DA636BB}" name="A66" dataDxfId="143"/>
    <tableColumn id="69" xr3:uid="{A61263AE-5587-4EC5-B885-7A6BD77F1A1F}" name="A67" dataDxfId="142"/>
    <tableColumn id="70" xr3:uid="{847BB8A7-E658-4E82-908A-44E74EBAC14F}" name="A68" dataDxfId="141"/>
    <tableColumn id="71" xr3:uid="{A6FFAC0E-164C-4F60-BB44-836323147BD3}" name="A69" dataDxfId="140"/>
    <tableColumn id="72" xr3:uid="{E8C8AFE7-1F60-4798-8B52-922907EDE36E}" name="A70" dataDxfId="139"/>
    <tableColumn id="73" xr3:uid="{9C4C8E42-4174-499B-9FEB-3A82816EE244}" name="A71" dataDxfId="138"/>
    <tableColumn id="74" xr3:uid="{C47BE7AE-7262-416C-8C0E-398AAF4721C7}" name="A72" dataDxfId="137"/>
    <tableColumn id="75" xr3:uid="{69006EC9-50C3-4BA6-9188-13E651742D77}" name="A73" dataDxfId="136"/>
    <tableColumn id="76" xr3:uid="{5AAC2761-8537-4226-9351-616A3C4D3A61}" name="A74" dataDxfId="135"/>
    <tableColumn id="77" xr3:uid="{1D9C8466-6760-4564-BA22-ABB49FBB41F1}" name="A75" dataDxfId="134"/>
    <tableColumn id="78" xr3:uid="{C20A1CAD-C586-4D19-AE11-0FA48C417741}" name="A76" dataDxfId="133"/>
    <tableColumn id="79" xr3:uid="{17365EC9-29B5-4D51-81E4-7286053108D6}" name="Column1" dataDxfId="1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937366-9E24-4677-994A-E0A1135D9BA2}" name="Table2" displayName="Table2" ref="A1:Z271" totalsRowShown="0" headerRowDxfId="131" dataDxfId="130">
  <autoFilter ref="A1:Z271" xr:uid="{2A937366-9E24-4677-994A-E0A1135D9BA2}"/>
  <tableColumns count="26">
    <tableColumn id="1" xr3:uid="{5CBFAB19-5A9D-4DCC-824B-FE0BF15D160A}" name="Công ty" dataDxfId="129"/>
    <tableColumn id="2" xr3:uid="{DE506FC1-C67D-4697-82A4-BDD6C657F239}" name="Năm" dataDxfId="128"/>
    <tableColumn id="3" xr3:uid="{78911C23-40F2-467A-BE85-1BEE985F6FE1}" name="B1" dataDxfId="127"/>
    <tableColumn id="4" xr3:uid="{E35A873D-9938-4F78-9624-4DD582C13B69}" name="B2" dataDxfId="126"/>
    <tableColumn id="5" xr3:uid="{9D18B8F6-0CFE-45AE-A120-39A2AA6E413D}" name="B3" dataDxfId="125"/>
    <tableColumn id="6" xr3:uid="{2FDB34A2-5294-4A58-8A96-22A097CECC49}" name="B4" dataDxfId="124"/>
    <tableColumn id="7" xr3:uid="{1290D831-41E6-4578-9AB6-51E6422F4E7C}" name="B5" dataDxfId="123"/>
    <tableColumn id="8" xr3:uid="{DB12C560-6C43-41E8-99DB-51E1127D5835}" name="B6" dataDxfId="122"/>
    <tableColumn id="9" xr3:uid="{47810E62-9BCB-4DC2-ABB3-7E51C82D2260}" name="B7" dataDxfId="121"/>
    <tableColumn id="10" xr3:uid="{DAFBE0EE-AE96-47F0-B768-E0150519B59A}" name="B8" dataDxfId="120"/>
    <tableColumn id="11" xr3:uid="{8F47CBB5-26DF-405E-A4AD-3EC10052D827}" name="B9" dataDxfId="119"/>
    <tableColumn id="12" xr3:uid="{6BA5AAF9-57DE-4DC0-A5F4-94759791DBE2}" name="B10" dataDxfId="118"/>
    <tableColumn id="13" xr3:uid="{DB1651D1-65D3-4CF2-B831-C5DDE242F4DD}" name="B11" dataDxfId="117"/>
    <tableColumn id="14" xr3:uid="{ABAD64BC-9ADB-4C4B-A2A2-E1CF6F584B13}" name="B12" dataDxfId="116"/>
    <tableColumn id="15" xr3:uid="{A94C3D51-0443-48ED-BF60-2360E90EA1BE}" name="B13" dataDxfId="115"/>
    <tableColumn id="16" xr3:uid="{F9100758-5BA0-49E9-BA05-C156A7B9E059}" name="B14" dataDxfId="114"/>
    <tableColumn id="17" xr3:uid="{E28BC73C-737A-4373-B6BE-316DAF7ABEB3}" name="B15" dataDxfId="113"/>
    <tableColumn id="18" xr3:uid="{C9CD19B4-F252-4D47-8C7A-2ADA1E5F7B90}" name="B16" dataDxfId="112"/>
    <tableColumn id="19" xr3:uid="{E5967D4D-354F-4638-A36D-8B69F529C711}" name="B17" dataDxfId="111"/>
    <tableColumn id="20" xr3:uid="{07461A1F-E4C9-4542-AA25-6BAD6CBD6074}" name="B18" dataDxfId="110"/>
    <tableColumn id="21" xr3:uid="{FD213C27-B49B-4B06-A1DD-F97995307156}" name="B19" dataDxfId="109"/>
    <tableColumn id="22" xr3:uid="{B5FCBDA2-9F25-462A-B367-DCB07130CDD6}" name="B20" dataDxfId="108"/>
    <tableColumn id="23" xr3:uid="{5234B371-8B76-476B-BA91-B6D00F03BBFE}" name="B21" dataDxfId="107"/>
    <tableColumn id="24" xr3:uid="{B75EB001-15D3-426C-BCD9-C6ECCF30038A}" name="B22" dataDxfId="106"/>
    <tableColumn id="25" xr3:uid="{810C96E8-B734-4CCF-8D04-15A4D81D7FFB}" name="B23" dataDxfId="105"/>
    <tableColumn id="26" xr3:uid="{A2336034-D0C5-49BB-87ED-96562CB71392}" name="B24" dataDxfId="10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A7977B-935A-4062-B274-36745C42D995}" name="Table3" displayName="Table3" ref="A1:FA271" totalsRowShown="0" headerRowDxfId="371" dataDxfId="370">
  <autoFilter ref="A1:FA271" xr:uid="{63A7977B-935A-4062-B274-36745C42D995}"/>
  <tableColumns count="157">
    <tableColumn id="1" xr3:uid="{76563355-EE9D-4AC1-8E99-1E0282AF9AFC}" name="Công ty" dataDxfId="369"/>
    <tableColumn id="2" xr3:uid="{72B0E4AF-CBAA-43B8-B827-28B1CB318F88}" name="Năm" dataDxfId="368"/>
    <tableColumn id="3" xr3:uid="{5ACCC81E-18CF-4F4D-A7F1-7D4B8EB4CB2C}" name="C1" dataDxfId="367"/>
    <tableColumn id="4" xr3:uid="{7C1FFFC3-35C5-45F2-909D-409B87C99AAA}" name="C2" dataDxfId="366"/>
    <tableColumn id="5" xr3:uid="{2FF564B6-1514-4029-9B56-1D0B688825DF}" name="C3" dataDxfId="365"/>
    <tableColumn id="6" xr3:uid="{50A4C167-1296-4F97-9891-2ABB5625B766}" name="C4" dataDxfId="364"/>
    <tableColumn id="7" xr3:uid="{C9C4618B-C639-41A3-8C4A-18DFCF70E8BB}" name="C5" dataDxfId="363"/>
    <tableColumn id="8" xr3:uid="{02022B02-2955-44F4-BBF4-C07036F29BFB}" name="C6" dataDxfId="362"/>
    <tableColumn id="9" xr3:uid="{BE663CFB-D276-4872-AD78-E884AB240BF2}" name="C7" dataDxfId="361"/>
    <tableColumn id="10" xr3:uid="{B7D77CBE-7371-4C57-BD71-45B3F54D8039}" name="C8" dataDxfId="360"/>
    <tableColumn id="11" xr3:uid="{25804DED-E1B1-4399-A16A-D945019131A0}" name="C9" dataDxfId="359"/>
    <tableColumn id="12" xr3:uid="{9B969591-5A35-46DC-8993-6695D773AD70}" name="C10" dataDxfId="358"/>
    <tableColumn id="13" xr3:uid="{5A236B94-40E3-4D83-B298-60F3616BFBEE}" name="C11" dataDxfId="357"/>
    <tableColumn id="14" xr3:uid="{DFAC3C90-EE94-445B-84EB-7B7DA7247D9D}" name="C12" dataDxfId="356"/>
    <tableColumn id="15" xr3:uid="{D48FA307-BA60-4D26-9C6E-97ADBAED4ECE}" name="C13" dataDxfId="355"/>
    <tableColumn id="16" xr3:uid="{09620F85-6380-4C49-B34A-B457AB1162FE}" name="C14" dataDxfId="354"/>
    <tableColumn id="17" xr3:uid="{DDB43D67-9097-4843-A913-29CAEF6FC7FF}" name="C15" dataDxfId="353"/>
    <tableColumn id="18" xr3:uid="{1A60186C-FB91-49B3-AE46-882A36338CA7}" name="C16" dataDxfId="352"/>
    <tableColumn id="19" xr3:uid="{00A00BA3-2B46-43DF-8887-2D47CD4926F3}" name="C17" dataDxfId="351"/>
    <tableColumn id="20" xr3:uid="{CDAEAAFC-0C64-4A45-9929-2621C4604ACC}" name="C18" dataDxfId="350"/>
    <tableColumn id="21" xr3:uid="{75139EBC-E269-418B-91E4-085A416D0330}" name="C19" dataDxfId="349"/>
    <tableColumn id="22" xr3:uid="{8DB18FF4-94F1-4370-B670-07FC7C177DE7}" name="C20" dataDxfId="348"/>
    <tableColumn id="23" xr3:uid="{1C0E4BB2-8E23-4A07-A7BB-8D214B001389}" name="C21" dataDxfId="347"/>
    <tableColumn id="24" xr3:uid="{3108E2CE-A272-48E2-ACEF-1D6EDE21751E}" name="C22" dataDxfId="346"/>
    <tableColumn id="25" xr3:uid="{B083C367-EB16-478C-9B1B-D693D1F9FB47}" name="C23" dataDxfId="345"/>
    <tableColumn id="26" xr3:uid="{0E9CA08C-F348-4C84-A83B-4DBBFCFD1846}" name="C24" dataDxfId="344"/>
    <tableColumn id="27" xr3:uid="{BB7BC7E3-456C-45C6-856B-CF464EAA1E1A}" name="C25" dataDxfId="343"/>
    <tableColumn id="28" xr3:uid="{F88EC2E0-08A6-4C64-96AB-F01E1D180745}" name="C26" dataDxfId="342"/>
    <tableColumn id="29" xr3:uid="{D9C1609E-0D70-48D9-9025-FFF3728339F6}" name="C27" dataDxfId="341"/>
    <tableColumn id="30" xr3:uid="{EDFC7B9B-1948-4F15-8AAB-60D4C20ACA25}" name="C28" dataDxfId="340"/>
    <tableColumn id="31" xr3:uid="{DAB1FA58-6653-4EE5-A357-4AA63818103B}" name="C29" dataDxfId="339"/>
    <tableColumn id="32" xr3:uid="{DF3417E6-E75B-4D61-A3DE-940D94094FEE}" name="C30" dataDxfId="338"/>
    <tableColumn id="33" xr3:uid="{25780EB6-4BAA-4DAC-9E5C-4448662C826C}" name="C31" dataDxfId="337"/>
    <tableColumn id="34" xr3:uid="{B1F966E5-C0F3-4B84-8E57-B5066E860482}" name="C32" dataDxfId="336"/>
    <tableColumn id="35" xr3:uid="{AC6909E8-6EED-4B92-967E-E67271C942B2}" name="C33" dataDxfId="335"/>
    <tableColumn id="36" xr3:uid="{815A9E3F-4408-4BC6-B5EC-83B14D544E70}" name="C34" dataDxfId="334"/>
    <tableColumn id="37" xr3:uid="{AC093C3D-C73F-453A-A26D-8C112BD4064B}" name="C35" dataDxfId="333"/>
    <tableColumn id="38" xr3:uid="{46FADC07-22C8-4104-9F60-060C66B03500}" name="C36" dataDxfId="332"/>
    <tableColumn id="39" xr3:uid="{7FB73C17-A80D-4DAE-A627-BB13A1F642F6}" name="C37" dataDxfId="331"/>
    <tableColumn id="40" xr3:uid="{37156F90-A091-494E-ACA2-F7F0259D03DB}" name="C38" dataDxfId="330"/>
    <tableColumn id="41" xr3:uid="{4E8820D4-C645-4E58-9558-209869B2E2E7}" name="C39" dataDxfId="329"/>
    <tableColumn id="42" xr3:uid="{36FBFD1F-3238-4DDF-BC3A-06D7107E3EFB}" name="C40" dataDxfId="328"/>
    <tableColumn id="43" xr3:uid="{B7759DAA-6351-4E88-BFB6-3057C7E6D78B}" name="C41" dataDxfId="327"/>
    <tableColumn id="44" xr3:uid="{3E836B55-761A-4482-9543-01E3BBB912C1}" name="C42" dataDxfId="326"/>
    <tableColumn id="45" xr3:uid="{354565F2-7AA7-4BEF-8D52-0C569724DE59}" name="C43" dataDxfId="325"/>
    <tableColumn id="46" xr3:uid="{99EE763B-8A26-4D69-A5EE-CC9AE1E83FD4}" name="C44" dataDxfId="324"/>
    <tableColumn id="47" xr3:uid="{06C06442-B969-4AA6-B28C-A1518152707D}" name="C45" dataDxfId="323"/>
    <tableColumn id="48" xr3:uid="{0E92D9C8-B6E1-4AE2-B482-AFC95D80FA04}" name="C46" dataDxfId="322"/>
    <tableColumn id="49" xr3:uid="{9F94CC69-AAD4-4356-AA80-FE6C07EB1A14}" name="C47" dataDxfId="321"/>
    <tableColumn id="50" xr3:uid="{EA751B01-8A64-4974-9023-9291EB92DFB4}" name="C48" dataDxfId="320"/>
    <tableColumn id="51" xr3:uid="{E837AF71-B00A-4954-8427-9A866FC907A6}" name="C49" dataDxfId="319"/>
    <tableColumn id="52" xr3:uid="{320DB759-7CD3-4441-9E20-842C16B1F6C2}" name="C50" dataDxfId="318"/>
    <tableColumn id="53" xr3:uid="{99600F68-0FCB-4C1F-8C68-1628CB68C183}" name="C51" dataDxfId="317"/>
    <tableColumn id="54" xr3:uid="{12DA7A2C-1E98-4C0D-9170-8E242F2BCAF0}" name="C52" dataDxfId="316"/>
    <tableColumn id="55" xr3:uid="{3D97296E-3C56-4BD5-A47F-A1B8EC0A8B86}" name="C53" dataDxfId="315"/>
    <tableColumn id="56" xr3:uid="{0576E9C6-A555-43C8-AAC3-1F4D0F56A992}" name="C54" dataDxfId="314"/>
    <tableColumn id="57" xr3:uid="{1AC4266C-1389-4AD1-9222-584B945C13AA}" name="C55" dataDxfId="313"/>
    <tableColumn id="58" xr3:uid="{CFBA3307-6F7C-4083-8E34-16FEE88569F1}" name="C56" dataDxfId="312"/>
    <tableColumn id="59" xr3:uid="{FC0FB6A3-EC75-4141-848E-C2CEEEDC9384}" name="C57" dataDxfId="311"/>
    <tableColumn id="60" xr3:uid="{DC554EEB-09BA-4CB8-AF8F-221F70420C4D}" name="C58" dataDxfId="310"/>
    <tableColumn id="61" xr3:uid="{18437FE4-BF43-4626-BA22-AE77197C8085}" name="C59" dataDxfId="309"/>
    <tableColumn id="62" xr3:uid="{7AAF74C8-E711-4E17-8461-B94E90A9D144}" name="C60" dataDxfId="308"/>
    <tableColumn id="63" xr3:uid="{FA550AE3-EC4F-4AB8-9A0A-EB43EFEFDADF}" name="C61" dataDxfId="307"/>
    <tableColumn id="64" xr3:uid="{3E771744-9E13-461C-8D26-AB76A0846F8D}" name="C62" dataDxfId="306"/>
    <tableColumn id="65" xr3:uid="{0E24F5D3-3BBD-4222-9BB4-35A8B2552A56}" name="C63" dataDxfId="305"/>
    <tableColumn id="66" xr3:uid="{F616F1CB-BE05-4BF9-85FB-442C76D97411}" name="C64" dataDxfId="304"/>
    <tableColumn id="67" xr3:uid="{BFF06071-4175-4173-838A-28D446FF211B}" name="C65" dataDxfId="303"/>
    <tableColumn id="68" xr3:uid="{2E91AB85-ECAA-46EB-BD13-447AE264BCDF}" name="C66" dataDxfId="302"/>
    <tableColumn id="69" xr3:uid="{5D979142-ED97-4EEC-8E64-37BB57875C58}" name="C67" dataDxfId="301"/>
    <tableColumn id="70" xr3:uid="{2D479D82-7BA6-4224-9A59-9A7C87227DF6}" name="C68" dataDxfId="300"/>
    <tableColumn id="71" xr3:uid="{4861D4C0-8CC0-4FEE-A2D4-7C856CFCC32A}" name="C69" dataDxfId="299"/>
    <tableColumn id="72" xr3:uid="{B39DBFB9-9FF7-4B4C-8146-3855F8BA196F}" name="C70" dataDxfId="298"/>
    <tableColumn id="73" xr3:uid="{A8B379E6-1EFD-4753-82E8-70C77E07A805}" name="C71" dataDxfId="297"/>
    <tableColumn id="74" xr3:uid="{65E55BA0-E3FC-45A4-AA7C-6F8C5201BF76}" name="C72" dataDxfId="296"/>
    <tableColumn id="75" xr3:uid="{C421E298-F737-42D9-AF27-8069D2968184}" name="C73" dataDxfId="295"/>
    <tableColumn id="76" xr3:uid="{AF139A3B-7C8B-4D06-8259-35114C340EC1}" name="C74" dataDxfId="294"/>
    <tableColumn id="77" xr3:uid="{3B9E718F-F797-4EA7-A224-AAEFA5CBFE42}" name="C75" dataDxfId="293"/>
    <tableColumn id="78" xr3:uid="{8A86DD9B-D0C4-4CC4-AEAC-57C44AFC614F}" name="C76" dataDxfId="292"/>
    <tableColumn id="79" xr3:uid="{9F41AD2E-F465-471D-BAA2-E99286883DDD}" name="C77" dataDxfId="291"/>
    <tableColumn id="80" xr3:uid="{C061322D-73E6-4B5C-90B9-6ABA61E1A7E0}" name="C78" dataDxfId="290"/>
    <tableColumn id="81" xr3:uid="{9BCCBC2B-4E48-478D-A247-24F78BCDB5CC}" name="C79" dataDxfId="289"/>
    <tableColumn id="82" xr3:uid="{0C8CA8B1-3419-4543-AC15-F777C17B4D0E}" name="C80" dataDxfId="288"/>
    <tableColumn id="83" xr3:uid="{5663C7DF-EB34-424F-B1CF-30C25C4FF10B}" name="C81" dataDxfId="287"/>
    <tableColumn id="84" xr3:uid="{B849F175-89E2-44D2-AF07-487DFCB9054E}" name="C82" dataDxfId="286"/>
    <tableColumn id="85" xr3:uid="{1F65BC2B-B08F-4DB6-8255-30FF7F6F6723}" name="C83" dataDxfId="285"/>
    <tableColumn id="86" xr3:uid="{4063C980-0423-4C0E-A221-D74B7B74FF99}" name="C84" dataDxfId="284"/>
    <tableColumn id="87" xr3:uid="{496C5563-B902-414F-B568-7E93AD1D950B}" name="C85" dataDxfId="283"/>
    <tableColumn id="88" xr3:uid="{C46572CA-C10D-4C6B-87B9-B99F77D03F9C}" name="C86" dataDxfId="282"/>
    <tableColumn id="89" xr3:uid="{D7C6B568-80FF-4B9A-BEC4-C933BD5BD3B7}" name="C87" dataDxfId="281"/>
    <tableColumn id="90" xr3:uid="{953CDB2D-079D-4321-ABC5-731D942304B0}" name="C88" dataDxfId="280"/>
    <tableColumn id="91" xr3:uid="{905FE342-EADE-46B1-8DA7-ADD87864E7B9}" name="C89" dataDxfId="279"/>
    <tableColumn id="92" xr3:uid="{D6259B39-B1A9-40F3-B93A-4A45A31B5999}" name="C90" dataDxfId="278"/>
    <tableColumn id="93" xr3:uid="{B46F8D32-6830-4F29-9CCD-A70AA7708231}" name="C91" dataDxfId="277"/>
    <tableColumn id="94" xr3:uid="{C45DF4E7-482D-44A0-BD79-CE2247C082E8}" name="C92" dataDxfId="276"/>
    <tableColumn id="95" xr3:uid="{FEDD5C37-1501-4CD6-8236-837583FD2D90}" name="C93" dataDxfId="275"/>
    <tableColumn id="96" xr3:uid="{3A3E3F6F-87C0-404D-BC63-FF8BC86D4300}" name="C94" dataDxfId="274"/>
    <tableColumn id="97" xr3:uid="{A40F2FE1-0468-4608-A7F3-5C42D6F6D63C}" name="C95" dataDxfId="273"/>
    <tableColumn id="98" xr3:uid="{2CC99762-BFC2-4DC1-A8BA-5450B2C5EF80}" name="C96" dataDxfId="272"/>
    <tableColumn id="99" xr3:uid="{44B12273-2276-4546-8B99-FC7E3B649C6F}" name="C97" dataDxfId="271"/>
    <tableColumn id="100" xr3:uid="{C729D426-E6E4-4717-973F-D5523825A314}" name="C98" dataDxfId="270"/>
    <tableColumn id="101" xr3:uid="{9C2C5FD7-A62F-4546-9D0F-D231D1B2E1EF}" name="C99" dataDxfId="269"/>
    <tableColumn id="102" xr3:uid="{D2F83998-99DB-4501-A683-0F7271F62054}" name="C100" dataDxfId="268"/>
    <tableColumn id="103" xr3:uid="{AED7C3FC-A156-4D6A-B988-DBC14B6014D8}" name="C101" dataDxfId="267"/>
    <tableColumn id="104" xr3:uid="{8D01469C-31E6-492A-94FD-EAD237174463}" name="C102" dataDxfId="266"/>
    <tableColumn id="105" xr3:uid="{7CAC1970-5C2C-4E48-ACB0-B2A89D22E932}" name="C103" dataDxfId="265"/>
    <tableColumn id="106" xr3:uid="{2828E7C4-0354-4A64-BF91-2AAE3E57D759}" name="C104" dataDxfId="264"/>
    <tableColumn id="107" xr3:uid="{7163FB99-C429-4EF3-A9AB-84DF07B41B3A}" name="C105" dataDxfId="263"/>
    <tableColumn id="108" xr3:uid="{494B9FD7-0856-4093-804A-129B50ACB331}" name="C106" dataDxfId="262"/>
    <tableColumn id="109" xr3:uid="{52C2DC52-1DEB-47EA-A3FD-E8C848E8C9F9}" name="C107" dataDxfId="261"/>
    <tableColumn id="110" xr3:uid="{6C199BED-BBD3-4CE6-B9A5-097A14B0F129}" name="C108" dataDxfId="260"/>
    <tableColumn id="111" xr3:uid="{B47BBBAE-883F-4069-99CA-2F406F1ABA0D}" name="C109" dataDxfId="259"/>
    <tableColumn id="112" xr3:uid="{BBC89D1A-C23C-458C-861C-9559991DA4AB}" name="C110" dataDxfId="258"/>
    <tableColumn id="113" xr3:uid="{CE4D7D34-2ED0-4E92-97E1-48590439E289}" name="C111" dataDxfId="257"/>
    <tableColumn id="114" xr3:uid="{F2694FE5-1A96-41AF-89F3-23B93B138B7D}" name="C112" dataDxfId="256"/>
    <tableColumn id="115" xr3:uid="{0D16E3AF-ADB0-4F50-BA16-BCE81FED97C5}" name="C113" dataDxfId="255"/>
    <tableColumn id="116" xr3:uid="{60FC027E-FF4F-41A3-BA78-B809E6207388}" name="C114" dataDxfId="254"/>
    <tableColumn id="117" xr3:uid="{1F33384B-DF78-4712-85BC-F23569EBFE31}" name="C115" dataDxfId="253"/>
    <tableColumn id="118" xr3:uid="{C882EA5A-CD50-4FDE-93DB-8BCDAF5A6FB0}" name="C116" dataDxfId="252"/>
    <tableColumn id="119" xr3:uid="{961BC7CB-44ED-433F-967A-4FED79C00722}" name="C117" dataDxfId="251"/>
    <tableColumn id="120" xr3:uid="{D056F25F-06A7-486A-88DE-45F1F916098E}" name="C118" dataDxfId="250"/>
    <tableColumn id="121" xr3:uid="{634C8DBB-CB29-4F77-BE52-434EFA17D721}" name="C119" dataDxfId="249"/>
    <tableColumn id="122" xr3:uid="{34B17E2C-FD37-4016-A05F-98AC54591086}" name="C120" dataDxfId="248"/>
    <tableColumn id="123" xr3:uid="{6EDE6F8F-1683-4D46-A715-8E8D2D2D4EF7}" name="C121" dataDxfId="247"/>
    <tableColumn id="124" xr3:uid="{E01E92B2-DEE4-46D4-AD5A-7C2F73E0C1DF}" name="C122" dataDxfId="246"/>
    <tableColumn id="125" xr3:uid="{1226E081-D205-4572-88E8-9280F690B91C}" name="C123" dataDxfId="245"/>
    <tableColumn id="126" xr3:uid="{200BB6EF-F4CA-4DEB-80FB-DC68A73087F0}" name="C124" dataDxfId="244"/>
    <tableColumn id="127" xr3:uid="{98D5CB66-AE4C-4125-8EDC-D8858A991B9A}" name="C125" dataDxfId="243"/>
    <tableColumn id="128" xr3:uid="{EBF8DEE7-DCA5-46D7-A1E7-A1FD75215641}" name="C126" dataDxfId="242"/>
    <tableColumn id="129" xr3:uid="{ACED8C9B-8491-42C5-B886-F251F5E52EA2}" name="C127" dataDxfId="241"/>
    <tableColumn id="130" xr3:uid="{6929A491-7567-4C57-950A-8138E5AAE3B9}" name="C128" dataDxfId="240"/>
    <tableColumn id="131" xr3:uid="{5C6DA65D-CF7A-4704-95DA-1836E266218D}" name="C129" dataDxfId="239"/>
    <tableColumn id="132" xr3:uid="{E8442E8A-32DA-4475-920C-B611632E24B0}" name="C130" dataDxfId="238"/>
    <tableColumn id="133" xr3:uid="{56944737-B951-442F-840C-DA783BB84899}" name="C131" dataDxfId="237"/>
    <tableColumn id="134" xr3:uid="{BBA2A10C-220B-4C1A-83F2-2BFB495B207D}" name="C132" dataDxfId="236"/>
    <tableColumn id="135" xr3:uid="{17EEAEBF-F67B-42B3-B7C9-518784E0604E}" name="C133" dataDxfId="235"/>
    <tableColumn id="136" xr3:uid="{D88E49F1-4A56-4752-95BB-DBD0CFE78FF1}" name="C134" dataDxfId="234"/>
    <tableColumn id="137" xr3:uid="{89D49BFD-9F77-4BAB-92BF-C291A8974DD0}" name="C135" dataDxfId="233"/>
    <tableColumn id="138" xr3:uid="{F1751E81-946E-445E-A6AA-8BBDFB9AA01C}" name="C136" dataDxfId="232"/>
    <tableColumn id="139" xr3:uid="{1EE42CD3-3182-4802-AFF1-4E647A48F873}" name="C137" dataDxfId="231"/>
    <tableColumn id="140" xr3:uid="{66A8974F-7E33-4C82-8F51-C4952628BCB7}" name="C138" dataDxfId="230"/>
    <tableColumn id="141" xr3:uid="{D3C3C03E-5E70-449C-90C3-92805D23104D}" name="C139" dataDxfId="229"/>
    <tableColumn id="142" xr3:uid="{B2392288-2C0E-4C45-B4D2-3505729EB05D}" name="C140" dataDxfId="228"/>
    <tableColumn id="143" xr3:uid="{EC5D0774-ED47-4F20-9F92-1CF547576C96}" name="C141" dataDxfId="227"/>
    <tableColumn id="144" xr3:uid="{4E83D19D-5D84-4C8B-8630-973B20B5906D}" name="C142" dataDxfId="226"/>
    <tableColumn id="145" xr3:uid="{47E4C6DD-B0B9-4433-89D6-E3BACAA0DFEF}" name="C143" dataDxfId="225"/>
    <tableColumn id="146" xr3:uid="{CF25A3CD-F12F-466C-B35F-C4F89177910C}" name="C144" dataDxfId="224"/>
    <tableColumn id="147" xr3:uid="{07250826-A57F-411E-A662-37FCF5240C95}" name="C145" dataDxfId="223"/>
    <tableColumn id="148" xr3:uid="{6F0AE437-601A-48C9-86EB-81C76D6A1D23}" name="C146" dataDxfId="222"/>
    <tableColumn id="149" xr3:uid="{07D50E76-8840-45F2-BDA6-E366F862A61B}" name="C147" dataDxfId="221"/>
    <tableColumn id="150" xr3:uid="{12868800-9F7A-4C1B-BF4A-BFA216E946C7}" name="C148" dataDxfId="220"/>
    <tableColumn id="151" xr3:uid="{D0D7DD7B-50AC-44C1-BEAA-E719E3C283B9}" name="C149" dataDxfId="219"/>
    <tableColumn id="152" xr3:uid="{DE042FBC-7BB2-4269-B33D-00476618B13A}" name="C150" dataDxfId="218"/>
    <tableColumn id="153" xr3:uid="{49C6958A-4B59-406D-B610-6F28848DAA76}" name="C151" dataDxfId="217"/>
    <tableColumn id="154" xr3:uid="{B970C635-A235-44C1-AC29-71348D601E65}" name="C152" dataDxfId="216"/>
    <tableColumn id="155" xr3:uid="{809B89CA-61BA-4A3E-BA54-BC2CC046538B}" name="C153" dataDxfId="215"/>
    <tableColumn id="156" xr3:uid="{EEA780AB-D7D9-418C-9849-5FEC0C6FC08F}" name="C154" dataDxfId="214"/>
    <tableColumn id="157" xr3:uid="{02C0951D-9CC3-4700-B313-8BECF19D002E}" name="C155" dataDxfId="2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8433B7-F762-42BF-8C4D-5C5152D65DC9}" name="Table5" displayName="Table5" ref="A1:E46" totalsRowShown="0" headerRowDxfId="103" dataDxfId="102">
  <autoFilter ref="A1:E46" xr:uid="{6F8433B7-F762-42BF-8C4D-5C5152D65DC9}"/>
  <tableColumns count="5">
    <tableColumn id="1" xr3:uid="{FAB28E1B-02D2-4FD8-908F-1404CDF31774}" name="Date" dataDxfId="101"/>
    <tableColumn id="2" xr3:uid="{C5FBE48C-850E-4DC0-8CE1-1099434DB598}" name="Tăng trưởng GDP YTD so với cùng kỳ năm trước (%)" dataDxfId="100"/>
    <tableColumn id="3" xr3:uid="{7C5F4602-57BD-44B7-8724-FEDB1D289CC5}" name="Tăng trưởng GDP theo quý so với cùng kỳ năm trước (%)" dataDxfId="99"/>
    <tableColumn id="4" xr3:uid="{FE8AFB44-EAC8-4373-A6D0-E38136C0FAA2}" name="GDP theo giá trị thực YTD (Tỷ VND)" dataDxfId="98"/>
    <tableColumn id="5" xr3:uid="{F59AB21E-7B76-4D8A-9F3C-489CD7239F60}" name="GDP theo giá trị danh nghĩa YTD (Tỷ VND)" dataDxfId="9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3C7D0D5-61DC-4919-A26B-87E4B993D3B7}" name="Table6" displayName="Table6" ref="A1:AC33" totalsRowShown="0" headerRowDxfId="96" dataDxfId="95">
  <autoFilter ref="A1:AC33" xr:uid="{33C7D0D5-61DC-4919-A26B-87E4B993D3B7}"/>
  <tableColumns count="29">
    <tableColumn id="1" xr3:uid="{5FFB8F4D-7930-4265-A967-E1D1CE03EE1A}" name="Growth YTD YOY" dataDxfId="94"/>
    <tableColumn id="2" xr3:uid="{4804B984-F791-4CBE-8415-8AA6F5746875}" name="     Tổng GDP" dataDxfId="93"/>
    <tableColumn id="3" xr3:uid="{BDD9CAC2-97C0-417F-BFEE-A410E7F5E693}" name="          Nông, lâm nghiệp và thủy sản" dataDxfId="92"/>
    <tableColumn id="4" xr3:uid="{C944B5F3-B002-464B-AC78-DDB69CE855EA}" name="               Nông nghiệp" dataDxfId="91"/>
    <tableColumn id="5" xr3:uid="{D4159E31-969C-464E-9442-133F40E1EB0F}" name="               Lâm nghiệp" dataDxfId="90"/>
    <tableColumn id="6" xr3:uid="{59972ABE-8917-4259-BBBC-6EC1D267ED33}" name="               Thủy sản" dataDxfId="89"/>
    <tableColumn id="7" xr3:uid="{CB4A7474-55CE-4BAF-B9E7-A297F3D51ADF}" name="          Công nghiệp và xây dựng" dataDxfId="88"/>
    <tableColumn id="8" xr3:uid="{746479F9-E041-43D3-82F9-18038F823694}" name="               Công nghiệp" dataDxfId="87"/>
    <tableColumn id="9" xr3:uid="{32115256-E4F1-40D3-942D-F69F2C12D404}" name="                    Khai khoáng" dataDxfId="86"/>
    <tableColumn id="10" xr3:uid="{6CECF93A-4EB5-4DB2-804E-C99DE1113687}" name="                    Công nghiệp chế biến, chế tạo" dataDxfId="85"/>
    <tableColumn id="11" xr3:uid="{77F0A154-E22D-48EF-B073-9C43CF908BA4}" name="                    Sản xuất và phân phối điện, khí đốt, nước nóng, hơi nước và điều hòa không khí" dataDxfId="84"/>
    <tableColumn id="12" xr3:uid="{936CA34C-A7B1-40DF-9B81-7A5AAFA31739}" name="                    Cung cấp nước; hoạt động quản lý và xử lý rác thải, nước thải" dataDxfId="83"/>
    <tableColumn id="13" xr3:uid="{B9231F67-E5A7-47C2-8EC0-2B98320A91FA}" name="               Xây dựng" dataDxfId="82"/>
    <tableColumn id="14" xr3:uid="{38DF6DCF-1B20-45EE-AB0D-03837E10E573}" name="          Dịch vụ" dataDxfId="81"/>
    <tableColumn id="15" xr3:uid="{18E65D68-88AF-401F-924B-E76F8B8BAC17}" name="               Bán buôn và bán lẻ; sửa chữa ô tô, mô tô, xe máy và xe có động cơ khác" dataDxfId="80"/>
    <tableColumn id="16" xr3:uid="{A2C45920-00E6-4139-AD5D-F6C354BCE2CD}" name="               Vận tải, kho bãi" dataDxfId="79"/>
    <tableColumn id="17" xr3:uid="{F9FFCEB0-6C38-4C5A-A62B-463ECF874405}" name="               Dịch vụ lưu trú và ăn uống" dataDxfId="78"/>
    <tableColumn id="18" xr3:uid="{774B2443-C46C-4478-B69D-60310D0AA34D}" name="               Thông tin và truyền thông" dataDxfId="77"/>
    <tableColumn id="19" xr3:uid="{F39FEF43-02C8-49A2-A56D-8322939BA274}" name="               Hoạt động tài chính, ngân hàng và bảo hiểm" dataDxfId="76"/>
    <tableColumn id="20" xr3:uid="{D61C71AA-1E44-44BC-9678-37653D1465DA}" name="               Hoạt động kinh doanh bất động sản" dataDxfId="75"/>
    <tableColumn id="21" xr3:uid="{859BC70D-4AAB-40E8-9E60-18A4C3E70390}" name="               Hoạt động chuyên môn, khoa học và công nghệ" dataDxfId="74"/>
    <tableColumn id="22" xr3:uid="{817455BE-2E35-4ED8-BE09-0ED2D92D0674}" name="               Hoạt động hành chính và dịch vụ hỗ trợ" dataDxfId="73"/>
    <tableColumn id="23" xr3:uid="{21EC494B-2F55-447A-9F45-AEA3621CEC6F}" name="               Hoạt động của Đảng Cộng sản, tổ chức chính trị-xã hội; quản lý Nhà nước, an ninh quốc phòng; đảm bảo xã hội bắt buộc" dataDxfId="72"/>
    <tableColumn id="24" xr3:uid="{D3F53078-F50C-4C2B-A38B-726707C83C16}" name="               Giáo dục và đào tạo" dataDxfId="71"/>
    <tableColumn id="25" xr3:uid="{E77D2097-DB19-4F9B-83F0-D9793D7FF2FE}" name="               Y tế và hoạt động trợ giúp xã hội" dataDxfId="70"/>
    <tableColumn id="26" xr3:uid="{C841D116-527B-4171-B335-F881ED30FE08}" name="               Nghệ thuật, vui chơi và giải trí" dataDxfId="69"/>
    <tableColumn id="27" xr3:uid="{94AE6507-3FBD-4147-9D90-4D06670B0324}" name="               Hoạt động dịch vụ khác" dataDxfId="68"/>
    <tableColumn id="28" xr3:uid="{696F64BA-BB30-46FE-BE42-1E18647F5FD5}" name="               Hoạt động làm thuê các công việc trong các hộ gia đình, sản xuất sản phẩm vật chất và dịch vụ tự tiêu dùng của hộ gia đình" dataDxfId="67"/>
    <tableColumn id="29" xr3:uid="{80E7F2C9-A909-486B-A6F2-5ADACE922E9C}" name="          Thuế sản phẩm trừ trợ cấp sản phẩm" dataDxfId="6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0B9ABE-265C-440E-94D4-55AF3C8CBA6D}" name="Table7" displayName="Table7" ref="A1:K114" totalsRowShown="0" headerRowDxfId="65" dataDxfId="64">
  <autoFilter ref="A1:K114" xr:uid="{9D0B9ABE-265C-440E-94D4-55AF3C8CBA6D}"/>
  <tableColumns count="11">
    <tableColumn id="1" xr3:uid="{606334BA-0FCF-4ECD-9BE2-5C5619141A2A}" name="Vốn FDI (Lũy kế_Triệu USD) " dataDxfId="63"/>
    <tableColumn id="2" xr3:uid="{9BDE6041-845E-48F9-8CB3-C1A045D97F9E}" name="Vốn thực hiện" dataDxfId="62"/>
    <tableColumn id="3" xr3:uid="{4C1A6BBC-32E7-4E38-8141-45F0856903A7}" name="Vốn đăng ký" dataDxfId="61"/>
    <tableColumn id="4" xr3:uid="{F21A32C8-419A-4217-97FB-426BC9049861}" name="     Vốn FDI đăng ký" dataDxfId="60">
      <calculatedColumnFormula>E2+F2</calculatedColumnFormula>
    </tableColumn>
    <tableColumn id="5" xr3:uid="{FC909C7F-0BF0-44B4-BE27-4F8B969DECD7}" name="     Vốn đăng ký cấp mới" dataDxfId="59"/>
    <tableColumn id="6" xr3:uid="{D341D3DA-FC3F-41D5-BBA4-3F37CD505F5C}" name="     Vốn đăng ký tăng thêm" dataDxfId="58"/>
    <tableColumn id="7" xr3:uid="{C420D3C3-6A47-4B1E-BA5D-69FDD3910360}" name="     Góp vốn, mua cổ phần" dataDxfId="57"/>
    <tableColumn id="8" xr3:uid="{FF5DAAFA-558F-48BF-A32F-6B36F041A7C8}" name="Số dự án" dataDxfId="56"/>
    <tableColumn id="9" xr3:uid="{C9BE87EA-8079-4B0D-AA6B-48EA7B12D293}" name="     Số dự án cấp mới" dataDxfId="55"/>
    <tableColumn id="10" xr3:uid="{F32D8AE7-A62D-42EA-8F2A-101DDFA04CF5}" name="     Số dự án đăng ký điều chỉnh" dataDxfId="54"/>
    <tableColumn id="11" xr3:uid="{B7955E6C-32D3-460F-B26D-B76338CC141F}" name="     Số dự án góp vốn, mua cổ phần" dataDxfId="5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B67062-761C-45ED-901F-F12284FC2105}" name="Table8" displayName="Table8" ref="A1:K177" totalsRowShown="0" headerRowDxfId="52" dataDxfId="51">
  <autoFilter ref="A1:K177" xr:uid="{7BB67062-761C-45ED-901F-F12284FC2105}"/>
  <tableColumns count="11">
    <tableColumn id="1" xr3:uid="{46E270A3-3A7D-4383-9C9A-312D637C345D}" name="Chỉ tiêu bán lẻ (Hàng tháng) Đơn vị: Tỷ VND" dataDxfId="50"/>
    <tableColumn id="2" xr3:uid="{A32FD588-86F4-4AA3-BB78-DE1987C17F2B}" name="Tổng mức bán lẻ hàng hóa" dataDxfId="49"/>
    <tableColumn id="3" xr3:uid="{6B65CE4F-1349-42A5-B185-B0AE0D4C78A4}" name="  Tăng trưởng YoY" dataDxfId="48"/>
    <tableColumn id="4" xr3:uid="{6667A2C4-BD30-4616-BBBE-FEBE27185C77}" name="Bán lẻ hàng hóa" dataDxfId="47"/>
    <tableColumn id="5" xr3:uid="{20ED7B09-DF68-4025-B560-CC411388C612}" name="  Tăng trưởng YoY2" dataDxfId="46"/>
    <tableColumn id="6" xr3:uid="{CA97E107-7F09-4C95-BF00-849FEF510E6C}" name="Dịch vụ lưu trú, ăn uống" dataDxfId="45"/>
    <tableColumn id="7" xr3:uid="{C1581D09-000E-4A9D-A3D9-3390B7F90B6A}" name="  Tăng trưởng YoY3" dataDxfId="44"/>
    <tableColumn id="8" xr3:uid="{92381EB2-95BD-4852-8F06-A9076B5F50D8}" name="Dịch vụ lữ hành" dataDxfId="43"/>
    <tableColumn id="9" xr3:uid="{81F49AD4-633E-40A4-9F44-32B153306817}" name="  Tăng trưởng YoY4" dataDxfId="42"/>
    <tableColumn id="10" xr3:uid="{F44A332F-3D18-4A69-BBD2-02E2D86A722F}" name="Dịch vụ khác" dataDxfId="41"/>
    <tableColumn id="11" xr3:uid="{1C2AF54E-A5B0-48B0-A2B9-0104A2AEE3AD}" name="  Tăng trưởng YoY5" dataDxfId="4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53B1ED5-F9D1-406F-976F-D72FE50A5E8E}" name="Table9" displayName="Table9" ref="A1:I37" totalsRowShown="0" headerRowDxfId="39" dataDxfId="38">
  <autoFilter ref="A1:I37" xr:uid="{C53B1ED5-F9D1-406F-976F-D72FE50A5E8E}"/>
  <tableColumns count="9">
    <tableColumn id="1" xr3:uid="{2D9CFDB5-874B-4649-8CF8-05B0AF90D4D6}" name="Dates" dataDxfId="37"/>
    <tableColumn id="2" xr3:uid="{2A35CFF3-67E0-4D75-BF1E-AE4338C5FF4B}" name="MPMIVNMA Index" dataDxfId="36"/>
    <tableColumn id="3" xr3:uid="{DB6192E1-9752-4A5D-ADD7-07EB14314ED9}" name="MPMIANMA Index" dataDxfId="35"/>
    <tableColumn id="4" xr3:uid="{A283B43C-8A3B-460E-95EC-AED57B2FA697}" name="CPMINDX Index" dataDxfId="34"/>
    <tableColumn id="5" xr3:uid="{DD6A3187-9083-4BA6-A51F-B287BC9DB68D}" name="MPMIJPMA Index" dataDxfId="33"/>
    <tableColumn id="6" xr3:uid="{919005DB-ACBD-493F-9564-EA721107D466}" name="MPMIUSMA Index" dataDxfId="32"/>
    <tableColumn id="7" xr3:uid="{087A59E0-66BD-4C66-92BA-13EEE5AE9819}" name="MPMIEZMA Index" dataDxfId="31"/>
    <tableColumn id="8" xr3:uid="{F29C9329-150C-4853-BEB5-DC072DCB27A9}" name="MPMIGBCA Index" dataDxfId="30"/>
    <tableColumn id="9" xr3:uid="{EBC4CAAE-6298-48E1-AE27-ED3C5F741D9A}" name="MPMIINMA Index" dataDxfId="2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6495D0-9CD4-4F26-97DA-BD0D6300ED57}" name="Table10" displayName="Table10" ref="A1:D278" totalsRowShown="0" headerRowDxfId="28">
  <autoFilter ref="A1:D278" xr:uid="{CC6495D0-9CD4-4F26-97DA-BD0D6300ED57}"/>
  <tableColumns count="4">
    <tableColumn id="1" xr3:uid="{C946F06E-AFE8-4A69-BEA1-7AE49ED1A64A}" name="Date" dataDxfId="27"/>
    <tableColumn id="2" xr3:uid="{1F24F170-1E48-41EF-A8D9-BFD6671DF118}" name="Tăng trưởng cung tiền M2 YTD" dataDxfId="26"/>
    <tableColumn id="3" xr3:uid="{0DD85F3B-5AAC-4EB8-9E12-C88C19C50B26}" name="Tăng trưởng tín dụng YTD" dataDxfId="25"/>
    <tableColumn id="4" xr3:uid="{68588014-F619-4F93-A2A0-B2319D9DAD4D}" name="Dự trữ ngoại hối VN (USD, mil)" dataDxfId="2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F04F8D6-4742-46B5-B512-88F15F1491EF}" name="Table11" displayName="Table11" ref="A1:V5944" totalsRowShown="0" headerRowDxfId="23" dataDxfId="22">
  <autoFilter ref="A1:V5944" xr:uid="{0F04F8D6-4742-46B5-B512-88F15F1491EF}"/>
  <tableColumns count="22">
    <tableColumn id="1" xr3:uid="{03C0C580-7A32-4B52-83B3-A38E47A6D4E6}" name="Dates" dataDxfId="21"/>
    <tableColumn id="2" xr3:uid="{FEFBCB76-94A6-4AB4-A541-94156C0BDD2B}" name="USDVND BGN Curncy" dataDxfId="20"/>
    <tableColumn id="3" xr3:uid="{CE262DDC-0125-4FC9-8B76-BB25BD628231}" name="SBVNUSD Index" dataDxfId="19"/>
    <tableColumn id="4" xr3:uid="{5C297B19-1A3C-4116-9230-8C468406528F}" name="DXY Curncy" dataDxfId="18"/>
    <tableColumn id="5" xr3:uid="{1E1A38DF-4714-4192-A0EF-5071412A7560}" name="USDJPY BGN Curncy" dataDxfId="17"/>
    <tableColumn id="6" xr3:uid="{A6A0596B-DB76-4C52-83D4-9FE238836162}" name="EURUSD BGN Curncy" dataDxfId="16"/>
    <tableColumn id="7" xr3:uid="{A5B61CDB-91F3-4612-9475-C4122983BA12}" name="JPYUSD BGN Curncy" dataDxfId="15"/>
    <tableColumn id="8" xr3:uid="{B12FCC9C-BD51-430D-BAF2-E717E1D92539}" name="CNYUSD BGN Curncy" dataDxfId="14"/>
    <tableColumn id="9" xr3:uid="{7E2AC3FB-A0D9-4AAB-84BE-32045225ACE6}" name="CNHUSD BGN Curncy" dataDxfId="13"/>
    <tableColumn id="10" xr3:uid="{611EB925-A9E4-43FB-9438-127A985361B6}" name="GBPUSD BGN Curncy" dataDxfId="12"/>
    <tableColumn id="11" xr3:uid="{16A1011D-69B3-40C5-8849-3FF0D6DFC99C}" name="TWDUSD BGN Curncy" dataDxfId="11"/>
    <tableColumn id="12" xr3:uid="{0DB0C65F-28CE-4B99-885F-2F8F0C4642C6}" name="MYRUSD BGN Curncy" dataDxfId="10"/>
    <tableColumn id="13" xr3:uid="{B6AA7DD6-6615-4180-8C9C-8AFF1CE6D4BE}" name="KRWUSD BGN Curncy" dataDxfId="9"/>
    <tableColumn id="14" xr3:uid="{271945C0-B006-439F-B57D-63AC4152548E}" name="BDTUSD BGN Curncy" dataDxfId="8"/>
    <tableColumn id="15" xr3:uid="{03D150BD-73E5-4C66-A3E1-3807F725C9A5}" name="LKRUSD BGN Curncy" dataDxfId="7"/>
    <tableColumn id="16" xr3:uid="{DFC7D6A6-0B8A-4CA5-AEF9-52EB3CCFA356}" name="PKRUSD BGN Curncy" dataDxfId="6"/>
    <tableColumn id="17" xr3:uid="{89652795-57AF-4F89-B3A5-A75BF96EDC4B}" name="PHPUSD BGN Curncy" dataDxfId="5"/>
    <tableColumn id="18" xr3:uid="{FF160F61-2B11-4745-A360-B30BDDC43936}" name="INRUSD BGN Curncy" dataDxfId="4"/>
    <tableColumn id="19" xr3:uid="{9E6A9D6C-B837-4690-BBE9-D59AE8552E9F}" name="THBUSD BGN Curncy" dataDxfId="3"/>
    <tableColumn id="20" xr3:uid="{9604714E-2FEC-4E41-AD4E-B10009C72746}" name="CADUSD BGN Curncy" dataDxfId="2"/>
    <tableColumn id="21" xr3:uid="{D3E6F1FB-B11E-49F1-BB64-7868C1A66B3B}" name="IDRUSD BGN Curncy" dataDxfId="1"/>
    <tableColumn id="22" xr3:uid="{0387E233-4006-43C0-94E1-ACF0B6D65962}" name="BRLUSD BGN Curncy"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workbookViewId="0"/>
  </sheetViews>
  <sheetFormatPr defaultColWidth="12.6640625" defaultRowHeight="15" customHeight="1" x14ac:dyDescent="0.3"/>
  <cols>
    <col min="1" max="10" width="8.77734375" customWidth="1"/>
    <col min="11" max="24" width="8.6640625" customWidth="1"/>
  </cols>
  <sheetData>
    <row r="1" spans="1:26" ht="14.25" customHeight="1" x14ac:dyDescent="0.3">
      <c r="A1" s="1"/>
      <c r="B1" s="1"/>
      <c r="C1" s="1" t="s">
        <v>0</v>
      </c>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1"/>
      <c r="C2" s="1"/>
      <c r="D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3">
      <c r="A5" s="1"/>
      <c r="B5" s="1"/>
      <c r="C5" s="63" t="s">
        <v>1</v>
      </c>
      <c r="D5" s="64"/>
      <c r="E5" s="64"/>
      <c r="F5" s="64"/>
      <c r="G5" s="64"/>
      <c r="H5" s="64"/>
      <c r="I5" s="64"/>
      <c r="J5" s="64"/>
      <c r="K5" s="64"/>
      <c r="L5" s="64"/>
      <c r="M5" s="64"/>
      <c r="N5" s="64"/>
      <c r="O5" s="64"/>
      <c r="P5" s="64"/>
      <c r="Q5" s="64"/>
      <c r="R5" s="64"/>
      <c r="S5" s="64"/>
      <c r="T5" s="64"/>
      <c r="U5" s="64"/>
      <c r="V5" s="64"/>
      <c r="W5" s="1"/>
      <c r="X5" s="1"/>
      <c r="Y5" s="1"/>
      <c r="Z5" s="1"/>
    </row>
    <row r="6" spans="1:26" ht="14.25" customHeight="1" x14ac:dyDescent="0.3">
      <c r="A6" s="1"/>
      <c r="B6" s="1"/>
      <c r="C6" s="64"/>
      <c r="D6" s="64"/>
      <c r="E6" s="64"/>
      <c r="F6" s="64"/>
      <c r="G6" s="64"/>
      <c r="H6" s="64"/>
      <c r="I6" s="64"/>
      <c r="J6" s="64"/>
      <c r="K6" s="64"/>
      <c r="L6" s="64"/>
      <c r="M6" s="64"/>
      <c r="N6" s="64"/>
      <c r="O6" s="64"/>
      <c r="P6" s="64"/>
      <c r="Q6" s="64"/>
      <c r="R6" s="64"/>
      <c r="S6" s="64"/>
      <c r="T6" s="64"/>
      <c r="U6" s="64"/>
      <c r="V6" s="64"/>
      <c r="W6" s="1"/>
      <c r="X6" s="1"/>
      <c r="Y6" s="1"/>
      <c r="Z6" s="1"/>
    </row>
    <row r="7" spans="1:26" ht="14.25" customHeight="1" x14ac:dyDescent="0.3">
      <c r="A7" s="1"/>
      <c r="B7" s="1"/>
      <c r="C7" s="2" t="s">
        <v>2</v>
      </c>
      <c r="D7" s="1"/>
      <c r="E7" s="1"/>
      <c r="F7" s="1"/>
      <c r="G7" s="1"/>
      <c r="H7" s="1"/>
      <c r="I7" s="1"/>
      <c r="J7" s="1"/>
      <c r="K7" s="1"/>
      <c r="L7" s="1"/>
      <c r="M7" s="1"/>
      <c r="N7" s="1"/>
      <c r="O7" s="1"/>
      <c r="P7" s="1"/>
      <c r="Q7" s="1"/>
      <c r="R7" s="1"/>
      <c r="S7" s="1"/>
      <c r="T7" s="1"/>
      <c r="U7" s="1"/>
      <c r="V7" s="1"/>
      <c r="W7" s="1"/>
      <c r="X7" s="1"/>
      <c r="Y7" s="1"/>
      <c r="Z7" s="1"/>
    </row>
    <row r="8" spans="1:26" ht="14.25" customHeight="1" x14ac:dyDescent="0.3">
      <c r="A8" s="1"/>
      <c r="B8" s="1"/>
      <c r="C8" s="3">
        <v>1</v>
      </c>
      <c r="D8" s="4" t="s">
        <v>3</v>
      </c>
      <c r="E8" s="1"/>
      <c r="F8" s="1"/>
      <c r="G8" s="1"/>
      <c r="H8" s="1"/>
      <c r="I8" s="1"/>
      <c r="J8" s="1"/>
      <c r="K8" s="1"/>
      <c r="L8" s="1"/>
      <c r="M8" s="1"/>
      <c r="N8" s="1"/>
      <c r="O8" s="1"/>
      <c r="P8" s="1"/>
      <c r="Q8" s="1"/>
      <c r="R8" s="1"/>
      <c r="S8" s="1"/>
      <c r="T8" s="1"/>
      <c r="U8" s="1"/>
      <c r="V8" s="1"/>
      <c r="W8" s="1"/>
      <c r="X8" s="1"/>
      <c r="Y8" s="1"/>
      <c r="Z8" s="1"/>
    </row>
    <row r="9" spans="1:26" ht="14.25" customHeight="1" x14ac:dyDescent="0.3">
      <c r="A9" s="1"/>
      <c r="B9" s="1"/>
      <c r="C9" s="3">
        <v>2</v>
      </c>
      <c r="D9" s="4" t="s">
        <v>4</v>
      </c>
      <c r="E9" s="1"/>
      <c r="F9" s="1"/>
      <c r="G9" s="1"/>
      <c r="H9" s="1"/>
      <c r="I9" s="1"/>
      <c r="J9" s="1"/>
      <c r="K9" s="1"/>
      <c r="L9" s="1"/>
      <c r="M9" s="1"/>
      <c r="N9" s="1"/>
      <c r="O9" s="1"/>
      <c r="P9" s="1"/>
      <c r="Q9" s="1"/>
      <c r="R9" s="1"/>
      <c r="S9" s="1"/>
      <c r="T9" s="1"/>
      <c r="U9" s="1"/>
      <c r="V9" s="1"/>
      <c r="W9" s="1"/>
      <c r="X9" s="1"/>
      <c r="Y9" s="1"/>
      <c r="Z9" s="1"/>
    </row>
    <row r="10" spans="1:26" ht="14.25" customHeight="1" x14ac:dyDescent="0.3">
      <c r="A10" s="1"/>
      <c r="B10" s="1"/>
      <c r="C10" s="3">
        <v>3</v>
      </c>
      <c r="D10" s="4" t="s">
        <v>5</v>
      </c>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1"/>
      <c r="C11" s="3">
        <v>4</v>
      </c>
      <c r="D11" s="4" t="s">
        <v>6</v>
      </c>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1"/>
      <c r="C12" s="3">
        <v>5</v>
      </c>
      <c r="D12" s="4" t="s">
        <v>7</v>
      </c>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c r="B13" s="1"/>
      <c r="C13" s="2"/>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65" t="s">
        <v>8</v>
      </c>
      <c r="D14" s="64"/>
      <c r="E14" s="64"/>
      <c r="F14" s="64"/>
      <c r="G14" s="64"/>
      <c r="H14" s="64"/>
      <c r="I14" s="64"/>
      <c r="J14" s="64"/>
      <c r="K14" s="1"/>
      <c r="L14" s="65" t="s">
        <v>9</v>
      </c>
      <c r="M14" s="64"/>
      <c r="N14" s="64"/>
      <c r="O14" s="64"/>
      <c r="P14" s="64"/>
      <c r="Q14" s="64"/>
      <c r="R14" s="64"/>
      <c r="S14" s="64"/>
      <c r="T14" s="64"/>
      <c r="U14" s="64"/>
      <c r="V14" s="64"/>
      <c r="W14" s="1"/>
      <c r="X14" s="1"/>
      <c r="Y14" s="1"/>
      <c r="Z14" s="1"/>
    </row>
    <row r="15" spans="1:26" ht="14.25" customHeight="1" x14ac:dyDescent="0.3">
      <c r="A15" s="1"/>
      <c r="B15" s="1"/>
      <c r="C15" s="64"/>
      <c r="D15" s="64"/>
      <c r="E15" s="64"/>
      <c r="F15" s="64"/>
      <c r="G15" s="64"/>
      <c r="H15" s="64"/>
      <c r="I15" s="64"/>
      <c r="J15" s="64"/>
      <c r="K15" s="1"/>
      <c r="L15" s="64"/>
      <c r="M15" s="64"/>
      <c r="N15" s="64"/>
      <c r="O15" s="64"/>
      <c r="P15" s="64"/>
      <c r="Q15" s="64"/>
      <c r="R15" s="64"/>
      <c r="S15" s="64"/>
      <c r="T15" s="64"/>
      <c r="U15" s="64"/>
      <c r="V15" s="64"/>
      <c r="W15" s="1"/>
      <c r="X15" s="1"/>
      <c r="Y15" s="1"/>
      <c r="Z15" s="1"/>
    </row>
    <row r="16" spans="1:26" ht="14.25" customHeight="1" x14ac:dyDescent="0.3">
      <c r="A16" s="1"/>
      <c r="B16" s="1"/>
      <c r="C16" s="64"/>
      <c r="D16" s="64"/>
      <c r="E16" s="64"/>
      <c r="F16" s="64"/>
      <c r="G16" s="64"/>
      <c r="H16" s="64"/>
      <c r="I16" s="64"/>
      <c r="J16" s="64"/>
      <c r="K16" s="1"/>
      <c r="L16" s="64"/>
      <c r="M16" s="64"/>
      <c r="N16" s="64"/>
      <c r="O16" s="64"/>
      <c r="P16" s="64"/>
      <c r="Q16" s="64"/>
      <c r="R16" s="64"/>
      <c r="S16" s="64"/>
      <c r="T16" s="64"/>
      <c r="U16" s="64"/>
      <c r="V16" s="64"/>
      <c r="W16" s="1"/>
      <c r="X16" s="1"/>
      <c r="Y16" s="1"/>
      <c r="Z16" s="1"/>
    </row>
    <row r="17" spans="1:26" ht="14.25" customHeight="1" x14ac:dyDescent="0.3">
      <c r="A17" s="1"/>
      <c r="B17" s="1"/>
      <c r="C17" s="64"/>
      <c r="D17" s="64"/>
      <c r="E17" s="64"/>
      <c r="F17" s="64"/>
      <c r="G17" s="64"/>
      <c r="H17" s="64"/>
      <c r="I17" s="64"/>
      <c r="J17" s="64"/>
      <c r="K17" s="1"/>
      <c r="L17" s="64"/>
      <c r="M17" s="64"/>
      <c r="N17" s="64"/>
      <c r="O17" s="64"/>
      <c r="P17" s="64"/>
      <c r="Q17" s="64"/>
      <c r="R17" s="64"/>
      <c r="S17" s="64"/>
      <c r="T17" s="64"/>
      <c r="U17" s="64"/>
      <c r="V17" s="64"/>
      <c r="W17" s="1"/>
      <c r="X17" s="1"/>
      <c r="Y17" s="1"/>
      <c r="Z17" s="1"/>
    </row>
    <row r="18" spans="1:26" ht="14.25" customHeight="1" x14ac:dyDescent="0.3">
      <c r="A18" s="1"/>
      <c r="B18" s="1"/>
      <c r="C18" s="64"/>
      <c r="D18" s="64"/>
      <c r="E18" s="64"/>
      <c r="F18" s="64"/>
      <c r="G18" s="64"/>
      <c r="H18" s="64"/>
      <c r="I18" s="64"/>
      <c r="J18" s="64"/>
      <c r="K18" s="1"/>
      <c r="L18" s="64"/>
      <c r="M18" s="64"/>
      <c r="N18" s="64"/>
      <c r="O18" s="64"/>
      <c r="P18" s="64"/>
      <c r="Q18" s="64"/>
      <c r="R18" s="64"/>
      <c r="S18" s="64"/>
      <c r="T18" s="64"/>
      <c r="U18" s="64"/>
      <c r="V18" s="64"/>
      <c r="W18" s="1"/>
      <c r="X18" s="1"/>
      <c r="Y18" s="1"/>
      <c r="Z18" s="1"/>
    </row>
    <row r="19" spans="1:26" ht="14.25" customHeight="1" x14ac:dyDescent="0.3">
      <c r="A19" s="1"/>
      <c r="B19" s="1"/>
      <c r="C19" s="64"/>
      <c r="D19" s="64"/>
      <c r="E19" s="64"/>
      <c r="F19" s="64"/>
      <c r="G19" s="64"/>
      <c r="H19" s="64"/>
      <c r="I19" s="64"/>
      <c r="J19" s="64"/>
      <c r="K19" s="1"/>
      <c r="L19" s="64"/>
      <c r="M19" s="64"/>
      <c r="N19" s="64"/>
      <c r="O19" s="64"/>
      <c r="P19" s="64"/>
      <c r="Q19" s="64"/>
      <c r="R19" s="64"/>
      <c r="S19" s="64"/>
      <c r="T19" s="64"/>
      <c r="U19" s="64"/>
      <c r="V19" s="64"/>
      <c r="W19" s="1"/>
      <c r="X19" s="1"/>
      <c r="Y19" s="1"/>
      <c r="Z19" s="1"/>
    </row>
    <row r="20" spans="1:26" ht="14.25" customHeight="1" x14ac:dyDescent="0.3">
      <c r="A20" s="1"/>
      <c r="B20" s="1"/>
      <c r="C20" s="64"/>
      <c r="D20" s="64"/>
      <c r="E20" s="64"/>
      <c r="F20" s="64"/>
      <c r="G20" s="64"/>
      <c r="H20" s="64"/>
      <c r="I20" s="64"/>
      <c r="J20" s="64"/>
      <c r="K20" s="1"/>
      <c r="L20" s="64"/>
      <c r="M20" s="64"/>
      <c r="N20" s="64"/>
      <c r="O20" s="64"/>
      <c r="P20" s="64"/>
      <c r="Q20" s="64"/>
      <c r="R20" s="64"/>
      <c r="S20" s="64"/>
      <c r="T20" s="64"/>
      <c r="U20" s="64"/>
      <c r="V20" s="64"/>
      <c r="W20" s="1"/>
      <c r="X20" s="1"/>
      <c r="Y20" s="1"/>
      <c r="Z20" s="1"/>
    </row>
    <row r="21" spans="1:26" ht="72" customHeight="1" x14ac:dyDescent="0.3">
      <c r="A21" s="1"/>
      <c r="B21" s="1"/>
      <c r="C21" s="64"/>
      <c r="D21" s="64"/>
      <c r="E21" s="64"/>
      <c r="F21" s="64"/>
      <c r="G21" s="64"/>
      <c r="H21" s="64"/>
      <c r="I21" s="64"/>
      <c r="J21" s="64"/>
      <c r="K21" s="1"/>
      <c r="L21" s="64"/>
      <c r="M21" s="64"/>
      <c r="N21" s="64"/>
      <c r="O21" s="64"/>
      <c r="P21" s="64"/>
      <c r="Q21" s="64"/>
      <c r="R21" s="64"/>
      <c r="S21" s="64"/>
      <c r="T21" s="64"/>
      <c r="U21" s="64"/>
      <c r="V21" s="64"/>
      <c r="W21" s="1"/>
      <c r="X21" s="1"/>
      <c r="Y21" s="1"/>
      <c r="Z21" s="1"/>
    </row>
    <row r="22" spans="1:26" ht="75.75" customHeight="1" x14ac:dyDescent="0.3">
      <c r="A22" s="1"/>
      <c r="B22" s="1"/>
      <c r="C22" s="64"/>
      <c r="D22" s="64"/>
      <c r="E22" s="64"/>
      <c r="F22" s="64"/>
      <c r="G22" s="64"/>
      <c r="H22" s="64"/>
      <c r="I22" s="64"/>
      <c r="J22" s="64"/>
      <c r="K22" s="1"/>
      <c r="L22" s="64"/>
      <c r="M22" s="64"/>
      <c r="N22" s="64"/>
      <c r="O22" s="64"/>
      <c r="P22" s="64"/>
      <c r="Q22" s="64"/>
      <c r="R22" s="64"/>
      <c r="S22" s="64"/>
      <c r="T22" s="64"/>
      <c r="U22" s="64"/>
      <c r="V22" s="64"/>
      <c r="W22" s="1"/>
      <c r="X22" s="1"/>
      <c r="Y22" s="1"/>
      <c r="Z22" s="1"/>
    </row>
    <row r="23" spans="1:26" ht="14.25" customHeight="1" x14ac:dyDescent="0.3">
      <c r="A23" s="1"/>
      <c r="B23" s="1"/>
      <c r="C23" s="1"/>
      <c r="D23" s="1"/>
      <c r="E23" s="1"/>
      <c r="F23" s="1"/>
      <c r="G23" s="1"/>
      <c r="H23" s="1"/>
      <c r="I23" s="1"/>
      <c r="J23" s="1"/>
      <c r="K23" s="1"/>
      <c r="L23" s="64"/>
      <c r="M23" s="64"/>
      <c r="N23" s="64"/>
      <c r="O23" s="64"/>
      <c r="P23" s="64"/>
      <c r="Q23" s="64"/>
      <c r="R23" s="64"/>
      <c r="S23" s="64"/>
      <c r="T23" s="64"/>
      <c r="U23" s="64"/>
      <c r="V23" s="64"/>
      <c r="W23" s="1"/>
      <c r="X23" s="1"/>
      <c r="Y23" s="1"/>
      <c r="Z23" s="1"/>
    </row>
    <row r="24" spans="1:26" ht="14.25" customHeight="1" x14ac:dyDescent="0.3">
      <c r="A24" s="1"/>
      <c r="B24" s="1"/>
      <c r="C24" s="1"/>
      <c r="D24" s="1"/>
      <c r="E24" s="1"/>
      <c r="F24" s="1"/>
      <c r="G24" s="1"/>
      <c r="H24" s="1"/>
      <c r="I24" s="1"/>
      <c r="J24" s="1"/>
      <c r="K24" s="1"/>
      <c r="L24" s="64"/>
      <c r="M24" s="64"/>
      <c r="N24" s="64"/>
      <c r="O24" s="64"/>
      <c r="P24" s="64"/>
      <c r="Q24" s="64"/>
      <c r="R24" s="64"/>
      <c r="S24" s="64"/>
      <c r="T24" s="64"/>
      <c r="U24" s="64"/>
      <c r="V24" s="64"/>
      <c r="W24" s="1"/>
      <c r="X24" s="1"/>
      <c r="Y24" s="1"/>
      <c r="Z24" s="1"/>
    </row>
    <row r="25" spans="1:26" ht="14.25" customHeight="1" x14ac:dyDescent="0.3">
      <c r="A25" s="1"/>
      <c r="B25" s="1"/>
      <c r="C25" s="1"/>
      <c r="D25" s="1"/>
      <c r="E25" s="1"/>
      <c r="F25" s="1"/>
      <c r="G25" s="1"/>
      <c r="H25" s="1"/>
      <c r="I25" s="1"/>
      <c r="J25" s="1"/>
      <c r="K25" s="1"/>
      <c r="L25" s="64"/>
      <c r="M25" s="64"/>
      <c r="N25" s="64"/>
      <c r="O25" s="64"/>
      <c r="P25" s="64"/>
      <c r="Q25" s="64"/>
      <c r="R25" s="64"/>
      <c r="S25" s="64"/>
      <c r="T25" s="64"/>
      <c r="U25" s="64"/>
      <c r="V25" s="64"/>
      <c r="W25" s="1"/>
      <c r="X25" s="1"/>
      <c r="Y25" s="1"/>
      <c r="Z25" s="1"/>
    </row>
    <row r="26" spans="1:26" ht="14.25" customHeight="1" x14ac:dyDescent="0.3">
      <c r="A26" s="1"/>
      <c r="B26" s="1"/>
      <c r="C26" s="1"/>
      <c r="D26" s="1"/>
      <c r="E26" s="1"/>
      <c r="F26" s="1"/>
      <c r="G26" s="1"/>
      <c r="H26" s="1"/>
      <c r="I26" s="1"/>
      <c r="J26" s="1"/>
      <c r="K26" s="1"/>
      <c r="L26" s="64"/>
      <c r="M26" s="64"/>
      <c r="N26" s="64"/>
      <c r="O26" s="64"/>
      <c r="P26" s="64"/>
      <c r="Q26" s="64"/>
      <c r="R26" s="64"/>
      <c r="S26" s="64"/>
      <c r="T26" s="64"/>
      <c r="U26" s="64"/>
      <c r="V26" s="64"/>
      <c r="W26" s="1"/>
      <c r="X26" s="1"/>
      <c r="Y26" s="1"/>
      <c r="Z26" s="1"/>
    </row>
    <row r="27" spans="1:26" ht="14.25" customHeight="1" x14ac:dyDescent="0.3">
      <c r="A27" s="1"/>
      <c r="B27" s="1"/>
      <c r="C27" s="1"/>
      <c r="D27" s="1"/>
      <c r="E27" s="1"/>
      <c r="F27" s="1"/>
      <c r="G27" s="1"/>
      <c r="H27" s="1"/>
      <c r="I27" s="1"/>
      <c r="J27" s="1"/>
      <c r="K27" s="1"/>
      <c r="L27" s="64"/>
      <c r="M27" s="64"/>
      <c r="N27" s="64"/>
      <c r="O27" s="64"/>
      <c r="P27" s="64"/>
      <c r="Q27" s="64"/>
      <c r="R27" s="64"/>
      <c r="S27" s="64"/>
      <c r="T27" s="64"/>
      <c r="U27" s="64"/>
      <c r="V27" s="64"/>
      <c r="W27" s="1"/>
      <c r="X27" s="1"/>
      <c r="Y27" s="1"/>
      <c r="Z27" s="1"/>
    </row>
    <row r="28" spans="1:26" ht="14.25" customHeight="1" x14ac:dyDescent="0.3">
      <c r="A28" s="1"/>
      <c r="B28" s="1"/>
      <c r="C28" s="1"/>
      <c r="D28" s="1"/>
      <c r="E28" s="1"/>
      <c r="F28" s="1"/>
      <c r="G28" s="1"/>
      <c r="H28" s="1"/>
      <c r="I28" s="1"/>
      <c r="J28" s="1"/>
      <c r="K28" s="1"/>
      <c r="L28" s="64"/>
      <c r="M28" s="64"/>
      <c r="N28" s="64"/>
      <c r="O28" s="64"/>
      <c r="P28" s="64"/>
      <c r="Q28" s="64"/>
      <c r="R28" s="64"/>
      <c r="S28" s="64"/>
      <c r="T28" s="64"/>
      <c r="U28" s="64"/>
      <c r="V28" s="64"/>
      <c r="W28" s="1"/>
      <c r="X28" s="1"/>
      <c r="Y28" s="1"/>
      <c r="Z28" s="1"/>
    </row>
    <row r="29" spans="1:26" ht="14.25" customHeight="1" x14ac:dyDescent="0.3">
      <c r="A29" s="1"/>
      <c r="B29" s="1"/>
      <c r="C29" s="1"/>
      <c r="D29" s="1"/>
      <c r="E29" s="1"/>
      <c r="F29" s="1"/>
      <c r="G29" s="1"/>
      <c r="H29" s="1"/>
      <c r="I29" s="1"/>
      <c r="J29" s="1"/>
      <c r="K29" s="1"/>
      <c r="L29" s="64"/>
      <c r="M29" s="64"/>
      <c r="N29" s="64"/>
      <c r="O29" s="64"/>
      <c r="P29" s="64"/>
      <c r="Q29" s="64"/>
      <c r="R29" s="64"/>
      <c r="S29" s="64"/>
      <c r="T29" s="64"/>
      <c r="U29" s="64"/>
      <c r="V29" s="64"/>
      <c r="W29" s="1"/>
      <c r="X29" s="1"/>
      <c r="Y29" s="1"/>
      <c r="Z29" s="1"/>
    </row>
    <row r="30" spans="1:26" ht="14.25" customHeight="1" x14ac:dyDescent="0.3">
      <c r="A30" s="1"/>
      <c r="B30" s="1"/>
      <c r="C30" s="1"/>
      <c r="D30" s="1"/>
      <c r="E30" s="1"/>
      <c r="F30" s="1"/>
      <c r="G30" s="1"/>
      <c r="H30" s="1"/>
      <c r="I30" s="1"/>
      <c r="J30" s="1"/>
      <c r="K30" s="1"/>
      <c r="L30" s="64"/>
      <c r="M30" s="64"/>
      <c r="N30" s="64"/>
      <c r="O30" s="64"/>
      <c r="P30" s="64"/>
      <c r="Q30" s="64"/>
      <c r="R30" s="64"/>
      <c r="S30" s="64"/>
      <c r="T30" s="64"/>
      <c r="U30" s="64"/>
      <c r="V30" s="64"/>
      <c r="W30" s="1"/>
      <c r="X30" s="1"/>
      <c r="Y30" s="1"/>
      <c r="Z30" s="1"/>
    </row>
    <row r="31" spans="1:26" ht="14.25" customHeight="1" x14ac:dyDescent="0.3">
      <c r="A31" s="1"/>
      <c r="B31" s="1"/>
      <c r="C31" s="1"/>
      <c r="D31" s="1"/>
      <c r="E31" s="1"/>
      <c r="F31" s="1"/>
      <c r="G31" s="1"/>
      <c r="H31" s="1"/>
      <c r="I31" s="1"/>
      <c r="J31" s="1"/>
      <c r="K31" s="1"/>
      <c r="L31" s="64"/>
      <c r="M31" s="64"/>
      <c r="N31" s="64"/>
      <c r="O31" s="64"/>
      <c r="P31" s="64"/>
      <c r="Q31" s="64"/>
      <c r="R31" s="64"/>
      <c r="S31" s="64"/>
      <c r="T31" s="64"/>
      <c r="U31" s="64"/>
      <c r="V31" s="64"/>
      <c r="W31" s="1"/>
      <c r="X31" s="1"/>
      <c r="Y31" s="1"/>
      <c r="Z31" s="1"/>
    </row>
    <row r="32" spans="1:26" ht="14.25" customHeight="1" x14ac:dyDescent="0.3">
      <c r="A32" s="1"/>
      <c r="B32" s="1"/>
      <c r="C32" s="1"/>
      <c r="D32" s="1"/>
      <c r="E32" s="1"/>
      <c r="F32" s="1"/>
      <c r="G32" s="1"/>
      <c r="H32" s="1"/>
      <c r="I32" s="1"/>
      <c r="J32" s="1"/>
      <c r="K32" s="1"/>
      <c r="L32" s="64"/>
      <c r="M32" s="64"/>
      <c r="N32" s="64"/>
      <c r="O32" s="64"/>
      <c r="P32" s="64"/>
      <c r="Q32" s="64"/>
      <c r="R32" s="64"/>
      <c r="S32" s="64"/>
      <c r="T32" s="64"/>
      <c r="U32" s="64"/>
      <c r="V32" s="64"/>
      <c r="W32" s="1"/>
      <c r="X32" s="1"/>
      <c r="Y32" s="1"/>
      <c r="Z32" s="1"/>
    </row>
    <row r="33" spans="1:26" ht="14.25" customHeight="1" x14ac:dyDescent="0.3">
      <c r="A33" s="1"/>
      <c r="B33" s="1"/>
      <c r="C33" s="1"/>
      <c r="D33" s="1"/>
      <c r="E33" s="1"/>
      <c r="F33" s="1"/>
      <c r="G33" s="1"/>
      <c r="H33" s="1"/>
      <c r="I33" s="1"/>
      <c r="J33" s="1"/>
      <c r="K33" s="1"/>
      <c r="L33" s="64"/>
      <c r="M33" s="64"/>
      <c r="N33" s="64"/>
      <c r="O33" s="64"/>
      <c r="P33" s="64"/>
      <c r="Q33" s="64"/>
      <c r="R33" s="64"/>
      <c r="S33" s="64"/>
      <c r="T33" s="64"/>
      <c r="U33" s="64"/>
      <c r="V33" s="64"/>
      <c r="W33" s="1"/>
      <c r="X33" s="1"/>
      <c r="Y33" s="1"/>
      <c r="Z33" s="1"/>
    </row>
    <row r="34" spans="1:26" ht="14.25" customHeight="1" x14ac:dyDescent="0.3">
      <c r="A34" s="1"/>
      <c r="B34" s="1"/>
      <c r="C34" s="1"/>
      <c r="D34" s="1"/>
      <c r="E34" s="1"/>
      <c r="F34" s="1"/>
      <c r="G34" s="1"/>
      <c r="H34" s="1"/>
      <c r="I34" s="1"/>
      <c r="J34" s="1"/>
      <c r="K34" s="1"/>
      <c r="L34" s="64"/>
      <c r="M34" s="64"/>
      <c r="N34" s="64"/>
      <c r="O34" s="64"/>
      <c r="P34" s="64"/>
      <c r="Q34" s="64"/>
      <c r="R34" s="64"/>
      <c r="S34" s="64"/>
      <c r="T34" s="64"/>
      <c r="U34" s="64"/>
      <c r="V34" s="64"/>
      <c r="W34" s="1"/>
      <c r="X34" s="1"/>
      <c r="Y34" s="1"/>
      <c r="Z34" s="1"/>
    </row>
    <row r="35" spans="1:26" ht="14.25" customHeight="1" x14ac:dyDescent="0.3">
      <c r="A35" s="1"/>
      <c r="B35" s="1"/>
      <c r="C35" s="1"/>
      <c r="D35" s="1"/>
      <c r="E35" s="1"/>
      <c r="F35" s="1"/>
      <c r="G35" s="1"/>
      <c r="H35" s="1"/>
      <c r="I35" s="1"/>
      <c r="J35" s="1"/>
      <c r="K35" s="1"/>
      <c r="L35" s="64"/>
      <c r="M35" s="64"/>
      <c r="N35" s="64"/>
      <c r="O35" s="64"/>
      <c r="P35" s="64"/>
      <c r="Q35" s="64"/>
      <c r="R35" s="64"/>
      <c r="S35" s="64"/>
      <c r="T35" s="64"/>
      <c r="U35" s="64"/>
      <c r="V35" s="64"/>
      <c r="W35" s="1"/>
      <c r="X35" s="1"/>
      <c r="Y35" s="1"/>
      <c r="Z35" s="1"/>
    </row>
    <row r="36" spans="1:26" ht="14.25" customHeight="1" x14ac:dyDescent="0.3">
      <c r="A36" s="1"/>
      <c r="B36" s="1"/>
      <c r="C36" s="1"/>
      <c r="D36" s="1"/>
      <c r="E36" s="1"/>
      <c r="F36" s="1"/>
      <c r="G36" s="1"/>
      <c r="H36" s="1"/>
      <c r="I36" s="1"/>
      <c r="J36" s="1"/>
      <c r="K36" s="1"/>
      <c r="L36" s="64"/>
      <c r="M36" s="64"/>
      <c r="N36" s="64"/>
      <c r="O36" s="64"/>
      <c r="P36" s="64"/>
      <c r="Q36" s="64"/>
      <c r="R36" s="64"/>
      <c r="S36" s="64"/>
      <c r="T36" s="64"/>
      <c r="U36" s="64"/>
      <c r="V36" s="64"/>
      <c r="W36" s="1"/>
      <c r="X36" s="1"/>
      <c r="Y36" s="1"/>
      <c r="Z36" s="1"/>
    </row>
    <row r="37" spans="1:26" ht="14.25" customHeight="1" x14ac:dyDescent="0.3">
      <c r="A37" s="1"/>
      <c r="B37" s="1"/>
      <c r="C37" s="1"/>
      <c r="D37" s="1"/>
      <c r="E37" s="1"/>
      <c r="F37" s="1"/>
      <c r="G37" s="1"/>
      <c r="H37" s="1"/>
      <c r="I37" s="1"/>
      <c r="J37" s="1"/>
      <c r="K37" s="1"/>
      <c r="L37" s="64"/>
      <c r="M37" s="64"/>
      <c r="N37" s="64"/>
      <c r="O37" s="64"/>
      <c r="P37" s="64"/>
      <c r="Q37" s="64"/>
      <c r="R37" s="64"/>
      <c r="S37" s="64"/>
      <c r="T37" s="64"/>
      <c r="U37" s="64"/>
      <c r="V37" s="64"/>
      <c r="W37" s="1"/>
      <c r="X37" s="1"/>
      <c r="Y37" s="1"/>
      <c r="Z37" s="1"/>
    </row>
    <row r="38" spans="1:26" ht="14.25" customHeight="1" x14ac:dyDescent="0.3">
      <c r="A38" s="1"/>
      <c r="B38" s="1"/>
      <c r="C38" s="1"/>
      <c r="D38" s="1"/>
      <c r="E38" s="1"/>
      <c r="F38" s="1"/>
      <c r="G38" s="1"/>
      <c r="H38" s="1"/>
      <c r="I38" s="1"/>
      <c r="J38" s="1"/>
      <c r="K38" s="1"/>
      <c r="L38" s="64"/>
      <c r="M38" s="64"/>
      <c r="N38" s="64"/>
      <c r="O38" s="64"/>
      <c r="P38" s="64"/>
      <c r="Q38" s="64"/>
      <c r="R38" s="64"/>
      <c r="S38" s="64"/>
      <c r="T38" s="64"/>
      <c r="U38" s="64"/>
      <c r="V38" s="64"/>
      <c r="W38" s="1"/>
      <c r="X38" s="1"/>
      <c r="Y38" s="1"/>
      <c r="Z38" s="1"/>
    </row>
    <row r="39" spans="1:26" ht="14.25" customHeight="1" x14ac:dyDescent="0.3">
      <c r="A39" s="1"/>
      <c r="B39" s="1"/>
      <c r="C39" s="1"/>
      <c r="D39" s="1"/>
      <c r="E39" s="1"/>
      <c r="F39" s="1"/>
      <c r="G39" s="1"/>
      <c r="H39" s="1"/>
      <c r="I39" s="1"/>
      <c r="J39" s="1"/>
      <c r="K39" s="1"/>
      <c r="L39" s="64"/>
      <c r="M39" s="64"/>
      <c r="N39" s="64"/>
      <c r="O39" s="64"/>
      <c r="P39" s="64"/>
      <c r="Q39" s="64"/>
      <c r="R39" s="64"/>
      <c r="S39" s="64"/>
      <c r="T39" s="64"/>
      <c r="U39" s="64"/>
      <c r="V39" s="64"/>
      <c r="W39" s="1"/>
      <c r="X39" s="1"/>
      <c r="Y39" s="1"/>
      <c r="Z39" s="1"/>
    </row>
    <row r="40" spans="1:26" ht="14.25" customHeight="1" x14ac:dyDescent="0.3">
      <c r="A40" s="1"/>
      <c r="B40" s="1"/>
      <c r="C40" s="1"/>
      <c r="D40" s="1"/>
      <c r="E40" s="1"/>
      <c r="F40" s="1"/>
      <c r="G40" s="1"/>
      <c r="H40" s="1"/>
      <c r="I40" s="1"/>
      <c r="J40" s="1"/>
      <c r="K40" s="1"/>
      <c r="L40" s="64"/>
      <c r="M40" s="64"/>
      <c r="N40" s="64"/>
      <c r="O40" s="64"/>
      <c r="P40" s="64"/>
      <c r="Q40" s="64"/>
      <c r="R40" s="64"/>
      <c r="S40" s="64"/>
      <c r="T40" s="64"/>
      <c r="U40" s="64"/>
      <c r="V40" s="64"/>
      <c r="W40" s="1"/>
      <c r="X40" s="1"/>
      <c r="Y40" s="1"/>
      <c r="Z40" s="1"/>
    </row>
    <row r="41" spans="1:26" ht="14.25" customHeight="1" x14ac:dyDescent="0.3">
      <c r="A41" s="1"/>
      <c r="B41" s="1"/>
      <c r="C41" s="1"/>
      <c r="D41" s="1"/>
      <c r="E41" s="1"/>
      <c r="F41" s="1"/>
      <c r="G41" s="1"/>
      <c r="H41" s="1"/>
      <c r="I41" s="1"/>
      <c r="J41" s="1"/>
      <c r="K41" s="1"/>
      <c r="L41" s="64"/>
      <c r="M41" s="64"/>
      <c r="N41" s="64"/>
      <c r="O41" s="64"/>
      <c r="P41" s="64"/>
      <c r="Q41" s="64"/>
      <c r="R41" s="64"/>
      <c r="S41" s="64"/>
      <c r="T41" s="64"/>
      <c r="U41" s="64"/>
      <c r="V41" s="64"/>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3">
    <mergeCell ref="C5:V6"/>
    <mergeCell ref="C14:J22"/>
    <mergeCell ref="L14:V41"/>
  </mergeCells>
  <hyperlinks>
    <hyperlink ref="D8" location="'1. Balance Sheet'!A1" display="BalanceSheet" xr:uid="{00000000-0004-0000-0000-000000000000}"/>
    <hyperlink ref="D9" location="'2. Income Statement'!A1" display="IncomeStatement" xr:uid="{00000000-0004-0000-0000-000001000000}"/>
    <hyperlink ref="D10" location="'3. Note'!A1" display="Note" xr:uid="{00000000-0004-0000-0000-000002000000}"/>
    <hyperlink ref="D11" location="'4. Mapping'!A1" display="Mapping" xr:uid="{00000000-0004-0000-0000-000003000000}"/>
    <hyperlink ref="D12" location="'5. Macro data'!A1" display="Macro data" xr:uid="{00000000-0004-0000-0000-000004000000}"/>
  </hyperlink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A271"/>
  <sheetViews>
    <sheetView showGridLines="0" workbookViewId="0">
      <selection sqref="A1:CA271"/>
    </sheetView>
  </sheetViews>
  <sheetFormatPr defaultColWidth="12.6640625" defaultRowHeight="15" customHeight="1" x14ac:dyDescent="0.3"/>
  <cols>
    <col min="1" max="1" width="9.33203125" customWidth="1"/>
    <col min="2" max="2" width="8.6640625" customWidth="1"/>
    <col min="3" max="3" width="16.109375" customWidth="1"/>
    <col min="4" max="4" width="14.44140625" customWidth="1"/>
    <col min="5" max="6" width="16.109375" customWidth="1"/>
    <col min="7" max="7" width="14.44140625" customWidth="1"/>
    <col min="8" max="11" width="16.109375" customWidth="1"/>
    <col min="12" max="12" width="14.44140625" customWidth="1"/>
    <col min="13" max="17" width="16.109375" customWidth="1"/>
  </cols>
  <sheetData>
    <row r="1" spans="1:79" ht="14.25" customHeight="1" x14ac:dyDescent="0.3">
      <c r="A1" s="6" t="s">
        <v>10</v>
      </c>
      <c r="B1" s="7" t="s">
        <v>11</v>
      </c>
      <c r="C1" s="6" t="s">
        <v>12</v>
      </c>
      <c r="D1" s="6" t="s">
        <v>13</v>
      </c>
      <c r="E1" s="6" t="s">
        <v>14</v>
      </c>
      <c r="F1" s="6" t="s">
        <v>15</v>
      </c>
      <c r="G1" s="6" t="s">
        <v>16</v>
      </c>
      <c r="H1" s="6" t="s">
        <v>17</v>
      </c>
      <c r="I1" s="6" t="s">
        <v>18</v>
      </c>
      <c r="J1" s="6" t="s">
        <v>19</v>
      </c>
      <c r="K1" s="6" t="s">
        <v>20</v>
      </c>
      <c r="L1" s="6" t="s">
        <v>21</v>
      </c>
      <c r="M1" s="6" t="s">
        <v>22</v>
      </c>
      <c r="N1" s="6" t="s">
        <v>23</v>
      </c>
      <c r="O1" s="6" t="s">
        <v>24</v>
      </c>
      <c r="P1" s="6" t="s">
        <v>25</v>
      </c>
      <c r="Q1" s="6" t="s">
        <v>26</v>
      </c>
      <c r="R1" s="6" t="s">
        <v>27</v>
      </c>
      <c r="S1" s="6" t="s">
        <v>28</v>
      </c>
      <c r="T1" s="6" t="s">
        <v>29</v>
      </c>
      <c r="U1" s="6" t="s">
        <v>30</v>
      </c>
      <c r="V1" s="6" t="s">
        <v>31</v>
      </c>
      <c r="W1" s="6" t="s">
        <v>32</v>
      </c>
      <c r="X1" s="6" t="s">
        <v>33</v>
      </c>
      <c r="Y1" s="6" t="s">
        <v>34</v>
      </c>
      <c r="Z1" s="6" t="s">
        <v>35</v>
      </c>
      <c r="AA1" s="6" t="s">
        <v>36</v>
      </c>
      <c r="AB1" s="6" t="s">
        <v>37</v>
      </c>
      <c r="AC1" s="6" t="s">
        <v>38</v>
      </c>
      <c r="AD1" s="6" t="s">
        <v>39</v>
      </c>
      <c r="AE1" s="6" t="s">
        <v>40</v>
      </c>
      <c r="AF1" s="6" t="s">
        <v>41</v>
      </c>
      <c r="AG1" s="6" t="s">
        <v>42</v>
      </c>
      <c r="AH1" s="6" t="s">
        <v>43</v>
      </c>
      <c r="AI1" s="6" t="s">
        <v>44</v>
      </c>
      <c r="AJ1" s="6" t="s">
        <v>45</v>
      </c>
      <c r="AK1" s="6" t="s">
        <v>46</v>
      </c>
      <c r="AL1" s="6" t="s">
        <v>47</v>
      </c>
      <c r="AM1" s="6" t="s">
        <v>48</v>
      </c>
      <c r="AN1" s="6" t="s">
        <v>49</v>
      </c>
      <c r="AO1" s="6" t="s">
        <v>50</v>
      </c>
      <c r="AP1" s="6" t="s">
        <v>51</v>
      </c>
      <c r="AQ1" s="6" t="s">
        <v>52</v>
      </c>
      <c r="AR1" s="6" t="s">
        <v>53</v>
      </c>
      <c r="AS1" s="6" t="s">
        <v>54</v>
      </c>
      <c r="AT1" s="6" t="s">
        <v>55</v>
      </c>
      <c r="AU1" s="6" t="s">
        <v>56</v>
      </c>
      <c r="AV1" s="6" t="s">
        <v>57</v>
      </c>
      <c r="AW1" s="6" t="s">
        <v>58</v>
      </c>
      <c r="AX1" s="6" t="s">
        <v>59</v>
      </c>
      <c r="AY1" s="6" t="s">
        <v>60</v>
      </c>
      <c r="AZ1" s="6" t="s">
        <v>61</v>
      </c>
      <c r="BA1" s="6" t="s">
        <v>62</v>
      </c>
      <c r="BB1" s="6" t="s">
        <v>63</v>
      </c>
      <c r="BC1" s="6" t="s">
        <v>64</v>
      </c>
      <c r="BD1" s="6" t="s">
        <v>65</v>
      </c>
      <c r="BE1" s="6" t="s">
        <v>66</v>
      </c>
      <c r="BF1" s="6" t="s">
        <v>67</v>
      </c>
      <c r="BG1" s="6" t="s">
        <v>68</v>
      </c>
      <c r="BH1" s="6" t="s">
        <v>69</v>
      </c>
      <c r="BI1" s="6" t="s">
        <v>70</v>
      </c>
      <c r="BJ1" s="6" t="s">
        <v>71</v>
      </c>
      <c r="BK1" s="6" t="s">
        <v>72</v>
      </c>
      <c r="BL1" s="6" t="s">
        <v>73</v>
      </c>
      <c r="BM1" s="6" t="s">
        <v>74</v>
      </c>
      <c r="BN1" s="6" t="s">
        <v>75</v>
      </c>
      <c r="BO1" s="6" t="s">
        <v>76</v>
      </c>
      <c r="BP1" s="6" t="s">
        <v>77</v>
      </c>
      <c r="BQ1" s="6" t="s">
        <v>78</v>
      </c>
      <c r="BR1" s="6" t="s">
        <v>79</v>
      </c>
      <c r="BS1" s="6" t="s">
        <v>80</v>
      </c>
      <c r="BT1" s="6" t="s">
        <v>81</v>
      </c>
      <c r="BU1" s="6" t="s">
        <v>82</v>
      </c>
      <c r="BV1" s="6" t="s">
        <v>83</v>
      </c>
      <c r="BW1" s="6" t="s">
        <v>84</v>
      </c>
      <c r="BX1" s="6" t="s">
        <v>85</v>
      </c>
      <c r="BY1" s="6" t="s">
        <v>86</v>
      </c>
      <c r="BZ1" s="6" t="s">
        <v>87</v>
      </c>
      <c r="CA1" s="8" t="s">
        <v>921</v>
      </c>
    </row>
    <row r="2" spans="1:79" ht="14.25" customHeight="1" x14ac:dyDescent="0.3">
      <c r="A2" s="9">
        <v>1</v>
      </c>
      <c r="B2" s="9">
        <v>2015</v>
      </c>
      <c r="C2" s="10">
        <v>850506.94</v>
      </c>
      <c r="D2" s="10">
        <v>6588.8490000000002</v>
      </c>
      <c r="E2" s="10">
        <v>21718.717000000001</v>
      </c>
      <c r="F2" s="10">
        <v>67097.936000000002</v>
      </c>
      <c r="G2" s="10">
        <v>47523.972999999998</v>
      </c>
      <c r="H2" s="10">
        <v>19574.966</v>
      </c>
      <c r="I2" s="10">
        <v>-1.0029999999999999</v>
      </c>
      <c r="J2" s="10">
        <v>8872.7090000000007</v>
      </c>
      <c r="K2" s="10">
        <v>8903.6820000000007</v>
      </c>
      <c r="L2" s="10">
        <v>-30.972999999999999</v>
      </c>
      <c r="M2" s="10">
        <v>101.88200000000001</v>
      </c>
      <c r="N2" s="10">
        <v>590917.42799999996</v>
      </c>
      <c r="O2" s="10">
        <v>598434.47499999998</v>
      </c>
      <c r="P2" s="10">
        <v>-7517.0469999999996</v>
      </c>
      <c r="Q2" s="10">
        <v>0</v>
      </c>
      <c r="R2" s="10">
        <v>0</v>
      </c>
      <c r="S2" s="10">
        <v>0</v>
      </c>
      <c r="T2" s="10">
        <v>121564.774</v>
      </c>
      <c r="U2" s="10">
        <v>87421.277000000002</v>
      </c>
      <c r="V2" s="10">
        <v>36848.571000000004</v>
      </c>
      <c r="W2" s="10">
        <v>-2705.0740000000001</v>
      </c>
      <c r="X2" s="10">
        <v>5250.6790000000001</v>
      </c>
      <c r="Y2" s="10">
        <v>0</v>
      </c>
      <c r="Z2" s="10">
        <v>4871.1660000000002</v>
      </c>
      <c r="AA2" s="10">
        <v>0</v>
      </c>
      <c r="AB2" s="10">
        <v>4871.1660000000002</v>
      </c>
      <c r="AC2" s="10">
        <v>539.16200000000003</v>
      </c>
      <c r="AD2" s="10">
        <v>-159.649</v>
      </c>
      <c r="AE2" s="10">
        <v>8535.31</v>
      </c>
      <c r="AF2" s="10">
        <v>4554.8850000000002</v>
      </c>
      <c r="AG2" s="11">
        <v>8129.1319999999996</v>
      </c>
      <c r="AH2" s="11">
        <v>-3574.2469999999998</v>
      </c>
      <c r="AI2" s="11">
        <v>0</v>
      </c>
      <c r="AJ2" s="11">
        <v>0</v>
      </c>
      <c r="AK2" s="11">
        <v>0</v>
      </c>
      <c r="AL2" s="11">
        <v>3980.4250000000002</v>
      </c>
      <c r="AM2" s="11">
        <v>4681.424</v>
      </c>
      <c r="AN2" s="11">
        <v>-700.99900000000002</v>
      </c>
      <c r="AO2" s="11">
        <v>0</v>
      </c>
      <c r="AP2" s="11">
        <v>0</v>
      </c>
      <c r="AQ2" s="11">
        <v>0</v>
      </c>
      <c r="AR2" s="11">
        <v>19858.655999999999</v>
      </c>
      <c r="AS2" s="11">
        <v>5132.165</v>
      </c>
      <c r="AT2" s="11">
        <v>9386.2919999999995</v>
      </c>
      <c r="AU2" s="11">
        <v>0</v>
      </c>
      <c r="AV2" s="11">
        <v>5489.9660000000003</v>
      </c>
      <c r="AW2" s="11">
        <v>0</v>
      </c>
      <c r="AX2" s="11">
        <v>-149.767</v>
      </c>
      <c r="AY2" s="11">
        <v>850506.94</v>
      </c>
      <c r="AZ2" s="11">
        <v>808171.48</v>
      </c>
      <c r="BA2" s="11">
        <v>45401.599000000002</v>
      </c>
      <c r="BB2" s="11">
        <v>79758.317999999999</v>
      </c>
      <c r="BC2" s="11">
        <v>21546.428</v>
      </c>
      <c r="BD2" s="11">
        <v>58211.89</v>
      </c>
      <c r="BE2" s="11">
        <v>564692.853</v>
      </c>
      <c r="BF2" s="11">
        <v>0</v>
      </c>
      <c r="BG2" s="11">
        <v>35295.248</v>
      </c>
      <c r="BH2" s="11">
        <v>65542.240000000005</v>
      </c>
      <c r="BI2" s="11">
        <v>17481.222000000002</v>
      </c>
      <c r="BJ2" s="11">
        <v>9434.3490000000002</v>
      </c>
      <c r="BK2" s="11">
        <v>5.4749999999999996</v>
      </c>
      <c r="BL2" s="11">
        <v>8041.3980000000001</v>
      </c>
      <c r="BM2" s="11">
        <v>0</v>
      </c>
      <c r="BN2" s="11">
        <v>42335.46</v>
      </c>
      <c r="BO2" s="11">
        <v>34271.775999999998</v>
      </c>
      <c r="BP2" s="11">
        <v>34187.152999999998</v>
      </c>
      <c r="BQ2" s="11">
        <v>0</v>
      </c>
      <c r="BR2" s="11">
        <v>30.306000000000001</v>
      </c>
      <c r="BS2" s="11">
        <v>0</v>
      </c>
      <c r="BT2" s="11">
        <v>0</v>
      </c>
      <c r="BU2" s="11">
        <v>54.317</v>
      </c>
      <c r="BV2" s="11">
        <v>2464.0880000000002</v>
      </c>
      <c r="BW2" s="11">
        <v>-42.645000000000003</v>
      </c>
      <c r="BX2" s="11">
        <v>0</v>
      </c>
      <c r="BY2" s="11">
        <v>4256.5029999999997</v>
      </c>
      <c r="BZ2" s="11">
        <v>1385.7380000000001</v>
      </c>
      <c r="CA2" s="1"/>
    </row>
    <row r="3" spans="1:79" ht="14.25" customHeight="1" x14ac:dyDescent="0.3">
      <c r="A3" s="9">
        <v>1</v>
      </c>
      <c r="B3" s="9">
        <v>2016</v>
      </c>
      <c r="C3" s="10">
        <v>1006404.15</v>
      </c>
      <c r="D3" s="10">
        <v>7106.5460000000003</v>
      </c>
      <c r="E3" s="10">
        <v>36710.769999999997</v>
      </c>
      <c r="F3" s="10">
        <v>61865.173000000003</v>
      </c>
      <c r="G3" s="10">
        <v>39849.010999999999</v>
      </c>
      <c r="H3" s="10">
        <v>22076.456999999999</v>
      </c>
      <c r="I3" s="10">
        <v>-60.295000000000002</v>
      </c>
      <c r="J3" s="10">
        <v>10016.115</v>
      </c>
      <c r="K3" s="10">
        <v>10086.026</v>
      </c>
      <c r="L3" s="10">
        <v>-69.911000000000001</v>
      </c>
      <c r="M3" s="10">
        <v>0</v>
      </c>
      <c r="N3" s="10">
        <v>713633.46400000004</v>
      </c>
      <c r="O3" s="10">
        <v>723697.40800000005</v>
      </c>
      <c r="P3" s="10">
        <v>-10063.944</v>
      </c>
      <c r="Q3" s="10">
        <v>0</v>
      </c>
      <c r="R3" s="10">
        <v>0</v>
      </c>
      <c r="S3" s="10">
        <v>0</v>
      </c>
      <c r="T3" s="10">
        <v>144412.97200000001</v>
      </c>
      <c r="U3" s="10">
        <v>113657.155</v>
      </c>
      <c r="V3" s="10">
        <v>36823.521000000001</v>
      </c>
      <c r="W3" s="10">
        <v>-6067.7039999999997</v>
      </c>
      <c r="X3" s="10">
        <v>4329.8010000000004</v>
      </c>
      <c r="Y3" s="10">
        <v>0</v>
      </c>
      <c r="Z3" s="10">
        <v>3994.12</v>
      </c>
      <c r="AA3" s="10">
        <v>0</v>
      </c>
      <c r="AB3" s="10">
        <v>3994.12</v>
      </c>
      <c r="AC3" s="10">
        <v>457.46600000000001</v>
      </c>
      <c r="AD3" s="10">
        <v>-121.785</v>
      </c>
      <c r="AE3" s="10">
        <v>9721.9439999999995</v>
      </c>
      <c r="AF3" s="10">
        <v>5373.4970000000003</v>
      </c>
      <c r="AG3" s="11">
        <v>9605.9419999999991</v>
      </c>
      <c r="AH3" s="11">
        <v>-4232.4449999999997</v>
      </c>
      <c r="AI3" s="11">
        <v>0</v>
      </c>
      <c r="AJ3" s="11">
        <v>0</v>
      </c>
      <c r="AK3" s="11">
        <v>0</v>
      </c>
      <c r="AL3" s="11">
        <v>4348.4470000000001</v>
      </c>
      <c r="AM3" s="11">
        <v>5283.6779999999999</v>
      </c>
      <c r="AN3" s="11">
        <v>-935.23099999999999</v>
      </c>
      <c r="AO3" s="11">
        <v>0</v>
      </c>
      <c r="AP3" s="11">
        <v>0</v>
      </c>
      <c r="AQ3" s="11">
        <v>0</v>
      </c>
      <c r="AR3" s="11">
        <v>18607.365000000002</v>
      </c>
      <c r="AS3" s="11">
        <v>5784.9309999999996</v>
      </c>
      <c r="AT3" s="11">
        <v>9229.16</v>
      </c>
      <c r="AU3" s="11">
        <v>7.4669999999999996</v>
      </c>
      <c r="AV3" s="11">
        <v>3739.1950000000002</v>
      </c>
      <c r="AW3" s="11">
        <v>0</v>
      </c>
      <c r="AX3" s="11">
        <v>-153.38800000000001</v>
      </c>
      <c r="AY3" s="11">
        <v>1006404.15</v>
      </c>
      <c r="AZ3" s="11">
        <v>962259.90099999995</v>
      </c>
      <c r="BA3" s="11">
        <v>43392.135000000002</v>
      </c>
      <c r="BB3" s="11">
        <v>92499.221999999994</v>
      </c>
      <c r="BC3" s="11">
        <v>33146.730000000003</v>
      </c>
      <c r="BD3" s="11">
        <v>59352.491999999998</v>
      </c>
      <c r="BE3" s="11">
        <v>726021.696</v>
      </c>
      <c r="BF3" s="11">
        <v>103.32</v>
      </c>
      <c r="BG3" s="11">
        <v>11361.96</v>
      </c>
      <c r="BH3" s="11">
        <v>66642.040999999997</v>
      </c>
      <c r="BI3" s="11">
        <v>22239.526999999998</v>
      </c>
      <c r="BJ3" s="11">
        <v>13397.161</v>
      </c>
      <c r="BK3" s="11">
        <v>49.198</v>
      </c>
      <c r="BL3" s="11">
        <v>8793.1679999999997</v>
      </c>
      <c r="BM3" s="11">
        <v>0</v>
      </c>
      <c r="BN3" s="11">
        <v>44144.249000000003</v>
      </c>
      <c r="BO3" s="11">
        <v>34304.553</v>
      </c>
      <c r="BP3" s="11">
        <v>34187.152999999998</v>
      </c>
      <c r="BQ3" s="11">
        <v>0</v>
      </c>
      <c r="BR3" s="11">
        <v>30.306000000000001</v>
      </c>
      <c r="BS3" s="11">
        <v>0</v>
      </c>
      <c r="BT3" s="11">
        <v>0</v>
      </c>
      <c r="BU3" s="11">
        <v>87.093999999999994</v>
      </c>
      <c r="BV3" s="11">
        <v>3376.5819999999999</v>
      </c>
      <c r="BW3" s="11">
        <v>-111.569</v>
      </c>
      <c r="BX3" s="11">
        <v>0</v>
      </c>
      <c r="BY3" s="11">
        <v>4970.9309999999996</v>
      </c>
      <c r="BZ3" s="11">
        <v>1603.752</v>
      </c>
      <c r="CA3" s="1"/>
    </row>
    <row r="4" spans="1:79" ht="14.25" customHeight="1" x14ac:dyDescent="0.3">
      <c r="A4" s="9">
        <v>1</v>
      </c>
      <c r="B4" s="9">
        <v>2017</v>
      </c>
      <c r="C4" s="10">
        <v>1202283.8430000001</v>
      </c>
      <c r="D4" s="10">
        <v>8203.0159999999996</v>
      </c>
      <c r="E4" s="10">
        <v>29418.563999999998</v>
      </c>
      <c r="F4" s="10">
        <v>118355.29300000001</v>
      </c>
      <c r="G4" s="10">
        <v>76993.463000000003</v>
      </c>
      <c r="H4" s="10">
        <v>41421.17</v>
      </c>
      <c r="I4" s="10">
        <v>-59.34</v>
      </c>
      <c r="J4" s="10">
        <v>9613.7720000000008</v>
      </c>
      <c r="K4" s="10">
        <v>9708.2540000000008</v>
      </c>
      <c r="L4" s="10">
        <v>-94.481999999999999</v>
      </c>
      <c r="M4" s="10">
        <v>193.703</v>
      </c>
      <c r="N4" s="10">
        <v>855535.52500000002</v>
      </c>
      <c r="O4" s="10">
        <v>866885.30700000003</v>
      </c>
      <c r="P4" s="10">
        <v>-11349.781999999999</v>
      </c>
      <c r="Q4" s="10">
        <v>0</v>
      </c>
      <c r="R4" s="10">
        <v>0</v>
      </c>
      <c r="S4" s="10">
        <v>0</v>
      </c>
      <c r="T4" s="10">
        <v>146477.353</v>
      </c>
      <c r="U4" s="10">
        <v>118097.61599999999</v>
      </c>
      <c r="V4" s="10">
        <v>38385.96</v>
      </c>
      <c r="W4" s="10">
        <v>-10006.223</v>
      </c>
      <c r="X4" s="10">
        <v>2579.5050000000001</v>
      </c>
      <c r="Y4" s="10">
        <v>0</v>
      </c>
      <c r="Z4" s="10">
        <v>2409.5970000000002</v>
      </c>
      <c r="AA4" s="10">
        <v>0</v>
      </c>
      <c r="AB4" s="10">
        <v>2409.5970000000002</v>
      </c>
      <c r="AC4" s="10">
        <v>253.04</v>
      </c>
      <c r="AD4" s="10">
        <v>-83.132000000000005</v>
      </c>
      <c r="AE4" s="10">
        <v>10348.52</v>
      </c>
      <c r="AF4" s="10">
        <v>5949.268</v>
      </c>
      <c r="AG4" s="11">
        <v>10993.325999999999</v>
      </c>
      <c r="AH4" s="11">
        <v>-5044.058</v>
      </c>
      <c r="AI4" s="11">
        <v>0</v>
      </c>
      <c r="AJ4" s="11">
        <v>0</v>
      </c>
      <c r="AK4" s="11">
        <v>0</v>
      </c>
      <c r="AL4" s="11">
        <v>4399.2520000000004</v>
      </c>
      <c r="AM4" s="11">
        <v>5553.1279999999997</v>
      </c>
      <c r="AN4" s="11">
        <v>-1153.876</v>
      </c>
      <c r="AO4" s="11">
        <v>0</v>
      </c>
      <c r="AP4" s="11">
        <v>0</v>
      </c>
      <c r="AQ4" s="11">
        <v>0</v>
      </c>
      <c r="AR4" s="11">
        <v>21558.592000000001</v>
      </c>
      <c r="AS4" s="11">
        <v>8480.6530000000002</v>
      </c>
      <c r="AT4" s="11">
        <v>9479.8559999999998</v>
      </c>
      <c r="AU4" s="11">
        <v>36</v>
      </c>
      <c r="AV4" s="11">
        <v>4173.4279999999999</v>
      </c>
      <c r="AW4" s="11">
        <v>0</v>
      </c>
      <c r="AX4" s="11">
        <v>-611.34500000000003</v>
      </c>
      <c r="AY4" s="11">
        <v>1202283.8430000001</v>
      </c>
      <c r="AZ4" s="11">
        <v>1153449.8330000001</v>
      </c>
      <c r="BA4" s="11">
        <v>77535.398000000001</v>
      </c>
      <c r="BB4" s="11">
        <v>91978.861999999994</v>
      </c>
      <c r="BC4" s="11">
        <v>27076.31</v>
      </c>
      <c r="BD4" s="11">
        <v>64902.552000000003</v>
      </c>
      <c r="BE4" s="11">
        <v>859985.17299999995</v>
      </c>
      <c r="BF4" s="11">
        <v>0</v>
      </c>
      <c r="BG4" s="11">
        <v>11722.727000000001</v>
      </c>
      <c r="BH4" s="11">
        <v>83738.429000000004</v>
      </c>
      <c r="BI4" s="11">
        <v>28489.243999999999</v>
      </c>
      <c r="BJ4" s="11">
        <v>17055.067999999999</v>
      </c>
      <c r="BK4" s="11">
        <v>92.616</v>
      </c>
      <c r="BL4" s="11">
        <v>11341.56</v>
      </c>
      <c r="BM4" s="11">
        <v>0</v>
      </c>
      <c r="BN4" s="11">
        <v>48834.01</v>
      </c>
      <c r="BO4" s="11">
        <v>34369.932999999997</v>
      </c>
      <c r="BP4" s="11">
        <v>34187.152999999998</v>
      </c>
      <c r="BQ4" s="11">
        <v>0</v>
      </c>
      <c r="BR4" s="11">
        <v>30.306000000000001</v>
      </c>
      <c r="BS4" s="11">
        <v>0</v>
      </c>
      <c r="BT4" s="11">
        <v>0</v>
      </c>
      <c r="BU4" s="11">
        <v>152.47399999999999</v>
      </c>
      <c r="BV4" s="11">
        <v>4445.8270000000002</v>
      </c>
      <c r="BW4" s="11">
        <v>53.523000000000003</v>
      </c>
      <c r="BX4" s="11">
        <v>0</v>
      </c>
      <c r="BY4" s="11">
        <v>7092.0110000000004</v>
      </c>
      <c r="BZ4" s="11">
        <v>2872.7159999999999</v>
      </c>
      <c r="CA4" s="1"/>
    </row>
    <row r="5" spans="1:79" ht="14.25" customHeight="1" x14ac:dyDescent="0.3">
      <c r="A5" s="9">
        <v>1</v>
      </c>
      <c r="B5" s="9">
        <v>2018</v>
      </c>
      <c r="C5" s="10">
        <v>1313037.6740000001</v>
      </c>
      <c r="D5" s="10">
        <v>10507.558000000001</v>
      </c>
      <c r="E5" s="10">
        <v>50185.159</v>
      </c>
      <c r="F5" s="10">
        <v>104113.34</v>
      </c>
      <c r="G5" s="10">
        <v>81792.629000000001</v>
      </c>
      <c r="H5" s="10">
        <v>22430.352999999999</v>
      </c>
      <c r="I5" s="10">
        <v>-109.642</v>
      </c>
      <c r="J5" s="10">
        <v>673.63900000000001</v>
      </c>
      <c r="K5" s="10">
        <v>790.21</v>
      </c>
      <c r="L5" s="10">
        <v>-116.571</v>
      </c>
      <c r="M5" s="10">
        <v>79.754999999999995</v>
      </c>
      <c r="N5" s="10">
        <v>976333.88800000004</v>
      </c>
      <c r="O5" s="10">
        <v>988738.78</v>
      </c>
      <c r="P5" s="10">
        <v>-12404.892</v>
      </c>
      <c r="Q5" s="10">
        <v>0</v>
      </c>
      <c r="R5" s="10">
        <v>0</v>
      </c>
      <c r="S5" s="10">
        <v>0</v>
      </c>
      <c r="T5" s="10">
        <v>133142.95000000001</v>
      </c>
      <c r="U5" s="10">
        <v>111419.19500000001</v>
      </c>
      <c r="V5" s="10">
        <v>29847.625</v>
      </c>
      <c r="W5" s="10">
        <v>-8123.87</v>
      </c>
      <c r="X5" s="10">
        <v>2613.5210000000002</v>
      </c>
      <c r="Y5" s="10">
        <v>0</v>
      </c>
      <c r="Z5" s="10">
        <v>2522.835</v>
      </c>
      <c r="AA5" s="10">
        <v>1938.6869999999999</v>
      </c>
      <c r="AB5" s="10">
        <v>584.14800000000002</v>
      </c>
      <c r="AC5" s="10">
        <v>213.32</v>
      </c>
      <c r="AD5" s="10">
        <v>-122.634</v>
      </c>
      <c r="AE5" s="10">
        <v>10666.712</v>
      </c>
      <c r="AF5" s="10">
        <v>6352.2510000000002</v>
      </c>
      <c r="AG5" s="11">
        <v>12099.549000000001</v>
      </c>
      <c r="AH5" s="11">
        <v>-5747.2979999999998</v>
      </c>
      <c r="AI5" s="11">
        <v>0</v>
      </c>
      <c r="AJ5" s="11">
        <v>0</v>
      </c>
      <c r="AK5" s="11">
        <v>0</v>
      </c>
      <c r="AL5" s="11">
        <v>4314.4610000000002</v>
      </c>
      <c r="AM5" s="11">
        <v>5671.933</v>
      </c>
      <c r="AN5" s="11">
        <v>-1357.472</v>
      </c>
      <c r="AO5" s="11">
        <v>0</v>
      </c>
      <c r="AP5" s="11">
        <v>0</v>
      </c>
      <c r="AQ5" s="11">
        <v>0</v>
      </c>
      <c r="AR5" s="11">
        <v>24721.151999999998</v>
      </c>
      <c r="AS5" s="11">
        <v>8851.9069999999992</v>
      </c>
      <c r="AT5" s="11">
        <v>11897.396000000001</v>
      </c>
      <c r="AU5" s="11">
        <v>34.472000000000001</v>
      </c>
      <c r="AV5" s="11">
        <v>4589.192</v>
      </c>
      <c r="AW5" s="11">
        <v>0</v>
      </c>
      <c r="AX5" s="11">
        <v>-651.81500000000005</v>
      </c>
      <c r="AY5" s="11">
        <v>1313037.6740000001</v>
      </c>
      <c r="AZ5" s="11">
        <v>1258486.2120000001</v>
      </c>
      <c r="BA5" s="11">
        <v>105297.399</v>
      </c>
      <c r="BB5" s="11">
        <v>79198.149000000005</v>
      </c>
      <c r="BC5" s="11">
        <v>22064.491999999998</v>
      </c>
      <c r="BD5" s="11">
        <v>57133.656999999999</v>
      </c>
      <c r="BE5" s="11">
        <v>989671.15500000003</v>
      </c>
      <c r="BF5" s="11">
        <v>0</v>
      </c>
      <c r="BG5" s="11">
        <v>12296.196</v>
      </c>
      <c r="BH5" s="11">
        <v>39991.360999999997</v>
      </c>
      <c r="BI5" s="11">
        <v>32031.952000000001</v>
      </c>
      <c r="BJ5" s="11">
        <v>20726.438999999998</v>
      </c>
      <c r="BK5" s="11">
        <v>90.753</v>
      </c>
      <c r="BL5" s="11">
        <v>11214.76</v>
      </c>
      <c r="BM5" s="11">
        <v>0</v>
      </c>
      <c r="BN5" s="11">
        <v>54551.462</v>
      </c>
      <c r="BO5" s="11">
        <v>34396.605000000003</v>
      </c>
      <c r="BP5" s="11">
        <v>34187.152999999998</v>
      </c>
      <c r="BQ5" s="11">
        <v>0</v>
      </c>
      <c r="BR5" s="11">
        <v>30.306000000000001</v>
      </c>
      <c r="BS5" s="11">
        <v>0</v>
      </c>
      <c r="BT5" s="11">
        <v>0</v>
      </c>
      <c r="BU5" s="11">
        <v>179.14599999999999</v>
      </c>
      <c r="BV5" s="11">
        <v>4617.99</v>
      </c>
      <c r="BW5" s="11">
        <v>156.58099999999999</v>
      </c>
      <c r="BX5" s="11">
        <v>0</v>
      </c>
      <c r="BY5" s="11">
        <v>12341.425999999999</v>
      </c>
      <c r="BZ5" s="11">
        <v>3038.86</v>
      </c>
      <c r="CA5" s="1"/>
    </row>
    <row r="6" spans="1:79" ht="14.25" customHeight="1" x14ac:dyDescent="0.3">
      <c r="A6" s="9">
        <v>1</v>
      </c>
      <c r="B6" s="9">
        <v>2019</v>
      </c>
      <c r="C6" s="10">
        <v>1489957.2930000001</v>
      </c>
      <c r="D6" s="10">
        <v>14116.72</v>
      </c>
      <c r="E6" s="10">
        <v>135255.429</v>
      </c>
      <c r="F6" s="10">
        <v>54290.18</v>
      </c>
      <c r="G6" s="10">
        <v>43718.603000000003</v>
      </c>
      <c r="H6" s="10">
        <v>10717.769</v>
      </c>
      <c r="I6" s="10">
        <v>-146.19200000000001</v>
      </c>
      <c r="J6" s="10">
        <v>6346.19</v>
      </c>
      <c r="K6" s="10">
        <v>6380.3789999999999</v>
      </c>
      <c r="L6" s="10">
        <v>-34.189</v>
      </c>
      <c r="M6" s="10">
        <v>92.13</v>
      </c>
      <c r="N6" s="10">
        <v>1102365.8489999999</v>
      </c>
      <c r="O6" s="10">
        <v>1116997.9850000001</v>
      </c>
      <c r="P6" s="10">
        <v>-14632.136</v>
      </c>
      <c r="Q6" s="10">
        <v>0</v>
      </c>
      <c r="R6" s="10">
        <v>0</v>
      </c>
      <c r="S6" s="10">
        <v>0</v>
      </c>
      <c r="T6" s="10">
        <v>138284.421</v>
      </c>
      <c r="U6" s="10">
        <v>121819.08900000001</v>
      </c>
      <c r="V6" s="10">
        <v>23262.431</v>
      </c>
      <c r="W6" s="10">
        <v>-6797.0990000000002</v>
      </c>
      <c r="X6" s="10">
        <v>2737.6610000000001</v>
      </c>
      <c r="Y6" s="10">
        <v>0</v>
      </c>
      <c r="Z6" s="10">
        <v>2625.7759999999998</v>
      </c>
      <c r="AA6" s="10">
        <v>2020.2260000000001</v>
      </c>
      <c r="AB6" s="10">
        <v>605.54999999999995</v>
      </c>
      <c r="AC6" s="10">
        <v>214.679</v>
      </c>
      <c r="AD6" s="10">
        <v>-102.794</v>
      </c>
      <c r="AE6" s="10">
        <v>10604.686</v>
      </c>
      <c r="AF6" s="10">
        <v>6294.5190000000002</v>
      </c>
      <c r="AG6" s="11">
        <v>12784.828</v>
      </c>
      <c r="AH6" s="11">
        <v>-6490.3090000000002</v>
      </c>
      <c r="AI6" s="11">
        <v>0</v>
      </c>
      <c r="AJ6" s="11">
        <v>0</v>
      </c>
      <c r="AK6" s="11">
        <v>0</v>
      </c>
      <c r="AL6" s="11">
        <v>4310.1670000000004</v>
      </c>
      <c r="AM6" s="11">
        <v>5866.116</v>
      </c>
      <c r="AN6" s="11">
        <v>-1555.9490000000001</v>
      </c>
      <c r="AO6" s="11">
        <v>0</v>
      </c>
      <c r="AP6" s="11">
        <v>0</v>
      </c>
      <c r="AQ6" s="11">
        <v>0</v>
      </c>
      <c r="AR6" s="11">
        <v>25864.026999999998</v>
      </c>
      <c r="AS6" s="11">
        <v>9159.7039999999997</v>
      </c>
      <c r="AT6" s="11">
        <v>12846.132</v>
      </c>
      <c r="AU6" s="11">
        <v>38.579000000000001</v>
      </c>
      <c r="AV6" s="11">
        <v>4460.4350000000004</v>
      </c>
      <c r="AW6" s="11">
        <v>0</v>
      </c>
      <c r="AX6" s="11">
        <v>-640.82299999999998</v>
      </c>
      <c r="AY6" s="11">
        <v>1489957.2930000001</v>
      </c>
      <c r="AZ6" s="11">
        <v>1412304.3119999999</v>
      </c>
      <c r="BA6" s="11">
        <v>108760.008</v>
      </c>
      <c r="BB6" s="11">
        <v>76683.179000000004</v>
      </c>
      <c r="BC6" s="11">
        <v>28904.852999999999</v>
      </c>
      <c r="BD6" s="11">
        <v>47778.326000000001</v>
      </c>
      <c r="BE6" s="11">
        <v>1114162.6240000001</v>
      </c>
      <c r="BF6" s="11">
        <v>0</v>
      </c>
      <c r="BG6" s="11">
        <v>12386.421</v>
      </c>
      <c r="BH6" s="11">
        <v>62772.362000000001</v>
      </c>
      <c r="BI6" s="11">
        <v>37539.718000000001</v>
      </c>
      <c r="BJ6" s="11">
        <v>24695.986000000001</v>
      </c>
      <c r="BK6" s="11">
        <v>111.935</v>
      </c>
      <c r="BL6" s="11">
        <v>12731.797</v>
      </c>
      <c r="BM6" s="11">
        <v>0</v>
      </c>
      <c r="BN6" s="11">
        <v>77652.981</v>
      </c>
      <c r="BO6" s="11">
        <v>54780.413</v>
      </c>
      <c r="BP6" s="11">
        <v>40220.18</v>
      </c>
      <c r="BQ6" s="11">
        <v>0</v>
      </c>
      <c r="BR6" s="11">
        <v>14292.382</v>
      </c>
      <c r="BS6" s="11">
        <v>0</v>
      </c>
      <c r="BT6" s="11">
        <v>0</v>
      </c>
      <c r="BU6" s="11">
        <v>267.851</v>
      </c>
      <c r="BV6" s="11">
        <v>5755.41</v>
      </c>
      <c r="BW6" s="11">
        <v>129.78299999999999</v>
      </c>
      <c r="BX6" s="11">
        <v>0</v>
      </c>
      <c r="BY6" s="11">
        <v>13856.938</v>
      </c>
      <c r="BZ6" s="11">
        <v>3130.4369999999999</v>
      </c>
      <c r="CA6" s="1"/>
    </row>
    <row r="7" spans="1:79" ht="14.25" customHeight="1" x14ac:dyDescent="0.3">
      <c r="A7" s="9">
        <v>1</v>
      </c>
      <c r="B7" s="9">
        <v>2020</v>
      </c>
      <c r="C7" s="10">
        <v>1516685.7120000001</v>
      </c>
      <c r="D7" s="10">
        <v>12294.192999999999</v>
      </c>
      <c r="E7" s="10">
        <v>49432.144</v>
      </c>
      <c r="F7" s="10">
        <v>85347.857999999993</v>
      </c>
      <c r="G7" s="10">
        <v>62191.226999999999</v>
      </c>
      <c r="H7" s="10">
        <v>23295.456999999999</v>
      </c>
      <c r="I7" s="10">
        <v>-138.82599999999999</v>
      </c>
      <c r="J7" s="10">
        <v>10169.710999999999</v>
      </c>
      <c r="K7" s="10">
        <v>10184.436</v>
      </c>
      <c r="L7" s="10">
        <v>-14.725</v>
      </c>
      <c r="M7" s="10">
        <v>167.93299999999999</v>
      </c>
      <c r="N7" s="10">
        <v>1195239.9680000001</v>
      </c>
      <c r="O7" s="10">
        <v>1214295.916</v>
      </c>
      <c r="P7" s="10">
        <v>-19055.948</v>
      </c>
      <c r="Q7" s="10">
        <v>0</v>
      </c>
      <c r="R7" s="10">
        <v>0</v>
      </c>
      <c r="S7" s="10">
        <v>0</v>
      </c>
      <c r="T7" s="10">
        <v>125114.962</v>
      </c>
      <c r="U7" s="10">
        <v>112192.338</v>
      </c>
      <c r="V7" s="10">
        <v>13501.316999999999</v>
      </c>
      <c r="W7" s="10">
        <v>-578.69299999999998</v>
      </c>
      <c r="X7" s="10">
        <v>2760.6219999999998</v>
      </c>
      <c r="Y7" s="10">
        <v>0</v>
      </c>
      <c r="Z7" s="10">
        <v>2643.4740000000002</v>
      </c>
      <c r="AA7" s="10">
        <v>2039.8689999999999</v>
      </c>
      <c r="AB7" s="10">
        <v>603.60500000000002</v>
      </c>
      <c r="AC7" s="10">
        <v>215.47</v>
      </c>
      <c r="AD7" s="10">
        <v>-98.322000000000003</v>
      </c>
      <c r="AE7" s="10">
        <v>10422.120999999999</v>
      </c>
      <c r="AF7" s="10">
        <v>6162.33</v>
      </c>
      <c r="AG7" s="11">
        <v>13353.31</v>
      </c>
      <c r="AH7" s="11">
        <v>-7190.98</v>
      </c>
      <c r="AI7" s="11">
        <v>0</v>
      </c>
      <c r="AJ7" s="11">
        <v>0</v>
      </c>
      <c r="AK7" s="11">
        <v>0</v>
      </c>
      <c r="AL7" s="11">
        <v>4259.7910000000002</v>
      </c>
      <c r="AM7" s="11">
        <v>6007.3440000000001</v>
      </c>
      <c r="AN7" s="11">
        <v>-1747.5530000000001</v>
      </c>
      <c r="AO7" s="11">
        <v>0</v>
      </c>
      <c r="AP7" s="11">
        <v>0</v>
      </c>
      <c r="AQ7" s="11">
        <v>0</v>
      </c>
      <c r="AR7" s="11">
        <v>25736.2</v>
      </c>
      <c r="AS7" s="11">
        <v>9784.393</v>
      </c>
      <c r="AT7" s="11">
        <v>12821.353999999999</v>
      </c>
      <c r="AU7" s="11">
        <v>37.087000000000003</v>
      </c>
      <c r="AV7" s="11">
        <v>3707.7959999999998</v>
      </c>
      <c r="AW7" s="11">
        <v>0</v>
      </c>
      <c r="AX7" s="11">
        <v>-614.42999999999995</v>
      </c>
      <c r="AY7" s="11">
        <v>1516685.7120000001</v>
      </c>
      <c r="AZ7" s="11">
        <v>1437039.1</v>
      </c>
      <c r="BA7" s="11">
        <v>17222.796999999999</v>
      </c>
      <c r="BB7" s="11">
        <v>82260.847999999998</v>
      </c>
      <c r="BC7" s="11">
        <v>40828.385999999999</v>
      </c>
      <c r="BD7" s="11">
        <v>41432.462</v>
      </c>
      <c r="BE7" s="11">
        <v>1226673.942</v>
      </c>
      <c r="BF7" s="11">
        <v>0</v>
      </c>
      <c r="BG7" s="11">
        <v>12853.27</v>
      </c>
      <c r="BH7" s="11">
        <v>63236.692000000003</v>
      </c>
      <c r="BI7" s="11">
        <v>34791.550999999999</v>
      </c>
      <c r="BJ7" s="11">
        <v>22428.269</v>
      </c>
      <c r="BK7" s="11">
        <v>113.813</v>
      </c>
      <c r="BL7" s="11">
        <v>12249.468999999999</v>
      </c>
      <c r="BM7" s="11">
        <v>0</v>
      </c>
      <c r="BN7" s="11">
        <v>79646.611999999994</v>
      </c>
      <c r="BO7" s="11">
        <v>54780.413</v>
      </c>
      <c r="BP7" s="11">
        <v>40220.18</v>
      </c>
      <c r="BQ7" s="11">
        <v>0</v>
      </c>
      <c r="BR7" s="11">
        <v>14292.382</v>
      </c>
      <c r="BS7" s="11">
        <v>0</v>
      </c>
      <c r="BT7" s="11">
        <v>0</v>
      </c>
      <c r="BU7" s="11">
        <v>267.851</v>
      </c>
      <c r="BV7" s="11">
        <v>8064.2809999999999</v>
      </c>
      <c r="BW7" s="11">
        <v>49.914999999999999</v>
      </c>
      <c r="BX7" s="11">
        <v>0</v>
      </c>
      <c r="BY7" s="11">
        <v>13517.407999999999</v>
      </c>
      <c r="BZ7" s="11">
        <v>3234.5949999999998</v>
      </c>
      <c r="CA7" s="1"/>
    </row>
    <row r="8" spans="1:79" ht="14.25" customHeight="1" x14ac:dyDescent="0.3">
      <c r="A8" s="9">
        <v>1</v>
      </c>
      <c r="B8" s="9">
        <v>2021</v>
      </c>
      <c r="C8" s="10">
        <v>1761695.7919999999</v>
      </c>
      <c r="D8" s="10">
        <v>12660.583000000001</v>
      </c>
      <c r="E8" s="10">
        <v>68851.444000000003</v>
      </c>
      <c r="F8" s="10">
        <v>135940.22899999999</v>
      </c>
      <c r="G8" s="10">
        <v>112042.988</v>
      </c>
      <c r="H8" s="10">
        <v>24026.575000000001</v>
      </c>
      <c r="I8" s="10">
        <v>-129.334</v>
      </c>
      <c r="J8" s="10">
        <v>6068.9129999999996</v>
      </c>
      <c r="K8" s="10">
        <v>6083.165</v>
      </c>
      <c r="L8" s="10">
        <v>-14.252000000000001</v>
      </c>
      <c r="M8" s="10">
        <v>192.28200000000001</v>
      </c>
      <c r="N8" s="10">
        <v>1325528.925</v>
      </c>
      <c r="O8" s="10">
        <v>1354632.6429999999</v>
      </c>
      <c r="P8" s="10">
        <v>-29103.718000000001</v>
      </c>
      <c r="Q8" s="10">
        <v>0</v>
      </c>
      <c r="R8" s="10">
        <v>0</v>
      </c>
      <c r="S8" s="10">
        <v>0</v>
      </c>
      <c r="T8" s="10">
        <v>177088.79500000001</v>
      </c>
      <c r="U8" s="10">
        <v>111675.314</v>
      </c>
      <c r="V8" s="10">
        <v>65711.392999999996</v>
      </c>
      <c r="W8" s="10">
        <v>-297.91199999999998</v>
      </c>
      <c r="X8" s="10">
        <v>2847.6469999999999</v>
      </c>
      <c r="Y8" s="10">
        <v>0</v>
      </c>
      <c r="Z8" s="10">
        <v>2729.6819999999998</v>
      </c>
      <c r="AA8" s="10">
        <v>2134.0859999999998</v>
      </c>
      <c r="AB8" s="10">
        <v>595.596</v>
      </c>
      <c r="AC8" s="10">
        <v>215.61699999999999</v>
      </c>
      <c r="AD8" s="10">
        <v>-97.652000000000001</v>
      </c>
      <c r="AE8" s="10">
        <v>10741.232</v>
      </c>
      <c r="AF8" s="10">
        <v>6338.05</v>
      </c>
      <c r="AG8" s="11">
        <v>14264.308000000001</v>
      </c>
      <c r="AH8" s="11">
        <v>-7926.2579999999998</v>
      </c>
      <c r="AI8" s="11">
        <v>0</v>
      </c>
      <c r="AJ8" s="11">
        <v>0</v>
      </c>
      <c r="AK8" s="11">
        <v>0</v>
      </c>
      <c r="AL8" s="11">
        <v>4403.1819999999998</v>
      </c>
      <c r="AM8" s="11">
        <v>6407.7879999999996</v>
      </c>
      <c r="AN8" s="11">
        <v>-2004.606</v>
      </c>
      <c r="AO8" s="11">
        <v>0</v>
      </c>
      <c r="AP8" s="11">
        <v>0</v>
      </c>
      <c r="AQ8" s="11">
        <v>0</v>
      </c>
      <c r="AR8" s="11">
        <v>21775.741999999998</v>
      </c>
      <c r="AS8" s="11">
        <v>7838.68</v>
      </c>
      <c r="AT8" s="11">
        <v>10901.959000000001</v>
      </c>
      <c r="AU8" s="11">
        <v>36.588000000000001</v>
      </c>
      <c r="AV8" s="11">
        <v>3567.0889999999999</v>
      </c>
      <c r="AW8" s="11">
        <v>0</v>
      </c>
      <c r="AX8" s="11">
        <v>-568.57399999999996</v>
      </c>
      <c r="AY8" s="11">
        <v>1761695.7919999999</v>
      </c>
      <c r="AZ8" s="11">
        <v>1675366.7660000001</v>
      </c>
      <c r="BA8" s="11">
        <v>25340.018</v>
      </c>
      <c r="BB8" s="11">
        <v>98007.392000000007</v>
      </c>
      <c r="BC8" s="11">
        <v>58953.639000000003</v>
      </c>
      <c r="BD8" s="11">
        <v>39053.752999999997</v>
      </c>
      <c r="BE8" s="11">
        <v>1380397.7990000001</v>
      </c>
      <c r="BF8" s="11">
        <v>0</v>
      </c>
      <c r="BG8" s="11">
        <v>14349.995999999999</v>
      </c>
      <c r="BH8" s="11">
        <v>123681.757</v>
      </c>
      <c r="BI8" s="11">
        <v>33589.803999999996</v>
      </c>
      <c r="BJ8" s="11">
        <v>21527.269</v>
      </c>
      <c r="BK8" s="11">
        <v>114.444</v>
      </c>
      <c r="BL8" s="11">
        <v>11948.091</v>
      </c>
      <c r="BM8" s="11">
        <v>0</v>
      </c>
      <c r="BN8" s="11">
        <v>86329.025999999998</v>
      </c>
      <c r="BO8" s="11">
        <v>65145.472000000002</v>
      </c>
      <c r="BP8" s="11">
        <v>50585.239000000001</v>
      </c>
      <c r="BQ8" s="11">
        <v>0</v>
      </c>
      <c r="BR8" s="11">
        <v>14292.382</v>
      </c>
      <c r="BS8" s="11">
        <v>0</v>
      </c>
      <c r="BT8" s="11">
        <v>0</v>
      </c>
      <c r="BU8" s="11">
        <v>267.851</v>
      </c>
      <c r="BV8" s="11">
        <v>9684.9509999999991</v>
      </c>
      <c r="BW8" s="11">
        <v>-367.88200000000001</v>
      </c>
      <c r="BX8" s="11">
        <v>0</v>
      </c>
      <c r="BY8" s="11">
        <v>8672.5570000000007</v>
      </c>
      <c r="BZ8" s="11">
        <v>3193.9279999999999</v>
      </c>
      <c r="CA8" s="1"/>
    </row>
    <row r="9" spans="1:79" ht="14.25" customHeight="1" x14ac:dyDescent="0.3">
      <c r="A9" s="9">
        <v>1</v>
      </c>
      <c r="B9" s="9">
        <v>2022</v>
      </c>
      <c r="C9" s="10">
        <v>2120609.3840000001</v>
      </c>
      <c r="D9" s="10">
        <v>13745.227999999999</v>
      </c>
      <c r="E9" s="10">
        <v>111418.448</v>
      </c>
      <c r="F9" s="10">
        <v>221177.79800000001</v>
      </c>
      <c r="G9" s="10">
        <v>203466.91800000001</v>
      </c>
      <c r="H9" s="10">
        <v>17795.874</v>
      </c>
      <c r="I9" s="10">
        <v>-84.994</v>
      </c>
      <c r="J9" s="10">
        <v>1701.4639999999999</v>
      </c>
      <c r="K9" s="10">
        <v>1748.521</v>
      </c>
      <c r="L9" s="10">
        <v>-47.057000000000002</v>
      </c>
      <c r="M9" s="10">
        <v>1038.2139999999999</v>
      </c>
      <c r="N9" s="10">
        <v>1483995.8230000001</v>
      </c>
      <c r="O9" s="10">
        <v>1522221.7139999999</v>
      </c>
      <c r="P9" s="10">
        <v>-38225.891000000003</v>
      </c>
      <c r="Q9" s="10">
        <v>0</v>
      </c>
      <c r="R9" s="10">
        <v>0</v>
      </c>
      <c r="S9" s="10">
        <v>0</v>
      </c>
      <c r="T9" s="10">
        <v>235636.44899999999</v>
      </c>
      <c r="U9" s="10">
        <v>162283.08300000001</v>
      </c>
      <c r="V9" s="10">
        <v>73734.542000000001</v>
      </c>
      <c r="W9" s="10">
        <v>-381.17599999999999</v>
      </c>
      <c r="X9" s="10">
        <v>2978.1930000000002</v>
      </c>
      <c r="Y9" s="10">
        <v>0</v>
      </c>
      <c r="Z9" s="10">
        <v>2871.5410000000002</v>
      </c>
      <c r="AA9" s="10">
        <v>2243.2170000000001</v>
      </c>
      <c r="AB9" s="10">
        <v>628.32399999999996</v>
      </c>
      <c r="AC9" s="10">
        <v>215.07599999999999</v>
      </c>
      <c r="AD9" s="10">
        <v>-108.42400000000001</v>
      </c>
      <c r="AE9" s="10">
        <v>10534.119000000001</v>
      </c>
      <c r="AF9" s="10">
        <v>6097.9560000000001</v>
      </c>
      <c r="AG9" s="11">
        <v>14594.234</v>
      </c>
      <c r="AH9" s="11">
        <v>-8496.2780000000002</v>
      </c>
      <c r="AI9" s="11">
        <v>0</v>
      </c>
      <c r="AJ9" s="11">
        <v>0</v>
      </c>
      <c r="AK9" s="11">
        <v>0</v>
      </c>
      <c r="AL9" s="11">
        <v>4436.1629999999996</v>
      </c>
      <c r="AM9" s="11">
        <v>6639.598</v>
      </c>
      <c r="AN9" s="11">
        <v>-2203.4349999999999</v>
      </c>
      <c r="AO9" s="11">
        <v>0</v>
      </c>
      <c r="AP9" s="11">
        <v>0</v>
      </c>
      <c r="AQ9" s="11">
        <v>0</v>
      </c>
      <c r="AR9" s="11">
        <v>38383.648000000001</v>
      </c>
      <c r="AS9" s="11">
        <v>22728.032999999999</v>
      </c>
      <c r="AT9" s="11">
        <v>13016.124</v>
      </c>
      <c r="AU9" s="11">
        <v>35.542000000000002</v>
      </c>
      <c r="AV9" s="11">
        <v>3212.8919999999998</v>
      </c>
      <c r="AW9" s="11">
        <v>0</v>
      </c>
      <c r="AX9" s="11">
        <v>-608.94299999999998</v>
      </c>
      <c r="AY9" s="11">
        <v>2120609.3840000001</v>
      </c>
      <c r="AZ9" s="11">
        <v>2016419.389</v>
      </c>
      <c r="BA9" s="11">
        <v>152752.71799999999</v>
      </c>
      <c r="BB9" s="11">
        <v>177221.29800000001</v>
      </c>
      <c r="BC9" s="11">
        <v>137045.45499999999</v>
      </c>
      <c r="BD9" s="11">
        <v>40175.843000000001</v>
      </c>
      <c r="BE9" s="11">
        <v>1473598.15</v>
      </c>
      <c r="BF9" s="11">
        <v>0</v>
      </c>
      <c r="BG9" s="11">
        <v>13237.626</v>
      </c>
      <c r="BH9" s="11">
        <v>157051.601</v>
      </c>
      <c r="BI9" s="11">
        <v>42557.995999999999</v>
      </c>
      <c r="BJ9" s="11">
        <v>26051.633000000002</v>
      </c>
      <c r="BK9" s="11">
        <v>97.370999999999995</v>
      </c>
      <c r="BL9" s="11">
        <v>16408.991999999998</v>
      </c>
      <c r="BM9" s="11">
        <v>0</v>
      </c>
      <c r="BN9" s="11">
        <v>104189.995</v>
      </c>
      <c r="BO9" s="11">
        <v>66204.497000000003</v>
      </c>
      <c r="BP9" s="11">
        <v>50585.239000000001</v>
      </c>
      <c r="BQ9" s="11">
        <v>0</v>
      </c>
      <c r="BR9" s="11">
        <v>15351.406999999999</v>
      </c>
      <c r="BS9" s="11">
        <v>0</v>
      </c>
      <c r="BT9" s="11">
        <v>0</v>
      </c>
      <c r="BU9" s="11">
        <v>267.851</v>
      </c>
      <c r="BV9" s="11">
        <v>12447.663</v>
      </c>
      <c r="BW9" s="11">
        <v>-760.404</v>
      </c>
      <c r="BX9" s="11">
        <v>0</v>
      </c>
      <c r="BY9" s="11">
        <v>21576.1</v>
      </c>
      <c r="BZ9" s="11">
        <v>4722.1390000000001</v>
      </c>
      <c r="CA9" s="1"/>
    </row>
    <row r="10" spans="1:79" ht="14.25" customHeight="1" x14ac:dyDescent="0.3">
      <c r="A10" s="9">
        <v>1</v>
      </c>
      <c r="B10" s="9">
        <v>2023</v>
      </c>
      <c r="C10" s="10">
        <v>2300868.7280000001</v>
      </c>
      <c r="D10" s="10">
        <v>11029.204</v>
      </c>
      <c r="E10" s="10">
        <v>51615.656999999999</v>
      </c>
      <c r="F10" s="10">
        <v>211812.201</v>
      </c>
      <c r="G10" s="10">
        <v>197333.12700000001</v>
      </c>
      <c r="H10" s="10">
        <v>14564.284</v>
      </c>
      <c r="I10" s="10">
        <v>-85.21</v>
      </c>
      <c r="J10" s="10">
        <v>6972.4740000000002</v>
      </c>
      <c r="K10" s="10">
        <v>7003.6559999999999</v>
      </c>
      <c r="L10" s="10">
        <v>-31.181999999999999</v>
      </c>
      <c r="M10" s="10">
        <v>0</v>
      </c>
      <c r="N10" s="10">
        <v>1737195.8219999999</v>
      </c>
      <c r="O10" s="10">
        <v>1777664.882</v>
      </c>
      <c r="P10" s="10">
        <v>-40469.06</v>
      </c>
      <c r="Q10" s="10">
        <v>0</v>
      </c>
      <c r="R10" s="10">
        <v>0</v>
      </c>
      <c r="S10" s="10">
        <v>0</v>
      </c>
      <c r="T10" s="10">
        <v>222393.12299999999</v>
      </c>
      <c r="U10" s="10">
        <v>127572.432</v>
      </c>
      <c r="V10" s="10">
        <v>95722.384999999995</v>
      </c>
      <c r="W10" s="10">
        <v>-901.69399999999996</v>
      </c>
      <c r="X10" s="10">
        <v>3113.0749999999998</v>
      </c>
      <c r="Y10" s="10">
        <v>0</v>
      </c>
      <c r="Z10" s="10">
        <v>3012.2840000000001</v>
      </c>
      <c r="AA10" s="10">
        <v>2314.5569999999998</v>
      </c>
      <c r="AB10" s="10">
        <v>697.72699999999998</v>
      </c>
      <c r="AC10" s="10">
        <v>214.88800000000001</v>
      </c>
      <c r="AD10" s="10">
        <v>-114.09699999999999</v>
      </c>
      <c r="AE10" s="10">
        <v>11096.141</v>
      </c>
      <c r="AF10" s="10">
        <v>6401.3620000000001</v>
      </c>
      <c r="AG10" s="11">
        <v>15608.346</v>
      </c>
      <c r="AH10" s="11">
        <v>-9206.9840000000004</v>
      </c>
      <c r="AI10" s="11">
        <v>0</v>
      </c>
      <c r="AJ10" s="11">
        <v>0</v>
      </c>
      <c r="AK10" s="11">
        <v>0</v>
      </c>
      <c r="AL10" s="11">
        <v>4694.7790000000005</v>
      </c>
      <c r="AM10" s="11">
        <v>7153.2849999999999</v>
      </c>
      <c r="AN10" s="11">
        <v>-2458.5059999999999</v>
      </c>
      <c r="AO10" s="11">
        <v>0</v>
      </c>
      <c r="AP10" s="11">
        <v>0</v>
      </c>
      <c r="AQ10" s="11">
        <v>0</v>
      </c>
      <c r="AR10" s="11">
        <v>45641.031000000003</v>
      </c>
      <c r="AS10" s="11">
        <v>25922.204000000002</v>
      </c>
      <c r="AT10" s="11">
        <v>15552.516</v>
      </c>
      <c r="AU10" s="11">
        <v>36.981999999999999</v>
      </c>
      <c r="AV10" s="11">
        <v>4451.5839999999998</v>
      </c>
      <c r="AW10" s="11">
        <v>0</v>
      </c>
      <c r="AX10" s="11">
        <v>-322.255</v>
      </c>
      <c r="AY10" s="11">
        <v>2300868.7280000001</v>
      </c>
      <c r="AZ10" s="11">
        <v>2178001.8390000002</v>
      </c>
      <c r="BA10" s="11">
        <v>35896.487999999998</v>
      </c>
      <c r="BB10" s="11">
        <v>181830.99</v>
      </c>
      <c r="BC10" s="11">
        <v>143569.39000000001</v>
      </c>
      <c r="BD10" s="11">
        <v>38261.599999999999</v>
      </c>
      <c r="BE10" s="11">
        <v>1704690.1850000001</v>
      </c>
      <c r="BF10" s="11">
        <v>328.15499999999997</v>
      </c>
      <c r="BG10" s="11">
        <v>12207.728999999999</v>
      </c>
      <c r="BH10" s="11">
        <v>189486.736</v>
      </c>
      <c r="BI10" s="11">
        <v>53561.555999999997</v>
      </c>
      <c r="BJ10" s="11">
        <v>34433.978999999999</v>
      </c>
      <c r="BK10" s="11">
        <v>94.15</v>
      </c>
      <c r="BL10" s="11">
        <v>19033.427</v>
      </c>
      <c r="BM10" s="11">
        <v>0</v>
      </c>
      <c r="BN10" s="11">
        <v>122866.889</v>
      </c>
      <c r="BO10" s="11">
        <v>72711.297000000006</v>
      </c>
      <c r="BP10" s="11">
        <v>57004.358999999997</v>
      </c>
      <c r="BQ10" s="11">
        <v>0</v>
      </c>
      <c r="BR10" s="11">
        <v>15361.02</v>
      </c>
      <c r="BS10" s="11">
        <v>0</v>
      </c>
      <c r="BT10" s="11">
        <v>0</v>
      </c>
      <c r="BU10" s="11">
        <v>345.91800000000001</v>
      </c>
      <c r="BV10" s="11">
        <v>15662.246999999999</v>
      </c>
      <c r="BW10" s="11">
        <v>-803.54700000000003</v>
      </c>
      <c r="BX10" s="11">
        <v>0</v>
      </c>
      <c r="BY10" s="11">
        <v>30330.738000000001</v>
      </c>
      <c r="BZ10" s="11">
        <v>4966.1540000000005</v>
      </c>
      <c r="CA10" s="1"/>
    </row>
    <row r="11" spans="1:79" ht="14.25" customHeight="1" x14ac:dyDescent="0.3">
      <c r="A11" s="9">
        <v>1</v>
      </c>
      <c r="B11" s="9">
        <v>2024</v>
      </c>
      <c r="C11" s="10">
        <v>2760791.8539999998</v>
      </c>
      <c r="D11" s="10">
        <v>10772.89</v>
      </c>
      <c r="E11" s="10">
        <v>92341.028999999995</v>
      </c>
      <c r="F11" s="10">
        <v>279971.51500000001</v>
      </c>
      <c r="G11" s="10">
        <v>268366.13699999999</v>
      </c>
      <c r="H11" s="10">
        <v>11686.232</v>
      </c>
      <c r="I11" s="10">
        <v>-80.853999999999999</v>
      </c>
      <c r="J11" s="10">
        <v>12734.06</v>
      </c>
      <c r="K11" s="10">
        <v>12773.34</v>
      </c>
      <c r="L11" s="10">
        <v>-39.28</v>
      </c>
      <c r="M11" s="10">
        <v>663.25599999999997</v>
      </c>
      <c r="N11" s="10">
        <v>2018043.649</v>
      </c>
      <c r="O11" s="10">
        <v>2056082.42</v>
      </c>
      <c r="P11" s="10">
        <v>-38038.771000000001</v>
      </c>
      <c r="Q11" s="10">
        <v>0</v>
      </c>
      <c r="R11" s="10">
        <v>0</v>
      </c>
      <c r="S11" s="10">
        <v>0</v>
      </c>
      <c r="T11" s="10">
        <v>277838.10800000001</v>
      </c>
      <c r="U11" s="10">
        <v>157918.82800000001</v>
      </c>
      <c r="V11" s="10">
        <v>121120.04399999999</v>
      </c>
      <c r="W11" s="10">
        <v>-1200.7639999999999</v>
      </c>
      <c r="X11" s="10">
        <v>3423.5940000000001</v>
      </c>
      <c r="Y11" s="10">
        <v>0</v>
      </c>
      <c r="Z11" s="10">
        <v>3348.5120000000002</v>
      </c>
      <c r="AA11" s="10">
        <v>2608.6709999999998</v>
      </c>
      <c r="AB11" s="10">
        <v>739.84100000000001</v>
      </c>
      <c r="AC11" s="10">
        <v>182.91399999999999</v>
      </c>
      <c r="AD11" s="10">
        <v>-107.83199999999999</v>
      </c>
      <c r="AE11" s="10">
        <v>12119.816999999999</v>
      </c>
      <c r="AF11" s="10">
        <v>6799.2049999999999</v>
      </c>
      <c r="AG11" s="11">
        <v>16745.118999999999</v>
      </c>
      <c r="AH11" s="11">
        <v>-9945.9140000000007</v>
      </c>
      <c r="AI11" s="11">
        <v>0</v>
      </c>
      <c r="AJ11" s="11">
        <v>0</v>
      </c>
      <c r="AK11" s="11">
        <v>0</v>
      </c>
      <c r="AL11" s="11">
        <v>5320.6120000000001</v>
      </c>
      <c r="AM11" s="11">
        <v>8103.3280000000004</v>
      </c>
      <c r="AN11" s="11">
        <v>-2782.7159999999999</v>
      </c>
      <c r="AO11" s="11">
        <v>0</v>
      </c>
      <c r="AP11" s="11">
        <v>0</v>
      </c>
      <c r="AQ11" s="11">
        <v>0</v>
      </c>
      <c r="AR11" s="11">
        <v>52883.936000000002</v>
      </c>
      <c r="AS11" s="11">
        <v>25770.364000000001</v>
      </c>
      <c r="AT11" s="11">
        <v>23150.598000000002</v>
      </c>
      <c r="AU11" s="11">
        <v>27.056000000000001</v>
      </c>
      <c r="AV11" s="11">
        <v>4239.9179999999997</v>
      </c>
      <c r="AW11" s="11">
        <v>0</v>
      </c>
      <c r="AX11" s="11">
        <v>-304</v>
      </c>
      <c r="AY11" s="11">
        <v>2760791.8539999998</v>
      </c>
      <c r="AZ11" s="11">
        <v>2615880.7409999999</v>
      </c>
      <c r="BA11" s="11">
        <v>168388.95800000001</v>
      </c>
      <c r="BB11" s="11">
        <v>232954.06700000001</v>
      </c>
      <c r="BC11" s="11">
        <v>205610.785</v>
      </c>
      <c r="BD11" s="11">
        <v>27343.281999999999</v>
      </c>
      <c r="BE11" s="11">
        <v>1953165.486</v>
      </c>
      <c r="BF11" s="11">
        <v>0</v>
      </c>
      <c r="BG11" s="11">
        <v>11981.467000000001</v>
      </c>
      <c r="BH11" s="11">
        <v>198900.16500000001</v>
      </c>
      <c r="BI11" s="11">
        <v>50490.597999999998</v>
      </c>
      <c r="BJ11" s="11">
        <v>28670.105</v>
      </c>
      <c r="BK11" s="11">
        <v>79.819000000000003</v>
      </c>
      <c r="BL11" s="11">
        <v>21740.673999999999</v>
      </c>
      <c r="BM11" s="11">
        <v>0</v>
      </c>
      <c r="BN11" s="11">
        <v>144911.11300000001</v>
      </c>
      <c r="BO11" s="11">
        <v>84788.796000000002</v>
      </c>
      <c r="BP11" s="11">
        <v>68975.153000000006</v>
      </c>
      <c r="BQ11" s="11">
        <v>0</v>
      </c>
      <c r="BR11" s="11">
        <v>15361.02</v>
      </c>
      <c r="BS11" s="11">
        <v>0</v>
      </c>
      <c r="BT11" s="11">
        <v>0</v>
      </c>
      <c r="BU11" s="11">
        <v>452.62299999999999</v>
      </c>
      <c r="BV11" s="11">
        <v>19396.82</v>
      </c>
      <c r="BW11" s="11">
        <v>-701.03599999999994</v>
      </c>
      <c r="BX11" s="11">
        <v>0</v>
      </c>
      <c r="BY11" s="11">
        <v>36192.493999999999</v>
      </c>
      <c r="BZ11" s="11">
        <v>5234.0389999999998</v>
      </c>
      <c r="CA11" s="1"/>
    </row>
    <row r="12" spans="1:79" ht="14.25" customHeight="1" x14ac:dyDescent="0.3">
      <c r="A12" s="9">
        <v>2</v>
      </c>
      <c r="B12" s="12">
        <v>2015</v>
      </c>
      <c r="C12" s="10">
        <v>779483.48699999996</v>
      </c>
      <c r="D12" s="10">
        <v>5090.768</v>
      </c>
      <c r="E12" s="10">
        <v>11892.968999999999</v>
      </c>
      <c r="F12" s="10">
        <v>66018.789000000004</v>
      </c>
      <c r="G12" s="10">
        <v>64385.375</v>
      </c>
      <c r="H12" s="10">
        <v>1633.414</v>
      </c>
      <c r="I12" s="10">
        <v>0</v>
      </c>
      <c r="J12" s="10">
        <v>3346.3539999999998</v>
      </c>
      <c r="K12" s="10">
        <v>3373.4059999999999</v>
      </c>
      <c r="L12" s="10">
        <v>-27.052</v>
      </c>
      <c r="M12" s="10">
        <v>0</v>
      </c>
      <c r="N12" s="10">
        <v>533530.11800000002</v>
      </c>
      <c r="O12" s="10">
        <v>538079.82900000003</v>
      </c>
      <c r="P12" s="10">
        <v>-4549.7110000000002</v>
      </c>
      <c r="Q12" s="10">
        <v>0</v>
      </c>
      <c r="R12" s="10">
        <v>0</v>
      </c>
      <c r="S12" s="10">
        <v>0</v>
      </c>
      <c r="T12" s="10">
        <v>120024.22900000001</v>
      </c>
      <c r="U12" s="10">
        <v>108940.288</v>
      </c>
      <c r="V12" s="10">
        <v>12928.648999999999</v>
      </c>
      <c r="W12" s="10">
        <v>-1844.7080000000001</v>
      </c>
      <c r="X12" s="10">
        <v>3892.3139999999999</v>
      </c>
      <c r="Y12" s="10">
        <v>0</v>
      </c>
      <c r="Z12" s="10">
        <v>2782.8449999999998</v>
      </c>
      <c r="AA12" s="10">
        <v>0</v>
      </c>
      <c r="AB12" s="10">
        <v>2782.8449999999998</v>
      </c>
      <c r="AC12" s="10">
        <v>1131.164</v>
      </c>
      <c r="AD12" s="10">
        <v>-21.695</v>
      </c>
      <c r="AE12" s="10">
        <v>8665.7669999999998</v>
      </c>
      <c r="AF12" s="10">
        <v>4374.9769999999999</v>
      </c>
      <c r="AG12" s="11">
        <v>9746.3379999999997</v>
      </c>
      <c r="AH12" s="11">
        <v>-5371.3609999999999</v>
      </c>
      <c r="AI12" s="11">
        <v>0</v>
      </c>
      <c r="AJ12" s="11">
        <v>0</v>
      </c>
      <c r="AK12" s="11">
        <v>0</v>
      </c>
      <c r="AL12" s="11">
        <v>4290.79</v>
      </c>
      <c r="AM12" s="11">
        <v>5090.8919999999998</v>
      </c>
      <c r="AN12" s="11">
        <v>-800.10199999999998</v>
      </c>
      <c r="AO12" s="11">
        <v>0</v>
      </c>
      <c r="AP12" s="11">
        <v>0</v>
      </c>
      <c r="AQ12" s="11">
        <v>0</v>
      </c>
      <c r="AR12" s="11">
        <v>27022.179</v>
      </c>
      <c r="AS12" s="11">
        <v>10799.594999999999</v>
      </c>
      <c r="AT12" s="11">
        <v>12863.852999999999</v>
      </c>
      <c r="AU12" s="11">
        <v>0</v>
      </c>
      <c r="AV12" s="11">
        <v>3360.6680000000001</v>
      </c>
      <c r="AW12" s="11">
        <v>6.3520000000000003</v>
      </c>
      <c r="AX12" s="11">
        <v>-1.9370000000000001</v>
      </c>
      <c r="AY12" s="11">
        <v>779483.48699999996</v>
      </c>
      <c r="AZ12" s="11">
        <v>723373.34100000001</v>
      </c>
      <c r="BA12" s="11">
        <v>13227.115</v>
      </c>
      <c r="BB12" s="11">
        <v>99169.216</v>
      </c>
      <c r="BC12" s="11">
        <v>43399.347000000002</v>
      </c>
      <c r="BD12" s="11">
        <v>55769.868999999999</v>
      </c>
      <c r="BE12" s="11">
        <v>492960.06400000001</v>
      </c>
      <c r="BF12" s="11">
        <v>117.619</v>
      </c>
      <c r="BG12" s="11">
        <v>54237.247000000003</v>
      </c>
      <c r="BH12" s="11">
        <v>20860.496999999999</v>
      </c>
      <c r="BI12" s="11">
        <v>42801.582999999999</v>
      </c>
      <c r="BJ12" s="11">
        <v>5971.38</v>
      </c>
      <c r="BK12" s="11">
        <v>0</v>
      </c>
      <c r="BL12" s="11">
        <v>36711.027000000002</v>
      </c>
      <c r="BM12" s="11">
        <v>119.176</v>
      </c>
      <c r="BN12" s="11">
        <v>56110.146000000001</v>
      </c>
      <c r="BO12" s="11">
        <v>46208.777999999998</v>
      </c>
      <c r="BP12" s="11">
        <v>37234.046000000002</v>
      </c>
      <c r="BQ12" s="11">
        <v>0</v>
      </c>
      <c r="BR12" s="11">
        <v>8974.732</v>
      </c>
      <c r="BS12" s="11">
        <v>0</v>
      </c>
      <c r="BT12" s="11">
        <v>0</v>
      </c>
      <c r="BU12" s="11">
        <v>0</v>
      </c>
      <c r="BV12" s="11">
        <v>5275.0320000000002</v>
      </c>
      <c r="BW12" s="11">
        <v>441.53699999999998</v>
      </c>
      <c r="BX12" s="11">
        <v>0</v>
      </c>
      <c r="BY12" s="11">
        <v>3942.373</v>
      </c>
      <c r="BZ12" s="11">
        <v>242.42599999999999</v>
      </c>
      <c r="CA12" s="1"/>
    </row>
    <row r="13" spans="1:79" ht="14.25" customHeight="1" x14ac:dyDescent="0.3">
      <c r="A13" s="9">
        <v>2</v>
      </c>
      <c r="B13" s="12">
        <v>2016</v>
      </c>
      <c r="C13" s="10">
        <v>948567.505</v>
      </c>
      <c r="D13" s="10">
        <v>5187.1319999999996</v>
      </c>
      <c r="E13" s="10">
        <v>13502.593999999999</v>
      </c>
      <c r="F13" s="10">
        <v>94469.281000000003</v>
      </c>
      <c r="G13" s="10">
        <v>91031.827999999994</v>
      </c>
      <c r="H13" s="10">
        <v>3437.453</v>
      </c>
      <c r="I13" s="10">
        <v>0</v>
      </c>
      <c r="J13" s="10">
        <v>1894.69</v>
      </c>
      <c r="K13" s="10">
        <v>1974.67</v>
      </c>
      <c r="L13" s="10">
        <v>-79.98</v>
      </c>
      <c r="M13" s="10">
        <v>682.69</v>
      </c>
      <c r="N13" s="10">
        <v>655089.22600000002</v>
      </c>
      <c r="O13" s="10">
        <v>661987.79700000002</v>
      </c>
      <c r="P13" s="10">
        <v>-6898.5709999999999</v>
      </c>
      <c r="Q13" s="10">
        <v>0</v>
      </c>
      <c r="R13" s="10">
        <v>0</v>
      </c>
      <c r="S13" s="10">
        <v>0</v>
      </c>
      <c r="T13" s="10">
        <v>134226.68599999999</v>
      </c>
      <c r="U13" s="10">
        <v>125573.894</v>
      </c>
      <c r="V13" s="10">
        <v>11743.021000000001</v>
      </c>
      <c r="W13" s="10">
        <v>-3090.2289999999998</v>
      </c>
      <c r="X13" s="10">
        <v>3202.6370000000002</v>
      </c>
      <c r="Y13" s="10">
        <v>0</v>
      </c>
      <c r="Z13" s="10">
        <v>2774.7660000000001</v>
      </c>
      <c r="AA13" s="10">
        <v>0</v>
      </c>
      <c r="AB13" s="10">
        <v>2774.7660000000001</v>
      </c>
      <c r="AC13" s="10">
        <v>430.44499999999999</v>
      </c>
      <c r="AD13" s="10">
        <v>-2.5739999999999998</v>
      </c>
      <c r="AE13" s="10">
        <v>10623.575000000001</v>
      </c>
      <c r="AF13" s="10">
        <v>6422.3879999999999</v>
      </c>
      <c r="AG13" s="11">
        <v>12538.576999999999</v>
      </c>
      <c r="AH13" s="11">
        <v>-6116.1890000000003</v>
      </c>
      <c r="AI13" s="11">
        <v>0</v>
      </c>
      <c r="AJ13" s="11">
        <v>0</v>
      </c>
      <c r="AK13" s="11">
        <v>0</v>
      </c>
      <c r="AL13" s="11">
        <v>4201.1869999999999</v>
      </c>
      <c r="AM13" s="11">
        <v>5144.4620000000004</v>
      </c>
      <c r="AN13" s="11">
        <v>-943.27499999999998</v>
      </c>
      <c r="AO13" s="11">
        <v>0</v>
      </c>
      <c r="AP13" s="11">
        <v>0</v>
      </c>
      <c r="AQ13" s="11">
        <v>0</v>
      </c>
      <c r="AR13" s="11">
        <v>29688.993999999999</v>
      </c>
      <c r="AS13" s="11">
        <v>12573.436</v>
      </c>
      <c r="AT13" s="11">
        <v>14106.717000000001</v>
      </c>
      <c r="AU13" s="11">
        <v>0</v>
      </c>
      <c r="AV13" s="11">
        <v>3010.3879999999999</v>
      </c>
      <c r="AW13" s="11">
        <v>4.5369999999999999</v>
      </c>
      <c r="AX13" s="11">
        <v>-1.5469999999999999</v>
      </c>
      <c r="AY13" s="11">
        <v>948567.505</v>
      </c>
      <c r="AZ13" s="11">
        <v>888260.74100000004</v>
      </c>
      <c r="BA13" s="11">
        <v>4808.4170000000004</v>
      </c>
      <c r="BB13" s="11">
        <v>85151.866999999998</v>
      </c>
      <c r="BC13" s="11">
        <v>41346.232000000004</v>
      </c>
      <c r="BD13" s="11">
        <v>43805.635000000002</v>
      </c>
      <c r="BE13" s="11">
        <v>655060.14800000004</v>
      </c>
      <c r="BF13" s="11">
        <v>0</v>
      </c>
      <c r="BG13" s="11">
        <v>6075.4679999999998</v>
      </c>
      <c r="BH13" s="11">
        <v>23849.453000000001</v>
      </c>
      <c r="BI13" s="11">
        <v>113315.38800000001</v>
      </c>
      <c r="BJ13" s="11">
        <v>9944.8250000000007</v>
      </c>
      <c r="BK13" s="11">
        <v>0</v>
      </c>
      <c r="BL13" s="11">
        <v>103133.103</v>
      </c>
      <c r="BM13" s="11">
        <v>237.46</v>
      </c>
      <c r="BN13" s="11">
        <v>60306.764000000003</v>
      </c>
      <c r="BO13" s="11">
        <v>46208.767</v>
      </c>
      <c r="BP13" s="11">
        <v>37234.046000000002</v>
      </c>
      <c r="BQ13" s="11">
        <v>0</v>
      </c>
      <c r="BR13" s="11">
        <v>8974.7209999999995</v>
      </c>
      <c r="BS13" s="11">
        <v>0</v>
      </c>
      <c r="BT13" s="11">
        <v>0</v>
      </c>
      <c r="BU13" s="11">
        <v>0</v>
      </c>
      <c r="BV13" s="11">
        <v>6366.8980000000001</v>
      </c>
      <c r="BW13" s="11">
        <v>480.01100000000002</v>
      </c>
      <c r="BX13" s="11">
        <v>0</v>
      </c>
      <c r="BY13" s="11">
        <v>6990.7550000000001</v>
      </c>
      <c r="BZ13" s="11">
        <v>260.33300000000003</v>
      </c>
      <c r="CA13" s="1"/>
    </row>
    <row r="14" spans="1:79" ht="14.25" customHeight="1" x14ac:dyDescent="0.3">
      <c r="A14" s="9">
        <v>2</v>
      </c>
      <c r="B14" s="12">
        <v>2017</v>
      </c>
      <c r="C14" s="10">
        <v>1095060.8419999999</v>
      </c>
      <c r="D14" s="10">
        <v>5979.8329999999996</v>
      </c>
      <c r="E14" s="10">
        <v>20756.530999999999</v>
      </c>
      <c r="F14" s="10">
        <v>107510.48699999999</v>
      </c>
      <c r="G14" s="10">
        <v>101938.284</v>
      </c>
      <c r="H14" s="10">
        <v>5572.2030000000004</v>
      </c>
      <c r="I14" s="10">
        <v>0</v>
      </c>
      <c r="J14" s="10">
        <v>3528.982</v>
      </c>
      <c r="K14" s="10">
        <v>3602.4430000000002</v>
      </c>
      <c r="L14" s="10">
        <v>-73.460999999999999</v>
      </c>
      <c r="M14" s="10">
        <v>528.76199999999994</v>
      </c>
      <c r="N14" s="10">
        <v>782385.23600000003</v>
      </c>
      <c r="O14" s="10">
        <v>790688.05900000001</v>
      </c>
      <c r="P14" s="10">
        <v>-8302.8230000000003</v>
      </c>
      <c r="Q14" s="10">
        <v>0</v>
      </c>
      <c r="R14" s="10">
        <v>0</v>
      </c>
      <c r="S14" s="10">
        <v>0</v>
      </c>
      <c r="T14" s="10">
        <v>128392.765</v>
      </c>
      <c r="U14" s="10">
        <v>125759.66099999999</v>
      </c>
      <c r="V14" s="10">
        <v>5133.3919999999998</v>
      </c>
      <c r="W14" s="10">
        <v>-2500.288</v>
      </c>
      <c r="X14" s="10">
        <v>3114.1010000000001</v>
      </c>
      <c r="Y14" s="10">
        <v>0</v>
      </c>
      <c r="Z14" s="10">
        <v>2704.2550000000001</v>
      </c>
      <c r="AA14" s="10">
        <v>0</v>
      </c>
      <c r="AB14" s="10">
        <v>2704.2550000000001</v>
      </c>
      <c r="AC14" s="10">
        <v>412.64499999999998</v>
      </c>
      <c r="AD14" s="10">
        <v>-2.7989999999999999</v>
      </c>
      <c r="AE14" s="10">
        <v>11436.527</v>
      </c>
      <c r="AF14" s="10">
        <v>6386.7359999999999</v>
      </c>
      <c r="AG14" s="11">
        <v>13310.302</v>
      </c>
      <c r="AH14" s="11">
        <v>-6923.5659999999998</v>
      </c>
      <c r="AI14" s="11">
        <v>0</v>
      </c>
      <c r="AJ14" s="11">
        <v>0</v>
      </c>
      <c r="AK14" s="11">
        <v>0</v>
      </c>
      <c r="AL14" s="11">
        <v>5049.7910000000002</v>
      </c>
      <c r="AM14" s="11">
        <v>6320.0429999999997</v>
      </c>
      <c r="AN14" s="11">
        <v>-1270.252</v>
      </c>
      <c r="AO14" s="11">
        <v>0</v>
      </c>
      <c r="AP14" s="11">
        <v>0</v>
      </c>
      <c r="AQ14" s="11">
        <v>0</v>
      </c>
      <c r="AR14" s="11">
        <v>31427.617999999999</v>
      </c>
      <c r="AS14" s="11">
        <v>13714.382</v>
      </c>
      <c r="AT14" s="11">
        <v>14523.919</v>
      </c>
      <c r="AU14" s="11">
        <v>0</v>
      </c>
      <c r="AV14" s="11">
        <v>3197.1329999999998</v>
      </c>
      <c r="AW14" s="11">
        <v>2.722</v>
      </c>
      <c r="AX14" s="11">
        <v>-7.8159999999999998</v>
      </c>
      <c r="AY14" s="11">
        <v>1095060.8419999999</v>
      </c>
      <c r="AZ14" s="11">
        <v>1031295.559</v>
      </c>
      <c r="BA14" s="11">
        <v>15206.898999999999</v>
      </c>
      <c r="BB14" s="11">
        <v>115158.765</v>
      </c>
      <c r="BC14" s="11">
        <v>68526.012000000002</v>
      </c>
      <c r="BD14" s="11">
        <v>46632.752999999997</v>
      </c>
      <c r="BE14" s="11">
        <v>752935.33799999999</v>
      </c>
      <c r="BF14" s="11">
        <v>0</v>
      </c>
      <c r="BG14" s="11">
        <v>6364.1580000000004</v>
      </c>
      <c r="BH14" s="11">
        <v>22501.773000000001</v>
      </c>
      <c r="BI14" s="11">
        <v>119128.626</v>
      </c>
      <c r="BJ14" s="11">
        <v>12357.877</v>
      </c>
      <c r="BK14" s="11">
        <v>0</v>
      </c>
      <c r="BL14" s="11">
        <v>106429.185</v>
      </c>
      <c r="BM14" s="11">
        <v>341.56400000000002</v>
      </c>
      <c r="BN14" s="11">
        <v>63765.283000000003</v>
      </c>
      <c r="BO14" s="11">
        <v>46208.756000000001</v>
      </c>
      <c r="BP14" s="11">
        <v>37234.046000000002</v>
      </c>
      <c r="BQ14" s="11">
        <v>0</v>
      </c>
      <c r="BR14" s="11">
        <v>8974.7099999999991</v>
      </c>
      <c r="BS14" s="11">
        <v>0</v>
      </c>
      <c r="BT14" s="11">
        <v>0</v>
      </c>
      <c r="BU14" s="11">
        <v>0</v>
      </c>
      <c r="BV14" s="11">
        <v>7476.3389999999999</v>
      </c>
      <c r="BW14" s="11">
        <v>550.601</v>
      </c>
      <c r="BX14" s="11">
        <v>0</v>
      </c>
      <c r="BY14" s="11">
        <v>9233.9689999999991</v>
      </c>
      <c r="BZ14" s="11">
        <v>295.61799999999999</v>
      </c>
      <c r="CA14" s="1"/>
    </row>
    <row r="15" spans="1:79" ht="14.25" customHeight="1" x14ac:dyDescent="0.3">
      <c r="A15" s="9">
        <v>2</v>
      </c>
      <c r="B15" s="12">
        <v>2018</v>
      </c>
      <c r="C15" s="10">
        <v>1164289.6610000001</v>
      </c>
      <c r="D15" s="10">
        <v>7028.3469999999998</v>
      </c>
      <c r="E15" s="10">
        <v>23182.207999999999</v>
      </c>
      <c r="F15" s="10">
        <v>130512.012</v>
      </c>
      <c r="G15" s="10">
        <v>126276.84600000001</v>
      </c>
      <c r="H15" s="10">
        <v>4235.1660000000002</v>
      </c>
      <c r="I15" s="10">
        <v>0</v>
      </c>
      <c r="J15" s="10">
        <v>3131.835</v>
      </c>
      <c r="K15" s="10">
        <v>3279.5610000000001</v>
      </c>
      <c r="L15" s="10">
        <v>-147.726</v>
      </c>
      <c r="M15" s="10">
        <v>281.166</v>
      </c>
      <c r="N15" s="10">
        <v>851865.98400000005</v>
      </c>
      <c r="O15" s="10">
        <v>864925.94799999997</v>
      </c>
      <c r="P15" s="10">
        <v>-13059.964</v>
      </c>
      <c r="Q15" s="10">
        <v>0</v>
      </c>
      <c r="R15" s="10">
        <v>0</v>
      </c>
      <c r="S15" s="10">
        <v>0</v>
      </c>
      <c r="T15" s="10">
        <v>102100.09299999999</v>
      </c>
      <c r="U15" s="10">
        <v>88586.343999999997</v>
      </c>
      <c r="V15" s="10">
        <v>16207.592000000001</v>
      </c>
      <c r="W15" s="10">
        <v>-2693.8429999999998</v>
      </c>
      <c r="X15" s="10">
        <v>3317.4050000000002</v>
      </c>
      <c r="Y15" s="10">
        <v>0</v>
      </c>
      <c r="Z15" s="10">
        <v>2906.4520000000002</v>
      </c>
      <c r="AA15" s="10">
        <v>2906.4520000000002</v>
      </c>
      <c r="AB15" s="10">
        <v>0</v>
      </c>
      <c r="AC15" s="10">
        <v>412.64499999999998</v>
      </c>
      <c r="AD15" s="10">
        <v>-1.6919999999999999</v>
      </c>
      <c r="AE15" s="10">
        <v>11139.861999999999</v>
      </c>
      <c r="AF15" s="10">
        <v>6194.652</v>
      </c>
      <c r="AG15" s="11">
        <v>13919.662</v>
      </c>
      <c r="AH15" s="11">
        <v>-7725.01</v>
      </c>
      <c r="AI15" s="11">
        <v>0</v>
      </c>
      <c r="AJ15" s="11">
        <v>0</v>
      </c>
      <c r="AK15" s="11">
        <v>0</v>
      </c>
      <c r="AL15" s="11">
        <v>4945.21</v>
      </c>
      <c r="AM15" s="11">
        <v>6447.3950000000004</v>
      </c>
      <c r="AN15" s="11">
        <v>-1502.1849999999999</v>
      </c>
      <c r="AO15" s="11">
        <v>0</v>
      </c>
      <c r="AP15" s="11">
        <v>0</v>
      </c>
      <c r="AQ15" s="11">
        <v>0</v>
      </c>
      <c r="AR15" s="11">
        <v>31730.749</v>
      </c>
      <c r="AS15" s="11">
        <v>21741.492999999999</v>
      </c>
      <c r="AT15" s="11">
        <v>6593.3239999999996</v>
      </c>
      <c r="AU15" s="11">
        <v>0</v>
      </c>
      <c r="AV15" s="11">
        <v>3404.8679999999999</v>
      </c>
      <c r="AW15" s="11">
        <v>0.90700000000000003</v>
      </c>
      <c r="AX15" s="11">
        <v>-8.9359999999999999</v>
      </c>
      <c r="AY15" s="11">
        <v>1164289.6610000001</v>
      </c>
      <c r="AZ15" s="11">
        <v>1096973.327</v>
      </c>
      <c r="BA15" s="11">
        <v>62600.159</v>
      </c>
      <c r="BB15" s="11">
        <v>111399.61199999999</v>
      </c>
      <c r="BC15" s="11">
        <v>73941.923999999999</v>
      </c>
      <c r="BD15" s="11">
        <v>37457.688000000002</v>
      </c>
      <c r="BE15" s="11">
        <v>825816.11899999995</v>
      </c>
      <c r="BF15" s="11">
        <v>0</v>
      </c>
      <c r="BG15" s="11">
        <v>5934.0290000000005</v>
      </c>
      <c r="BH15" s="11">
        <v>46216.358999999997</v>
      </c>
      <c r="BI15" s="11">
        <v>45007.048999999999</v>
      </c>
      <c r="BJ15" s="11">
        <v>15820.561</v>
      </c>
      <c r="BK15" s="11">
        <v>0</v>
      </c>
      <c r="BL15" s="11">
        <v>28763.344000000001</v>
      </c>
      <c r="BM15" s="11">
        <v>423.14400000000001</v>
      </c>
      <c r="BN15" s="11">
        <v>67316.334000000003</v>
      </c>
      <c r="BO15" s="11">
        <v>46416.214</v>
      </c>
      <c r="BP15" s="11">
        <v>37234.046000000002</v>
      </c>
      <c r="BQ15" s="11">
        <v>0</v>
      </c>
      <c r="BR15" s="11">
        <v>8974.6980000000003</v>
      </c>
      <c r="BS15" s="11">
        <v>0</v>
      </c>
      <c r="BT15" s="11">
        <v>0</v>
      </c>
      <c r="BU15" s="11">
        <v>207.47</v>
      </c>
      <c r="BV15" s="11">
        <v>8167.6170000000002</v>
      </c>
      <c r="BW15" s="11">
        <v>599.60199999999998</v>
      </c>
      <c r="BX15" s="11">
        <v>0</v>
      </c>
      <c r="BY15" s="11">
        <v>11836.675999999999</v>
      </c>
      <c r="BZ15" s="11">
        <v>296.22500000000002</v>
      </c>
      <c r="CA15" s="1"/>
    </row>
    <row r="16" spans="1:79" ht="14.25" customHeight="1" x14ac:dyDescent="0.3">
      <c r="A16" s="9">
        <v>2</v>
      </c>
      <c r="B16" s="12">
        <v>2019</v>
      </c>
      <c r="C16" s="10">
        <v>1240711.4750000001</v>
      </c>
      <c r="D16" s="10">
        <v>8282.7260000000006</v>
      </c>
      <c r="E16" s="10">
        <v>24873.714</v>
      </c>
      <c r="F16" s="10">
        <v>129388.518</v>
      </c>
      <c r="G16" s="10">
        <v>123084.758</v>
      </c>
      <c r="H16" s="10">
        <v>6303.76</v>
      </c>
      <c r="I16" s="10">
        <v>0</v>
      </c>
      <c r="J16" s="10">
        <v>3825.3739999999998</v>
      </c>
      <c r="K16" s="10">
        <v>4051.2449999999999</v>
      </c>
      <c r="L16" s="10">
        <v>-225.87100000000001</v>
      </c>
      <c r="M16" s="10">
        <v>469.71199999999999</v>
      </c>
      <c r="N16" s="10">
        <v>922325.25100000005</v>
      </c>
      <c r="O16" s="10">
        <v>935270.94499999995</v>
      </c>
      <c r="P16" s="10">
        <v>-12945.694</v>
      </c>
      <c r="Q16" s="10">
        <v>0</v>
      </c>
      <c r="R16" s="10">
        <v>0</v>
      </c>
      <c r="S16" s="10">
        <v>0</v>
      </c>
      <c r="T16" s="10">
        <v>104615.27899999999</v>
      </c>
      <c r="U16" s="10">
        <v>97131.629000000001</v>
      </c>
      <c r="V16" s="10">
        <v>15367.993</v>
      </c>
      <c r="W16" s="10">
        <v>-7884.3429999999998</v>
      </c>
      <c r="X16" s="10">
        <v>3282.7089999999998</v>
      </c>
      <c r="Y16" s="10">
        <v>0</v>
      </c>
      <c r="Z16" s="10">
        <v>3018.0569999999998</v>
      </c>
      <c r="AA16" s="10">
        <v>3018.0569999999998</v>
      </c>
      <c r="AB16" s="10">
        <v>0</v>
      </c>
      <c r="AC16" s="10">
        <v>264.65199999999999</v>
      </c>
      <c r="AD16" s="10">
        <v>0</v>
      </c>
      <c r="AE16" s="10">
        <v>10996.975</v>
      </c>
      <c r="AF16" s="10">
        <v>6422.3819999999996</v>
      </c>
      <c r="AG16" s="11">
        <v>14817.602000000001</v>
      </c>
      <c r="AH16" s="11">
        <v>-8395.2199999999993</v>
      </c>
      <c r="AI16" s="11">
        <v>0</v>
      </c>
      <c r="AJ16" s="11">
        <v>0</v>
      </c>
      <c r="AK16" s="11">
        <v>0</v>
      </c>
      <c r="AL16" s="11">
        <v>4574.5929999999998</v>
      </c>
      <c r="AM16" s="11">
        <v>6302.326</v>
      </c>
      <c r="AN16" s="11">
        <v>-1727.7329999999999</v>
      </c>
      <c r="AO16" s="11">
        <v>0</v>
      </c>
      <c r="AP16" s="11">
        <v>0</v>
      </c>
      <c r="AQ16" s="11">
        <v>0</v>
      </c>
      <c r="AR16" s="11">
        <v>32651.217000000001</v>
      </c>
      <c r="AS16" s="11">
        <v>22349.498</v>
      </c>
      <c r="AT16" s="11">
        <v>6675.8860000000004</v>
      </c>
      <c r="AU16" s="11">
        <v>0</v>
      </c>
      <c r="AV16" s="11">
        <v>3636.91</v>
      </c>
      <c r="AW16" s="11">
        <v>0</v>
      </c>
      <c r="AX16" s="11">
        <v>-11.077</v>
      </c>
      <c r="AY16" s="11">
        <v>1240711.4750000001</v>
      </c>
      <c r="AZ16" s="11">
        <v>1163356.6569999999</v>
      </c>
      <c r="BA16" s="11">
        <v>70602.892999999996</v>
      </c>
      <c r="BB16" s="11">
        <v>109483.05899999999</v>
      </c>
      <c r="BC16" s="11">
        <v>82538.039999999994</v>
      </c>
      <c r="BD16" s="11">
        <v>26945.019</v>
      </c>
      <c r="BE16" s="11">
        <v>892785.228</v>
      </c>
      <c r="BF16" s="11">
        <v>0</v>
      </c>
      <c r="BG16" s="11">
        <v>5775.8990000000003</v>
      </c>
      <c r="BH16" s="11">
        <v>57066.353000000003</v>
      </c>
      <c r="BI16" s="11">
        <v>27643.224999999999</v>
      </c>
      <c r="BJ16" s="11">
        <v>17835.374</v>
      </c>
      <c r="BK16" s="11">
        <v>0</v>
      </c>
      <c r="BL16" s="11">
        <v>9322.1630000000005</v>
      </c>
      <c r="BM16" s="11">
        <v>485.68799999999999</v>
      </c>
      <c r="BN16" s="11">
        <v>77354.817999999999</v>
      </c>
      <c r="BO16" s="11">
        <v>46724.637000000002</v>
      </c>
      <c r="BP16" s="11">
        <v>37234.046000000002</v>
      </c>
      <c r="BQ16" s="11">
        <v>0</v>
      </c>
      <c r="BR16" s="11">
        <v>8974.6830000000009</v>
      </c>
      <c r="BS16" s="11">
        <v>0</v>
      </c>
      <c r="BT16" s="11">
        <v>0</v>
      </c>
      <c r="BU16" s="11">
        <v>515.90800000000002</v>
      </c>
      <c r="BV16" s="11">
        <v>9610.0609999999997</v>
      </c>
      <c r="BW16" s="11">
        <v>626.01400000000001</v>
      </c>
      <c r="BX16" s="11">
        <v>0</v>
      </c>
      <c r="BY16" s="11">
        <v>19832.683000000001</v>
      </c>
      <c r="BZ16" s="11">
        <v>561.423</v>
      </c>
      <c r="CA16" s="1"/>
    </row>
    <row r="17" spans="1:79" ht="14.25" customHeight="1" x14ac:dyDescent="0.3">
      <c r="A17" s="9">
        <v>2</v>
      </c>
      <c r="B17" s="12">
        <v>2020</v>
      </c>
      <c r="C17" s="10">
        <v>1341436.4680000001</v>
      </c>
      <c r="D17" s="10">
        <v>9930.1810000000005</v>
      </c>
      <c r="E17" s="10">
        <v>57616.65</v>
      </c>
      <c r="F17" s="10">
        <v>102532.818</v>
      </c>
      <c r="G17" s="10">
        <v>92628.244999999995</v>
      </c>
      <c r="H17" s="10">
        <v>9904.5730000000003</v>
      </c>
      <c r="I17" s="10">
        <v>0</v>
      </c>
      <c r="J17" s="10">
        <v>5601.7470000000003</v>
      </c>
      <c r="K17" s="10">
        <v>5723.16</v>
      </c>
      <c r="L17" s="10">
        <v>-121.413</v>
      </c>
      <c r="M17" s="10">
        <v>137.12200000000001</v>
      </c>
      <c r="N17" s="10">
        <v>1002771.868</v>
      </c>
      <c r="O17" s="10">
        <v>1015333.27</v>
      </c>
      <c r="P17" s="10">
        <v>-12561.402</v>
      </c>
      <c r="Q17" s="10">
        <v>0</v>
      </c>
      <c r="R17" s="10">
        <v>0</v>
      </c>
      <c r="S17" s="10">
        <v>0</v>
      </c>
      <c r="T17" s="10">
        <v>114941.99800000001</v>
      </c>
      <c r="U17" s="10">
        <v>112677.836</v>
      </c>
      <c r="V17" s="10">
        <v>2616.7779999999998</v>
      </c>
      <c r="W17" s="10">
        <v>-352.61599999999999</v>
      </c>
      <c r="X17" s="10">
        <v>3335.5070000000001</v>
      </c>
      <c r="Y17" s="10">
        <v>0</v>
      </c>
      <c r="Z17" s="10">
        <v>3117.5720000000001</v>
      </c>
      <c r="AA17" s="10">
        <v>3117.5720000000001</v>
      </c>
      <c r="AB17" s="10">
        <v>0</v>
      </c>
      <c r="AC17" s="10">
        <v>240.66200000000001</v>
      </c>
      <c r="AD17" s="10">
        <v>-22.727</v>
      </c>
      <c r="AE17" s="10">
        <v>10811.098</v>
      </c>
      <c r="AF17" s="10">
        <v>6409.4089999999997</v>
      </c>
      <c r="AG17" s="11">
        <v>15445.093000000001</v>
      </c>
      <c r="AH17" s="11">
        <v>-9035.6839999999993</v>
      </c>
      <c r="AI17" s="11">
        <v>0</v>
      </c>
      <c r="AJ17" s="11">
        <v>0</v>
      </c>
      <c r="AK17" s="11">
        <v>0</v>
      </c>
      <c r="AL17" s="11">
        <v>4401.6890000000003</v>
      </c>
      <c r="AM17" s="11">
        <v>6387.3130000000001</v>
      </c>
      <c r="AN17" s="11">
        <v>-1985.624</v>
      </c>
      <c r="AO17" s="11">
        <v>0</v>
      </c>
      <c r="AP17" s="11">
        <v>0</v>
      </c>
      <c r="AQ17" s="11">
        <v>0</v>
      </c>
      <c r="AR17" s="11">
        <v>33757.478999999999</v>
      </c>
      <c r="AS17" s="11">
        <v>22822.851999999999</v>
      </c>
      <c r="AT17" s="11">
        <v>7799.0439999999999</v>
      </c>
      <c r="AU17" s="11">
        <v>0</v>
      </c>
      <c r="AV17" s="11">
        <v>3208.8960000000002</v>
      </c>
      <c r="AW17" s="11">
        <v>0</v>
      </c>
      <c r="AX17" s="11">
        <v>-73.313000000000002</v>
      </c>
      <c r="AY17" s="11">
        <v>1341436.4680000001</v>
      </c>
      <c r="AZ17" s="11">
        <v>1256025.2180000001</v>
      </c>
      <c r="BA17" s="11">
        <v>44597.188000000002</v>
      </c>
      <c r="BB17" s="11">
        <v>128519.11500000001</v>
      </c>
      <c r="BC17" s="11">
        <v>98537.44</v>
      </c>
      <c r="BD17" s="11">
        <v>29981.674999999999</v>
      </c>
      <c r="BE17" s="11">
        <v>990331.28500000003</v>
      </c>
      <c r="BF17" s="11">
        <v>0</v>
      </c>
      <c r="BG17" s="11">
        <v>2733.2510000000002</v>
      </c>
      <c r="BH17" s="11">
        <v>59875.57</v>
      </c>
      <c r="BI17" s="11">
        <v>29968.809000000001</v>
      </c>
      <c r="BJ17" s="11">
        <v>16085.37</v>
      </c>
      <c r="BK17" s="11">
        <v>38.008000000000003</v>
      </c>
      <c r="BL17" s="11">
        <v>13075.415999999999</v>
      </c>
      <c r="BM17" s="11">
        <v>770.01499999999999</v>
      </c>
      <c r="BN17" s="11">
        <v>85411.25</v>
      </c>
      <c r="BO17" s="11">
        <v>46724.652000000002</v>
      </c>
      <c r="BP17" s="11">
        <v>37234.046000000002</v>
      </c>
      <c r="BQ17" s="11">
        <v>0</v>
      </c>
      <c r="BR17" s="11">
        <v>8974.6980000000003</v>
      </c>
      <c r="BS17" s="11">
        <v>0</v>
      </c>
      <c r="BT17" s="11">
        <v>0</v>
      </c>
      <c r="BU17" s="11">
        <v>515.90800000000002</v>
      </c>
      <c r="BV17" s="11">
        <v>11605.468000000001</v>
      </c>
      <c r="BW17" s="11">
        <v>481.78100000000001</v>
      </c>
      <c r="BX17" s="11">
        <v>0</v>
      </c>
      <c r="BY17" s="11">
        <v>26000.63</v>
      </c>
      <c r="BZ17" s="11">
        <v>598.71900000000005</v>
      </c>
      <c r="CA17" s="1"/>
    </row>
    <row r="18" spans="1:79" ht="14.25" customHeight="1" x14ac:dyDescent="0.3">
      <c r="A18" s="9">
        <v>2</v>
      </c>
      <c r="B18" s="13">
        <v>2021</v>
      </c>
      <c r="C18" s="10">
        <v>1531587.398</v>
      </c>
      <c r="D18" s="10">
        <v>11330.659</v>
      </c>
      <c r="E18" s="10">
        <v>23383.442999999999</v>
      </c>
      <c r="F18" s="10">
        <v>149316.64600000001</v>
      </c>
      <c r="G18" s="10">
        <v>129799.364</v>
      </c>
      <c r="H18" s="10">
        <v>19517.281999999999</v>
      </c>
      <c r="I18" s="10">
        <v>0</v>
      </c>
      <c r="J18" s="10">
        <v>2475.3090000000002</v>
      </c>
      <c r="K18" s="10">
        <v>2522.8069999999998</v>
      </c>
      <c r="L18" s="10">
        <v>-47.497999999999998</v>
      </c>
      <c r="M18" s="10">
        <v>1454.79</v>
      </c>
      <c r="N18" s="10">
        <v>1104872.665</v>
      </c>
      <c r="O18" s="10">
        <v>1130667.767</v>
      </c>
      <c r="P18" s="10">
        <v>-25795.101999999999</v>
      </c>
      <c r="Q18" s="10">
        <v>0</v>
      </c>
      <c r="R18" s="10">
        <v>0</v>
      </c>
      <c r="S18" s="10">
        <v>0</v>
      </c>
      <c r="T18" s="10">
        <v>177544.54800000001</v>
      </c>
      <c r="U18" s="10">
        <v>174973.46900000001</v>
      </c>
      <c r="V18" s="10">
        <v>2696.8319999999999</v>
      </c>
      <c r="W18" s="10">
        <v>-125.753</v>
      </c>
      <c r="X18" s="10">
        <v>3290.027</v>
      </c>
      <c r="Y18" s="10">
        <v>0</v>
      </c>
      <c r="Z18" s="10">
        <v>3073.3560000000002</v>
      </c>
      <c r="AA18" s="10">
        <v>3073.3560000000002</v>
      </c>
      <c r="AB18" s="10">
        <v>0</v>
      </c>
      <c r="AC18" s="10">
        <v>240.66200000000001</v>
      </c>
      <c r="AD18" s="10">
        <v>-23.991</v>
      </c>
      <c r="AE18" s="10">
        <v>10496.152</v>
      </c>
      <c r="AF18" s="10">
        <v>6192.8220000000001</v>
      </c>
      <c r="AG18" s="11">
        <v>15773.302</v>
      </c>
      <c r="AH18" s="11">
        <v>-9580.48</v>
      </c>
      <c r="AI18" s="11">
        <v>0</v>
      </c>
      <c r="AJ18" s="11">
        <v>0</v>
      </c>
      <c r="AK18" s="11">
        <v>0</v>
      </c>
      <c r="AL18" s="11">
        <v>4303.33</v>
      </c>
      <c r="AM18" s="11">
        <v>6627.6940000000004</v>
      </c>
      <c r="AN18" s="11">
        <v>-2324.364</v>
      </c>
      <c r="AO18" s="11">
        <v>0</v>
      </c>
      <c r="AP18" s="11">
        <v>0</v>
      </c>
      <c r="AQ18" s="11">
        <v>0</v>
      </c>
      <c r="AR18" s="11">
        <v>47423.159</v>
      </c>
      <c r="AS18" s="11">
        <v>34233.578000000001</v>
      </c>
      <c r="AT18" s="11">
        <v>9856.5709999999999</v>
      </c>
      <c r="AU18" s="11">
        <v>0.33800000000000002</v>
      </c>
      <c r="AV18" s="11">
        <v>3403.23</v>
      </c>
      <c r="AW18" s="11">
        <v>0</v>
      </c>
      <c r="AX18" s="11">
        <v>-70.558000000000007</v>
      </c>
      <c r="AY18" s="11">
        <v>1531587.398</v>
      </c>
      <c r="AZ18" s="11">
        <v>1437937.8870000001</v>
      </c>
      <c r="BA18" s="11">
        <v>33294.404000000002</v>
      </c>
      <c r="BB18" s="11">
        <v>138833.84599999999</v>
      </c>
      <c r="BC18" s="11">
        <v>33670.803999999996</v>
      </c>
      <c r="BD18" s="11">
        <v>105163.042</v>
      </c>
      <c r="BE18" s="11">
        <v>1161848.1129999999</v>
      </c>
      <c r="BF18" s="11">
        <v>0</v>
      </c>
      <c r="BG18" s="11">
        <v>2527.9299999999998</v>
      </c>
      <c r="BH18" s="11">
        <v>64496.785000000003</v>
      </c>
      <c r="BI18" s="11">
        <v>36936.809000000001</v>
      </c>
      <c r="BJ18" s="11">
        <v>16867.319</v>
      </c>
      <c r="BK18" s="11">
        <v>0</v>
      </c>
      <c r="BL18" s="11">
        <v>19015.116999999998</v>
      </c>
      <c r="BM18" s="11">
        <v>1054.373</v>
      </c>
      <c r="BN18" s="11">
        <v>93649.510999999999</v>
      </c>
      <c r="BO18" s="11">
        <v>57548.112000000001</v>
      </c>
      <c r="BP18" s="11">
        <v>48057.506000000001</v>
      </c>
      <c r="BQ18" s="11">
        <v>0</v>
      </c>
      <c r="BR18" s="11">
        <v>8974.6980000000003</v>
      </c>
      <c r="BS18" s="11">
        <v>0</v>
      </c>
      <c r="BT18" s="11">
        <v>0</v>
      </c>
      <c r="BU18" s="11">
        <v>515.90800000000002</v>
      </c>
      <c r="BV18" s="11">
        <v>13673.264999999999</v>
      </c>
      <c r="BW18" s="11">
        <v>245.23099999999999</v>
      </c>
      <c r="BX18" s="11">
        <v>0</v>
      </c>
      <c r="BY18" s="11">
        <v>21488.131000000001</v>
      </c>
      <c r="BZ18" s="11">
        <v>694.77200000000005</v>
      </c>
      <c r="CA18" s="1"/>
    </row>
    <row r="19" spans="1:79" ht="14.25" customHeight="1" x14ac:dyDescent="0.3">
      <c r="A19" s="9">
        <v>2</v>
      </c>
      <c r="B19" s="12">
        <v>2022</v>
      </c>
      <c r="C19" s="10">
        <v>1808429.764</v>
      </c>
      <c r="D19" s="10">
        <v>11066.956</v>
      </c>
      <c r="E19" s="10">
        <v>29727.11</v>
      </c>
      <c r="F19" s="10">
        <v>242431.95300000001</v>
      </c>
      <c r="G19" s="10">
        <v>222454.66</v>
      </c>
      <c r="H19" s="10">
        <v>19977.293000000001</v>
      </c>
      <c r="I19" s="10">
        <v>0</v>
      </c>
      <c r="J19" s="10">
        <v>1406.183</v>
      </c>
      <c r="K19" s="10">
        <v>1622.9670000000001</v>
      </c>
      <c r="L19" s="10">
        <v>-216.78399999999999</v>
      </c>
      <c r="M19" s="10">
        <v>3058.7269999999999</v>
      </c>
      <c r="N19" s="10">
        <v>1245057.8759999999</v>
      </c>
      <c r="O19" s="10">
        <v>1274821.709</v>
      </c>
      <c r="P19" s="10">
        <v>-29763.832999999999</v>
      </c>
      <c r="Q19" s="10">
        <v>0</v>
      </c>
      <c r="R19" s="10">
        <v>0</v>
      </c>
      <c r="S19" s="10">
        <v>0</v>
      </c>
      <c r="T19" s="10">
        <v>180312.848</v>
      </c>
      <c r="U19" s="10">
        <v>178685.02799999999</v>
      </c>
      <c r="V19" s="10">
        <v>1696.778</v>
      </c>
      <c r="W19" s="10">
        <v>-68.957999999999998</v>
      </c>
      <c r="X19" s="10">
        <v>3519.4409999999998</v>
      </c>
      <c r="Y19" s="10">
        <v>0</v>
      </c>
      <c r="Z19" s="10">
        <v>3303.16</v>
      </c>
      <c r="AA19" s="10">
        <v>3303.16</v>
      </c>
      <c r="AB19" s="10">
        <v>0</v>
      </c>
      <c r="AC19" s="10">
        <v>234.46199999999999</v>
      </c>
      <c r="AD19" s="10">
        <v>-18.181000000000001</v>
      </c>
      <c r="AE19" s="10">
        <v>10202.191000000001</v>
      </c>
      <c r="AF19" s="10">
        <v>6047.48</v>
      </c>
      <c r="AG19" s="11">
        <v>16190.83</v>
      </c>
      <c r="AH19" s="11">
        <v>-10143.35</v>
      </c>
      <c r="AI19" s="11">
        <v>0</v>
      </c>
      <c r="AJ19" s="11">
        <v>0</v>
      </c>
      <c r="AK19" s="11">
        <v>0</v>
      </c>
      <c r="AL19" s="11">
        <v>4154.7110000000002</v>
      </c>
      <c r="AM19" s="11">
        <v>6779.2969999999996</v>
      </c>
      <c r="AN19" s="11">
        <v>-2624.5859999999998</v>
      </c>
      <c r="AO19" s="11">
        <v>0</v>
      </c>
      <c r="AP19" s="11">
        <v>0</v>
      </c>
      <c r="AQ19" s="11">
        <v>0</v>
      </c>
      <c r="AR19" s="11">
        <v>81646.479000000007</v>
      </c>
      <c r="AS19" s="11">
        <v>65993.812000000005</v>
      </c>
      <c r="AT19" s="11">
        <v>12399.295</v>
      </c>
      <c r="AU19" s="11">
        <v>0</v>
      </c>
      <c r="AV19" s="11">
        <v>3314.998</v>
      </c>
      <c r="AW19" s="11">
        <v>0</v>
      </c>
      <c r="AX19" s="11">
        <v>-61.625999999999998</v>
      </c>
      <c r="AY19" s="11">
        <v>1808429.764</v>
      </c>
      <c r="AZ19" s="11">
        <v>1700262.1070000001</v>
      </c>
      <c r="BA19" s="11">
        <v>104779.302</v>
      </c>
      <c r="BB19" s="11">
        <v>209429.84299999999</v>
      </c>
      <c r="BC19" s="11">
        <v>139932.52799999999</v>
      </c>
      <c r="BD19" s="11">
        <v>69497.315000000002</v>
      </c>
      <c r="BE19" s="11">
        <v>1249176.034</v>
      </c>
      <c r="BF19" s="11">
        <v>0</v>
      </c>
      <c r="BG19" s="11">
        <v>2392.201</v>
      </c>
      <c r="BH19" s="11">
        <v>91370.418999999994</v>
      </c>
      <c r="BI19" s="11">
        <v>43114.307999999997</v>
      </c>
      <c r="BJ19" s="11">
        <v>21587.66</v>
      </c>
      <c r="BK19" s="11">
        <v>0.112</v>
      </c>
      <c r="BL19" s="11">
        <v>20487.745999999999</v>
      </c>
      <c r="BM19" s="11">
        <v>1038.79</v>
      </c>
      <c r="BN19" s="11">
        <v>108167.65700000001</v>
      </c>
      <c r="BO19" s="11">
        <v>57868.214999999997</v>
      </c>
      <c r="BP19" s="11">
        <v>48057.506000000001</v>
      </c>
      <c r="BQ19" s="11">
        <v>0</v>
      </c>
      <c r="BR19" s="11">
        <v>8974.6769999999997</v>
      </c>
      <c r="BS19" s="11">
        <v>0</v>
      </c>
      <c r="BT19" s="11">
        <v>0</v>
      </c>
      <c r="BU19" s="11">
        <v>836.03200000000004</v>
      </c>
      <c r="BV19" s="11">
        <v>16074.632</v>
      </c>
      <c r="BW19" s="11">
        <v>120.99299999999999</v>
      </c>
      <c r="BX19" s="11">
        <v>0</v>
      </c>
      <c r="BY19" s="11">
        <v>33364.370000000003</v>
      </c>
      <c r="BZ19" s="11">
        <v>739.447</v>
      </c>
      <c r="CA19" s="1"/>
    </row>
    <row r="20" spans="1:79" ht="14.25" customHeight="1" x14ac:dyDescent="0.3">
      <c r="A20" s="9">
        <v>2</v>
      </c>
      <c r="B20" s="12">
        <v>2023</v>
      </c>
      <c r="C20" s="10">
        <v>2032613.6059999999</v>
      </c>
      <c r="D20" s="10">
        <v>9759.58</v>
      </c>
      <c r="E20" s="10">
        <v>40597.059000000001</v>
      </c>
      <c r="F20" s="10">
        <v>279841.63900000002</v>
      </c>
      <c r="G20" s="10">
        <v>259230.01699999999</v>
      </c>
      <c r="H20" s="10">
        <v>20611.621999999999</v>
      </c>
      <c r="I20" s="10">
        <v>0</v>
      </c>
      <c r="J20" s="10">
        <v>2487.9050000000002</v>
      </c>
      <c r="K20" s="10">
        <v>2676.13</v>
      </c>
      <c r="L20" s="10">
        <v>-188.22499999999999</v>
      </c>
      <c r="M20" s="10">
        <v>0</v>
      </c>
      <c r="N20" s="10">
        <v>1445571.6429999999</v>
      </c>
      <c r="O20" s="10">
        <v>1473344.564</v>
      </c>
      <c r="P20" s="10">
        <v>-27772.920999999998</v>
      </c>
      <c r="Q20" s="10">
        <v>0</v>
      </c>
      <c r="R20" s="10">
        <v>0</v>
      </c>
      <c r="S20" s="10">
        <v>0</v>
      </c>
      <c r="T20" s="10">
        <v>181210.53099999999</v>
      </c>
      <c r="U20" s="10">
        <v>180595.473</v>
      </c>
      <c r="V20" s="10">
        <v>864.99900000000002</v>
      </c>
      <c r="W20" s="10">
        <v>-249.941</v>
      </c>
      <c r="X20" s="10">
        <v>3426.4830000000002</v>
      </c>
      <c r="Y20" s="10">
        <v>0</v>
      </c>
      <c r="Z20" s="10">
        <v>3206.4520000000002</v>
      </c>
      <c r="AA20" s="10">
        <v>3206.4520000000002</v>
      </c>
      <c r="AB20" s="10">
        <v>0</v>
      </c>
      <c r="AC20" s="10">
        <v>234.46199999999999</v>
      </c>
      <c r="AD20" s="10">
        <v>-14.430999999999999</v>
      </c>
      <c r="AE20" s="10">
        <v>10125.534</v>
      </c>
      <c r="AF20" s="10">
        <v>6133.2619999999997</v>
      </c>
      <c r="AG20" s="11">
        <v>16641.464</v>
      </c>
      <c r="AH20" s="11">
        <v>-10508.201999999999</v>
      </c>
      <c r="AI20" s="11">
        <v>0</v>
      </c>
      <c r="AJ20" s="11">
        <v>0</v>
      </c>
      <c r="AK20" s="11">
        <v>0</v>
      </c>
      <c r="AL20" s="11">
        <v>3992.2719999999999</v>
      </c>
      <c r="AM20" s="11">
        <v>6804.4070000000002</v>
      </c>
      <c r="AN20" s="11">
        <v>-2812.1350000000002</v>
      </c>
      <c r="AO20" s="11">
        <v>0</v>
      </c>
      <c r="AP20" s="11">
        <v>0</v>
      </c>
      <c r="AQ20" s="11">
        <v>0</v>
      </c>
      <c r="AR20" s="11">
        <v>59593.232000000004</v>
      </c>
      <c r="AS20" s="11">
        <v>41454.754000000001</v>
      </c>
      <c r="AT20" s="11">
        <v>14761.581</v>
      </c>
      <c r="AU20" s="11">
        <v>0</v>
      </c>
      <c r="AV20" s="11">
        <v>3483.5940000000001</v>
      </c>
      <c r="AW20" s="11">
        <v>0</v>
      </c>
      <c r="AX20" s="11">
        <v>-106.697</v>
      </c>
      <c r="AY20" s="11">
        <v>2032613.6059999999</v>
      </c>
      <c r="AZ20" s="11">
        <v>1906741.7860000001</v>
      </c>
      <c r="BA20" s="11">
        <v>21814.105</v>
      </c>
      <c r="BB20" s="11">
        <v>304321.72100000002</v>
      </c>
      <c r="BC20" s="11">
        <v>259892.74600000001</v>
      </c>
      <c r="BD20" s="11">
        <v>44428.974999999999</v>
      </c>
      <c r="BE20" s="11">
        <v>1410899.0379999999</v>
      </c>
      <c r="BF20" s="11">
        <v>555.94600000000003</v>
      </c>
      <c r="BG20" s="11">
        <v>2237.779</v>
      </c>
      <c r="BH20" s="11">
        <v>115375.727</v>
      </c>
      <c r="BI20" s="11">
        <v>51537.47</v>
      </c>
      <c r="BJ20" s="11">
        <v>27999.187000000002</v>
      </c>
      <c r="BK20" s="11">
        <v>0.17100000000000001</v>
      </c>
      <c r="BL20" s="11">
        <v>22136.867999999999</v>
      </c>
      <c r="BM20" s="11">
        <v>1401.2439999999999</v>
      </c>
      <c r="BN20" s="11">
        <v>125871.82</v>
      </c>
      <c r="BO20" s="11">
        <v>63510.625999999997</v>
      </c>
      <c r="BP20" s="11">
        <v>53699.917000000001</v>
      </c>
      <c r="BQ20" s="11">
        <v>0</v>
      </c>
      <c r="BR20" s="11">
        <v>8974.6769999999997</v>
      </c>
      <c r="BS20" s="11">
        <v>0</v>
      </c>
      <c r="BT20" s="11">
        <v>0</v>
      </c>
      <c r="BU20" s="11">
        <v>836.03200000000004</v>
      </c>
      <c r="BV20" s="11">
        <v>19043.575000000001</v>
      </c>
      <c r="BW20" s="11">
        <v>86.97</v>
      </c>
      <c r="BX20" s="11">
        <v>0</v>
      </c>
      <c r="BY20" s="11">
        <v>42369.428999999996</v>
      </c>
      <c r="BZ20" s="11">
        <v>861.22</v>
      </c>
      <c r="CA20" s="1"/>
    </row>
    <row r="21" spans="1:79" ht="14.25" customHeight="1" x14ac:dyDescent="0.3">
      <c r="A21" s="9">
        <v>2</v>
      </c>
      <c r="B21" s="12">
        <v>2024</v>
      </c>
      <c r="C21" s="10">
        <v>2385387.7319999998</v>
      </c>
      <c r="D21" s="10">
        <v>11147.549000000001</v>
      </c>
      <c r="E21" s="10">
        <v>34431.656999999999</v>
      </c>
      <c r="F21" s="10">
        <v>378482.88500000001</v>
      </c>
      <c r="G21" s="10">
        <v>370530.038</v>
      </c>
      <c r="H21" s="10">
        <v>7952.8469999999998</v>
      </c>
      <c r="I21" s="10">
        <v>0</v>
      </c>
      <c r="J21" s="10">
        <v>2798.875</v>
      </c>
      <c r="K21" s="10">
        <v>2990.692</v>
      </c>
      <c r="L21" s="10">
        <v>-191.81700000000001</v>
      </c>
      <c r="M21" s="10">
        <v>0</v>
      </c>
      <c r="N21" s="10">
        <v>1685290.5889999999</v>
      </c>
      <c r="O21" s="10">
        <v>1721954.7139999999</v>
      </c>
      <c r="P21" s="10">
        <v>-36664.125</v>
      </c>
      <c r="Q21" s="10">
        <v>0</v>
      </c>
      <c r="R21" s="10">
        <v>0</v>
      </c>
      <c r="S21" s="10">
        <v>0</v>
      </c>
      <c r="T21" s="10">
        <v>214607.15299999999</v>
      </c>
      <c r="U21" s="10">
        <v>188557.47700000001</v>
      </c>
      <c r="V21" s="10">
        <v>26635.861000000001</v>
      </c>
      <c r="W21" s="10">
        <v>-586.18499999999995</v>
      </c>
      <c r="X21" s="10">
        <v>3933.8440000000001</v>
      </c>
      <c r="Y21" s="10">
        <v>0</v>
      </c>
      <c r="Z21" s="10">
        <v>3706.6729999999998</v>
      </c>
      <c r="AA21" s="10">
        <v>3706.6729999999998</v>
      </c>
      <c r="AB21" s="10">
        <v>0</v>
      </c>
      <c r="AC21" s="10">
        <v>234.46199999999999</v>
      </c>
      <c r="AD21" s="10">
        <v>-7.2910000000000004</v>
      </c>
      <c r="AE21" s="10">
        <v>10002.156999999999</v>
      </c>
      <c r="AF21" s="10">
        <v>6149.2160000000003</v>
      </c>
      <c r="AG21" s="11">
        <v>17253.57</v>
      </c>
      <c r="AH21" s="11">
        <v>-11104.353999999999</v>
      </c>
      <c r="AI21" s="11">
        <v>0</v>
      </c>
      <c r="AJ21" s="11">
        <v>0</v>
      </c>
      <c r="AK21" s="11">
        <v>0</v>
      </c>
      <c r="AL21" s="11">
        <v>3852.9409999999998</v>
      </c>
      <c r="AM21" s="11">
        <v>6927.826</v>
      </c>
      <c r="AN21" s="11">
        <v>-3074.8850000000002</v>
      </c>
      <c r="AO21" s="11">
        <v>0</v>
      </c>
      <c r="AP21" s="11">
        <v>0</v>
      </c>
      <c r="AQ21" s="11">
        <v>0</v>
      </c>
      <c r="AR21" s="11">
        <v>44693.023000000001</v>
      </c>
      <c r="AS21" s="11">
        <v>27766.899000000001</v>
      </c>
      <c r="AT21" s="11">
        <v>13312.630999999999</v>
      </c>
      <c r="AU21" s="11">
        <v>4.3689999999999998</v>
      </c>
      <c r="AV21" s="11">
        <v>3715.5650000000001</v>
      </c>
      <c r="AW21" s="11">
        <v>0</v>
      </c>
      <c r="AX21" s="11">
        <v>-106.441</v>
      </c>
      <c r="AY21" s="11">
        <v>2385387.7319999998</v>
      </c>
      <c r="AZ21" s="11">
        <v>2236883.0240000002</v>
      </c>
      <c r="BA21" s="11">
        <v>154284.10399999999</v>
      </c>
      <c r="BB21" s="11">
        <v>276141.255</v>
      </c>
      <c r="BC21" s="11">
        <v>253519.62700000001</v>
      </c>
      <c r="BD21" s="11">
        <v>22621.628000000001</v>
      </c>
      <c r="BE21" s="11">
        <v>1606316.6850000001</v>
      </c>
      <c r="BF21" s="11">
        <v>390.84100000000001</v>
      </c>
      <c r="BG21" s="11">
        <v>2179.9499999999998</v>
      </c>
      <c r="BH21" s="11">
        <v>151678.09</v>
      </c>
      <c r="BI21" s="11">
        <v>45892.099000000002</v>
      </c>
      <c r="BJ21" s="11">
        <v>21026.492999999999</v>
      </c>
      <c r="BK21" s="11">
        <v>0</v>
      </c>
      <c r="BL21" s="11">
        <v>22102.187000000002</v>
      </c>
      <c r="BM21" s="11">
        <v>2763.4189999999999</v>
      </c>
      <c r="BN21" s="11">
        <v>148504.70800000001</v>
      </c>
      <c r="BO21" s="11">
        <v>63583.999000000003</v>
      </c>
      <c r="BP21" s="11">
        <v>53699.917000000001</v>
      </c>
      <c r="BQ21" s="11">
        <v>0</v>
      </c>
      <c r="BR21" s="11">
        <v>8974.6769999999997</v>
      </c>
      <c r="BS21" s="11">
        <v>0</v>
      </c>
      <c r="BT21" s="11">
        <v>0</v>
      </c>
      <c r="BU21" s="11">
        <v>909.40499999999997</v>
      </c>
      <c r="BV21" s="11">
        <v>25316.757000000001</v>
      </c>
      <c r="BW21" s="11">
        <v>243.10499999999999</v>
      </c>
      <c r="BX21" s="11">
        <v>0</v>
      </c>
      <c r="BY21" s="11">
        <v>58390.118000000002</v>
      </c>
      <c r="BZ21" s="11">
        <v>970.72900000000004</v>
      </c>
      <c r="CA21" s="1"/>
    </row>
    <row r="22" spans="1:79" ht="14.25" customHeight="1" x14ac:dyDescent="0.3">
      <c r="A22" s="9">
        <v>3</v>
      </c>
      <c r="B22" s="12">
        <v>2015</v>
      </c>
      <c r="C22" s="10">
        <v>874807.32700000005</v>
      </c>
      <c r="D22" s="10">
        <v>12117.983</v>
      </c>
      <c r="E22" s="10">
        <v>43165.771000000001</v>
      </c>
      <c r="F22" s="10">
        <v>61472.998</v>
      </c>
      <c r="G22" s="10">
        <v>61472.998</v>
      </c>
      <c r="H22" s="10">
        <v>0</v>
      </c>
      <c r="I22" s="10">
        <v>0</v>
      </c>
      <c r="J22" s="10">
        <v>57.933</v>
      </c>
      <c r="K22" s="10">
        <v>111.67700000000001</v>
      </c>
      <c r="L22" s="10">
        <v>-53.744</v>
      </c>
      <c r="M22" s="10">
        <v>14.602</v>
      </c>
      <c r="N22" s="10">
        <v>618114.08499999996</v>
      </c>
      <c r="O22" s="10">
        <v>630478.89199999999</v>
      </c>
      <c r="P22" s="10">
        <v>-12364.807000000001</v>
      </c>
      <c r="Q22" s="10">
        <v>0</v>
      </c>
      <c r="R22" s="10">
        <v>0</v>
      </c>
      <c r="S22" s="10">
        <v>0</v>
      </c>
      <c r="T22" s="10">
        <v>115886.352</v>
      </c>
      <c r="U22" s="10">
        <v>72669.828999999998</v>
      </c>
      <c r="V22" s="10">
        <v>49849.42</v>
      </c>
      <c r="W22" s="10">
        <v>-6632.8969999999999</v>
      </c>
      <c r="X22" s="10">
        <v>285.21300000000002</v>
      </c>
      <c r="Y22" s="10">
        <v>0</v>
      </c>
      <c r="Z22" s="10">
        <v>126.95099999999999</v>
      </c>
      <c r="AA22" s="10">
        <v>0</v>
      </c>
      <c r="AB22" s="10">
        <v>126.95099999999999</v>
      </c>
      <c r="AC22" s="10">
        <v>166.8</v>
      </c>
      <c r="AD22" s="10">
        <v>-8.5380000000000003</v>
      </c>
      <c r="AE22" s="10">
        <v>7456.8639999999996</v>
      </c>
      <c r="AF22" s="10">
        <v>4880.7839999999997</v>
      </c>
      <c r="AG22" s="11">
        <v>4880.7839999999997</v>
      </c>
      <c r="AH22" s="11">
        <v>0</v>
      </c>
      <c r="AI22" s="11">
        <v>0</v>
      </c>
      <c r="AJ22" s="11">
        <v>0</v>
      </c>
      <c r="AK22" s="11">
        <v>0</v>
      </c>
      <c r="AL22" s="11">
        <v>2576.08</v>
      </c>
      <c r="AM22" s="11">
        <v>2576.08</v>
      </c>
      <c r="AN22" s="11">
        <v>0</v>
      </c>
      <c r="AO22" s="11">
        <v>10.603999999999999</v>
      </c>
      <c r="AP22" s="11">
        <v>10.603999999999999</v>
      </c>
      <c r="AQ22" s="11">
        <v>0</v>
      </c>
      <c r="AR22" s="11">
        <v>16224.922</v>
      </c>
      <c r="AS22" s="11">
        <v>0</v>
      </c>
      <c r="AT22" s="11">
        <v>0</v>
      </c>
      <c r="AU22" s="11">
        <v>0</v>
      </c>
      <c r="AV22" s="11">
        <v>16224.922</v>
      </c>
      <c r="AW22" s="11">
        <v>0</v>
      </c>
      <c r="AX22" s="11">
        <v>0</v>
      </c>
      <c r="AY22" s="11">
        <v>874807.32700000005</v>
      </c>
      <c r="AZ22" s="11">
        <v>832299.26</v>
      </c>
      <c r="BA22" s="11">
        <v>17126.98</v>
      </c>
      <c r="BB22" s="11">
        <v>3822.5810000000001</v>
      </c>
      <c r="BC22" s="11">
        <v>3822.5810000000001</v>
      </c>
      <c r="BD22" s="11">
        <v>0</v>
      </c>
      <c r="BE22" s="11">
        <v>763361.41899999999</v>
      </c>
      <c r="BF22" s="11">
        <v>0</v>
      </c>
      <c r="BG22" s="11">
        <v>13652.45</v>
      </c>
      <c r="BH22" s="11">
        <v>12293.035</v>
      </c>
      <c r="BI22" s="11">
        <v>22042.794999999998</v>
      </c>
      <c r="BJ22" s="11">
        <v>0</v>
      </c>
      <c r="BK22" s="11">
        <v>0</v>
      </c>
      <c r="BL22" s="11">
        <v>22042.794999999998</v>
      </c>
      <c r="BM22" s="11">
        <v>0</v>
      </c>
      <c r="BN22" s="11">
        <v>41672.453000000001</v>
      </c>
      <c r="BO22" s="11">
        <v>29364.473999999998</v>
      </c>
      <c r="BP22" s="11">
        <v>29003.641</v>
      </c>
      <c r="BQ22" s="11">
        <v>0</v>
      </c>
      <c r="BR22" s="11">
        <v>12.151</v>
      </c>
      <c r="BS22" s="11">
        <v>-15.827</v>
      </c>
      <c r="BT22" s="11">
        <v>0</v>
      </c>
      <c r="BU22" s="11">
        <v>364.50900000000001</v>
      </c>
      <c r="BV22" s="11">
        <v>15329.092000000001</v>
      </c>
      <c r="BW22" s="11">
        <v>0</v>
      </c>
      <c r="BX22" s="11">
        <v>37.548000000000002</v>
      </c>
      <c r="BY22" s="11">
        <v>-3058.6610000000001</v>
      </c>
      <c r="BZ22" s="11">
        <v>0</v>
      </c>
      <c r="CA22" s="1"/>
    </row>
    <row r="23" spans="1:79" ht="14.25" customHeight="1" x14ac:dyDescent="0.3">
      <c r="A23" s="9">
        <v>3</v>
      </c>
      <c r="B23" s="12">
        <v>2016</v>
      </c>
      <c r="C23" s="10">
        <v>1002463.235</v>
      </c>
      <c r="D23" s="10">
        <v>11847.456</v>
      </c>
      <c r="E23" s="10">
        <v>21510.898000000001</v>
      </c>
      <c r="F23" s="10">
        <v>51351.78</v>
      </c>
      <c r="G23" s="10">
        <v>19167.837</v>
      </c>
      <c r="H23" s="10">
        <v>32183.942999999999</v>
      </c>
      <c r="I23" s="10">
        <v>0</v>
      </c>
      <c r="J23" s="10">
        <v>65.692999999999998</v>
      </c>
      <c r="K23" s="10">
        <v>377.65100000000001</v>
      </c>
      <c r="L23" s="10">
        <v>-311.95800000000003</v>
      </c>
      <c r="M23" s="10">
        <v>22.943000000000001</v>
      </c>
      <c r="N23" s="10">
        <v>733321.62199999997</v>
      </c>
      <c r="O23" s="10">
        <v>749091.08299999998</v>
      </c>
      <c r="P23" s="10">
        <v>-15769.460999999999</v>
      </c>
      <c r="Q23" s="10">
        <v>0</v>
      </c>
      <c r="R23" s="10">
        <v>0</v>
      </c>
      <c r="S23" s="10">
        <v>0</v>
      </c>
      <c r="T23" s="10">
        <v>158080.93299999999</v>
      </c>
      <c r="U23" s="10">
        <v>120230.90300000001</v>
      </c>
      <c r="V23" s="10">
        <v>50098.593000000001</v>
      </c>
      <c r="W23" s="10">
        <v>-12248.563</v>
      </c>
      <c r="X23" s="10">
        <v>246.19300000000001</v>
      </c>
      <c r="Y23" s="10">
        <v>0</v>
      </c>
      <c r="Z23" s="10">
        <v>62.433</v>
      </c>
      <c r="AA23" s="10">
        <v>0</v>
      </c>
      <c r="AB23" s="10">
        <v>62.433</v>
      </c>
      <c r="AC23" s="10">
        <v>191.8</v>
      </c>
      <c r="AD23" s="10">
        <v>-8.0399999999999991</v>
      </c>
      <c r="AE23" s="10">
        <v>8240.4969999999994</v>
      </c>
      <c r="AF23" s="10">
        <v>5337.2479999999996</v>
      </c>
      <c r="AG23" s="11">
        <v>13420.852000000001</v>
      </c>
      <c r="AH23" s="11">
        <v>-8083.6040000000003</v>
      </c>
      <c r="AI23" s="11">
        <v>206.446</v>
      </c>
      <c r="AJ23" s="11">
        <v>313.21800000000002</v>
      </c>
      <c r="AK23" s="11">
        <v>-106.77200000000001</v>
      </c>
      <c r="AL23" s="11">
        <v>2696.8029999999999</v>
      </c>
      <c r="AM23" s="11">
        <v>3499.8319999999999</v>
      </c>
      <c r="AN23" s="11">
        <v>-803.029</v>
      </c>
      <c r="AO23" s="11">
        <v>10.304</v>
      </c>
      <c r="AP23" s="11">
        <v>12.821999999999999</v>
      </c>
      <c r="AQ23" s="11">
        <v>-2.5179999999999998</v>
      </c>
      <c r="AR23" s="11">
        <v>17764.916000000001</v>
      </c>
      <c r="AS23" s="11">
        <v>5452.99</v>
      </c>
      <c r="AT23" s="11">
        <v>11893.147000000001</v>
      </c>
      <c r="AU23" s="11">
        <v>79.599999999999994</v>
      </c>
      <c r="AV23" s="11">
        <v>2420.1970000000001</v>
      </c>
      <c r="AW23" s="11">
        <v>0</v>
      </c>
      <c r="AX23" s="11">
        <v>-2081.018</v>
      </c>
      <c r="AY23" s="11">
        <v>1002463.235</v>
      </c>
      <c r="AZ23" s="11">
        <v>958137.745</v>
      </c>
      <c r="BA23" s="11">
        <v>27185.687999999998</v>
      </c>
      <c r="BB23" s="11">
        <v>3773.0659999999998</v>
      </c>
      <c r="BC23" s="11">
        <v>3553.183</v>
      </c>
      <c r="BD23" s="11">
        <v>219.88300000000001</v>
      </c>
      <c r="BE23" s="11">
        <v>866084.07</v>
      </c>
      <c r="BF23" s="11">
        <v>0</v>
      </c>
      <c r="BG23" s="11">
        <v>18060.995999999999</v>
      </c>
      <c r="BH23" s="11">
        <v>16431.652999999998</v>
      </c>
      <c r="BI23" s="11">
        <v>26602.272000000001</v>
      </c>
      <c r="BJ23" s="11">
        <v>15533.606</v>
      </c>
      <c r="BK23" s="11">
        <v>0.41399999999999998</v>
      </c>
      <c r="BL23" s="11">
        <v>11068.252</v>
      </c>
      <c r="BM23" s="11">
        <v>0</v>
      </c>
      <c r="BN23" s="11">
        <v>44325.49</v>
      </c>
      <c r="BO23" s="11">
        <v>29602.893</v>
      </c>
      <c r="BP23" s="11">
        <v>29126.442999999999</v>
      </c>
      <c r="BQ23" s="11">
        <v>0</v>
      </c>
      <c r="BR23" s="11">
        <v>0</v>
      </c>
      <c r="BS23" s="11">
        <v>0</v>
      </c>
      <c r="BT23" s="11">
        <v>0</v>
      </c>
      <c r="BU23" s="11">
        <v>476.45</v>
      </c>
      <c r="BV23" s="11">
        <v>16762.781999999999</v>
      </c>
      <c r="BW23" s="11">
        <v>0</v>
      </c>
      <c r="BX23" s="11">
        <v>239.18600000000001</v>
      </c>
      <c r="BY23" s="11">
        <v>-3035.3470000000002</v>
      </c>
      <c r="BZ23" s="11">
        <v>755.976</v>
      </c>
      <c r="CA23" s="1"/>
    </row>
    <row r="24" spans="1:79" ht="14.25" customHeight="1" x14ac:dyDescent="0.3">
      <c r="A24" s="9">
        <v>3</v>
      </c>
      <c r="B24" s="12">
        <v>2017</v>
      </c>
      <c r="C24" s="10">
        <v>1152486.895</v>
      </c>
      <c r="D24" s="10">
        <v>12086.885</v>
      </c>
      <c r="E24" s="10">
        <v>25881.205000000002</v>
      </c>
      <c r="F24" s="10">
        <v>73611.763000000006</v>
      </c>
      <c r="G24" s="10">
        <v>21245.491999999998</v>
      </c>
      <c r="H24" s="10">
        <v>52366.271000000001</v>
      </c>
      <c r="I24" s="10">
        <v>0</v>
      </c>
      <c r="J24" s="10">
        <v>16.515000000000001</v>
      </c>
      <c r="K24" s="10">
        <v>28.733000000000001</v>
      </c>
      <c r="L24" s="10">
        <v>-12.218</v>
      </c>
      <c r="M24" s="10">
        <v>1.2789999999999999</v>
      </c>
      <c r="N24" s="10">
        <v>864115.46299999999</v>
      </c>
      <c r="O24" s="10">
        <v>880396.14300000004</v>
      </c>
      <c r="P24" s="10">
        <v>-16280.68</v>
      </c>
      <c r="Q24" s="10">
        <v>0</v>
      </c>
      <c r="R24" s="10">
        <v>0</v>
      </c>
      <c r="S24" s="10">
        <v>0</v>
      </c>
      <c r="T24" s="10">
        <v>150055.41200000001</v>
      </c>
      <c r="U24" s="10">
        <v>127585.87300000001</v>
      </c>
      <c r="V24" s="10">
        <v>45134.082999999999</v>
      </c>
      <c r="W24" s="10">
        <v>-22664.544000000002</v>
      </c>
      <c r="X24" s="10">
        <v>80.879000000000005</v>
      </c>
      <c r="Y24" s="10">
        <v>0</v>
      </c>
      <c r="Z24" s="10">
        <v>62.119</v>
      </c>
      <c r="AA24" s="10">
        <v>0</v>
      </c>
      <c r="AB24" s="10">
        <v>62.119</v>
      </c>
      <c r="AC24" s="10">
        <v>26.8</v>
      </c>
      <c r="AD24" s="10">
        <v>-8.0399999999999991</v>
      </c>
      <c r="AE24" s="10">
        <v>8507.6929999999993</v>
      </c>
      <c r="AF24" s="10">
        <v>5654.4359999999997</v>
      </c>
      <c r="AG24" s="11">
        <v>14682.044</v>
      </c>
      <c r="AH24" s="11">
        <v>-9027.6080000000002</v>
      </c>
      <c r="AI24" s="11">
        <v>152.542</v>
      </c>
      <c r="AJ24" s="11">
        <v>298.77600000000001</v>
      </c>
      <c r="AK24" s="11">
        <v>-146.23400000000001</v>
      </c>
      <c r="AL24" s="11">
        <v>2700.7150000000001</v>
      </c>
      <c r="AM24" s="11">
        <v>3610.761</v>
      </c>
      <c r="AN24" s="11">
        <v>-910.04600000000005</v>
      </c>
      <c r="AO24" s="11">
        <v>4.9660000000000002</v>
      </c>
      <c r="AP24" s="11">
        <v>7.7850000000000001</v>
      </c>
      <c r="AQ24" s="11">
        <v>-2.819</v>
      </c>
      <c r="AR24" s="11">
        <v>18124.834999999999</v>
      </c>
      <c r="AS24" s="11">
        <v>5476.5320000000002</v>
      </c>
      <c r="AT24" s="11">
        <v>11695.73</v>
      </c>
      <c r="AU24" s="11">
        <v>63.280999999999999</v>
      </c>
      <c r="AV24" s="11">
        <v>2859.857</v>
      </c>
      <c r="AW24" s="11">
        <v>0</v>
      </c>
      <c r="AX24" s="11">
        <v>-1970.5650000000001</v>
      </c>
      <c r="AY24" s="11">
        <v>1152486.895</v>
      </c>
      <c r="AZ24" s="11">
        <v>1104028.29</v>
      </c>
      <c r="BA24" s="11">
        <v>36468.288</v>
      </c>
      <c r="BB24" s="11">
        <v>6129.0050000000001</v>
      </c>
      <c r="BC24" s="11">
        <v>5297.7650000000003</v>
      </c>
      <c r="BD24" s="11">
        <v>831.24</v>
      </c>
      <c r="BE24" s="11">
        <v>1007694.0649999999</v>
      </c>
      <c r="BF24" s="11">
        <v>0</v>
      </c>
      <c r="BG24" s="11">
        <v>7554.04</v>
      </c>
      <c r="BH24" s="11">
        <v>16962.865000000002</v>
      </c>
      <c r="BI24" s="11">
        <v>29220.026999999998</v>
      </c>
      <c r="BJ24" s="11">
        <v>19422.343000000001</v>
      </c>
      <c r="BK24" s="11">
        <v>0.38500000000000001</v>
      </c>
      <c r="BL24" s="11">
        <v>9797.2990000000009</v>
      </c>
      <c r="BM24" s="11">
        <v>0</v>
      </c>
      <c r="BN24" s="11">
        <v>48458.605000000003</v>
      </c>
      <c r="BO24" s="11">
        <v>30852.543000000001</v>
      </c>
      <c r="BP24" s="11">
        <v>30354.512999999999</v>
      </c>
      <c r="BQ24" s="11">
        <v>0</v>
      </c>
      <c r="BR24" s="11">
        <v>0</v>
      </c>
      <c r="BS24" s="11">
        <v>0</v>
      </c>
      <c r="BT24" s="11">
        <v>0</v>
      </c>
      <c r="BU24" s="11">
        <v>498.03</v>
      </c>
      <c r="BV24" s="11">
        <v>16692.251</v>
      </c>
      <c r="BW24" s="11">
        <v>0</v>
      </c>
      <c r="BX24" s="11">
        <v>223.10400000000001</v>
      </c>
      <c r="BY24" s="11">
        <v>-25.988</v>
      </c>
      <c r="BZ24" s="11">
        <v>716.69500000000005</v>
      </c>
      <c r="CA24" s="1"/>
    </row>
    <row r="25" spans="1:79" ht="14.25" customHeight="1" x14ac:dyDescent="0.3">
      <c r="A25" s="9">
        <v>3</v>
      </c>
      <c r="B25" s="12">
        <v>2018</v>
      </c>
      <c r="C25" s="10">
        <v>1282448.6399999999</v>
      </c>
      <c r="D25" s="10">
        <v>14300.108</v>
      </c>
      <c r="E25" s="10">
        <v>31406.723000000002</v>
      </c>
      <c r="F25" s="10">
        <v>74165.407999999996</v>
      </c>
      <c r="G25" s="10">
        <v>40317.629000000001</v>
      </c>
      <c r="H25" s="10">
        <v>33847.779000000002</v>
      </c>
      <c r="I25" s="10">
        <v>0</v>
      </c>
      <c r="J25" s="10">
        <v>4.782</v>
      </c>
      <c r="K25" s="10">
        <v>11.827999999999999</v>
      </c>
      <c r="L25" s="10">
        <v>-7.0460000000000003</v>
      </c>
      <c r="M25" s="10">
        <v>67.234999999999999</v>
      </c>
      <c r="N25" s="10">
        <v>992787.39</v>
      </c>
      <c r="O25" s="10">
        <v>1006442.014</v>
      </c>
      <c r="P25" s="10">
        <v>-13654.624</v>
      </c>
      <c r="Q25" s="10">
        <v>0</v>
      </c>
      <c r="R25" s="10">
        <v>0</v>
      </c>
      <c r="S25" s="10">
        <v>0</v>
      </c>
      <c r="T25" s="10">
        <v>139667.864</v>
      </c>
      <c r="U25" s="10">
        <v>133903.52100000001</v>
      </c>
      <c r="V25" s="10">
        <v>12209.046</v>
      </c>
      <c r="W25" s="10">
        <v>-6444.7030000000004</v>
      </c>
      <c r="X25" s="10">
        <v>80.405000000000001</v>
      </c>
      <c r="Y25" s="10">
        <v>0</v>
      </c>
      <c r="Z25" s="10">
        <v>61.645000000000003</v>
      </c>
      <c r="AA25" s="10">
        <v>0</v>
      </c>
      <c r="AB25" s="10">
        <v>61.645000000000003</v>
      </c>
      <c r="AC25" s="10">
        <v>26.8</v>
      </c>
      <c r="AD25" s="10">
        <v>-8.0399999999999991</v>
      </c>
      <c r="AE25" s="10">
        <v>9234.0249999999996</v>
      </c>
      <c r="AF25" s="10">
        <v>6759.3050000000003</v>
      </c>
      <c r="AG25" s="11">
        <v>16508.916000000001</v>
      </c>
      <c r="AH25" s="11">
        <v>-9749.6110000000008</v>
      </c>
      <c r="AI25" s="11">
        <v>78.061999999999998</v>
      </c>
      <c r="AJ25" s="11">
        <v>199.28899999999999</v>
      </c>
      <c r="AK25" s="11">
        <v>-121.227</v>
      </c>
      <c r="AL25" s="11">
        <v>2396.6579999999999</v>
      </c>
      <c r="AM25" s="11">
        <v>3450.5439999999999</v>
      </c>
      <c r="AN25" s="11">
        <v>-1053.886</v>
      </c>
      <c r="AO25" s="11">
        <v>4.6660000000000004</v>
      </c>
      <c r="AP25" s="11">
        <v>7.7850000000000001</v>
      </c>
      <c r="AQ25" s="11">
        <v>-3.1190000000000002</v>
      </c>
      <c r="AR25" s="11">
        <v>20730.034</v>
      </c>
      <c r="AS25" s="11">
        <v>6305.8410000000003</v>
      </c>
      <c r="AT25" s="11">
        <v>13526.779</v>
      </c>
      <c r="AU25" s="11">
        <v>46.317</v>
      </c>
      <c r="AV25" s="11">
        <v>1859.0640000000001</v>
      </c>
      <c r="AW25" s="11">
        <v>0</v>
      </c>
      <c r="AX25" s="11">
        <v>-1007.967</v>
      </c>
      <c r="AY25" s="11">
        <v>1282448.6399999999</v>
      </c>
      <c r="AZ25" s="11">
        <v>1224268.01</v>
      </c>
      <c r="BA25" s="11">
        <v>50521.161999999997</v>
      </c>
      <c r="BB25" s="11">
        <v>7093.0839999999998</v>
      </c>
      <c r="BC25" s="11">
        <v>5871.49</v>
      </c>
      <c r="BD25" s="11">
        <v>1221.5940000000001</v>
      </c>
      <c r="BE25" s="11">
        <v>1103606.611</v>
      </c>
      <c r="BF25" s="11">
        <v>0</v>
      </c>
      <c r="BG25" s="11">
        <v>7171.5360000000001</v>
      </c>
      <c r="BH25" s="11">
        <v>24757.373</v>
      </c>
      <c r="BI25" s="11">
        <v>31118.243999999999</v>
      </c>
      <c r="BJ25" s="11">
        <v>19910.022000000001</v>
      </c>
      <c r="BK25" s="11">
        <v>0.68600000000000005</v>
      </c>
      <c r="BL25" s="11">
        <v>11207.536</v>
      </c>
      <c r="BM25" s="11">
        <v>0</v>
      </c>
      <c r="BN25" s="11">
        <v>58180.63</v>
      </c>
      <c r="BO25" s="11">
        <v>30915.387999999999</v>
      </c>
      <c r="BP25" s="11">
        <v>30472.983</v>
      </c>
      <c r="BQ25" s="11">
        <v>0</v>
      </c>
      <c r="BR25" s="11">
        <v>0</v>
      </c>
      <c r="BS25" s="11">
        <v>0</v>
      </c>
      <c r="BT25" s="11">
        <v>0</v>
      </c>
      <c r="BU25" s="11">
        <v>442.40499999999997</v>
      </c>
      <c r="BV25" s="11">
        <v>20135.777999999998</v>
      </c>
      <c r="BW25" s="11">
        <v>0</v>
      </c>
      <c r="BX25" s="11">
        <v>223.10400000000001</v>
      </c>
      <c r="BY25" s="11">
        <v>6129.9579999999996</v>
      </c>
      <c r="BZ25" s="11">
        <v>776.40200000000004</v>
      </c>
      <c r="CA25" s="1"/>
    </row>
    <row r="26" spans="1:79" ht="14.25" customHeight="1" x14ac:dyDescent="0.3">
      <c r="A26" s="9">
        <v>3</v>
      </c>
      <c r="B26" s="12">
        <v>2019</v>
      </c>
      <c r="C26" s="10">
        <v>1452380.8670000001</v>
      </c>
      <c r="D26" s="10">
        <v>17342.465</v>
      </c>
      <c r="E26" s="10">
        <v>93635.974000000002</v>
      </c>
      <c r="F26" s="10">
        <v>74433.539000000004</v>
      </c>
      <c r="G26" s="10">
        <v>46002.466999999997</v>
      </c>
      <c r="H26" s="10">
        <v>28431.072</v>
      </c>
      <c r="I26" s="10">
        <v>0</v>
      </c>
      <c r="J26" s="10">
        <v>4.7279999999999998</v>
      </c>
      <c r="K26" s="10">
        <v>11.846</v>
      </c>
      <c r="L26" s="10">
        <v>-7.1180000000000003</v>
      </c>
      <c r="M26" s="10">
        <v>85.930999999999997</v>
      </c>
      <c r="N26" s="10">
        <v>1103625.415</v>
      </c>
      <c r="O26" s="10">
        <v>1123403.4040000001</v>
      </c>
      <c r="P26" s="10">
        <v>-19777.989000000001</v>
      </c>
      <c r="Q26" s="10">
        <v>0</v>
      </c>
      <c r="R26" s="10">
        <v>0</v>
      </c>
      <c r="S26" s="10">
        <v>0</v>
      </c>
      <c r="T26" s="10">
        <v>129977.54399999999</v>
      </c>
      <c r="U26" s="10">
        <v>126396.648</v>
      </c>
      <c r="V26" s="10">
        <v>4658.9380000000001</v>
      </c>
      <c r="W26" s="10">
        <v>-1078.0419999999999</v>
      </c>
      <c r="X26" s="10">
        <v>80.277000000000001</v>
      </c>
      <c r="Y26" s="10">
        <v>0</v>
      </c>
      <c r="Z26" s="10">
        <v>53.476999999999997</v>
      </c>
      <c r="AA26" s="10">
        <v>0</v>
      </c>
      <c r="AB26" s="10">
        <v>53.476999999999997</v>
      </c>
      <c r="AC26" s="10">
        <v>33.1</v>
      </c>
      <c r="AD26" s="10">
        <v>-6.3</v>
      </c>
      <c r="AE26" s="10">
        <v>9706.7939999999999</v>
      </c>
      <c r="AF26" s="10">
        <v>7199.2190000000001</v>
      </c>
      <c r="AG26" s="11">
        <v>17913.415000000001</v>
      </c>
      <c r="AH26" s="11">
        <v>-10714.196</v>
      </c>
      <c r="AI26" s="11">
        <v>36.5</v>
      </c>
      <c r="AJ26" s="11">
        <v>139.20099999999999</v>
      </c>
      <c r="AK26" s="11">
        <v>-102.70099999999999</v>
      </c>
      <c r="AL26" s="11">
        <v>2471.0749999999998</v>
      </c>
      <c r="AM26" s="11">
        <v>3684.0970000000002</v>
      </c>
      <c r="AN26" s="11">
        <v>-1213.0219999999999</v>
      </c>
      <c r="AO26" s="11">
        <v>4.3650000000000002</v>
      </c>
      <c r="AP26" s="11">
        <v>7.7850000000000001</v>
      </c>
      <c r="AQ26" s="11">
        <v>-3.42</v>
      </c>
      <c r="AR26" s="11">
        <v>23483.834999999999</v>
      </c>
      <c r="AS26" s="11">
        <v>9997.8220000000001</v>
      </c>
      <c r="AT26" s="11">
        <v>12932.26</v>
      </c>
      <c r="AU26" s="11">
        <v>30.959</v>
      </c>
      <c r="AV26" s="11">
        <v>1595.521</v>
      </c>
      <c r="AW26" s="11">
        <v>0</v>
      </c>
      <c r="AX26" s="11">
        <v>-1072.7270000000001</v>
      </c>
      <c r="AY26" s="11">
        <v>1452380.8670000001</v>
      </c>
      <c r="AZ26" s="11">
        <v>1383139.07</v>
      </c>
      <c r="BA26" s="11">
        <v>42152.502</v>
      </c>
      <c r="BB26" s="11">
        <v>2569.0210000000002</v>
      </c>
      <c r="BC26" s="11">
        <v>2147.3820000000001</v>
      </c>
      <c r="BD26" s="11">
        <v>421.63900000000001</v>
      </c>
      <c r="BE26" s="11">
        <v>1269373.071</v>
      </c>
      <c r="BF26" s="11">
        <v>0</v>
      </c>
      <c r="BG26" s="11">
        <v>6599.9189999999999</v>
      </c>
      <c r="BH26" s="11">
        <v>28120.042000000001</v>
      </c>
      <c r="BI26" s="11">
        <v>34324.514999999999</v>
      </c>
      <c r="BJ26" s="11">
        <v>24481.992999999999</v>
      </c>
      <c r="BK26" s="11">
        <v>24.715</v>
      </c>
      <c r="BL26" s="11">
        <v>9817.8070000000007</v>
      </c>
      <c r="BM26" s="11">
        <v>0</v>
      </c>
      <c r="BN26" s="11">
        <v>69241.797000000006</v>
      </c>
      <c r="BO26" s="11">
        <v>31033.858</v>
      </c>
      <c r="BP26" s="11">
        <v>30591.453000000001</v>
      </c>
      <c r="BQ26" s="11">
        <v>0</v>
      </c>
      <c r="BR26" s="11">
        <v>0</v>
      </c>
      <c r="BS26" s="11">
        <v>0</v>
      </c>
      <c r="BT26" s="11">
        <v>0</v>
      </c>
      <c r="BU26" s="11">
        <v>442.40499999999997</v>
      </c>
      <c r="BV26" s="11">
        <v>20036.844000000001</v>
      </c>
      <c r="BW26" s="11">
        <v>0</v>
      </c>
      <c r="BX26" s="11">
        <v>223.10400000000001</v>
      </c>
      <c r="BY26" s="11">
        <v>17091.003000000001</v>
      </c>
      <c r="BZ26" s="11">
        <v>856.98800000000006</v>
      </c>
      <c r="CA26" s="1"/>
    </row>
    <row r="27" spans="1:79" ht="14.25" customHeight="1" x14ac:dyDescent="0.3">
      <c r="A27" s="9">
        <v>3</v>
      </c>
      <c r="B27" s="12">
        <v>2020</v>
      </c>
      <c r="C27" s="10">
        <v>1568126.9129999999</v>
      </c>
      <c r="D27" s="10">
        <v>16603.313999999998</v>
      </c>
      <c r="E27" s="10">
        <v>108843.72900000001</v>
      </c>
      <c r="F27" s="10">
        <v>117951.402</v>
      </c>
      <c r="G27" s="10">
        <v>81792.073000000004</v>
      </c>
      <c r="H27" s="10">
        <v>36159.328999999998</v>
      </c>
      <c r="I27" s="10">
        <v>0</v>
      </c>
      <c r="J27" s="10">
        <v>17.998000000000001</v>
      </c>
      <c r="K27" s="10">
        <v>25.452999999999999</v>
      </c>
      <c r="L27" s="10">
        <v>-7.4550000000000001</v>
      </c>
      <c r="M27" s="10">
        <v>25.696999999999999</v>
      </c>
      <c r="N27" s="10">
        <v>1189500.7560000001</v>
      </c>
      <c r="O27" s="10">
        <v>1213958.2450000001</v>
      </c>
      <c r="P27" s="10">
        <v>-24457.489000000001</v>
      </c>
      <c r="Q27" s="10">
        <v>0</v>
      </c>
      <c r="R27" s="10">
        <v>0</v>
      </c>
      <c r="S27" s="10">
        <v>0</v>
      </c>
      <c r="T27" s="10">
        <v>100416.43799999999</v>
      </c>
      <c r="U27" s="10">
        <v>96652.41</v>
      </c>
      <c r="V27" s="10">
        <v>4758.6840000000002</v>
      </c>
      <c r="W27" s="10">
        <v>-994.65599999999995</v>
      </c>
      <c r="X27" s="10">
        <v>26.8</v>
      </c>
      <c r="Y27" s="10">
        <v>0</v>
      </c>
      <c r="Z27" s="10">
        <v>0</v>
      </c>
      <c r="AA27" s="10">
        <v>0</v>
      </c>
      <c r="AB27" s="10">
        <v>0</v>
      </c>
      <c r="AC27" s="10">
        <v>33.1</v>
      </c>
      <c r="AD27" s="10">
        <v>-6.3</v>
      </c>
      <c r="AE27" s="10">
        <v>10418.494000000001</v>
      </c>
      <c r="AF27" s="10">
        <v>7957.0119999999997</v>
      </c>
      <c r="AG27" s="11">
        <v>19898.168000000001</v>
      </c>
      <c r="AH27" s="11">
        <v>-11941.156000000001</v>
      </c>
      <c r="AI27" s="11">
        <v>8.0609999999999999</v>
      </c>
      <c r="AJ27" s="11">
        <v>55.609000000000002</v>
      </c>
      <c r="AK27" s="11">
        <v>-47.548000000000002</v>
      </c>
      <c r="AL27" s="11">
        <v>2453.4209999999998</v>
      </c>
      <c r="AM27" s="11">
        <v>3815.9430000000002</v>
      </c>
      <c r="AN27" s="11">
        <v>-1362.5219999999999</v>
      </c>
      <c r="AO27" s="11">
        <v>4.0650000000000004</v>
      </c>
      <c r="AP27" s="11">
        <v>7.7850000000000001</v>
      </c>
      <c r="AQ27" s="11">
        <v>-3.72</v>
      </c>
      <c r="AR27" s="11">
        <v>24318.22</v>
      </c>
      <c r="AS27" s="11">
        <v>11080.522000000001</v>
      </c>
      <c r="AT27" s="11">
        <v>12014.821</v>
      </c>
      <c r="AU27" s="11">
        <v>6.7629999999999999</v>
      </c>
      <c r="AV27" s="11">
        <v>2989.1680000000001</v>
      </c>
      <c r="AW27" s="11">
        <v>0</v>
      </c>
      <c r="AX27" s="11">
        <v>-1773.0540000000001</v>
      </c>
      <c r="AY27" s="11">
        <v>1568126.9129999999</v>
      </c>
      <c r="AZ27" s="11">
        <v>1495042.618</v>
      </c>
      <c r="BA27" s="11">
        <v>4600.777</v>
      </c>
      <c r="BB27" s="11">
        <v>2362.9670000000001</v>
      </c>
      <c r="BC27" s="11">
        <v>2031.9670000000001</v>
      </c>
      <c r="BD27" s="11">
        <v>331</v>
      </c>
      <c r="BE27" s="11">
        <v>1404875.777</v>
      </c>
      <c r="BF27" s="11">
        <v>0</v>
      </c>
      <c r="BG27" s="11">
        <v>6271.3180000000002</v>
      </c>
      <c r="BH27" s="11">
        <v>40205.214</v>
      </c>
      <c r="BI27" s="11">
        <v>36726.565000000002</v>
      </c>
      <c r="BJ27" s="11">
        <v>25750.884999999998</v>
      </c>
      <c r="BK27" s="11">
        <v>23.035</v>
      </c>
      <c r="BL27" s="11">
        <v>10952.645</v>
      </c>
      <c r="BM27" s="11">
        <v>0</v>
      </c>
      <c r="BN27" s="11">
        <v>73084.294999999998</v>
      </c>
      <c r="BO27" s="11">
        <v>31152.544999999998</v>
      </c>
      <c r="BP27" s="11">
        <v>30709.922999999999</v>
      </c>
      <c r="BQ27" s="11">
        <v>0</v>
      </c>
      <c r="BR27" s="11">
        <v>0</v>
      </c>
      <c r="BS27" s="11">
        <v>0</v>
      </c>
      <c r="BT27" s="11">
        <v>0</v>
      </c>
      <c r="BU27" s="11">
        <v>442.62200000000001</v>
      </c>
      <c r="BV27" s="11">
        <v>22523.557000000001</v>
      </c>
      <c r="BW27" s="11">
        <v>0</v>
      </c>
      <c r="BX27" s="11">
        <v>223.10400000000001</v>
      </c>
      <c r="BY27" s="11">
        <v>18209.906999999999</v>
      </c>
      <c r="BZ27" s="11">
        <v>975.18200000000002</v>
      </c>
      <c r="CA27" s="1"/>
    </row>
    <row r="28" spans="1:79" ht="14.25" customHeight="1" x14ac:dyDescent="0.3">
      <c r="A28" s="9">
        <v>3</v>
      </c>
      <c r="B28" s="13">
        <v>2021</v>
      </c>
      <c r="C28" s="10">
        <v>1695932.7009999999</v>
      </c>
      <c r="D28" s="10">
        <v>19217.844000000001</v>
      </c>
      <c r="E28" s="10">
        <v>148144.147</v>
      </c>
      <c r="F28" s="10">
        <v>154762.48199999999</v>
      </c>
      <c r="G28" s="10">
        <v>93803.134000000005</v>
      </c>
      <c r="H28" s="10">
        <v>60959.347999999998</v>
      </c>
      <c r="I28" s="10">
        <v>0</v>
      </c>
      <c r="J28" s="10">
        <v>65.900999999999996</v>
      </c>
      <c r="K28" s="10">
        <v>68.233999999999995</v>
      </c>
      <c r="L28" s="10">
        <v>-2.3330000000000002</v>
      </c>
      <c r="M28" s="10">
        <v>52.61</v>
      </c>
      <c r="N28" s="10">
        <v>1281865.49</v>
      </c>
      <c r="O28" s="10">
        <v>1316448.9639999999</v>
      </c>
      <c r="P28" s="10">
        <v>-34583.474000000002</v>
      </c>
      <c r="Q28" s="10">
        <v>0</v>
      </c>
      <c r="R28" s="10">
        <v>0</v>
      </c>
      <c r="S28" s="10">
        <v>0</v>
      </c>
      <c r="T28" s="10">
        <v>62458.830999999998</v>
      </c>
      <c r="U28" s="10">
        <v>58403.665999999997</v>
      </c>
      <c r="V28" s="10">
        <v>4758.6840000000002</v>
      </c>
      <c r="W28" s="10">
        <v>-703.51900000000001</v>
      </c>
      <c r="X28" s="10">
        <v>26.8</v>
      </c>
      <c r="Y28" s="10">
        <v>0</v>
      </c>
      <c r="Z28" s="10">
        <v>0</v>
      </c>
      <c r="AA28" s="10">
        <v>0</v>
      </c>
      <c r="AB28" s="10">
        <v>0</v>
      </c>
      <c r="AC28" s="10">
        <v>33.1</v>
      </c>
      <c r="AD28" s="10">
        <v>-6.3</v>
      </c>
      <c r="AE28" s="10">
        <v>10531.941000000001</v>
      </c>
      <c r="AF28" s="10">
        <v>8146.9629999999997</v>
      </c>
      <c r="AG28" s="11">
        <v>21370.384999999998</v>
      </c>
      <c r="AH28" s="11">
        <v>-13223.422</v>
      </c>
      <c r="AI28" s="11">
        <v>1.101</v>
      </c>
      <c r="AJ28" s="11">
        <v>23.437000000000001</v>
      </c>
      <c r="AK28" s="11">
        <v>-22.335999999999999</v>
      </c>
      <c r="AL28" s="11">
        <v>2383.877</v>
      </c>
      <c r="AM28" s="11">
        <v>3831.2020000000002</v>
      </c>
      <c r="AN28" s="11">
        <v>-1447.325</v>
      </c>
      <c r="AO28" s="11">
        <v>0</v>
      </c>
      <c r="AP28" s="11">
        <v>0</v>
      </c>
      <c r="AQ28" s="11">
        <v>0</v>
      </c>
      <c r="AR28" s="11">
        <v>18806.654999999999</v>
      </c>
      <c r="AS28" s="11">
        <v>8222.7929999999997</v>
      </c>
      <c r="AT28" s="11">
        <v>9531.4380000000001</v>
      </c>
      <c r="AU28" s="11">
        <v>1.9419999999999999</v>
      </c>
      <c r="AV28" s="11">
        <v>2793.63</v>
      </c>
      <c r="AW28" s="11">
        <v>0</v>
      </c>
      <c r="AX28" s="11">
        <v>-1743.1479999999999</v>
      </c>
      <c r="AY28" s="11">
        <v>1695932.7009999999</v>
      </c>
      <c r="AZ28" s="11">
        <v>1619845.361</v>
      </c>
      <c r="BA28" s="11">
        <v>1417.17</v>
      </c>
      <c r="BB28" s="11">
        <v>3448.3989999999999</v>
      </c>
      <c r="BC28" s="11">
        <v>2787.1889999999999</v>
      </c>
      <c r="BD28" s="11">
        <v>661.21</v>
      </c>
      <c r="BE28" s="11">
        <v>1542504.3770000001</v>
      </c>
      <c r="BF28" s="11">
        <v>0</v>
      </c>
      <c r="BG28" s="11">
        <v>5788.0249999999996</v>
      </c>
      <c r="BH28" s="11">
        <v>28560.772000000001</v>
      </c>
      <c r="BI28" s="11">
        <v>38126.618000000002</v>
      </c>
      <c r="BJ28" s="11">
        <v>24881.912</v>
      </c>
      <c r="BK28" s="11">
        <v>13.244</v>
      </c>
      <c r="BL28" s="11">
        <v>13231.462</v>
      </c>
      <c r="BM28" s="11">
        <v>0</v>
      </c>
      <c r="BN28" s="11">
        <v>76087.34</v>
      </c>
      <c r="BO28" s="11">
        <v>34770.767</v>
      </c>
      <c r="BP28" s="11">
        <v>34328.392999999996</v>
      </c>
      <c r="BQ28" s="11">
        <v>0</v>
      </c>
      <c r="BR28" s="11">
        <v>0</v>
      </c>
      <c r="BS28" s="11">
        <v>0</v>
      </c>
      <c r="BT28" s="11">
        <v>0</v>
      </c>
      <c r="BU28" s="11">
        <v>442.37400000000002</v>
      </c>
      <c r="BV28" s="11">
        <v>31087.129000000001</v>
      </c>
      <c r="BW28" s="11">
        <v>0</v>
      </c>
      <c r="BX28" s="11">
        <v>223.10400000000001</v>
      </c>
      <c r="BY28" s="11">
        <v>8839.4</v>
      </c>
      <c r="BZ28" s="11">
        <v>1166.94</v>
      </c>
      <c r="CA28" s="1"/>
    </row>
    <row r="29" spans="1:79" ht="14.25" customHeight="1" x14ac:dyDescent="0.3">
      <c r="A29" s="9">
        <v>3</v>
      </c>
      <c r="B29" s="12">
        <v>2022</v>
      </c>
      <c r="C29" s="10">
        <v>1874839.155</v>
      </c>
      <c r="D29" s="10">
        <v>19190.634999999998</v>
      </c>
      <c r="E29" s="10">
        <v>7954.3140000000003</v>
      </c>
      <c r="F29" s="10">
        <v>193240.16</v>
      </c>
      <c r="G29" s="10">
        <v>191797.535</v>
      </c>
      <c r="H29" s="10">
        <v>1442.625</v>
      </c>
      <c r="I29" s="10">
        <v>0</v>
      </c>
      <c r="J29" s="10">
        <v>9.0890000000000004</v>
      </c>
      <c r="K29" s="10">
        <v>9.91</v>
      </c>
      <c r="L29" s="10">
        <v>-0.82099999999999995</v>
      </c>
      <c r="M29" s="10">
        <v>599.75800000000004</v>
      </c>
      <c r="N29" s="10">
        <v>1407966.0589999999</v>
      </c>
      <c r="O29" s="10">
        <v>1444801.7609999999</v>
      </c>
      <c r="P29" s="10">
        <v>-36835.701999999997</v>
      </c>
      <c r="Q29" s="10">
        <v>0</v>
      </c>
      <c r="R29" s="10">
        <v>0</v>
      </c>
      <c r="S29" s="10">
        <v>0</v>
      </c>
      <c r="T29" s="10">
        <v>214012.97099999999</v>
      </c>
      <c r="U29" s="10">
        <v>154788.39499999999</v>
      </c>
      <c r="V29" s="10">
        <v>59873.942000000003</v>
      </c>
      <c r="W29" s="10">
        <v>-649.36599999999999</v>
      </c>
      <c r="X29" s="10">
        <v>26.8</v>
      </c>
      <c r="Y29" s="10">
        <v>0</v>
      </c>
      <c r="Z29" s="10">
        <v>0</v>
      </c>
      <c r="AA29" s="10">
        <v>0</v>
      </c>
      <c r="AB29" s="10">
        <v>0</v>
      </c>
      <c r="AC29" s="10">
        <v>33.1</v>
      </c>
      <c r="AD29" s="10">
        <v>-6.3</v>
      </c>
      <c r="AE29" s="10">
        <v>10801.834000000001</v>
      </c>
      <c r="AF29" s="10">
        <v>8486.2669999999998</v>
      </c>
      <c r="AG29" s="11">
        <v>23002.92</v>
      </c>
      <c r="AH29" s="11">
        <v>-14516.653</v>
      </c>
      <c r="AI29" s="11">
        <v>0.74299999999999999</v>
      </c>
      <c r="AJ29" s="11">
        <v>20.446000000000002</v>
      </c>
      <c r="AK29" s="11">
        <v>-19.702999999999999</v>
      </c>
      <c r="AL29" s="11">
        <v>2314.8240000000001</v>
      </c>
      <c r="AM29" s="11">
        <v>3842.9</v>
      </c>
      <c r="AN29" s="11">
        <v>-1528.076</v>
      </c>
      <c r="AO29" s="11">
        <v>0</v>
      </c>
      <c r="AP29" s="11">
        <v>0</v>
      </c>
      <c r="AQ29" s="11">
        <v>0</v>
      </c>
      <c r="AR29" s="11">
        <v>21037.535</v>
      </c>
      <c r="AS29" s="11">
        <v>9970.6360000000004</v>
      </c>
      <c r="AT29" s="11">
        <v>10957.95</v>
      </c>
      <c r="AU29" s="11">
        <v>1.5</v>
      </c>
      <c r="AV29" s="11">
        <v>1872.7270000000001</v>
      </c>
      <c r="AW29" s="11">
        <v>0</v>
      </c>
      <c r="AX29" s="11">
        <v>-1765.278</v>
      </c>
      <c r="AY29" s="11">
        <v>1874839.155</v>
      </c>
      <c r="AZ29" s="11">
        <v>1787841.602</v>
      </c>
      <c r="BA29" s="11">
        <v>5907.1329999999998</v>
      </c>
      <c r="BB29" s="11">
        <v>32502.466</v>
      </c>
      <c r="BC29" s="11">
        <v>32116.38</v>
      </c>
      <c r="BD29" s="11">
        <v>386.08600000000001</v>
      </c>
      <c r="BE29" s="11">
        <v>1623935.0819999999</v>
      </c>
      <c r="BF29" s="11">
        <v>0</v>
      </c>
      <c r="BG29" s="11">
        <v>4956.5739999999996</v>
      </c>
      <c r="BH29" s="11">
        <v>78462.846999999994</v>
      </c>
      <c r="BI29" s="11">
        <v>42077.5</v>
      </c>
      <c r="BJ29" s="11">
        <v>28708.588</v>
      </c>
      <c r="BK29" s="11">
        <v>6.165</v>
      </c>
      <c r="BL29" s="11">
        <v>13362.746999999999</v>
      </c>
      <c r="BM29" s="11">
        <v>0</v>
      </c>
      <c r="BN29" s="11">
        <v>86997.553</v>
      </c>
      <c r="BO29" s="11">
        <v>34889.237000000001</v>
      </c>
      <c r="BP29" s="11">
        <v>34446.862999999998</v>
      </c>
      <c r="BQ29" s="11">
        <v>0</v>
      </c>
      <c r="BR29" s="11">
        <v>0</v>
      </c>
      <c r="BS29" s="11">
        <v>0</v>
      </c>
      <c r="BT29" s="11">
        <v>0</v>
      </c>
      <c r="BU29" s="11">
        <v>442.37400000000002</v>
      </c>
      <c r="BV29" s="11">
        <v>31149.124</v>
      </c>
      <c r="BW29" s="11">
        <v>0</v>
      </c>
      <c r="BX29" s="11">
        <v>223.10400000000001</v>
      </c>
      <c r="BY29" s="11">
        <v>19455.936000000002</v>
      </c>
      <c r="BZ29" s="11">
        <v>1280.152</v>
      </c>
      <c r="CA29" s="1"/>
    </row>
    <row r="30" spans="1:79" ht="14.25" customHeight="1" x14ac:dyDescent="0.3">
      <c r="A30" s="9">
        <v>3</v>
      </c>
      <c r="B30" s="12">
        <v>2023</v>
      </c>
      <c r="C30" s="10">
        <v>2044927.375</v>
      </c>
      <c r="D30" s="10">
        <v>15214.944</v>
      </c>
      <c r="E30" s="10">
        <v>22882.726999999999</v>
      </c>
      <c r="F30" s="10">
        <v>283335.33399999997</v>
      </c>
      <c r="G30" s="10">
        <v>282442.859</v>
      </c>
      <c r="H30" s="10">
        <v>892.47500000000002</v>
      </c>
      <c r="I30" s="10">
        <v>0</v>
      </c>
      <c r="J30" s="10">
        <v>10.459</v>
      </c>
      <c r="K30" s="10">
        <v>10.75</v>
      </c>
      <c r="L30" s="10">
        <v>-0.29099999999999998</v>
      </c>
      <c r="M30" s="10">
        <v>0</v>
      </c>
      <c r="N30" s="10">
        <v>1514144.67</v>
      </c>
      <c r="O30" s="10">
        <v>1552157.827</v>
      </c>
      <c r="P30" s="10">
        <v>-38013.156999999999</v>
      </c>
      <c r="Q30" s="10">
        <v>0</v>
      </c>
      <c r="R30" s="10">
        <v>0</v>
      </c>
      <c r="S30" s="10">
        <v>0</v>
      </c>
      <c r="T30" s="10">
        <v>174322.712</v>
      </c>
      <c r="U30" s="10">
        <v>97779.755000000005</v>
      </c>
      <c r="V30" s="10">
        <v>77212.165999999997</v>
      </c>
      <c r="W30" s="10">
        <v>-669.20899999999995</v>
      </c>
      <c r="X30" s="10">
        <v>26.8</v>
      </c>
      <c r="Y30" s="10">
        <v>0</v>
      </c>
      <c r="Z30" s="10">
        <v>0</v>
      </c>
      <c r="AA30" s="10">
        <v>0</v>
      </c>
      <c r="AB30" s="10">
        <v>0</v>
      </c>
      <c r="AC30" s="10">
        <v>33.1</v>
      </c>
      <c r="AD30" s="10">
        <v>-6.3</v>
      </c>
      <c r="AE30" s="10">
        <v>11265.565000000001</v>
      </c>
      <c r="AF30" s="10">
        <v>8785.2070000000003</v>
      </c>
      <c r="AG30" s="11">
        <v>24583.98</v>
      </c>
      <c r="AH30" s="11">
        <v>-15798.772999999999</v>
      </c>
      <c r="AI30" s="11">
        <v>0.54400000000000004</v>
      </c>
      <c r="AJ30" s="11">
        <v>19.247</v>
      </c>
      <c r="AK30" s="11">
        <v>-18.702999999999999</v>
      </c>
      <c r="AL30" s="11">
        <v>2479.8139999999999</v>
      </c>
      <c r="AM30" s="11">
        <v>4158.402</v>
      </c>
      <c r="AN30" s="11">
        <v>-1678.588</v>
      </c>
      <c r="AO30" s="11">
        <v>0</v>
      </c>
      <c r="AP30" s="11">
        <v>0</v>
      </c>
      <c r="AQ30" s="11">
        <v>0</v>
      </c>
      <c r="AR30" s="11">
        <v>23724.164000000001</v>
      </c>
      <c r="AS30" s="11">
        <v>8293.2420000000002</v>
      </c>
      <c r="AT30" s="11">
        <v>13674.966</v>
      </c>
      <c r="AU30" s="11">
        <v>2.1179999999999999</v>
      </c>
      <c r="AV30" s="11">
        <v>3510.221</v>
      </c>
      <c r="AW30" s="11">
        <v>0</v>
      </c>
      <c r="AX30" s="11">
        <v>-1756.383</v>
      </c>
      <c r="AY30" s="11">
        <v>2044927.375</v>
      </c>
      <c r="AZ30" s="11">
        <v>1944391.5209999999</v>
      </c>
      <c r="BA30" s="11">
        <v>1276.596</v>
      </c>
      <c r="BB30" s="11">
        <v>2743.201</v>
      </c>
      <c r="BC30" s="11">
        <v>2189.1729999999998</v>
      </c>
      <c r="BD30" s="11">
        <v>554.02800000000002</v>
      </c>
      <c r="BE30" s="11">
        <v>1817271.03</v>
      </c>
      <c r="BF30" s="11">
        <v>1628.9849999999999</v>
      </c>
      <c r="BG30" s="11">
        <v>3736.982</v>
      </c>
      <c r="BH30" s="11">
        <v>60559.038</v>
      </c>
      <c r="BI30" s="11">
        <v>57175.688999999998</v>
      </c>
      <c r="BJ30" s="11">
        <v>39837.190999999999</v>
      </c>
      <c r="BK30" s="11">
        <v>5.8780000000000001</v>
      </c>
      <c r="BL30" s="11">
        <v>17332.62</v>
      </c>
      <c r="BM30" s="11">
        <v>0</v>
      </c>
      <c r="BN30" s="11">
        <v>100535.85400000001</v>
      </c>
      <c r="BO30" s="11">
        <v>41846.892999999996</v>
      </c>
      <c r="BP30" s="11">
        <v>41268.832999999999</v>
      </c>
      <c r="BQ30" s="11">
        <v>0</v>
      </c>
      <c r="BR30" s="11">
        <v>0</v>
      </c>
      <c r="BS30" s="11">
        <v>0</v>
      </c>
      <c r="BT30" s="11">
        <v>0</v>
      </c>
      <c r="BU30" s="11">
        <v>578.05999999999995</v>
      </c>
      <c r="BV30" s="11">
        <v>42872.071000000004</v>
      </c>
      <c r="BW30" s="11">
        <v>0</v>
      </c>
      <c r="BX30" s="11">
        <v>223.10400000000001</v>
      </c>
      <c r="BY30" s="11">
        <v>14246.038</v>
      </c>
      <c r="BZ30" s="11">
        <v>1347.748</v>
      </c>
      <c r="CA30" s="1"/>
    </row>
    <row r="31" spans="1:79" ht="14.25" customHeight="1" x14ac:dyDescent="0.3">
      <c r="A31" s="9">
        <v>3</v>
      </c>
      <c r="B31" s="12">
        <v>2024</v>
      </c>
      <c r="C31" s="10">
        <v>2234854.2209999999</v>
      </c>
      <c r="D31" s="10">
        <v>16991.829000000002</v>
      </c>
      <c r="E31" s="10">
        <v>26821.584999999999</v>
      </c>
      <c r="F31" s="10">
        <v>226735.054</v>
      </c>
      <c r="G31" s="10">
        <v>226735.054</v>
      </c>
      <c r="H31" s="10">
        <v>0</v>
      </c>
      <c r="I31" s="10">
        <v>0</v>
      </c>
      <c r="J31" s="10">
        <v>406.15</v>
      </c>
      <c r="K31" s="10">
        <v>414.71600000000001</v>
      </c>
      <c r="L31" s="10">
        <v>-8.5660000000000007</v>
      </c>
      <c r="M31" s="10">
        <v>3583.1610000000001</v>
      </c>
      <c r="N31" s="10">
        <v>1685103.439</v>
      </c>
      <c r="O31" s="10">
        <v>1723382.1939999999</v>
      </c>
      <c r="P31" s="10">
        <v>-38278.754999999997</v>
      </c>
      <c r="Q31" s="10">
        <v>0</v>
      </c>
      <c r="R31" s="10">
        <v>0</v>
      </c>
      <c r="S31" s="10">
        <v>0</v>
      </c>
      <c r="T31" s="10">
        <v>241629.984</v>
      </c>
      <c r="U31" s="10">
        <v>167248.323</v>
      </c>
      <c r="V31" s="10">
        <v>75169.979000000007</v>
      </c>
      <c r="W31" s="10">
        <v>-788.31799999999998</v>
      </c>
      <c r="X31" s="10">
        <v>26.8</v>
      </c>
      <c r="Y31" s="10">
        <v>0</v>
      </c>
      <c r="Z31" s="10">
        <v>0</v>
      </c>
      <c r="AA31" s="10">
        <v>0</v>
      </c>
      <c r="AB31" s="10">
        <v>0</v>
      </c>
      <c r="AC31" s="10">
        <v>33.1</v>
      </c>
      <c r="AD31" s="10">
        <v>-6.3</v>
      </c>
      <c r="AE31" s="10">
        <v>11461.031000000001</v>
      </c>
      <c r="AF31" s="10">
        <v>9032.652</v>
      </c>
      <c r="AG31" s="11">
        <v>26214.911</v>
      </c>
      <c r="AH31" s="11">
        <v>-17182.258999999998</v>
      </c>
      <c r="AI31" s="11">
        <v>0.34599999999999997</v>
      </c>
      <c r="AJ31" s="11">
        <v>19.247</v>
      </c>
      <c r="AK31" s="11">
        <v>-18.901</v>
      </c>
      <c r="AL31" s="11">
        <v>2428.0329999999999</v>
      </c>
      <c r="AM31" s="11">
        <v>4225.0600000000004</v>
      </c>
      <c r="AN31" s="11">
        <v>-1797.027</v>
      </c>
      <c r="AO31" s="11">
        <v>0</v>
      </c>
      <c r="AP31" s="11">
        <v>0</v>
      </c>
      <c r="AQ31" s="11">
        <v>0</v>
      </c>
      <c r="AR31" s="11">
        <v>22095.187999999998</v>
      </c>
      <c r="AS31" s="11">
        <v>7649.7330000000002</v>
      </c>
      <c r="AT31" s="11">
        <v>12937.769</v>
      </c>
      <c r="AU31" s="11">
        <v>2.5409999999999999</v>
      </c>
      <c r="AV31" s="11">
        <v>2319.9180000000001</v>
      </c>
      <c r="AW31" s="11">
        <v>0</v>
      </c>
      <c r="AX31" s="11">
        <v>-814.77300000000002</v>
      </c>
      <c r="AY31" s="11">
        <v>2234854.2209999999</v>
      </c>
      <c r="AZ31" s="11">
        <v>2110786.4649999999</v>
      </c>
      <c r="BA31" s="11">
        <v>1022.97</v>
      </c>
      <c r="BB31" s="11">
        <v>38429.654999999999</v>
      </c>
      <c r="BC31" s="11">
        <v>37506.764000000003</v>
      </c>
      <c r="BD31" s="11">
        <v>922.89099999999996</v>
      </c>
      <c r="BE31" s="11">
        <v>1914664.361</v>
      </c>
      <c r="BF31" s="11">
        <v>0</v>
      </c>
      <c r="BG31" s="11">
        <v>2644.4879999999998</v>
      </c>
      <c r="BH31" s="11">
        <v>108146.541</v>
      </c>
      <c r="BI31" s="11">
        <v>45878.45</v>
      </c>
      <c r="BJ31" s="11">
        <v>30269.026000000002</v>
      </c>
      <c r="BK31" s="11">
        <v>3.6280000000000001</v>
      </c>
      <c r="BL31" s="11">
        <v>15605.796</v>
      </c>
      <c r="BM31" s="11">
        <v>0</v>
      </c>
      <c r="BN31" s="11">
        <v>124067.75599999999</v>
      </c>
      <c r="BO31" s="11">
        <v>52216.663</v>
      </c>
      <c r="BP31" s="11">
        <v>51638.603000000003</v>
      </c>
      <c r="BQ31" s="11">
        <v>0</v>
      </c>
      <c r="BR31" s="11">
        <v>0</v>
      </c>
      <c r="BS31" s="11">
        <v>0</v>
      </c>
      <c r="BT31" s="11">
        <v>0</v>
      </c>
      <c r="BU31" s="11">
        <v>578.05999999999995</v>
      </c>
      <c r="BV31" s="11">
        <v>42876.508000000002</v>
      </c>
      <c r="BW31" s="11">
        <v>0</v>
      </c>
      <c r="BX31" s="11">
        <v>223.10400000000001</v>
      </c>
      <c r="BY31" s="11">
        <v>27406.375</v>
      </c>
      <c r="BZ31" s="11">
        <v>1345.106</v>
      </c>
      <c r="CA31" s="1"/>
    </row>
    <row r="32" spans="1:79" ht="14.25" customHeight="1" x14ac:dyDescent="0.3">
      <c r="A32" s="9">
        <v>4</v>
      </c>
      <c r="B32" s="12">
        <v>2015</v>
      </c>
      <c r="C32" s="10">
        <v>674394.64</v>
      </c>
      <c r="D32" s="10">
        <v>8519.3340000000007</v>
      </c>
      <c r="E32" s="10">
        <v>19715.035</v>
      </c>
      <c r="F32" s="10">
        <v>131527.37299999999</v>
      </c>
      <c r="G32" s="10">
        <v>92587.536999999997</v>
      </c>
      <c r="H32" s="10">
        <v>38939.836000000003</v>
      </c>
      <c r="I32" s="10">
        <v>0</v>
      </c>
      <c r="J32" s="10">
        <v>9925.0460000000003</v>
      </c>
      <c r="K32" s="10">
        <v>9941.3889999999992</v>
      </c>
      <c r="L32" s="10">
        <v>-16.343</v>
      </c>
      <c r="M32" s="10">
        <v>0.628</v>
      </c>
      <c r="N32" s="10">
        <v>379113.05900000001</v>
      </c>
      <c r="O32" s="10">
        <v>387722.93699999998</v>
      </c>
      <c r="P32" s="10">
        <v>-8609.8780000000006</v>
      </c>
      <c r="Q32" s="10">
        <v>0</v>
      </c>
      <c r="R32" s="10">
        <v>0</v>
      </c>
      <c r="S32" s="10">
        <v>0</v>
      </c>
      <c r="T32" s="10">
        <v>107597.495</v>
      </c>
      <c r="U32" s="10">
        <v>42468.040999999997</v>
      </c>
      <c r="V32" s="10">
        <v>65818.278000000006</v>
      </c>
      <c r="W32" s="10">
        <v>-688.82399999999996</v>
      </c>
      <c r="X32" s="10">
        <v>3556.75</v>
      </c>
      <c r="Y32" s="10">
        <v>0</v>
      </c>
      <c r="Z32" s="10">
        <v>763.12099999999998</v>
      </c>
      <c r="AA32" s="10">
        <v>0</v>
      </c>
      <c r="AB32" s="10">
        <v>763.12099999999998</v>
      </c>
      <c r="AC32" s="10">
        <v>2829.4180000000001</v>
      </c>
      <c r="AD32" s="10">
        <v>-35.789000000000001</v>
      </c>
      <c r="AE32" s="10">
        <v>5039.473</v>
      </c>
      <c r="AF32" s="10">
        <v>3385.6219999999998</v>
      </c>
      <c r="AG32" s="11">
        <v>7661.7349999999997</v>
      </c>
      <c r="AH32" s="11">
        <v>-4276.1130000000003</v>
      </c>
      <c r="AI32" s="11">
        <v>0</v>
      </c>
      <c r="AJ32" s="11">
        <v>0</v>
      </c>
      <c r="AK32" s="11">
        <v>0</v>
      </c>
      <c r="AL32" s="11">
        <v>1653.8510000000001</v>
      </c>
      <c r="AM32" s="11">
        <v>2211.799</v>
      </c>
      <c r="AN32" s="11">
        <v>-557.94799999999998</v>
      </c>
      <c r="AO32" s="11">
        <v>0</v>
      </c>
      <c r="AP32" s="11">
        <v>0</v>
      </c>
      <c r="AQ32" s="11">
        <v>0</v>
      </c>
      <c r="AR32" s="11">
        <v>9400.4470000000001</v>
      </c>
      <c r="AS32" s="11">
        <v>2953.9630000000002</v>
      </c>
      <c r="AT32" s="11">
        <v>4849.5349999999999</v>
      </c>
      <c r="AU32" s="11">
        <v>1.9430000000000001</v>
      </c>
      <c r="AV32" s="11">
        <v>1596.0730000000001</v>
      </c>
      <c r="AW32" s="11">
        <v>0</v>
      </c>
      <c r="AX32" s="11">
        <v>-1.0669999999999999</v>
      </c>
      <c r="AY32" s="11">
        <v>674394.64</v>
      </c>
      <c r="AZ32" s="11">
        <v>629222.29799999995</v>
      </c>
      <c r="BA32" s="11">
        <v>41479.553</v>
      </c>
      <c r="BB32" s="11">
        <v>72135.380999999994</v>
      </c>
      <c r="BC32" s="11">
        <v>51743.682000000001</v>
      </c>
      <c r="BD32" s="11">
        <v>20391.699000000001</v>
      </c>
      <c r="BE32" s="11">
        <v>501162.55</v>
      </c>
      <c r="BF32" s="11">
        <v>0</v>
      </c>
      <c r="BG32" s="11">
        <v>0</v>
      </c>
      <c r="BH32" s="11">
        <v>2479.0700000000002</v>
      </c>
      <c r="BI32" s="11">
        <v>11965.744000000001</v>
      </c>
      <c r="BJ32" s="11">
        <v>4988.3050000000003</v>
      </c>
      <c r="BK32" s="11">
        <v>19.443999999999999</v>
      </c>
      <c r="BL32" s="11">
        <v>6957.9949999999999</v>
      </c>
      <c r="BM32" s="11">
        <v>0</v>
      </c>
      <c r="BN32" s="11">
        <v>45172.341999999997</v>
      </c>
      <c r="BO32" s="11">
        <v>32420.681</v>
      </c>
      <c r="BP32" s="11">
        <v>26650.203000000001</v>
      </c>
      <c r="BQ32" s="11">
        <v>0</v>
      </c>
      <c r="BR32" s="11">
        <v>5725.3180000000002</v>
      </c>
      <c r="BS32" s="11">
        <v>0</v>
      </c>
      <c r="BT32" s="11">
        <v>0</v>
      </c>
      <c r="BU32" s="11">
        <v>45.16</v>
      </c>
      <c r="BV32" s="11">
        <v>4941.3620000000001</v>
      </c>
      <c r="BW32" s="11">
        <v>79.968999999999994</v>
      </c>
      <c r="BX32" s="11">
        <v>89.221999999999994</v>
      </c>
      <c r="BY32" s="11">
        <v>7475.808</v>
      </c>
      <c r="BZ32" s="11">
        <v>165.3</v>
      </c>
      <c r="CA32" s="1"/>
    </row>
    <row r="33" spans="1:79" ht="14.25" customHeight="1" x14ac:dyDescent="0.3">
      <c r="A33" s="9">
        <v>4</v>
      </c>
      <c r="B33" s="12">
        <v>2016</v>
      </c>
      <c r="C33" s="10">
        <v>787935.08799999999</v>
      </c>
      <c r="D33" s="10">
        <v>9692.0529999999999</v>
      </c>
      <c r="E33" s="10">
        <v>17382.418000000001</v>
      </c>
      <c r="F33" s="10">
        <v>151845.57</v>
      </c>
      <c r="G33" s="10">
        <v>103236.053</v>
      </c>
      <c r="H33" s="10">
        <v>48609.517</v>
      </c>
      <c r="I33" s="10">
        <v>0</v>
      </c>
      <c r="J33" s="10">
        <v>4233.5290000000005</v>
      </c>
      <c r="K33" s="10">
        <v>4271.3620000000001</v>
      </c>
      <c r="L33" s="10">
        <v>-37.832999999999998</v>
      </c>
      <c r="M33" s="10">
        <v>230.65799999999999</v>
      </c>
      <c r="N33" s="10">
        <v>452721.68699999998</v>
      </c>
      <c r="O33" s="10">
        <v>460808.44</v>
      </c>
      <c r="P33" s="10">
        <v>-8086.7529999999997</v>
      </c>
      <c r="Q33" s="10">
        <v>0</v>
      </c>
      <c r="R33" s="10">
        <v>0</v>
      </c>
      <c r="S33" s="10">
        <v>0</v>
      </c>
      <c r="T33" s="10">
        <v>131771.10699999999</v>
      </c>
      <c r="U33" s="10">
        <v>51931.95</v>
      </c>
      <c r="V33" s="10">
        <v>80019.284</v>
      </c>
      <c r="W33" s="10">
        <v>-180.12700000000001</v>
      </c>
      <c r="X33" s="10">
        <v>3627.8139999999999</v>
      </c>
      <c r="Y33" s="10">
        <v>0</v>
      </c>
      <c r="Z33" s="10">
        <v>812.74300000000005</v>
      </c>
      <c r="AA33" s="10">
        <v>0</v>
      </c>
      <c r="AB33" s="10">
        <v>812.74300000000005</v>
      </c>
      <c r="AC33" s="10">
        <v>2829.4180000000001</v>
      </c>
      <c r="AD33" s="10">
        <v>-14.347</v>
      </c>
      <c r="AE33" s="10">
        <v>5729.6369999999997</v>
      </c>
      <c r="AF33" s="10">
        <v>3726</v>
      </c>
      <c r="AG33" s="11">
        <v>8632.2070000000003</v>
      </c>
      <c r="AH33" s="11">
        <v>-4906.2070000000003</v>
      </c>
      <c r="AI33" s="11">
        <v>0</v>
      </c>
      <c r="AJ33" s="11">
        <v>0</v>
      </c>
      <c r="AK33" s="11">
        <v>0</v>
      </c>
      <c r="AL33" s="11">
        <v>2003.6369999999999</v>
      </c>
      <c r="AM33" s="11">
        <v>2603.1559999999999</v>
      </c>
      <c r="AN33" s="11">
        <v>-599.51900000000001</v>
      </c>
      <c r="AO33" s="11">
        <v>0</v>
      </c>
      <c r="AP33" s="11">
        <v>0</v>
      </c>
      <c r="AQ33" s="11">
        <v>0</v>
      </c>
      <c r="AR33" s="11">
        <v>10700.615</v>
      </c>
      <c r="AS33" s="11">
        <v>2958.0929999999998</v>
      </c>
      <c r="AT33" s="11">
        <v>5791.1369999999997</v>
      </c>
      <c r="AU33" s="11">
        <v>1.9430000000000001</v>
      </c>
      <c r="AV33" s="11">
        <v>1950.3789999999999</v>
      </c>
      <c r="AW33" s="11">
        <v>0</v>
      </c>
      <c r="AX33" s="11">
        <v>-0.93700000000000006</v>
      </c>
      <c r="AY33" s="11">
        <v>787935.08799999999</v>
      </c>
      <c r="AZ33" s="11">
        <v>739789.53200000001</v>
      </c>
      <c r="BA33" s="11">
        <v>54151.413</v>
      </c>
      <c r="BB33" s="11">
        <v>72238.404999999999</v>
      </c>
      <c r="BC33" s="11">
        <v>53282.23</v>
      </c>
      <c r="BD33" s="11">
        <v>18956.174999999999</v>
      </c>
      <c r="BE33" s="11">
        <v>590451.34400000004</v>
      </c>
      <c r="BF33" s="11">
        <v>0</v>
      </c>
      <c r="BG33" s="11">
        <v>0</v>
      </c>
      <c r="BH33" s="11">
        <v>10286.376</v>
      </c>
      <c r="BI33" s="11">
        <v>12661.994000000001</v>
      </c>
      <c r="BJ33" s="11">
        <v>6454.174</v>
      </c>
      <c r="BK33" s="11">
        <v>18.460999999999999</v>
      </c>
      <c r="BL33" s="11">
        <v>6189.3590000000004</v>
      </c>
      <c r="BM33" s="11">
        <v>0</v>
      </c>
      <c r="BN33" s="11">
        <v>48145.555999999997</v>
      </c>
      <c r="BO33" s="11">
        <v>36022.845999999998</v>
      </c>
      <c r="BP33" s="11">
        <v>35977.686000000002</v>
      </c>
      <c r="BQ33" s="11">
        <v>0</v>
      </c>
      <c r="BR33" s="11">
        <v>0</v>
      </c>
      <c r="BS33" s="11">
        <v>0</v>
      </c>
      <c r="BT33" s="11">
        <v>0</v>
      </c>
      <c r="BU33" s="11">
        <v>45.16</v>
      </c>
      <c r="BV33" s="11">
        <v>5936.6670000000004</v>
      </c>
      <c r="BW33" s="11">
        <v>84.245000000000005</v>
      </c>
      <c r="BX33" s="11">
        <v>83.284999999999997</v>
      </c>
      <c r="BY33" s="11">
        <v>5874.9920000000002</v>
      </c>
      <c r="BZ33" s="11">
        <v>143.52099999999999</v>
      </c>
      <c r="CA33" s="1"/>
    </row>
    <row r="34" spans="1:79" ht="14.25" customHeight="1" x14ac:dyDescent="0.3">
      <c r="A34" s="9">
        <v>4</v>
      </c>
      <c r="B34" s="12">
        <v>2017</v>
      </c>
      <c r="C34" s="10">
        <v>1035293.2830000001</v>
      </c>
      <c r="D34" s="10">
        <v>10102.861000000001</v>
      </c>
      <c r="E34" s="10">
        <v>93615.618000000002</v>
      </c>
      <c r="F34" s="10">
        <v>232973.40299999999</v>
      </c>
      <c r="G34" s="10">
        <v>159043.345</v>
      </c>
      <c r="H34" s="10">
        <v>73930.058000000005</v>
      </c>
      <c r="I34" s="10">
        <v>0</v>
      </c>
      <c r="J34" s="10">
        <v>9669.0329999999994</v>
      </c>
      <c r="K34" s="10">
        <v>9750.2440000000006</v>
      </c>
      <c r="L34" s="10">
        <v>-81.210999999999999</v>
      </c>
      <c r="M34" s="10">
        <v>832.35400000000004</v>
      </c>
      <c r="N34" s="10">
        <v>535321.40399999998</v>
      </c>
      <c r="O34" s="10">
        <v>543434.46</v>
      </c>
      <c r="P34" s="10">
        <v>-8113.0559999999996</v>
      </c>
      <c r="Q34" s="10">
        <v>0</v>
      </c>
      <c r="R34" s="10">
        <v>0</v>
      </c>
      <c r="S34" s="10">
        <v>0</v>
      </c>
      <c r="T34" s="10">
        <v>129952.272</v>
      </c>
      <c r="U34" s="10">
        <v>34688.298000000003</v>
      </c>
      <c r="V34" s="10">
        <v>95404.020999999993</v>
      </c>
      <c r="W34" s="10">
        <v>-140.047</v>
      </c>
      <c r="X34" s="10">
        <v>3552.828</v>
      </c>
      <c r="Y34" s="10">
        <v>0</v>
      </c>
      <c r="Z34" s="10">
        <v>872.00099999999998</v>
      </c>
      <c r="AA34" s="10">
        <v>0</v>
      </c>
      <c r="AB34" s="10">
        <v>872.00099999999998</v>
      </c>
      <c r="AC34" s="10">
        <v>2705.9659999999999</v>
      </c>
      <c r="AD34" s="10">
        <v>-25.138999999999999</v>
      </c>
      <c r="AE34" s="10">
        <v>6162.3609999999999</v>
      </c>
      <c r="AF34" s="10">
        <v>4198.0529999999999</v>
      </c>
      <c r="AG34" s="11">
        <v>9701.9269999999997</v>
      </c>
      <c r="AH34" s="11">
        <v>-5503.8739999999998</v>
      </c>
      <c r="AI34" s="11">
        <v>0</v>
      </c>
      <c r="AJ34" s="11">
        <v>0</v>
      </c>
      <c r="AK34" s="11">
        <v>0</v>
      </c>
      <c r="AL34" s="11">
        <v>1964.308</v>
      </c>
      <c r="AM34" s="11">
        <v>2606.7750000000001</v>
      </c>
      <c r="AN34" s="11">
        <v>-642.46699999999998</v>
      </c>
      <c r="AO34" s="11">
        <v>0</v>
      </c>
      <c r="AP34" s="11">
        <v>0</v>
      </c>
      <c r="AQ34" s="11">
        <v>0</v>
      </c>
      <c r="AR34" s="11">
        <v>13111.148999999999</v>
      </c>
      <c r="AS34" s="11">
        <v>4505.7349999999997</v>
      </c>
      <c r="AT34" s="11">
        <v>6025.6530000000002</v>
      </c>
      <c r="AU34" s="11">
        <v>5.548</v>
      </c>
      <c r="AV34" s="11">
        <v>2576.2280000000001</v>
      </c>
      <c r="AW34" s="11">
        <v>0</v>
      </c>
      <c r="AX34" s="11">
        <v>-2.0150000000000001</v>
      </c>
      <c r="AY34" s="11">
        <v>1035293.2830000001</v>
      </c>
      <c r="AZ34" s="11">
        <v>982735.32400000002</v>
      </c>
      <c r="BA34" s="11">
        <v>171385.068</v>
      </c>
      <c r="BB34" s="11">
        <v>66942.202999999994</v>
      </c>
      <c r="BC34" s="11">
        <v>55803.877999999997</v>
      </c>
      <c r="BD34" s="11">
        <v>11138.325000000001</v>
      </c>
      <c r="BE34" s="11">
        <v>708519.71699999995</v>
      </c>
      <c r="BF34" s="11">
        <v>0</v>
      </c>
      <c r="BG34" s="11">
        <v>23.152999999999999</v>
      </c>
      <c r="BH34" s="11">
        <v>18214.504000000001</v>
      </c>
      <c r="BI34" s="11">
        <v>17650.679</v>
      </c>
      <c r="BJ34" s="11">
        <v>8467.3369999999995</v>
      </c>
      <c r="BK34" s="11">
        <v>20.052</v>
      </c>
      <c r="BL34" s="11">
        <v>9163.2900000000009</v>
      </c>
      <c r="BM34" s="11">
        <v>0</v>
      </c>
      <c r="BN34" s="11">
        <v>52557.959000000003</v>
      </c>
      <c r="BO34" s="11">
        <v>36321.930999999997</v>
      </c>
      <c r="BP34" s="11">
        <v>35977.686000000002</v>
      </c>
      <c r="BQ34" s="11">
        <v>0</v>
      </c>
      <c r="BR34" s="11">
        <v>0</v>
      </c>
      <c r="BS34" s="11">
        <v>0</v>
      </c>
      <c r="BT34" s="11">
        <v>0</v>
      </c>
      <c r="BU34" s="11">
        <v>344.245</v>
      </c>
      <c r="BV34" s="11">
        <v>7253.6819999999998</v>
      </c>
      <c r="BW34" s="11">
        <v>94.484999999999999</v>
      </c>
      <c r="BX34" s="11">
        <v>83.284999999999997</v>
      </c>
      <c r="BY34" s="11">
        <v>8715.2520000000004</v>
      </c>
      <c r="BZ34" s="11">
        <v>89.323999999999998</v>
      </c>
      <c r="CA34" s="1"/>
    </row>
    <row r="35" spans="1:79" ht="14.25" customHeight="1" x14ac:dyDescent="0.3">
      <c r="A35" s="9">
        <v>4</v>
      </c>
      <c r="B35" s="12">
        <v>2018</v>
      </c>
      <c r="C35" s="10">
        <v>1074026.56</v>
      </c>
      <c r="D35" s="10">
        <v>12792.045</v>
      </c>
      <c r="E35" s="10">
        <v>10845.700999999999</v>
      </c>
      <c r="F35" s="10">
        <v>250228.03700000001</v>
      </c>
      <c r="G35" s="10">
        <v>187352.5</v>
      </c>
      <c r="H35" s="10">
        <v>63875.536999999997</v>
      </c>
      <c r="I35" s="10">
        <v>-1000</v>
      </c>
      <c r="J35" s="10">
        <v>2654.806</v>
      </c>
      <c r="K35" s="10">
        <v>2725.0509999999999</v>
      </c>
      <c r="L35" s="10">
        <v>-70.245000000000005</v>
      </c>
      <c r="M35" s="10">
        <v>275.983</v>
      </c>
      <c r="N35" s="10">
        <v>621573.24899999995</v>
      </c>
      <c r="O35" s="10">
        <v>631866.75800000003</v>
      </c>
      <c r="P35" s="10">
        <v>-10293.509</v>
      </c>
      <c r="Q35" s="10">
        <v>0</v>
      </c>
      <c r="R35" s="10">
        <v>0</v>
      </c>
      <c r="S35" s="10">
        <v>0</v>
      </c>
      <c r="T35" s="10">
        <v>149296.43</v>
      </c>
      <c r="U35" s="10">
        <v>35321.258999999998</v>
      </c>
      <c r="V35" s="10">
        <v>114251.03</v>
      </c>
      <c r="W35" s="10">
        <v>-275.85899999999998</v>
      </c>
      <c r="X35" s="10">
        <v>2476.067</v>
      </c>
      <c r="Y35" s="10">
        <v>0</v>
      </c>
      <c r="Z35" s="10">
        <v>907.64700000000005</v>
      </c>
      <c r="AA35" s="10">
        <v>897.30799999999999</v>
      </c>
      <c r="AB35" s="10">
        <v>10.339</v>
      </c>
      <c r="AC35" s="10">
        <v>1635.4179999999999</v>
      </c>
      <c r="AD35" s="10">
        <v>-66.998000000000005</v>
      </c>
      <c r="AE35" s="10">
        <v>6527.4660000000003</v>
      </c>
      <c r="AF35" s="10">
        <v>4459.2920000000004</v>
      </c>
      <c r="AG35" s="11">
        <v>10534.067999999999</v>
      </c>
      <c r="AH35" s="11">
        <v>-6074.7759999999998</v>
      </c>
      <c r="AI35" s="11">
        <v>0</v>
      </c>
      <c r="AJ35" s="11">
        <v>0</v>
      </c>
      <c r="AK35" s="11">
        <v>0</v>
      </c>
      <c r="AL35" s="11">
        <v>2068.174</v>
      </c>
      <c r="AM35" s="11">
        <v>2772.5169999999998</v>
      </c>
      <c r="AN35" s="11">
        <v>-704.34299999999996</v>
      </c>
      <c r="AO35" s="11">
        <v>0</v>
      </c>
      <c r="AP35" s="11">
        <v>0</v>
      </c>
      <c r="AQ35" s="11">
        <v>0</v>
      </c>
      <c r="AR35" s="11">
        <v>17356.776000000002</v>
      </c>
      <c r="AS35" s="11">
        <v>4065.268</v>
      </c>
      <c r="AT35" s="11">
        <v>7409.1490000000003</v>
      </c>
      <c r="AU35" s="11">
        <v>6.74</v>
      </c>
      <c r="AV35" s="11">
        <v>5879.1409999999996</v>
      </c>
      <c r="AW35" s="11">
        <v>0</v>
      </c>
      <c r="AX35" s="11">
        <v>-3.5219999999999998</v>
      </c>
      <c r="AY35" s="11">
        <v>1074026.56</v>
      </c>
      <c r="AZ35" s="11">
        <v>1011847.181</v>
      </c>
      <c r="BA35" s="11">
        <v>90685.315000000002</v>
      </c>
      <c r="BB35" s="11">
        <v>76524.078999999998</v>
      </c>
      <c r="BC35" s="11">
        <v>75245.679000000004</v>
      </c>
      <c r="BD35" s="11">
        <v>1278.4000000000001</v>
      </c>
      <c r="BE35" s="11">
        <v>801929.11499999999</v>
      </c>
      <c r="BF35" s="11">
        <v>0</v>
      </c>
      <c r="BG35" s="11">
        <v>25.803000000000001</v>
      </c>
      <c r="BH35" s="11">
        <v>21461.132000000001</v>
      </c>
      <c r="BI35" s="11">
        <v>21221.737000000001</v>
      </c>
      <c r="BJ35" s="11">
        <v>8717.5400000000009</v>
      </c>
      <c r="BK35" s="11">
        <v>19.295000000000002</v>
      </c>
      <c r="BL35" s="11">
        <v>12484.902</v>
      </c>
      <c r="BM35" s="11">
        <v>0</v>
      </c>
      <c r="BN35" s="11">
        <v>62179.379000000001</v>
      </c>
      <c r="BO35" s="11">
        <v>36322.343000000001</v>
      </c>
      <c r="BP35" s="11">
        <v>35977.686000000002</v>
      </c>
      <c r="BQ35" s="11">
        <v>0</v>
      </c>
      <c r="BR35" s="11">
        <v>0</v>
      </c>
      <c r="BS35" s="11">
        <v>0</v>
      </c>
      <c r="BT35" s="11">
        <v>0</v>
      </c>
      <c r="BU35" s="11">
        <v>344.65699999999998</v>
      </c>
      <c r="BV35" s="11">
        <v>9445.732</v>
      </c>
      <c r="BW35" s="11">
        <v>84.45</v>
      </c>
      <c r="BX35" s="11">
        <v>119.178</v>
      </c>
      <c r="BY35" s="11">
        <v>16138.687</v>
      </c>
      <c r="BZ35" s="11">
        <v>68.989000000000004</v>
      </c>
      <c r="CA35" s="1"/>
    </row>
    <row r="36" spans="1:79" ht="14.25" customHeight="1" x14ac:dyDescent="0.3">
      <c r="A36" s="9">
        <v>4</v>
      </c>
      <c r="B36" s="12">
        <v>2019</v>
      </c>
      <c r="C36" s="10">
        <v>1222718.858</v>
      </c>
      <c r="D36" s="10">
        <v>13778.358</v>
      </c>
      <c r="E36" s="10">
        <v>34684.091</v>
      </c>
      <c r="F36" s="10">
        <v>249470.372</v>
      </c>
      <c r="G36" s="10">
        <v>190100.329</v>
      </c>
      <c r="H36" s="10">
        <v>62370.042999999998</v>
      </c>
      <c r="I36" s="10">
        <v>-3000</v>
      </c>
      <c r="J36" s="10">
        <v>1801.126</v>
      </c>
      <c r="K36" s="10">
        <v>1889.6279999999999</v>
      </c>
      <c r="L36" s="10">
        <v>-88.501999999999995</v>
      </c>
      <c r="M36" s="10">
        <v>98.311999999999998</v>
      </c>
      <c r="N36" s="10">
        <v>724290.10199999996</v>
      </c>
      <c r="O36" s="10">
        <v>734706.89099999995</v>
      </c>
      <c r="P36" s="10">
        <v>-10416.789000000001</v>
      </c>
      <c r="Q36" s="10">
        <v>0</v>
      </c>
      <c r="R36" s="10">
        <v>0</v>
      </c>
      <c r="S36" s="10">
        <v>0</v>
      </c>
      <c r="T36" s="10">
        <v>167529.68900000001</v>
      </c>
      <c r="U36" s="10">
        <v>35699.089999999997</v>
      </c>
      <c r="V36" s="10">
        <v>132271.302</v>
      </c>
      <c r="W36" s="10">
        <v>-440.70299999999997</v>
      </c>
      <c r="X36" s="10">
        <v>2464.4929999999999</v>
      </c>
      <c r="Y36" s="10">
        <v>0</v>
      </c>
      <c r="Z36" s="10">
        <v>951.67</v>
      </c>
      <c r="AA36" s="10">
        <v>940.80700000000002</v>
      </c>
      <c r="AB36" s="10">
        <v>10.863</v>
      </c>
      <c r="AC36" s="10">
        <v>1587.8230000000001</v>
      </c>
      <c r="AD36" s="10">
        <v>-75</v>
      </c>
      <c r="AE36" s="10">
        <v>6710.4430000000002</v>
      </c>
      <c r="AF36" s="10">
        <v>4449.6490000000003</v>
      </c>
      <c r="AG36" s="11">
        <v>11161.239</v>
      </c>
      <c r="AH36" s="11">
        <v>-6711.59</v>
      </c>
      <c r="AI36" s="11">
        <v>0</v>
      </c>
      <c r="AJ36" s="11">
        <v>0</v>
      </c>
      <c r="AK36" s="11">
        <v>0</v>
      </c>
      <c r="AL36" s="11">
        <v>2260.7939999999999</v>
      </c>
      <c r="AM36" s="11">
        <v>3050.6689999999999</v>
      </c>
      <c r="AN36" s="11">
        <v>-789.875</v>
      </c>
      <c r="AO36" s="11">
        <v>0</v>
      </c>
      <c r="AP36" s="11">
        <v>0</v>
      </c>
      <c r="AQ36" s="11">
        <v>0</v>
      </c>
      <c r="AR36" s="11">
        <v>21891.871999999999</v>
      </c>
      <c r="AS36" s="11">
        <v>8829.375</v>
      </c>
      <c r="AT36" s="11">
        <v>8150.1559999999999</v>
      </c>
      <c r="AU36" s="11">
        <v>405.54300000000001</v>
      </c>
      <c r="AV36" s="11">
        <v>4510.5919999999996</v>
      </c>
      <c r="AW36" s="11">
        <v>0</v>
      </c>
      <c r="AX36" s="11">
        <v>-3.794</v>
      </c>
      <c r="AY36" s="11">
        <v>1222718.858</v>
      </c>
      <c r="AZ36" s="11">
        <v>1141835.8759999999</v>
      </c>
      <c r="BA36" s="11">
        <v>92365.805999999997</v>
      </c>
      <c r="BB36" s="11">
        <v>73617.085000000006</v>
      </c>
      <c r="BC36" s="11">
        <v>71046.512000000002</v>
      </c>
      <c r="BD36" s="11">
        <v>2570.5729999999999</v>
      </c>
      <c r="BE36" s="11">
        <v>928450.86899999995</v>
      </c>
      <c r="BF36" s="11">
        <v>0</v>
      </c>
      <c r="BG36" s="11">
        <v>20.431000000000001</v>
      </c>
      <c r="BH36" s="11">
        <v>21383.932000000001</v>
      </c>
      <c r="BI36" s="11">
        <v>25997.753000000001</v>
      </c>
      <c r="BJ36" s="11">
        <v>10382.357</v>
      </c>
      <c r="BK36" s="11">
        <v>22.023</v>
      </c>
      <c r="BL36" s="11">
        <v>15593.373</v>
      </c>
      <c r="BM36" s="11">
        <v>0</v>
      </c>
      <c r="BN36" s="11">
        <v>80882.982000000004</v>
      </c>
      <c r="BO36" s="11">
        <v>42428.82</v>
      </c>
      <c r="BP36" s="11">
        <v>37088.773999999998</v>
      </c>
      <c r="BQ36" s="11">
        <v>0</v>
      </c>
      <c r="BR36" s="11">
        <v>4995.3890000000001</v>
      </c>
      <c r="BS36" s="11">
        <v>0</v>
      </c>
      <c r="BT36" s="11">
        <v>0</v>
      </c>
      <c r="BU36" s="11">
        <v>344.65699999999998</v>
      </c>
      <c r="BV36" s="11">
        <v>12186.141</v>
      </c>
      <c r="BW36" s="11">
        <v>16.361000000000001</v>
      </c>
      <c r="BX36" s="11">
        <v>113.011</v>
      </c>
      <c r="BY36" s="11">
        <v>26055.19</v>
      </c>
      <c r="BZ36" s="11">
        <v>83.459000000000003</v>
      </c>
      <c r="CA36" s="1"/>
    </row>
    <row r="37" spans="1:79" ht="14.25" customHeight="1" x14ac:dyDescent="0.3">
      <c r="A37" s="9">
        <v>4</v>
      </c>
      <c r="B37" s="12">
        <v>2020</v>
      </c>
      <c r="C37" s="10">
        <v>1326230.0919999999</v>
      </c>
      <c r="D37" s="10">
        <v>15095.394</v>
      </c>
      <c r="E37" s="10">
        <v>33139.373</v>
      </c>
      <c r="F37" s="10">
        <v>267969.64500000002</v>
      </c>
      <c r="G37" s="10">
        <v>204713.783</v>
      </c>
      <c r="H37" s="10">
        <v>64255.862000000001</v>
      </c>
      <c r="I37" s="10">
        <v>-1000</v>
      </c>
      <c r="J37" s="10">
        <v>1954.0609999999999</v>
      </c>
      <c r="K37" s="10">
        <v>1991.8610000000001</v>
      </c>
      <c r="L37" s="10">
        <v>-37.799999999999997</v>
      </c>
      <c r="M37" s="10">
        <v>0</v>
      </c>
      <c r="N37" s="10">
        <v>820545.46699999995</v>
      </c>
      <c r="O37" s="10">
        <v>839788.26100000006</v>
      </c>
      <c r="P37" s="10">
        <v>-19242.794000000002</v>
      </c>
      <c r="Q37" s="10">
        <v>0</v>
      </c>
      <c r="R37" s="10">
        <v>0</v>
      </c>
      <c r="S37" s="10">
        <v>0</v>
      </c>
      <c r="T37" s="10">
        <v>156931.09700000001</v>
      </c>
      <c r="U37" s="10">
        <v>42148.830999999998</v>
      </c>
      <c r="V37" s="10">
        <v>115382.54399999999</v>
      </c>
      <c r="W37" s="10">
        <v>-600.27800000000002</v>
      </c>
      <c r="X37" s="10">
        <v>2239.0059999999999</v>
      </c>
      <c r="Y37" s="10">
        <v>0</v>
      </c>
      <c r="Z37" s="10">
        <v>726.18299999999999</v>
      </c>
      <c r="AA37" s="10">
        <v>714.93499999999995</v>
      </c>
      <c r="AB37" s="10">
        <v>11.247999999999999</v>
      </c>
      <c r="AC37" s="10">
        <v>1587.8230000000001</v>
      </c>
      <c r="AD37" s="10">
        <v>-75</v>
      </c>
      <c r="AE37" s="10">
        <v>8539.3619999999992</v>
      </c>
      <c r="AF37" s="10">
        <v>5411.1390000000001</v>
      </c>
      <c r="AG37" s="11">
        <v>12866.189</v>
      </c>
      <c r="AH37" s="11">
        <v>-7455.05</v>
      </c>
      <c r="AI37" s="11">
        <v>0</v>
      </c>
      <c r="AJ37" s="11">
        <v>0</v>
      </c>
      <c r="AK37" s="11">
        <v>0</v>
      </c>
      <c r="AL37" s="11">
        <v>3128.223</v>
      </c>
      <c r="AM37" s="11">
        <v>4211.88</v>
      </c>
      <c r="AN37" s="11">
        <v>-1083.6569999999999</v>
      </c>
      <c r="AO37" s="11">
        <v>0</v>
      </c>
      <c r="AP37" s="11">
        <v>0</v>
      </c>
      <c r="AQ37" s="11">
        <v>0</v>
      </c>
      <c r="AR37" s="11">
        <v>19816.687000000002</v>
      </c>
      <c r="AS37" s="11">
        <v>6668.5950000000003</v>
      </c>
      <c r="AT37" s="11">
        <v>7206.125</v>
      </c>
      <c r="AU37" s="11">
        <v>909.26300000000003</v>
      </c>
      <c r="AV37" s="11">
        <v>5036.6379999999999</v>
      </c>
      <c r="AW37" s="11">
        <v>0</v>
      </c>
      <c r="AX37" s="11">
        <v>-3.9340000000000002</v>
      </c>
      <c r="AY37" s="11">
        <v>1326230.0919999999</v>
      </c>
      <c r="AZ37" s="11">
        <v>1232135.1129999999</v>
      </c>
      <c r="BA37" s="11">
        <v>41176.995000000003</v>
      </c>
      <c r="BB37" s="11">
        <v>103583.833</v>
      </c>
      <c r="BC37" s="11">
        <v>100916.433</v>
      </c>
      <c r="BD37" s="11">
        <v>2667.4</v>
      </c>
      <c r="BE37" s="11">
        <v>1032113.567</v>
      </c>
      <c r="BF37" s="11">
        <v>52.030999999999999</v>
      </c>
      <c r="BG37" s="11">
        <v>14.679</v>
      </c>
      <c r="BH37" s="11">
        <v>21240.197</v>
      </c>
      <c r="BI37" s="11">
        <v>33953.811000000002</v>
      </c>
      <c r="BJ37" s="11">
        <v>9797.8340000000007</v>
      </c>
      <c r="BK37" s="11">
        <v>0</v>
      </c>
      <c r="BL37" s="11">
        <v>24155.976999999999</v>
      </c>
      <c r="BM37" s="11">
        <v>0</v>
      </c>
      <c r="BN37" s="11">
        <v>94094.979000000007</v>
      </c>
      <c r="BO37" s="11">
        <v>42428.821000000004</v>
      </c>
      <c r="BP37" s="11">
        <v>37088.773999999998</v>
      </c>
      <c r="BQ37" s="11">
        <v>0</v>
      </c>
      <c r="BR37" s="11">
        <v>4995.3890000000001</v>
      </c>
      <c r="BS37" s="11">
        <v>0</v>
      </c>
      <c r="BT37" s="11">
        <v>0</v>
      </c>
      <c r="BU37" s="11">
        <v>344.65800000000002</v>
      </c>
      <c r="BV37" s="11">
        <v>14925.803</v>
      </c>
      <c r="BW37" s="11">
        <v>5.1029999999999998</v>
      </c>
      <c r="BX37" s="11">
        <v>0</v>
      </c>
      <c r="BY37" s="11">
        <v>36650.228000000003</v>
      </c>
      <c r="BZ37" s="11">
        <v>85.024000000000001</v>
      </c>
      <c r="CA37" s="1"/>
    </row>
    <row r="38" spans="1:79" ht="14.25" customHeight="1" x14ac:dyDescent="0.3">
      <c r="A38" s="9">
        <v>4</v>
      </c>
      <c r="B38" s="13">
        <v>2021</v>
      </c>
      <c r="C38" s="10">
        <v>1414672.5870000001</v>
      </c>
      <c r="D38" s="10">
        <v>18011.766</v>
      </c>
      <c r="E38" s="10">
        <v>22506.710999999999</v>
      </c>
      <c r="F38" s="10">
        <v>225764.546</v>
      </c>
      <c r="G38" s="10">
        <v>181036.981</v>
      </c>
      <c r="H38" s="10">
        <v>48727.565000000002</v>
      </c>
      <c r="I38" s="10">
        <v>-4000</v>
      </c>
      <c r="J38" s="10">
        <v>2766.098</v>
      </c>
      <c r="K38" s="10">
        <v>2822.5309999999999</v>
      </c>
      <c r="L38" s="10">
        <v>-56.433</v>
      </c>
      <c r="M38" s="10">
        <v>303.202</v>
      </c>
      <c r="N38" s="10">
        <v>934774.28700000001</v>
      </c>
      <c r="O38" s="10">
        <v>960749.95499999996</v>
      </c>
      <c r="P38" s="10">
        <v>-25975.668000000001</v>
      </c>
      <c r="Q38" s="10">
        <v>0</v>
      </c>
      <c r="R38" s="10">
        <v>0</v>
      </c>
      <c r="S38" s="10">
        <v>0</v>
      </c>
      <c r="T38" s="10">
        <v>170604.7</v>
      </c>
      <c r="U38" s="10">
        <v>71122.501999999993</v>
      </c>
      <c r="V38" s="10">
        <v>99657.595000000001</v>
      </c>
      <c r="W38" s="10">
        <v>-175.39699999999999</v>
      </c>
      <c r="X38" s="10">
        <v>2346.1759999999999</v>
      </c>
      <c r="Y38" s="10">
        <v>0</v>
      </c>
      <c r="Z38" s="10">
        <v>759.71500000000003</v>
      </c>
      <c r="AA38" s="10">
        <v>748.89499999999998</v>
      </c>
      <c r="AB38" s="10">
        <v>10.82</v>
      </c>
      <c r="AC38" s="10">
        <v>1661.461</v>
      </c>
      <c r="AD38" s="10">
        <v>-75</v>
      </c>
      <c r="AE38" s="10">
        <v>8626.0429999999997</v>
      </c>
      <c r="AF38" s="10">
        <v>5552.6239999999998</v>
      </c>
      <c r="AG38" s="11">
        <v>13725.16</v>
      </c>
      <c r="AH38" s="11">
        <v>-8172.5360000000001</v>
      </c>
      <c r="AI38" s="11">
        <v>0</v>
      </c>
      <c r="AJ38" s="11">
        <v>0</v>
      </c>
      <c r="AK38" s="11">
        <v>0</v>
      </c>
      <c r="AL38" s="11">
        <v>3073.4189999999999</v>
      </c>
      <c r="AM38" s="11">
        <v>4622.2290000000003</v>
      </c>
      <c r="AN38" s="11">
        <v>-1548.81</v>
      </c>
      <c r="AO38" s="11">
        <v>0</v>
      </c>
      <c r="AP38" s="11">
        <v>0</v>
      </c>
      <c r="AQ38" s="11">
        <v>0</v>
      </c>
      <c r="AR38" s="11">
        <v>28969.058000000001</v>
      </c>
      <c r="AS38" s="11">
        <v>15796.141</v>
      </c>
      <c r="AT38" s="11">
        <v>7149.3130000000001</v>
      </c>
      <c r="AU38" s="11">
        <v>7.1369999999999996</v>
      </c>
      <c r="AV38" s="11">
        <v>6020.4870000000001</v>
      </c>
      <c r="AW38" s="11">
        <v>0</v>
      </c>
      <c r="AX38" s="11">
        <v>-4.0199999999999996</v>
      </c>
      <c r="AY38" s="11">
        <v>1414672.5870000001</v>
      </c>
      <c r="AZ38" s="11">
        <v>1305555.1939999999</v>
      </c>
      <c r="BA38" s="11">
        <v>9468.116</v>
      </c>
      <c r="BB38" s="11">
        <v>109757.777</v>
      </c>
      <c r="BC38" s="11">
        <v>104043.817</v>
      </c>
      <c r="BD38" s="11">
        <v>5713.96</v>
      </c>
      <c r="BE38" s="11">
        <v>1135323.9129999999</v>
      </c>
      <c r="BF38" s="11">
        <v>0</v>
      </c>
      <c r="BG38" s="11">
        <v>7.7069999999999999</v>
      </c>
      <c r="BH38" s="11">
        <v>17387.746999999999</v>
      </c>
      <c r="BI38" s="11">
        <v>33609.934000000001</v>
      </c>
      <c r="BJ38" s="11">
        <v>9326.3340000000007</v>
      </c>
      <c r="BK38" s="11">
        <v>0</v>
      </c>
      <c r="BL38" s="11">
        <v>24283.599999999999</v>
      </c>
      <c r="BM38" s="11">
        <v>0</v>
      </c>
      <c r="BN38" s="11">
        <v>109117.393</v>
      </c>
      <c r="BO38" s="11">
        <v>42428.821000000004</v>
      </c>
      <c r="BP38" s="11">
        <v>37088.773999999998</v>
      </c>
      <c r="BQ38" s="11">
        <v>0</v>
      </c>
      <c r="BR38" s="11">
        <v>4995.3890000000001</v>
      </c>
      <c r="BS38" s="11">
        <v>0</v>
      </c>
      <c r="BT38" s="11">
        <v>0</v>
      </c>
      <c r="BU38" s="11">
        <v>344.65800000000002</v>
      </c>
      <c r="BV38" s="11">
        <v>18173.067999999999</v>
      </c>
      <c r="BW38" s="11">
        <v>-5.109</v>
      </c>
      <c r="BX38" s="11">
        <v>0</v>
      </c>
      <c r="BY38" s="11">
        <v>48433.5</v>
      </c>
      <c r="BZ38" s="11">
        <v>87.113</v>
      </c>
      <c r="CA38" s="1"/>
    </row>
    <row r="39" spans="1:79" ht="14.25" customHeight="1" x14ac:dyDescent="0.3">
      <c r="A39" s="9">
        <v>4</v>
      </c>
      <c r="B39" s="12">
        <v>2022</v>
      </c>
      <c r="C39" s="10">
        <v>1813815.17</v>
      </c>
      <c r="D39" s="10">
        <v>18348.534</v>
      </c>
      <c r="E39" s="10">
        <v>92557.808999999994</v>
      </c>
      <c r="F39" s="10">
        <v>313637.44400000002</v>
      </c>
      <c r="G39" s="10">
        <v>283727.71899999998</v>
      </c>
      <c r="H39" s="10">
        <v>40749.724999999999</v>
      </c>
      <c r="I39" s="10">
        <v>-10840</v>
      </c>
      <c r="J39" s="10">
        <v>1499.6869999999999</v>
      </c>
      <c r="K39" s="10">
        <v>1543.575</v>
      </c>
      <c r="L39" s="10">
        <v>-43.887999999999998</v>
      </c>
      <c r="M39" s="10">
        <v>156.51499999999999</v>
      </c>
      <c r="N39" s="10">
        <v>1120286.8319999999</v>
      </c>
      <c r="O39" s="10">
        <v>1145066.25</v>
      </c>
      <c r="P39" s="10">
        <v>-24779.418000000001</v>
      </c>
      <c r="Q39" s="10">
        <v>0</v>
      </c>
      <c r="R39" s="10">
        <v>0</v>
      </c>
      <c r="S39" s="10">
        <v>0</v>
      </c>
      <c r="T39" s="10">
        <v>196171.21299999999</v>
      </c>
      <c r="U39" s="10">
        <v>100739.67</v>
      </c>
      <c r="V39" s="10">
        <v>95513.376000000004</v>
      </c>
      <c r="W39" s="10">
        <v>-81.832999999999998</v>
      </c>
      <c r="X39" s="10">
        <v>2193.5349999999999</v>
      </c>
      <c r="Y39" s="10">
        <v>0</v>
      </c>
      <c r="Z39" s="10">
        <v>782.38900000000001</v>
      </c>
      <c r="AA39" s="10">
        <v>771.07500000000005</v>
      </c>
      <c r="AB39" s="10">
        <v>11.314</v>
      </c>
      <c r="AC39" s="10">
        <v>1529.145</v>
      </c>
      <c r="AD39" s="10">
        <v>-117.999</v>
      </c>
      <c r="AE39" s="10">
        <v>7985.4</v>
      </c>
      <c r="AF39" s="10">
        <v>5170.0829999999996</v>
      </c>
      <c r="AG39" s="11">
        <v>13950.174000000001</v>
      </c>
      <c r="AH39" s="11">
        <v>-8780.0910000000003</v>
      </c>
      <c r="AI39" s="11">
        <v>0</v>
      </c>
      <c r="AJ39" s="11">
        <v>0</v>
      </c>
      <c r="AK39" s="11">
        <v>0</v>
      </c>
      <c r="AL39" s="11">
        <v>2815.317</v>
      </c>
      <c r="AM39" s="11">
        <v>4789.0889999999999</v>
      </c>
      <c r="AN39" s="11">
        <v>-1973.7719999999999</v>
      </c>
      <c r="AO39" s="11">
        <v>0</v>
      </c>
      <c r="AP39" s="11">
        <v>0</v>
      </c>
      <c r="AQ39" s="11">
        <v>0</v>
      </c>
      <c r="AR39" s="11">
        <v>60978.201000000001</v>
      </c>
      <c r="AS39" s="11">
        <v>24483.405999999999</v>
      </c>
      <c r="AT39" s="11">
        <v>9209.1209999999992</v>
      </c>
      <c r="AU39" s="11">
        <v>958.06500000000005</v>
      </c>
      <c r="AV39" s="11">
        <v>26339.829000000002</v>
      </c>
      <c r="AW39" s="11">
        <v>0</v>
      </c>
      <c r="AX39" s="11">
        <v>-12.22</v>
      </c>
      <c r="AY39" s="11">
        <v>1813815.17</v>
      </c>
      <c r="AZ39" s="11">
        <v>1678169.085</v>
      </c>
      <c r="BA39" s="11">
        <v>67314.816000000006</v>
      </c>
      <c r="BB39" s="11">
        <v>232510.85</v>
      </c>
      <c r="BC39" s="11">
        <v>222040.58499999999</v>
      </c>
      <c r="BD39" s="11">
        <v>10470.264999999999</v>
      </c>
      <c r="BE39" s="11">
        <v>1243468.4709999999</v>
      </c>
      <c r="BF39" s="11">
        <v>0</v>
      </c>
      <c r="BG39" s="11">
        <v>3.298</v>
      </c>
      <c r="BH39" s="11">
        <v>25337.894</v>
      </c>
      <c r="BI39" s="11">
        <v>109533.75599999999</v>
      </c>
      <c r="BJ39" s="11">
        <v>12485.332</v>
      </c>
      <c r="BK39" s="11">
        <v>0</v>
      </c>
      <c r="BL39" s="11">
        <v>97048.423999999999</v>
      </c>
      <c r="BM39" s="11">
        <v>0</v>
      </c>
      <c r="BN39" s="11">
        <v>135646.08499999999</v>
      </c>
      <c r="BO39" s="11">
        <v>53130.392</v>
      </c>
      <c r="BP39" s="11">
        <v>47325.165999999997</v>
      </c>
      <c r="BQ39" s="11">
        <v>0</v>
      </c>
      <c r="BR39" s="11">
        <v>4995.3890000000001</v>
      </c>
      <c r="BS39" s="11">
        <v>0</v>
      </c>
      <c r="BT39" s="11">
        <v>0</v>
      </c>
      <c r="BU39" s="11">
        <v>809.83699999999999</v>
      </c>
      <c r="BV39" s="11">
        <v>22556.957999999999</v>
      </c>
      <c r="BW39" s="11">
        <v>-863.07100000000003</v>
      </c>
      <c r="BX39" s="11">
        <v>0</v>
      </c>
      <c r="BY39" s="11">
        <v>60733.423000000003</v>
      </c>
      <c r="BZ39" s="11">
        <v>88.382999999999996</v>
      </c>
      <c r="CA39" s="1"/>
    </row>
    <row r="40" spans="1:79" ht="14.25" customHeight="1" x14ac:dyDescent="0.3">
      <c r="A40" s="9">
        <v>4</v>
      </c>
      <c r="B40" s="12">
        <v>2023</v>
      </c>
      <c r="C40" s="10">
        <v>1839613.1980000001</v>
      </c>
      <c r="D40" s="10">
        <v>14504.849</v>
      </c>
      <c r="E40" s="10">
        <v>58104.502999999997</v>
      </c>
      <c r="F40" s="10">
        <v>336468.60700000002</v>
      </c>
      <c r="G40" s="10">
        <v>312001.875</v>
      </c>
      <c r="H40" s="10">
        <v>30175.706999999999</v>
      </c>
      <c r="I40" s="10">
        <v>-5708.9750000000004</v>
      </c>
      <c r="J40" s="10">
        <v>2495.4079999999999</v>
      </c>
      <c r="K40" s="10">
        <v>2511.395</v>
      </c>
      <c r="L40" s="10">
        <v>-15.987</v>
      </c>
      <c r="M40" s="10">
        <v>0</v>
      </c>
      <c r="N40" s="10">
        <v>1241675.3330000001</v>
      </c>
      <c r="O40" s="10">
        <v>1270359.0179999999</v>
      </c>
      <c r="P40" s="10">
        <v>-28683.685000000001</v>
      </c>
      <c r="Q40" s="10">
        <v>0</v>
      </c>
      <c r="R40" s="10">
        <v>0</v>
      </c>
      <c r="S40" s="10">
        <v>0</v>
      </c>
      <c r="T40" s="10">
        <v>145780.06700000001</v>
      </c>
      <c r="U40" s="10">
        <v>67882.48</v>
      </c>
      <c r="V40" s="10">
        <v>78009.747000000003</v>
      </c>
      <c r="W40" s="10">
        <v>-112.16</v>
      </c>
      <c r="X40" s="10">
        <v>2224.9450000000002</v>
      </c>
      <c r="Y40" s="10">
        <v>0</v>
      </c>
      <c r="Z40" s="10">
        <v>838.22500000000002</v>
      </c>
      <c r="AA40" s="10">
        <v>826.15200000000004</v>
      </c>
      <c r="AB40" s="10">
        <v>12.073</v>
      </c>
      <c r="AC40" s="10">
        <v>1529.145</v>
      </c>
      <c r="AD40" s="10">
        <v>-142.42500000000001</v>
      </c>
      <c r="AE40" s="10">
        <v>7708.1809999999996</v>
      </c>
      <c r="AF40" s="10">
        <v>5115.6120000000001</v>
      </c>
      <c r="AG40" s="11">
        <v>14714.588</v>
      </c>
      <c r="AH40" s="11">
        <v>-9598.9760000000006</v>
      </c>
      <c r="AI40" s="11">
        <v>0</v>
      </c>
      <c r="AJ40" s="11">
        <v>0</v>
      </c>
      <c r="AK40" s="11">
        <v>0</v>
      </c>
      <c r="AL40" s="11">
        <v>2592.569</v>
      </c>
      <c r="AM40" s="11">
        <v>4906.8810000000003</v>
      </c>
      <c r="AN40" s="11">
        <v>-2314.3119999999999</v>
      </c>
      <c r="AO40" s="11">
        <v>0</v>
      </c>
      <c r="AP40" s="11">
        <v>0</v>
      </c>
      <c r="AQ40" s="11">
        <v>0</v>
      </c>
      <c r="AR40" s="11">
        <v>30651.305</v>
      </c>
      <c r="AS40" s="11">
        <v>11790.173000000001</v>
      </c>
      <c r="AT40" s="11">
        <v>9200.0220000000008</v>
      </c>
      <c r="AU40" s="11">
        <v>848.26800000000003</v>
      </c>
      <c r="AV40" s="11">
        <v>8828.3050000000003</v>
      </c>
      <c r="AW40" s="11">
        <v>0</v>
      </c>
      <c r="AX40" s="11">
        <v>-15.462999999999999</v>
      </c>
      <c r="AY40" s="11">
        <v>1839613.1980000001</v>
      </c>
      <c r="AZ40" s="11">
        <v>1674600.5319999999</v>
      </c>
      <c r="BA40" s="11">
        <v>1670.837</v>
      </c>
      <c r="BB40" s="11">
        <v>213838.98</v>
      </c>
      <c r="BC40" s="11">
        <v>193963.21799999999</v>
      </c>
      <c r="BD40" s="11">
        <v>19875.761999999999</v>
      </c>
      <c r="BE40" s="11">
        <v>1395697.611</v>
      </c>
      <c r="BF40" s="11">
        <v>117.752</v>
      </c>
      <c r="BG40" s="11">
        <v>0.36499999999999999</v>
      </c>
      <c r="BH40" s="11">
        <v>19912.623</v>
      </c>
      <c r="BI40" s="11">
        <v>43362.364000000001</v>
      </c>
      <c r="BJ40" s="11">
        <v>19527.027999999998</v>
      </c>
      <c r="BK40" s="11">
        <v>0</v>
      </c>
      <c r="BL40" s="11">
        <v>23835.335999999999</v>
      </c>
      <c r="BM40" s="11">
        <v>0</v>
      </c>
      <c r="BN40" s="11">
        <v>165012.666</v>
      </c>
      <c r="BO40" s="11">
        <v>61696.139000000003</v>
      </c>
      <c r="BP40" s="11">
        <v>55890.913</v>
      </c>
      <c r="BQ40" s="11">
        <v>0</v>
      </c>
      <c r="BR40" s="11">
        <v>4995.3890000000001</v>
      </c>
      <c r="BS40" s="11">
        <v>0</v>
      </c>
      <c r="BT40" s="11">
        <v>0</v>
      </c>
      <c r="BU40" s="11">
        <v>809.83699999999999</v>
      </c>
      <c r="BV40" s="11">
        <v>27447.116000000002</v>
      </c>
      <c r="BW40" s="11">
        <v>-983.23699999999997</v>
      </c>
      <c r="BX40" s="11">
        <v>0</v>
      </c>
      <c r="BY40" s="11">
        <v>76758.657999999996</v>
      </c>
      <c r="BZ40" s="11">
        <v>93.99</v>
      </c>
      <c r="CA40" s="1"/>
    </row>
    <row r="41" spans="1:79" ht="14.25" customHeight="1" x14ac:dyDescent="0.3">
      <c r="A41" s="9">
        <v>4</v>
      </c>
      <c r="B41" s="12">
        <v>2024</v>
      </c>
      <c r="C41" s="10">
        <v>2085873.5220000001</v>
      </c>
      <c r="D41" s="10">
        <v>14268.064</v>
      </c>
      <c r="E41" s="10">
        <v>49340.493000000002</v>
      </c>
      <c r="F41" s="10">
        <v>389951.89799999999</v>
      </c>
      <c r="G41" s="10">
        <v>384031.89</v>
      </c>
      <c r="H41" s="10">
        <v>6920.0079999999998</v>
      </c>
      <c r="I41" s="10">
        <v>-1000</v>
      </c>
      <c r="J41" s="10">
        <v>4876.2370000000001</v>
      </c>
      <c r="K41" s="10">
        <v>4908.527</v>
      </c>
      <c r="L41" s="10">
        <v>-32.29</v>
      </c>
      <c r="M41" s="10">
        <v>1314.434</v>
      </c>
      <c r="N41" s="10">
        <v>1418015.7239999999</v>
      </c>
      <c r="O41" s="10">
        <v>1449198.899</v>
      </c>
      <c r="P41" s="10">
        <v>-31183.174999999999</v>
      </c>
      <c r="Q41" s="10">
        <v>0</v>
      </c>
      <c r="R41" s="10">
        <v>0</v>
      </c>
      <c r="S41" s="10">
        <v>0</v>
      </c>
      <c r="T41" s="10">
        <v>167383.34899999999</v>
      </c>
      <c r="U41" s="10">
        <v>86799.900999999998</v>
      </c>
      <c r="V41" s="10">
        <v>80829.539999999994</v>
      </c>
      <c r="W41" s="10">
        <v>-246.09200000000001</v>
      </c>
      <c r="X41" s="10">
        <v>2228.098</v>
      </c>
      <c r="Y41" s="10">
        <v>0</v>
      </c>
      <c r="Z41" s="10">
        <v>774.17600000000004</v>
      </c>
      <c r="AA41" s="10">
        <v>763.73599999999999</v>
      </c>
      <c r="AB41" s="10">
        <v>10.44</v>
      </c>
      <c r="AC41" s="10">
        <v>1528.922</v>
      </c>
      <c r="AD41" s="10">
        <v>-75</v>
      </c>
      <c r="AE41" s="10">
        <v>8092.8770000000004</v>
      </c>
      <c r="AF41" s="10">
        <v>5530.5789999999997</v>
      </c>
      <c r="AG41" s="11">
        <v>15808.302</v>
      </c>
      <c r="AH41" s="11">
        <v>-10277.723</v>
      </c>
      <c r="AI41" s="11">
        <v>0</v>
      </c>
      <c r="AJ41" s="11">
        <v>0</v>
      </c>
      <c r="AK41" s="11">
        <v>0</v>
      </c>
      <c r="AL41" s="11">
        <v>2562.2979999999998</v>
      </c>
      <c r="AM41" s="11">
        <v>5072.7349999999997</v>
      </c>
      <c r="AN41" s="11">
        <v>-2510.4369999999999</v>
      </c>
      <c r="AO41" s="11">
        <v>0</v>
      </c>
      <c r="AP41" s="11">
        <v>0</v>
      </c>
      <c r="AQ41" s="11">
        <v>0</v>
      </c>
      <c r="AR41" s="11">
        <v>30402.348000000002</v>
      </c>
      <c r="AS41" s="11">
        <v>14040.294</v>
      </c>
      <c r="AT41" s="11">
        <v>8868.3029999999999</v>
      </c>
      <c r="AU41" s="11">
        <v>991.74800000000005</v>
      </c>
      <c r="AV41" s="11">
        <v>6516.04</v>
      </c>
      <c r="AW41" s="11">
        <v>0</v>
      </c>
      <c r="AX41" s="11">
        <v>-14.037000000000001</v>
      </c>
      <c r="AY41" s="11">
        <v>2085873.5220000001</v>
      </c>
      <c r="AZ41" s="11">
        <v>1889664.3540000001</v>
      </c>
      <c r="BA41" s="11">
        <v>78237.337</v>
      </c>
      <c r="BB41" s="11">
        <v>234533.95800000001</v>
      </c>
      <c r="BC41" s="11">
        <v>223171.38099999999</v>
      </c>
      <c r="BD41" s="11">
        <v>11362.576999999999</v>
      </c>
      <c r="BE41" s="11">
        <v>1514664.85</v>
      </c>
      <c r="BF41" s="11">
        <v>0</v>
      </c>
      <c r="BG41" s="11">
        <v>0.52900000000000003</v>
      </c>
      <c r="BH41" s="11">
        <v>24125.059000000001</v>
      </c>
      <c r="BI41" s="11">
        <v>38102.620999999999</v>
      </c>
      <c r="BJ41" s="11">
        <v>13990.276</v>
      </c>
      <c r="BK41" s="11">
        <v>0</v>
      </c>
      <c r="BL41" s="11">
        <v>24112.345000000001</v>
      </c>
      <c r="BM41" s="11">
        <v>0</v>
      </c>
      <c r="BN41" s="11">
        <v>196209.16800000001</v>
      </c>
      <c r="BO41" s="11">
        <v>61696.139000000003</v>
      </c>
      <c r="BP41" s="11">
        <v>55890.913</v>
      </c>
      <c r="BQ41" s="11">
        <v>0</v>
      </c>
      <c r="BR41" s="11">
        <v>4995.3890000000001</v>
      </c>
      <c r="BS41" s="11">
        <v>0</v>
      </c>
      <c r="BT41" s="11">
        <v>0</v>
      </c>
      <c r="BU41" s="11">
        <v>809.83699999999999</v>
      </c>
      <c r="BV41" s="11">
        <v>37052.974000000002</v>
      </c>
      <c r="BW41" s="11">
        <v>-968.29200000000003</v>
      </c>
      <c r="BX41" s="11">
        <v>0</v>
      </c>
      <c r="BY41" s="11">
        <v>98332.085999999996</v>
      </c>
      <c r="BZ41" s="11">
        <v>96.260999999999996</v>
      </c>
      <c r="CA41" s="1"/>
    </row>
    <row r="42" spans="1:79" ht="14.25" customHeight="1" x14ac:dyDescent="0.3">
      <c r="A42" s="9">
        <v>5</v>
      </c>
      <c r="B42" s="12">
        <v>2015</v>
      </c>
      <c r="C42" s="10">
        <v>201456.98499999999</v>
      </c>
      <c r="D42" s="10">
        <v>2806.0880000000002</v>
      </c>
      <c r="E42" s="10">
        <v>4608.68</v>
      </c>
      <c r="F42" s="10">
        <v>10122.200000000001</v>
      </c>
      <c r="G42" s="10">
        <v>5971.6909999999998</v>
      </c>
      <c r="H42" s="10">
        <v>4350.6499999999996</v>
      </c>
      <c r="I42" s="10">
        <v>-200.14099999999999</v>
      </c>
      <c r="J42" s="10">
        <v>100.45699999999999</v>
      </c>
      <c r="K42" s="10">
        <v>103.03400000000001</v>
      </c>
      <c r="L42" s="10">
        <v>-2.577</v>
      </c>
      <c r="M42" s="10">
        <v>47.603000000000002</v>
      </c>
      <c r="N42" s="10">
        <v>133807.454</v>
      </c>
      <c r="O42" s="10">
        <v>135348.27100000001</v>
      </c>
      <c r="P42" s="10">
        <v>-1540.817</v>
      </c>
      <c r="Q42" s="10">
        <v>0</v>
      </c>
      <c r="R42" s="10">
        <v>0</v>
      </c>
      <c r="S42" s="10">
        <v>0</v>
      </c>
      <c r="T42" s="10">
        <v>38679.144</v>
      </c>
      <c r="U42" s="10">
        <v>11941.248</v>
      </c>
      <c r="V42" s="10">
        <v>28821.508999999998</v>
      </c>
      <c r="W42" s="10">
        <v>-2083.6129999999998</v>
      </c>
      <c r="X42" s="10">
        <v>208.21899999999999</v>
      </c>
      <c r="Y42" s="10">
        <v>0</v>
      </c>
      <c r="Z42" s="10">
        <v>1.593</v>
      </c>
      <c r="AA42" s="10">
        <v>0</v>
      </c>
      <c r="AB42" s="10">
        <v>1.593</v>
      </c>
      <c r="AC42" s="10">
        <v>217.20400000000001</v>
      </c>
      <c r="AD42" s="10">
        <v>-10.577999999999999</v>
      </c>
      <c r="AE42" s="10">
        <v>2479.567</v>
      </c>
      <c r="AF42" s="10">
        <v>2054.2579999999998</v>
      </c>
      <c r="AG42" s="11">
        <v>3219.1390000000001</v>
      </c>
      <c r="AH42" s="11">
        <v>-1164.8810000000001</v>
      </c>
      <c r="AI42" s="11">
        <v>0</v>
      </c>
      <c r="AJ42" s="11">
        <v>0</v>
      </c>
      <c r="AK42" s="11">
        <v>0</v>
      </c>
      <c r="AL42" s="11">
        <v>425.30900000000003</v>
      </c>
      <c r="AM42" s="11">
        <v>597.29499999999996</v>
      </c>
      <c r="AN42" s="11">
        <v>-171.98599999999999</v>
      </c>
      <c r="AO42" s="11">
        <v>61.920999999999999</v>
      </c>
      <c r="AP42" s="11">
        <v>62.643000000000001</v>
      </c>
      <c r="AQ42" s="11">
        <v>-0.72199999999999998</v>
      </c>
      <c r="AR42" s="11">
        <v>8535.652</v>
      </c>
      <c r="AS42" s="11">
        <v>5640.6570000000002</v>
      </c>
      <c r="AT42" s="11">
        <v>2798.4760000000001</v>
      </c>
      <c r="AU42" s="11">
        <v>2.8</v>
      </c>
      <c r="AV42" s="11">
        <v>657.01099999999997</v>
      </c>
      <c r="AW42" s="11">
        <v>0</v>
      </c>
      <c r="AX42" s="11">
        <v>-563.29200000000003</v>
      </c>
      <c r="AY42" s="11">
        <v>201456.98499999999</v>
      </c>
      <c r="AZ42" s="11">
        <v>188669.443</v>
      </c>
      <c r="BA42" s="11">
        <v>5178.9809999999998</v>
      </c>
      <c r="BB42" s="11">
        <v>2433.33</v>
      </c>
      <c r="BC42" s="11">
        <v>2097.7890000000002</v>
      </c>
      <c r="BD42" s="11">
        <v>335.541</v>
      </c>
      <c r="BE42" s="11">
        <v>174918.997</v>
      </c>
      <c r="BF42" s="11">
        <v>0</v>
      </c>
      <c r="BG42" s="11">
        <v>161.678</v>
      </c>
      <c r="BH42" s="11">
        <v>3075</v>
      </c>
      <c r="BI42" s="11">
        <v>2901.4569999999999</v>
      </c>
      <c r="BJ42" s="11">
        <v>1741.6890000000001</v>
      </c>
      <c r="BK42" s="11">
        <v>0</v>
      </c>
      <c r="BL42" s="11">
        <v>1159.768</v>
      </c>
      <c r="BM42" s="11">
        <v>0</v>
      </c>
      <c r="BN42" s="11">
        <v>12787.541999999999</v>
      </c>
      <c r="BO42" s="11">
        <v>8711.24</v>
      </c>
      <c r="BP42" s="11">
        <v>9376.9650000000001</v>
      </c>
      <c r="BQ42" s="11">
        <v>0</v>
      </c>
      <c r="BR42" s="11">
        <v>0</v>
      </c>
      <c r="BS42" s="11">
        <v>-665.72500000000002</v>
      </c>
      <c r="BT42" s="11">
        <v>0</v>
      </c>
      <c r="BU42" s="11">
        <v>0</v>
      </c>
      <c r="BV42" s="11">
        <v>2374.1779999999999</v>
      </c>
      <c r="BW42" s="11">
        <v>0</v>
      </c>
      <c r="BX42" s="11">
        <v>0</v>
      </c>
      <c r="BY42" s="11">
        <v>1702.124</v>
      </c>
      <c r="BZ42" s="11">
        <v>0</v>
      </c>
      <c r="CA42" s="1"/>
    </row>
    <row r="43" spans="1:79" ht="14.25" customHeight="1" x14ac:dyDescent="0.3">
      <c r="A43" s="9">
        <v>5</v>
      </c>
      <c r="B43" s="12">
        <v>2016</v>
      </c>
      <c r="C43" s="10">
        <v>233680.87700000001</v>
      </c>
      <c r="D43" s="10">
        <v>3541.3879999999999</v>
      </c>
      <c r="E43" s="10">
        <v>5119.3059999999996</v>
      </c>
      <c r="F43" s="10">
        <v>8152.027</v>
      </c>
      <c r="G43" s="10">
        <v>6443.1819999999998</v>
      </c>
      <c r="H43" s="10">
        <v>1880.7249999999999</v>
      </c>
      <c r="I43" s="10">
        <v>-171.88</v>
      </c>
      <c r="J43" s="10">
        <v>1183.306</v>
      </c>
      <c r="K43" s="10">
        <v>1211.3140000000001</v>
      </c>
      <c r="L43" s="10">
        <v>-28.007999999999999</v>
      </c>
      <c r="M43" s="10">
        <v>16.065000000000001</v>
      </c>
      <c r="N43" s="10">
        <v>161604.42600000001</v>
      </c>
      <c r="O43" s="10">
        <v>163401.22099999999</v>
      </c>
      <c r="P43" s="10">
        <v>-1796.7950000000001</v>
      </c>
      <c r="Q43" s="10">
        <v>0</v>
      </c>
      <c r="R43" s="10">
        <v>0</v>
      </c>
      <c r="S43" s="10">
        <v>0</v>
      </c>
      <c r="T43" s="10">
        <v>42801.464999999997</v>
      </c>
      <c r="U43" s="10">
        <v>10962.612999999999</v>
      </c>
      <c r="V43" s="10">
        <v>34824.159</v>
      </c>
      <c r="W43" s="10">
        <v>-2985.3069999999998</v>
      </c>
      <c r="X43" s="10">
        <v>190.19399999999999</v>
      </c>
      <c r="Y43" s="10">
        <v>0</v>
      </c>
      <c r="Z43" s="10">
        <v>1.6259999999999999</v>
      </c>
      <c r="AA43" s="10">
        <v>0</v>
      </c>
      <c r="AB43" s="10">
        <v>1.6259999999999999</v>
      </c>
      <c r="AC43" s="10">
        <v>199.53700000000001</v>
      </c>
      <c r="AD43" s="10">
        <v>-10.968999999999999</v>
      </c>
      <c r="AE43" s="10">
        <v>2850.558</v>
      </c>
      <c r="AF43" s="10">
        <v>2338.7220000000002</v>
      </c>
      <c r="AG43" s="11">
        <v>3682.3719999999998</v>
      </c>
      <c r="AH43" s="11">
        <v>-1343.65</v>
      </c>
      <c r="AI43" s="11">
        <v>0</v>
      </c>
      <c r="AJ43" s="11">
        <v>0</v>
      </c>
      <c r="AK43" s="11">
        <v>0</v>
      </c>
      <c r="AL43" s="11">
        <v>511.83600000000001</v>
      </c>
      <c r="AM43" s="11">
        <v>722.82100000000003</v>
      </c>
      <c r="AN43" s="11">
        <v>-210.98500000000001</v>
      </c>
      <c r="AO43" s="11">
        <v>211.87200000000001</v>
      </c>
      <c r="AP43" s="11">
        <v>212.95400000000001</v>
      </c>
      <c r="AQ43" s="11">
        <v>-1.0820000000000001</v>
      </c>
      <c r="AR43" s="11">
        <v>8010.27</v>
      </c>
      <c r="AS43" s="11">
        <v>4620.3310000000001</v>
      </c>
      <c r="AT43" s="11">
        <v>3241.2240000000002</v>
      </c>
      <c r="AU43" s="11">
        <v>0</v>
      </c>
      <c r="AV43" s="11">
        <v>666.88099999999997</v>
      </c>
      <c r="AW43" s="11">
        <v>0</v>
      </c>
      <c r="AX43" s="11">
        <v>-518.16600000000005</v>
      </c>
      <c r="AY43" s="11">
        <v>233680.87700000001</v>
      </c>
      <c r="AZ43" s="11">
        <v>219618.16099999999</v>
      </c>
      <c r="BA43" s="11">
        <v>0</v>
      </c>
      <c r="BB43" s="11">
        <v>2235.1149999999998</v>
      </c>
      <c r="BC43" s="11">
        <v>1735.365</v>
      </c>
      <c r="BD43" s="11">
        <v>499.75</v>
      </c>
      <c r="BE43" s="11">
        <v>207051.269</v>
      </c>
      <c r="BF43" s="11">
        <v>0</v>
      </c>
      <c r="BG43" s="11">
        <v>122.697</v>
      </c>
      <c r="BH43" s="11">
        <v>6615</v>
      </c>
      <c r="BI43" s="11">
        <v>3594.08</v>
      </c>
      <c r="BJ43" s="11">
        <v>2281.4520000000002</v>
      </c>
      <c r="BK43" s="11">
        <v>0.46200000000000002</v>
      </c>
      <c r="BL43" s="11">
        <v>1312.1659999999999</v>
      </c>
      <c r="BM43" s="11">
        <v>0</v>
      </c>
      <c r="BN43" s="11">
        <v>14062.716</v>
      </c>
      <c r="BO43" s="11">
        <v>8711.24</v>
      </c>
      <c r="BP43" s="11">
        <v>9376.9650000000001</v>
      </c>
      <c r="BQ43" s="11">
        <v>0</v>
      </c>
      <c r="BR43" s="11">
        <v>0</v>
      </c>
      <c r="BS43" s="11">
        <v>-665.72500000000002</v>
      </c>
      <c r="BT43" s="11">
        <v>0</v>
      </c>
      <c r="BU43" s="11">
        <v>0</v>
      </c>
      <c r="BV43" s="11">
        <v>2590.181</v>
      </c>
      <c r="BW43" s="11">
        <v>0</v>
      </c>
      <c r="BX43" s="11">
        <v>0</v>
      </c>
      <c r="BY43" s="11">
        <v>2761.2950000000001</v>
      </c>
      <c r="BZ43" s="11">
        <v>0</v>
      </c>
      <c r="CA43" s="1"/>
    </row>
    <row r="44" spans="1:79" ht="14.25" customHeight="1" x14ac:dyDescent="0.3">
      <c r="A44" s="9">
        <v>5</v>
      </c>
      <c r="B44" s="12">
        <v>2017</v>
      </c>
      <c r="C44" s="10">
        <v>284316.12300000002</v>
      </c>
      <c r="D44" s="10">
        <v>4851.71</v>
      </c>
      <c r="E44" s="10">
        <v>8314.5740000000005</v>
      </c>
      <c r="F44" s="10">
        <v>8941.7270000000008</v>
      </c>
      <c r="G44" s="10">
        <v>5932.3689999999997</v>
      </c>
      <c r="H44" s="10">
        <v>3163.1190000000001</v>
      </c>
      <c r="I44" s="10">
        <v>-153.761</v>
      </c>
      <c r="J44" s="10">
        <v>1236.5550000000001</v>
      </c>
      <c r="K44" s="10">
        <v>1239.991</v>
      </c>
      <c r="L44" s="10">
        <v>-3.4359999999999999</v>
      </c>
      <c r="M44" s="10">
        <v>0</v>
      </c>
      <c r="N44" s="10">
        <v>196668.75599999999</v>
      </c>
      <c r="O44" s="10">
        <v>198513.394</v>
      </c>
      <c r="P44" s="10">
        <v>-1844.6379999999999</v>
      </c>
      <c r="Q44" s="10">
        <v>0</v>
      </c>
      <c r="R44" s="10">
        <v>0</v>
      </c>
      <c r="S44" s="10">
        <v>0</v>
      </c>
      <c r="T44" s="10">
        <v>52718.404999999999</v>
      </c>
      <c r="U44" s="10">
        <v>8007.491</v>
      </c>
      <c r="V44" s="10">
        <v>45151.482000000004</v>
      </c>
      <c r="W44" s="10">
        <v>-440.56799999999998</v>
      </c>
      <c r="X44" s="10">
        <v>190.042</v>
      </c>
      <c r="Y44" s="10">
        <v>0</v>
      </c>
      <c r="Z44" s="10">
        <v>1.6679999999999999</v>
      </c>
      <c r="AA44" s="10">
        <v>0</v>
      </c>
      <c r="AB44" s="10">
        <v>1.6679999999999999</v>
      </c>
      <c r="AC44" s="10">
        <v>193.92699999999999</v>
      </c>
      <c r="AD44" s="10">
        <v>-5.5529999999999999</v>
      </c>
      <c r="AE44" s="10">
        <v>3007.6179999999999</v>
      </c>
      <c r="AF44" s="10">
        <v>2474.83</v>
      </c>
      <c r="AG44" s="11">
        <v>4048.3589999999999</v>
      </c>
      <c r="AH44" s="11">
        <v>-1573.529</v>
      </c>
      <c r="AI44" s="11">
        <v>0</v>
      </c>
      <c r="AJ44" s="11">
        <v>0</v>
      </c>
      <c r="AK44" s="11">
        <v>0</v>
      </c>
      <c r="AL44" s="11">
        <v>532.78800000000001</v>
      </c>
      <c r="AM44" s="11">
        <v>790.43299999999999</v>
      </c>
      <c r="AN44" s="11">
        <v>-257.64499999999998</v>
      </c>
      <c r="AO44" s="11">
        <v>256.13200000000001</v>
      </c>
      <c r="AP44" s="11">
        <v>257.85500000000002</v>
      </c>
      <c r="AQ44" s="11">
        <v>-1.7230000000000001</v>
      </c>
      <c r="AR44" s="11">
        <v>8130.6040000000003</v>
      </c>
      <c r="AS44" s="11">
        <v>5326.2790000000005</v>
      </c>
      <c r="AT44" s="11">
        <v>3567.819</v>
      </c>
      <c r="AU44" s="11">
        <v>17.603000000000002</v>
      </c>
      <c r="AV44" s="11">
        <v>690.99400000000003</v>
      </c>
      <c r="AW44" s="11">
        <v>0</v>
      </c>
      <c r="AX44" s="11">
        <v>-1472.0909999999999</v>
      </c>
      <c r="AY44" s="11">
        <v>284316.12300000002</v>
      </c>
      <c r="AZ44" s="11">
        <v>268285.27600000001</v>
      </c>
      <c r="BA44" s="11">
        <v>0</v>
      </c>
      <c r="BB44" s="11">
        <v>15453.745999999999</v>
      </c>
      <c r="BC44" s="11">
        <v>12130.254000000001</v>
      </c>
      <c r="BD44" s="11">
        <v>3323.4920000000002</v>
      </c>
      <c r="BE44" s="11">
        <v>241392.932</v>
      </c>
      <c r="BF44" s="11">
        <v>10.491</v>
      </c>
      <c r="BG44" s="11">
        <v>136.46600000000001</v>
      </c>
      <c r="BH44" s="11">
        <v>6761</v>
      </c>
      <c r="BI44" s="11">
        <v>4530.6409999999996</v>
      </c>
      <c r="BJ44" s="11">
        <v>2815.502</v>
      </c>
      <c r="BK44" s="11">
        <v>0</v>
      </c>
      <c r="BL44" s="11">
        <v>1715.1389999999999</v>
      </c>
      <c r="BM44" s="11">
        <v>0</v>
      </c>
      <c r="BN44" s="11">
        <v>16030.847</v>
      </c>
      <c r="BO44" s="11">
        <v>9607.5139999999992</v>
      </c>
      <c r="BP44" s="11">
        <v>10273.239</v>
      </c>
      <c r="BQ44" s="11">
        <v>0</v>
      </c>
      <c r="BR44" s="11">
        <v>0</v>
      </c>
      <c r="BS44" s="11">
        <v>-665.72500000000002</v>
      </c>
      <c r="BT44" s="11">
        <v>0</v>
      </c>
      <c r="BU44" s="11">
        <v>0</v>
      </c>
      <c r="BV44" s="11">
        <v>2913.78</v>
      </c>
      <c r="BW44" s="11">
        <v>0</v>
      </c>
      <c r="BX44" s="11">
        <v>0</v>
      </c>
      <c r="BY44" s="11">
        <v>3509.5529999999999</v>
      </c>
      <c r="BZ44" s="11">
        <v>0</v>
      </c>
      <c r="CA44" s="1"/>
    </row>
    <row r="45" spans="1:79" ht="14.25" customHeight="1" x14ac:dyDescent="0.3">
      <c r="A45" s="9">
        <v>5</v>
      </c>
      <c r="B45" s="12">
        <v>2018</v>
      </c>
      <c r="C45" s="10">
        <v>329333.24099999998</v>
      </c>
      <c r="D45" s="10">
        <v>6129.1689999999999</v>
      </c>
      <c r="E45" s="10">
        <v>10683.536</v>
      </c>
      <c r="F45" s="10">
        <v>18769.776000000002</v>
      </c>
      <c r="G45" s="10">
        <v>12983.626</v>
      </c>
      <c r="H45" s="10">
        <v>5926.5420000000004</v>
      </c>
      <c r="I45" s="10">
        <v>-140.392</v>
      </c>
      <c r="J45" s="10">
        <v>1177.972</v>
      </c>
      <c r="K45" s="10">
        <v>1339.1569999999999</v>
      </c>
      <c r="L45" s="10">
        <v>-161.185</v>
      </c>
      <c r="M45" s="10">
        <v>0</v>
      </c>
      <c r="N45" s="10">
        <v>227983.04800000001</v>
      </c>
      <c r="O45" s="10">
        <v>230527.22</v>
      </c>
      <c r="P45" s="10">
        <v>-2544.172</v>
      </c>
      <c r="Q45" s="10">
        <v>0</v>
      </c>
      <c r="R45" s="10">
        <v>0</v>
      </c>
      <c r="S45" s="10">
        <v>0</v>
      </c>
      <c r="T45" s="10">
        <v>53380.061000000002</v>
      </c>
      <c r="U45" s="10">
        <v>8201.643</v>
      </c>
      <c r="V45" s="10">
        <v>45635.016000000003</v>
      </c>
      <c r="W45" s="10">
        <v>-456.59800000000001</v>
      </c>
      <c r="X45" s="10">
        <v>155.97499999999999</v>
      </c>
      <c r="Y45" s="10">
        <v>0</v>
      </c>
      <c r="Z45" s="10">
        <v>1.3979999999999999</v>
      </c>
      <c r="AA45" s="10">
        <v>0.93300000000000005</v>
      </c>
      <c r="AB45" s="10">
        <v>0.46500000000000002</v>
      </c>
      <c r="AC45" s="10">
        <v>159.92699999999999</v>
      </c>
      <c r="AD45" s="10">
        <v>-5.35</v>
      </c>
      <c r="AE45" s="10">
        <v>3233.3879999999999</v>
      </c>
      <c r="AF45" s="10">
        <v>2640.643</v>
      </c>
      <c r="AG45" s="11">
        <v>4414.7790000000005</v>
      </c>
      <c r="AH45" s="11">
        <v>-1774.136</v>
      </c>
      <c r="AI45" s="11">
        <v>0</v>
      </c>
      <c r="AJ45" s="11">
        <v>0</v>
      </c>
      <c r="AK45" s="11">
        <v>0</v>
      </c>
      <c r="AL45" s="11">
        <v>592.745</v>
      </c>
      <c r="AM45" s="11">
        <v>894.74400000000003</v>
      </c>
      <c r="AN45" s="11">
        <v>-301.99900000000002</v>
      </c>
      <c r="AO45" s="11">
        <v>247.45400000000001</v>
      </c>
      <c r="AP45" s="11">
        <v>249.749</v>
      </c>
      <c r="AQ45" s="11">
        <v>-2.2949999999999999</v>
      </c>
      <c r="AR45" s="11">
        <v>7572.8620000000001</v>
      </c>
      <c r="AS45" s="11">
        <v>4393.5010000000002</v>
      </c>
      <c r="AT45" s="11">
        <v>3456.607</v>
      </c>
      <c r="AU45" s="11">
        <v>65.503</v>
      </c>
      <c r="AV45" s="11">
        <v>982.21299999999997</v>
      </c>
      <c r="AW45" s="11">
        <v>0</v>
      </c>
      <c r="AX45" s="11">
        <v>-1324.962</v>
      </c>
      <c r="AY45" s="11">
        <v>329333.24099999998</v>
      </c>
      <c r="AZ45" s="11">
        <v>308315.342</v>
      </c>
      <c r="BA45" s="11">
        <v>3074.1</v>
      </c>
      <c r="BB45" s="11">
        <v>20718.382000000001</v>
      </c>
      <c r="BC45" s="11">
        <v>17173.804</v>
      </c>
      <c r="BD45" s="11">
        <v>3544.578</v>
      </c>
      <c r="BE45" s="11">
        <v>269998.50300000003</v>
      </c>
      <c r="BF45" s="11">
        <v>38.198</v>
      </c>
      <c r="BG45" s="11">
        <v>160.09299999999999</v>
      </c>
      <c r="BH45" s="11">
        <v>8290.9179999999997</v>
      </c>
      <c r="BI45" s="11">
        <v>6035.1480000000001</v>
      </c>
      <c r="BJ45" s="11">
        <v>3409.1909999999998</v>
      </c>
      <c r="BK45" s="11">
        <v>0</v>
      </c>
      <c r="BL45" s="11">
        <v>2625.9569999999999</v>
      </c>
      <c r="BM45" s="11">
        <v>0</v>
      </c>
      <c r="BN45" s="11">
        <v>21017.899000000001</v>
      </c>
      <c r="BO45" s="11">
        <v>12220.152</v>
      </c>
      <c r="BP45" s="11">
        <v>12885.877</v>
      </c>
      <c r="BQ45" s="11">
        <v>0</v>
      </c>
      <c r="BR45" s="11">
        <v>0</v>
      </c>
      <c r="BS45" s="11">
        <v>-665.72500000000002</v>
      </c>
      <c r="BT45" s="11">
        <v>0</v>
      </c>
      <c r="BU45" s="11">
        <v>0</v>
      </c>
      <c r="BV45" s="11">
        <v>3693.069</v>
      </c>
      <c r="BW45" s="11">
        <v>0</v>
      </c>
      <c r="BX45" s="11">
        <v>0</v>
      </c>
      <c r="BY45" s="11">
        <v>5104.6779999999999</v>
      </c>
      <c r="BZ45" s="11">
        <v>0</v>
      </c>
      <c r="CA45" s="1"/>
    </row>
    <row r="46" spans="1:79" ht="14.25" customHeight="1" x14ac:dyDescent="0.3">
      <c r="A46" s="9">
        <v>5</v>
      </c>
      <c r="B46" s="12">
        <v>2019</v>
      </c>
      <c r="C46" s="10">
        <v>383514.43900000001</v>
      </c>
      <c r="D46" s="10">
        <v>6437.8119999999999</v>
      </c>
      <c r="E46" s="10">
        <v>10420.306</v>
      </c>
      <c r="F46" s="10">
        <v>30341.598999999998</v>
      </c>
      <c r="G46" s="10">
        <v>19390.795999999998</v>
      </c>
      <c r="H46" s="10">
        <v>11051.316999999999</v>
      </c>
      <c r="I46" s="10">
        <v>-100.514</v>
      </c>
      <c r="J46" s="10">
        <v>2985.2620000000002</v>
      </c>
      <c r="K46" s="10">
        <v>3145.9029999999998</v>
      </c>
      <c r="L46" s="10">
        <v>-160.64099999999999</v>
      </c>
      <c r="M46" s="10">
        <v>87.753</v>
      </c>
      <c r="N46" s="10">
        <v>266164.85200000001</v>
      </c>
      <c r="O46" s="10">
        <v>268700.54100000003</v>
      </c>
      <c r="P46" s="10">
        <v>-2535.6889999999999</v>
      </c>
      <c r="Q46" s="10">
        <v>0</v>
      </c>
      <c r="R46" s="10">
        <v>0</v>
      </c>
      <c r="S46" s="10">
        <v>0</v>
      </c>
      <c r="T46" s="10">
        <v>55956.160000000003</v>
      </c>
      <c r="U46" s="10">
        <v>10601.503000000001</v>
      </c>
      <c r="V46" s="10">
        <v>45821.521999999997</v>
      </c>
      <c r="W46" s="10">
        <v>-466.86500000000001</v>
      </c>
      <c r="X46" s="10">
        <v>97.884</v>
      </c>
      <c r="Y46" s="10">
        <v>0</v>
      </c>
      <c r="Z46" s="10">
        <v>1.4410000000000001</v>
      </c>
      <c r="AA46" s="10">
        <v>0.90200000000000002</v>
      </c>
      <c r="AB46" s="10">
        <v>0.53900000000000003</v>
      </c>
      <c r="AC46" s="10">
        <v>101.827</v>
      </c>
      <c r="AD46" s="10">
        <v>-5.3840000000000003</v>
      </c>
      <c r="AE46" s="10">
        <v>3770.2190000000001</v>
      </c>
      <c r="AF46" s="10">
        <v>2721.1</v>
      </c>
      <c r="AG46" s="11">
        <v>4737.3590000000004</v>
      </c>
      <c r="AH46" s="11">
        <v>-2016.259</v>
      </c>
      <c r="AI46" s="11">
        <v>0</v>
      </c>
      <c r="AJ46" s="11">
        <v>0</v>
      </c>
      <c r="AK46" s="11">
        <v>0</v>
      </c>
      <c r="AL46" s="11">
        <v>1049.1189999999999</v>
      </c>
      <c r="AM46" s="11">
        <v>1409.414</v>
      </c>
      <c r="AN46" s="11">
        <v>-360.29500000000002</v>
      </c>
      <c r="AO46" s="11">
        <v>361.67599999999999</v>
      </c>
      <c r="AP46" s="11">
        <v>364.87700000000001</v>
      </c>
      <c r="AQ46" s="11">
        <v>-3.2010000000000001</v>
      </c>
      <c r="AR46" s="11">
        <v>6890.9160000000002</v>
      </c>
      <c r="AS46" s="11">
        <v>3740.4589999999998</v>
      </c>
      <c r="AT46" s="11">
        <v>3676.3110000000001</v>
      </c>
      <c r="AU46" s="11">
        <v>23.041</v>
      </c>
      <c r="AV46" s="11">
        <v>1054.539</v>
      </c>
      <c r="AW46" s="11">
        <v>0</v>
      </c>
      <c r="AX46" s="11">
        <v>-1603.434</v>
      </c>
      <c r="AY46" s="11">
        <v>383514.43900000001</v>
      </c>
      <c r="AZ46" s="11">
        <v>355749.08</v>
      </c>
      <c r="BA46" s="11">
        <v>0</v>
      </c>
      <c r="BB46" s="11">
        <v>19248.572</v>
      </c>
      <c r="BC46" s="11">
        <v>16673.949000000001</v>
      </c>
      <c r="BD46" s="11">
        <v>2574.623</v>
      </c>
      <c r="BE46" s="11">
        <v>308129.391</v>
      </c>
      <c r="BF46" s="11">
        <v>0</v>
      </c>
      <c r="BG46" s="11">
        <v>156.14699999999999</v>
      </c>
      <c r="BH46" s="11">
        <v>20830.835999999999</v>
      </c>
      <c r="BI46" s="11">
        <v>7384.134</v>
      </c>
      <c r="BJ46" s="11">
        <v>4362.7700000000004</v>
      </c>
      <c r="BK46" s="11">
        <v>0</v>
      </c>
      <c r="BL46" s="11">
        <v>3021.364</v>
      </c>
      <c r="BM46" s="11">
        <v>0</v>
      </c>
      <c r="BN46" s="11">
        <v>27765.359</v>
      </c>
      <c r="BO46" s="11">
        <v>16799.170999999998</v>
      </c>
      <c r="BP46" s="11">
        <v>16627.373</v>
      </c>
      <c r="BQ46" s="11">
        <v>0</v>
      </c>
      <c r="BR46" s="11">
        <v>271.779</v>
      </c>
      <c r="BS46" s="11">
        <v>-99.980999999999995</v>
      </c>
      <c r="BT46" s="11">
        <v>0</v>
      </c>
      <c r="BU46" s="11">
        <v>0</v>
      </c>
      <c r="BV46" s="11">
        <v>4595.902</v>
      </c>
      <c r="BW46" s="11">
        <v>0</v>
      </c>
      <c r="BX46" s="11">
        <v>0</v>
      </c>
      <c r="BY46" s="11">
        <v>6370.2860000000001</v>
      </c>
      <c r="BZ46" s="11">
        <v>0</v>
      </c>
      <c r="CA46" s="1"/>
    </row>
    <row r="47" spans="1:79" ht="14.25" customHeight="1" x14ac:dyDescent="0.3">
      <c r="A47" s="9">
        <v>5</v>
      </c>
      <c r="B47" s="12">
        <v>2020</v>
      </c>
      <c r="C47" s="10">
        <v>444530.10399999999</v>
      </c>
      <c r="D47" s="10">
        <v>6967.9179999999997</v>
      </c>
      <c r="E47" s="10">
        <v>16616.797999999999</v>
      </c>
      <c r="F47" s="10">
        <v>31671.244999999999</v>
      </c>
      <c r="G47" s="10">
        <v>23311.116000000002</v>
      </c>
      <c r="H47" s="10">
        <v>8360.1290000000008</v>
      </c>
      <c r="I47" s="10">
        <v>0</v>
      </c>
      <c r="J47" s="10">
        <v>6167.9170000000004</v>
      </c>
      <c r="K47" s="10">
        <v>6285.7629999999999</v>
      </c>
      <c r="L47" s="10">
        <v>-117.846</v>
      </c>
      <c r="M47" s="10">
        <v>54.472999999999999</v>
      </c>
      <c r="N47" s="10">
        <v>308528.625</v>
      </c>
      <c r="O47" s="10">
        <v>311478.989</v>
      </c>
      <c r="P47" s="10">
        <v>-2950.364</v>
      </c>
      <c r="Q47" s="10">
        <v>0</v>
      </c>
      <c r="R47" s="10">
        <v>0</v>
      </c>
      <c r="S47" s="10">
        <v>0</v>
      </c>
      <c r="T47" s="10">
        <v>63399.010999999999</v>
      </c>
      <c r="U47" s="10">
        <v>10790.432000000001</v>
      </c>
      <c r="V47" s="10">
        <v>53048.264000000003</v>
      </c>
      <c r="W47" s="10">
        <v>-439.685</v>
      </c>
      <c r="X47" s="10">
        <v>99.489000000000004</v>
      </c>
      <c r="Y47" s="10">
        <v>0</v>
      </c>
      <c r="Z47" s="10">
        <v>2.9670000000000001</v>
      </c>
      <c r="AA47" s="10">
        <v>0.85599999999999998</v>
      </c>
      <c r="AB47" s="10">
        <v>2.1110000000000002</v>
      </c>
      <c r="AC47" s="10">
        <v>101.827</v>
      </c>
      <c r="AD47" s="10">
        <v>-5.3049999999999997</v>
      </c>
      <c r="AE47" s="10">
        <v>3782.7530000000002</v>
      </c>
      <c r="AF47" s="10">
        <v>2716.915</v>
      </c>
      <c r="AG47" s="11">
        <v>4949.4790000000003</v>
      </c>
      <c r="AH47" s="11">
        <v>-2232.5639999999999</v>
      </c>
      <c r="AI47" s="11">
        <v>0</v>
      </c>
      <c r="AJ47" s="11">
        <v>0</v>
      </c>
      <c r="AK47" s="11">
        <v>0</v>
      </c>
      <c r="AL47" s="11">
        <v>1065.838</v>
      </c>
      <c r="AM47" s="11">
        <v>1495.8820000000001</v>
      </c>
      <c r="AN47" s="11">
        <v>-430.04399999999998</v>
      </c>
      <c r="AO47" s="11">
        <v>348.77800000000002</v>
      </c>
      <c r="AP47" s="11">
        <v>356.358</v>
      </c>
      <c r="AQ47" s="11">
        <v>-7.58</v>
      </c>
      <c r="AR47" s="11">
        <v>6893.0969999999998</v>
      </c>
      <c r="AS47" s="11">
        <v>3045.69</v>
      </c>
      <c r="AT47" s="11">
        <v>3638.2069999999999</v>
      </c>
      <c r="AU47" s="11">
        <v>50.723999999999997</v>
      </c>
      <c r="AV47" s="11">
        <v>1115.297</v>
      </c>
      <c r="AW47" s="11">
        <v>0</v>
      </c>
      <c r="AX47" s="11">
        <v>-956.82100000000003</v>
      </c>
      <c r="AY47" s="11">
        <v>444530.10399999999</v>
      </c>
      <c r="AZ47" s="11">
        <v>409081.94099999999</v>
      </c>
      <c r="BA47" s="11">
        <v>0</v>
      </c>
      <c r="BB47" s="11">
        <v>23875.241999999998</v>
      </c>
      <c r="BC47" s="11">
        <v>15081.349</v>
      </c>
      <c r="BD47" s="11">
        <v>8793.893</v>
      </c>
      <c r="BE47" s="11">
        <v>353195.83799999999</v>
      </c>
      <c r="BF47" s="11">
        <v>0</v>
      </c>
      <c r="BG47" s="11">
        <v>116.705</v>
      </c>
      <c r="BH47" s="11">
        <v>22049.697</v>
      </c>
      <c r="BI47" s="11">
        <v>9844.4590000000007</v>
      </c>
      <c r="BJ47" s="11">
        <v>5097.0420000000004</v>
      </c>
      <c r="BK47" s="11">
        <v>6.7000000000000004E-2</v>
      </c>
      <c r="BL47" s="11">
        <v>4747.3500000000004</v>
      </c>
      <c r="BM47" s="11">
        <v>0</v>
      </c>
      <c r="BN47" s="11">
        <v>35448.163</v>
      </c>
      <c r="BO47" s="11">
        <v>21887.364000000001</v>
      </c>
      <c r="BP47" s="11">
        <v>21615.584999999999</v>
      </c>
      <c r="BQ47" s="11">
        <v>0</v>
      </c>
      <c r="BR47" s="11">
        <v>271.779</v>
      </c>
      <c r="BS47" s="11">
        <v>0</v>
      </c>
      <c r="BT47" s="11">
        <v>0</v>
      </c>
      <c r="BU47" s="11">
        <v>0</v>
      </c>
      <c r="BV47" s="11">
        <v>5741.759</v>
      </c>
      <c r="BW47" s="11">
        <v>0</v>
      </c>
      <c r="BX47" s="11">
        <v>0</v>
      </c>
      <c r="BY47" s="11">
        <v>7819.04</v>
      </c>
      <c r="BZ47" s="11">
        <v>0</v>
      </c>
      <c r="CA47" s="1"/>
    </row>
    <row r="48" spans="1:79" ht="14.25" customHeight="1" x14ac:dyDescent="0.3">
      <c r="A48" s="9">
        <v>5</v>
      </c>
      <c r="B48" s="13">
        <v>2021</v>
      </c>
      <c r="C48" s="10">
        <v>527769.94400000002</v>
      </c>
      <c r="D48" s="10">
        <v>7509.8770000000004</v>
      </c>
      <c r="E48" s="10">
        <v>32349.574000000001</v>
      </c>
      <c r="F48" s="10">
        <v>49818.775999999998</v>
      </c>
      <c r="G48" s="10">
        <v>43713.23</v>
      </c>
      <c r="H48" s="10">
        <v>6105.5460000000003</v>
      </c>
      <c r="I48" s="10">
        <v>0</v>
      </c>
      <c r="J48" s="10">
        <v>11259.731</v>
      </c>
      <c r="K48" s="10">
        <v>11325.370999999999</v>
      </c>
      <c r="L48" s="10">
        <v>-65.64</v>
      </c>
      <c r="M48" s="10">
        <v>226.54499999999999</v>
      </c>
      <c r="N48" s="10">
        <v>356050.95</v>
      </c>
      <c r="O48" s="10">
        <v>361912.538</v>
      </c>
      <c r="P48" s="10">
        <v>-5861.5879999999997</v>
      </c>
      <c r="Q48" s="10">
        <v>0</v>
      </c>
      <c r="R48" s="10">
        <v>0</v>
      </c>
      <c r="S48" s="10">
        <v>0</v>
      </c>
      <c r="T48" s="10">
        <v>59474.603999999999</v>
      </c>
      <c r="U48" s="10">
        <v>9739.5390000000007</v>
      </c>
      <c r="V48" s="10">
        <v>49743.071000000004</v>
      </c>
      <c r="W48" s="10">
        <v>-8.0060000000000002</v>
      </c>
      <c r="X48" s="10">
        <v>171.92500000000001</v>
      </c>
      <c r="Y48" s="10">
        <v>0</v>
      </c>
      <c r="Z48" s="10">
        <v>0</v>
      </c>
      <c r="AA48" s="10">
        <v>0</v>
      </c>
      <c r="AB48" s="10">
        <v>0</v>
      </c>
      <c r="AC48" s="10">
        <v>299.31700000000001</v>
      </c>
      <c r="AD48" s="10">
        <v>-127.392</v>
      </c>
      <c r="AE48" s="10">
        <v>3762.5479999999998</v>
      </c>
      <c r="AF48" s="10">
        <v>2685.07</v>
      </c>
      <c r="AG48" s="11">
        <v>5123.4139999999998</v>
      </c>
      <c r="AH48" s="11">
        <v>-2438.3440000000001</v>
      </c>
      <c r="AI48" s="11">
        <v>0</v>
      </c>
      <c r="AJ48" s="11">
        <v>0</v>
      </c>
      <c r="AK48" s="11">
        <v>0</v>
      </c>
      <c r="AL48" s="11">
        <v>1077.4780000000001</v>
      </c>
      <c r="AM48" s="11">
        <v>1579.8130000000001</v>
      </c>
      <c r="AN48" s="11">
        <v>-502.33499999999998</v>
      </c>
      <c r="AO48" s="11">
        <v>216.02699999999999</v>
      </c>
      <c r="AP48" s="11">
        <v>216.02699999999999</v>
      </c>
      <c r="AQ48" s="11">
        <v>0</v>
      </c>
      <c r="AR48" s="11">
        <v>6929.3869999999997</v>
      </c>
      <c r="AS48" s="11">
        <v>3023.4989999999998</v>
      </c>
      <c r="AT48" s="11">
        <v>3171.877</v>
      </c>
      <c r="AU48" s="11">
        <v>44.37</v>
      </c>
      <c r="AV48" s="11">
        <v>869.60199999999998</v>
      </c>
      <c r="AW48" s="11">
        <v>0</v>
      </c>
      <c r="AX48" s="11">
        <v>-179.96100000000001</v>
      </c>
      <c r="AY48" s="11">
        <v>527769.94400000002</v>
      </c>
      <c r="AZ48" s="11">
        <v>482869.03499999997</v>
      </c>
      <c r="BA48" s="11">
        <v>0</v>
      </c>
      <c r="BB48" s="11">
        <v>54393.938999999998</v>
      </c>
      <c r="BC48" s="11">
        <v>41380.571000000004</v>
      </c>
      <c r="BD48" s="11">
        <v>13013.368</v>
      </c>
      <c r="BE48" s="11">
        <v>379920.66899999999</v>
      </c>
      <c r="BF48" s="11">
        <v>0</v>
      </c>
      <c r="BG48" s="11">
        <v>86.066000000000003</v>
      </c>
      <c r="BH48" s="11">
        <v>30547.883000000002</v>
      </c>
      <c r="BI48" s="11">
        <v>17920.477999999999</v>
      </c>
      <c r="BJ48" s="11">
        <v>4637.5810000000001</v>
      </c>
      <c r="BK48" s="11">
        <v>0</v>
      </c>
      <c r="BL48" s="11">
        <v>13282.897000000001</v>
      </c>
      <c r="BM48" s="11">
        <v>0</v>
      </c>
      <c r="BN48" s="11">
        <v>44900.909</v>
      </c>
      <c r="BO48" s="11">
        <v>27291.26</v>
      </c>
      <c r="BP48" s="11">
        <v>27019.481</v>
      </c>
      <c r="BQ48" s="11">
        <v>0</v>
      </c>
      <c r="BR48" s="11">
        <v>271.779</v>
      </c>
      <c r="BS48" s="11">
        <v>0</v>
      </c>
      <c r="BT48" s="11">
        <v>0</v>
      </c>
      <c r="BU48" s="11">
        <v>0</v>
      </c>
      <c r="BV48" s="11">
        <v>7164.2969999999996</v>
      </c>
      <c r="BW48" s="11">
        <v>0</v>
      </c>
      <c r="BX48" s="11">
        <v>0</v>
      </c>
      <c r="BY48" s="11">
        <v>10445.352000000001</v>
      </c>
      <c r="BZ48" s="11">
        <v>0</v>
      </c>
      <c r="CA48" s="1"/>
    </row>
    <row r="49" spans="1:79" ht="14.25" customHeight="1" x14ac:dyDescent="0.3">
      <c r="A49" s="9">
        <v>5</v>
      </c>
      <c r="B49" s="12">
        <v>2022</v>
      </c>
      <c r="C49" s="10">
        <v>607875.18500000006</v>
      </c>
      <c r="D49" s="10">
        <v>8460.8919999999998</v>
      </c>
      <c r="E49" s="10">
        <v>13657.531000000001</v>
      </c>
      <c r="F49" s="10">
        <v>85971.312999999995</v>
      </c>
      <c r="G49" s="10">
        <v>82338.762000000002</v>
      </c>
      <c r="H49" s="10">
        <v>3682.5509999999999</v>
      </c>
      <c r="I49" s="10">
        <v>-50</v>
      </c>
      <c r="J49" s="10">
        <v>1131.327</v>
      </c>
      <c r="K49" s="10">
        <v>1320.941</v>
      </c>
      <c r="L49" s="10">
        <v>-189.614</v>
      </c>
      <c r="M49" s="10">
        <v>100.072</v>
      </c>
      <c r="N49" s="10">
        <v>408856.50799999997</v>
      </c>
      <c r="O49" s="10">
        <v>413706.24400000001</v>
      </c>
      <c r="P49" s="10">
        <v>-4849.7359999999999</v>
      </c>
      <c r="Q49" s="10">
        <v>0</v>
      </c>
      <c r="R49" s="10">
        <v>0</v>
      </c>
      <c r="S49" s="10">
        <v>0</v>
      </c>
      <c r="T49" s="10">
        <v>75534.793999999994</v>
      </c>
      <c r="U49" s="10">
        <v>31854.915000000001</v>
      </c>
      <c r="V49" s="10">
        <v>43679.879000000001</v>
      </c>
      <c r="W49" s="10">
        <v>0</v>
      </c>
      <c r="X49" s="10">
        <v>146.81399999999999</v>
      </c>
      <c r="Y49" s="10">
        <v>0</v>
      </c>
      <c r="Z49" s="10">
        <v>0</v>
      </c>
      <c r="AA49" s="10">
        <v>0</v>
      </c>
      <c r="AB49" s="10">
        <v>0</v>
      </c>
      <c r="AC49" s="10">
        <v>303.387</v>
      </c>
      <c r="AD49" s="10">
        <v>-156.57300000000001</v>
      </c>
      <c r="AE49" s="10">
        <v>3981.3760000000002</v>
      </c>
      <c r="AF49" s="10">
        <v>2849.732</v>
      </c>
      <c r="AG49" s="11">
        <v>5523.7870000000003</v>
      </c>
      <c r="AH49" s="11">
        <v>-2674.0549999999998</v>
      </c>
      <c r="AI49" s="11">
        <v>0</v>
      </c>
      <c r="AJ49" s="11">
        <v>0</v>
      </c>
      <c r="AK49" s="11">
        <v>0</v>
      </c>
      <c r="AL49" s="11">
        <v>1131.644</v>
      </c>
      <c r="AM49" s="11">
        <v>1709.4880000000001</v>
      </c>
      <c r="AN49" s="11">
        <v>-577.84400000000005</v>
      </c>
      <c r="AO49" s="11">
        <v>177.005</v>
      </c>
      <c r="AP49" s="11">
        <v>177.005</v>
      </c>
      <c r="AQ49" s="11">
        <v>0</v>
      </c>
      <c r="AR49" s="11">
        <v>9857.5529999999999</v>
      </c>
      <c r="AS49" s="11">
        <v>4756.9920000000002</v>
      </c>
      <c r="AT49" s="11">
        <v>4089.55</v>
      </c>
      <c r="AU49" s="11">
        <v>63.966000000000001</v>
      </c>
      <c r="AV49" s="11">
        <v>1143.212</v>
      </c>
      <c r="AW49" s="11">
        <v>0</v>
      </c>
      <c r="AX49" s="11">
        <v>-196.167</v>
      </c>
      <c r="AY49" s="11">
        <v>607875.18500000006</v>
      </c>
      <c r="AZ49" s="11">
        <v>549436.522</v>
      </c>
      <c r="BA49" s="11">
        <v>505.87599999999998</v>
      </c>
      <c r="BB49" s="11">
        <v>67840.84</v>
      </c>
      <c r="BC49" s="11">
        <v>60002.732000000004</v>
      </c>
      <c r="BD49" s="11">
        <v>7838.1080000000002</v>
      </c>
      <c r="BE49" s="11">
        <v>413952.78899999999</v>
      </c>
      <c r="BF49" s="11">
        <v>0</v>
      </c>
      <c r="BG49" s="11">
        <v>60.188000000000002</v>
      </c>
      <c r="BH49" s="11">
        <v>44304.366999999998</v>
      </c>
      <c r="BI49" s="11">
        <v>22772.462</v>
      </c>
      <c r="BJ49" s="11">
        <v>5564.2709999999997</v>
      </c>
      <c r="BK49" s="11">
        <v>0</v>
      </c>
      <c r="BL49" s="11">
        <v>17208.190999999999</v>
      </c>
      <c r="BM49" s="11">
        <v>0</v>
      </c>
      <c r="BN49" s="11">
        <v>58438.663</v>
      </c>
      <c r="BO49" s="11">
        <v>34046.129999999997</v>
      </c>
      <c r="BP49" s="11">
        <v>33774.351000000002</v>
      </c>
      <c r="BQ49" s="11">
        <v>0</v>
      </c>
      <c r="BR49" s="11">
        <v>271.779</v>
      </c>
      <c r="BS49" s="11">
        <v>0</v>
      </c>
      <c r="BT49" s="11">
        <v>0</v>
      </c>
      <c r="BU49" s="11">
        <v>0</v>
      </c>
      <c r="BV49" s="11">
        <v>9220.125</v>
      </c>
      <c r="BW49" s="11">
        <v>0</v>
      </c>
      <c r="BX49" s="11">
        <v>0</v>
      </c>
      <c r="BY49" s="11">
        <v>15172.407999999999</v>
      </c>
      <c r="BZ49" s="11">
        <v>0</v>
      </c>
      <c r="CA49" s="1"/>
    </row>
    <row r="50" spans="1:79" ht="14.25" customHeight="1" x14ac:dyDescent="0.3">
      <c r="A50" s="9">
        <v>5</v>
      </c>
      <c r="B50" s="12">
        <v>2023</v>
      </c>
      <c r="C50" s="10">
        <v>718794.58900000004</v>
      </c>
      <c r="D50" s="10">
        <v>6909.3</v>
      </c>
      <c r="E50" s="10">
        <v>18504.813999999998</v>
      </c>
      <c r="F50" s="10">
        <v>114873.931</v>
      </c>
      <c r="G50" s="10">
        <v>114644.00199999999</v>
      </c>
      <c r="H50" s="10">
        <v>279.92899999999997</v>
      </c>
      <c r="I50" s="10">
        <v>-50</v>
      </c>
      <c r="J50" s="10">
        <v>7177.0690000000004</v>
      </c>
      <c r="K50" s="10">
        <v>7323.4889999999996</v>
      </c>
      <c r="L50" s="10">
        <v>-146.41999999999999</v>
      </c>
      <c r="M50" s="10">
        <v>0</v>
      </c>
      <c r="N50" s="10">
        <v>482234.9</v>
      </c>
      <c r="O50" s="10">
        <v>487601.85200000001</v>
      </c>
      <c r="P50" s="10">
        <v>-5366.9520000000002</v>
      </c>
      <c r="Q50" s="10">
        <v>0</v>
      </c>
      <c r="R50" s="10">
        <v>0</v>
      </c>
      <c r="S50" s="10">
        <v>0</v>
      </c>
      <c r="T50" s="10">
        <v>73463.346999999994</v>
      </c>
      <c r="U50" s="10">
        <v>44903.767999999996</v>
      </c>
      <c r="V50" s="10">
        <v>28559.579000000002</v>
      </c>
      <c r="W50" s="10">
        <v>0</v>
      </c>
      <c r="X50" s="10">
        <v>140.02500000000001</v>
      </c>
      <c r="Y50" s="10">
        <v>0</v>
      </c>
      <c r="Z50" s="10">
        <v>0</v>
      </c>
      <c r="AA50" s="10">
        <v>0</v>
      </c>
      <c r="AB50" s="10">
        <v>0</v>
      </c>
      <c r="AC50" s="10">
        <v>303.387</v>
      </c>
      <c r="AD50" s="10">
        <v>-163.36199999999999</v>
      </c>
      <c r="AE50" s="10">
        <v>4762.5609999999997</v>
      </c>
      <c r="AF50" s="10">
        <v>3317.5680000000002</v>
      </c>
      <c r="AG50" s="11">
        <v>6256.9110000000001</v>
      </c>
      <c r="AH50" s="11">
        <v>-2939.3429999999998</v>
      </c>
      <c r="AI50" s="11">
        <v>0</v>
      </c>
      <c r="AJ50" s="11">
        <v>0</v>
      </c>
      <c r="AK50" s="11">
        <v>0</v>
      </c>
      <c r="AL50" s="11">
        <v>1444.9929999999999</v>
      </c>
      <c r="AM50" s="11">
        <v>2101.6770000000001</v>
      </c>
      <c r="AN50" s="11">
        <v>-656.68399999999997</v>
      </c>
      <c r="AO50" s="11">
        <v>177.005</v>
      </c>
      <c r="AP50" s="11">
        <v>177.005</v>
      </c>
      <c r="AQ50" s="11">
        <v>0</v>
      </c>
      <c r="AR50" s="11">
        <v>10551.637000000001</v>
      </c>
      <c r="AS50" s="11">
        <v>5316.951</v>
      </c>
      <c r="AT50" s="11">
        <v>4282.6689999999999</v>
      </c>
      <c r="AU50" s="11">
        <v>33.722000000000001</v>
      </c>
      <c r="AV50" s="11">
        <v>1117.08</v>
      </c>
      <c r="AW50" s="11">
        <v>0</v>
      </c>
      <c r="AX50" s="11">
        <v>-198.785</v>
      </c>
      <c r="AY50" s="11">
        <v>718794.58900000004</v>
      </c>
      <c r="AZ50" s="11">
        <v>647838.62800000003</v>
      </c>
      <c r="BA50" s="11">
        <v>8.7999999999999995E-2</v>
      </c>
      <c r="BB50" s="11">
        <v>89506.661999999997</v>
      </c>
      <c r="BC50" s="11">
        <v>80719.472999999998</v>
      </c>
      <c r="BD50" s="11">
        <v>8787.1890000000003</v>
      </c>
      <c r="BE50" s="11">
        <v>482702.73100000003</v>
      </c>
      <c r="BF50" s="11">
        <v>117.126</v>
      </c>
      <c r="BG50" s="11">
        <v>41.533999999999999</v>
      </c>
      <c r="BH50" s="11">
        <v>52410.014000000003</v>
      </c>
      <c r="BI50" s="11">
        <v>23060.473000000002</v>
      </c>
      <c r="BJ50" s="11">
        <v>7682.1850000000004</v>
      </c>
      <c r="BK50" s="11">
        <v>0</v>
      </c>
      <c r="BL50" s="11">
        <v>15378.288</v>
      </c>
      <c r="BM50" s="11">
        <v>0</v>
      </c>
      <c r="BN50" s="11">
        <v>70955.960999999996</v>
      </c>
      <c r="BO50" s="11">
        <v>39112.283000000003</v>
      </c>
      <c r="BP50" s="11">
        <v>38840.504000000001</v>
      </c>
      <c r="BQ50" s="11">
        <v>0</v>
      </c>
      <c r="BR50" s="11">
        <v>271.779</v>
      </c>
      <c r="BS50" s="11">
        <v>0</v>
      </c>
      <c r="BT50" s="11">
        <v>0</v>
      </c>
      <c r="BU50" s="11">
        <v>0</v>
      </c>
      <c r="BV50" s="11">
        <v>11557.434999999999</v>
      </c>
      <c r="BW50" s="11">
        <v>0</v>
      </c>
      <c r="BX50" s="11">
        <v>0</v>
      </c>
      <c r="BY50" s="11">
        <v>20286.242999999999</v>
      </c>
      <c r="BZ50" s="11">
        <v>0</v>
      </c>
      <c r="CA50" s="1"/>
    </row>
    <row r="51" spans="1:79" ht="14.25" customHeight="1" x14ac:dyDescent="0.3">
      <c r="A51" s="9">
        <v>5</v>
      </c>
      <c r="B51" s="12">
        <v>2024</v>
      </c>
      <c r="C51" s="10">
        <v>864005.70299999998</v>
      </c>
      <c r="D51" s="10">
        <v>5696.4489999999996</v>
      </c>
      <c r="E51" s="10">
        <v>25219.753000000001</v>
      </c>
      <c r="F51" s="10">
        <v>117882.25900000001</v>
      </c>
      <c r="G51" s="10">
        <v>117781.28</v>
      </c>
      <c r="H51" s="10">
        <v>150.97900000000001</v>
      </c>
      <c r="I51" s="10">
        <v>-50</v>
      </c>
      <c r="J51" s="10">
        <v>3881.1509999999998</v>
      </c>
      <c r="K51" s="10">
        <v>4029.0880000000002</v>
      </c>
      <c r="L51" s="10">
        <v>-147.93700000000001</v>
      </c>
      <c r="M51" s="10">
        <v>55.991999999999997</v>
      </c>
      <c r="N51" s="10">
        <v>573946.69200000004</v>
      </c>
      <c r="O51" s="10">
        <v>580686.24800000002</v>
      </c>
      <c r="P51" s="10">
        <v>-6739.5559999999996</v>
      </c>
      <c r="Q51" s="10">
        <v>0</v>
      </c>
      <c r="R51" s="10">
        <v>0</v>
      </c>
      <c r="S51" s="10">
        <v>0</v>
      </c>
      <c r="T51" s="10">
        <v>121090.243</v>
      </c>
      <c r="U51" s="10">
        <v>108918.477</v>
      </c>
      <c r="V51" s="10">
        <v>12171.766</v>
      </c>
      <c r="W51" s="10">
        <v>0</v>
      </c>
      <c r="X51" s="10">
        <v>124.935</v>
      </c>
      <c r="Y51" s="10">
        <v>0</v>
      </c>
      <c r="Z51" s="10">
        <v>0</v>
      </c>
      <c r="AA51" s="10">
        <v>0</v>
      </c>
      <c r="AB51" s="10">
        <v>0</v>
      </c>
      <c r="AC51" s="10">
        <v>292.86700000000002</v>
      </c>
      <c r="AD51" s="10">
        <v>-167.93199999999999</v>
      </c>
      <c r="AE51" s="10">
        <v>5412.37</v>
      </c>
      <c r="AF51" s="10">
        <v>3222.1979999999999</v>
      </c>
      <c r="AG51" s="11">
        <v>6504.2759999999998</v>
      </c>
      <c r="AH51" s="11">
        <v>-3282.078</v>
      </c>
      <c r="AI51" s="11">
        <v>0</v>
      </c>
      <c r="AJ51" s="11">
        <v>0</v>
      </c>
      <c r="AK51" s="11">
        <v>0</v>
      </c>
      <c r="AL51" s="11">
        <v>2190.172</v>
      </c>
      <c r="AM51" s="11">
        <v>2950.2649999999999</v>
      </c>
      <c r="AN51" s="11">
        <v>-760.09299999999996</v>
      </c>
      <c r="AO51" s="11">
        <v>177.005</v>
      </c>
      <c r="AP51" s="11">
        <v>177.005</v>
      </c>
      <c r="AQ51" s="11">
        <v>0</v>
      </c>
      <c r="AR51" s="11">
        <v>10518.853999999999</v>
      </c>
      <c r="AS51" s="11">
        <v>4299.6490000000003</v>
      </c>
      <c r="AT51" s="11">
        <v>4954.3670000000002</v>
      </c>
      <c r="AU51" s="11">
        <v>17.318000000000001</v>
      </c>
      <c r="AV51" s="11">
        <v>1425.8989999999999</v>
      </c>
      <c r="AW51" s="11">
        <v>0</v>
      </c>
      <c r="AX51" s="11">
        <v>-178.37899999999999</v>
      </c>
      <c r="AY51" s="11">
        <v>864005.70299999998</v>
      </c>
      <c r="AZ51" s="11">
        <v>780544.02500000002</v>
      </c>
      <c r="BA51" s="11">
        <v>7954.8530000000001</v>
      </c>
      <c r="BB51" s="11">
        <v>111591.66800000001</v>
      </c>
      <c r="BC51" s="11">
        <v>91573.962</v>
      </c>
      <c r="BD51" s="11">
        <v>20017.705999999998</v>
      </c>
      <c r="BE51" s="11">
        <v>537304.57799999998</v>
      </c>
      <c r="BF51" s="11">
        <v>0</v>
      </c>
      <c r="BG51" s="11">
        <v>28.007999999999999</v>
      </c>
      <c r="BH51" s="11">
        <v>101650.446</v>
      </c>
      <c r="BI51" s="11">
        <v>22014.472000000002</v>
      </c>
      <c r="BJ51" s="11">
        <v>7045.3609999999999</v>
      </c>
      <c r="BK51" s="11">
        <v>0</v>
      </c>
      <c r="BL51" s="11">
        <v>14969.111000000001</v>
      </c>
      <c r="BM51" s="11">
        <v>0</v>
      </c>
      <c r="BN51" s="11">
        <v>83461.678</v>
      </c>
      <c r="BO51" s="11">
        <v>44938.358</v>
      </c>
      <c r="BP51" s="11">
        <v>44666.578999999998</v>
      </c>
      <c r="BQ51" s="11">
        <v>0</v>
      </c>
      <c r="BR51" s="11">
        <v>271.779</v>
      </c>
      <c r="BS51" s="11">
        <v>0</v>
      </c>
      <c r="BT51" s="11">
        <v>0</v>
      </c>
      <c r="BU51" s="11">
        <v>0</v>
      </c>
      <c r="BV51" s="11">
        <v>14789.567999999999</v>
      </c>
      <c r="BW51" s="11">
        <v>0</v>
      </c>
      <c r="BX51" s="11">
        <v>0</v>
      </c>
      <c r="BY51" s="11">
        <v>23733.752</v>
      </c>
      <c r="BZ51" s="11">
        <v>0</v>
      </c>
      <c r="CA51" s="1"/>
    </row>
    <row r="52" spans="1:79" ht="14.25" customHeight="1" x14ac:dyDescent="0.3">
      <c r="A52" s="9">
        <v>6</v>
      </c>
      <c r="B52" s="12">
        <v>2015</v>
      </c>
      <c r="C52" s="10">
        <v>221041.99299999999</v>
      </c>
      <c r="D52" s="10">
        <v>1235.6579999999999</v>
      </c>
      <c r="E52" s="10">
        <v>8181.8940000000002</v>
      </c>
      <c r="F52" s="10">
        <v>28658.95</v>
      </c>
      <c r="G52" s="10">
        <v>17784.947</v>
      </c>
      <c r="H52" s="10">
        <v>11143.003000000001</v>
      </c>
      <c r="I52" s="10">
        <v>-269</v>
      </c>
      <c r="J52" s="10">
        <v>3469.067</v>
      </c>
      <c r="K52" s="10">
        <v>3614.3090000000002</v>
      </c>
      <c r="L52" s="10">
        <v>-145.24199999999999</v>
      </c>
      <c r="M52" s="10">
        <v>96.436999999999998</v>
      </c>
      <c r="N52" s="10">
        <v>119372.24800000001</v>
      </c>
      <c r="O52" s="10">
        <v>121348.63</v>
      </c>
      <c r="P52" s="10">
        <v>-1976.3820000000001</v>
      </c>
      <c r="Q52" s="10">
        <v>0</v>
      </c>
      <c r="R52" s="10">
        <v>0</v>
      </c>
      <c r="S52" s="10">
        <v>0</v>
      </c>
      <c r="T52" s="10">
        <v>46760.197999999997</v>
      </c>
      <c r="U52" s="10">
        <v>39513.025999999998</v>
      </c>
      <c r="V52" s="10">
        <v>8070.1360000000004</v>
      </c>
      <c r="W52" s="10">
        <v>-822.96400000000006</v>
      </c>
      <c r="X52" s="10">
        <v>1606.1220000000001</v>
      </c>
      <c r="Y52" s="10">
        <v>0</v>
      </c>
      <c r="Z52" s="10">
        <v>362.47</v>
      </c>
      <c r="AA52" s="10">
        <v>0</v>
      </c>
      <c r="AB52" s="10">
        <v>362.47</v>
      </c>
      <c r="AC52" s="10">
        <v>1464.944</v>
      </c>
      <c r="AD52" s="10">
        <v>-221.292</v>
      </c>
      <c r="AE52" s="10">
        <v>1931.6890000000001</v>
      </c>
      <c r="AF52" s="10">
        <v>731.08500000000004</v>
      </c>
      <c r="AG52" s="11">
        <v>1820.1790000000001</v>
      </c>
      <c r="AH52" s="11">
        <v>-1089.0940000000001</v>
      </c>
      <c r="AI52" s="11">
        <v>0</v>
      </c>
      <c r="AJ52" s="11">
        <v>0</v>
      </c>
      <c r="AK52" s="11">
        <v>0</v>
      </c>
      <c r="AL52" s="11">
        <v>1200.604</v>
      </c>
      <c r="AM52" s="11">
        <v>1574.7139999999999</v>
      </c>
      <c r="AN52" s="11">
        <v>-374.11</v>
      </c>
      <c r="AO52" s="11">
        <v>298.45100000000002</v>
      </c>
      <c r="AP52" s="11">
        <v>301.988</v>
      </c>
      <c r="AQ52" s="11">
        <v>-3.5369999999999999</v>
      </c>
      <c r="AR52" s="11">
        <v>9431.2790000000005</v>
      </c>
      <c r="AS52" s="11">
        <v>5657.1660000000002</v>
      </c>
      <c r="AT52" s="11">
        <v>2865.221</v>
      </c>
      <c r="AU52" s="11">
        <v>1.8049999999999999</v>
      </c>
      <c r="AV52" s="11">
        <v>1121.905</v>
      </c>
      <c r="AW52" s="11">
        <v>0</v>
      </c>
      <c r="AX52" s="11">
        <v>-214.81800000000001</v>
      </c>
      <c r="AY52" s="11">
        <v>221041.99299999999</v>
      </c>
      <c r="AZ52" s="11">
        <v>197858.94200000001</v>
      </c>
      <c r="BA52" s="11">
        <v>1411.502</v>
      </c>
      <c r="BB52" s="11">
        <v>7509.4859999999999</v>
      </c>
      <c r="BC52" s="11">
        <v>3483.5990000000002</v>
      </c>
      <c r="BD52" s="11">
        <v>4025.8870000000002</v>
      </c>
      <c r="BE52" s="11">
        <v>181565.38399999999</v>
      </c>
      <c r="BF52" s="11">
        <v>0</v>
      </c>
      <c r="BG52" s="11">
        <v>317.95800000000003</v>
      </c>
      <c r="BH52" s="11">
        <v>2450.058</v>
      </c>
      <c r="BI52" s="11">
        <v>4604.5540000000001</v>
      </c>
      <c r="BJ52" s="11">
        <v>1786.0440000000001</v>
      </c>
      <c r="BK52" s="11">
        <v>0</v>
      </c>
      <c r="BL52" s="11">
        <v>2818.51</v>
      </c>
      <c r="BM52" s="11">
        <v>0</v>
      </c>
      <c r="BN52" s="11">
        <v>23183.050999999999</v>
      </c>
      <c r="BO52" s="11">
        <v>16718.524000000001</v>
      </c>
      <c r="BP52" s="11">
        <v>16000</v>
      </c>
      <c r="BQ52" s="11">
        <v>0</v>
      </c>
      <c r="BR52" s="11">
        <v>718.524</v>
      </c>
      <c r="BS52" s="11">
        <v>0</v>
      </c>
      <c r="BT52" s="11">
        <v>0</v>
      </c>
      <c r="BU52" s="11">
        <v>0</v>
      </c>
      <c r="BV52" s="11">
        <v>2241.6909999999998</v>
      </c>
      <c r="BW52" s="11">
        <v>0</v>
      </c>
      <c r="BX52" s="11">
        <v>0</v>
      </c>
      <c r="BY52" s="11">
        <v>3633.134</v>
      </c>
      <c r="BZ52" s="11">
        <v>589.702</v>
      </c>
      <c r="CA52" s="1">
        <v>0</v>
      </c>
    </row>
    <row r="53" spans="1:79" ht="14.25" customHeight="1" x14ac:dyDescent="0.3">
      <c r="A53" s="9">
        <v>6</v>
      </c>
      <c r="B53" s="12">
        <v>2016</v>
      </c>
      <c r="C53" s="10">
        <v>256258.5</v>
      </c>
      <c r="D53" s="10">
        <v>1519.952</v>
      </c>
      <c r="E53" s="10">
        <v>10002.477999999999</v>
      </c>
      <c r="F53" s="10">
        <v>26952.798999999999</v>
      </c>
      <c r="G53" s="10">
        <v>12885.093000000001</v>
      </c>
      <c r="H53" s="10">
        <v>14263.922</v>
      </c>
      <c r="I53" s="10">
        <v>-196.21600000000001</v>
      </c>
      <c r="J53" s="10">
        <v>925.995</v>
      </c>
      <c r="K53" s="10">
        <v>1060.665</v>
      </c>
      <c r="L53" s="10">
        <v>-134.66999999999999</v>
      </c>
      <c r="M53" s="10">
        <v>53.418999999999997</v>
      </c>
      <c r="N53" s="10">
        <v>148687.389</v>
      </c>
      <c r="O53" s="10">
        <v>150737.70199999999</v>
      </c>
      <c r="P53" s="10">
        <v>-2050.3130000000001</v>
      </c>
      <c r="Q53" s="10">
        <v>0</v>
      </c>
      <c r="R53" s="10">
        <v>0</v>
      </c>
      <c r="S53" s="10">
        <v>0</v>
      </c>
      <c r="T53" s="10">
        <v>53285.919999999998</v>
      </c>
      <c r="U53" s="10">
        <v>46225.521999999997</v>
      </c>
      <c r="V53" s="10">
        <v>8681.3529999999992</v>
      </c>
      <c r="W53" s="10">
        <v>-1620.9549999999999</v>
      </c>
      <c r="X53" s="10">
        <v>842.25900000000001</v>
      </c>
      <c r="Y53" s="10">
        <v>0</v>
      </c>
      <c r="Z53" s="10">
        <v>108.761</v>
      </c>
      <c r="AA53" s="10">
        <v>0</v>
      </c>
      <c r="AB53" s="10">
        <v>108.761</v>
      </c>
      <c r="AC53" s="10">
        <v>866.55700000000002</v>
      </c>
      <c r="AD53" s="10">
        <v>-133.059</v>
      </c>
      <c r="AE53" s="10">
        <v>2457.8440000000001</v>
      </c>
      <c r="AF53" s="10">
        <v>1514.2139999999999</v>
      </c>
      <c r="AG53" s="11">
        <v>2852.268</v>
      </c>
      <c r="AH53" s="11">
        <v>-1338.0540000000001</v>
      </c>
      <c r="AI53" s="11">
        <v>0</v>
      </c>
      <c r="AJ53" s="11">
        <v>0</v>
      </c>
      <c r="AK53" s="11">
        <v>0</v>
      </c>
      <c r="AL53" s="11">
        <v>943.63</v>
      </c>
      <c r="AM53" s="11">
        <v>1404.1479999999999</v>
      </c>
      <c r="AN53" s="11">
        <v>-460.51799999999997</v>
      </c>
      <c r="AO53" s="11">
        <v>149.17500000000001</v>
      </c>
      <c r="AP53" s="11">
        <v>155.72800000000001</v>
      </c>
      <c r="AQ53" s="11">
        <v>-6.5529999999999999</v>
      </c>
      <c r="AR53" s="11">
        <v>11381.27</v>
      </c>
      <c r="AS53" s="11">
        <v>7401.5460000000003</v>
      </c>
      <c r="AT53" s="11">
        <v>2929.1419999999998</v>
      </c>
      <c r="AU53" s="11">
        <v>1.641</v>
      </c>
      <c r="AV53" s="11">
        <v>1556.606</v>
      </c>
      <c r="AW53" s="11">
        <v>84.834999999999994</v>
      </c>
      <c r="AX53" s="11">
        <v>-507.66500000000002</v>
      </c>
      <c r="AY53" s="11">
        <v>256258.5</v>
      </c>
      <c r="AZ53" s="11">
        <v>229670.054</v>
      </c>
      <c r="BA53" s="11">
        <v>0</v>
      </c>
      <c r="BB53" s="11">
        <v>24712.975999999999</v>
      </c>
      <c r="BC53" s="11">
        <v>12836.651</v>
      </c>
      <c r="BD53" s="11">
        <v>11876.325000000001</v>
      </c>
      <c r="BE53" s="11">
        <v>194812.397</v>
      </c>
      <c r="BF53" s="11">
        <v>0</v>
      </c>
      <c r="BG53" s="11">
        <v>258.17</v>
      </c>
      <c r="BH53" s="11">
        <v>2366.953</v>
      </c>
      <c r="BI53" s="11">
        <v>7519.558</v>
      </c>
      <c r="BJ53" s="11">
        <v>2345.6109999999999</v>
      </c>
      <c r="BK53" s="11">
        <v>0</v>
      </c>
      <c r="BL53" s="11">
        <v>5173.9470000000001</v>
      </c>
      <c r="BM53" s="11">
        <v>0</v>
      </c>
      <c r="BN53" s="11">
        <v>26588.446</v>
      </c>
      <c r="BO53" s="11">
        <v>17955.606</v>
      </c>
      <c r="BP53" s="11">
        <v>17127.409</v>
      </c>
      <c r="BQ53" s="11">
        <v>0</v>
      </c>
      <c r="BR53" s="11">
        <v>828.197</v>
      </c>
      <c r="BS53" s="11">
        <v>0</v>
      </c>
      <c r="BT53" s="11">
        <v>0</v>
      </c>
      <c r="BU53" s="11">
        <v>0</v>
      </c>
      <c r="BV53" s="11">
        <v>2697</v>
      </c>
      <c r="BW53" s="11">
        <v>0</v>
      </c>
      <c r="BX53" s="11">
        <v>0</v>
      </c>
      <c r="BY53" s="11">
        <v>4699.3370000000004</v>
      </c>
      <c r="BZ53" s="11">
        <v>1236.5029999999999</v>
      </c>
      <c r="CA53" s="1">
        <v>0</v>
      </c>
    </row>
    <row r="54" spans="1:79" ht="14.25" customHeight="1" x14ac:dyDescent="0.3">
      <c r="A54" s="9">
        <v>6</v>
      </c>
      <c r="B54" s="12">
        <v>2017</v>
      </c>
      <c r="C54" s="10">
        <v>313877.82799999998</v>
      </c>
      <c r="D54" s="10">
        <v>1842.0319999999999</v>
      </c>
      <c r="E54" s="10">
        <v>6683.6819999999998</v>
      </c>
      <c r="F54" s="10">
        <v>53497.402000000002</v>
      </c>
      <c r="G54" s="10">
        <v>38765.360999999997</v>
      </c>
      <c r="H54" s="10">
        <v>14928.040999999999</v>
      </c>
      <c r="I54" s="10">
        <v>-196</v>
      </c>
      <c r="J54" s="10">
        <v>2804.5250000000001</v>
      </c>
      <c r="K54" s="10">
        <v>2839.9639999999999</v>
      </c>
      <c r="L54" s="10">
        <v>-35.439</v>
      </c>
      <c r="M54" s="10">
        <v>121.592</v>
      </c>
      <c r="N54" s="10">
        <v>182062.45800000001</v>
      </c>
      <c r="O54" s="10">
        <v>184188.14199999999</v>
      </c>
      <c r="P54" s="10">
        <v>-2125.6840000000002</v>
      </c>
      <c r="Q54" s="10">
        <v>0</v>
      </c>
      <c r="R54" s="10">
        <v>0</v>
      </c>
      <c r="S54" s="10">
        <v>0</v>
      </c>
      <c r="T54" s="10">
        <v>50677.071000000004</v>
      </c>
      <c r="U54" s="10">
        <v>43091.877</v>
      </c>
      <c r="V54" s="10">
        <v>7945.0770000000002</v>
      </c>
      <c r="W54" s="10">
        <v>-359.88299999999998</v>
      </c>
      <c r="X54" s="10">
        <v>984.56200000000001</v>
      </c>
      <c r="Y54" s="10">
        <v>0</v>
      </c>
      <c r="Z54" s="10">
        <v>50.061</v>
      </c>
      <c r="AA54" s="10">
        <v>0</v>
      </c>
      <c r="AB54" s="10">
        <v>50.061</v>
      </c>
      <c r="AC54" s="10">
        <v>1064.1469999999999</v>
      </c>
      <c r="AD54" s="10">
        <v>-129.64599999999999</v>
      </c>
      <c r="AE54" s="10">
        <v>2604.46</v>
      </c>
      <c r="AF54" s="10">
        <v>1586.633</v>
      </c>
      <c r="AG54" s="11">
        <v>3083.0309999999999</v>
      </c>
      <c r="AH54" s="11">
        <v>-1496.3979999999999</v>
      </c>
      <c r="AI54" s="11">
        <v>0</v>
      </c>
      <c r="AJ54" s="11">
        <v>0</v>
      </c>
      <c r="AK54" s="11">
        <v>0</v>
      </c>
      <c r="AL54" s="11">
        <v>1017.827</v>
      </c>
      <c r="AM54" s="11">
        <v>1602.9870000000001</v>
      </c>
      <c r="AN54" s="11">
        <v>-585.16</v>
      </c>
      <c r="AO54" s="11">
        <v>92.783000000000001</v>
      </c>
      <c r="AP54" s="11">
        <v>100.29600000000001</v>
      </c>
      <c r="AQ54" s="11">
        <v>-7.5129999999999999</v>
      </c>
      <c r="AR54" s="11">
        <v>12507.261</v>
      </c>
      <c r="AS54" s="11">
        <v>8973.94</v>
      </c>
      <c r="AT54" s="11">
        <v>2840.6410000000001</v>
      </c>
      <c r="AU54" s="11">
        <v>1.4359999999999999</v>
      </c>
      <c r="AV54" s="11">
        <v>1616.961</v>
      </c>
      <c r="AW54" s="11">
        <v>75.409000000000006</v>
      </c>
      <c r="AX54" s="11">
        <v>-925.71699999999998</v>
      </c>
      <c r="AY54" s="11">
        <v>313877.82799999998</v>
      </c>
      <c r="AZ54" s="11">
        <v>284276.658</v>
      </c>
      <c r="BA54" s="11">
        <v>1847.8789999999999</v>
      </c>
      <c r="BB54" s="11">
        <v>46101.156999999999</v>
      </c>
      <c r="BC54" s="11">
        <v>36212.214</v>
      </c>
      <c r="BD54" s="11">
        <v>9888.9429999999993</v>
      </c>
      <c r="BE54" s="11">
        <v>220176.022</v>
      </c>
      <c r="BF54" s="11">
        <v>0</v>
      </c>
      <c r="BG54" s="11">
        <v>297</v>
      </c>
      <c r="BH54" s="11">
        <v>6022.2219999999998</v>
      </c>
      <c r="BI54" s="11">
        <v>9832.3780000000006</v>
      </c>
      <c r="BJ54" s="11">
        <v>2755.8679999999999</v>
      </c>
      <c r="BK54" s="11">
        <v>0</v>
      </c>
      <c r="BL54" s="11">
        <v>7076.51</v>
      </c>
      <c r="BM54" s="11">
        <v>0</v>
      </c>
      <c r="BN54" s="11">
        <v>29601.17</v>
      </c>
      <c r="BO54" s="11">
        <v>18983.251</v>
      </c>
      <c r="BP54" s="11">
        <v>18155.054</v>
      </c>
      <c r="BQ54" s="11">
        <v>0</v>
      </c>
      <c r="BR54" s="11">
        <v>828.197</v>
      </c>
      <c r="BS54" s="11">
        <v>0</v>
      </c>
      <c r="BT54" s="11">
        <v>0</v>
      </c>
      <c r="BU54" s="11">
        <v>0</v>
      </c>
      <c r="BV54" s="11">
        <v>3209.154</v>
      </c>
      <c r="BW54" s="11">
        <v>0</v>
      </c>
      <c r="BX54" s="11">
        <v>0</v>
      </c>
      <c r="BY54" s="11">
        <v>5977.3280000000004</v>
      </c>
      <c r="BZ54" s="11">
        <v>1431.4369999999999</v>
      </c>
      <c r="CA54" s="1">
        <v>0</v>
      </c>
    </row>
    <row r="55" spans="1:79" ht="14.25" customHeight="1" x14ac:dyDescent="0.3">
      <c r="A55" s="9">
        <v>6</v>
      </c>
      <c r="B55" s="12">
        <v>2018</v>
      </c>
      <c r="C55" s="10">
        <v>362325.06199999998</v>
      </c>
      <c r="D55" s="10">
        <v>1736.5709999999999</v>
      </c>
      <c r="E55" s="10">
        <v>10548.084000000001</v>
      </c>
      <c r="F55" s="10">
        <v>45061.627999999997</v>
      </c>
      <c r="G55" s="10">
        <v>35363.428999999996</v>
      </c>
      <c r="H55" s="10">
        <v>9894.1990000000005</v>
      </c>
      <c r="I55" s="10">
        <v>-196</v>
      </c>
      <c r="J55" s="10">
        <v>577.67200000000003</v>
      </c>
      <c r="K55" s="10">
        <v>684.03499999999997</v>
      </c>
      <c r="L55" s="10">
        <v>-106.363</v>
      </c>
      <c r="M55" s="10">
        <v>0</v>
      </c>
      <c r="N55" s="10">
        <v>211474.95300000001</v>
      </c>
      <c r="O55" s="10">
        <v>214685.95800000001</v>
      </c>
      <c r="P55" s="10">
        <v>-3211.0050000000001</v>
      </c>
      <c r="Q55" s="10">
        <v>0</v>
      </c>
      <c r="R55" s="10">
        <v>0</v>
      </c>
      <c r="S55" s="10">
        <v>0</v>
      </c>
      <c r="T55" s="10">
        <v>73731.313999999998</v>
      </c>
      <c r="U55" s="10">
        <v>70467.403999999995</v>
      </c>
      <c r="V55" s="10">
        <v>3522.1439999999998</v>
      </c>
      <c r="W55" s="10">
        <v>-258.23399999999998</v>
      </c>
      <c r="X55" s="10">
        <v>728.04300000000001</v>
      </c>
      <c r="Y55" s="10">
        <v>0</v>
      </c>
      <c r="Z55" s="10">
        <v>0</v>
      </c>
      <c r="AA55" s="10">
        <v>0</v>
      </c>
      <c r="AB55" s="10">
        <v>0</v>
      </c>
      <c r="AC55" s="10">
        <v>931.65300000000002</v>
      </c>
      <c r="AD55" s="10">
        <v>-203.61</v>
      </c>
      <c r="AE55" s="10">
        <v>2699.3139999999999</v>
      </c>
      <c r="AF55" s="10">
        <v>1586.152</v>
      </c>
      <c r="AG55" s="11">
        <v>3268.4589999999998</v>
      </c>
      <c r="AH55" s="11">
        <v>-1682.307</v>
      </c>
      <c r="AI55" s="11">
        <v>0</v>
      </c>
      <c r="AJ55" s="11">
        <v>0</v>
      </c>
      <c r="AK55" s="11">
        <v>0</v>
      </c>
      <c r="AL55" s="11">
        <v>1113.162</v>
      </c>
      <c r="AM55" s="11">
        <v>1823.153</v>
      </c>
      <c r="AN55" s="11">
        <v>-709.99099999999999</v>
      </c>
      <c r="AO55" s="11">
        <v>30.812999999999999</v>
      </c>
      <c r="AP55" s="11">
        <v>30.812999999999999</v>
      </c>
      <c r="AQ55" s="11">
        <v>0</v>
      </c>
      <c r="AR55" s="11">
        <v>15736.67</v>
      </c>
      <c r="AS55" s="11">
        <v>10325.119000000001</v>
      </c>
      <c r="AT55" s="11">
        <v>3429.433</v>
      </c>
      <c r="AU55" s="11">
        <v>15.776999999999999</v>
      </c>
      <c r="AV55" s="11">
        <v>2267.6080000000002</v>
      </c>
      <c r="AW55" s="11">
        <v>66.658000000000001</v>
      </c>
      <c r="AX55" s="11">
        <v>-301.267</v>
      </c>
      <c r="AY55" s="11">
        <v>362325.06199999998</v>
      </c>
      <c r="AZ55" s="11">
        <v>328152.20400000003</v>
      </c>
      <c r="BA55" s="11">
        <v>2632.8939999999998</v>
      </c>
      <c r="BB55" s="11">
        <v>60470.881000000001</v>
      </c>
      <c r="BC55" s="11">
        <v>40692.932000000001</v>
      </c>
      <c r="BD55" s="11">
        <v>19777.949000000001</v>
      </c>
      <c r="BE55" s="11">
        <v>239964.318</v>
      </c>
      <c r="BF55" s="11">
        <v>5.6340000000000003</v>
      </c>
      <c r="BG55" s="11">
        <v>319.96300000000002</v>
      </c>
      <c r="BH55" s="11">
        <v>11157.638000000001</v>
      </c>
      <c r="BI55" s="11">
        <v>13600.876</v>
      </c>
      <c r="BJ55" s="11">
        <v>2821.056</v>
      </c>
      <c r="BK55" s="11">
        <v>16.655999999999999</v>
      </c>
      <c r="BL55" s="11">
        <v>10763.164000000001</v>
      </c>
      <c r="BM55" s="11">
        <v>0</v>
      </c>
      <c r="BN55" s="11">
        <v>34172.858</v>
      </c>
      <c r="BO55" s="11">
        <v>21632.348000000002</v>
      </c>
      <c r="BP55" s="11">
        <v>21604.513999999999</v>
      </c>
      <c r="BQ55" s="11">
        <v>0</v>
      </c>
      <c r="BR55" s="11">
        <v>0</v>
      </c>
      <c r="BS55" s="11">
        <v>0</v>
      </c>
      <c r="BT55" s="11">
        <v>0</v>
      </c>
      <c r="BU55" s="11">
        <v>27.834</v>
      </c>
      <c r="BV55" s="11">
        <v>3887.1350000000002</v>
      </c>
      <c r="BW55" s="11">
        <v>0</v>
      </c>
      <c r="BX55" s="11">
        <v>0</v>
      </c>
      <c r="BY55" s="11">
        <v>7123.6710000000003</v>
      </c>
      <c r="BZ55" s="11">
        <v>1529.704</v>
      </c>
      <c r="CA55" s="1">
        <v>0</v>
      </c>
    </row>
    <row r="56" spans="1:79" ht="14.25" customHeight="1" x14ac:dyDescent="0.3">
      <c r="A56" s="9">
        <v>6</v>
      </c>
      <c r="B56" s="12">
        <v>2019</v>
      </c>
      <c r="C56" s="10">
        <v>411487.57500000001</v>
      </c>
      <c r="D56" s="10">
        <v>2344.2910000000002</v>
      </c>
      <c r="E56" s="10">
        <v>14347.18</v>
      </c>
      <c r="F56" s="10">
        <v>39691.364000000001</v>
      </c>
      <c r="G56" s="10">
        <v>29338.805</v>
      </c>
      <c r="H56" s="10">
        <v>10548.558999999999</v>
      </c>
      <c r="I56" s="10">
        <v>-196</v>
      </c>
      <c r="J56" s="10">
        <v>1167.809</v>
      </c>
      <c r="K56" s="10">
        <v>1196.8869999999999</v>
      </c>
      <c r="L56" s="10">
        <v>-29.077999999999999</v>
      </c>
      <c r="M56" s="10">
        <v>14.836</v>
      </c>
      <c r="N56" s="10">
        <v>247129.71</v>
      </c>
      <c r="O56" s="10">
        <v>250330.62299999999</v>
      </c>
      <c r="P56" s="10">
        <v>-3200.913</v>
      </c>
      <c r="Q56" s="10">
        <v>0</v>
      </c>
      <c r="R56" s="10">
        <v>0</v>
      </c>
      <c r="S56" s="10">
        <v>0</v>
      </c>
      <c r="T56" s="10">
        <v>85628.998999999996</v>
      </c>
      <c r="U56" s="10">
        <v>82723.726999999999</v>
      </c>
      <c r="V56" s="10">
        <v>3196.877</v>
      </c>
      <c r="W56" s="10">
        <v>-291.60500000000002</v>
      </c>
      <c r="X56" s="10">
        <v>887.01700000000005</v>
      </c>
      <c r="Y56" s="10">
        <v>0</v>
      </c>
      <c r="Z56" s="10">
        <v>0</v>
      </c>
      <c r="AA56" s="10">
        <v>0</v>
      </c>
      <c r="AB56" s="10">
        <v>0</v>
      </c>
      <c r="AC56" s="10">
        <v>1037.453</v>
      </c>
      <c r="AD56" s="10">
        <v>-150.43600000000001</v>
      </c>
      <c r="AE56" s="10">
        <v>2798.0619999999999</v>
      </c>
      <c r="AF56" s="10">
        <v>1642.0029999999999</v>
      </c>
      <c r="AG56" s="11">
        <v>3585.8130000000001</v>
      </c>
      <c r="AH56" s="11">
        <v>-1943.81</v>
      </c>
      <c r="AI56" s="11">
        <v>0</v>
      </c>
      <c r="AJ56" s="11">
        <v>0</v>
      </c>
      <c r="AK56" s="11">
        <v>0</v>
      </c>
      <c r="AL56" s="11">
        <v>1156.059</v>
      </c>
      <c r="AM56" s="11">
        <v>1980.1679999999999</v>
      </c>
      <c r="AN56" s="11">
        <v>-824.10900000000004</v>
      </c>
      <c r="AO56" s="11">
        <v>30.812999999999999</v>
      </c>
      <c r="AP56" s="11">
        <v>30.812999999999999</v>
      </c>
      <c r="AQ56" s="11">
        <v>0</v>
      </c>
      <c r="AR56" s="11">
        <v>17447.493999999999</v>
      </c>
      <c r="AS56" s="11">
        <v>11471.145</v>
      </c>
      <c r="AT56" s="11">
        <v>3771.7109999999998</v>
      </c>
      <c r="AU56" s="11">
        <v>3.6989999999999998</v>
      </c>
      <c r="AV56" s="11">
        <v>2475.0619999999999</v>
      </c>
      <c r="AW56" s="11">
        <v>57.134999999999998</v>
      </c>
      <c r="AX56" s="11">
        <v>-274.12299999999999</v>
      </c>
      <c r="AY56" s="11">
        <v>411487.57500000001</v>
      </c>
      <c r="AZ56" s="11">
        <v>371601.761</v>
      </c>
      <c r="BA56" s="11">
        <v>16.835999999999999</v>
      </c>
      <c r="BB56" s="11">
        <v>50314.052000000003</v>
      </c>
      <c r="BC56" s="11">
        <v>29550.154999999999</v>
      </c>
      <c r="BD56" s="11">
        <v>20763.897000000001</v>
      </c>
      <c r="BE56" s="11">
        <v>272709.51199999999</v>
      </c>
      <c r="BF56" s="11">
        <v>0</v>
      </c>
      <c r="BG56" s="11">
        <v>302.12599999999998</v>
      </c>
      <c r="BH56" s="11">
        <v>26288.629000000001</v>
      </c>
      <c r="BI56" s="11">
        <v>21970.606</v>
      </c>
      <c r="BJ56" s="11">
        <v>4598.5439999999999</v>
      </c>
      <c r="BK56" s="11">
        <v>12.097</v>
      </c>
      <c r="BL56" s="11">
        <v>17359.965</v>
      </c>
      <c r="BM56" s="11">
        <v>0</v>
      </c>
      <c r="BN56" s="11">
        <v>39885.813999999998</v>
      </c>
      <c r="BO56" s="11">
        <v>22718.445</v>
      </c>
      <c r="BP56" s="11">
        <v>23727.323</v>
      </c>
      <c r="BQ56" s="11">
        <v>0</v>
      </c>
      <c r="BR56" s="11">
        <v>0</v>
      </c>
      <c r="BS56" s="11">
        <v>-1036.712</v>
      </c>
      <c r="BT56" s="11">
        <v>0</v>
      </c>
      <c r="BU56" s="11">
        <v>27.834</v>
      </c>
      <c r="BV56" s="11">
        <v>4936.9139999999998</v>
      </c>
      <c r="BW56" s="11">
        <v>0</v>
      </c>
      <c r="BX56" s="11">
        <v>0</v>
      </c>
      <c r="BY56" s="11">
        <v>10342.49</v>
      </c>
      <c r="BZ56" s="11">
        <v>1887.9649999999999</v>
      </c>
      <c r="CA56" s="1">
        <v>0</v>
      </c>
    </row>
    <row r="57" spans="1:79" ht="14.25" customHeight="1" x14ac:dyDescent="0.3">
      <c r="A57" s="9">
        <v>6</v>
      </c>
      <c r="B57" s="12">
        <v>2020</v>
      </c>
      <c r="C57" s="10">
        <v>494982.16200000001</v>
      </c>
      <c r="D57" s="10">
        <v>3109.23</v>
      </c>
      <c r="E57" s="10">
        <v>17296.506000000001</v>
      </c>
      <c r="F57" s="10">
        <v>47888.802000000003</v>
      </c>
      <c r="G57" s="10">
        <v>41939.499000000003</v>
      </c>
      <c r="H57" s="10">
        <v>5949.3029999999999</v>
      </c>
      <c r="I57" s="10">
        <v>0</v>
      </c>
      <c r="J57" s="10">
        <v>3085.2269999999999</v>
      </c>
      <c r="K57" s="10">
        <v>3102.03</v>
      </c>
      <c r="L57" s="10">
        <v>-16.803000000000001</v>
      </c>
      <c r="M57" s="10">
        <v>37.106000000000002</v>
      </c>
      <c r="N57" s="10">
        <v>293942.76400000002</v>
      </c>
      <c r="O57" s="10">
        <v>298296.98300000001</v>
      </c>
      <c r="P57" s="10">
        <v>-4354.2190000000001</v>
      </c>
      <c r="Q57" s="10">
        <v>0</v>
      </c>
      <c r="R57" s="10">
        <v>0</v>
      </c>
      <c r="S57" s="10">
        <v>0</v>
      </c>
      <c r="T57" s="10">
        <v>99713.645999999993</v>
      </c>
      <c r="U57" s="10">
        <v>96775.364000000001</v>
      </c>
      <c r="V57" s="10">
        <v>3374.241</v>
      </c>
      <c r="W57" s="10">
        <v>-435.959</v>
      </c>
      <c r="X57" s="10">
        <v>885.23099999999999</v>
      </c>
      <c r="Y57" s="10">
        <v>0</v>
      </c>
      <c r="Z57" s="10">
        <v>0</v>
      </c>
      <c r="AA57" s="10">
        <v>0</v>
      </c>
      <c r="AB57" s="10">
        <v>0</v>
      </c>
      <c r="AC57" s="10">
        <v>1026.5619999999999</v>
      </c>
      <c r="AD57" s="10">
        <v>-141.33099999999999</v>
      </c>
      <c r="AE57" s="10">
        <v>4310.9189999999999</v>
      </c>
      <c r="AF57" s="10">
        <v>3088.5239999999999</v>
      </c>
      <c r="AG57" s="11">
        <v>5387.0690000000004</v>
      </c>
      <c r="AH57" s="11">
        <v>-2298.5450000000001</v>
      </c>
      <c r="AI57" s="11">
        <v>0</v>
      </c>
      <c r="AJ57" s="11">
        <v>0</v>
      </c>
      <c r="AK57" s="11">
        <v>0</v>
      </c>
      <c r="AL57" s="11">
        <v>1222.395</v>
      </c>
      <c r="AM57" s="11">
        <v>2277.5639999999999</v>
      </c>
      <c r="AN57" s="11">
        <v>-1055.1690000000001</v>
      </c>
      <c r="AO57" s="11">
        <v>247.898</v>
      </c>
      <c r="AP57" s="11">
        <v>249.67400000000001</v>
      </c>
      <c r="AQ57" s="11">
        <v>-1.776</v>
      </c>
      <c r="AR57" s="11">
        <v>24464.832999999999</v>
      </c>
      <c r="AS57" s="11">
        <v>18445.213</v>
      </c>
      <c r="AT57" s="11">
        <v>3782.3209999999999</v>
      </c>
      <c r="AU57" s="11">
        <v>3.4359999999999999</v>
      </c>
      <c r="AV57" s="11">
        <v>2280.2240000000002</v>
      </c>
      <c r="AW57" s="11">
        <v>47.613</v>
      </c>
      <c r="AX57" s="11">
        <v>-46.360999999999997</v>
      </c>
      <c r="AY57" s="11">
        <v>494982.16200000001</v>
      </c>
      <c r="AZ57" s="11">
        <v>444882.66700000002</v>
      </c>
      <c r="BA57" s="11">
        <v>15.382999999999999</v>
      </c>
      <c r="BB57" s="11">
        <v>50876.472000000002</v>
      </c>
      <c r="BC57" s="11">
        <v>24984.148000000001</v>
      </c>
      <c r="BD57" s="11">
        <v>25892.324000000001</v>
      </c>
      <c r="BE57" s="11">
        <v>310960.35399999999</v>
      </c>
      <c r="BF57" s="11">
        <v>0</v>
      </c>
      <c r="BG57" s="11">
        <v>207.34100000000001</v>
      </c>
      <c r="BH57" s="11">
        <v>50923.563000000002</v>
      </c>
      <c r="BI57" s="11">
        <v>31899.554</v>
      </c>
      <c r="BJ57" s="11">
        <v>4765.7439999999997</v>
      </c>
      <c r="BK57" s="11">
        <v>4.6509999999999998</v>
      </c>
      <c r="BL57" s="11">
        <v>27129.159</v>
      </c>
      <c r="BM57" s="11">
        <v>0</v>
      </c>
      <c r="BN57" s="11">
        <v>50099.495000000003</v>
      </c>
      <c r="BO57" s="11">
        <v>28725.68</v>
      </c>
      <c r="BP57" s="11">
        <v>27987.569</v>
      </c>
      <c r="BQ57" s="11">
        <v>0</v>
      </c>
      <c r="BR57" s="11">
        <v>1177.5630000000001</v>
      </c>
      <c r="BS57" s="11">
        <v>-564.39700000000005</v>
      </c>
      <c r="BT57" s="11">
        <v>0</v>
      </c>
      <c r="BU57" s="11">
        <v>124.94499999999999</v>
      </c>
      <c r="BV57" s="11">
        <v>6224.8360000000002</v>
      </c>
      <c r="BW57" s="11">
        <v>0</v>
      </c>
      <c r="BX57" s="11">
        <v>0</v>
      </c>
      <c r="BY57" s="11">
        <v>12955.987999999999</v>
      </c>
      <c r="BZ57" s="11">
        <v>2192.991</v>
      </c>
      <c r="CA57" s="1">
        <v>0</v>
      </c>
    </row>
    <row r="58" spans="1:79" ht="14.25" customHeight="1" x14ac:dyDescent="0.3">
      <c r="A58" s="9">
        <v>6</v>
      </c>
      <c r="B58" s="13">
        <v>2021</v>
      </c>
      <c r="C58" s="10">
        <v>607140.41899999999</v>
      </c>
      <c r="D58" s="10">
        <v>3475.3409999999999</v>
      </c>
      <c r="E58" s="10">
        <v>38051.038999999997</v>
      </c>
      <c r="F58" s="10">
        <v>35983.192999999999</v>
      </c>
      <c r="G58" s="10">
        <v>24155.188999999998</v>
      </c>
      <c r="H58" s="10">
        <v>11908.86</v>
      </c>
      <c r="I58" s="10">
        <v>-80.855999999999995</v>
      </c>
      <c r="J58" s="10">
        <v>7575.2740000000003</v>
      </c>
      <c r="K58" s="10">
        <v>7582.6729999999998</v>
      </c>
      <c r="L58" s="10">
        <v>-7.399</v>
      </c>
      <c r="M58" s="10">
        <v>274.29399999999998</v>
      </c>
      <c r="N58" s="10">
        <v>354797.09399999998</v>
      </c>
      <c r="O58" s="10">
        <v>363554.77799999999</v>
      </c>
      <c r="P58" s="10">
        <v>-8757.6839999999993</v>
      </c>
      <c r="Q58" s="10">
        <v>1.766</v>
      </c>
      <c r="R58" s="10">
        <v>3.585</v>
      </c>
      <c r="S58" s="10">
        <v>-1.819</v>
      </c>
      <c r="T58" s="10">
        <v>128806.24400000001</v>
      </c>
      <c r="U58" s="10">
        <v>124551.916</v>
      </c>
      <c r="V58" s="10">
        <v>4677.0839999999998</v>
      </c>
      <c r="W58" s="10">
        <v>-422.75599999999997</v>
      </c>
      <c r="X58" s="10">
        <v>803.20799999999997</v>
      </c>
      <c r="Y58" s="10">
        <v>0</v>
      </c>
      <c r="Z58" s="10">
        <v>0</v>
      </c>
      <c r="AA58" s="10">
        <v>0</v>
      </c>
      <c r="AB58" s="10">
        <v>0</v>
      </c>
      <c r="AC58" s="10">
        <v>940.84</v>
      </c>
      <c r="AD58" s="10">
        <v>-137.63200000000001</v>
      </c>
      <c r="AE58" s="10">
        <v>4678.4470000000001</v>
      </c>
      <c r="AF58" s="10">
        <v>3213.9059999999999</v>
      </c>
      <c r="AG58" s="11">
        <v>6083.5169999999998</v>
      </c>
      <c r="AH58" s="11">
        <v>-2869.6109999999999</v>
      </c>
      <c r="AI58" s="11">
        <v>0</v>
      </c>
      <c r="AJ58" s="11">
        <v>0</v>
      </c>
      <c r="AK58" s="11">
        <v>0</v>
      </c>
      <c r="AL58" s="11">
        <v>1464.5409999999999</v>
      </c>
      <c r="AM58" s="11">
        <v>2923.616</v>
      </c>
      <c r="AN58" s="11">
        <v>-1459.075</v>
      </c>
      <c r="AO58" s="11">
        <v>268.99900000000002</v>
      </c>
      <c r="AP58" s="11">
        <v>285.3</v>
      </c>
      <c r="AQ58" s="11">
        <v>-16.300999999999998</v>
      </c>
      <c r="AR58" s="11">
        <v>32425.52</v>
      </c>
      <c r="AS58" s="11">
        <v>23923.205000000002</v>
      </c>
      <c r="AT58" s="11">
        <v>4599.3280000000004</v>
      </c>
      <c r="AU58" s="11">
        <v>0.53700000000000003</v>
      </c>
      <c r="AV58" s="11">
        <v>3961.9630000000002</v>
      </c>
      <c r="AW58" s="11">
        <v>38.090000000000003</v>
      </c>
      <c r="AX58" s="11">
        <v>-59.512999999999998</v>
      </c>
      <c r="AY58" s="11">
        <v>607140.41899999999</v>
      </c>
      <c r="AZ58" s="11">
        <v>544654.39599999995</v>
      </c>
      <c r="BA58" s="11">
        <v>262.28100000000001</v>
      </c>
      <c r="BB58" s="11">
        <v>59560.383999999998</v>
      </c>
      <c r="BC58" s="11">
        <v>13870.641</v>
      </c>
      <c r="BD58" s="11">
        <v>45689.743000000002</v>
      </c>
      <c r="BE58" s="11">
        <v>384692.15500000003</v>
      </c>
      <c r="BF58" s="11">
        <v>0</v>
      </c>
      <c r="BG58" s="11">
        <v>1998.703</v>
      </c>
      <c r="BH58" s="11">
        <v>66886.923999999999</v>
      </c>
      <c r="BI58" s="11">
        <v>31253.949000000001</v>
      </c>
      <c r="BJ58" s="11">
        <v>5077.8900000000003</v>
      </c>
      <c r="BK58" s="11">
        <v>0</v>
      </c>
      <c r="BL58" s="11">
        <v>26176.059000000001</v>
      </c>
      <c r="BM58" s="11">
        <v>0</v>
      </c>
      <c r="BN58" s="11">
        <v>62486.023000000001</v>
      </c>
      <c r="BO58" s="11">
        <v>39318.356</v>
      </c>
      <c r="BP58" s="11">
        <v>37783.218000000001</v>
      </c>
      <c r="BQ58" s="11">
        <v>0</v>
      </c>
      <c r="BR58" s="11">
        <v>869.327</v>
      </c>
      <c r="BS58" s="11">
        <v>0</v>
      </c>
      <c r="BT58" s="11">
        <v>0</v>
      </c>
      <c r="BU58" s="11">
        <v>665.81100000000004</v>
      </c>
      <c r="BV58" s="11">
        <v>7341.33</v>
      </c>
      <c r="BW58" s="11">
        <v>0</v>
      </c>
      <c r="BX58" s="11">
        <v>0</v>
      </c>
      <c r="BY58" s="11">
        <v>12915.148999999999</v>
      </c>
      <c r="BZ58" s="11">
        <v>2911.1880000000001</v>
      </c>
      <c r="CA58" s="1">
        <v>0</v>
      </c>
    </row>
    <row r="59" spans="1:79" ht="14.25" customHeight="1" x14ac:dyDescent="0.3">
      <c r="A59" s="9">
        <v>6</v>
      </c>
      <c r="B59" s="12">
        <v>2022</v>
      </c>
      <c r="C59" s="10">
        <v>728532.37300000002</v>
      </c>
      <c r="D59" s="10">
        <v>3744.1</v>
      </c>
      <c r="E59" s="10">
        <v>39654.540999999997</v>
      </c>
      <c r="F59" s="10">
        <v>32937.21</v>
      </c>
      <c r="G59" s="10">
        <v>24835.507000000001</v>
      </c>
      <c r="H59" s="10">
        <v>8102.3980000000001</v>
      </c>
      <c r="I59" s="10">
        <v>-0.69499999999999995</v>
      </c>
      <c r="J59" s="10">
        <v>4105.55</v>
      </c>
      <c r="K59" s="10">
        <v>4107.47</v>
      </c>
      <c r="L59" s="10">
        <v>-1.92</v>
      </c>
      <c r="M59" s="10">
        <v>69.503</v>
      </c>
      <c r="N59" s="10">
        <v>448598.62199999997</v>
      </c>
      <c r="O59" s="10">
        <v>460574.48200000002</v>
      </c>
      <c r="P59" s="10">
        <v>-11975.86</v>
      </c>
      <c r="Q59" s="10">
        <v>1006.7329999999999</v>
      </c>
      <c r="R59" s="10">
        <v>1019.898</v>
      </c>
      <c r="S59" s="10">
        <v>-13.164999999999999</v>
      </c>
      <c r="T59" s="10">
        <v>159580.02799999999</v>
      </c>
      <c r="U59" s="10">
        <v>154506.19200000001</v>
      </c>
      <c r="V59" s="10">
        <v>5475.3609999999999</v>
      </c>
      <c r="W59" s="10">
        <v>-401.52499999999998</v>
      </c>
      <c r="X59" s="10">
        <v>625.26700000000005</v>
      </c>
      <c r="Y59" s="10">
        <v>0</v>
      </c>
      <c r="Z59" s="10">
        <v>0</v>
      </c>
      <c r="AA59" s="10">
        <v>0</v>
      </c>
      <c r="AB59" s="10">
        <v>0</v>
      </c>
      <c r="AC59" s="10">
        <v>768.76300000000003</v>
      </c>
      <c r="AD59" s="10">
        <v>-143.49600000000001</v>
      </c>
      <c r="AE59" s="10">
        <v>5073.5079999999998</v>
      </c>
      <c r="AF59" s="10">
        <v>3457.5610000000001</v>
      </c>
      <c r="AG59" s="11">
        <v>7110.5619999999999</v>
      </c>
      <c r="AH59" s="11">
        <v>-3653.0010000000002</v>
      </c>
      <c r="AI59" s="11">
        <v>0</v>
      </c>
      <c r="AJ59" s="11">
        <v>0</v>
      </c>
      <c r="AK59" s="11">
        <v>0</v>
      </c>
      <c r="AL59" s="11">
        <v>1615.9469999999999</v>
      </c>
      <c r="AM59" s="11">
        <v>3565.0920000000001</v>
      </c>
      <c r="AN59" s="11">
        <v>-1949.145</v>
      </c>
      <c r="AO59" s="11">
        <v>236.17699999999999</v>
      </c>
      <c r="AP59" s="11">
        <v>250.155</v>
      </c>
      <c r="AQ59" s="11">
        <v>-13.978</v>
      </c>
      <c r="AR59" s="11">
        <v>32901.133999999998</v>
      </c>
      <c r="AS59" s="11">
        <v>20160.561000000002</v>
      </c>
      <c r="AT59" s="11">
        <v>6786.4139999999998</v>
      </c>
      <c r="AU59" s="11">
        <v>10.986000000000001</v>
      </c>
      <c r="AV59" s="11">
        <v>6174.6729999999998</v>
      </c>
      <c r="AW59" s="11">
        <v>28.568000000000001</v>
      </c>
      <c r="AX59" s="11">
        <v>-231.5</v>
      </c>
      <c r="AY59" s="11">
        <v>728532.37300000002</v>
      </c>
      <c r="AZ59" s="11">
        <v>648919.15399999998</v>
      </c>
      <c r="BA59" s="11">
        <v>31.788</v>
      </c>
      <c r="BB59" s="11">
        <v>65116.779000000002</v>
      </c>
      <c r="BC59" s="11">
        <v>33059.305999999997</v>
      </c>
      <c r="BD59" s="11">
        <v>32057.473000000002</v>
      </c>
      <c r="BE59" s="11">
        <v>443605.63799999998</v>
      </c>
      <c r="BF59" s="11">
        <v>0</v>
      </c>
      <c r="BG59" s="11">
        <v>2002.722</v>
      </c>
      <c r="BH59" s="11">
        <v>96578.125</v>
      </c>
      <c r="BI59" s="11">
        <v>41584.101999999999</v>
      </c>
      <c r="BJ59" s="11">
        <v>7688.2569999999996</v>
      </c>
      <c r="BK59" s="11">
        <v>0</v>
      </c>
      <c r="BL59" s="11">
        <v>33895.817999999999</v>
      </c>
      <c r="BM59" s="11">
        <v>2.7E-2</v>
      </c>
      <c r="BN59" s="11">
        <v>79613.218999999997</v>
      </c>
      <c r="BO59" s="11">
        <v>47596.709000000003</v>
      </c>
      <c r="BP59" s="11">
        <v>45339.860999999997</v>
      </c>
      <c r="BQ59" s="11">
        <v>0</v>
      </c>
      <c r="BR59" s="11">
        <v>869.327</v>
      </c>
      <c r="BS59" s="11">
        <v>0</v>
      </c>
      <c r="BT59" s="11">
        <v>0</v>
      </c>
      <c r="BU59" s="11">
        <v>1387.521</v>
      </c>
      <c r="BV59" s="11">
        <v>9288.6180000000004</v>
      </c>
      <c r="BW59" s="11">
        <v>0</v>
      </c>
      <c r="BX59" s="11">
        <v>0</v>
      </c>
      <c r="BY59" s="11">
        <v>19063.767</v>
      </c>
      <c r="BZ59" s="11">
        <v>3664.125</v>
      </c>
      <c r="CA59" s="1">
        <v>0</v>
      </c>
    </row>
    <row r="60" spans="1:79" ht="14.25" customHeight="1" x14ac:dyDescent="0.3">
      <c r="A60" s="9">
        <v>6</v>
      </c>
      <c r="B60" s="12">
        <v>2023</v>
      </c>
      <c r="C60" s="10">
        <v>944953.64</v>
      </c>
      <c r="D60" s="10">
        <v>3675.3939999999998</v>
      </c>
      <c r="E60" s="10">
        <v>66321.652000000002</v>
      </c>
      <c r="F60" s="10">
        <v>46343.813000000002</v>
      </c>
      <c r="G60" s="10">
        <v>39119.633000000002</v>
      </c>
      <c r="H60" s="10">
        <v>7229.607</v>
      </c>
      <c r="I60" s="10">
        <v>-5.4269999999999996</v>
      </c>
      <c r="J60" s="10">
        <v>44250.788</v>
      </c>
      <c r="K60" s="10">
        <v>44251.4</v>
      </c>
      <c r="L60" s="10">
        <v>-0.61199999999999999</v>
      </c>
      <c r="M60" s="10">
        <v>141.29400000000001</v>
      </c>
      <c r="N60" s="10">
        <v>599579.26699999999</v>
      </c>
      <c r="O60" s="10">
        <v>611048.82999999996</v>
      </c>
      <c r="P60" s="10">
        <v>-11469.563</v>
      </c>
      <c r="Q60" s="10">
        <v>1789.8679999999999</v>
      </c>
      <c r="R60" s="10">
        <v>1848.8630000000001</v>
      </c>
      <c r="S60" s="10">
        <v>-58.994999999999997</v>
      </c>
      <c r="T60" s="10">
        <v>147923.20499999999</v>
      </c>
      <c r="U60" s="10">
        <v>143010.71100000001</v>
      </c>
      <c r="V60" s="10">
        <v>5387.9520000000002</v>
      </c>
      <c r="W60" s="10">
        <v>-475.45800000000003</v>
      </c>
      <c r="X60" s="10">
        <v>615.78499999999997</v>
      </c>
      <c r="Y60" s="10">
        <v>0</v>
      </c>
      <c r="Z60" s="10">
        <v>0</v>
      </c>
      <c r="AA60" s="10">
        <v>0</v>
      </c>
      <c r="AB60" s="10">
        <v>0</v>
      </c>
      <c r="AC60" s="10">
        <v>779.58699999999999</v>
      </c>
      <c r="AD60" s="10">
        <v>-163.80199999999999</v>
      </c>
      <c r="AE60" s="10">
        <v>4854.1859999999997</v>
      </c>
      <c r="AF60" s="10">
        <v>3194.404</v>
      </c>
      <c r="AG60" s="11">
        <v>7732.6080000000002</v>
      </c>
      <c r="AH60" s="11">
        <v>-4538.2039999999997</v>
      </c>
      <c r="AI60" s="11">
        <v>0</v>
      </c>
      <c r="AJ60" s="11">
        <v>0</v>
      </c>
      <c r="AK60" s="11">
        <v>0</v>
      </c>
      <c r="AL60" s="11">
        <v>1659.7819999999999</v>
      </c>
      <c r="AM60" s="11">
        <v>4196.1440000000002</v>
      </c>
      <c r="AN60" s="11">
        <v>-2536.3620000000001</v>
      </c>
      <c r="AO60" s="11">
        <v>240.29400000000001</v>
      </c>
      <c r="AP60" s="11">
        <v>260.41500000000002</v>
      </c>
      <c r="AQ60" s="11">
        <v>-20.120999999999999</v>
      </c>
      <c r="AR60" s="11">
        <v>29218.094000000001</v>
      </c>
      <c r="AS60" s="11">
        <v>14289.084000000001</v>
      </c>
      <c r="AT60" s="11">
        <v>8668.5570000000007</v>
      </c>
      <c r="AU60" s="11">
        <v>28.71</v>
      </c>
      <c r="AV60" s="11">
        <v>6406.6689999999999</v>
      </c>
      <c r="AW60" s="11">
        <v>19.045000000000002</v>
      </c>
      <c r="AX60" s="11">
        <v>-174.92599999999999</v>
      </c>
      <c r="AY60" s="11">
        <v>944953.64</v>
      </c>
      <c r="AZ60" s="11">
        <v>848242.48100000003</v>
      </c>
      <c r="BA60" s="11">
        <v>8.7379999999999995</v>
      </c>
      <c r="BB60" s="11">
        <v>99810.466</v>
      </c>
      <c r="BC60" s="11">
        <v>68812.883000000002</v>
      </c>
      <c r="BD60" s="11">
        <v>30997.582999999999</v>
      </c>
      <c r="BE60" s="11">
        <v>567532.57700000005</v>
      </c>
      <c r="BF60" s="11">
        <v>0</v>
      </c>
      <c r="BG60" s="11">
        <v>2799.8629999999998</v>
      </c>
      <c r="BH60" s="11">
        <v>126463.11</v>
      </c>
      <c r="BI60" s="11">
        <v>51627.726999999999</v>
      </c>
      <c r="BJ60" s="11">
        <v>13390.191000000001</v>
      </c>
      <c r="BK60" s="11">
        <v>0</v>
      </c>
      <c r="BL60" s="11">
        <v>38236.542000000001</v>
      </c>
      <c r="BM60" s="11">
        <v>0.99399999999999999</v>
      </c>
      <c r="BN60" s="11">
        <v>96711.159</v>
      </c>
      <c r="BO60" s="11">
        <v>54938.425999999999</v>
      </c>
      <c r="BP60" s="11">
        <v>52140.841</v>
      </c>
      <c r="BQ60" s="11">
        <v>0</v>
      </c>
      <c r="BR60" s="11">
        <v>869.327</v>
      </c>
      <c r="BS60" s="11">
        <v>0</v>
      </c>
      <c r="BT60" s="11">
        <v>0</v>
      </c>
      <c r="BU60" s="11">
        <v>1928.258</v>
      </c>
      <c r="BV60" s="11">
        <v>12193.931</v>
      </c>
      <c r="BW60" s="11">
        <v>45.939</v>
      </c>
      <c r="BX60" s="11">
        <v>0</v>
      </c>
      <c r="BY60" s="11">
        <v>25559.753000000001</v>
      </c>
      <c r="BZ60" s="11">
        <v>3973.11</v>
      </c>
      <c r="CA60" s="1">
        <v>0</v>
      </c>
    </row>
    <row r="61" spans="1:79" ht="14.25" customHeight="1" x14ac:dyDescent="0.3">
      <c r="A61" s="9">
        <v>6</v>
      </c>
      <c r="B61" s="12">
        <v>2024</v>
      </c>
      <c r="C61" s="10">
        <v>1128801.0619999999</v>
      </c>
      <c r="D61" s="10">
        <v>3349.1660000000002</v>
      </c>
      <c r="E61" s="10">
        <v>29825.253000000001</v>
      </c>
      <c r="F61" s="10">
        <v>76785.622000000003</v>
      </c>
      <c r="G61" s="10">
        <v>63887.837</v>
      </c>
      <c r="H61" s="10">
        <v>12903.651</v>
      </c>
      <c r="I61" s="10">
        <v>-5.8659999999999997</v>
      </c>
      <c r="J61" s="10">
        <v>7931.6549999999997</v>
      </c>
      <c r="K61" s="10">
        <v>7931.8339999999998</v>
      </c>
      <c r="L61" s="10">
        <v>-0.17899999999999999</v>
      </c>
      <c r="M61" s="10">
        <v>0</v>
      </c>
      <c r="N61" s="10">
        <v>765047.98499999999</v>
      </c>
      <c r="O61" s="10">
        <v>776657.84600000002</v>
      </c>
      <c r="P61" s="10">
        <v>-11609.861000000001</v>
      </c>
      <c r="Q61" s="10">
        <v>951.50900000000001</v>
      </c>
      <c r="R61" s="10">
        <v>1041.3620000000001</v>
      </c>
      <c r="S61" s="10">
        <v>-89.852999999999994</v>
      </c>
      <c r="T61" s="10">
        <v>209637.37700000001</v>
      </c>
      <c r="U61" s="10">
        <v>205507.95600000001</v>
      </c>
      <c r="V61" s="10">
        <v>4612.5039999999999</v>
      </c>
      <c r="W61" s="10">
        <v>-483.08300000000003</v>
      </c>
      <c r="X61" s="10">
        <v>609.47699999999998</v>
      </c>
      <c r="Y61" s="10">
        <v>0</v>
      </c>
      <c r="Z61" s="10">
        <v>0</v>
      </c>
      <c r="AA61" s="10">
        <v>0</v>
      </c>
      <c r="AB61" s="10">
        <v>0</v>
      </c>
      <c r="AC61" s="10">
        <v>775.67</v>
      </c>
      <c r="AD61" s="10">
        <v>-166.19300000000001</v>
      </c>
      <c r="AE61" s="10">
        <v>5430.4160000000002</v>
      </c>
      <c r="AF61" s="10">
        <v>3750.6959999999999</v>
      </c>
      <c r="AG61" s="11">
        <v>9014.6720000000005</v>
      </c>
      <c r="AH61" s="11">
        <v>-5263.9759999999997</v>
      </c>
      <c r="AI61" s="11">
        <v>0</v>
      </c>
      <c r="AJ61" s="11">
        <v>0</v>
      </c>
      <c r="AK61" s="11">
        <v>0</v>
      </c>
      <c r="AL61" s="11">
        <v>1679.72</v>
      </c>
      <c r="AM61" s="11">
        <v>4976.6689999999999</v>
      </c>
      <c r="AN61" s="11">
        <v>-3296.9490000000001</v>
      </c>
      <c r="AO61" s="11">
        <v>234.11500000000001</v>
      </c>
      <c r="AP61" s="11">
        <v>260.41500000000002</v>
      </c>
      <c r="AQ61" s="11">
        <v>-26.3</v>
      </c>
      <c r="AR61" s="11">
        <v>28998.487000000001</v>
      </c>
      <c r="AS61" s="11">
        <v>14360.628000000001</v>
      </c>
      <c r="AT61" s="11">
        <v>8918.6219999999994</v>
      </c>
      <c r="AU61" s="11">
        <v>38.911999999999999</v>
      </c>
      <c r="AV61" s="11">
        <v>5873.7489999999998</v>
      </c>
      <c r="AW61" s="11">
        <v>9.5229999999999997</v>
      </c>
      <c r="AX61" s="11">
        <v>-193.42400000000001</v>
      </c>
      <c r="AY61" s="11">
        <v>1128801.0619999999</v>
      </c>
      <c r="AZ61" s="11">
        <v>1011741.481</v>
      </c>
      <c r="BA61" s="11">
        <v>8156.2849999999999</v>
      </c>
      <c r="BB61" s="11">
        <v>110169.58500000001</v>
      </c>
      <c r="BC61" s="11">
        <v>79515.61</v>
      </c>
      <c r="BD61" s="11">
        <v>30653.974999999999</v>
      </c>
      <c r="BE61" s="11">
        <v>714154.47900000005</v>
      </c>
      <c r="BF61" s="11">
        <v>191.54499999999999</v>
      </c>
      <c r="BG61" s="11">
        <v>2793.453</v>
      </c>
      <c r="BH61" s="11">
        <v>128964.033</v>
      </c>
      <c r="BI61" s="11">
        <v>47312.101000000002</v>
      </c>
      <c r="BJ61" s="11">
        <v>9899.902</v>
      </c>
      <c r="BK61" s="11">
        <v>0</v>
      </c>
      <c r="BL61" s="11">
        <v>37411.146999999997</v>
      </c>
      <c r="BM61" s="11">
        <v>1.052</v>
      </c>
      <c r="BN61" s="11">
        <v>117059.58100000001</v>
      </c>
      <c r="BO61" s="11">
        <v>56295.832999999999</v>
      </c>
      <c r="BP61" s="11">
        <v>53063.241000000002</v>
      </c>
      <c r="BQ61" s="11">
        <v>0</v>
      </c>
      <c r="BR61" s="11">
        <v>1304.3340000000001</v>
      </c>
      <c r="BS61" s="11">
        <v>0</v>
      </c>
      <c r="BT61" s="11">
        <v>0</v>
      </c>
      <c r="BU61" s="11">
        <v>1928.258</v>
      </c>
      <c r="BV61" s="11">
        <v>14996.847</v>
      </c>
      <c r="BW61" s="11">
        <v>137.797</v>
      </c>
      <c r="BX61" s="11">
        <v>0</v>
      </c>
      <c r="BY61" s="11">
        <v>40718.224000000002</v>
      </c>
      <c r="BZ61" s="11">
        <v>4910.88</v>
      </c>
      <c r="CA61" s="1">
        <v>0</v>
      </c>
    </row>
    <row r="62" spans="1:79" ht="14.25" customHeight="1" x14ac:dyDescent="0.3">
      <c r="A62" s="9">
        <v>7</v>
      </c>
      <c r="B62" s="12">
        <v>2015</v>
      </c>
      <c r="C62" s="10">
        <v>191993.60200000001</v>
      </c>
      <c r="D62" s="10">
        <v>2754.299</v>
      </c>
      <c r="E62" s="10">
        <v>2677.3029999999999</v>
      </c>
      <c r="F62" s="10">
        <v>14762.552</v>
      </c>
      <c r="G62" s="10">
        <v>7488.0150000000003</v>
      </c>
      <c r="H62" s="10">
        <v>7274.5370000000003</v>
      </c>
      <c r="I62" s="10">
        <v>0</v>
      </c>
      <c r="J62" s="10">
        <v>1875.9929999999999</v>
      </c>
      <c r="K62" s="10">
        <v>1885.098</v>
      </c>
      <c r="L62" s="10">
        <v>-9.1050000000000004</v>
      </c>
      <c r="M62" s="10">
        <v>0</v>
      </c>
      <c r="N62" s="10">
        <v>111012.648</v>
      </c>
      <c r="O62" s="10">
        <v>112179.889</v>
      </c>
      <c r="P62" s="10">
        <v>-1167.241</v>
      </c>
      <c r="Q62" s="10">
        <v>30.629000000000001</v>
      </c>
      <c r="R62" s="10">
        <v>32.241</v>
      </c>
      <c r="S62" s="10">
        <v>-1.6120000000000001</v>
      </c>
      <c r="T62" s="10">
        <v>45017.188999999998</v>
      </c>
      <c r="U62" s="10">
        <v>39243.607000000004</v>
      </c>
      <c r="V62" s="10">
        <v>6902.35</v>
      </c>
      <c r="W62" s="10">
        <v>-1128.768</v>
      </c>
      <c r="X62" s="10">
        <v>597.15099999999995</v>
      </c>
      <c r="Y62" s="10">
        <v>0</v>
      </c>
      <c r="Z62" s="10">
        <v>0</v>
      </c>
      <c r="AA62" s="10">
        <v>0</v>
      </c>
      <c r="AB62" s="10">
        <v>0</v>
      </c>
      <c r="AC62" s="10">
        <v>601.23</v>
      </c>
      <c r="AD62" s="10">
        <v>-4.0789999999999997</v>
      </c>
      <c r="AE62" s="10">
        <v>882.08100000000002</v>
      </c>
      <c r="AF62" s="10">
        <v>538.14700000000005</v>
      </c>
      <c r="AG62" s="11">
        <v>1341.998</v>
      </c>
      <c r="AH62" s="11">
        <v>-803.851</v>
      </c>
      <c r="AI62" s="11">
        <v>0</v>
      </c>
      <c r="AJ62" s="11">
        <v>0</v>
      </c>
      <c r="AK62" s="11">
        <v>0</v>
      </c>
      <c r="AL62" s="11">
        <v>343.93400000000003</v>
      </c>
      <c r="AM62" s="11">
        <v>668.49</v>
      </c>
      <c r="AN62" s="11">
        <v>-324.55599999999998</v>
      </c>
      <c r="AO62" s="11">
        <v>1310.184</v>
      </c>
      <c r="AP62" s="11">
        <v>1442.827</v>
      </c>
      <c r="AQ62" s="11">
        <v>-132.643</v>
      </c>
      <c r="AR62" s="11">
        <v>11073.573</v>
      </c>
      <c r="AS62" s="11">
        <v>10043.379999999999</v>
      </c>
      <c r="AT62" s="11">
        <v>3046.5390000000002</v>
      </c>
      <c r="AU62" s="11">
        <v>2.645</v>
      </c>
      <c r="AV62" s="11">
        <v>595.48500000000001</v>
      </c>
      <c r="AW62" s="11">
        <v>39.529000000000003</v>
      </c>
      <c r="AX62" s="11">
        <v>-2614.4760000000001</v>
      </c>
      <c r="AY62" s="11">
        <v>191993.60200000001</v>
      </c>
      <c r="AZ62" s="11">
        <v>175536.03599999999</v>
      </c>
      <c r="BA62" s="11">
        <v>0</v>
      </c>
      <c r="BB62" s="11">
        <v>20745.990000000002</v>
      </c>
      <c r="BC62" s="11">
        <v>8079.2070000000003</v>
      </c>
      <c r="BD62" s="11">
        <v>12666.782999999999</v>
      </c>
      <c r="BE62" s="11">
        <v>142239.546</v>
      </c>
      <c r="BF62" s="11">
        <v>85.891000000000005</v>
      </c>
      <c r="BG62" s="11">
        <v>336.42099999999999</v>
      </c>
      <c r="BH62" s="11">
        <v>8133.8959999999997</v>
      </c>
      <c r="BI62" s="11">
        <v>3994.2919999999999</v>
      </c>
      <c r="BJ62" s="11">
        <v>2086.665</v>
      </c>
      <c r="BK62" s="11">
        <v>0</v>
      </c>
      <c r="BL62" s="11">
        <v>1907.627</v>
      </c>
      <c r="BM62" s="11">
        <v>0</v>
      </c>
      <c r="BN62" s="11">
        <v>16457.565999999999</v>
      </c>
      <c r="BO62" s="11">
        <v>8878.0789999999997</v>
      </c>
      <c r="BP62" s="11">
        <v>8878.0789999999997</v>
      </c>
      <c r="BQ62" s="11">
        <v>0</v>
      </c>
      <c r="BR62" s="11">
        <v>0</v>
      </c>
      <c r="BS62" s="11">
        <v>0</v>
      </c>
      <c r="BT62" s="11">
        <v>0</v>
      </c>
      <c r="BU62" s="11">
        <v>0</v>
      </c>
      <c r="BV62" s="11">
        <v>4744.9030000000002</v>
      </c>
      <c r="BW62" s="11">
        <v>0</v>
      </c>
      <c r="BX62" s="11">
        <v>0</v>
      </c>
      <c r="BY62" s="11">
        <v>2834.5839999999998</v>
      </c>
      <c r="BZ62" s="11">
        <v>0</v>
      </c>
      <c r="CA62" s="1"/>
    </row>
    <row r="63" spans="1:79" ht="14.25" customHeight="1" x14ac:dyDescent="0.3">
      <c r="A63" s="9">
        <v>7</v>
      </c>
      <c r="B63" s="12">
        <v>2016</v>
      </c>
      <c r="C63" s="10">
        <v>235363.136</v>
      </c>
      <c r="D63" s="10">
        <v>2956.7080000000001</v>
      </c>
      <c r="E63" s="10">
        <v>2533.875</v>
      </c>
      <c r="F63" s="10">
        <v>21598.874</v>
      </c>
      <c r="G63" s="10">
        <v>9058.9419999999991</v>
      </c>
      <c r="H63" s="10">
        <v>12539.932000000001</v>
      </c>
      <c r="I63" s="10">
        <v>0</v>
      </c>
      <c r="J63" s="10">
        <v>8024.62</v>
      </c>
      <c r="K63" s="10">
        <v>8035.9049999999997</v>
      </c>
      <c r="L63" s="10">
        <v>-11.285</v>
      </c>
      <c r="M63" s="10">
        <v>0</v>
      </c>
      <c r="N63" s="10">
        <v>141120.52900000001</v>
      </c>
      <c r="O63" s="10">
        <v>142616.00399999999</v>
      </c>
      <c r="P63" s="10">
        <v>-1495.4749999999999</v>
      </c>
      <c r="Q63" s="10">
        <v>18.492999999999999</v>
      </c>
      <c r="R63" s="10">
        <v>19.466000000000001</v>
      </c>
      <c r="S63" s="10">
        <v>-0.97299999999999998</v>
      </c>
      <c r="T63" s="10">
        <v>45674.923999999999</v>
      </c>
      <c r="U63" s="10">
        <v>38575.368999999999</v>
      </c>
      <c r="V63" s="10">
        <v>8560.1129999999994</v>
      </c>
      <c r="W63" s="10">
        <v>-1460.558</v>
      </c>
      <c r="X63" s="10">
        <v>577.74599999999998</v>
      </c>
      <c r="Y63" s="10">
        <v>0</v>
      </c>
      <c r="Z63" s="10">
        <v>0</v>
      </c>
      <c r="AA63" s="10">
        <v>0</v>
      </c>
      <c r="AB63" s="10">
        <v>0</v>
      </c>
      <c r="AC63" s="10">
        <v>582.67200000000003</v>
      </c>
      <c r="AD63" s="10">
        <v>-4.9260000000000002</v>
      </c>
      <c r="AE63" s="10">
        <v>1582.722</v>
      </c>
      <c r="AF63" s="10">
        <v>576.83600000000001</v>
      </c>
      <c r="AG63" s="11">
        <v>1518.287</v>
      </c>
      <c r="AH63" s="11">
        <v>-941.45100000000002</v>
      </c>
      <c r="AI63" s="11">
        <v>0</v>
      </c>
      <c r="AJ63" s="11">
        <v>0</v>
      </c>
      <c r="AK63" s="11">
        <v>0</v>
      </c>
      <c r="AL63" s="11">
        <v>1005.886</v>
      </c>
      <c r="AM63" s="11">
        <v>1423.05</v>
      </c>
      <c r="AN63" s="11">
        <v>-417.16399999999999</v>
      </c>
      <c r="AO63" s="11">
        <v>1278.5360000000001</v>
      </c>
      <c r="AP63" s="11">
        <v>1447.2560000000001</v>
      </c>
      <c r="AQ63" s="11">
        <v>-168.72</v>
      </c>
      <c r="AR63" s="11">
        <v>9996.1090000000004</v>
      </c>
      <c r="AS63" s="11">
        <v>6829.5569999999998</v>
      </c>
      <c r="AT63" s="11">
        <v>3992.328</v>
      </c>
      <c r="AU63" s="11">
        <v>27.658999999999999</v>
      </c>
      <c r="AV63" s="11">
        <v>650.88800000000003</v>
      </c>
      <c r="AW63" s="11">
        <v>29.646999999999998</v>
      </c>
      <c r="AX63" s="11">
        <v>-1504.3230000000001</v>
      </c>
      <c r="AY63" s="11">
        <v>235363.136</v>
      </c>
      <c r="AZ63" s="11">
        <v>215776.66</v>
      </c>
      <c r="BA63" s="11">
        <v>1447.97</v>
      </c>
      <c r="BB63" s="11">
        <v>24886.126</v>
      </c>
      <c r="BC63" s="11">
        <v>15114.916999999999</v>
      </c>
      <c r="BD63" s="11">
        <v>9771.2090000000007</v>
      </c>
      <c r="BE63" s="11">
        <v>173448.929</v>
      </c>
      <c r="BF63" s="11">
        <v>67.891999999999996</v>
      </c>
      <c r="BG63" s="11">
        <v>587.38300000000004</v>
      </c>
      <c r="BH63" s="11">
        <v>10414.842000000001</v>
      </c>
      <c r="BI63" s="11">
        <v>4923.518</v>
      </c>
      <c r="BJ63" s="11">
        <v>2195.5819999999999</v>
      </c>
      <c r="BK63" s="11">
        <v>0</v>
      </c>
      <c r="BL63" s="11">
        <v>2727.9360000000001</v>
      </c>
      <c r="BM63" s="11">
        <v>0</v>
      </c>
      <c r="BN63" s="11">
        <v>19586.475999999999</v>
      </c>
      <c r="BO63" s="11">
        <v>8878.0789999999997</v>
      </c>
      <c r="BP63" s="11">
        <v>8878.0789999999997</v>
      </c>
      <c r="BQ63" s="11">
        <v>0</v>
      </c>
      <c r="BR63" s="11">
        <v>0</v>
      </c>
      <c r="BS63" s="11">
        <v>0</v>
      </c>
      <c r="BT63" s="11">
        <v>0</v>
      </c>
      <c r="BU63" s="11">
        <v>0</v>
      </c>
      <c r="BV63" s="11">
        <v>5219.1819999999998</v>
      </c>
      <c r="BW63" s="11">
        <v>0</v>
      </c>
      <c r="BX63" s="11">
        <v>0</v>
      </c>
      <c r="BY63" s="11">
        <v>5489.2150000000001</v>
      </c>
      <c r="BZ63" s="11">
        <v>0</v>
      </c>
      <c r="CA63" s="1"/>
    </row>
    <row r="64" spans="1:79" ht="14.25" customHeight="1" x14ac:dyDescent="0.3">
      <c r="A64" s="9">
        <v>7</v>
      </c>
      <c r="B64" s="12">
        <v>2017</v>
      </c>
      <c r="C64" s="10">
        <v>269392.38</v>
      </c>
      <c r="D64" s="10">
        <v>2344.3620000000001</v>
      </c>
      <c r="E64" s="10">
        <v>4279.4309999999996</v>
      </c>
      <c r="F64" s="10">
        <v>30155.807000000001</v>
      </c>
      <c r="G64" s="10">
        <v>16243.054</v>
      </c>
      <c r="H64" s="10">
        <v>13912.753000000001</v>
      </c>
      <c r="I64" s="10">
        <v>0</v>
      </c>
      <c r="J64" s="10">
        <v>6758.0940000000001</v>
      </c>
      <c r="K64" s="10">
        <v>6775.1180000000004</v>
      </c>
      <c r="L64" s="10">
        <v>-17.024000000000001</v>
      </c>
      <c r="M64" s="10">
        <v>36.292000000000002</v>
      </c>
      <c r="N64" s="10">
        <v>158964.45600000001</v>
      </c>
      <c r="O64" s="10">
        <v>160849.03700000001</v>
      </c>
      <c r="P64" s="10">
        <v>-1884.5809999999999</v>
      </c>
      <c r="Q64" s="10">
        <v>10.332000000000001</v>
      </c>
      <c r="R64" s="10">
        <v>12.092000000000001</v>
      </c>
      <c r="S64" s="10">
        <v>-1.76</v>
      </c>
      <c r="T64" s="10">
        <v>51542.483999999997</v>
      </c>
      <c r="U64" s="10">
        <v>46018.398000000001</v>
      </c>
      <c r="V64" s="10">
        <v>5715.4840000000004</v>
      </c>
      <c r="W64" s="10">
        <v>-191.398</v>
      </c>
      <c r="X64" s="10">
        <v>9.6829999999999998</v>
      </c>
      <c r="Y64" s="10">
        <v>0</v>
      </c>
      <c r="Z64" s="10">
        <v>0</v>
      </c>
      <c r="AA64" s="10">
        <v>0</v>
      </c>
      <c r="AB64" s="10">
        <v>0</v>
      </c>
      <c r="AC64" s="10">
        <v>12.084</v>
      </c>
      <c r="AD64" s="10">
        <v>-2.4009999999999998</v>
      </c>
      <c r="AE64" s="10">
        <v>1511.4459999999999</v>
      </c>
      <c r="AF64" s="10">
        <v>569.78899999999999</v>
      </c>
      <c r="AG64" s="11">
        <v>1602.9559999999999</v>
      </c>
      <c r="AH64" s="11">
        <v>-1033.1669999999999</v>
      </c>
      <c r="AI64" s="11">
        <v>0</v>
      </c>
      <c r="AJ64" s="11">
        <v>0</v>
      </c>
      <c r="AK64" s="11">
        <v>0</v>
      </c>
      <c r="AL64" s="11">
        <v>941.65700000000004</v>
      </c>
      <c r="AM64" s="11">
        <v>1449.616</v>
      </c>
      <c r="AN64" s="11">
        <v>-507.959</v>
      </c>
      <c r="AO64" s="11">
        <v>1238.03</v>
      </c>
      <c r="AP64" s="11">
        <v>1442.827</v>
      </c>
      <c r="AQ64" s="11">
        <v>-204.797</v>
      </c>
      <c r="AR64" s="11">
        <v>12541.963</v>
      </c>
      <c r="AS64" s="11">
        <v>9417.5889999999999</v>
      </c>
      <c r="AT64" s="11">
        <v>3876.5279999999998</v>
      </c>
      <c r="AU64" s="11">
        <v>1.7729999999999999</v>
      </c>
      <c r="AV64" s="11">
        <v>557.64200000000005</v>
      </c>
      <c r="AW64" s="11">
        <v>19.765000000000001</v>
      </c>
      <c r="AX64" s="11">
        <v>-1311.569</v>
      </c>
      <c r="AY64" s="11">
        <v>269392.38</v>
      </c>
      <c r="AZ64" s="11">
        <v>242461.63500000001</v>
      </c>
      <c r="BA64" s="11">
        <v>1000</v>
      </c>
      <c r="BB64" s="11">
        <v>46323.824999999997</v>
      </c>
      <c r="BC64" s="11">
        <v>21274.375</v>
      </c>
      <c r="BD64" s="11">
        <v>25049.45</v>
      </c>
      <c r="BE64" s="11">
        <v>170970.83300000001</v>
      </c>
      <c r="BF64" s="11">
        <v>0</v>
      </c>
      <c r="BG64" s="11">
        <v>0</v>
      </c>
      <c r="BH64" s="11">
        <v>17639.97</v>
      </c>
      <c r="BI64" s="11">
        <v>6527.0069999999996</v>
      </c>
      <c r="BJ64" s="11">
        <v>2764.1619999999998</v>
      </c>
      <c r="BK64" s="11">
        <v>0</v>
      </c>
      <c r="BL64" s="11">
        <v>3762.8449999999998</v>
      </c>
      <c r="BM64" s="11">
        <v>0</v>
      </c>
      <c r="BN64" s="11">
        <v>26930.744999999999</v>
      </c>
      <c r="BO64" s="11">
        <v>9777.116</v>
      </c>
      <c r="BP64" s="11">
        <v>11655.307000000001</v>
      </c>
      <c r="BQ64" s="11">
        <v>0</v>
      </c>
      <c r="BR64" s="11">
        <v>2165.058</v>
      </c>
      <c r="BS64" s="11">
        <v>-4043.2489999999998</v>
      </c>
      <c r="BT64" s="11">
        <v>0</v>
      </c>
      <c r="BU64" s="11">
        <v>0</v>
      </c>
      <c r="BV64" s="11">
        <v>6156.9279999999999</v>
      </c>
      <c r="BW64" s="11">
        <v>0</v>
      </c>
      <c r="BX64" s="11">
        <v>0</v>
      </c>
      <c r="BY64" s="11">
        <v>10996.700999999999</v>
      </c>
      <c r="BZ64" s="11">
        <v>0</v>
      </c>
      <c r="CA64" s="1"/>
    </row>
    <row r="65" spans="1:79" ht="14.25" customHeight="1" x14ac:dyDescent="0.3">
      <c r="A65" s="9">
        <v>7</v>
      </c>
      <c r="B65" s="12">
        <v>2018</v>
      </c>
      <c r="C65" s="10">
        <v>320988.94099999999</v>
      </c>
      <c r="D65" s="10">
        <v>2606.4670000000001</v>
      </c>
      <c r="E65" s="10">
        <v>10555.483</v>
      </c>
      <c r="F65" s="10">
        <v>35559.362999999998</v>
      </c>
      <c r="G65" s="10">
        <v>24169.511999999999</v>
      </c>
      <c r="H65" s="10">
        <v>11389.851000000001</v>
      </c>
      <c r="I65" s="10">
        <v>0</v>
      </c>
      <c r="J65" s="10">
        <v>7572.2290000000003</v>
      </c>
      <c r="K65" s="10">
        <v>7583.09</v>
      </c>
      <c r="L65" s="10">
        <v>-10.861000000000001</v>
      </c>
      <c r="M65" s="10">
        <v>0</v>
      </c>
      <c r="N65" s="10">
        <v>157554.103</v>
      </c>
      <c r="O65" s="10">
        <v>159939.217</v>
      </c>
      <c r="P65" s="10">
        <v>-2385.114</v>
      </c>
      <c r="Q65" s="10">
        <v>0</v>
      </c>
      <c r="R65" s="10">
        <v>1.6819999999999999</v>
      </c>
      <c r="S65" s="10">
        <v>-1.6819999999999999</v>
      </c>
      <c r="T65" s="10">
        <v>86512.347999999998</v>
      </c>
      <c r="U65" s="10">
        <v>66625.260999999999</v>
      </c>
      <c r="V65" s="10">
        <v>20236.2</v>
      </c>
      <c r="W65" s="10">
        <v>-349.113</v>
      </c>
      <c r="X65" s="10">
        <v>12.223000000000001</v>
      </c>
      <c r="Y65" s="10">
        <v>0</v>
      </c>
      <c r="Z65" s="10">
        <v>0</v>
      </c>
      <c r="AA65" s="10">
        <v>0</v>
      </c>
      <c r="AB65" s="10">
        <v>0</v>
      </c>
      <c r="AC65" s="10">
        <v>12.882999999999999</v>
      </c>
      <c r="AD65" s="10">
        <v>-0.66</v>
      </c>
      <c r="AE65" s="10">
        <v>1718.596</v>
      </c>
      <c r="AF65" s="10">
        <v>788.01599999999996</v>
      </c>
      <c r="AG65" s="11">
        <v>1835.2719999999999</v>
      </c>
      <c r="AH65" s="11">
        <v>-1047.2560000000001</v>
      </c>
      <c r="AI65" s="11">
        <v>0</v>
      </c>
      <c r="AJ65" s="11">
        <v>0</v>
      </c>
      <c r="AK65" s="11">
        <v>0</v>
      </c>
      <c r="AL65" s="11">
        <v>930.58</v>
      </c>
      <c r="AM65" s="11">
        <v>1540.037</v>
      </c>
      <c r="AN65" s="11">
        <v>-609.45699999999999</v>
      </c>
      <c r="AO65" s="11">
        <v>1196.3240000000001</v>
      </c>
      <c r="AP65" s="11">
        <v>1435.6990000000001</v>
      </c>
      <c r="AQ65" s="11">
        <v>-239.375</v>
      </c>
      <c r="AR65" s="11">
        <v>17701.805</v>
      </c>
      <c r="AS65" s="11">
        <v>11322.255999999999</v>
      </c>
      <c r="AT65" s="11">
        <v>5737.9070000000002</v>
      </c>
      <c r="AU65" s="11">
        <v>0</v>
      </c>
      <c r="AV65" s="11">
        <v>717.48099999999999</v>
      </c>
      <c r="AW65" s="11">
        <v>0</v>
      </c>
      <c r="AX65" s="11">
        <v>-75.838999999999999</v>
      </c>
      <c r="AY65" s="11">
        <v>320988.94099999999</v>
      </c>
      <c r="AZ65" s="11">
        <v>269206.23599999998</v>
      </c>
      <c r="BA65" s="11">
        <v>6025.027</v>
      </c>
      <c r="BB65" s="11">
        <v>36425.56</v>
      </c>
      <c r="BC65" s="11">
        <v>28973.455000000002</v>
      </c>
      <c r="BD65" s="11">
        <v>7452.1049999999996</v>
      </c>
      <c r="BE65" s="11">
        <v>201414.53200000001</v>
      </c>
      <c r="BF65" s="11">
        <v>310.31299999999999</v>
      </c>
      <c r="BG65" s="11">
        <v>0</v>
      </c>
      <c r="BH65" s="11">
        <v>13177.959000000001</v>
      </c>
      <c r="BI65" s="11">
        <v>11852.844999999999</v>
      </c>
      <c r="BJ65" s="11">
        <v>3424.0680000000002</v>
      </c>
      <c r="BK65" s="11">
        <v>0</v>
      </c>
      <c r="BL65" s="11">
        <v>8428.777</v>
      </c>
      <c r="BM65" s="11">
        <v>0</v>
      </c>
      <c r="BN65" s="11">
        <v>51782.705000000002</v>
      </c>
      <c r="BO65" s="11">
        <v>35442.538999999997</v>
      </c>
      <c r="BP65" s="11">
        <v>34965.921999999999</v>
      </c>
      <c r="BQ65" s="11">
        <v>0</v>
      </c>
      <c r="BR65" s="11">
        <v>476.61700000000002</v>
      </c>
      <c r="BS65" s="11">
        <v>0</v>
      </c>
      <c r="BT65" s="11">
        <v>0</v>
      </c>
      <c r="BU65" s="11">
        <v>0</v>
      </c>
      <c r="BV65" s="11">
        <v>3867.846</v>
      </c>
      <c r="BW65" s="11">
        <v>0</v>
      </c>
      <c r="BX65" s="11">
        <v>0</v>
      </c>
      <c r="BY65" s="11">
        <v>12403.003000000001</v>
      </c>
      <c r="BZ65" s="11">
        <v>69.316999999999993</v>
      </c>
      <c r="CA65" s="1"/>
    </row>
    <row r="66" spans="1:79" ht="14.25" customHeight="1" x14ac:dyDescent="0.3">
      <c r="A66" s="9">
        <v>7</v>
      </c>
      <c r="B66" s="12">
        <v>2019</v>
      </c>
      <c r="C66" s="10">
        <v>383699.46100000001</v>
      </c>
      <c r="D66" s="10">
        <v>4820.6270000000004</v>
      </c>
      <c r="E66" s="10">
        <v>3192.2559999999999</v>
      </c>
      <c r="F66" s="10">
        <v>47990.224000000002</v>
      </c>
      <c r="G66" s="10">
        <v>38596.42</v>
      </c>
      <c r="H66" s="10">
        <v>9393.8040000000001</v>
      </c>
      <c r="I66" s="10">
        <v>0</v>
      </c>
      <c r="J66" s="10">
        <v>10041.556</v>
      </c>
      <c r="K66" s="10">
        <v>10052.963</v>
      </c>
      <c r="L66" s="10">
        <v>-11.407</v>
      </c>
      <c r="M66" s="10">
        <v>0</v>
      </c>
      <c r="N66" s="10">
        <v>227885.283</v>
      </c>
      <c r="O66" s="10">
        <v>230802.027</v>
      </c>
      <c r="P66" s="10">
        <v>-2916.7440000000001</v>
      </c>
      <c r="Q66" s="10">
        <v>0</v>
      </c>
      <c r="R66" s="10">
        <v>1.6819999999999999</v>
      </c>
      <c r="S66" s="10">
        <v>-1.6819999999999999</v>
      </c>
      <c r="T66" s="10">
        <v>66054.596999999994</v>
      </c>
      <c r="U66" s="10">
        <v>66158.709000000003</v>
      </c>
      <c r="V66" s="10">
        <v>202.006</v>
      </c>
      <c r="W66" s="10">
        <v>-306.11799999999999</v>
      </c>
      <c r="X66" s="10">
        <v>12.223000000000001</v>
      </c>
      <c r="Y66" s="10">
        <v>0</v>
      </c>
      <c r="Z66" s="10">
        <v>0</v>
      </c>
      <c r="AA66" s="10">
        <v>0</v>
      </c>
      <c r="AB66" s="10">
        <v>0</v>
      </c>
      <c r="AC66" s="10">
        <v>12.882999999999999</v>
      </c>
      <c r="AD66" s="10">
        <v>-0.66</v>
      </c>
      <c r="AE66" s="10">
        <v>3207.777</v>
      </c>
      <c r="AF66" s="10">
        <v>793.48400000000004</v>
      </c>
      <c r="AG66" s="11">
        <v>1761.4680000000001</v>
      </c>
      <c r="AH66" s="11">
        <v>-967.98400000000004</v>
      </c>
      <c r="AI66" s="11">
        <v>0</v>
      </c>
      <c r="AJ66" s="11">
        <v>0</v>
      </c>
      <c r="AK66" s="11">
        <v>0</v>
      </c>
      <c r="AL66" s="11">
        <v>2414.2930000000001</v>
      </c>
      <c r="AM66" s="11">
        <v>3086.1480000000001</v>
      </c>
      <c r="AN66" s="11">
        <v>-671.85500000000002</v>
      </c>
      <c r="AO66" s="11">
        <v>1160.5239999999999</v>
      </c>
      <c r="AP66" s="11">
        <v>1435.6990000000001</v>
      </c>
      <c r="AQ66" s="11">
        <v>-275.17500000000001</v>
      </c>
      <c r="AR66" s="11">
        <v>19334.394</v>
      </c>
      <c r="AS66" s="11">
        <v>12954.102999999999</v>
      </c>
      <c r="AT66" s="11">
        <v>5553.7240000000002</v>
      </c>
      <c r="AU66" s="11">
        <v>0</v>
      </c>
      <c r="AV66" s="11">
        <v>1055.4749999999999</v>
      </c>
      <c r="AW66" s="11">
        <v>0</v>
      </c>
      <c r="AX66" s="11">
        <v>-228.90799999999999</v>
      </c>
      <c r="AY66" s="11">
        <v>383699.46100000001</v>
      </c>
      <c r="AZ66" s="11">
        <v>321626.69400000002</v>
      </c>
      <c r="BA66" s="11">
        <v>0</v>
      </c>
      <c r="BB66" s="11">
        <v>61266.635000000002</v>
      </c>
      <c r="BC66" s="11">
        <v>38632.337</v>
      </c>
      <c r="BD66" s="11">
        <v>22634.297999999999</v>
      </c>
      <c r="BE66" s="11">
        <v>231296.761</v>
      </c>
      <c r="BF66" s="11">
        <v>434.00799999999998</v>
      </c>
      <c r="BG66" s="11">
        <v>0</v>
      </c>
      <c r="BH66" s="11">
        <v>17460.633999999998</v>
      </c>
      <c r="BI66" s="11">
        <v>11168.656000000001</v>
      </c>
      <c r="BJ66" s="11">
        <v>3479.31</v>
      </c>
      <c r="BK66" s="11">
        <v>0</v>
      </c>
      <c r="BL66" s="11">
        <v>7689.3459999999995</v>
      </c>
      <c r="BM66" s="11">
        <v>0</v>
      </c>
      <c r="BN66" s="11">
        <v>62072.767</v>
      </c>
      <c r="BO66" s="11">
        <v>35477.966999999997</v>
      </c>
      <c r="BP66" s="11">
        <v>35001.4</v>
      </c>
      <c r="BQ66" s="11">
        <v>0</v>
      </c>
      <c r="BR66" s="11">
        <v>476.56700000000001</v>
      </c>
      <c r="BS66" s="11">
        <v>0</v>
      </c>
      <c r="BT66" s="11">
        <v>0</v>
      </c>
      <c r="BU66" s="11">
        <v>0</v>
      </c>
      <c r="BV66" s="11">
        <v>5172.6840000000002</v>
      </c>
      <c r="BW66" s="11">
        <v>0</v>
      </c>
      <c r="BX66" s="11">
        <v>0</v>
      </c>
      <c r="BY66" s="11">
        <v>21131.391</v>
      </c>
      <c r="BZ66" s="11">
        <v>290.72500000000002</v>
      </c>
      <c r="CA66" s="1"/>
    </row>
    <row r="67" spans="1:79" ht="14.25" customHeight="1" x14ac:dyDescent="0.3">
      <c r="A67" s="9">
        <v>7</v>
      </c>
      <c r="B67" s="12">
        <v>2020</v>
      </c>
      <c r="C67" s="10">
        <v>439602.93300000002</v>
      </c>
      <c r="D67" s="10">
        <v>3663.6149999999998</v>
      </c>
      <c r="E67" s="10">
        <v>10253.324000000001</v>
      </c>
      <c r="F67" s="10">
        <v>28994.954000000002</v>
      </c>
      <c r="G67" s="10">
        <v>21112.63</v>
      </c>
      <c r="H67" s="10">
        <v>7882.3239999999996</v>
      </c>
      <c r="I67" s="10">
        <v>0</v>
      </c>
      <c r="J67" s="10">
        <v>8347.5759999999991</v>
      </c>
      <c r="K67" s="10">
        <v>8357.4470000000001</v>
      </c>
      <c r="L67" s="10">
        <v>-9.8710000000000004</v>
      </c>
      <c r="M67" s="10">
        <v>0</v>
      </c>
      <c r="N67" s="10">
        <v>275310.36700000003</v>
      </c>
      <c r="O67" s="10">
        <v>277524.61499999999</v>
      </c>
      <c r="P67" s="10">
        <v>-2214.248</v>
      </c>
      <c r="Q67" s="10">
        <v>0</v>
      </c>
      <c r="R67" s="10">
        <v>1.6819999999999999</v>
      </c>
      <c r="S67" s="10">
        <v>-1.6819999999999999</v>
      </c>
      <c r="T67" s="10">
        <v>84447.240999999995</v>
      </c>
      <c r="U67" s="10">
        <v>84632.952000000005</v>
      </c>
      <c r="V67" s="10">
        <v>200</v>
      </c>
      <c r="W67" s="10">
        <v>-385.71100000000001</v>
      </c>
      <c r="X67" s="10">
        <v>11.805999999999999</v>
      </c>
      <c r="Y67" s="10">
        <v>0</v>
      </c>
      <c r="Z67" s="10">
        <v>0</v>
      </c>
      <c r="AA67" s="10">
        <v>0</v>
      </c>
      <c r="AB67" s="10">
        <v>0</v>
      </c>
      <c r="AC67" s="10">
        <v>12.465999999999999</v>
      </c>
      <c r="AD67" s="10">
        <v>-0.66</v>
      </c>
      <c r="AE67" s="10">
        <v>4613.4229999999998</v>
      </c>
      <c r="AF67" s="10">
        <v>1470.942</v>
      </c>
      <c r="AG67" s="11">
        <v>2416.3490000000002</v>
      </c>
      <c r="AH67" s="11">
        <v>-945.40700000000004</v>
      </c>
      <c r="AI67" s="11">
        <v>0</v>
      </c>
      <c r="AJ67" s="11">
        <v>0</v>
      </c>
      <c r="AK67" s="11">
        <v>0</v>
      </c>
      <c r="AL67" s="11">
        <v>3142.4810000000002</v>
      </c>
      <c r="AM67" s="11">
        <v>3923.203</v>
      </c>
      <c r="AN67" s="11">
        <v>-780.72199999999998</v>
      </c>
      <c r="AO67" s="11">
        <v>1124.7239999999999</v>
      </c>
      <c r="AP67" s="11">
        <v>1435.6990000000001</v>
      </c>
      <c r="AQ67" s="11">
        <v>-310.97500000000002</v>
      </c>
      <c r="AR67" s="11">
        <v>22835.902999999998</v>
      </c>
      <c r="AS67" s="11">
        <v>16572.411</v>
      </c>
      <c r="AT67" s="11">
        <v>5184.8220000000001</v>
      </c>
      <c r="AU67" s="11">
        <v>0</v>
      </c>
      <c r="AV67" s="11">
        <v>1268.5619999999999</v>
      </c>
      <c r="AW67" s="11">
        <v>0</v>
      </c>
      <c r="AX67" s="11">
        <v>-189.892</v>
      </c>
      <c r="AY67" s="11">
        <v>439602.93300000002</v>
      </c>
      <c r="AZ67" s="11">
        <v>364988.147</v>
      </c>
      <c r="BA67" s="11">
        <v>0</v>
      </c>
      <c r="BB67" s="11">
        <v>47484.811999999998</v>
      </c>
      <c r="BC67" s="11">
        <v>21232.089</v>
      </c>
      <c r="BD67" s="11">
        <v>26252.723000000002</v>
      </c>
      <c r="BE67" s="11">
        <v>277458.65100000001</v>
      </c>
      <c r="BF67" s="11">
        <v>266.92599999999999</v>
      </c>
      <c r="BG67" s="11">
        <v>0</v>
      </c>
      <c r="BH67" s="11">
        <v>27899.64</v>
      </c>
      <c r="BI67" s="11">
        <v>11878.118</v>
      </c>
      <c r="BJ67" s="11">
        <v>3252.009</v>
      </c>
      <c r="BK67" s="11">
        <v>0</v>
      </c>
      <c r="BL67" s="11">
        <v>8626.1090000000004</v>
      </c>
      <c r="BM67" s="11">
        <v>0</v>
      </c>
      <c r="BN67" s="11">
        <v>74614.785999999993</v>
      </c>
      <c r="BO67" s="11">
        <v>35525.569000000003</v>
      </c>
      <c r="BP67" s="11">
        <v>35049.061999999998</v>
      </c>
      <c r="BQ67" s="11">
        <v>0</v>
      </c>
      <c r="BR67" s="11">
        <v>476.50700000000001</v>
      </c>
      <c r="BS67" s="11">
        <v>0</v>
      </c>
      <c r="BT67" s="11">
        <v>0</v>
      </c>
      <c r="BU67" s="11">
        <v>0</v>
      </c>
      <c r="BV67" s="11">
        <v>6789.643</v>
      </c>
      <c r="BW67" s="11">
        <v>0</v>
      </c>
      <c r="BX67" s="11">
        <v>0</v>
      </c>
      <c r="BY67" s="11">
        <v>31815.705000000002</v>
      </c>
      <c r="BZ67" s="11">
        <v>483.86900000000003</v>
      </c>
      <c r="CA67" s="1"/>
    </row>
    <row r="68" spans="1:79" ht="14.25" customHeight="1" x14ac:dyDescent="0.3">
      <c r="A68" s="9">
        <v>7</v>
      </c>
      <c r="B68" s="13">
        <v>2021</v>
      </c>
      <c r="C68" s="10">
        <v>568728.94999999995</v>
      </c>
      <c r="D68" s="10">
        <v>3578.643</v>
      </c>
      <c r="E68" s="10">
        <v>4908.5290000000005</v>
      </c>
      <c r="F68" s="10">
        <v>70515.258000000002</v>
      </c>
      <c r="G68" s="10">
        <v>39450.726999999999</v>
      </c>
      <c r="H68" s="10">
        <v>31064.530999999999</v>
      </c>
      <c r="I68" s="10">
        <v>0</v>
      </c>
      <c r="J68" s="10">
        <v>5070.8119999999999</v>
      </c>
      <c r="K68" s="10">
        <v>5074.4790000000003</v>
      </c>
      <c r="L68" s="10">
        <v>-3.6669999999999998</v>
      </c>
      <c r="M68" s="10">
        <v>293.76799999999997</v>
      </c>
      <c r="N68" s="10">
        <v>343605.58100000001</v>
      </c>
      <c r="O68" s="10">
        <v>347341.24400000001</v>
      </c>
      <c r="P68" s="10">
        <v>-3735.663</v>
      </c>
      <c r="Q68" s="10">
        <v>133.41800000000001</v>
      </c>
      <c r="R68" s="10">
        <v>136.108</v>
      </c>
      <c r="S68" s="10">
        <v>-2.69</v>
      </c>
      <c r="T68" s="10">
        <v>97586.088000000003</v>
      </c>
      <c r="U68" s="10">
        <v>98092.062000000005</v>
      </c>
      <c r="V68" s="10">
        <v>200</v>
      </c>
      <c r="W68" s="10">
        <v>-705.97400000000005</v>
      </c>
      <c r="X68" s="10">
        <v>12.813000000000001</v>
      </c>
      <c r="Y68" s="10">
        <v>0</v>
      </c>
      <c r="Z68" s="10">
        <v>0</v>
      </c>
      <c r="AA68" s="10">
        <v>0</v>
      </c>
      <c r="AB68" s="10">
        <v>0</v>
      </c>
      <c r="AC68" s="10">
        <v>13.962</v>
      </c>
      <c r="AD68" s="10">
        <v>-1.149</v>
      </c>
      <c r="AE68" s="10">
        <v>7224.4809999999998</v>
      </c>
      <c r="AF68" s="10">
        <v>3628.732</v>
      </c>
      <c r="AG68" s="11">
        <v>4824.0919999999996</v>
      </c>
      <c r="AH68" s="11">
        <v>-1195.3599999999999</v>
      </c>
      <c r="AI68" s="11">
        <v>0</v>
      </c>
      <c r="AJ68" s="11">
        <v>0</v>
      </c>
      <c r="AK68" s="11">
        <v>0</v>
      </c>
      <c r="AL68" s="11">
        <v>3595.7489999999998</v>
      </c>
      <c r="AM68" s="11">
        <v>4541.1409999999996</v>
      </c>
      <c r="AN68" s="11">
        <v>-945.39200000000005</v>
      </c>
      <c r="AO68" s="11">
        <v>1088.924</v>
      </c>
      <c r="AP68" s="11">
        <v>1435.6990000000001</v>
      </c>
      <c r="AQ68" s="11">
        <v>-346.77499999999998</v>
      </c>
      <c r="AR68" s="11">
        <v>34710.635000000002</v>
      </c>
      <c r="AS68" s="11">
        <v>28117.18</v>
      </c>
      <c r="AT68" s="11">
        <v>5807.8010000000004</v>
      </c>
      <c r="AU68" s="11">
        <v>17.46</v>
      </c>
      <c r="AV68" s="11">
        <v>1448.617</v>
      </c>
      <c r="AW68" s="11">
        <v>0</v>
      </c>
      <c r="AX68" s="11">
        <v>-680.423</v>
      </c>
      <c r="AY68" s="11">
        <v>568728.94999999995</v>
      </c>
      <c r="AZ68" s="11">
        <v>475687.478</v>
      </c>
      <c r="BA68" s="11">
        <v>0.84199999999999997</v>
      </c>
      <c r="BB68" s="11">
        <v>112458.69100000001</v>
      </c>
      <c r="BC68" s="11">
        <v>45606.142</v>
      </c>
      <c r="BD68" s="11">
        <v>66852.548999999999</v>
      </c>
      <c r="BE68" s="11">
        <v>314752.52500000002</v>
      </c>
      <c r="BF68" s="11">
        <v>0</v>
      </c>
      <c r="BG68" s="11">
        <v>0</v>
      </c>
      <c r="BH68" s="11">
        <v>33679.824000000001</v>
      </c>
      <c r="BI68" s="11">
        <v>14795.596</v>
      </c>
      <c r="BJ68" s="11">
        <v>3121.8809999999999</v>
      </c>
      <c r="BK68" s="11">
        <v>0</v>
      </c>
      <c r="BL68" s="11">
        <v>11673.715</v>
      </c>
      <c r="BM68" s="11">
        <v>0</v>
      </c>
      <c r="BN68" s="11">
        <v>93041.471999999994</v>
      </c>
      <c r="BO68" s="11">
        <v>35585.622000000003</v>
      </c>
      <c r="BP68" s="11">
        <v>35109.148000000001</v>
      </c>
      <c r="BQ68" s="11">
        <v>0</v>
      </c>
      <c r="BR68" s="11">
        <v>476.47399999999999</v>
      </c>
      <c r="BS68" s="11">
        <v>0</v>
      </c>
      <c r="BT68" s="11">
        <v>0</v>
      </c>
      <c r="BU68" s="11">
        <v>0</v>
      </c>
      <c r="BV68" s="11">
        <v>9155.8960000000006</v>
      </c>
      <c r="BW68" s="11">
        <v>0</v>
      </c>
      <c r="BX68" s="11">
        <v>0</v>
      </c>
      <c r="BY68" s="11">
        <v>47453.055999999997</v>
      </c>
      <c r="BZ68" s="11">
        <v>846.89800000000002</v>
      </c>
      <c r="CA68" s="1"/>
    </row>
    <row r="69" spans="1:79" ht="14.25" customHeight="1" x14ac:dyDescent="0.3">
      <c r="A69" s="9">
        <v>7</v>
      </c>
      <c r="B69" s="12">
        <v>2022</v>
      </c>
      <c r="C69" s="10">
        <v>699032.54399999999</v>
      </c>
      <c r="D69" s="10">
        <v>4215.7209999999995</v>
      </c>
      <c r="E69" s="10">
        <v>11475.59</v>
      </c>
      <c r="F69" s="10">
        <v>82873.754000000001</v>
      </c>
      <c r="G69" s="10">
        <v>69925.142999999996</v>
      </c>
      <c r="H69" s="10">
        <v>13049.710999999999</v>
      </c>
      <c r="I69" s="10">
        <v>-101.1</v>
      </c>
      <c r="J69" s="10">
        <v>961.03399999999999</v>
      </c>
      <c r="K69" s="10">
        <v>961.03399999999999</v>
      </c>
      <c r="L69" s="10">
        <v>0</v>
      </c>
      <c r="M69" s="10">
        <v>0</v>
      </c>
      <c r="N69" s="10">
        <v>415752.25599999999</v>
      </c>
      <c r="O69" s="10">
        <v>420523.70500000002</v>
      </c>
      <c r="P69" s="10">
        <v>-4771.4489999999996</v>
      </c>
      <c r="Q69" s="10">
        <v>107.72499999999999</v>
      </c>
      <c r="R69" s="10">
        <v>110.221</v>
      </c>
      <c r="S69" s="10">
        <v>-2.496</v>
      </c>
      <c r="T69" s="10">
        <v>103651.92</v>
      </c>
      <c r="U69" s="10">
        <v>104031.921</v>
      </c>
      <c r="V69" s="10">
        <v>0</v>
      </c>
      <c r="W69" s="10">
        <v>-380.00099999999998</v>
      </c>
      <c r="X69" s="10">
        <v>12.813000000000001</v>
      </c>
      <c r="Y69" s="10">
        <v>0</v>
      </c>
      <c r="Z69" s="10">
        <v>0</v>
      </c>
      <c r="AA69" s="10">
        <v>0</v>
      </c>
      <c r="AB69" s="10">
        <v>0</v>
      </c>
      <c r="AC69" s="10">
        <v>13.962</v>
      </c>
      <c r="AD69" s="10">
        <v>-1.149</v>
      </c>
      <c r="AE69" s="10">
        <v>8411.3819999999996</v>
      </c>
      <c r="AF69" s="10">
        <v>3696.8119999999999</v>
      </c>
      <c r="AG69" s="11">
        <v>5156.3459999999995</v>
      </c>
      <c r="AH69" s="11">
        <v>-1459.5340000000001</v>
      </c>
      <c r="AI69" s="11">
        <v>0</v>
      </c>
      <c r="AJ69" s="11">
        <v>0</v>
      </c>
      <c r="AK69" s="11">
        <v>0</v>
      </c>
      <c r="AL69" s="11">
        <v>4714.57</v>
      </c>
      <c r="AM69" s="11">
        <v>5913.5379999999996</v>
      </c>
      <c r="AN69" s="11">
        <v>-1198.9680000000001</v>
      </c>
      <c r="AO69" s="11">
        <v>1053.124</v>
      </c>
      <c r="AP69" s="11">
        <v>1435.6990000000001</v>
      </c>
      <c r="AQ69" s="11">
        <v>-382.57499999999999</v>
      </c>
      <c r="AR69" s="11">
        <v>70517.225000000006</v>
      </c>
      <c r="AS69" s="11">
        <v>61609.133000000002</v>
      </c>
      <c r="AT69" s="11">
        <v>8028.73</v>
      </c>
      <c r="AU69" s="11">
        <v>61.05</v>
      </c>
      <c r="AV69" s="11">
        <v>1616.7349999999999</v>
      </c>
      <c r="AW69" s="11">
        <v>0</v>
      </c>
      <c r="AX69" s="11">
        <v>-798.423</v>
      </c>
      <c r="AY69" s="11">
        <v>699032.54399999999</v>
      </c>
      <c r="AZ69" s="11">
        <v>585607.57799999998</v>
      </c>
      <c r="BA69" s="11">
        <v>7.8259999999999996</v>
      </c>
      <c r="BB69" s="11">
        <v>167562.96900000001</v>
      </c>
      <c r="BC69" s="11">
        <v>61293.737999999998</v>
      </c>
      <c r="BD69" s="11">
        <v>106269.231</v>
      </c>
      <c r="BE69" s="11">
        <v>358403.78499999997</v>
      </c>
      <c r="BF69" s="11">
        <v>1851.213</v>
      </c>
      <c r="BG69" s="11">
        <v>0</v>
      </c>
      <c r="BH69" s="11">
        <v>34006.618999999999</v>
      </c>
      <c r="BI69" s="11">
        <v>23775.166000000001</v>
      </c>
      <c r="BJ69" s="11">
        <v>6144.0219999999999</v>
      </c>
      <c r="BK69" s="11">
        <v>0</v>
      </c>
      <c r="BL69" s="11">
        <v>17631.144</v>
      </c>
      <c r="BM69" s="11">
        <v>0</v>
      </c>
      <c r="BN69" s="11">
        <v>113424.966</v>
      </c>
      <c r="BO69" s="11">
        <v>36204.796999999999</v>
      </c>
      <c r="BP69" s="11">
        <v>35172.385000000002</v>
      </c>
      <c r="BQ69" s="11">
        <v>0</v>
      </c>
      <c r="BR69" s="11">
        <v>476.41500000000002</v>
      </c>
      <c r="BS69" s="11">
        <v>0</v>
      </c>
      <c r="BT69" s="11">
        <v>0</v>
      </c>
      <c r="BU69" s="11">
        <v>555.99699999999996</v>
      </c>
      <c r="BV69" s="11">
        <v>11608.569</v>
      </c>
      <c r="BW69" s="11">
        <v>0</v>
      </c>
      <c r="BX69" s="11">
        <v>0</v>
      </c>
      <c r="BY69" s="11">
        <v>64482.684999999998</v>
      </c>
      <c r="BZ69" s="11">
        <v>1128.915</v>
      </c>
      <c r="CA69" s="1"/>
    </row>
    <row r="70" spans="1:79" ht="14.25" customHeight="1" x14ac:dyDescent="0.3">
      <c r="A70" s="9">
        <v>7</v>
      </c>
      <c r="B70" s="12">
        <v>2023</v>
      </c>
      <c r="C70" s="10">
        <v>849482.01199999999</v>
      </c>
      <c r="D70" s="10">
        <v>3620.6950000000002</v>
      </c>
      <c r="E70" s="10">
        <v>27140.592000000001</v>
      </c>
      <c r="F70" s="10">
        <v>104072.32000000001</v>
      </c>
      <c r="G70" s="10">
        <v>80126.896999999997</v>
      </c>
      <c r="H70" s="10">
        <v>24046.523000000001</v>
      </c>
      <c r="I70" s="10">
        <v>-101.1</v>
      </c>
      <c r="J70" s="10">
        <v>4432.7780000000002</v>
      </c>
      <c r="K70" s="10">
        <v>4432.7780000000002</v>
      </c>
      <c r="L70" s="10">
        <v>0</v>
      </c>
      <c r="M70" s="10">
        <v>143.61099999999999</v>
      </c>
      <c r="N70" s="10">
        <v>512513.67200000002</v>
      </c>
      <c r="O70" s="10">
        <v>518641.56800000003</v>
      </c>
      <c r="P70" s="10">
        <v>-6127.8959999999997</v>
      </c>
      <c r="Q70" s="10">
        <v>82.033000000000001</v>
      </c>
      <c r="R70" s="10">
        <v>84.334999999999994</v>
      </c>
      <c r="S70" s="10">
        <v>-2.302</v>
      </c>
      <c r="T70" s="10">
        <v>104993.94500000001</v>
      </c>
      <c r="U70" s="10">
        <v>105356.24800000001</v>
      </c>
      <c r="V70" s="10">
        <v>0</v>
      </c>
      <c r="W70" s="10">
        <v>-362.303</v>
      </c>
      <c r="X70" s="10">
        <v>3046.2449999999999</v>
      </c>
      <c r="Y70" s="10">
        <v>0</v>
      </c>
      <c r="Z70" s="10">
        <v>0</v>
      </c>
      <c r="AA70" s="10">
        <v>0</v>
      </c>
      <c r="AB70" s="10">
        <v>0</v>
      </c>
      <c r="AC70" s="10">
        <v>3047.3939999999998</v>
      </c>
      <c r="AD70" s="10">
        <v>-1.149</v>
      </c>
      <c r="AE70" s="10">
        <v>8892.6970000000001</v>
      </c>
      <c r="AF70" s="10">
        <v>3527.5859999999998</v>
      </c>
      <c r="AG70" s="11">
        <v>5492.5659999999998</v>
      </c>
      <c r="AH70" s="11">
        <v>-1964.98</v>
      </c>
      <c r="AI70" s="11">
        <v>0</v>
      </c>
      <c r="AJ70" s="11">
        <v>0</v>
      </c>
      <c r="AK70" s="11">
        <v>0</v>
      </c>
      <c r="AL70" s="11">
        <v>5365.1109999999999</v>
      </c>
      <c r="AM70" s="11">
        <v>7198.7839999999997</v>
      </c>
      <c r="AN70" s="11">
        <v>-1833.673</v>
      </c>
      <c r="AO70" s="11">
        <v>0</v>
      </c>
      <c r="AP70" s="11">
        <v>0</v>
      </c>
      <c r="AQ70" s="11">
        <v>0</v>
      </c>
      <c r="AR70" s="11">
        <v>80543.423999999999</v>
      </c>
      <c r="AS70" s="11">
        <v>69834.157000000007</v>
      </c>
      <c r="AT70" s="11">
        <v>9681.14</v>
      </c>
      <c r="AU70" s="11">
        <v>70.409000000000006</v>
      </c>
      <c r="AV70" s="11">
        <v>1650.5840000000001</v>
      </c>
      <c r="AW70" s="11">
        <v>0</v>
      </c>
      <c r="AX70" s="11">
        <v>-692.86599999999999</v>
      </c>
      <c r="AY70" s="11">
        <v>849482.01199999999</v>
      </c>
      <c r="AZ70" s="11">
        <v>717865.94700000004</v>
      </c>
      <c r="BA70" s="11">
        <v>0.13100000000000001</v>
      </c>
      <c r="BB70" s="11">
        <v>153173.00200000001</v>
      </c>
      <c r="BC70" s="11">
        <v>50619.678</v>
      </c>
      <c r="BD70" s="11">
        <v>102553.32399999999</v>
      </c>
      <c r="BE70" s="11">
        <v>454660.77899999998</v>
      </c>
      <c r="BF70" s="11">
        <v>0</v>
      </c>
      <c r="BG70" s="11">
        <v>0</v>
      </c>
      <c r="BH70" s="11">
        <v>84703.3</v>
      </c>
      <c r="BI70" s="11">
        <v>25328.735000000001</v>
      </c>
      <c r="BJ70" s="11">
        <v>9418.75</v>
      </c>
      <c r="BK70" s="11">
        <v>0</v>
      </c>
      <c r="BL70" s="11">
        <v>15909.985000000001</v>
      </c>
      <c r="BM70" s="11">
        <v>0</v>
      </c>
      <c r="BN70" s="11">
        <v>131616.065</v>
      </c>
      <c r="BO70" s="11">
        <v>36257.461000000003</v>
      </c>
      <c r="BP70" s="11">
        <v>35225.108</v>
      </c>
      <c r="BQ70" s="11">
        <v>0</v>
      </c>
      <c r="BR70" s="11">
        <v>476.35599999999999</v>
      </c>
      <c r="BS70" s="11">
        <v>0</v>
      </c>
      <c r="BT70" s="11">
        <v>0</v>
      </c>
      <c r="BU70" s="11">
        <v>555.99699999999996</v>
      </c>
      <c r="BV70" s="11">
        <v>45028.627</v>
      </c>
      <c r="BW70" s="11">
        <v>0</v>
      </c>
      <c r="BX70" s="11">
        <v>0</v>
      </c>
      <c r="BY70" s="11">
        <v>49013.144</v>
      </c>
      <c r="BZ70" s="11">
        <v>1316.8330000000001</v>
      </c>
      <c r="CA70" s="1"/>
    </row>
    <row r="71" spans="1:79" ht="14.25" customHeight="1" x14ac:dyDescent="0.3">
      <c r="A71" s="9">
        <v>7</v>
      </c>
      <c r="B71" s="12">
        <v>2024</v>
      </c>
      <c r="C71" s="10">
        <v>978798.549</v>
      </c>
      <c r="D71" s="10">
        <v>3384.77</v>
      </c>
      <c r="E71" s="10">
        <v>54353.152999999998</v>
      </c>
      <c r="F71" s="10">
        <v>84590.474000000002</v>
      </c>
      <c r="G71" s="10">
        <v>74887.085000000006</v>
      </c>
      <c r="H71" s="10">
        <v>9884.5390000000007</v>
      </c>
      <c r="I71" s="10">
        <v>-181.15</v>
      </c>
      <c r="J71" s="10">
        <v>9000.6440000000002</v>
      </c>
      <c r="K71" s="10">
        <v>9000.8950000000004</v>
      </c>
      <c r="L71" s="10">
        <v>-0.251</v>
      </c>
      <c r="M71" s="10">
        <v>0</v>
      </c>
      <c r="N71" s="10">
        <v>623634.27099999995</v>
      </c>
      <c r="O71" s="10">
        <v>631724.96400000004</v>
      </c>
      <c r="P71" s="10">
        <v>-8090.6930000000002</v>
      </c>
      <c r="Q71" s="10">
        <v>141.62799999999999</v>
      </c>
      <c r="R71" s="10">
        <v>144.38</v>
      </c>
      <c r="S71" s="10">
        <v>-2.7519999999999998</v>
      </c>
      <c r="T71" s="10">
        <v>148623.636</v>
      </c>
      <c r="U71" s="10">
        <v>142202.79199999999</v>
      </c>
      <c r="V71" s="10">
        <v>6900</v>
      </c>
      <c r="W71" s="10">
        <v>-479.15600000000001</v>
      </c>
      <c r="X71" s="10">
        <v>3102.5230000000001</v>
      </c>
      <c r="Y71" s="10">
        <v>0</v>
      </c>
      <c r="Z71" s="10">
        <v>0</v>
      </c>
      <c r="AA71" s="10">
        <v>0</v>
      </c>
      <c r="AB71" s="10">
        <v>0</v>
      </c>
      <c r="AC71" s="10">
        <v>3103.672</v>
      </c>
      <c r="AD71" s="10">
        <v>-1.149</v>
      </c>
      <c r="AE71" s="10">
        <v>12466.885</v>
      </c>
      <c r="AF71" s="10">
        <v>6576.6989999999996</v>
      </c>
      <c r="AG71" s="11">
        <v>9080.6149999999998</v>
      </c>
      <c r="AH71" s="11">
        <v>-2503.9160000000002</v>
      </c>
      <c r="AI71" s="11">
        <v>0</v>
      </c>
      <c r="AJ71" s="11">
        <v>0</v>
      </c>
      <c r="AK71" s="11">
        <v>0</v>
      </c>
      <c r="AL71" s="11">
        <v>5890.1859999999997</v>
      </c>
      <c r="AM71" s="11">
        <v>8485.0220000000008</v>
      </c>
      <c r="AN71" s="11">
        <v>-2594.8359999999998</v>
      </c>
      <c r="AO71" s="11">
        <v>0</v>
      </c>
      <c r="AP71" s="11">
        <v>0</v>
      </c>
      <c r="AQ71" s="11">
        <v>0</v>
      </c>
      <c r="AR71" s="11">
        <v>39500.565000000002</v>
      </c>
      <c r="AS71" s="11">
        <v>29540.942999999999</v>
      </c>
      <c r="AT71" s="11">
        <v>8125.9639999999999</v>
      </c>
      <c r="AU71" s="11">
        <v>79.855999999999995</v>
      </c>
      <c r="AV71" s="11">
        <v>1818.6759999999999</v>
      </c>
      <c r="AW71" s="11">
        <v>0</v>
      </c>
      <c r="AX71" s="11">
        <v>-64.873999999999995</v>
      </c>
      <c r="AY71" s="11">
        <v>978798.549</v>
      </c>
      <c r="AZ71" s="11">
        <v>830858.92799999996</v>
      </c>
      <c r="BA71" s="11">
        <v>11.531000000000001</v>
      </c>
      <c r="BB71" s="11">
        <v>132239.08799999999</v>
      </c>
      <c r="BC71" s="11">
        <v>72210.834000000003</v>
      </c>
      <c r="BD71" s="11">
        <v>60028.254000000001</v>
      </c>
      <c r="BE71" s="11">
        <v>533392.35</v>
      </c>
      <c r="BF71" s="11">
        <v>931.23099999999999</v>
      </c>
      <c r="BG71" s="11">
        <v>0</v>
      </c>
      <c r="BH71" s="11">
        <v>140422.321</v>
      </c>
      <c r="BI71" s="11">
        <v>23862.406999999999</v>
      </c>
      <c r="BJ71" s="11">
        <v>7281.567</v>
      </c>
      <c r="BK71" s="11">
        <v>0</v>
      </c>
      <c r="BL71" s="11">
        <v>16580.84</v>
      </c>
      <c r="BM71" s="11">
        <v>0</v>
      </c>
      <c r="BN71" s="11">
        <v>147939.62100000001</v>
      </c>
      <c r="BO71" s="11">
        <v>78412.543999999994</v>
      </c>
      <c r="BP71" s="11">
        <v>70648.517000000007</v>
      </c>
      <c r="BQ71" s="11">
        <v>0</v>
      </c>
      <c r="BR71" s="11">
        <v>-5.8999999999999997E-2</v>
      </c>
      <c r="BS71" s="11">
        <v>0</v>
      </c>
      <c r="BT71" s="11">
        <v>0</v>
      </c>
      <c r="BU71" s="11">
        <v>7764.0860000000002</v>
      </c>
      <c r="BV71" s="11">
        <v>24787.305</v>
      </c>
      <c r="BW71" s="11">
        <v>0</v>
      </c>
      <c r="BX71" s="11">
        <v>0</v>
      </c>
      <c r="BY71" s="11">
        <v>42219.305999999997</v>
      </c>
      <c r="BZ71" s="11">
        <v>2520.4659999999999</v>
      </c>
      <c r="CA71" s="1"/>
    </row>
    <row r="72" spans="1:79" ht="14.25" customHeight="1" x14ac:dyDescent="0.3">
      <c r="A72" s="9">
        <v>8</v>
      </c>
      <c r="B72" s="12">
        <v>2015</v>
      </c>
      <c r="C72" s="10">
        <v>193876.42800000001</v>
      </c>
      <c r="D72" s="10">
        <v>1632.425</v>
      </c>
      <c r="E72" s="10">
        <v>2261.4989999999998</v>
      </c>
      <c r="F72" s="10">
        <v>14599.674999999999</v>
      </c>
      <c r="G72" s="10">
        <v>8729.7450000000008</v>
      </c>
      <c r="H72" s="10">
        <v>5870.6610000000001</v>
      </c>
      <c r="I72" s="10">
        <v>-0.73099999999999998</v>
      </c>
      <c r="J72" s="10">
        <v>2043.6469999999999</v>
      </c>
      <c r="K72" s="10">
        <v>2046.7349999999999</v>
      </c>
      <c r="L72" s="10">
        <v>-3.0880000000000001</v>
      </c>
      <c r="M72" s="10">
        <v>0</v>
      </c>
      <c r="N72" s="10">
        <v>115062.473</v>
      </c>
      <c r="O72" s="10">
        <v>116804.247</v>
      </c>
      <c r="P72" s="10">
        <v>-1741.7739999999999</v>
      </c>
      <c r="Q72" s="10">
        <v>0</v>
      </c>
      <c r="R72" s="10">
        <v>0</v>
      </c>
      <c r="S72" s="10">
        <v>0</v>
      </c>
      <c r="T72" s="10">
        <v>47729.481</v>
      </c>
      <c r="U72" s="10">
        <v>43950.620999999999</v>
      </c>
      <c r="V72" s="10">
        <v>4520.6390000000001</v>
      </c>
      <c r="W72" s="10">
        <v>-741.779</v>
      </c>
      <c r="X72" s="10">
        <v>322.51100000000002</v>
      </c>
      <c r="Y72" s="10">
        <v>0</v>
      </c>
      <c r="Z72" s="10">
        <v>0</v>
      </c>
      <c r="AA72" s="10">
        <v>0</v>
      </c>
      <c r="AB72" s="10">
        <v>0</v>
      </c>
      <c r="AC72" s="10">
        <v>322.98399999999998</v>
      </c>
      <c r="AD72" s="10">
        <v>-0.47299999999999998</v>
      </c>
      <c r="AE72" s="10">
        <v>509.57400000000001</v>
      </c>
      <c r="AF72" s="10">
        <v>325.01299999999998</v>
      </c>
      <c r="AG72" s="11">
        <v>704.67899999999997</v>
      </c>
      <c r="AH72" s="11">
        <v>-379.666</v>
      </c>
      <c r="AI72" s="11">
        <v>0</v>
      </c>
      <c r="AJ72" s="11">
        <v>0</v>
      </c>
      <c r="AK72" s="11">
        <v>0</v>
      </c>
      <c r="AL72" s="11">
        <v>184.56100000000001</v>
      </c>
      <c r="AM72" s="11">
        <v>339.05700000000002</v>
      </c>
      <c r="AN72" s="11">
        <v>-154.49600000000001</v>
      </c>
      <c r="AO72" s="11">
        <v>27.6</v>
      </c>
      <c r="AP72" s="11">
        <v>29.965</v>
      </c>
      <c r="AQ72" s="11">
        <v>-2.3650000000000002</v>
      </c>
      <c r="AR72" s="11">
        <v>9687.5429999999997</v>
      </c>
      <c r="AS72" s="11">
        <v>1985.973</v>
      </c>
      <c r="AT72" s="11">
        <v>4133.7629999999999</v>
      </c>
      <c r="AU72" s="11">
        <v>0</v>
      </c>
      <c r="AV72" s="11">
        <v>3799.8690000000001</v>
      </c>
      <c r="AW72" s="11">
        <v>0</v>
      </c>
      <c r="AX72" s="11">
        <v>-232.06200000000001</v>
      </c>
      <c r="AY72" s="11">
        <v>193876.42800000001</v>
      </c>
      <c r="AZ72" s="11">
        <v>180487.50599999999</v>
      </c>
      <c r="BA72" s="11">
        <v>4821.0630000000001</v>
      </c>
      <c r="BB72" s="11">
        <v>17764.43</v>
      </c>
      <c r="BC72" s="11">
        <v>9603.1630000000005</v>
      </c>
      <c r="BD72" s="11">
        <v>8161.2669999999998</v>
      </c>
      <c r="BE72" s="11">
        <v>130270.67</v>
      </c>
      <c r="BF72" s="11">
        <v>131.76</v>
      </c>
      <c r="BG72" s="11">
        <v>383.18799999999999</v>
      </c>
      <c r="BH72" s="11">
        <v>21859.940999999999</v>
      </c>
      <c r="BI72" s="11">
        <v>5256.4539999999997</v>
      </c>
      <c r="BJ72" s="11">
        <v>2804.74</v>
      </c>
      <c r="BK72" s="11">
        <v>0</v>
      </c>
      <c r="BL72" s="11">
        <v>2451.7139999999999</v>
      </c>
      <c r="BM72" s="11">
        <v>0</v>
      </c>
      <c r="BN72" s="11">
        <v>13388.922</v>
      </c>
      <c r="BO72" s="11">
        <v>9345.3289999999997</v>
      </c>
      <c r="BP72" s="11">
        <v>8056.4660000000003</v>
      </c>
      <c r="BQ72" s="11">
        <v>0</v>
      </c>
      <c r="BR72" s="11">
        <v>1288.8630000000001</v>
      </c>
      <c r="BS72" s="11">
        <v>0</v>
      </c>
      <c r="BT72" s="11">
        <v>0</v>
      </c>
      <c r="BU72" s="11">
        <v>0</v>
      </c>
      <c r="BV72" s="11">
        <v>1324.7750000000001</v>
      </c>
      <c r="BW72" s="11">
        <v>0</v>
      </c>
      <c r="BX72" s="11">
        <v>0</v>
      </c>
      <c r="BY72" s="11">
        <v>2718.8180000000002</v>
      </c>
      <c r="BZ72" s="11">
        <v>0</v>
      </c>
      <c r="CA72" s="1"/>
    </row>
    <row r="73" spans="1:79" ht="14.25" customHeight="1" x14ac:dyDescent="0.3">
      <c r="A73" s="9">
        <v>8</v>
      </c>
      <c r="B73" s="12">
        <v>2016</v>
      </c>
      <c r="C73" s="10">
        <v>228770.91800000001</v>
      </c>
      <c r="D73" s="10">
        <v>1727.3610000000001</v>
      </c>
      <c r="E73" s="10">
        <v>2982.5889999999999</v>
      </c>
      <c r="F73" s="10">
        <v>9388.9050000000007</v>
      </c>
      <c r="G73" s="10">
        <v>4089.1759999999999</v>
      </c>
      <c r="H73" s="10">
        <v>5300.46</v>
      </c>
      <c r="I73" s="10">
        <v>-0.73099999999999998</v>
      </c>
      <c r="J73" s="10">
        <v>2952.2060000000001</v>
      </c>
      <c r="K73" s="10">
        <v>2953.7689999999998</v>
      </c>
      <c r="L73" s="10">
        <v>-1.5629999999999999</v>
      </c>
      <c r="M73" s="10">
        <v>0</v>
      </c>
      <c r="N73" s="10">
        <v>142583.25099999999</v>
      </c>
      <c r="O73" s="10">
        <v>144673.21299999999</v>
      </c>
      <c r="P73" s="10">
        <v>-2089.962</v>
      </c>
      <c r="Q73" s="10">
        <v>0</v>
      </c>
      <c r="R73" s="10">
        <v>0</v>
      </c>
      <c r="S73" s="10">
        <v>0</v>
      </c>
      <c r="T73" s="10">
        <v>55339.987999999998</v>
      </c>
      <c r="U73" s="10">
        <v>51948.658000000003</v>
      </c>
      <c r="V73" s="10">
        <v>4136.2</v>
      </c>
      <c r="W73" s="10">
        <v>-744.87</v>
      </c>
      <c r="X73" s="10">
        <v>222.93</v>
      </c>
      <c r="Y73" s="10">
        <v>0</v>
      </c>
      <c r="Z73" s="10">
        <v>0</v>
      </c>
      <c r="AA73" s="10">
        <v>0</v>
      </c>
      <c r="AB73" s="10">
        <v>0</v>
      </c>
      <c r="AC73" s="10">
        <v>299.37200000000001</v>
      </c>
      <c r="AD73" s="10">
        <v>-76.441999999999993</v>
      </c>
      <c r="AE73" s="10">
        <v>624.197</v>
      </c>
      <c r="AF73" s="10">
        <v>422.77199999999999</v>
      </c>
      <c r="AG73" s="11">
        <v>939.41099999999994</v>
      </c>
      <c r="AH73" s="11">
        <v>-516.63900000000001</v>
      </c>
      <c r="AI73" s="11">
        <v>0</v>
      </c>
      <c r="AJ73" s="11">
        <v>0</v>
      </c>
      <c r="AK73" s="11">
        <v>0</v>
      </c>
      <c r="AL73" s="11">
        <v>201.42500000000001</v>
      </c>
      <c r="AM73" s="11">
        <v>392.84899999999999</v>
      </c>
      <c r="AN73" s="11">
        <v>-191.42400000000001</v>
      </c>
      <c r="AO73" s="11">
        <v>27.161999999999999</v>
      </c>
      <c r="AP73" s="11">
        <v>29.965</v>
      </c>
      <c r="AQ73" s="11">
        <v>-2.8029999999999999</v>
      </c>
      <c r="AR73" s="11">
        <v>12922.329</v>
      </c>
      <c r="AS73" s="11">
        <v>5588.8140000000003</v>
      </c>
      <c r="AT73" s="11">
        <v>4165.5770000000002</v>
      </c>
      <c r="AU73" s="11">
        <v>0</v>
      </c>
      <c r="AV73" s="11">
        <v>3395.32</v>
      </c>
      <c r="AW73" s="11">
        <v>12.484999999999999</v>
      </c>
      <c r="AX73" s="11">
        <v>-227.38200000000001</v>
      </c>
      <c r="AY73" s="11">
        <v>228770.91800000001</v>
      </c>
      <c r="AZ73" s="11">
        <v>211593.39</v>
      </c>
      <c r="BA73" s="11">
        <v>1103.6859999999999</v>
      </c>
      <c r="BB73" s="11">
        <v>28835.898000000001</v>
      </c>
      <c r="BC73" s="11">
        <v>13437.105</v>
      </c>
      <c r="BD73" s="11">
        <v>15398.793</v>
      </c>
      <c r="BE73" s="11">
        <v>123787.572</v>
      </c>
      <c r="BF73" s="11">
        <v>191.32499999999999</v>
      </c>
      <c r="BG73" s="11">
        <v>1389.7860000000001</v>
      </c>
      <c r="BH73" s="11">
        <v>48650.527000000002</v>
      </c>
      <c r="BI73" s="11">
        <v>7634.5959999999995</v>
      </c>
      <c r="BJ73" s="11">
        <v>3161.924</v>
      </c>
      <c r="BK73" s="11">
        <v>0</v>
      </c>
      <c r="BL73" s="11">
        <v>4472.6719999999996</v>
      </c>
      <c r="BM73" s="11">
        <v>0</v>
      </c>
      <c r="BN73" s="11">
        <v>17177.527999999998</v>
      </c>
      <c r="BO73" s="11">
        <v>10469.862999999999</v>
      </c>
      <c r="BP73" s="11">
        <v>9181</v>
      </c>
      <c r="BQ73" s="11">
        <v>0</v>
      </c>
      <c r="BR73" s="11">
        <v>1288.8630000000001</v>
      </c>
      <c r="BS73" s="11">
        <v>0</v>
      </c>
      <c r="BT73" s="11">
        <v>0</v>
      </c>
      <c r="BU73" s="11">
        <v>0</v>
      </c>
      <c r="BV73" s="11">
        <v>2950.192</v>
      </c>
      <c r="BW73" s="11">
        <v>0</v>
      </c>
      <c r="BX73" s="11">
        <v>0</v>
      </c>
      <c r="BY73" s="11">
        <v>3757.473</v>
      </c>
      <c r="BZ73" s="11">
        <v>0</v>
      </c>
      <c r="CA73" s="1"/>
    </row>
    <row r="74" spans="1:79" ht="14.25" customHeight="1" x14ac:dyDescent="0.3">
      <c r="A74" s="9">
        <v>8</v>
      </c>
      <c r="B74" s="12">
        <v>2017</v>
      </c>
      <c r="C74" s="10">
        <v>277752.31400000001</v>
      </c>
      <c r="D74" s="10">
        <v>2574.2840000000001</v>
      </c>
      <c r="E74" s="10">
        <v>6460.7950000000001</v>
      </c>
      <c r="F74" s="10">
        <v>17520.025000000001</v>
      </c>
      <c r="G74" s="10">
        <v>15218.72</v>
      </c>
      <c r="H74" s="10">
        <v>2302.0360000000001</v>
      </c>
      <c r="I74" s="10">
        <v>-0.73099999999999998</v>
      </c>
      <c r="J74" s="10">
        <v>1424.854</v>
      </c>
      <c r="K74" s="10">
        <v>1424.854</v>
      </c>
      <c r="L74" s="10">
        <v>0</v>
      </c>
      <c r="M74" s="10">
        <v>0</v>
      </c>
      <c r="N74" s="10">
        <v>179518.80900000001</v>
      </c>
      <c r="O74" s="10">
        <v>182666.21299999999</v>
      </c>
      <c r="P74" s="10">
        <v>-3147.404</v>
      </c>
      <c r="Q74" s="10">
        <v>0</v>
      </c>
      <c r="R74" s="10">
        <v>0</v>
      </c>
      <c r="S74" s="10">
        <v>0</v>
      </c>
      <c r="T74" s="10">
        <v>53558.048999999999</v>
      </c>
      <c r="U74" s="10">
        <v>50384.788</v>
      </c>
      <c r="V74" s="10">
        <v>4151.1270000000004</v>
      </c>
      <c r="W74" s="10">
        <v>-977.86599999999999</v>
      </c>
      <c r="X74" s="10">
        <v>152.506</v>
      </c>
      <c r="Y74" s="10">
        <v>0</v>
      </c>
      <c r="Z74" s="10">
        <v>0</v>
      </c>
      <c r="AA74" s="10">
        <v>0</v>
      </c>
      <c r="AB74" s="10">
        <v>0</v>
      </c>
      <c r="AC74" s="10">
        <v>194.602</v>
      </c>
      <c r="AD74" s="10">
        <v>-42.095999999999997</v>
      </c>
      <c r="AE74" s="10">
        <v>808.48599999999999</v>
      </c>
      <c r="AF74" s="10">
        <v>457.68200000000002</v>
      </c>
      <c r="AG74" s="11">
        <v>1090.758</v>
      </c>
      <c r="AH74" s="11">
        <v>-633.07600000000002</v>
      </c>
      <c r="AI74" s="11">
        <v>0</v>
      </c>
      <c r="AJ74" s="11">
        <v>0</v>
      </c>
      <c r="AK74" s="11">
        <v>0</v>
      </c>
      <c r="AL74" s="11">
        <v>350.80399999999997</v>
      </c>
      <c r="AM74" s="11">
        <v>623.226</v>
      </c>
      <c r="AN74" s="11">
        <v>-272.42200000000003</v>
      </c>
      <c r="AO74" s="11">
        <v>0</v>
      </c>
      <c r="AP74" s="11">
        <v>0</v>
      </c>
      <c r="AQ74" s="11">
        <v>0</v>
      </c>
      <c r="AR74" s="11">
        <v>15734.505999999999</v>
      </c>
      <c r="AS74" s="11">
        <v>8539.5280000000002</v>
      </c>
      <c r="AT74" s="11">
        <v>3812.0149999999999</v>
      </c>
      <c r="AU74" s="11">
        <v>0</v>
      </c>
      <c r="AV74" s="11">
        <v>3404.366</v>
      </c>
      <c r="AW74" s="11">
        <v>0</v>
      </c>
      <c r="AX74" s="11">
        <v>-21.402999999999999</v>
      </c>
      <c r="AY74" s="11">
        <v>277752.31400000001</v>
      </c>
      <c r="AZ74" s="11">
        <v>248056.60399999999</v>
      </c>
      <c r="BA74" s="11">
        <v>26.015000000000001</v>
      </c>
      <c r="BB74" s="11">
        <v>38063.849000000002</v>
      </c>
      <c r="BC74" s="11">
        <v>7834.3810000000003</v>
      </c>
      <c r="BD74" s="11">
        <v>30229.468000000001</v>
      </c>
      <c r="BE74" s="11">
        <v>133550.81200000001</v>
      </c>
      <c r="BF74" s="11">
        <v>160.46899999999999</v>
      </c>
      <c r="BG74" s="11">
        <v>328.77699999999999</v>
      </c>
      <c r="BH74" s="11">
        <v>66104.604999999996</v>
      </c>
      <c r="BI74" s="11">
        <v>9822.0769999999993</v>
      </c>
      <c r="BJ74" s="11">
        <v>5063.1660000000002</v>
      </c>
      <c r="BK74" s="11">
        <v>0</v>
      </c>
      <c r="BL74" s="11">
        <v>4758.9110000000001</v>
      </c>
      <c r="BM74" s="11">
        <v>0</v>
      </c>
      <c r="BN74" s="11">
        <v>29695.71</v>
      </c>
      <c r="BO74" s="11">
        <v>21572.334999999999</v>
      </c>
      <c r="BP74" s="11">
        <v>15706.23</v>
      </c>
      <c r="BQ74" s="11">
        <v>0</v>
      </c>
      <c r="BR74" s="11">
        <v>5866.1049999999996</v>
      </c>
      <c r="BS74" s="11">
        <v>0</v>
      </c>
      <c r="BT74" s="11">
        <v>0</v>
      </c>
      <c r="BU74" s="11">
        <v>0</v>
      </c>
      <c r="BV74" s="11">
        <v>3558.2649999999999</v>
      </c>
      <c r="BW74" s="11">
        <v>0</v>
      </c>
      <c r="BX74" s="11">
        <v>0</v>
      </c>
      <c r="BY74" s="11">
        <v>4565.1099999999997</v>
      </c>
      <c r="BZ74" s="11">
        <v>0</v>
      </c>
      <c r="CA74" s="1"/>
    </row>
    <row r="75" spans="1:79" ht="14.25" customHeight="1" x14ac:dyDescent="0.3">
      <c r="A75" s="9">
        <v>8</v>
      </c>
      <c r="B75" s="12">
        <v>2018</v>
      </c>
      <c r="C75" s="10">
        <v>323291.11900000001</v>
      </c>
      <c r="D75" s="10">
        <v>1855.473</v>
      </c>
      <c r="E75" s="10">
        <v>10828.571</v>
      </c>
      <c r="F75" s="10">
        <v>16571.491000000002</v>
      </c>
      <c r="G75" s="10">
        <v>15337.628000000001</v>
      </c>
      <c r="H75" s="10">
        <v>1233.8630000000001</v>
      </c>
      <c r="I75" s="10">
        <v>0</v>
      </c>
      <c r="J75" s="10">
        <v>4202.4129999999996</v>
      </c>
      <c r="K75" s="10">
        <v>4240.7420000000002</v>
      </c>
      <c r="L75" s="10">
        <v>-38.329000000000001</v>
      </c>
      <c r="M75" s="10">
        <v>0</v>
      </c>
      <c r="N75" s="10">
        <v>218395.223</v>
      </c>
      <c r="O75" s="10">
        <v>221961.99600000001</v>
      </c>
      <c r="P75" s="10">
        <v>-3566.7730000000001</v>
      </c>
      <c r="Q75" s="10">
        <v>0</v>
      </c>
      <c r="R75" s="10">
        <v>0</v>
      </c>
      <c r="S75" s="10">
        <v>0</v>
      </c>
      <c r="T75" s="10">
        <v>51926.415999999997</v>
      </c>
      <c r="U75" s="10">
        <v>49417.156999999999</v>
      </c>
      <c r="V75" s="10">
        <v>3564.933</v>
      </c>
      <c r="W75" s="10">
        <v>-1055.674</v>
      </c>
      <c r="X75" s="10">
        <v>190.654</v>
      </c>
      <c r="Y75" s="10">
        <v>0</v>
      </c>
      <c r="Z75" s="10">
        <v>0</v>
      </c>
      <c r="AA75" s="10">
        <v>0</v>
      </c>
      <c r="AB75" s="10">
        <v>0</v>
      </c>
      <c r="AC75" s="10">
        <v>227.602</v>
      </c>
      <c r="AD75" s="10">
        <v>-36.948</v>
      </c>
      <c r="AE75" s="10">
        <v>1963.096</v>
      </c>
      <c r="AF75" s="10">
        <v>1385.5719999999999</v>
      </c>
      <c r="AG75" s="11">
        <v>2211.2249999999999</v>
      </c>
      <c r="AH75" s="11">
        <v>-825.65300000000002</v>
      </c>
      <c r="AI75" s="11">
        <v>0</v>
      </c>
      <c r="AJ75" s="11">
        <v>0</v>
      </c>
      <c r="AK75" s="11">
        <v>0</v>
      </c>
      <c r="AL75" s="11">
        <v>577.524</v>
      </c>
      <c r="AM75" s="11">
        <v>959.28899999999999</v>
      </c>
      <c r="AN75" s="11">
        <v>-381.76499999999999</v>
      </c>
      <c r="AO75" s="11">
        <v>0</v>
      </c>
      <c r="AP75" s="11">
        <v>0</v>
      </c>
      <c r="AQ75" s="11">
        <v>0</v>
      </c>
      <c r="AR75" s="11">
        <v>17357.781999999999</v>
      </c>
      <c r="AS75" s="11">
        <v>10482.281999999999</v>
      </c>
      <c r="AT75" s="11">
        <v>4427.7650000000003</v>
      </c>
      <c r="AU75" s="11">
        <v>0</v>
      </c>
      <c r="AV75" s="11">
        <v>2473.2190000000001</v>
      </c>
      <c r="AW75" s="11">
        <v>0</v>
      </c>
      <c r="AX75" s="11">
        <v>-25.484000000000002</v>
      </c>
      <c r="AY75" s="11">
        <v>323291.11900000001</v>
      </c>
      <c r="AZ75" s="11">
        <v>288541.05</v>
      </c>
      <c r="BA75" s="11">
        <v>3781.3429999999998</v>
      </c>
      <c r="BB75" s="11">
        <v>54231.451000000001</v>
      </c>
      <c r="BC75" s="11">
        <v>21145.194</v>
      </c>
      <c r="BD75" s="11">
        <v>33086.256999999998</v>
      </c>
      <c r="BE75" s="11">
        <v>170850.87100000001</v>
      </c>
      <c r="BF75" s="11">
        <v>18.571000000000002</v>
      </c>
      <c r="BG75" s="11">
        <v>329.649</v>
      </c>
      <c r="BH75" s="11">
        <v>48658.036</v>
      </c>
      <c r="BI75" s="11">
        <v>10671.129000000001</v>
      </c>
      <c r="BJ75" s="11">
        <v>5262.9309999999996</v>
      </c>
      <c r="BK75" s="11">
        <v>0</v>
      </c>
      <c r="BL75" s="11">
        <v>5408.1980000000003</v>
      </c>
      <c r="BM75" s="11">
        <v>0</v>
      </c>
      <c r="BN75" s="11">
        <v>34750.069000000003</v>
      </c>
      <c r="BO75" s="11">
        <v>24096.959999999999</v>
      </c>
      <c r="BP75" s="11">
        <v>25299.68</v>
      </c>
      <c r="BQ75" s="11">
        <v>0</v>
      </c>
      <c r="BR75" s="11">
        <v>1289.001</v>
      </c>
      <c r="BS75" s="11">
        <v>-2491.721</v>
      </c>
      <c r="BT75" s="11">
        <v>0</v>
      </c>
      <c r="BU75" s="11">
        <v>0</v>
      </c>
      <c r="BV75" s="11">
        <v>5465.8789999999999</v>
      </c>
      <c r="BW75" s="11">
        <v>0</v>
      </c>
      <c r="BX75" s="11">
        <v>0</v>
      </c>
      <c r="BY75" s="11">
        <v>5187.2299999999996</v>
      </c>
      <c r="BZ75" s="11">
        <v>0</v>
      </c>
      <c r="CA75" s="1"/>
    </row>
    <row r="76" spans="1:79" ht="14.25" customHeight="1" x14ac:dyDescent="0.3">
      <c r="A76" s="9">
        <v>8</v>
      </c>
      <c r="B76" s="12">
        <v>2019</v>
      </c>
      <c r="C76" s="10">
        <v>377204.12599999999</v>
      </c>
      <c r="D76" s="10">
        <v>2459.3209999999999</v>
      </c>
      <c r="E76" s="10">
        <v>3454.1379999999999</v>
      </c>
      <c r="F76" s="10">
        <v>20097.553</v>
      </c>
      <c r="G76" s="10">
        <v>15482.986000000001</v>
      </c>
      <c r="H76" s="10">
        <v>4614.567</v>
      </c>
      <c r="I76" s="10">
        <v>0</v>
      </c>
      <c r="J76" s="10">
        <v>1566.5920000000001</v>
      </c>
      <c r="K76" s="10">
        <v>1571.1410000000001</v>
      </c>
      <c r="L76" s="10">
        <v>-4.5490000000000004</v>
      </c>
      <c r="M76" s="10">
        <v>0</v>
      </c>
      <c r="N76" s="10">
        <v>253099.86499999999</v>
      </c>
      <c r="O76" s="10">
        <v>257183.959</v>
      </c>
      <c r="P76" s="10">
        <v>-4084.0940000000001</v>
      </c>
      <c r="Q76" s="10">
        <v>0</v>
      </c>
      <c r="R76" s="10">
        <v>0</v>
      </c>
      <c r="S76" s="10">
        <v>0</v>
      </c>
      <c r="T76" s="10">
        <v>68729.362999999998</v>
      </c>
      <c r="U76" s="10">
        <v>67786.907000000007</v>
      </c>
      <c r="V76" s="10">
        <v>1094.329</v>
      </c>
      <c r="W76" s="10">
        <v>-151.87299999999999</v>
      </c>
      <c r="X76" s="10">
        <v>164.42500000000001</v>
      </c>
      <c r="Y76" s="10">
        <v>0</v>
      </c>
      <c r="Z76" s="10">
        <v>0</v>
      </c>
      <c r="AA76" s="10">
        <v>0</v>
      </c>
      <c r="AB76" s="10">
        <v>0</v>
      </c>
      <c r="AC76" s="10">
        <v>238.602</v>
      </c>
      <c r="AD76" s="10">
        <v>-74.177000000000007</v>
      </c>
      <c r="AE76" s="10">
        <v>1922.972</v>
      </c>
      <c r="AF76" s="10">
        <v>1342.69</v>
      </c>
      <c r="AG76" s="11">
        <v>2380.1080000000002</v>
      </c>
      <c r="AH76" s="11">
        <v>-1037.4179999999999</v>
      </c>
      <c r="AI76" s="11">
        <v>0</v>
      </c>
      <c r="AJ76" s="11">
        <v>0</v>
      </c>
      <c r="AK76" s="11">
        <v>0</v>
      </c>
      <c r="AL76" s="11">
        <v>580.28200000000004</v>
      </c>
      <c r="AM76" s="11">
        <v>1102.4829999999999</v>
      </c>
      <c r="AN76" s="11">
        <v>-522.20100000000002</v>
      </c>
      <c r="AO76" s="11">
        <v>0</v>
      </c>
      <c r="AP76" s="11">
        <v>0</v>
      </c>
      <c r="AQ76" s="11">
        <v>0</v>
      </c>
      <c r="AR76" s="11">
        <v>25709.897000000001</v>
      </c>
      <c r="AS76" s="11">
        <v>16925.46</v>
      </c>
      <c r="AT76" s="11">
        <v>6032.3770000000004</v>
      </c>
      <c r="AU76" s="11">
        <v>0</v>
      </c>
      <c r="AV76" s="11">
        <v>2780.703</v>
      </c>
      <c r="AW76" s="11">
        <v>0</v>
      </c>
      <c r="AX76" s="11">
        <v>-28.643000000000001</v>
      </c>
      <c r="AY76" s="11">
        <v>377204.12599999999</v>
      </c>
      <c r="AZ76" s="11">
        <v>334994.38400000002</v>
      </c>
      <c r="BA76" s="11">
        <v>19.492000000000001</v>
      </c>
      <c r="BB76" s="11">
        <v>50867.989000000001</v>
      </c>
      <c r="BC76" s="11">
        <v>12144.370999999999</v>
      </c>
      <c r="BD76" s="11">
        <v>38723.618000000002</v>
      </c>
      <c r="BE76" s="11">
        <v>213949.568</v>
      </c>
      <c r="BF76" s="11">
        <v>45.67</v>
      </c>
      <c r="BG76" s="11">
        <v>291.82299999999998</v>
      </c>
      <c r="BH76" s="11">
        <v>57599.722999999998</v>
      </c>
      <c r="BI76" s="11">
        <v>12220.119000000001</v>
      </c>
      <c r="BJ76" s="11">
        <v>7911.8190000000004</v>
      </c>
      <c r="BK76" s="11">
        <v>0</v>
      </c>
      <c r="BL76" s="11">
        <v>4308.3</v>
      </c>
      <c r="BM76" s="11">
        <v>0</v>
      </c>
      <c r="BN76" s="11">
        <v>42209.741999999998</v>
      </c>
      <c r="BO76" s="11">
        <v>23296.37</v>
      </c>
      <c r="BP76" s="11">
        <v>25299.68</v>
      </c>
      <c r="BQ76" s="11">
        <v>0</v>
      </c>
      <c r="BR76" s="11">
        <v>692.72</v>
      </c>
      <c r="BS76" s="11">
        <v>-2696.03</v>
      </c>
      <c r="BT76" s="11">
        <v>0</v>
      </c>
      <c r="BU76" s="11">
        <v>0</v>
      </c>
      <c r="BV76" s="11">
        <v>7107.4049999999997</v>
      </c>
      <c r="BW76" s="11">
        <v>0</v>
      </c>
      <c r="BX76" s="11">
        <v>0</v>
      </c>
      <c r="BY76" s="11">
        <v>11805.967000000001</v>
      </c>
      <c r="BZ76" s="11">
        <v>0</v>
      </c>
      <c r="CA76" s="1"/>
    </row>
    <row r="77" spans="1:79" ht="14.25" customHeight="1" x14ac:dyDescent="0.3">
      <c r="A77" s="9">
        <v>8</v>
      </c>
      <c r="B77" s="12">
        <v>2020</v>
      </c>
      <c r="C77" s="10">
        <v>419026.527</v>
      </c>
      <c r="D77" s="10">
        <v>3282.556</v>
      </c>
      <c r="E77" s="10">
        <v>5779.61</v>
      </c>
      <c r="F77" s="10">
        <v>19554.808000000001</v>
      </c>
      <c r="G77" s="10">
        <v>13829.025</v>
      </c>
      <c r="H77" s="10">
        <v>5725.7830000000004</v>
      </c>
      <c r="I77" s="10">
        <v>0</v>
      </c>
      <c r="J77" s="10">
        <v>493.214</v>
      </c>
      <c r="K77" s="10">
        <v>493.214</v>
      </c>
      <c r="L77" s="10">
        <v>0</v>
      </c>
      <c r="M77" s="10">
        <v>0</v>
      </c>
      <c r="N77" s="10">
        <v>286319.402</v>
      </c>
      <c r="O77" s="10">
        <v>290816.08600000001</v>
      </c>
      <c r="P77" s="10">
        <v>-4496.6840000000002</v>
      </c>
      <c r="Q77" s="10">
        <v>258.27999999999997</v>
      </c>
      <c r="R77" s="10">
        <v>260.23200000000003</v>
      </c>
      <c r="S77" s="10">
        <v>-1.952</v>
      </c>
      <c r="T77" s="10">
        <v>76485.434999999998</v>
      </c>
      <c r="U77" s="10">
        <v>75959.903999999995</v>
      </c>
      <c r="V77" s="10">
        <v>854.34400000000005</v>
      </c>
      <c r="W77" s="10">
        <v>-328.81299999999999</v>
      </c>
      <c r="X77" s="10">
        <v>238.58099999999999</v>
      </c>
      <c r="Y77" s="10">
        <v>0</v>
      </c>
      <c r="Z77" s="10">
        <v>0</v>
      </c>
      <c r="AA77" s="10">
        <v>0</v>
      </c>
      <c r="AB77" s="10">
        <v>0</v>
      </c>
      <c r="AC77" s="10">
        <v>238.602</v>
      </c>
      <c r="AD77" s="10">
        <v>-2.1000000000000001E-2</v>
      </c>
      <c r="AE77" s="10">
        <v>1862.83</v>
      </c>
      <c r="AF77" s="10">
        <v>1212.163</v>
      </c>
      <c r="AG77" s="11">
        <v>2398.1410000000001</v>
      </c>
      <c r="AH77" s="11">
        <v>-1185.9780000000001</v>
      </c>
      <c r="AI77" s="11">
        <v>0</v>
      </c>
      <c r="AJ77" s="11">
        <v>0</v>
      </c>
      <c r="AK77" s="11">
        <v>0</v>
      </c>
      <c r="AL77" s="11">
        <v>650.66700000000003</v>
      </c>
      <c r="AM77" s="11">
        <v>1351.7180000000001</v>
      </c>
      <c r="AN77" s="11">
        <v>-701.05100000000004</v>
      </c>
      <c r="AO77" s="11">
        <v>0</v>
      </c>
      <c r="AP77" s="11">
        <v>0</v>
      </c>
      <c r="AQ77" s="11">
        <v>0</v>
      </c>
      <c r="AR77" s="11">
        <v>24751.811000000002</v>
      </c>
      <c r="AS77" s="11">
        <v>17409.350999999999</v>
      </c>
      <c r="AT77" s="11">
        <v>5036.8360000000002</v>
      </c>
      <c r="AU77" s="11">
        <v>0</v>
      </c>
      <c r="AV77" s="11">
        <v>2345.902</v>
      </c>
      <c r="AW77" s="11">
        <v>0</v>
      </c>
      <c r="AX77" s="11">
        <v>-40.277999999999999</v>
      </c>
      <c r="AY77" s="11">
        <v>419026.527</v>
      </c>
      <c r="AZ77" s="11">
        <v>366233.02500000002</v>
      </c>
      <c r="BA77" s="11">
        <v>14.22</v>
      </c>
      <c r="BB77" s="11">
        <v>56511.281999999999</v>
      </c>
      <c r="BC77" s="11">
        <v>9371.4439999999995</v>
      </c>
      <c r="BD77" s="11">
        <v>47139.838000000003</v>
      </c>
      <c r="BE77" s="11">
        <v>233427.95300000001</v>
      </c>
      <c r="BF77" s="11">
        <v>139.82499999999999</v>
      </c>
      <c r="BG77" s="11">
        <v>187.15600000000001</v>
      </c>
      <c r="BH77" s="11">
        <v>62845.487999999998</v>
      </c>
      <c r="BI77" s="11">
        <v>13107.101000000001</v>
      </c>
      <c r="BJ77" s="11">
        <v>6452.78</v>
      </c>
      <c r="BK77" s="11">
        <v>0</v>
      </c>
      <c r="BL77" s="11">
        <v>6654.3209999999999</v>
      </c>
      <c r="BM77" s="11">
        <v>0</v>
      </c>
      <c r="BN77" s="11">
        <v>52793.502</v>
      </c>
      <c r="BO77" s="11">
        <v>23466.37</v>
      </c>
      <c r="BP77" s="11">
        <v>25299.68</v>
      </c>
      <c r="BQ77" s="11">
        <v>0</v>
      </c>
      <c r="BR77" s="11">
        <v>365.72699999999998</v>
      </c>
      <c r="BS77" s="11">
        <v>-2199.0369999999998</v>
      </c>
      <c r="BT77" s="11">
        <v>0</v>
      </c>
      <c r="BU77" s="11">
        <v>0</v>
      </c>
      <c r="BV77" s="11">
        <v>11911.768</v>
      </c>
      <c r="BW77" s="11">
        <v>0</v>
      </c>
      <c r="BX77" s="11">
        <v>0</v>
      </c>
      <c r="BY77" s="11">
        <v>17415.364000000001</v>
      </c>
      <c r="BZ77" s="11">
        <v>0</v>
      </c>
      <c r="CA77" s="1"/>
    </row>
    <row r="78" spans="1:79" ht="14.25" customHeight="1" x14ac:dyDescent="0.3">
      <c r="A78" s="9">
        <v>8</v>
      </c>
      <c r="B78" s="13">
        <v>2021</v>
      </c>
      <c r="C78" s="10">
        <v>547409.43900000001</v>
      </c>
      <c r="D78" s="10">
        <v>2345.7330000000002</v>
      </c>
      <c r="E78" s="10">
        <v>10860.73</v>
      </c>
      <c r="F78" s="10">
        <v>57104.627999999997</v>
      </c>
      <c r="G78" s="10">
        <v>40329.730000000003</v>
      </c>
      <c r="H78" s="10">
        <v>16858.044000000002</v>
      </c>
      <c r="I78" s="10">
        <v>-83.146000000000001</v>
      </c>
      <c r="J78" s="10">
        <v>6970.9409999999998</v>
      </c>
      <c r="K78" s="10">
        <v>7005.0609999999997</v>
      </c>
      <c r="L78" s="10">
        <v>-34.119999999999997</v>
      </c>
      <c r="M78" s="10">
        <v>103.29900000000001</v>
      </c>
      <c r="N78" s="10">
        <v>345390.28200000001</v>
      </c>
      <c r="O78" s="10">
        <v>355281.21899999998</v>
      </c>
      <c r="P78" s="10">
        <v>-9890.9369999999999</v>
      </c>
      <c r="Q78" s="10">
        <v>958.69</v>
      </c>
      <c r="R78" s="10">
        <v>965.93499999999995</v>
      </c>
      <c r="S78" s="10">
        <v>-7.2450000000000001</v>
      </c>
      <c r="T78" s="10">
        <v>75798.430999999997</v>
      </c>
      <c r="U78" s="10">
        <v>75313.520999999993</v>
      </c>
      <c r="V78" s="10">
        <v>722.93399999999997</v>
      </c>
      <c r="W78" s="10">
        <v>-238.024</v>
      </c>
      <c r="X78" s="10">
        <v>249.71</v>
      </c>
      <c r="Y78" s="10">
        <v>0</v>
      </c>
      <c r="Z78" s="10">
        <v>0</v>
      </c>
      <c r="AA78" s="10">
        <v>0</v>
      </c>
      <c r="AB78" s="10">
        <v>0</v>
      </c>
      <c r="AC78" s="10">
        <v>249.73099999999999</v>
      </c>
      <c r="AD78" s="10">
        <v>-2.1000000000000001E-2</v>
      </c>
      <c r="AE78" s="10">
        <v>1872.973</v>
      </c>
      <c r="AF78" s="10">
        <v>1216.9570000000001</v>
      </c>
      <c r="AG78" s="11">
        <v>2559.0250000000001</v>
      </c>
      <c r="AH78" s="11">
        <v>-1342.068</v>
      </c>
      <c r="AI78" s="11">
        <v>0</v>
      </c>
      <c r="AJ78" s="11">
        <v>0</v>
      </c>
      <c r="AK78" s="11">
        <v>0</v>
      </c>
      <c r="AL78" s="11">
        <v>656.01599999999996</v>
      </c>
      <c r="AM78" s="11">
        <v>1552.403</v>
      </c>
      <c r="AN78" s="11">
        <v>-896.38699999999994</v>
      </c>
      <c r="AO78" s="11">
        <v>0</v>
      </c>
      <c r="AP78" s="11">
        <v>0</v>
      </c>
      <c r="AQ78" s="11">
        <v>0</v>
      </c>
      <c r="AR78" s="11">
        <v>45754.021999999997</v>
      </c>
      <c r="AS78" s="11">
        <v>39015.324999999997</v>
      </c>
      <c r="AT78" s="11">
        <v>4897.2039999999997</v>
      </c>
      <c r="AU78" s="11">
        <v>0</v>
      </c>
      <c r="AV78" s="11">
        <v>1893.82</v>
      </c>
      <c r="AW78" s="11">
        <v>0</v>
      </c>
      <c r="AX78" s="11">
        <v>-52.326999999999998</v>
      </c>
      <c r="AY78" s="11">
        <v>547409.43900000001</v>
      </c>
      <c r="AZ78" s="11">
        <v>461131.29200000002</v>
      </c>
      <c r="BA78" s="11">
        <v>8454.375</v>
      </c>
      <c r="BB78" s="11">
        <v>114619.106</v>
      </c>
      <c r="BC78" s="11">
        <v>47106.800999999999</v>
      </c>
      <c r="BD78" s="11">
        <v>67512.304999999993</v>
      </c>
      <c r="BE78" s="11">
        <v>241837.02799999999</v>
      </c>
      <c r="BF78" s="11">
        <v>0</v>
      </c>
      <c r="BG78" s="11">
        <v>103.93</v>
      </c>
      <c r="BH78" s="11">
        <v>81295.633000000002</v>
      </c>
      <c r="BI78" s="11">
        <v>14821.22</v>
      </c>
      <c r="BJ78" s="11">
        <v>5557.5069999999996</v>
      </c>
      <c r="BK78" s="11">
        <v>0</v>
      </c>
      <c r="BL78" s="11">
        <v>9263.7129999999997</v>
      </c>
      <c r="BM78" s="11">
        <v>0</v>
      </c>
      <c r="BN78" s="11">
        <v>86278.146999999997</v>
      </c>
      <c r="BO78" s="11">
        <v>43373.62</v>
      </c>
      <c r="BP78" s="11">
        <v>45056.93</v>
      </c>
      <c r="BQ78" s="11">
        <v>0</v>
      </c>
      <c r="BR78" s="11">
        <v>77.201999999999998</v>
      </c>
      <c r="BS78" s="11">
        <v>-1760.5119999999999</v>
      </c>
      <c r="BT78" s="11">
        <v>0</v>
      </c>
      <c r="BU78" s="11">
        <v>0</v>
      </c>
      <c r="BV78" s="11">
        <v>12558.832</v>
      </c>
      <c r="BW78" s="11">
        <v>0</v>
      </c>
      <c r="BX78" s="11">
        <v>0</v>
      </c>
      <c r="BY78" s="11">
        <v>22439.214</v>
      </c>
      <c r="BZ78" s="11">
        <v>7906.4809999999998</v>
      </c>
      <c r="CA78" s="1"/>
    </row>
    <row r="79" spans="1:79" ht="14.25" customHeight="1" x14ac:dyDescent="0.3">
      <c r="A79" s="9">
        <v>8</v>
      </c>
      <c r="B79" s="12">
        <v>2022</v>
      </c>
      <c r="C79" s="10">
        <v>631012.88600000006</v>
      </c>
      <c r="D79" s="10">
        <v>2658.4929999999999</v>
      </c>
      <c r="E79" s="10">
        <v>9935.3790000000008</v>
      </c>
      <c r="F79" s="10">
        <v>47965.493000000002</v>
      </c>
      <c r="G79" s="10">
        <v>40771.879000000001</v>
      </c>
      <c r="H79" s="10">
        <v>7193.6139999999996</v>
      </c>
      <c r="I79" s="10">
        <v>0</v>
      </c>
      <c r="J79" s="10">
        <v>7793.4470000000001</v>
      </c>
      <c r="K79" s="10">
        <v>7850.6390000000001</v>
      </c>
      <c r="L79" s="10">
        <v>-57.192</v>
      </c>
      <c r="M79" s="10">
        <v>0</v>
      </c>
      <c r="N79" s="10">
        <v>424662.38199999998</v>
      </c>
      <c r="O79" s="10">
        <v>438338.04700000002</v>
      </c>
      <c r="P79" s="10">
        <v>-13675.665000000001</v>
      </c>
      <c r="Q79" s="10">
        <v>893.18600000000004</v>
      </c>
      <c r="R79" s="10">
        <v>899.93600000000004</v>
      </c>
      <c r="S79" s="10">
        <v>-6.75</v>
      </c>
      <c r="T79" s="10">
        <v>83075.896999999997</v>
      </c>
      <c r="U79" s="10">
        <v>82718.217999999993</v>
      </c>
      <c r="V79" s="10">
        <v>610.279</v>
      </c>
      <c r="W79" s="10">
        <v>-252.6</v>
      </c>
      <c r="X79" s="10">
        <v>189.21</v>
      </c>
      <c r="Y79" s="10">
        <v>0</v>
      </c>
      <c r="Z79" s="10">
        <v>0</v>
      </c>
      <c r="AA79" s="10">
        <v>0</v>
      </c>
      <c r="AB79" s="10">
        <v>0</v>
      </c>
      <c r="AC79" s="10">
        <v>189.21</v>
      </c>
      <c r="AD79" s="10">
        <v>0</v>
      </c>
      <c r="AE79" s="10">
        <v>1858.126</v>
      </c>
      <c r="AF79" s="10">
        <v>1219.1079999999999</v>
      </c>
      <c r="AG79" s="11">
        <v>2733.5369999999998</v>
      </c>
      <c r="AH79" s="11">
        <v>-1514.4290000000001</v>
      </c>
      <c r="AI79" s="11">
        <v>0</v>
      </c>
      <c r="AJ79" s="11">
        <v>0</v>
      </c>
      <c r="AK79" s="11">
        <v>0</v>
      </c>
      <c r="AL79" s="11">
        <v>639.01800000000003</v>
      </c>
      <c r="AM79" s="11">
        <v>1709.5229999999999</v>
      </c>
      <c r="AN79" s="11">
        <v>-1070.5050000000001</v>
      </c>
      <c r="AO79" s="11">
        <v>0</v>
      </c>
      <c r="AP79" s="11">
        <v>0</v>
      </c>
      <c r="AQ79" s="11">
        <v>0</v>
      </c>
      <c r="AR79" s="11">
        <v>51981.273000000001</v>
      </c>
      <c r="AS79" s="11">
        <v>39409.464999999997</v>
      </c>
      <c r="AT79" s="11">
        <v>7879.1310000000003</v>
      </c>
      <c r="AU79" s="11">
        <v>566.96799999999996</v>
      </c>
      <c r="AV79" s="11">
        <v>4205.3850000000002</v>
      </c>
      <c r="AW79" s="11">
        <v>195.49199999999999</v>
      </c>
      <c r="AX79" s="11">
        <v>-79.676000000000002</v>
      </c>
      <c r="AY79" s="11">
        <v>631012.88600000006</v>
      </c>
      <c r="AZ79" s="11">
        <v>527510.96600000001</v>
      </c>
      <c r="BA79" s="11">
        <v>1929.2329999999999</v>
      </c>
      <c r="BB79" s="11">
        <v>140249.11600000001</v>
      </c>
      <c r="BC79" s="11">
        <v>51325.927000000003</v>
      </c>
      <c r="BD79" s="11">
        <v>88923.188999999998</v>
      </c>
      <c r="BE79" s="11">
        <v>303151.41700000002</v>
      </c>
      <c r="BF79" s="11">
        <v>15.369</v>
      </c>
      <c r="BG79" s="11">
        <v>47.05</v>
      </c>
      <c r="BH79" s="11">
        <v>63699.974000000002</v>
      </c>
      <c r="BI79" s="11">
        <v>18418.807000000001</v>
      </c>
      <c r="BJ79" s="11">
        <v>8596.5810000000001</v>
      </c>
      <c r="BK79" s="11">
        <v>8.8439999999999994</v>
      </c>
      <c r="BL79" s="11">
        <v>9813.3819999999996</v>
      </c>
      <c r="BM79" s="11">
        <v>0</v>
      </c>
      <c r="BN79" s="11">
        <v>103501.92</v>
      </c>
      <c r="BO79" s="11">
        <v>66550.77</v>
      </c>
      <c r="BP79" s="11">
        <v>67434.236000000004</v>
      </c>
      <c r="BQ79" s="11">
        <v>0</v>
      </c>
      <c r="BR79" s="11">
        <v>0</v>
      </c>
      <c r="BS79" s="11">
        <v>-883.46600000000001</v>
      </c>
      <c r="BT79" s="11">
        <v>0</v>
      </c>
      <c r="BU79" s="11">
        <v>0</v>
      </c>
      <c r="BV79" s="11">
        <v>13535.084000000001</v>
      </c>
      <c r="BW79" s="11">
        <v>0</v>
      </c>
      <c r="BX79" s="11">
        <v>0</v>
      </c>
      <c r="BY79" s="11">
        <v>16751.804</v>
      </c>
      <c r="BZ79" s="11">
        <v>6664.2619999999997</v>
      </c>
      <c r="CA79" s="1"/>
    </row>
    <row r="80" spans="1:79" ht="14.25" customHeight="1" x14ac:dyDescent="0.3">
      <c r="A80" s="9">
        <v>8</v>
      </c>
      <c r="B80" s="12">
        <v>2023</v>
      </c>
      <c r="C80" s="10">
        <v>817566.92200000002</v>
      </c>
      <c r="D80" s="10">
        <v>2284.9899999999998</v>
      </c>
      <c r="E80" s="10">
        <v>8422.5110000000004</v>
      </c>
      <c r="F80" s="10">
        <v>94093.778000000006</v>
      </c>
      <c r="G80" s="10">
        <v>81299.073000000004</v>
      </c>
      <c r="H80" s="10">
        <v>12794.705</v>
      </c>
      <c r="I80" s="10">
        <v>0</v>
      </c>
      <c r="J80" s="10">
        <v>12325.808999999999</v>
      </c>
      <c r="K80" s="10">
        <v>12406.273999999999</v>
      </c>
      <c r="L80" s="10">
        <v>-80.465000000000003</v>
      </c>
      <c r="M80" s="10">
        <v>0</v>
      </c>
      <c r="N80" s="10">
        <v>551472.06599999999</v>
      </c>
      <c r="O80" s="10">
        <v>566271.29</v>
      </c>
      <c r="P80" s="10">
        <v>-14799.224</v>
      </c>
      <c r="Q80" s="10">
        <v>821.76099999999997</v>
      </c>
      <c r="R80" s="10">
        <v>827.971</v>
      </c>
      <c r="S80" s="10">
        <v>-6.21</v>
      </c>
      <c r="T80" s="10">
        <v>94587.475999999995</v>
      </c>
      <c r="U80" s="10">
        <v>88050.456999999995</v>
      </c>
      <c r="V80" s="10">
        <v>6755.26</v>
      </c>
      <c r="W80" s="10">
        <v>-218.24100000000001</v>
      </c>
      <c r="X80" s="10">
        <v>189.21</v>
      </c>
      <c r="Y80" s="10">
        <v>0</v>
      </c>
      <c r="Z80" s="10">
        <v>0</v>
      </c>
      <c r="AA80" s="10">
        <v>0</v>
      </c>
      <c r="AB80" s="10">
        <v>0</v>
      </c>
      <c r="AC80" s="10">
        <v>189.21</v>
      </c>
      <c r="AD80" s="10">
        <v>0</v>
      </c>
      <c r="AE80" s="10">
        <v>1923.8009999999999</v>
      </c>
      <c r="AF80" s="10">
        <v>1298.0989999999999</v>
      </c>
      <c r="AG80" s="11">
        <v>2994.2</v>
      </c>
      <c r="AH80" s="11">
        <v>-1696.1010000000001</v>
      </c>
      <c r="AI80" s="11">
        <v>0</v>
      </c>
      <c r="AJ80" s="11">
        <v>0</v>
      </c>
      <c r="AK80" s="11">
        <v>0</v>
      </c>
      <c r="AL80" s="11">
        <v>625.702</v>
      </c>
      <c r="AM80" s="11">
        <v>1908.548</v>
      </c>
      <c r="AN80" s="11">
        <v>-1282.846</v>
      </c>
      <c r="AO80" s="11">
        <v>0</v>
      </c>
      <c r="AP80" s="11">
        <v>0</v>
      </c>
      <c r="AQ80" s="11">
        <v>0</v>
      </c>
      <c r="AR80" s="11">
        <v>51445.52</v>
      </c>
      <c r="AS80" s="11">
        <v>33969.440999999999</v>
      </c>
      <c r="AT80" s="11">
        <v>8976.2279999999992</v>
      </c>
      <c r="AU80" s="11">
        <v>1297.7239999999999</v>
      </c>
      <c r="AV80" s="11">
        <v>7354.3829999999998</v>
      </c>
      <c r="AW80" s="11">
        <v>118.50700000000001</v>
      </c>
      <c r="AX80" s="11">
        <v>-152.256</v>
      </c>
      <c r="AY80" s="11">
        <v>817566.92200000002</v>
      </c>
      <c r="AZ80" s="11">
        <v>677771.39500000002</v>
      </c>
      <c r="BA80" s="11">
        <v>4118.3109999999997</v>
      </c>
      <c r="BB80" s="11">
        <v>156356.65100000001</v>
      </c>
      <c r="BC80" s="11">
        <v>83234.755999999994</v>
      </c>
      <c r="BD80" s="11">
        <v>73121.895000000004</v>
      </c>
      <c r="BE80" s="11">
        <v>442368.38099999999</v>
      </c>
      <c r="BF80" s="11">
        <v>0.39200000000000002</v>
      </c>
      <c r="BG80" s="11">
        <v>22.045000000000002</v>
      </c>
      <c r="BH80" s="11">
        <v>47787.311999999998</v>
      </c>
      <c r="BI80" s="11">
        <v>27118.303</v>
      </c>
      <c r="BJ80" s="11">
        <v>13812.285</v>
      </c>
      <c r="BK80" s="11">
        <v>65.31</v>
      </c>
      <c r="BL80" s="11">
        <v>13240.708000000001</v>
      </c>
      <c r="BM80" s="11">
        <v>0</v>
      </c>
      <c r="BN80" s="11">
        <v>139795.527</v>
      </c>
      <c r="BO80" s="11">
        <v>103331.78200000001</v>
      </c>
      <c r="BP80" s="11">
        <v>79339.236000000004</v>
      </c>
      <c r="BQ80" s="11">
        <v>0</v>
      </c>
      <c r="BR80" s="11">
        <v>23992.545999999998</v>
      </c>
      <c r="BS80" s="11">
        <v>0</v>
      </c>
      <c r="BT80" s="11">
        <v>0</v>
      </c>
      <c r="BU80" s="11">
        <v>0</v>
      </c>
      <c r="BV80" s="11">
        <v>12233.281999999999</v>
      </c>
      <c r="BW80" s="11">
        <v>0</v>
      </c>
      <c r="BX80" s="11">
        <v>0</v>
      </c>
      <c r="BY80" s="11">
        <v>19065.969000000001</v>
      </c>
      <c r="BZ80" s="11">
        <v>5164.4939999999997</v>
      </c>
      <c r="CA80" s="1"/>
    </row>
    <row r="81" spans="1:79" ht="14.25" customHeight="1" x14ac:dyDescent="0.3">
      <c r="A81" s="9">
        <v>8</v>
      </c>
      <c r="B81" s="12">
        <v>2024</v>
      </c>
      <c r="C81" s="10">
        <v>923847.63699999999</v>
      </c>
      <c r="D81" s="10">
        <v>2148.2890000000002</v>
      </c>
      <c r="E81" s="10">
        <v>14327.215</v>
      </c>
      <c r="F81" s="10">
        <v>134643.66200000001</v>
      </c>
      <c r="G81" s="10">
        <v>126527.28</v>
      </c>
      <c r="H81" s="10">
        <v>8116.3819999999996</v>
      </c>
      <c r="I81" s="10">
        <v>0</v>
      </c>
      <c r="J81" s="10">
        <v>13110.971</v>
      </c>
      <c r="K81" s="10">
        <v>13180.721</v>
      </c>
      <c r="L81" s="10">
        <v>-69.75</v>
      </c>
      <c r="M81" s="10">
        <v>0</v>
      </c>
      <c r="N81" s="10">
        <v>676545.598</v>
      </c>
      <c r="O81" s="10">
        <v>692875.73800000001</v>
      </c>
      <c r="P81" s="10">
        <v>-16330.14</v>
      </c>
      <c r="Q81" s="10">
        <v>799.82500000000005</v>
      </c>
      <c r="R81" s="10">
        <v>805.86900000000003</v>
      </c>
      <c r="S81" s="10">
        <v>-6.0439999999999996</v>
      </c>
      <c r="T81" s="10">
        <v>52783.053999999996</v>
      </c>
      <c r="U81" s="10">
        <v>51857.428</v>
      </c>
      <c r="V81" s="10">
        <v>992.92700000000002</v>
      </c>
      <c r="W81" s="10">
        <v>-67.301000000000002</v>
      </c>
      <c r="X81" s="10">
        <v>189.21</v>
      </c>
      <c r="Y81" s="10">
        <v>0</v>
      </c>
      <c r="Z81" s="10">
        <v>0</v>
      </c>
      <c r="AA81" s="10">
        <v>0</v>
      </c>
      <c r="AB81" s="10">
        <v>0</v>
      </c>
      <c r="AC81" s="10">
        <v>189.21</v>
      </c>
      <c r="AD81" s="10">
        <v>0</v>
      </c>
      <c r="AE81" s="10">
        <v>2023.8989999999999</v>
      </c>
      <c r="AF81" s="10">
        <v>1437.0820000000001</v>
      </c>
      <c r="AG81" s="11">
        <v>3406.8009999999999</v>
      </c>
      <c r="AH81" s="11">
        <v>-1969.7190000000001</v>
      </c>
      <c r="AI81" s="11">
        <v>0</v>
      </c>
      <c r="AJ81" s="11">
        <v>0</v>
      </c>
      <c r="AK81" s="11">
        <v>0</v>
      </c>
      <c r="AL81" s="11">
        <v>586.81700000000001</v>
      </c>
      <c r="AM81" s="11">
        <v>2086.1909999999998</v>
      </c>
      <c r="AN81" s="11">
        <v>-1499.374</v>
      </c>
      <c r="AO81" s="11">
        <v>0</v>
      </c>
      <c r="AP81" s="11">
        <v>0</v>
      </c>
      <c r="AQ81" s="11">
        <v>0</v>
      </c>
      <c r="AR81" s="11">
        <v>27275.914000000001</v>
      </c>
      <c r="AS81" s="11">
        <v>11411.32</v>
      </c>
      <c r="AT81" s="11">
        <v>8384.0689999999995</v>
      </c>
      <c r="AU81" s="11">
        <v>1195.836</v>
      </c>
      <c r="AV81" s="11">
        <v>6547.7349999999997</v>
      </c>
      <c r="AW81" s="11">
        <v>41.31</v>
      </c>
      <c r="AX81" s="11">
        <v>-263.04599999999999</v>
      </c>
      <c r="AY81" s="11">
        <v>923847.63699999999</v>
      </c>
      <c r="AZ81" s="11">
        <v>776572.375</v>
      </c>
      <c r="BA81" s="11">
        <v>5.7130000000000001</v>
      </c>
      <c r="BB81" s="11">
        <v>201756.421</v>
      </c>
      <c r="BC81" s="11">
        <v>111863.209</v>
      </c>
      <c r="BD81" s="11">
        <v>89893.212</v>
      </c>
      <c r="BE81" s="11">
        <v>485666.54800000001</v>
      </c>
      <c r="BF81" s="11">
        <v>28.056999999999999</v>
      </c>
      <c r="BG81" s="11">
        <v>10.894</v>
      </c>
      <c r="BH81" s="11">
        <v>66975.703999999998</v>
      </c>
      <c r="BI81" s="11">
        <v>22129.038</v>
      </c>
      <c r="BJ81" s="11">
        <v>10415.008</v>
      </c>
      <c r="BK81" s="11">
        <v>26.516999999999999</v>
      </c>
      <c r="BL81" s="11">
        <v>11687.513000000001</v>
      </c>
      <c r="BM81" s="11">
        <v>0</v>
      </c>
      <c r="BN81" s="11">
        <v>147275.26199999999</v>
      </c>
      <c r="BO81" s="11">
        <v>103331.78200000001</v>
      </c>
      <c r="BP81" s="11">
        <v>79339.236000000004</v>
      </c>
      <c r="BQ81" s="11">
        <v>0</v>
      </c>
      <c r="BR81" s="11">
        <v>23992.545999999998</v>
      </c>
      <c r="BS81" s="11">
        <v>0</v>
      </c>
      <c r="BT81" s="11">
        <v>0</v>
      </c>
      <c r="BU81" s="11">
        <v>0</v>
      </c>
      <c r="BV81" s="11">
        <v>14565.614</v>
      </c>
      <c r="BW81" s="11">
        <v>0</v>
      </c>
      <c r="BX81" s="11">
        <v>0</v>
      </c>
      <c r="BY81" s="11">
        <v>24007.579000000002</v>
      </c>
      <c r="BZ81" s="11">
        <v>5370.2870000000003</v>
      </c>
      <c r="CA81" s="1"/>
    </row>
    <row r="82" spans="1:79" ht="14.25" customHeight="1" x14ac:dyDescent="0.3">
      <c r="A82" s="9">
        <v>9</v>
      </c>
      <c r="B82" s="12">
        <v>2015</v>
      </c>
      <c r="C82" s="10">
        <v>204704.14</v>
      </c>
      <c r="D82" s="10">
        <v>1917.86</v>
      </c>
      <c r="E82" s="10">
        <v>4362.518</v>
      </c>
      <c r="F82" s="10">
        <v>29793.708999999999</v>
      </c>
      <c r="G82" s="10">
        <v>25935.846000000001</v>
      </c>
      <c r="H82" s="10">
        <v>3863</v>
      </c>
      <c r="I82" s="10">
        <v>-5.1369999999999996</v>
      </c>
      <c r="J82" s="10">
        <v>54.378</v>
      </c>
      <c r="K82" s="10">
        <v>70.927000000000007</v>
      </c>
      <c r="L82" s="10">
        <v>-16.548999999999999</v>
      </c>
      <c r="M82" s="10">
        <v>0</v>
      </c>
      <c r="N82" s="10">
        <v>130005.807</v>
      </c>
      <c r="O82" s="10">
        <v>131427.193</v>
      </c>
      <c r="P82" s="10">
        <v>-1421.386</v>
      </c>
      <c r="Q82" s="10">
        <v>0</v>
      </c>
      <c r="R82" s="10">
        <v>0</v>
      </c>
      <c r="S82" s="10">
        <v>0</v>
      </c>
      <c r="T82" s="10">
        <v>17316.651000000002</v>
      </c>
      <c r="U82" s="10">
        <v>7479.8829999999998</v>
      </c>
      <c r="V82" s="10">
        <v>10399.493</v>
      </c>
      <c r="W82" s="10">
        <v>-562.72500000000002</v>
      </c>
      <c r="X82" s="10">
        <v>303.40899999999999</v>
      </c>
      <c r="Y82" s="10">
        <v>0</v>
      </c>
      <c r="Z82" s="10">
        <v>0</v>
      </c>
      <c r="AA82" s="10">
        <v>0</v>
      </c>
      <c r="AB82" s="10">
        <v>0</v>
      </c>
      <c r="AC82" s="10">
        <v>313.39699999999999</v>
      </c>
      <c r="AD82" s="10">
        <v>-9.9879999999999995</v>
      </c>
      <c r="AE82" s="10">
        <v>4056.2660000000001</v>
      </c>
      <c r="AF82" s="10">
        <v>361.01799999999997</v>
      </c>
      <c r="AG82" s="11">
        <v>813.36300000000006</v>
      </c>
      <c r="AH82" s="11">
        <v>-452.34500000000003</v>
      </c>
      <c r="AI82" s="11">
        <v>0</v>
      </c>
      <c r="AJ82" s="11">
        <v>0</v>
      </c>
      <c r="AK82" s="11">
        <v>0</v>
      </c>
      <c r="AL82" s="11">
        <v>3695.248</v>
      </c>
      <c r="AM82" s="11">
        <v>3848.511</v>
      </c>
      <c r="AN82" s="11">
        <v>-153.26300000000001</v>
      </c>
      <c r="AO82" s="11">
        <v>16.954999999999998</v>
      </c>
      <c r="AP82" s="11">
        <v>17.401</v>
      </c>
      <c r="AQ82" s="11">
        <v>-0.44600000000000001</v>
      </c>
      <c r="AR82" s="11">
        <v>16876.587</v>
      </c>
      <c r="AS82" s="11">
        <v>1950.6679999999999</v>
      </c>
      <c r="AT82" s="11">
        <v>8872.1260000000002</v>
      </c>
      <c r="AU82" s="11">
        <v>0</v>
      </c>
      <c r="AV82" s="11">
        <v>6124.3850000000002</v>
      </c>
      <c r="AW82" s="11">
        <v>0</v>
      </c>
      <c r="AX82" s="11">
        <v>-70.591999999999999</v>
      </c>
      <c r="AY82" s="11">
        <v>204704.14</v>
      </c>
      <c r="AZ82" s="11">
        <v>193446.378</v>
      </c>
      <c r="BA82" s="11">
        <v>4224.915</v>
      </c>
      <c r="BB82" s="11">
        <v>28145.782999999999</v>
      </c>
      <c r="BC82" s="11">
        <v>24319.748</v>
      </c>
      <c r="BD82" s="11">
        <v>3826.0349999999999</v>
      </c>
      <c r="BE82" s="11">
        <v>148828.87599999999</v>
      </c>
      <c r="BF82" s="11">
        <v>100.011</v>
      </c>
      <c r="BG82" s="11">
        <v>414.63200000000001</v>
      </c>
      <c r="BH82" s="11">
        <v>8259.4480000000003</v>
      </c>
      <c r="BI82" s="11">
        <v>3472.7130000000002</v>
      </c>
      <c r="BJ82" s="11">
        <v>3053.5540000000001</v>
      </c>
      <c r="BK82" s="11">
        <v>0</v>
      </c>
      <c r="BL82" s="11">
        <v>419.15899999999999</v>
      </c>
      <c r="BM82" s="11">
        <v>0</v>
      </c>
      <c r="BN82" s="11">
        <v>11257.762000000001</v>
      </c>
      <c r="BO82" s="11">
        <v>9582.4009999999998</v>
      </c>
      <c r="BP82" s="11">
        <v>9485.9449999999997</v>
      </c>
      <c r="BQ82" s="11">
        <v>0</v>
      </c>
      <c r="BR82" s="11">
        <v>101.71599999999999</v>
      </c>
      <c r="BS82" s="11">
        <v>-5.26</v>
      </c>
      <c r="BT82" s="11">
        <v>0</v>
      </c>
      <c r="BU82" s="11">
        <v>0</v>
      </c>
      <c r="BV82" s="11">
        <v>863.80799999999999</v>
      </c>
      <c r="BW82" s="11">
        <v>0</v>
      </c>
      <c r="BX82" s="11">
        <v>0</v>
      </c>
      <c r="BY82" s="11">
        <v>808.83199999999999</v>
      </c>
      <c r="BZ82" s="11">
        <v>2.7210000000000001</v>
      </c>
      <c r="CA82" s="1"/>
    </row>
    <row r="83" spans="1:79" ht="14.25" customHeight="1" x14ac:dyDescent="0.3">
      <c r="A83" s="9">
        <v>9</v>
      </c>
      <c r="B83" s="12">
        <v>2016</v>
      </c>
      <c r="C83" s="10">
        <v>233947.74</v>
      </c>
      <c r="D83" s="10">
        <v>1291.694</v>
      </c>
      <c r="E83" s="10">
        <v>2718.7570000000001</v>
      </c>
      <c r="F83" s="10">
        <v>30136.421999999999</v>
      </c>
      <c r="G83" s="10">
        <v>23230.559000000001</v>
      </c>
      <c r="H83" s="10">
        <v>6911</v>
      </c>
      <c r="I83" s="10">
        <v>-5.1369999999999996</v>
      </c>
      <c r="J83" s="10">
        <v>40.899000000000001</v>
      </c>
      <c r="K83" s="10">
        <v>65.382000000000005</v>
      </c>
      <c r="L83" s="10">
        <v>-24.483000000000001</v>
      </c>
      <c r="M83" s="10">
        <v>44.578000000000003</v>
      </c>
      <c r="N83" s="10">
        <v>160578.79999999999</v>
      </c>
      <c r="O83" s="10">
        <v>162376.185</v>
      </c>
      <c r="P83" s="10">
        <v>-1797.385</v>
      </c>
      <c r="Q83" s="10">
        <v>0</v>
      </c>
      <c r="R83" s="10">
        <v>0</v>
      </c>
      <c r="S83" s="10">
        <v>0</v>
      </c>
      <c r="T83" s="10">
        <v>18846.623</v>
      </c>
      <c r="U83" s="10">
        <v>10788.496999999999</v>
      </c>
      <c r="V83" s="10">
        <v>9439.8529999999992</v>
      </c>
      <c r="W83" s="10">
        <v>-1381.7270000000001</v>
      </c>
      <c r="X83" s="10">
        <v>222.94900000000001</v>
      </c>
      <c r="Y83" s="10">
        <v>0</v>
      </c>
      <c r="Z83" s="10">
        <v>0</v>
      </c>
      <c r="AA83" s="10">
        <v>0</v>
      </c>
      <c r="AB83" s="10">
        <v>0</v>
      </c>
      <c r="AC83" s="10">
        <v>229.393</v>
      </c>
      <c r="AD83" s="10">
        <v>-6.444</v>
      </c>
      <c r="AE83" s="10">
        <v>3962.0520000000001</v>
      </c>
      <c r="AF83" s="10">
        <v>424.04599999999999</v>
      </c>
      <c r="AG83" s="11">
        <v>962.70399999999995</v>
      </c>
      <c r="AH83" s="11">
        <v>-538.65800000000002</v>
      </c>
      <c r="AI83" s="11">
        <v>0</v>
      </c>
      <c r="AJ83" s="11">
        <v>0</v>
      </c>
      <c r="AK83" s="11">
        <v>0</v>
      </c>
      <c r="AL83" s="11">
        <v>3538.0059999999999</v>
      </c>
      <c r="AM83" s="11">
        <v>3726.9160000000002</v>
      </c>
      <c r="AN83" s="11">
        <v>-188.91</v>
      </c>
      <c r="AO83" s="11">
        <v>16.815000000000001</v>
      </c>
      <c r="AP83" s="11">
        <v>17.401</v>
      </c>
      <c r="AQ83" s="11">
        <v>-0.58599999999999997</v>
      </c>
      <c r="AR83" s="11">
        <v>16088.151</v>
      </c>
      <c r="AS83" s="11">
        <v>1705.4680000000001</v>
      </c>
      <c r="AT83" s="11">
        <v>7875.5540000000001</v>
      </c>
      <c r="AU83" s="11">
        <v>0</v>
      </c>
      <c r="AV83" s="11">
        <v>6719.5749999999998</v>
      </c>
      <c r="AW83" s="11">
        <v>0</v>
      </c>
      <c r="AX83" s="11">
        <v>-212.446</v>
      </c>
      <c r="AY83" s="11">
        <v>233947.74</v>
      </c>
      <c r="AZ83" s="11">
        <v>220716.16699999999</v>
      </c>
      <c r="BA83" s="11">
        <v>2572.42</v>
      </c>
      <c r="BB83" s="11">
        <v>33309.432000000001</v>
      </c>
      <c r="BC83" s="11">
        <v>23299.257000000001</v>
      </c>
      <c r="BD83" s="11">
        <v>10010.174999999999</v>
      </c>
      <c r="BE83" s="11">
        <v>166576.217</v>
      </c>
      <c r="BF83" s="11">
        <v>0</v>
      </c>
      <c r="BG83" s="11">
        <v>808.88699999999994</v>
      </c>
      <c r="BH83" s="11">
        <v>13767.674999999999</v>
      </c>
      <c r="BI83" s="11">
        <v>3681.5360000000001</v>
      </c>
      <c r="BJ83" s="11">
        <v>3204.877</v>
      </c>
      <c r="BK83" s="11">
        <v>0</v>
      </c>
      <c r="BL83" s="11">
        <v>476.65899999999999</v>
      </c>
      <c r="BM83" s="11">
        <v>0</v>
      </c>
      <c r="BN83" s="11">
        <v>13231.573</v>
      </c>
      <c r="BO83" s="11">
        <v>11293.347</v>
      </c>
      <c r="BP83" s="11">
        <v>11196.891</v>
      </c>
      <c r="BQ83" s="11">
        <v>0</v>
      </c>
      <c r="BR83" s="11">
        <v>101.71599999999999</v>
      </c>
      <c r="BS83" s="11">
        <v>-5.26</v>
      </c>
      <c r="BT83" s="11">
        <v>0</v>
      </c>
      <c r="BU83" s="11">
        <v>0</v>
      </c>
      <c r="BV83" s="11">
        <v>1038.259</v>
      </c>
      <c r="BW83" s="11">
        <v>0</v>
      </c>
      <c r="BX83" s="11">
        <v>0</v>
      </c>
      <c r="BY83" s="11">
        <v>897.66099999999994</v>
      </c>
      <c r="BZ83" s="11">
        <v>2.306</v>
      </c>
      <c r="CA83" s="1"/>
    </row>
    <row r="84" spans="1:79" ht="14.25" customHeight="1" x14ac:dyDescent="0.3">
      <c r="A84" s="9">
        <v>9</v>
      </c>
      <c r="B84" s="12">
        <v>2017</v>
      </c>
      <c r="C84" s="10">
        <v>286010.08100000001</v>
      </c>
      <c r="D84" s="10">
        <v>1446.548</v>
      </c>
      <c r="E84" s="10">
        <v>3742.6590000000001</v>
      </c>
      <c r="F84" s="10">
        <v>33513.516000000003</v>
      </c>
      <c r="G84" s="10">
        <v>27859.51</v>
      </c>
      <c r="H84" s="10">
        <v>5654.0060000000003</v>
      </c>
      <c r="I84" s="10">
        <v>0</v>
      </c>
      <c r="J84" s="10">
        <v>1.05</v>
      </c>
      <c r="K84" s="10">
        <v>3.8889999999999998</v>
      </c>
      <c r="L84" s="10">
        <v>-2.839</v>
      </c>
      <c r="M84" s="10">
        <v>136.26499999999999</v>
      </c>
      <c r="N84" s="10">
        <v>195441.55100000001</v>
      </c>
      <c r="O84" s="10">
        <v>198290.56599999999</v>
      </c>
      <c r="P84" s="10">
        <v>-2849.0149999999999</v>
      </c>
      <c r="Q84" s="10">
        <v>0</v>
      </c>
      <c r="R84" s="10">
        <v>0</v>
      </c>
      <c r="S84" s="10">
        <v>0</v>
      </c>
      <c r="T84" s="10">
        <v>21207.964</v>
      </c>
      <c r="U84" s="10">
        <v>12268.348</v>
      </c>
      <c r="V84" s="10">
        <v>10682.861999999999</v>
      </c>
      <c r="W84" s="10">
        <v>-1743.2460000000001</v>
      </c>
      <c r="X84" s="10">
        <v>215.465</v>
      </c>
      <c r="Y84" s="10">
        <v>0</v>
      </c>
      <c r="Z84" s="10">
        <v>0</v>
      </c>
      <c r="AA84" s="10">
        <v>0</v>
      </c>
      <c r="AB84" s="10">
        <v>0</v>
      </c>
      <c r="AC84" s="10">
        <v>227.25</v>
      </c>
      <c r="AD84" s="10">
        <v>-11.785</v>
      </c>
      <c r="AE84" s="10">
        <v>3952.317</v>
      </c>
      <c r="AF84" s="10">
        <v>425.42399999999998</v>
      </c>
      <c r="AG84" s="11">
        <v>1011.431</v>
      </c>
      <c r="AH84" s="11">
        <v>-586.00699999999995</v>
      </c>
      <c r="AI84" s="11">
        <v>0</v>
      </c>
      <c r="AJ84" s="11">
        <v>0</v>
      </c>
      <c r="AK84" s="11">
        <v>0</v>
      </c>
      <c r="AL84" s="11">
        <v>3526.893</v>
      </c>
      <c r="AM84" s="11">
        <v>3738.489</v>
      </c>
      <c r="AN84" s="11">
        <v>-211.596</v>
      </c>
      <c r="AO84" s="11">
        <v>0</v>
      </c>
      <c r="AP84" s="11">
        <v>0</v>
      </c>
      <c r="AQ84" s="11">
        <v>0</v>
      </c>
      <c r="AR84" s="11">
        <v>26352.745999999999</v>
      </c>
      <c r="AS84" s="11">
        <v>13411.455</v>
      </c>
      <c r="AT84" s="11">
        <v>7955.9030000000002</v>
      </c>
      <c r="AU84" s="11">
        <v>0</v>
      </c>
      <c r="AV84" s="11">
        <v>5395.7619999999997</v>
      </c>
      <c r="AW84" s="11">
        <v>0</v>
      </c>
      <c r="AX84" s="11">
        <v>-410.37400000000002</v>
      </c>
      <c r="AY84" s="11">
        <v>286010.08100000001</v>
      </c>
      <c r="AZ84" s="11">
        <v>271318.86099999998</v>
      </c>
      <c r="BA84" s="11">
        <v>2758.3429999999998</v>
      </c>
      <c r="BB84" s="11">
        <v>53000.419000000002</v>
      </c>
      <c r="BC84" s="11">
        <v>33297.858</v>
      </c>
      <c r="BD84" s="11">
        <v>19702.561000000002</v>
      </c>
      <c r="BE84" s="11">
        <v>194889.77</v>
      </c>
      <c r="BF84" s="11">
        <v>0</v>
      </c>
      <c r="BG84" s="11">
        <v>1064.1610000000001</v>
      </c>
      <c r="BH84" s="11">
        <v>14967.269</v>
      </c>
      <c r="BI84" s="11">
        <v>4638.8990000000003</v>
      </c>
      <c r="BJ84" s="11">
        <v>4103.201</v>
      </c>
      <c r="BK84" s="11">
        <v>0</v>
      </c>
      <c r="BL84" s="11">
        <v>535.69799999999998</v>
      </c>
      <c r="BM84" s="11">
        <v>0</v>
      </c>
      <c r="BN84" s="11">
        <v>14691.22</v>
      </c>
      <c r="BO84" s="11">
        <v>11293.347</v>
      </c>
      <c r="BP84" s="11">
        <v>11196.891</v>
      </c>
      <c r="BQ84" s="11">
        <v>0</v>
      </c>
      <c r="BR84" s="11">
        <v>101.71599999999999</v>
      </c>
      <c r="BS84" s="11">
        <v>-5.26</v>
      </c>
      <c r="BT84" s="11">
        <v>0</v>
      </c>
      <c r="BU84" s="11">
        <v>0</v>
      </c>
      <c r="BV84" s="11">
        <v>1220.3579999999999</v>
      </c>
      <c r="BW84" s="11">
        <v>0</v>
      </c>
      <c r="BX84" s="11">
        <v>0</v>
      </c>
      <c r="BY84" s="11">
        <v>2177.5149999999999</v>
      </c>
      <c r="BZ84" s="11">
        <v>0</v>
      </c>
      <c r="CA84" s="1"/>
    </row>
    <row r="85" spans="1:79" ht="14.25" customHeight="1" x14ac:dyDescent="0.3">
      <c r="A85" s="9">
        <v>9</v>
      </c>
      <c r="B85" s="12">
        <v>2018</v>
      </c>
      <c r="C85" s="10">
        <v>323276.00799999997</v>
      </c>
      <c r="D85" s="10">
        <v>1884.8219999999999</v>
      </c>
      <c r="E85" s="10">
        <v>4328.7389999999996</v>
      </c>
      <c r="F85" s="10">
        <v>29300.327000000001</v>
      </c>
      <c r="G85" s="10">
        <v>29300.327000000001</v>
      </c>
      <c r="H85" s="10">
        <v>0</v>
      </c>
      <c r="I85" s="10">
        <v>0</v>
      </c>
      <c r="J85" s="10">
        <v>0.65500000000000003</v>
      </c>
      <c r="K85" s="10">
        <v>3.8889999999999998</v>
      </c>
      <c r="L85" s="10">
        <v>-3.234</v>
      </c>
      <c r="M85" s="10">
        <v>58.228000000000002</v>
      </c>
      <c r="N85" s="10">
        <v>213986.652</v>
      </c>
      <c r="O85" s="10">
        <v>216988.88099999999</v>
      </c>
      <c r="P85" s="10">
        <v>-3002.2289999999998</v>
      </c>
      <c r="Q85" s="10">
        <v>0</v>
      </c>
      <c r="R85" s="10">
        <v>0</v>
      </c>
      <c r="S85" s="10">
        <v>0</v>
      </c>
      <c r="T85" s="10">
        <v>48026.925000000003</v>
      </c>
      <c r="U85" s="10">
        <v>25193.006000000001</v>
      </c>
      <c r="V85" s="10">
        <v>24761.138999999999</v>
      </c>
      <c r="W85" s="10">
        <v>-1927.22</v>
      </c>
      <c r="X85" s="10">
        <v>195.767</v>
      </c>
      <c r="Y85" s="10">
        <v>0</v>
      </c>
      <c r="Z85" s="10">
        <v>0</v>
      </c>
      <c r="AA85" s="10">
        <v>0</v>
      </c>
      <c r="AB85" s="10">
        <v>0</v>
      </c>
      <c r="AC85" s="10">
        <v>201.75</v>
      </c>
      <c r="AD85" s="10">
        <v>-5.9829999999999997</v>
      </c>
      <c r="AE85" s="10">
        <v>4792.4340000000002</v>
      </c>
      <c r="AF85" s="10">
        <v>485.67399999999998</v>
      </c>
      <c r="AG85" s="11">
        <v>1140.635</v>
      </c>
      <c r="AH85" s="11">
        <v>-654.96100000000001</v>
      </c>
      <c r="AI85" s="11">
        <v>0</v>
      </c>
      <c r="AJ85" s="11">
        <v>0</v>
      </c>
      <c r="AK85" s="11">
        <v>0</v>
      </c>
      <c r="AL85" s="11">
        <v>4306.76</v>
      </c>
      <c r="AM85" s="11">
        <v>4544.66</v>
      </c>
      <c r="AN85" s="11">
        <v>-237.9</v>
      </c>
      <c r="AO85" s="11">
        <v>0</v>
      </c>
      <c r="AP85" s="11">
        <v>0</v>
      </c>
      <c r="AQ85" s="11">
        <v>0</v>
      </c>
      <c r="AR85" s="11">
        <v>20701.458999999999</v>
      </c>
      <c r="AS85" s="11">
        <v>7980.8959999999997</v>
      </c>
      <c r="AT85" s="11">
        <v>9117.7459999999992</v>
      </c>
      <c r="AU85" s="11">
        <v>0</v>
      </c>
      <c r="AV85" s="11">
        <v>4256.0330000000004</v>
      </c>
      <c r="AW85" s="11">
        <v>0</v>
      </c>
      <c r="AX85" s="11">
        <v>-653.21600000000001</v>
      </c>
      <c r="AY85" s="11">
        <v>323276.00799999997</v>
      </c>
      <c r="AZ85" s="11">
        <v>306943.47600000002</v>
      </c>
      <c r="BA85" s="11">
        <v>12211.236999999999</v>
      </c>
      <c r="BB85" s="11">
        <v>44933.788999999997</v>
      </c>
      <c r="BC85" s="11">
        <v>31352.183000000001</v>
      </c>
      <c r="BD85" s="11">
        <v>13581.606</v>
      </c>
      <c r="BE85" s="11">
        <v>225224.141</v>
      </c>
      <c r="BF85" s="11">
        <v>0</v>
      </c>
      <c r="BG85" s="11">
        <v>1473.711</v>
      </c>
      <c r="BH85" s="11">
        <v>16721.736000000001</v>
      </c>
      <c r="BI85" s="11">
        <v>6378.8620000000001</v>
      </c>
      <c r="BJ85" s="11">
        <v>5294.9089999999997</v>
      </c>
      <c r="BK85" s="11">
        <v>0</v>
      </c>
      <c r="BL85" s="11">
        <v>1083.953</v>
      </c>
      <c r="BM85" s="11">
        <v>0</v>
      </c>
      <c r="BN85" s="11">
        <v>16332.531999999999</v>
      </c>
      <c r="BO85" s="11">
        <v>12132.617</v>
      </c>
      <c r="BP85" s="11">
        <v>12036.161</v>
      </c>
      <c r="BQ85" s="11">
        <v>0</v>
      </c>
      <c r="BR85" s="11">
        <v>101.71599999999999</v>
      </c>
      <c r="BS85" s="11">
        <v>-5.26</v>
      </c>
      <c r="BT85" s="11">
        <v>0</v>
      </c>
      <c r="BU85" s="11">
        <v>0</v>
      </c>
      <c r="BV85" s="11">
        <v>1467.001</v>
      </c>
      <c r="BW85" s="11">
        <v>-5.891</v>
      </c>
      <c r="BX85" s="11">
        <v>0</v>
      </c>
      <c r="BY85" s="11">
        <v>2738.8049999999998</v>
      </c>
      <c r="BZ85" s="11">
        <v>0</v>
      </c>
      <c r="CA85" s="1"/>
    </row>
    <row r="86" spans="1:79" ht="14.25" customHeight="1" x14ac:dyDescent="0.3">
      <c r="A86" s="9">
        <v>9</v>
      </c>
      <c r="B86" s="12">
        <v>2019</v>
      </c>
      <c r="C86" s="10">
        <v>365254.31800000003</v>
      </c>
      <c r="D86" s="10">
        <v>1754.8009999999999</v>
      </c>
      <c r="E86" s="10">
        <v>10163.244000000001</v>
      </c>
      <c r="F86" s="10">
        <v>33708.49</v>
      </c>
      <c r="G86" s="10">
        <v>33617.237999999998</v>
      </c>
      <c r="H86" s="10">
        <v>91.251999999999995</v>
      </c>
      <c r="I86" s="10">
        <v>0</v>
      </c>
      <c r="J86" s="10">
        <v>0.502</v>
      </c>
      <c r="K86" s="10">
        <v>3.8889999999999998</v>
      </c>
      <c r="L86" s="10">
        <v>-3.387</v>
      </c>
      <c r="M86" s="10">
        <v>172.946</v>
      </c>
      <c r="N86" s="10">
        <v>262031.20699999999</v>
      </c>
      <c r="O86" s="10">
        <v>265161.67599999998</v>
      </c>
      <c r="P86" s="10">
        <v>-3130.4690000000001</v>
      </c>
      <c r="Q86" s="10">
        <v>0</v>
      </c>
      <c r="R86" s="10">
        <v>0</v>
      </c>
      <c r="S86" s="10">
        <v>0</v>
      </c>
      <c r="T86" s="10">
        <v>21604.316999999999</v>
      </c>
      <c r="U86" s="10">
        <v>6558.2439999999997</v>
      </c>
      <c r="V86" s="10">
        <v>15780.793</v>
      </c>
      <c r="W86" s="10">
        <v>-734.72</v>
      </c>
      <c r="X86" s="10">
        <v>133.13999999999999</v>
      </c>
      <c r="Y86" s="10">
        <v>0</v>
      </c>
      <c r="Z86" s="10">
        <v>0</v>
      </c>
      <c r="AA86" s="10">
        <v>0</v>
      </c>
      <c r="AB86" s="10">
        <v>0</v>
      </c>
      <c r="AC86" s="10">
        <v>165.89099999999999</v>
      </c>
      <c r="AD86" s="10">
        <v>-32.750999999999998</v>
      </c>
      <c r="AE86" s="10">
        <v>4817.5060000000003</v>
      </c>
      <c r="AF86" s="10">
        <v>498.334</v>
      </c>
      <c r="AG86" s="11">
        <v>1222.5340000000001</v>
      </c>
      <c r="AH86" s="11">
        <v>-724.2</v>
      </c>
      <c r="AI86" s="11">
        <v>0</v>
      </c>
      <c r="AJ86" s="11">
        <v>0</v>
      </c>
      <c r="AK86" s="11">
        <v>0</v>
      </c>
      <c r="AL86" s="11">
        <v>4319.1719999999996</v>
      </c>
      <c r="AM86" s="11">
        <v>4590.2349999999997</v>
      </c>
      <c r="AN86" s="11">
        <v>-271.06299999999999</v>
      </c>
      <c r="AO86" s="11">
        <v>0</v>
      </c>
      <c r="AP86" s="11">
        <v>0</v>
      </c>
      <c r="AQ86" s="11">
        <v>0</v>
      </c>
      <c r="AR86" s="11">
        <v>30868.165000000001</v>
      </c>
      <c r="AS86" s="11">
        <v>15804.386</v>
      </c>
      <c r="AT86" s="11">
        <v>8065.1769999999997</v>
      </c>
      <c r="AU86" s="11">
        <v>0</v>
      </c>
      <c r="AV86" s="11">
        <v>7510.7790000000005</v>
      </c>
      <c r="AW86" s="11">
        <v>0</v>
      </c>
      <c r="AX86" s="11">
        <v>-512.17700000000002</v>
      </c>
      <c r="AY86" s="11">
        <v>365254.31800000003</v>
      </c>
      <c r="AZ86" s="11">
        <v>346746.875</v>
      </c>
      <c r="BA86" s="11">
        <v>725.07100000000003</v>
      </c>
      <c r="BB86" s="11">
        <v>48623.749000000003</v>
      </c>
      <c r="BC86" s="11">
        <v>31625.632000000001</v>
      </c>
      <c r="BD86" s="11">
        <v>16998.116999999998</v>
      </c>
      <c r="BE86" s="11">
        <v>259236.74600000001</v>
      </c>
      <c r="BF86" s="11">
        <v>0</v>
      </c>
      <c r="BG86" s="11">
        <v>2509.6869999999999</v>
      </c>
      <c r="BH86" s="11">
        <v>26732.763999999999</v>
      </c>
      <c r="BI86" s="11">
        <v>8918.8580000000002</v>
      </c>
      <c r="BJ86" s="11">
        <v>8428.0630000000001</v>
      </c>
      <c r="BK86" s="11">
        <v>36.598999999999997</v>
      </c>
      <c r="BL86" s="11">
        <v>454.19600000000003</v>
      </c>
      <c r="BM86" s="11">
        <v>0</v>
      </c>
      <c r="BN86" s="11">
        <v>18507.442999999999</v>
      </c>
      <c r="BO86" s="11">
        <v>12132.617</v>
      </c>
      <c r="BP86" s="11">
        <v>12036.161</v>
      </c>
      <c r="BQ86" s="11">
        <v>0</v>
      </c>
      <c r="BR86" s="11">
        <v>101.71599999999999</v>
      </c>
      <c r="BS86" s="11">
        <v>-5.26</v>
      </c>
      <c r="BT86" s="11">
        <v>0</v>
      </c>
      <c r="BU86" s="11">
        <v>0</v>
      </c>
      <c r="BV86" s="11">
        <v>1816.953</v>
      </c>
      <c r="BW86" s="11">
        <v>-49.82</v>
      </c>
      <c r="BX86" s="11">
        <v>0</v>
      </c>
      <c r="BY86" s="11">
        <v>4607.6930000000002</v>
      </c>
      <c r="BZ86" s="11">
        <v>0</v>
      </c>
      <c r="CA86" s="1"/>
    </row>
    <row r="87" spans="1:79" ht="14.25" customHeight="1" x14ac:dyDescent="0.3">
      <c r="A87" s="9">
        <v>9</v>
      </c>
      <c r="B87" s="12">
        <v>2020</v>
      </c>
      <c r="C87" s="10">
        <v>412679.59299999999</v>
      </c>
      <c r="D87" s="10">
        <v>1619.9269999999999</v>
      </c>
      <c r="E87" s="10">
        <v>14806.14</v>
      </c>
      <c r="F87" s="10">
        <v>31250.513999999999</v>
      </c>
      <c r="G87" s="10">
        <v>31153.938999999998</v>
      </c>
      <c r="H87" s="10">
        <v>96.575000000000003</v>
      </c>
      <c r="I87" s="10">
        <v>0</v>
      </c>
      <c r="J87" s="10">
        <v>0.96</v>
      </c>
      <c r="K87" s="10">
        <v>3.8889999999999998</v>
      </c>
      <c r="L87" s="10">
        <v>-2.9289999999999998</v>
      </c>
      <c r="M87" s="10">
        <v>133.87200000000001</v>
      </c>
      <c r="N87" s="10">
        <v>302199.05599999998</v>
      </c>
      <c r="O87" s="10">
        <v>305637.31</v>
      </c>
      <c r="P87" s="10">
        <v>-3438.2539999999999</v>
      </c>
      <c r="Q87" s="10">
        <v>0</v>
      </c>
      <c r="R87" s="10">
        <v>0</v>
      </c>
      <c r="S87" s="10">
        <v>0</v>
      </c>
      <c r="T87" s="10">
        <v>28639.598000000002</v>
      </c>
      <c r="U87" s="10">
        <v>16386.007000000001</v>
      </c>
      <c r="V87" s="10">
        <v>13132.592000000001</v>
      </c>
      <c r="W87" s="10">
        <v>-879.00099999999998</v>
      </c>
      <c r="X87" s="10">
        <v>133.13999999999999</v>
      </c>
      <c r="Y87" s="10">
        <v>0</v>
      </c>
      <c r="Z87" s="10">
        <v>0</v>
      </c>
      <c r="AA87" s="10">
        <v>0</v>
      </c>
      <c r="AB87" s="10">
        <v>0</v>
      </c>
      <c r="AC87" s="10">
        <v>165.89099999999999</v>
      </c>
      <c r="AD87" s="10">
        <v>-32.750999999999998</v>
      </c>
      <c r="AE87" s="10">
        <v>4866.0630000000001</v>
      </c>
      <c r="AF87" s="10">
        <v>532.98599999999999</v>
      </c>
      <c r="AG87" s="11">
        <v>1288.934</v>
      </c>
      <c r="AH87" s="11">
        <v>-755.94799999999998</v>
      </c>
      <c r="AI87" s="11">
        <v>0</v>
      </c>
      <c r="AJ87" s="11">
        <v>0</v>
      </c>
      <c r="AK87" s="11">
        <v>0</v>
      </c>
      <c r="AL87" s="11">
        <v>4333.0770000000002</v>
      </c>
      <c r="AM87" s="11">
        <v>4623.3500000000004</v>
      </c>
      <c r="AN87" s="11">
        <v>-290.27300000000002</v>
      </c>
      <c r="AO87" s="11">
        <v>0</v>
      </c>
      <c r="AP87" s="11">
        <v>0</v>
      </c>
      <c r="AQ87" s="11">
        <v>0</v>
      </c>
      <c r="AR87" s="11">
        <v>29030.323</v>
      </c>
      <c r="AS87" s="11">
        <v>20234.488000000001</v>
      </c>
      <c r="AT87" s="11">
        <v>7560.625</v>
      </c>
      <c r="AU87" s="11">
        <v>0</v>
      </c>
      <c r="AV87" s="11">
        <v>1582.3989999999999</v>
      </c>
      <c r="AW87" s="11">
        <v>0</v>
      </c>
      <c r="AX87" s="11">
        <v>-347.18900000000002</v>
      </c>
      <c r="AY87" s="11">
        <v>412679.59299999999</v>
      </c>
      <c r="AZ87" s="11">
        <v>388643.37300000002</v>
      </c>
      <c r="BA87" s="11">
        <v>609.71199999999999</v>
      </c>
      <c r="BB87" s="11">
        <v>38962.39</v>
      </c>
      <c r="BC87" s="11">
        <v>21837.944</v>
      </c>
      <c r="BD87" s="11">
        <v>17124.446</v>
      </c>
      <c r="BE87" s="11">
        <v>303581.72899999999</v>
      </c>
      <c r="BF87" s="11">
        <v>0</v>
      </c>
      <c r="BG87" s="11">
        <v>3512.9670000000001</v>
      </c>
      <c r="BH87" s="11">
        <v>31034.079000000002</v>
      </c>
      <c r="BI87" s="11">
        <v>10942.495999999999</v>
      </c>
      <c r="BJ87" s="11">
        <v>8633.0969999999998</v>
      </c>
      <c r="BK87" s="11">
        <v>34.837000000000003</v>
      </c>
      <c r="BL87" s="11">
        <v>2274.5619999999999</v>
      </c>
      <c r="BM87" s="11">
        <v>0</v>
      </c>
      <c r="BN87" s="11">
        <v>24036.22</v>
      </c>
      <c r="BO87" s="11">
        <v>17606.546999999999</v>
      </c>
      <c r="BP87" s="11">
        <v>17510.091</v>
      </c>
      <c r="BQ87" s="11">
        <v>0</v>
      </c>
      <c r="BR87" s="11">
        <v>101.71599999999999</v>
      </c>
      <c r="BS87" s="11">
        <v>-5.26</v>
      </c>
      <c r="BT87" s="11">
        <v>0</v>
      </c>
      <c r="BU87" s="11">
        <v>0</v>
      </c>
      <c r="BV87" s="11">
        <v>2204.21</v>
      </c>
      <c r="BW87" s="11">
        <v>-97.83</v>
      </c>
      <c r="BX87" s="11">
        <v>0</v>
      </c>
      <c r="BY87" s="11">
        <v>4323.2929999999997</v>
      </c>
      <c r="BZ87" s="11">
        <v>0</v>
      </c>
      <c r="CA87" s="1"/>
    </row>
    <row r="88" spans="1:79" ht="14.25" customHeight="1" x14ac:dyDescent="0.3">
      <c r="A88" s="9">
        <v>9</v>
      </c>
      <c r="B88" s="13">
        <v>2021</v>
      </c>
      <c r="C88" s="10">
        <v>506604.32799999998</v>
      </c>
      <c r="D88" s="10">
        <v>1878.2929999999999</v>
      </c>
      <c r="E88" s="10">
        <v>14352.057000000001</v>
      </c>
      <c r="F88" s="10">
        <v>64131.781999999999</v>
      </c>
      <c r="G88" s="10">
        <v>55578.817000000003</v>
      </c>
      <c r="H88" s="10">
        <v>8592.759</v>
      </c>
      <c r="I88" s="10">
        <v>-39.793999999999997</v>
      </c>
      <c r="J88" s="10">
        <v>3.2450000000000001</v>
      </c>
      <c r="K88" s="10">
        <v>3.8809999999999998</v>
      </c>
      <c r="L88" s="10">
        <v>-0.63600000000000001</v>
      </c>
      <c r="M88" s="10">
        <v>252.44800000000001</v>
      </c>
      <c r="N88" s="10">
        <v>357778.60800000001</v>
      </c>
      <c r="O88" s="10">
        <v>362416.12400000001</v>
      </c>
      <c r="P88" s="10">
        <v>-4637.5159999999996</v>
      </c>
      <c r="Q88" s="10">
        <v>0</v>
      </c>
      <c r="R88" s="10">
        <v>0</v>
      </c>
      <c r="S88" s="10">
        <v>0</v>
      </c>
      <c r="T88" s="10">
        <v>25104.577000000001</v>
      </c>
      <c r="U88" s="10">
        <v>9981.6139999999996</v>
      </c>
      <c r="V88" s="10">
        <v>15168.829</v>
      </c>
      <c r="W88" s="10">
        <v>-45.866</v>
      </c>
      <c r="X88" s="10">
        <v>131.65199999999999</v>
      </c>
      <c r="Y88" s="10">
        <v>0</v>
      </c>
      <c r="Z88" s="10">
        <v>0</v>
      </c>
      <c r="AA88" s="10">
        <v>0</v>
      </c>
      <c r="AB88" s="10">
        <v>0</v>
      </c>
      <c r="AC88" s="10">
        <v>164.39099999999999</v>
      </c>
      <c r="AD88" s="10">
        <v>-32.738999999999997</v>
      </c>
      <c r="AE88" s="10">
        <v>4978.9780000000001</v>
      </c>
      <c r="AF88" s="10">
        <v>536.19399999999996</v>
      </c>
      <c r="AG88" s="11">
        <v>1318.279</v>
      </c>
      <c r="AH88" s="11">
        <v>-782.08500000000004</v>
      </c>
      <c r="AI88" s="11">
        <v>0</v>
      </c>
      <c r="AJ88" s="11">
        <v>0</v>
      </c>
      <c r="AK88" s="11">
        <v>0</v>
      </c>
      <c r="AL88" s="11">
        <v>4442.7839999999997</v>
      </c>
      <c r="AM88" s="11">
        <v>4747.1989999999996</v>
      </c>
      <c r="AN88" s="11">
        <v>-304.41500000000002</v>
      </c>
      <c r="AO88" s="11">
        <v>0</v>
      </c>
      <c r="AP88" s="11">
        <v>0</v>
      </c>
      <c r="AQ88" s="11">
        <v>0</v>
      </c>
      <c r="AR88" s="11">
        <v>37992.688000000002</v>
      </c>
      <c r="AS88" s="11">
        <v>31332.967000000001</v>
      </c>
      <c r="AT88" s="11">
        <v>6132.2690000000002</v>
      </c>
      <c r="AU88" s="11">
        <v>0</v>
      </c>
      <c r="AV88" s="11">
        <v>783.03499999999997</v>
      </c>
      <c r="AW88" s="11">
        <v>0</v>
      </c>
      <c r="AX88" s="11">
        <v>-255.583</v>
      </c>
      <c r="AY88" s="11">
        <v>506604.32799999998</v>
      </c>
      <c r="AZ88" s="11">
        <v>471072.663</v>
      </c>
      <c r="BA88" s="11">
        <v>1510.9829999999999</v>
      </c>
      <c r="BB88" s="11">
        <v>79732.55</v>
      </c>
      <c r="BC88" s="11">
        <v>74428.581999999995</v>
      </c>
      <c r="BD88" s="11">
        <v>5303.9679999999998</v>
      </c>
      <c r="BE88" s="11">
        <v>327196.82799999998</v>
      </c>
      <c r="BF88" s="11">
        <v>0</v>
      </c>
      <c r="BG88" s="11">
        <v>4952.17</v>
      </c>
      <c r="BH88" s="11">
        <v>46292.114000000001</v>
      </c>
      <c r="BI88" s="11">
        <v>11388.018</v>
      </c>
      <c r="BJ88" s="11">
        <v>7687.4549999999999</v>
      </c>
      <c r="BK88" s="11">
        <v>31.026</v>
      </c>
      <c r="BL88" s="11">
        <v>3669.5369999999998</v>
      </c>
      <c r="BM88" s="11">
        <v>0</v>
      </c>
      <c r="BN88" s="11">
        <v>35531.665000000001</v>
      </c>
      <c r="BO88" s="11">
        <v>28118.041000000001</v>
      </c>
      <c r="BP88" s="11">
        <v>26673.698</v>
      </c>
      <c r="BQ88" s="11">
        <v>0</v>
      </c>
      <c r="BR88" s="11">
        <v>1449.6030000000001</v>
      </c>
      <c r="BS88" s="11">
        <v>-5.26</v>
      </c>
      <c r="BT88" s="11">
        <v>0</v>
      </c>
      <c r="BU88" s="11">
        <v>0</v>
      </c>
      <c r="BV88" s="11">
        <v>2923.2719999999999</v>
      </c>
      <c r="BW88" s="11">
        <v>-293.66500000000002</v>
      </c>
      <c r="BX88" s="11">
        <v>0</v>
      </c>
      <c r="BY88" s="11">
        <v>4784.0169999999998</v>
      </c>
      <c r="BZ88" s="11">
        <v>0</v>
      </c>
      <c r="CA88" s="1"/>
    </row>
    <row r="89" spans="1:79" ht="14.25" customHeight="1" x14ac:dyDescent="0.3">
      <c r="A89" s="9">
        <v>9</v>
      </c>
      <c r="B89" s="12">
        <v>2022</v>
      </c>
      <c r="C89" s="10">
        <v>550904.12</v>
      </c>
      <c r="D89" s="10">
        <v>1897.5450000000001</v>
      </c>
      <c r="E89" s="10">
        <v>15145.861999999999</v>
      </c>
      <c r="F89" s="10">
        <v>63008.862000000001</v>
      </c>
      <c r="G89" s="10">
        <v>52456.684999999998</v>
      </c>
      <c r="H89" s="10">
        <v>10651.971</v>
      </c>
      <c r="I89" s="10">
        <v>-99.793999999999997</v>
      </c>
      <c r="J89" s="10">
        <v>1.5469999999999999</v>
      </c>
      <c r="K89" s="10">
        <v>3.8809999999999998</v>
      </c>
      <c r="L89" s="10">
        <v>-2.3340000000000001</v>
      </c>
      <c r="M89" s="10">
        <v>269.77199999999999</v>
      </c>
      <c r="N89" s="10">
        <v>378575.44300000003</v>
      </c>
      <c r="O89" s="10">
        <v>385633.21500000003</v>
      </c>
      <c r="P89" s="10">
        <v>-7057.7719999999999</v>
      </c>
      <c r="Q89" s="10">
        <v>0</v>
      </c>
      <c r="R89" s="10">
        <v>0</v>
      </c>
      <c r="S89" s="10">
        <v>0</v>
      </c>
      <c r="T89" s="10">
        <v>32954.675999999999</v>
      </c>
      <c r="U89" s="10">
        <v>12988.616</v>
      </c>
      <c r="V89" s="10">
        <v>20063.662</v>
      </c>
      <c r="W89" s="10">
        <v>-97.602000000000004</v>
      </c>
      <c r="X89" s="10">
        <v>46.698999999999998</v>
      </c>
      <c r="Y89" s="10">
        <v>0</v>
      </c>
      <c r="Z89" s="10">
        <v>0</v>
      </c>
      <c r="AA89" s="10">
        <v>0</v>
      </c>
      <c r="AB89" s="10">
        <v>0</v>
      </c>
      <c r="AC89" s="10">
        <v>158.27199999999999</v>
      </c>
      <c r="AD89" s="10">
        <v>-111.57299999999999</v>
      </c>
      <c r="AE89" s="10">
        <v>4954.3959999999997</v>
      </c>
      <c r="AF89" s="10">
        <v>502.85399999999998</v>
      </c>
      <c r="AG89" s="11">
        <v>1287.1489999999999</v>
      </c>
      <c r="AH89" s="11">
        <v>-784.29499999999996</v>
      </c>
      <c r="AI89" s="11">
        <v>0</v>
      </c>
      <c r="AJ89" s="11">
        <v>0</v>
      </c>
      <c r="AK89" s="11">
        <v>0</v>
      </c>
      <c r="AL89" s="11">
        <v>4451.5420000000004</v>
      </c>
      <c r="AM89" s="11">
        <v>4772.9750000000004</v>
      </c>
      <c r="AN89" s="11">
        <v>-321.43299999999999</v>
      </c>
      <c r="AO89" s="11">
        <v>0</v>
      </c>
      <c r="AP89" s="11">
        <v>0</v>
      </c>
      <c r="AQ89" s="11">
        <v>0</v>
      </c>
      <c r="AR89" s="11">
        <v>54049.317999999999</v>
      </c>
      <c r="AS89" s="11">
        <v>37702.381000000001</v>
      </c>
      <c r="AT89" s="11">
        <v>15295.742</v>
      </c>
      <c r="AU89" s="11">
        <v>0</v>
      </c>
      <c r="AV89" s="11">
        <v>1178.1089999999999</v>
      </c>
      <c r="AW89" s="11">
        <v>0</v>
      </c>
      <c r="AX89" s="11">
        <v>-126.914</v>
      </c>
      <c r="AY89" s="11">
        <v>550904.12</v>
      </c>
      <c r="AZ89" s="11">
        <v>507999.64899999998</v>
      </c>
      <c r="BA89" s="11">
        <v>9715.1929999999993</v>
      </c>
      <c r="BB89" s="11">
        <v>78283.936000000002</v>
      </c>
      <c r="BC89" s="11">
        <v>72871.039000000004</v>
      </c>
      <c r="BD89" s="11">
        <v>5412.8969999999999</v>
      </c>
      <c r="BE89" s="11">
        <v>361675.59299999999</v>
      </c>
      <c r="BF89" s="11">
        <v>0</v>
      </c>
      <c r="BG89" s="11">
        <v>1615.605</v>
      </c>
      <c r="BH89" s="11">
        <v>36440.207999999999</v>
      </c>
      <c r="BI89" s="11">
        <v>20269.114000000001</v>
      </c>
      <c r="BJ89" s="11">
        <v>9069.32</v>
      </c>
      <c r="BK89" s="11">
        <v>30.233000000000001</v>
      </c>
      <c r="BL89" s="11">
        <v>11169.561</v>
      </c>
      <c r="BM89" s="11">
        <v>0</v>
      </c>
      <c r="BN89" s="11">
        <v>42904.470999999998</v>
      </c>
      <c r="BO89" s="11">
        <v>32118.174999999999</v>
      </c>
      <c r="BP89" s="11">
        <v>30673.831999999999</v>
      </c>
      <c r="BQ89" s="11">
        <v>0</v>
      </c>
      <c r="BR89" s="11">
        <v>1449.6030000000001</v>
      </c>
      <c r="BS89" s="11">
        <v>-5.26</v>
      </c>
      <c r="BT89" s="11">
        <v>0</v>
      </c>
      <c r="BU89" s="11">
        <v>0</v>
      </c>
      <c r="BV89" s="11">
        <v>4061.8339999999998</v>
      </c>
      <c r="BW89" s="11">
        <v>-606.34400000000005</v>
      </c>
      <c r="BX89" s="11">
        <v>0</v>
      </c>
      <c r="BY89" s="11">
        <v>7330.8059999999996</v>
      </c>
      <c r="BZ89" s="11">
        <v>0</v>
      </c>
      <c r="CA89" s="1"/>
    </row>
    <row r="90" spans="1:79" ht="14.25" customHeight="1" x14ac:dyDescent="0.3">
      <c r="A90" s="9">
        <v>9</v>
      </c>
      <c r="B90" s="12">
        <v>2023</v>
      </c>
      <c r="C90" s="10">
        <v>630500.68500000006</v>
      </c>
      <c r="D90" s="10">
        <v>1370.8489999999999</v>
      </c>
      <c r="E90" s="10">
        <v>54763.646000000001</v>
      </c>
      <c r="F90" s="10">
        <v>63548.928</v>
      </c>
      <c r="G90" s="10">
        <v>54825.904999999999</v>
      </c>
      <c r="H90" s="10">
        <v>8841.4330000000009</v>
      </c>
      <c r="I90" s="10">
        <v>-118.41</v>
      </c>
      <c r="J90" s="10">
        <v>7792.7420000000002</v>
      </c>
      <c r="K90" s="10">
        <v>7853.152</v>
      </c>
      <c r="L90" s="10">
        <v>-60.41</v>
      </c>
      <c r="M90" s="10">
        <v>0</v>
      </c>
      <c r="N90" s="10">
        <v>429362.72899999999</v>
      </c>
      <c r="O90" s="10">
        <v>438464.147</v>
      </c>
      <c r="P90" s="10">
        <v>-9101.4179999999997</v>
      </c>
      <c r="Q90" s="10">
        <v>0</v>
      </c>
      <c r="R90" s="10">
        <v>0</v>
      </c>
      <c r="S90" s="10">
        <v>0</v>
      </c>
      <c r="T90" s="10">
        <v>32063.66</v>
      </c>
      <c r="U90" s="10">
        <v>14373.759</v>
      </c>
      <c r="V90" s="10">
        <v>17833.635999999999</v>
      </c>
      <c r="W90" s="10">
        <v>-143.73500000000001</v>
      </c>
      <c r="X90" s="10">
        <v>414.44799999999998</v>
      </c>
      <c r="Y90" s="10">
        <v>0</v>
      </c>
      <c r="Z90" s="10">
        <v>343.17200000000003</v>
      </c>
      <c r="AA90" s="10">
        <v>0</v>
      </c>
      <c r="AB90" s="10">
        <v>343.17200000000003</v>
      </c>
      <c r="AC90" s="10">
        <v>158.27199999999999</v>
      </c>
      <c r="AD90" s="10">
        <v>-86.995999999999995</v>
      </c>
      <c r="AE90" s="10">
        <v>5229.4160000000002</v>
      </c>
      <c r="AF90" s="10">
        <v>734.97799999999995</v>
      </c>
      <c r="AG90" s="11">
        <v>1528.5029999999999</v>
      </c>
      <c r="AH90" s="11">
        <v>-793.52499999999998</v>
      </c>
      <c r="AI90" s="11">
        <v>0</v>
      </c>
      <c r="AJ90" s="11">
        <v>0</v>
      </c>
      <c r="AK90" s="11">
        <v>0</v>
      </c>
      <c r="AL90" s="11">
        <v>4494.4380000000001</v>
      </c>
      <c r="AM90" s="11">
        <v>4825.9290000000001</v>
      </c>
      <c r="AN90" s="11">
        <v>-331.49099999999999</v>
      </c>
      <c r="AO90" s="11">
        <v>0</v>
      </c>
      <c r="AP90" s="11">
        <v>0</v>
      </c>
      <c r="AQ90" s="11">
        <v>0</v>
      </c>
      <c r="AR90" s="11">
        <v>35954.267</v>
      </c>
      <c r="AS90" s="11">
        <v>18860.662</v>
      </c>
      <c r="AT90" s="11">
        <v>13949.182000000001</v>
      </c>
      <c r="AU90" s="11">
        <v>0</v>
      </c>
      <c r="AV90" s="11">
        <v>3230.8249999999998</v>
      </c>
      <c r="AW90" s="11">
        <v>0</v>
      </c>
      <c r="AX90" s="11">
        <v>-86.402000000000001</v>
      </c>
      <c r="AY90" s="11">
        <v>630500.68500000006</v>
      </c>
      <c r="AZ90" s="11">
        <v>580402.40500000003</v>
      </c>
      <c r="BA90" s="11">
        <v>1333.6579999999999</v>
      </c>
      <c r="BB90" s="11">
        <v>70766.293999999994</v>
      </c>
      <c r="BC90" s="11">
        <v>65286.09</v>
      </c>
      <c r="BD90" s="11">
        <v>5480.2039999999997</v>
      </c>
      <c r="BE90" s="11">
        <v>447503.42599999998</v>
      </c>
      <c r="BF90" s="11">
        <v>97.152000000000001</v>
      </c>
      <c r="BG90" s="11">
        <v>1611.2349999999999</v>
      </c>
      <c r="BH90" s="11">
        <v>42821.726999999999</v>
      </c>
      <c r="BI90" s="11">
        <v>16268.913</v>
      </c>
      <c r="BJ90" s="11">
        <v>14025.630999999999</v>
      </c>
      <c r="BK90" s="11">
        <v>36.03</v>
      </c>
      <c r="BL90" s="11">
        <v>2207.252</v>
      </c>
      <c r="BM90" s="11">
        <v>0</v>
      </c>
      <c r="BN90" s="11">
        <v>50098.28</v>
      </c>
      <c r="BO90" s="11">
        <v>37638.324000000001</v>
      </c>
      <c r="BP90" s="11">
        <v>36193.981</v>
      </c>
      <c r="BQ90" s="11">
        <v>0</v>
      </c>
      <c r="BR90" s="11">
        <v>1449.6030000000001</v>
      </c>
      <c r="BS90" s="11">
        <v>-5.26</v>
      </c>
      <c r="BT90" s="11">
        <v>0</v>
      </c>
      <c r="BU90" s="11">
        <v>0</v>
      </c>
      <c r="BV90" s="11">
        <v>5138.098</v>
      </c>
      <c r="BW90" s="11">
        <v>-689.03800000000001</v>
      </c>
      <c r="BX90" s="11">
        <v>0</v>
      </c>
      <c r="BY90" s="11">
        <v>8010.8959999999997</v>
      </c>
      <c r="BZ90" s="11">
        <v>0</v>
      </c>
      <c r="CA90" s="1"/>
    </row>
    <row r="91" spans="1:79" ht="14.25" customHeight="1" x14ac:dyDescent="0.3">
      <c r="A91" s="9">
        <v>9</v>
      </c>
      <c r="B91" s="12">
        <v>2024</v>
      </c>
      <c r="C91" s="10">
        <v>747478.06900000002</v>
      </c>
      <c r="D91" s="10">
        <v>1563.509</v>
      </c>
      <c r="E91" s="10">
        <v>27436.936000000002</v>
      </c>
      <c r="F91" s="10">
        <v>117348.823</v>
      </c>
      <c r="G91" s="10">
        <v>92635.562999999995</v>
      </c>
      <c r="H91" s="10">
        <v>24713.26</v>
      </c>
      <c r="I91" s="10">
        <v>0</v>
      </c>
      <c r="J91" s="10">
        <v>4910.4560000000001</v>
      </c>
      <c r="K91" s="10">
        <v>4949.6080000000002</v>
      </c>
      <c r="L91" s="10">
        <v>-39.152000000000001</v>
      </c>
      <c r="M91" s="10">
        <v>0</v>
      </c>
      <c r="N91" s="10">
        <v>511153.15</v>
      </c>
      <c r="O91" s="10">
        <v>519949.99099999998</v>
      </c>
      <c r="P91" s="10">
        <v>-8796.8410000000003</v>
      </c>
      <c r="Q91" s="10">
        <v>0</v>
      </c>
      <c r="R91" s="10">
        <v>0</v>
      </c>
      <c r="S91" s="10">
        <v>0</v>
      </c>
      <c r="T91" s="10">
        <v>32335.974999999999</v>
      </c>
      <c r="U91" s="10">
        <v>14956.915000000001</v>
      </c>
      <c r="V91" s="10">
        <v>17812.962</v>
      </c>
      <c r="W91" s="10">
        <v>-433.90199999999999</v>
      </c>
      <c r="X91" s="10">
        <v>441.291</v>
      </c>
      <c r="Y91" s="10">
        <v>0</v>
      </c>
      <c r="Z91" s="10">
        <v>370.01400000000001</v>
      </c>
      <c r="AA91" s="10">
        <v>0</v>
      </c>
      <c r="AB91" s="10">
        <v>370.01400000000001</v>
      </c>
      <c r="AC91" s="10">
        <v>158.27199999999999</v>
      </c>
      <c r="AD91" s="10">
        <v>-86.995000000000005</v>
      </c>
      <c r="AE91" s="10">
        <v>5328.0249999999996</v>
      </c>
      <c r="AF91" s="10">
        <v>826.88199999999995</v>
      </c>
      <c r="AG91" s="11">
        <v>1580.9690000000001</v>
      </c>
      <c r="AH91" s="11">
        <v>-754.08699999999999</v>
      </c>
      <c r="AI91" s="11">
        <v>0</v>
      </c>
      <c r="AJ91" s="11">
        <v>0</v>
      </c>
      <c r="AK91" s="11">
        <v>0</v>
      </c>
      <c r="AL91" s="11">
        <v>4501.143</v>
      </c>
      <c r="AM91" s="11">
        <v>4863.8909999999996</v>
      </c>
      <c r="AN91" s="11">
        <v>-362.74799999999999</v>
      </c>
      <c r="AO91" s="11">
        <v>0</v>
      </c>
      <c r="AP91" s="11">
        <v>0</v>
      </c>
      <c r="AQ91" s="11">
        <v>0</v>
      </c>
      <c r="AR91" s="11">
        <v>46959.904000000002</v>
      </c>
      <c r="AS91" s="11">
        <v>33481.805999999997</v>
      </c>
      <c r="AT91" s="11">
        <v>12221.897999999999</v>
      </c>
      <c r="AU91" s="11">
        <v>0</v>
      </c>
      <c r="AV91" s="11">
        <v>1380.412</v>
      </c>
      <c r="AW91" s="11">
        <v>0</v>
      </c>
      <c r="AX91" s="11">
        <v>-124.212</v>
      </c>
      <c r="AY91" s="11">
        <v>747478.06900000002</v>
      </c>
      <c r="AZ91" s="11">
        <v>689410.72499999998</v>
      </c>
      <c r="BA91" s="11">
        <v>1242.864</v>
      </c>
      <c r="BB91" s="11">
        <v>134090.99</v>
      </c>
      <c r="BC91" s="11">
        <v>123726.071</v>
      </c>
      <c r="BD91" s="11">
        <v>10364.919</v>
      </c>
      <c r="BE91" s="11">
        <v>499896.571</v>
      </c>
      <c r="BF91" s="11">
        <v>61.927</v>
      </c>
      <c r="BG91" s="11">
        <v>1429.65</v>
      </c>
      <c r="BH91" s="11">
        <v>39248.195</v>
      </c>
      <c r="BI91" s="11">
        <v>13440.528</v>
      </c>
      <c r="BJ91" s="11">
        <v>10591.116</v>
      </c>
      <c r="BK91" s="11">
        <v>22.048999999999999</v>
      </c>
      <c r="BL91" s="11">
        <v>2827.3629999999998</v>
      </c>
      <c r="BM91" s="11">
        <v>0</v>
      </c>
      <c r="BN91" s="11">
        <v>58067.343999999997</v>
      </c>
      <c r="BO91" s="11">
        <v>38073.428</v>
      </c>
      <c r="BP91" s="11">
        <v>36629.084999999999</v>
      </c>
      <c r="BQ91" s="11">
        <v>0</v>
      </c>
      <c r="BR91" s="11">
        <v>1449.6030000000001</v>
      </c>
      <c r="BS91" s="11">
        <v>-5.26</v>
      </c>
      <c r="BT91" s="11">
        <v>0</v>
      </c>
      <c r="BU91" s="11">
        <v>0</v>
      </c>
      <c r="BV91" s="11">
        <v>7191.8329999999996</v>
      </c>
      <c r="BW91" s="11">
        <v>-530.94000000000005</v>
      </c>
      <c r="BX91" s="11">
        <v>0</v>
      </c>
      <c r="BY91" s="11">
        <v>13333.022999999999</v>
      </c>
      <c r="BZ91" s="11">
        <v>0</v>
      </c>
      <c r="CA91" s="1"/>
    </row>
    <row r="92" spans="1:79" ht="14.25" customHeight="1" x14ac:dyDescent="0.3">
      <c r="A92" s="9">
        <v>10</v>
      </c>
      <c r="B92" s="12">
        <v>2015</v>
      </c>
      <c r="C92" s="10">
        <v>292032.73599999998</v>
      </c>
      <c r="D92" s="10">
        <v>6586.4780000000001</v>
      </c>
      <c r="E92" s="10">
        <v>7497.2669999999998</v>
      </c>
      <c r="F92" s="10">
        <v>2207.8679999999999</v>
      </c>
      <c r="G92" s="10">
        <v>2207.8679999999999</v>
      </c>
      <c r="H92" s="10">
        <v>0.55200000000000005</v>
      </c>
      <c r="I92" s="10">
        <v>-0.55200000000000005</v>
      </c>
      <c r="J92" s="10">
        <v>95.334000000000003</v>
      </c>
      <c r="K92" s="10">
        <v>124.84099999999999</v>
      </c>
      <c r="L92" s="10">
        <v>-29.507000000000001</v>
      </c>
      <c r="M92" s="10">
        <v>0</v>
      </c>
      <c r="N92" s="10">
        <v>183660.02100000001</v>
      </c>
      <c r="O92" s="10">
        <v>185916.81299999999</v>
      </c>
      <c r="P92" s="10">
        <v>-2256.7919999999999</v>
      </c>
      <c r="Q92" s="10">
        <v>0</v>
      </c>
      <c r="R92" s="10">
        <v>0.3</v>
      </c>
      <c r="S92" s="10">
        <v>-0.3</v>
      </c>
      <c r="T92" s="10">
        <v>39678.055999999997</v>
      </c>
      <c r="U92" s="10">
        <v>25109.203000000001</v>
      </c>
      <c r="V92" s="10">
        <v>16148.253000000001</v>
      </c>
      <c r="W92" s="10">
        <v>-1579.4</v>
      </c>
      <c r="X92" s="10">
        <v>594.54200000000003</v>
      </c>
      <c r="Y92" s="10">
        <v>0</v>
      </c>
      <c r="Z92" s="10">
        <v>0</v>
      </c>
      <c r="AA92" s="10">
        <v>0</v>
      </c>
      <c r="AB92" s="10">
        <v>0</v>
      </c>
      <c r="AC92" s="10">
        <v>897.84299999999996</v>
      </c>
      <c r="AD92" s="10">
        <v>-303.30099999999999</v>
      </c>
      <c r="AE92" s="10">
        <v>7967.7190000000001</v>
      </c>
      <c r="AF92" s="10">
        <v>4530.4359999999997</v>
      </c>
      <c r="AG92" s="11">
        <v>6553.6710000000003</v>
      </c>
      <c r="AH92" s="11">
        <v>-2023.2349999999999</v>
      </c>
      <c r="AI92" s="11">
        <v>7.0000000000000007E-2</v>
      </c>
      <c r="AJ92" s="11">
        <v>0.59599999999999997</v>
      </c>
      <c r="AK92" s="11">
        <v>-0.52600000000000002</v>
      </c>
      <c r="AL92" s="11">
        <v>3437.2130000000002</v>
      </c>
      <c r="AM92" s="11">
        <v>4089.239</v>
      </c>
      <c r="AN92" s="11">
        <v>-652.02599999999995</v>
      </c>
      <c r="AO92" s="11">
        <v>0</v>
      </c>
      <c r="AP92" s="11">
        <v>0</v>
      </c>
      <c r="AQ92" s="11">
        <v>0</v>
      </c>
      <c r="AR92" s="11">
        <v>43745.451000000001</v>
      </c>
      <c r="AS92" s="11">
        <v>17175.891</v>
      </c>
      <c r="AT92" s="11">
        <v>25207.348999999998</v>
      </c>
      <c r="AU92" s="11">
        <v>94.587999999999994</v>
      </c>
      <c r="AV92" s="11">
        <v>1853.4269999999999</v>
      </c>
      <c r="AW92" s="11">
        <v>0</v>
      </c>
      <c r="AX92" s="11">
        <v>-585.80399999999997</v>
      </c>
      <c r="AY92" s="11">
        <v>292032.73599999998</v>
      </c>
      <c r="AZ92" s="11">
        <v>269952.24099999998</v>
      </c>
      <c r="BA92" s="11">
        <v>0</v>
      </c>
      <c r="BB92" s="11">
        <v>2954.0729999999999</v>
      </c>
      <c r="BC92" s="11">
        <v>657.12699999999995</v>
      </c>
      <c r="BD92" s="11">
        <v>2296.9459999999999</v>
      </c>
      <c r="BE92" s="11">
        <v>260994.745</v>
      </c>
      <c r="BF92" s="11">
        <v>22.853000000000002</v>
      </c>
      <c r="BG92" s="11">
        <v>1793.2339999999999</v>
      </c>
      <c r="BH92" s="11">
        <v>0.6</v>
      </c>
      <c r="BI92" s="11">
        <v>4186.7359999999999</v>
      </c>
      <c r="BJ92" s="11">
        <v>3065.17</v>
      </c>
      <c r="BK92" s="11">
        <v>21.359000000000002</v>
      </c>
      <c r="BL92" s="11">
        <v>1100.2070000000001</v>
      </c>
      <c r="BM92" s="11">
        <v>0</v>
      </c>
      <c r="BN92" s="11">
        <v>22080.494999999999</v>
      </c>
      <c r="BO92" s="11">
        <v>18166.632000000001</v>
      </c>
      <c r="BP92" s="11">
        <v>18852.156999999999</v>
      </c>
      <c r="BQ92" s="11">
        <v>1.121</v>
      </c>
      <c r="BR92" s="11">
        <v>63.612000000000002</v>
      </c>
      <c r="BS92" s="11">
        <v>-750.91099999999994</v>
      </c>
      <c r="BT92" s="11">
        <v>0</v>
      </c>
      <c r="BU92" s="11">
        <v>0.65300000000000002</v>
      </c>
      <c r="BV92" s="11">
        <v>2419.8330000000001</v>
      </c>
      <c r="BW92" s="11">
        <v>229.077</v>
      </c>
      <c r="BX92" s="11">
        <v>0</v>
      </c>
      <c r="BY92" s="11">
        <v>1264.953</v>
      </c>
      <c r="BZ92" s="11">
        <v>0</v>
      </c>
      <c r="CA92" s="1"/>
    </row>
    <row r="93" spans="1:79" ht="14.25" customHeight="1" x14ac:dyDescent="0.3">
      <c r="A93" s="9">
        <v>10</v>
      </c>
      <c r="B93" s="12">
        <v>2016</v>
      </c>
      <c r="C93" s="10">
        <v>332023.04300000001</v>
      </c>
      <c r="D93" s="10">
        <v>5872.9750000000004</v>
      </c>
      <c r="E93" s="10">
        <v>8954.3119999999999</v>
      </c>
      <c r="F93" s="10">
        <v>2484.3359999999998</v>
      </c>
      <c r="G93" s="10">
        <v>2372.08</v>
      </c>
      <c r="H93" s="10">
        <v>112.80800000000001</v>
      </c>
      <c r="I93" s="10">
        <v>-0.55200000000000005</v>
      </c>
      <c r="J93" s="10">
        <v>89.891000000000005</v>
      </c>
      <c r="K93" s="10">
        <v>105.624</v>
      </c>
      <c r="L93" s="10">
        <v>-15.733000000000001</v>
      </c>
      <c r="M93" s="10">
        <v>15.422000000000001</v>
      </c>
      <c r="N93" s="10">
        <v>196428.07699999999</v>
      </c>
      <c r="O93" s="10">
        <v>198859.66500000001</v>
      </c>
      <c r="P93" s="10">
        <v>-2431.5880000000002</v>
      </c>
      <c r="Q93" s="10">
        <v>751.74800000000005</v>
      </c>
      <c r="R93" s="10">
        <v>757.52800000000002</v>
      </c>
      <c r="S93" s="10">
        <v>-5.78</v>
      </c>
      <c r="T93" s="10">
        <v>65033.141000000003</v>
      </c>
      <c r="U93" s="10">
        <v>27589.161</v>
      </c>
      <c r="V93" s="10">
        <v>39292.300000000003</v>
      </c>
      <c r="W93" s="10">
        <v>-1848.32</v>
      </c>
      <c r="X93" s="10">
        <v>520.33900000000006</v>
      </c>
      <c r="Y93" s="10">
        <v>0</v>
      </c>
      <c r="Z93" s="10">
        <v>0</v>
      </c>
      <c r="AA93" s="10">
        <v>0</v>
      </c>
      <c r="AB93" s="10">
        <v>0</v>
      </c>
      <c r="AC93" s="10">
        <v>880.57500000000005</v>
      </c>
      <c r="AD93" s="10">
        <v>-360.23599999999999</v>
      </c>
      <c r="AE93" s="10">
        <v>7949.366</v>
      </c>
      <c r="AF93" s="10">
        <v>4503.8100000000004</v>
      </c>
      <c r="AG93" s="11">
        <v>6856.9589999999998</v>
      </c>
      <c r="AH93" s="11">
        <v>-2353.1489999999999</v>
      </c>
      <c r="AI93" s="11">
        <v>0</v>
      </c>
      <c r="AJ93" s="11">
        <v>0</v>
      </c>
      <c r="AK93" s="11">
        <v>0</v>
      </c>
      <c r="AL93" s="11">
        <v>3445.556</v>
      </c>
      <c r="AM93" s="11">
        <v>4196.74</v>
      </c>
      <c r="AN93" s="11">
        <v>-751.18399999999997</v>
      </c>
      <c r="AO93" s="11">
        <v>0</v>
      </c>
      <c r="AP93" s="11">
        <v>0</v>
      </c>
      <c r="AQ93" s="11">
        <v>0</v>
      </c>
      <c r="AR93" s="11">
        <v>43923.436000000002</v>
      </c>
      <c r="AS93" s="11">
        <v>16943.694</v>
      </c>
      <c r="AT93" s="11">
        <v>25336.472000000002</v>
      </c>
      <c r="AU93" s="11">
        <v>106.316</v>
      </c>
      <c r="AV93" s="11">
        <v>2171.8879999999999</v>
      </c>
      <c r="AW93" s="11">
        <v>0</v>
      </c>
      <c r="AX93" s="11">
        <v>-634.93399999999997</v>
      </c>
      <c r="AY93" s="11">
        <v>332023.04300000001</v>
      </c>
      <c r="AZ93" s="11">
        <v>309831.109</v>
      </c>
      <c r="BA93" s="11">
        <v>3774.694</v>
      </c>
      <c r="BB93" s="11">
        <v>8109.652</v>
      </c>
      <c r="BC93" s="11">
        <v>3341.826</v>
      </c>
      <c r="BD93" s="11">
        <v>4767.826</v>
      </c>
      <c r="BE93" s="11">
        <v>291653.10100000002</v>
      </c>
      <c r="BF93" s="11">
        <v>0</v>
      </c>
      <c r="BG93" s="11">
        <v>1404.155</v>
      </c>
      <c r="BH93" s="11">
        <v>0.6</v>
      </c>
      <c r="BI93" s="11">
        <v>4888.9070000000002</v>
      </c>
      <c r="BJ93" s="11">
        <v>3554.2310000000002</v>
      </c>
      <c r="BK93" s="11">
        <v>23.419</v>
      </c>
      <c r="BL93" s="11">
        <v>1311.2570000000001</v>
      </c>
      <c r="BM93" s="11">
        <v>0</v>
      </c>
      <c r="BN93" s="11">
        <v>22191.934000000001</v>
      </c>
      <c r="BO93" s="11">
        <v>18166.632000000001</v>
      </c>
      <c r="BP93" s="11">
        <v>18852.156999999999</v>
      </c>
      <c r="BQ93" s="11">
        <v>1.121</v>
      </c>
      <c r="BR93" s="11">
        <v>63.612000000000002</v>
      </c>
      <c r="BS93" s="11">
        <v>-750.91099999999994</v>
      </c>
      <c r="BT93" s="11">
        <v>0</v>
      </c>
      <c r="BU93" s="11">
        <v>0.65300000000000002</v>
      </c>
      <c r="BV93" s="11">
        <v>2430.4050000000002</v>
      </c>
      <c r="BW93" s="11">
        <v>253.98500000000001</v>
      </c>
      <c r="BX93" s="11">
        <v>0</v>
      </c>
      <c r="BY93" s="11">
        <v>1340.912</v>
      </c>
      <c r="BZ93" s="11">
        <v>0</v>
      </c>
      <c r="CA93" s="1"/>
    </row>
    <row r="94" spans="1:79" ht="14.25" customHeight="1" x14ac:dyDescent="0.3">
      <c r="A94" s="9">
        <v>10</v>
      </c>
      <c r="B94" s="12">
        <v>2017</v>
      </c>
      <c r="C94" s="10">
        <v>368468.84</v>
      </c>
      <c r="D94" s="10">
        <v>6212.6620000000003</v>
      </c>
      <c r="E94" s="10">
        <v>3002.395</v>
      </c>
      <c r="F94" s="10">
        <v>7372.82</v>
      </c>
      <c r="G94" s="10">
        <v>6928.7780000000002</v>
      </c>
      <c r="H94" s="10">
        <v>444.59399999999999</v>
      </c>
      <c r="I94" s="10">
        <v>-0.55200000000000005</v>
      </c>
      <c r="J94" s="10">
        <v>63.25</v>
      </c>
      <c r="K94" s="10">
        <v>63.25</v>
      </c>
      <c r="L94" s="10">
        <v>0</v>
      </c>
      <c r="M94" s="10">
        <v>20.251000000000001</v>
      </c>
      <c r="N94" s="10">
        <v>220197.75200000001</v>
      </c>
      <c r="O94" s="10">
        <v>222946.63</v>
      </c>
      <c r="P94" s="10">
        <v>-2748.8780000000002</v>
      </c>
      <c r="Q94" s="10">
        <v>643.78399999999999</v>
      </c>
      <c r="R94" s="10">
        <v>648.76300000000003</v>
      </c>
      <c r="S94" s="10">
        <v>-4.9790000000000001</v>
      </c>
      <c r="T94" s="10">
        <v>73188.58</v>
      </c>
      <c r="U94" s="10">
        <v>30007.436000000002</v>
      </c>
      <c r="V94" s="10">
        <v>45266.699000000001</v>
      </c>
      <c r="W94" s="10">
        <v>-2085.5549999999998</v>
      </c>
      <c r="X94" s="10">
        <v>164.184</v>
      </c>
      <c r="Y94" s="10">
        <v>0</v>
      </c>
      <c r="Z94" s="10">
        <v>0</v>
      </c>
      <c r="AA94" s="10">
        <v>0</v>
      </c>
      <c r="AB94" s="10">
        <v>0</v>
      </c>
      <c r="AC94" s="10">
        <v>320.93400000000003</v>
      </c>
      <c r="AD94" s="10">
        <v>-156.75</v>
      </c>
      <c r="AE94" s="10">
        <v>8100.9960000000001</v>
      </c>
      <c r="AF94" s="10">
        <v>4474.616</v>
      </c>
      <c r="AG94" s="11">
        <v>6720.94</v>
      </c>
      <c r="AH94" s="11">
        <v>-2246.3240000000001</v>
      </c>
      <c r="AI94" s="11">
        <v>0</v>
      </c>
      <c r="AJ94" s="11">
        <v>0</v>
      </c>
      <c r="AK94" s="11">
        <v>0</v>
      </c>
      <c r="AL94" s="11">
        <v>3626.38</v>
      </c>
      <c r="AM94" s="11">
        <v>4465.7749999999996</v>
      </c>
      <c r="AN94" s="11">
        <v>-839.39499999999998</v>
      </c>
      <c r="AO94" s="11">
        <v>0</v>
      </c>
      <c r="AP94" s="11">
        <v>0</v>
      </c>
      <c r="AQ94" s="11">
        <v>0</v>
      </c>
      <c r="AR94" s="11">
        <v>49502.165999999997</v>
      </c>
      <c r="AS94" s="11">
        <v>23892.436000000002</v>
      </c>
      <c r="AT94" s="11">
        <v>24742.217000000001</v>
      </c>
      <c r="AU94" s="11">
        <v>74.225999999999999</v>
      </c>
      <c r="AV94" s="11">
        <v>1306.6400000000001</v>
      </c>
      <c r="AW94" s="11">
        <v>0</v>
      </c>
      <c r="AX94" s="11">
        <v>-513.35299999999995</v>
      </c>
      <c r="AY94" s="11">
        <v>368468.84</v>
      </c>
      <c r="AZ94" s="11">
        <v>345232.54800000001</v>
      </c>
      <c r="BA94" s="11">
        <v>231.48400000000001</v>
      </c>
      <c r="BB94" s="11">
        <v>12649.005999999999</v>
      </c>
      <c r="BC94" s="11">
        <v>7131.1260000000002</v>
      </c>
      <c r="BD94" s="11">
        <v>5517.88</v>
      </c>
      <c r="BE94" s="11">
        <v>319859.587</v>
      </c>
      <c r="BF94" s="11">
        <v>0</v>
      </c>
      <c r="BG94" s="11">
        <v>90.974999999999994</v>
      </c>
      <c r="BH94" s="11">
        <v>5601.3860000000004</v>
      </c>
      <c r="BI94" s="11">
        <v>6800.11</v>
      </c>
      <c r="BJ94" s="11">
        <v>4463.7529999999997</v>
      </c>
      <c r="BK94" s="11">
        <v>23.37</v>
      </c>
      <c r="BL94" s="11">
        <v>2312.9870000000001</v>
      </c>
      <c r="BM94" s="11">
        <v>0</v>
      </c>
      <c r="BN94" s="11">
        <v>23236.292000000001</v>
      </c>
      <c r="BO94" s="11">
        <v>18166.632000000001</v>
      </c>
      <c r="BP94" s="11">
        <v>18852.156999999999</v>
      </c>
      <c r="BQ94" s="11">
        <v>1.121</v>
      </c>
      <c r="BR94" s="11">
        <v>63.612000000000002</v>
      </c>
      <c r="BS94" s="11">
        <v>-750.91099999999994</v>
      </c>
      <c r="BT94" s="11">
        <v>0</v>
      </c>
      <c r="BU94" s="11">
        <v>0.65300000000000002</v>
      </c>
      <c r="BV94" s="11">
        <v>2549.6419999999998</v>
      </c>
      <c r="BW94" s="11">
        <v>233.9</v>
      </c>
      <c r="BX94" s="11">
        <v>0</v>
      </c>
      <c r="BY94" s="11">
        <v>2286.1179999999999</v>
      </c>
      <c r="BZ94" s="11">
        <v>0</v>
      </c>
      <c r="CA94" s="1"/>
    </row>
    <row r="95" spans="1:79" ht="14.25" customHeight="1" x14ac:dyDescent="0.3">
      <c r="A95" s="9">
        <v>10</v>
      </c>
      <c r="B95" s="12">
        <v>2018</v>
      </c>
      <c r="C95" s="10">
        <v>406040.598</v>
      </c>
      <c r="D95" s="10">
        <v>6379.549</v>
      </c>
      <c r="E95" s="10">
        <v>9611.5020000000004</v>
      </c>
      <c r="F95" s="10">
        <v>4822.4539999999997</v>
      </c>
      <c r="G95" s="10">
        <v>4448.2879999999996</v>
      </c>
      <c r="H95" s="10">
        <v>374.71800000000002</v>
      </c>
      <c r="I95" s="10">
        <v>-0.55200000000000005</v>
      </c>
      <c r="J95" s="10">
        <v>0</v>
      </c>
      <c r="K95" s="10">
        <v>0</v>
      </c>
      <c r="L95" s="10">
        <v>0</v>
      </c>
      <c r="M95" s="10">
        <v>21.31</v>
      </c>
      <c r="N95" s="10">
        <v>253100.111</v>
      </c>
      <c r="O95" s="10">
        <v>256622.753</v>
      </c>
      <c r="P95" s="10">
        <v>-3522.6419999999998</v>
      </c>
      <c r="Q95" s="10">
        <v>544.78599999999994</v>
      </c>
      <c r="R95" s="10">
        <v>549.04</v>
      </c>
      <c r="S95" s="10">
        <v>-4.2539999999999996</v>
      </c>
      <c r="T95" s="10">
        <v>75514.421000000002</v>
      </c>
      <c r="U95" s="10">
        <v>37988.732000000004</v>
      </c>
      <c r="V95" s="10">
        <v>40233.214999999997</v>
      </c>
      <c r="W95" s="10">
        <v>-2707.5259999999998</v>
      </c>
      <c r="X95" s="10">
        <v>142.613</v>
      </c>
      <c r="Y95" s="10">
        <v>0</v>
      </c>
      <c r="Z95" s="10">
        <v>0</v>
      </c>
      <c r="AA95" s="10">
        <v>0</v>
      </c>
      <c r="AB95" s="10">
        <v>0</v>
      </c>
      <c r="AC95" s="10">
        <v>320.47699999999998</v>
      </c>
      <c r="AD95" s="10">
        <v>-177.864</v>
      </c>
      <c r="AE95" s="10">
        <v>8249.652</v>
      </c>
      <c r="AF95" s="10">
        <v>4617.7299999999996</v>
      </c>
      <c r="AG95" s="11">
        <v>7088.107</v>
      </c>
      <c r="AH95" s="11">
        <v>-2470.377</v>
      </c>
      <c r="AI95" s="11">
        <v>0</v>
      </c>
      <c r="AJ95" s="11">
        <v>0</v>
      </c>
      <c r="AK95" s="11">
        <v>0</v>
      </c>
      <c r="AL95" s="11">
        <v>3631.922</v>
      </c>
      <c r="AM95" s="11">
        <v>4573.585</v>
      </c>
      <c r="AN95" s="11">
        <v>-941.66300000000001</v>
      </c>
      <c r="AO95" s="11">
        <v>0</v>
      </c>
      <c r="AP95" s="11">
        <v>0</v>
      </c>
      <c r="AQ95" s="11">
        <v>0</v>
      </c>
      <c r="AR95" s="11">
        <v>47654.2</v>
      </c>
      <c r="AS95" s="11">
        <v>23729.951000000001</v>
      </c>
      <c r="AT95" s="11">
        <v>23154.608</v>
      </c>
      <c r="AU95" s="11">
        <v>63.101999999999997</v>
      </c>
      <c r="AV95" s="11">
        <v>1186.348</v>
      </c>
      <c r="AW95" s="11">
        <v>0</v>
      </c>
      <c r="AX95" s="11">
        <v>-479.80900000000003</v>
      </c>
      <c r="AY95" s="11">
        <v>406040.598</v>
      </c>
      <c r="AZ95" s="11">
        <v>381408.23100000003</v>
      </c>
      <c r="BA95" s="11">
        <v>5293.0860000000002</v>
      </c>
      <c r="BB95" s="11">
        <v>7300.1580000000004</v>
      </c>
      <c r="BC95" s="11">
        <v>1043.2159999999999</v>
      </c>
      <c r="BD95" s="11">
        <v>6256.942</v>
      </c>
      <c r="BE95" s="11">
        <v>349388.92200000002</v>
      </c>
      <c r="BF95" s="11">
        <v>0</v>
      </c>
      <c r="BG95" s="11">
        <v>87.727999999999994</v>
      </c>
      <c r="BH95" s="11">
        <v>8065.9089999999997</v>
      </c>
      <c r="BI95" s="11">
        <v>11272.428</v>
      </c>
      <c r="BJ95" s="11">
        <v>5946.9650000000001</v>
      </c>
      <c r="BK95" s="11">
        <v>25.462</v>
      </c>
      <c r="BL95" s="11">
        <v>5300.0010000000002</v>
      </c>
      <c r="BM95" s="11">
        <v>0</v>
      </c>
      <c r="BN95" s="11">
        <v>24632.366999999998</v>
      </c>
      <c r="BO95" s="11">
        <v>18166.632000000001</v>
      </c>
      <c r="BP95" s="11">
        <v>18852.156999999999</v>
      </c>
      <c r="BQ95" s="11">
        <v>1.121</v>
      </c>
      <c r="BR95" s="11">
        <v>63.612000000000002</v>
      </c>
      <c r="BS95" s="11">
        <v>-750.91099999999994</v>
      </c>
      <c r="BT95" s="11">
        <v>0</v>
      </c>
      <c r="BU95" s="11">
        <v>0.65300000000000002</v>
      </c>
      <c r="BV95" s="11">
        <v>2720.8850000000002</v>
      </c>
      <c r="BW95" s="11">
        <v>223.786</v>
      </c>
      <c r="BX95" s="11">
        <v>0</v>
      </c>
      <c r="BY95" s="11">
        <v>3521.0639999999999</v>
      </c>
      <c r="BZ95" s="11">
        <v>0</v>
      </c>
      <c r="CA95" s="1"/>
    </row>
    <row r="96" spans="1:79" ht="14.25" customHeight="1" x14ac:dyDescent="0.3">
      <c r="A96" s="9">
        <v>10</v>
      </c>
      <c r="B96" s="12">
        <v>2019</v>
      </c>
      <c r="C96" s="10">
        <v>453581.05699999997</v>
      </c>
      <c r="D96" s="10">
        <v>8269.3729999999996</v>
      </c>
      <c r="E96" s="10">
        <v>12109.861000000001</v>
      </c>
      <c r="F96" s="10">
        <v>13150.915000000001</v>
      </c>
      <c r="G96" s="10">
        <v>12716.806</v>
      </c>
      <c r="H96" s="10">
        <v>434.10899999999998</v>
      </c>
      <c r="I96" s="10">
        <v>0</v>
      </c>
      <c r="J96" s="10">
        <v>0</v>
      </c>
      <c r="K96" s="10">
        <v>0</v>
      </c>
      <c r="L96" s="10">
        <v>0</v>
      </c>
      <c r="M96" s="10">
        <v>24.465</v>
      </c>
      <c r="N96" s="10">
        <v>292058.71500000003</v>
      </c>
      <c r="O96" s="10">
        <v>296029.77399999998</v>
      </c>
      <c r="P96" s="10">
        <v>-3971.0590000000002</v>
      </c>
      <c r="Q96" s="10">
        <v>423.45299999999997</v>
      </c>
      <c r="R96" s="10">
        <v>426.76900000000001</v>
      </c>
      <c r="S96" s="10">
        <v>-3.3159999999999998</v>
      </c>
      <c r="T96" s="10">
        <v>76497.497000000003</v>
      </c>
      <c r="U96" s="10">
        <v>46890.019</v>
      </c>
      <c r="V96" s="10">
        <v>33647.188999999998</v>
      </c>
      <c r="W96" s="10">
        <v>-4039.7109999999998</v>
      </c>
      <c r="X96" s="10">
        <v>103.854</v>
      </c>
      <c r="Y96" s="10">
        <v>0</v>
      </c>
      <c r="Z96" s="10">
        <v>0</v>
      </c>
      <c r="AA96" s="10">
        <v>0</v>
      </c>
      <c r="AB96" s="10">
        <v>0</v>
      </c>
      <c r="AC96" s="10">
        <v>298.971</v>
      </c>
      <c r="AD96" s="10">
        <v>-195.11699999999999</v>
      </c>
      <c r="AE96" s="10">
        <v>8289.9680000000008</v>
      </c>
      <c r="AF96" s="10">
        <v>4697.3869999999997</v>
      </c>
      <c r="AG96" s="11">
        <v>7448.991</v>
      </c>
      <c r="AH96" s="11">
        <v>-2751.6039999999998</v>
      </c>
      <c r="AI96" s="11">
        <v>0</v>
      </c>
      <c r="AJ96" s="11">
        <v>0</v>
      </c>
      <c r="AK96" s="11">
        <v>0</v>
      </c>
      <c r="AL96" s="11">
        <v>3592.5810000000001</v>
      </c>
      <c r="AM96" s="11">
        <v>4677.71</v>
      </c>
      <c r="AN96" s="11">
        <v>-1085.1289999999999</v>
      </c>
      <c r="AO96" s="11">
        <v>0</v>
      </c>
      <c r="AP96" s="11">
        <v>0</v>
      </c>
      <c r="AQ96" s="11">
        <v>0</v>
      </c>
      <c r="AR96" s="11">
        <v>42652.955999999998</v>
      </c>
      <c r="AS96" s="11">
        <v>22258.865000000002</v>
      </c>
      <c r="AT96" s="11">
        <v>19538.88</v>
      </c>
      <c r="AU96" s="11">
        <v>159.81299999999999</v>
      </c>
      <c r="AV96" s="11">
        <v>1561.309</v>
      </c>
      <c r="AW96" s="11">
        <v>0</v>
      </c>
      <c r="AX96" s="11">
        <v>-865.91099999999994</v>
      </c>
      <c r="AY96" s="11">
        <v>453581.05699999997</v>
      </c>
      <c r="AZ96" s="11">
        <v>426839.41700000002</v>
      </c>
      <c r="BA96" s="11">
        <v>241.53899999999999</v>
      </c>
      <c r="BB96" s="11">
        <v>3525.56</v>
      </c>
      <c r="BC96" s="11">
        <v>399.66500000000002</v>
      </c>
      <c r="BD96" s="11">
        <v>3125.895</v>
      </c>
      <c r="BE96" s="11">
        <v>400844.38</v>
      </c>
      <c r="BF96" s="11">
        <v>0</v>
      </c>
      <c r="BG96" s="11">
        <v>83.605999999999995</v>
      </c>
      <c r="BH96" s="11">
        <v>9490.0480000000007</v>
      </c>
      <c r="BI96" s="11">
        <v>12654.284</v>
      </c>
      <c r="BJ96" s="11">
        <v>7105.4229999999998</v>
      </c>
      <c r="BK96" s="11">
        <v>25.462</v>
      </c>
      <c r="BL96" s="11">
        <v>5523.3990000000003</v>
      </c>
      <c r="BM96" s="11">
        <v>0</v>
      </c>
      <c r="BN96" s="11">
        <v>26741.64</v>
      </c>
      <c r="BO96" s="11">
        <v>18166.632000000001</v>
      </c>
      <c r="BP96" s="11">
        <v>18852.156999999999</v>
      </c>
      <c r="BQ96" s="11">
        <v>1.121</v>
      </c>
      <c r="BR96" s="11">
        <v>63.612000000000002</v>
      </c>
      <c r="BS96" s="11">
        <v>-750.91099999999994</v>
      </c>
      <c r="BT96" s="11">
        <v>0</v>
      </c>
      <c r="BU96" s="11">
        <v>0.65300000000000002</v>
      </c>
      <c r="BV96" s="11">
        <v>2963.9009999999998</v>
      </c>
      <c r="BW96" s="11">
        <v>199.54300000000001</v>
      </c>
      <c r="BX96" s="11">
        <v>0</v>
      </c>
      <c r="BY96" s="11">
        <v>5411.5640000000003</v>
      </c>
      <c r="BZ96" s="11">
        <v>0</v>
      </c>
      <c r="CA96" s="1"/>
    </row>
    <row r="97" spans="1:79" ht="14.25" customHeight="1" x14ac:dyDescent="0.3">
      <c r="A97" s="9">
        <v>10</v>
      </c>
      <c r="B97" s="12">
        <v>2020</v>
      </c>
      <c r="C97" s="10">
        <v>492516.02899999998</v>
      </c>
      <c r="D97" s="10">
        <v>7678.5529999999999</v>
      </c>
      <c r="E97" s="10">
        <v>10052.59</v>
      </c>
      <c r="F97" s="10">
        <v>18397.37</v>
      </c>
      <c r="G97" s="10">
        <v>17643.776999999998</v>
      </c>
      <c r="H97" s="10">
        <v>753.59299999999996</v>
      </c>
      <c r="I97" s="10">
        <v>0</v>
      </c>
      <c r="J97" s="10">
        <v>0</v>
      </c>
      <c r="K97" s="10">
        <v>0</v>
      </c>
      <c r="L97" s="10">
        <v>0</v>
      </c>
      <c r="M97" s="10">
        <v>19.677</v>
      </c>
      <c r="N97" s="10">
        <v>334854.576</v>
      </c>
      <c r="O97" s="10">
        <v>340268.12699999998</v>
      </c>
      <c r="P97" s="10">
        <v>-5413.5510000000004</v>
      </c>
      <c r="Q97" s="10">
        <v>301.51499999999999</v>
      </c>
      <c r="R97" s="10">
        <v>303.91500000000002</v>
      </c>
      <c r="S97" s="10">
        <v>-2.4</v>
      </c>
      <c r="T97" s="10">
        <v>75156.126999999993</v>
      </c>
      <c r="U97" s="10">
        <v>52227.758999999998</v>
      </c>
      <c r="V97" s="10">
        <v>27322.052</v>
      </c>
      <c r="W97" s="10">
        <v>-4393.6840000000002</v>
      </c>
      <c r="X97" s="10">
        <v>124.593</v>
      </c>
      <c r="Y97" s="10">
        <v>0</v>
      </c>
      <c r="Z97" s="10">
        <v>0</v>
      </c>
      <c r="AA97" s="10">
        <v>0</v>
      </c>
      <c r="AB97" s="10">
        <v>0</v>
      </c>
      <c r="AC97" s="10">
        <v>257.76400000000001</v>
      </c>
      <c r="AD97" s="10">
        <v>-133.17099999999999</v>
      </c>
      <c r="AE97" s="10">
        <v>8575.4240000000009</v>
      </c>
      <c r="AF97" s="10">
        <v>4746.4840000000004</v>
      </c>
      <c r="AG97" s="11">
        <v>7786.8829999999998</v>
      </c>
      <c r="AH97" s="11">
        <v>-3040.3989999999999</v>
      </c>
      <c r="AI97" s="11">
        <v>0</v>
      </c>
      <c r="AJ97" s="11">
        <v>0</v>
      </c>
      <c r="AK97" s="11">
        <v>0</v>
      </c>
      <c r="AL97" s="11">
        <v>3828.94</v>
      </c>
      <c r="AM97" s="11">
        <v>5097.7539999999999</v>
      </c>
      <c r="AN97" s="11">
        <v>-1268.8140000000001</v>
      </c>
      <c r="AO97" s="11">
        <v>0</v>
      </c>
      <c r="AP97" s="11">
        <v>0</v>
      </c>
      <c r="AQ97" s="11">
        <v>0</v>
      </c>
      <c r="AR97" s="11">
        <v>37355.603999999999</v>
      </c>
      <c r="AS97" s="11">
        <v>21277.370999999999</v>
      </c>
      <c r="AT97" s="11">
        <v>17499.865000000002</v>
      </c>
      <c r="AU97" s="11">
        <v>450.45400000000001</v>
      </c>
      <c r="AV97" s="11">
        <v>1211.021</v>
      </c>
      <c r="AW97" s="11">
        <v>0</v>
      </c>
      <c r="AX97" s="11">
        <v>-3083.107</v>
      </c>
      <c r="AY97" s="11">
        <v>492516.02899999998</v>
      </c>
      <c r="AZ97" s="11">
        <v>463559.78700000001</v>
      </c>
      <c r="BA97" s="11">
        <v>143.52799999999999</v>
      </c>
      <c r="BB97" s="11">
        <v>7880.0060000000003</v>
      </c>
      <c r="BC97" s="11">
        <v>3988.377</v>
      </c>
      <c r="BD97" s="11">
        <v>3891.6289999999999</v>
      </c>
      <c r="BE97" s="11">
        <v>427971.85</v>
      </c>
      <c r="BF97" s="11">
        <v>0</v>
      </c>
      <c r="BG97" s="11">
        <v>229.44499999999999</v>
      </c>
      <c r="BH97" s="11">
        <v>11144.14</v>
      </c>
      <c r="BI97" s="11">
        <v>16190.817999999999</v>
      </c>
      <c r="BJ97" s="11">
        <v>6923.9210000000003</v>
      </c>
      <c r="BK97" s="11">
        <v>25.542999999999999</v>
      </c>
      <c r="BL97" s="11">
        <v>9241.3539999999994</v>
      </c>
      <c r="BM97" s="11">
        <v>0</v>
      </c>
      <c r="BN97" s="11">
        <v>28956.241999999998</v>
      </c>
      <c r="BO97" s="11">
        <v>18166.632000000001</v>
      </c>
      <c r="BP97" s="11">
        <v>18852.156999999999</v>
      </c>
      <c r="BQ97" s="11">
        <v>1.121</v>
      </c>
      <c r="BR97" s="11">
        <v>63.612000000000002</v>
      </c>
      <c r="BS97" s="11">
        <v>-750.91099999999994</v>
      </c>
      <c r="BT97" s="11">
        <v>0</v>
      </c>
      <c r="BU97" s="11">
        <v>0.65300000000000002</v>
      </c>
      <c r="BV97" s="11">
        <v>3336.5079999999998</v>
      </c>
      <c r="BW97" s="11">
        <v>149.483</v>
      </c>
      <c r="BX97" s="11">
        <v>0</v>
      </c>
      <c r="BY97" s="11">
        <v>7303.6189999999997</v>
      </c>
      <c r="BZ97" s="11">
        <v>0</v>
      </c>
      <c r="CA97" s="1"/>
    </row>
    <row r="98" spans="1:79" ht="14.25" customHeight="1" x14ac:dyDescent="0.3">
      <c r="A98" s="9">
        <v>10</v>
      </c>
      <c r="B98" s="13">
        <v>2021</v>
      </c>
      <c r="C98" s="10">
        <v>521117.12300000002</v>
      </c>
      <c r="D98" s="10">
        <v>8222.3649999999998</v>
      </c>
      <c r="E98" s="10">
        <v>12169.867</v>
      </c>
      <c r="F98" s="10">
        <v>8353.5789999999997</v>
      </c>
      <c r="G98" s="10">
        <v>7678.393</v>
      </c>
      <c r="H98" s="10">
        <v>675.18600000000004</v>
      </c>
      <c r="I98" s="10">
        <v>0</v>
      </c>
      <c r="J98" s="10">
        <v>0</v>
      </c>
      <c r="K98" s="10">
        <v>0</v>
      </c>
      <c r="L98" s="10">
        <v>0</v>
      </c>
      <c r="M98" s="10">
        <v>0</v>
      </c>
      <c r="N98" s="10">
        <v>381012.31699999998</v>
      </c>
      <c r="O98" s="10">
        <v>387929.59600000002</v>
      </c>
      <c r="P98" s="10">
        <v>-6917.2790000000005</v>
      </c>
      <c r="Q98" s="10">
        <v>188.77</v>
      </c>
      <c r="R98" s="10">
        <v>285.96699999999998</v>
      </c>
      <c r="S98" s="10">
        <v>-97.197000000000003</v>
      </c>
      <c r="T98" s="10">
        <v>69666.929000000004</v>
      </c>
      <c r="U98" s="10">
        <v>34048.080000000002</v>
      </c>
      <c r="V98" s="10">
        <v>41650.353999999999</v>
      </c>
      <c r="W98" s="10">
        <v>-6031.5050000000001</v>
      </c>
      <c r="X98" s="10">
        <v>88.968000000000004</v>
      </c>
      <c r="Y98" s="10">
        <v>0</v>
      </c>
      <c r="Z98" s="10">
        <v>0</v>
      </c>
      <c r="AA98" s="10">
        <v>0</v>
      </c>
      <c r="AB98" s="10">
        <v>0</v>
      </c>
      <c r="AC98" s="10">
        <v>97.013999999999996</v>
      </c>
      <c r="AD98" s="10">
        <v>-8.0459999999999994</v>
      </c>
      <c r="AE98" s="10">
        <v>8195.2759999999998</v>
      </c>
      <c r="AF98" s="10">
        <v>4518.674</v>
      </c>
      <c r="AG98" s="11">
        <v>7867.6530000000002</v>
      </c>
      <c r="AH98" s="11">
        <v>-3348.9789999999998</v>
      </c>
      <c r="AI98" s="11">
        <v>0</v>
      </c>
      <c r="AJ98" s="11">
        <v>0</v>
      </c>
      <c r="AK98" s="11">
        <v>0</v>
      </c>
      <c r="AL98" s="11">
        <v>3676.6019999999999</v>
      </c>
      <c r="AM98" s="11">
        <v>5156.973</v>
      </c>
      <c r="AN98" s="11">
        <v>-1480.3710000000001</v>
      </c>
      <c r="AO98" s="11">
        <v>0</v>
      </c>
      <c r="AP98" s="11">
        <v>0</v>
      </c>
      <c r="AQ98" s="11">
        <v>0</v>
      </c>
      <c r="AR98" s="11">
        <v>33219.052000000003</v>
      </c>
      <c r="AS98" s="11">
        <v>24874.964</v>
      </c>
      <c r="AT98" s="11">
        <v>9951.2160000000003</v>
      </c>
      <c r="AU98" s="11">
        <v>405.00599999999997</v>
      </c>
      <c r="AV98" s="11">
        <v>1064.288</v>
      </c>
      <c r="AW98" s="11">
        <v>0</v>
      </c>
      <c r="AX98" s="11">
        <v>-3076.422</v>
      </c>
      <c r="AY98" s="11">
        <v>521117.12300000002</v>
      </c>
      <c r="AZ98" s="11">
        <v>486855.78700000001</v>
      </c>
      <c r="BA98" s="11">
        <v>522.745</v>
      </c>
      <c r="BB98" s="11">
        <v>15229.099</v>
      </c>
      <c r="BC98" s="11">
        <v>9191.1470000000008</v>
      </c>
      <c r="BD98" s="11">
        <v>6037.9520000000002</v>
      </c>
      <c r="BE98" s="11">
        <v>427386.772</v>
      </c>
      <c r="BF98" s="11">
        <v>108.003</v>
      </c>
      <c r="BG98" s="11">
        <v>278.94</v>
      </c>
      <c r="BH98" s="11">
        <v>21103.778999999999</v>
      </c>
      <c r="BI98" s="11">
        <v>22226.449000000001</v>
      </c>
      <c r="BJ98" s="11">
        <v>5883.5640000000003</v>
      </c>
      <c r="BK98" s="11">
        <v>28.417999999999999</v>
      </c>
      <c r="BL98" s="11">
        <v>16314.467000000001</v>
      </c>
      <c r="BM98" s="11">
        <v>0</v>
      </c>
      <c r="BN98" s="11">
        <v>34261.336000000003</v>
      </c>
      <c r="BO98" s="11">
        <v>20601.581999999999</v>
      </c>
      <c r="BP98" s="11">
        <v>18852.156999999999</v>
      </c>
      <c r="BQ98" s="11">
        <v>1.121</v>
      </c>
      <c r="BR98" s="11">
        <v>1747.6510000000001</v>
      </c>
      <c r="BS98" s="11">
        <v>0</v>
      </c>
      <c r="BT98" s="11">
        <v>0</v>
      </c>
      <c r="BU98" s="11">
        <v>0.65300000000000002</v>
      </c>
      <c r="BV98" s="11">
        <v>3715.2739999999999</v>
      </c>
      <c r="BW98" s="11">
        <v>37.363</v>
      </c>
      <c r="BX98" s="11">
        <v>0</v>
      </c>
      <c r="BY98" s="11">
        <v>9907.1170000000002</v>
      </c>
      <c r="BZ98" s="11">
        <v>0</v>
      </c>
      <c r="CA98" s="1"/>
    </row>
    <row r="99" spans="1:79" ht="14.25" customHeight="1" x14ac:dyDescent="0.3">
      <c r="A99" s="9">
        <v>10</v>
      </c>
      <c r="B99" s="12">
        <v>2022</v>
      </c>
      <c r="C99" s="10">
        <v>591907.69499999995</v>
      </c>
      <c r="D99" s="10">
        <v>7849.8980000000001</v>
      </c>
      <c r="E99" s="10">
        <v>12286.117</v>
      </c>
      <c r="F99" s="10">
        <v>25293.584999999999</v>
      </c>
      <c r="G99" s="10">
        <v>24968.28</v>
      </c>
      <c r="H99" s="10">
        <v>325.30500000000001</v>
      </c>
      <c r="I99" s="10">
        <v>0</v>
      </c>
      <c r="J99" s="10">
        <v>0</v>
      </c>
      <c r="K99" s="10">
        <v>0</v>
      </c>
      <c r="L99" s="10">
        <v>0</v>
      </c>
      <c r="M99" s="10">
        <v>109.858</v>
      </c>
      <c r="N99" s="10">
        <v>432997.59299999999</v>
      </c>
      <c r="O99" s="10">
        <v>438627.777</v>
      </c>
      <c r="P99" s="10">
        <v>-5630.1840000000002</v>
      </c>
      <c r="Q99" s="10">
        <v>102.642</v>
      </c>
      <c r="R99" s="10">
        <v>124.71</v>
      </c>
      <c r="S99" s="10">
        <v>-22.068000000000001</v>
      </c>
      <c r="T99" s="10">
        <v>68800.687000000005</v>
      </c>
      <c r="U99" s="10">
        <v>27896.339</v>
      </c>
      <c r="V99" s="10">
        <v>55551.832000000002</v>
      </c>
      <c r="W99" s="10">
        <v>-14647.484</v>
      </c>
      <c r="X99" s="10">
        <v>88.811999999999998</v>
      </c>
      <c r="Y99" s="10">
        <v>0</v>
      </c>
      <c r="Z99" s="10">
        <v>0</v>
      </c>
      <c r="AA99" s="10">
        <v>0</v>
      </c>
      <c r="AB99" s="10">
        <v>0</v>
      </c>
      <c r="AC99" s="10">
        <v>97.013999999999996</v>
      </c>
      <c r="AD99" s="10">
        <v>-8.202</v>
      </c>
      <c r="AE99" s="10">
        <v>7547.6769999999997</v>
      </c>
      <c r="AF99" s="10">
        <v>4489.7950000000001</v>
      </c>
      <c r="AG99" s="11">
        <v>7857.5730000000003</v>
      </c>
      <c r="AH99" s="11">
        <v>-3367.7779999999998</v>
      </c>
      <c r="AI99" s="11">
        <v>0</v>
      </c>
      <c r="AJ99" s="11">
        <v>0</v>
      </c>
      <c r="AK99" s="11">
        <v>0</v>
      </c>
      <c r="AL99" s="11">
        <v>3057.8820000000001</v>
      </c>
      <c r="AM99" s="11">
        <v>4522.4170000000004</v>
      </c>
      <c r="AN99" s="11">
        <v>-1464.5350000000001</v>
      </c>
      <c r="AO99" s="11">
        <v>0</v>
      </c>
      <c r="AP99" s="11">
        <v>0</v>
      </c>
      <c r="AQ99" s="11">
        <v>0</v>
      </c>
      <c r="AR99" s="11">
        <v>36830.826000000001</v>
      </c>
      <c r="AS99" s="11">
        <v>32716.332999999999</v>
      </c>
      <c r="AT99" s="11">
        <v>5078.9740000000002</v>
      </c>
      <c r="AU99" s="11">
        <v>242.84700000000001</v>
      </c>
      <c r="AV99" s="11">
        <v>1226.7329999999999</v>
      </c>
      <c r="AW99" s="11">
        <v>0</v>
      </c>
      <c r="AX99" s="11">
        <v>-2434.0610000000001</v>
      </c>
      <c r="AY99" s="11">
        <v>591907.69499999995</v>
      </c>
      <c r="AZ99" s="11">
        <v>553280.69900000002</v>
      </c>
      <c r="BA99" s="11">
        <v>9901.2090000000007</v>
      </c>
      <c r="BB99" s="11">
        <v>28430.448</v>
      </c>
      <c r="BC99" s="11">
        <v>21729.677</v>
      </c>
      <c r="BD99" s="11">
        <v>6700.7709999999997</v>
      </c>
      <c r="BE99" s="11">
        <v>454740.49599999998</v>
      </c>
      <c r="BF99" s="11">
        <v>0</v>
      </c>
      <c r="BG99" s="11">
        <v>239.83699999999999</v>
      </c>
      <c r="BH99" s="11">
        <v>25820.307000000001</v>
      </c>
      <c r="BI99" s="11">
        <v>34148.402000000002</v>
      </c>
      <c r="BJ99" s="11">
        <v>7516.57</v>
      </c>
      <c r="BK99" s="11">
        <v>29.46</v>
      </c>
      <c r="BL99" s="11">
        <v>26573.973999999998</v>
      </c>
      <c r="BM99" s="11">
        <v>28.398</v>
      </c>
      <c r="BN99" s="11">
        <v>38626.995999999999</v>
      </c>
      <c r="BO99" s="11">
        <v>20601.581999999999</v>
      </c>
      <c r="BP99" s="11">
        <v>18852.156999999999</v>
      </c>
      <c r="BQ99" s="11">
        <v>1.121</v>
      </c>
      <c r="BR99" s="11">
        <v>1747.6510000000001</v>
      </c>
      <c r="BS99" s="11">
        <v>0</v>
      </c>
      <c r="BT99" s="11">
        <v>0</v>
      </c>
      <c r="BU99" s="11">
        <v>0.65300000000000002</v>
      </c>
      <c r="BV99" s="11">
        <v>4223.2240000000002</v>
      </c>
      <c r="BW99" s="11">
        <v>-169.49199999999999</v>
      </c>
      <c r="BX99" s="11">
        <v>0</v>
      </c>
      <c r="BY99" s="11">
        <v>13971.682000000001</v>
      </c>
      <c r="BZ99" s="11">
        <v>0</v>
      </c>
      <c r="CA99" s="1"/>
    </row>
    <row r="100" spans="1:79" ht="14.25" customHeight="1" x14ac:dyDescent="0.3">
      <c r="A100" s="9">
        <v>10</v>
      </c>
      <c r="B100" s="12">
        <v>2023</v>
      </c>
      <c r="C100" s="10">
        <v>674389.66</v>
      </c>
      <c r="D100" s="10">
        <v>7545.27</v>
      </c>
      <c r="E100" s="10">
        <v>12848.045</v>
      </c>
      <c r="F100" s="10">
        <v>50332.970999999998</v>
      </c>
      <c r="G100" s="10">
        <v>50114.400999999998</v>
      </c>
      <c r="H100" s="10">
        <v>218.57</v>
      </c>
      <c r="I100" s="10">
        <v>0</v>
      </c>
      <c r="J100" s="10">
        <v>0</v>
      </c>
      <c r="K100" s="10">
        <v>0</v>
      </c>
      <c r="L100" s="10">
        <v>0</v>
      </c>
      <c r="M100" s="10">
        <v>0</v>
      </c>
      <c r="N100" s="10">
        <v>475169.10800000001</v>
      </c>
      <c r="O100" s="10">
        <v>482731.12199999997</v>
      </c>
      <c r="P100" s="10">
        <v>-7562.0140000000001</v>
      </c>
      <c r="Q100" s="10">
        <v>0</v>
      </c>
      <c r="R100" s="10">
        <v>0</v>
      </c>
      <c r="S100" s="10">
        <v>0</v>
      </c>
      <c r="T100" s="10">
        <v>74635.845000000001</v>
      </c>
      <c r="U100" s="10">
        <v>22562.535</v>
      </c>
      <c r="V100" s="10">
        <v>66688.978000000003</v>
      </c>
      <c r="W100" s="10">
        <v>-14615.668</v>
      </c>
      <c r="X100" s="10">
        <v>82.641999999999996</v>
      </c>
      <c r="Y100" s="10">
        <v>0</v>
      </c>
      <c r="Z100" s="10">
        <v>0</v>
      </c>
      <c r="AA100" s="10">
        <v>0</v>
      </c>
      <c r="AB100" s="10">
        <v>0</v>
      </c>
      <c r="AC100" s="10">
        <v>97.013999999999996</v>
      </c>
      <c r="AD100" s="10">
        <v>-14.372</v>
      </c>
      <c r="AE100" s="10">
        <v>7269.44</v>
      </c>
      <c r="AF100" s="10">
        <v>4282.7719999999999</v>
      </c>
      <c r="AG100" s="11">
        <v>8340.2780000000002</v>
      </c>
      <c r="AH100" s="11">
        <v>-4057.5059999999999</v>
      </c>
      <c r="AI100" s="11">
        <v>0</v>
      </c>
      <c r="AJ100" s="11">
        <v>0</v>
      </c>
      <c r="AK100" s="11">
        <v>0</v>
      </c>
      <c r="AL100" s="11">
        <v>2986.6680000000001</v>
      </c>
      <c r="AM100" s="11">
        <v>4760.5469999999996</v>
      </c>
      <c r="AN100" s="11">
        <v>-1773.8789999999999</v>
      </c>
      <c r="AO100" s="11">
        <v>0</v>
      </c>
      <c r="AP100" s="11">
        <v>0</v>
      </c>
      <c r="AQ100" s="11">
        <v>0</v>
      </c>
      <c r="AR100" s="11">
        <v>46506.339</v>
      </c>
      <c r="AS100" s="11">
        <v>42027.311999999998</v>
      </c>
      <c r="AT100" s="11">
        <v>5686.9930000000004</v>
      </c>
      <c r="AU100" s="11">
        <v>397.82400000000001</v>
      </c>
      <c r="AV100" s="11">
        <v>1300.9000000000001</v>
      </c>
      <c r="AW100" s="11">
        <v>0</v>
      </c>
      <c r="AX100" s="11">
        <v>-2906.69</v>
      </c>
      <c r="AY100" s="11">
        <v>674389.66</v>
      </c>
      <c r="AZ100" s="11">
        <v>628655.79599999997</v>
      </c>
      <c r="BA100" s="11">
        <v>19.327999999999999</v>
      </c>
      <c r="BB100" s="11">
        <v>37950.110999999997</v>
      </c>
      <c r="BC100" s="11">
        <v>34386.027999999998</v>
      </c>
      <c r="BD100" s="11">
        <v>3564.0830000000001</v>
      </c>
      <c r="BE100" s="11">
        <v>510744.39399999997</v>
      </c>
      <c r="BF100" s="11">
        <v>91.459000000000003</v>
      </c>
      <c r="BG100" s="11">
        <v>323.14699999999999</v>
      </c>
      <c r="BH100" s="11">
        <v>28992.491000000002</v>
      </c>
      <c r="BI100" s="11">
        <v>50534.866000000002</v>
      </c>
      <c r="BJ100" s="11">
        <v>11643.974</v>
      </c>
      <c r="BK100" s="11">
        <v>29.66</v>
      </c>
      <c r="BL100" s="11">
        <v>38836.726000000002</v>
      </c>
      <c r="BM100" s="11">
        <v>24.506</v>
      </c>
      <c r="BN100" s="11">
        <v>45733.864000000001</v>
      </c>
      <c r="BO100" s="11">
        <v>20601.581999999999</v>
      </c>
      <c r="BP100" s="11">
        <v>18852.156999999999</v>
      </c>
      <c r="BQ100" s="11">
        <v>1.121</v>
      </c>
      <c r="BR100" s="11">
        <v>1747.6510000000001</v>
      </c>
      <c r="BS100" s="11">
        <v>0</v>
      </c>
      <c r="BT100" s="11">
        <v>0</v>
      </c>
      <c r="BU100" s="11">
        <v>0.65300000000000002</v>
      </c>
      <c r="BV100" s="11">
        <v>4971.1570000000002</v>
      </c>
      <c r="BW100" s="11">
        <v>-225.489</v>
      </c>
      <c r="BX100" s="11">
        <v>0</v>
      </c>
      <c r="BY100" s="11">
        <v>20386.614000000001</v>
      </c>
      <c r="BZ100" s="11">
        <v>0</v>
      </c>
      <c r="CA100" s="1"/>
    </row>
    <row r="101" spans="1:79" ht="14.25" customHeight="1" x14ac:dyDescent="0.3">
      <c r="A101" s="9">
        <v>10</v>
      </c>
      <c r="B101" s="12">
        <v>2024</v>
      </c>
      <c r="C101" s="10">
        <v>748094.54599999997</v>
      </c>
      <c r="D101" s="10">
        <v>8214.6530000000002</v>
      </c>
      <c r="E101" s="10">
        <v>17644.154999999999</v>
      </c>
      <c r="F101" s="10">
        <v>88241.176000000007</v>
      </c>
      <c r="G101" s="10">
        <v>80634.247000000003</v>
      </c>
      <c r="H101" s="10">
        <v>7606.9290000000001</v>
      </c>
      <c r="I101" s="10">
        <v>0</v>
      </c>
      <c r="J101" s="10">
        <v>0</v>
      </c>
      <c r="K101" s="10">
        <v>0</v>
      </c>
      <c r="L101" s="10">
        <v>0</v>
      </c>
      <c r="M101" s="10">
        <v>0</v>
      </c>
      <c r="N101" s="10">
        <v>530448.00300000003</v>
      </c>
      <c r="O101" s="10">
        <v>539314.65800000005</v>
      </c>
      <c r="P101" s="10">
        <v>-8866.6550000000007</v>
      </c>
      <c r="Q101" s="10">
        <v>0</v>
      </c>
      <c r="R101" s="10">
        <v>0</v>
      </c>
      <c r="S101" s="10">
        <v>0</v>
      </c>
      <c r="T101" s="10">
        <v>85648.176999999996</v>
      </c>
      <c r="U101" s="10">
        <v>23554.968000000001</v>
      </c>
      <c r="V101" s="10">
        <v>75363.197</v>
      </c>
      <c r="W101" s="10">
        <v>-13269.987999999999</v>
      </c>
      <c r="X101" s="10">
        <v>82.203999999999994</v>
      </c>
      <c r="Y101" s="10">
        <v>0</v>
      </c>
      <c r="Z101" s="10">
        <v>0</v>
      </c>
      <c r="AA101" s="10">
        <v>0</v>
      </c>
      <c r="AB101" s="10">
        <v>0</v>
      </c>
      <c r="AC101" s="10">
        <v>96.641999999999996</v>
      </c>
      <c r="AD101" s="10">
        <v>-14.438000000000001</v>
      </c>
      <c r="AE101" s="10">
        <v>7355.1279999999997</v>
      </c>
      <c r="AF101" s="10">
        <v>4375.1980000000003</v>
      </c>
      <c r="AG101" s="11">
        <v>8871.1939999999995</v>
      </c>
      <c r="AH101" s="11">
        <v>-4495.9960000000001</v>
      </c>
      <c r="AI101" s="11">
        <v>0</v>
      </c>
      <c r="AJ101" s="11">
        <v>0</v>
      </c>
      <c r="AK101" s="11">
        <v>0</v>
      </c>
      <c r="AL101" s="11">
        <v>2979.93</v>
      </c>
      <c r="AM101" s="11">
        <v>5004.0110000000004</v>
      </c>
      <c r="AN101" s="11">
        <v>-2024.0809999999999</v>
      </c>
      <c r="AO101" s="11">
        <v>0</v>
      </c>
      <c r="AP101" s="11">
        <v>0</v>
      </c>
      <c r="AQ101" s="11">
        <v>0</v>
      </c>
      <c r="AR101" s="11">
        <v>10461.049999999999</v>
      </c>
      <c r="AS101" s="11">
        <v>6727.9570000000003</v>
      </c>
      <c r="AT101" s="11">
        <v>5239.5630000000001</v>
      </c>
      <c r="AU101" s="11">
        <v>542.46</v>
      </c>
      <c r="AV101" s="11">
        <v>1488.492</v>
      </c>
      <c r="AW101" s="11">
        <v>0</v>
      </c>
      <c r="AX101" s="11">
        <v>-3537.422</v>
      </c>
      <c r="AY101" s="11">
        <v>748094.54599999997</v>
      </c>
      <c r="AZ101" s="11">
        <v>693122.47600000002</v>
      </c>
      <c r="BA101" s="11">
        <v>54.255000000000003</v>
      </c>
      <c r="BB101" s="11">
        <v>70655.292000000001</v>
      </c>
      <c r="BC101" s="11">
        <v>61323.31</v>
      </c>
      <c r="BD101" s="11">
        <v>9331.982</v>
      </c>
      <c r="BE101" s="11">
        <v>566881.81400000001</v>
      </c>
      <c r="BF101" s="11">
        <v>54.006999999999998</v>
      </c>
      <c r="BG101" s="11">
        <v>449.00900000000001</v>
      </c>
      <c r="BH101" s="11">
        <v>36753.523000000001</v>
      </c>
      <c r="BI101" s="11">
        <v>18274.576000000001</v>
      </c>
      <c r="BJ101" s="11">
        <v>8510.4419999999991</v>
      </c>
      <c r="BK101" s="11">
        <v>29.811</v>
      </c>
      <c r="BL101" s="11">
        <v>9710.2540000000008</v>
      </c>
      <c r="BM101" s="11">
        <v>24.068999999999999</v>
      </c>
      <c r="BN101" s="11">
        <v>54972.07</v>
      </c>
      <c r="BO101" s="11">
        <v>20601.581999999999</v>
      </c>
      <c r="BP101" s="11">
        <v>18852.156999999999</v>
      </c>
      <c r="BQ101" s="11">
        <v>1.121</v>
      </c>
      <c r="BR101" s="11">
        <v>1747.6510000000001</v>
      </c>
      <c r="BS101" s="11">
        <v>0</v>
      </c>
      <c r="BT101" s="11">
        <v>0</v>
      </c>
      <c r="BU101" s="11">
        <v>0.65300000000000002</v>
      </c>
      <c r="BV101" s="11">
        <v>6082.598</v>
      </c>
      <c r="BW101" s="11">
        <v>-138.22499999999999</v>
      </c>
      <c r="BX101" s="11">
        <v>0</v>
      </c>
      <c r="BY101" s="11">
        <v>28426.115000000002</v>
      </c>
      <c r="BZ101" s="11">
        <v>0</v>
      </c>
      <c r="CA101" s="1"/>
    </row>
    <row r="102" spans="1:79" ht="14.25" customHeight="1" x14ac:dyDescent="0.3">
      <c r="A102" s="9">
        <v>11</v>
      </c>
      <c r="B102" s="12">
        <v>2015</v>
      </c>
      <c r="C102" s="10">
        <v>106485.935</v>
      </c>
      <c r="D102" s="10">
        <v>1472.4069999999999</v>
      </c>
      <c r="E102" s="10">
        <v>2742.3850000000002</v>
      </c>
      <c r="F102" s="10">
        <v>11994.22</v>
      </c>
      <c r="G102" s="10">
        <v>6779.8149999999996</v>
      </c>
      <c r="H102" s="10">
        <v>5318.0249999999996</v>
      </c>
      <c r="I102" s="10">
        <v>-103.62</v>
      </c>
      <c r="J102" s="10">
        <v>916.03399999999999</v>
      </c>
      <c r="K102" s="10">
        <v>922.95600000000002</v>
      </c>
      <c r="L102" s="10">
        <v>-6.9219999999999997</v>
      </c>
      <c r="M102" s="10">
        <v>39.043999999999997</v>
      </c>
      <c r="N102" s="10">
        <v>55853.24</v>
      </c>
      <c r="O102" s="10">
        <v>56558.834999999999</v>
      </c>
      <c r="P102" s="10">
        <v>-705.59500000000003</v>
      </c>
      <c r="Q102" s="10">
        <v>5.4889999999999999</v>
      </c>
      <c r="R102" s="10">
        <v>8.69</v>
      </c>
      <c r="S102" s="10">
        <v>-3.2010000000000001</v>
      </c>
      <c r="T102" s="10">
        <v>21197.715</v>
      </c>
      <c r="U102" s="10">
        <v>16705.365000000002</v>
      </c>
      <c r="V102" s="10">
        <v>5011.6040000000003</v>
      </c>
      <c r="W102" s="10">
        <v>-519.25400000000002</v>
      </c>
      <c r="X102" s="10">
        <v>419.11799999999999</v>
      </c>
      <c r="Y102" s="10">
        <v>0</v>
      </c>
      <c r="Z102" s="10">
        <v>0</v>
      </c>
      <c r="AA102" s="10">
        <v>0</v>
      </c>
      <c r="AB102" s="10">
        <v>0</v>
      </c>
      <c r="AC102" s="10">
        <v>530.19200000000001</v>
      </c>
      <c r="AD102" s="10">
        <v>-111.074</v>
      </c>
      <c r="AE102" s="10">
        <v>805.21400000000006</v>
      </c>
      <c r="AF102" s="10">
        <v>518.82799999999997</v>
      </c>
      <c r="AG102" s="11">
        <v>911.58500000000004</v>
      </c>
      <c r="AH102" s="11">
        <v>-392.75700000000001</v>
      </c>
      <c r="AI102" s="11">
        <v>0</v>
      </c>
      <c r="AJ102" s="11">
        <v>0</v>
      </c>
      <c r="AK102" s="11">
        <v>0</v>
      </c>
      <c r="AL102" s="11">
        <v>286.38600000000002</v>
      </c>
      <c r="AM102" s="11">
        <v>423.97800000000001</v>
      </c>
      <c r="AN102" s="11">
        <v>-137.59200000000001</v>
      </c>
      <c r="AO102" s="11">
        <v>64.837999999999994</v>
      </c>
      <c r="AP102" s="11">
        <v>64.983999999999995</v>
      </c>
      <c r="AQ102" s="11">
        <v>-0.14599999999999999</v>
      </c>
      <c r="AR102" s="11">
        <v>10976.231</v>
      </c>
      <c r="AS102" s="11">
        <v>7651.4089999999997</v>
      </c>
      <c r="AT102" s="11">
        <v>1916.5360000000001</v>
      </c>
      <c r="AU102" s="11">
        <v>23.635999999999999</v>
      </c>
      <c r="AV102" s="11">
        <v>1423.6389999999999</v>
      </c>
      <c r="AW102" s="11">
        <v>45.14</v>
      </c>
      <c r="AX102" s="11">
        <v>-38.988999999999997</v>
      </c>
      <c r="AY102" s="11">
        <v>106485.935</v>
      </c>
      <c r="AZ102" s="11">
        <v>96644.255999999994</v>
      </c>
      <c r="BA102" s="11">
        <v>2488.3209999999999</v>
      </c>
      <c r="BB102" s="11">
        <v>6594.9309999999996</v>
      </c>
      <c r="BC102" s="11">
        <v>3031.471</v>
      </c>
      <c r="BD102" s="11">
        <v>3563.46</v>
      </c>
      <c r="BE102" s="11">
        <v>74542.718999999997</v>
      </c>
      <c r="BF102" s="11">
        <v>2822.5630000000001</v>
      </c>
      <c r="BG102" s="11">
        <v>0</v>
      </c>
      <c r="BH102" s="11">
        <v>7847</v>
      </c>
      <c r="BI102" s="11">
        <v>2348.7220000000002</v>
      </c>
      <c r="BJ102" s="11">
        <v>1744.4179999999999</v>
      </c>
      <c r="BK102" s="11">
        <v>0</v>
      </c>
      <c r="BL102" s="11">
        <v>604.30399999999997</v>
      </c>
      <c r="BM102" s="11">
        <v>0</v>
      </c>
      <c r="BN102" s="11">
        <v>9392.4150000000009</v>
      </c>
      <c r="BO102" s="11">
        <v>8104.6859999999997</v>
      </c>
      <c r="BP102" s="11">
        <v>8100</v>
      </c>
      <c r="BQ102" s="11">
        <v>8.8999999999999996E-2</v>
      </c>
      <c r="BR102" s="11">
        <v>4.5990000000000002</v>
      </c>
      <c r="BS102" s="11">
        <v>-2E-3</v>
      </c>
      <c r="BT102" s="11">
        <v>0</v>
      </c>
      <c r="BU102" s="11">
        <v>0</v>
      </c>
      <c r="BV102" s="11">
        <v>378.601</v>
      </c>
      <c r="BW102" s="11">
        <v>0</v>
      </c>
      <c r="BX102" s="11">
        <v>0</v>
      </c>
      <c r="BY102" s="11">
        <v>909.12800000000004</v>
      </c>
      <c r="BZ102" s="11">
        <v>0</v>
      </c>
      <c r="CA102" s="1"/>
    </row>
    <row r="103" spans="1:79" ht="14.25" customHeight="1" x14ac:dyDescent="0.3">
      <c r="A103" s="9">
        <v>11</v>
      </c>
      <c r="B103" s="12">
        <v>2016</v>
      </c>
      <c r="C103" s="10">
        <v>150294.272</v>
      </c>
      <c r="D103" s="10">
        <v>1636.01</v>
      </c>
      <c r="E103" s="10">
        <v>2389.3020000000001</v>
      </c>
      <c r="F103" s="10">
        <v>18580.046999999999</v>
      </c>
      <c r="G103" s="10">
        <v>15971.314</v>
      </c>
      <c r="H103" s="10">
        <v>2608.7330000000002</v>
      </c>
      <c r="I103" s="10">
        <v>0</v>
      </c>
      <c r="J103" s="10">
        <v>396.93700000000001</v>
      </c>
      <c r="K103" s="10">
        <v>400</v>
      </c>
      <c r="L103" s="10">
        <v>-3.0630000000000002</v>
      </c>
      <c r="M103" s="10">
        <v>0</v>
      </c>
      <c r="N103" s="10">
        <v>81303.975000000006</v>
      </c>
      <c r="O103" s="10">
        <v>82224.372000000003</v>
      </c>
      <c r="P103" s="10">
        <v>-920.39700000000005</v>
      </c>
      <c r="Q103" s="10">
        <v>5.4889999999999999</v>
      </c>
      <c r="R103" s="10">
        <v>8.69</v>
      </c>
      <c r="S103" s="10">
        <v>-3.2010000000000001</v>
      </c>
      <c r="T103" s="10">
        <v>34261.091</v>
      </c>
      <c r="U103" s="10">
        <v>24267.352999999999</v>
      </c>
      <c r="V103" s="10">
        <v>11020.813</v>
      </c>
      <c r="W103" s="10">
        <v>-1027.075</v>
      </c>
      <c r="X103" s="10">
        <v>384.40600000000001</v>
      </c>
      <c r="Y103" s="10">
        <v>0</v>
      </c>
      <c r="Z103" s="10">
        <v>0</v>
      </c>
      <c r="AA103" s="10">
        <v>0</v>
      </c>
      <c r="AB103" s="10">
        <v>0</v>
      </c>
      <c r="AC103" s="10">
        <v>495.94499999999999</v>
      </c>
      <c r="AD103" s="10">
        <v>-111.539</v>
      </c>
      <c r="AE103" s="10">
        <v>1351.96</v>
      </c>
      <c r="AF103" s="10">
        <v>524.98400000000004</v>
      </c>
      <c r="AG103" s="11">
        <v>1003.485</v>
      </c>
      <c r="AH103" s="11">
        <v>-478.50099999999998</v>
      </c>
      <c r="AI103" s="11">
        <v>0</v>
      </c>
      <c r="AJ103" s="11">
        <v>0</v>
      </c>
      <c r="AK103" s="11">
        <v>0</v>
      </c>
      <c r="AL103" s="11">
        <v>826.976</v>
      </c>
      <c r="AM103" s="11">
        <v>987.94799999999998</v>
      </c>
      <c r="AN103" s="11">
        <v>-160.97200000000001</v>
      </c>
      <c r="AO103" s="11">
        <v>88.381</v>
      </c>
      <c r="AP103" s="11">
        <v>88.765000000000001</v>
      </c>
      <c r="AQ103" s="11">
        <v>-0.38400000000000001</v>
      </c>
      <c r="AR103" s="11">
        <v>9896.6740000000009</v>
      </c>
      <c r="AS103" s="11">
        <v>5290.3869999999997</v>
      </c>
      <c r="AT103" s="11">
        <v>3113.8870000000002</v>
      </c>
      <c r="AU103" s="11">
        <v>17.311</v>
      </c>
      <c r="AV103" s="11">
        <v>1510.547</v>
      </c>
      <c r="AW103" s="11">
        <v>39.377000000000002</v>
      </c>
      <c r="AX103" s="11">
        <v>-35.457999999999998</v>
      </c>
      <c r="AY103" s="11">
        <v>150294.272</v>
      </c>
      <c r="AZ103" s="11">
        <v>140351.62899999999</v>
      </c>
      <c r="BA103" s="11">
        <v>177.63499999999999</v>
      </c>
      <c r="BB103" s="11">
        <v>19684.665000000001</v>
      </c>
      <c r="BC103" s="11">
        <v>13621.415000000001</v>
      </c>
      <c r="BD103" s="11">
        <v>6063.25</v>
      </c>
      <c r="BE103" s="11">
        <v>103299.77099999999</v>
      </c>
      <c r="BF103" s="11">
        <v>9.3260000000000005</v>
      </c>
      <c r="BG103" s="11">
        <v>2843.4319999999998</v>
      </c>
      <c r="BH103" s="11">
        <v>11027.013999999999</v>
      </c>
      <c r="BI103" s="11">
        <v>3309.7860000000001</v>
      </c>
      <c r="BJ103" s="11">
        <v>2463.25</v>
      </c>
      <c r="BK103" s="11">
        <v>0</v>
      </c>
      <c r="BL103" s="11">
        <v>846.53599999999994</v>
      </c>
      <c r="BM103" s="11">
        <v>0</v>
      </c>
      <c r="BN103" s="11">
        <v>9317.0130000000008</v>
      </c>
      <c r="BO103" s="11">
        <v>8104.6859999999997</v>
      </c>
      <c r="BP103" s="11">
        <v>8100</v>
      </c>
      <c r="BQ103" s="11">
        <v>8.8999999999999996E-2</v>
      </c>
      <c r="BR103" s="11">
        <v>4.5990000000000002</v>
      </c>
      <c r="BS103" s="11">
        <v>-2E-3</v>
      </c>
      <c r="BT103" s="11">
        <v>0</v>
      </c>
      <c r="BU103" s="11">
        <v>0</v>
      </c>
      <c r="BV103" s="11">
        <v>465.28</v>
      </c>
      <c r="BW103" s="11">
        <v>0</v>
      </c>
      <c r="BX103" s="11">
        <v>0</v>
      </c>
      <c r="BY103" s="11">
        <v>747.04700000000003</v>
      </c>
      <c r="BZ103" s="11">
        <v>0</v>
      </c>
      <c r="CA103" s="1"/>
    </row>
    <row r="104" spans="1:79" ht="14.25" customHeight="1" x14ac:dyDescent="0.3">
      <c r="A104" s="9">
        <v>11</v>
      </c>
      <c r="B104" s="12">
        <v>2017</v>
      </c>
      <c r="C104" s="10">
        <v>189334.27100000001</v>
      </c>
      <c r="D104" s="10">
        <v>1511.6289999999999</v>
      </c>
      <c r="E104" s="10">
        <v>1922.2560000000001</v>
      </c>
      <c r="F104" s="10">
        <v>21861.168000000001</v>
      </c>
      <c r="G104" s="10">
        <v>19650.607</v>
      </c>
      <c r="H104" s="10">
        <v>2210.5610000000001</v>
      </c>
      <c r="I104" s="10">
        <v>0</v>
      </c>
      <c r="J104" s="10">
        <v>4690.3980000000001</v>
      </c>
      <c r="K104" s="10">
        <v>4693.3980000000001</v>
      </c>
      <c r="L104" s="10">
        <v>-3</v>
      </c>
      <c r="M104" s="10">
        <v>0</v>
      </c>
      <c r="N104" s="10">
        <v>103336.329</v>
      </c>
      <c r="O104" s="10">
        <v>104497.02800000001</v>
      </c>
      <c r="P104" s="10">
        <v>-1160.6990000000001</v>
      </c>
      <c r="Q104" s="10">
        <v>3.875</v>
      </c>
      <c r="R104" s="10">
        <v>7.7489999999999997</v>
      </c>
      <c r="S104" s="10">
        <v>-3.8740000000000001</v>
      </c>
      <c r="T104" s="10">
        <v>45802.141000000003</v>
      </c>
      <c r="U104" s="10">
        <v>37417.732000000004</v>
      </c>
      <c r="V104" s="10">
        <v>9614.6470000000008</v>
      </c>
      <c r="W104" s="10">
        <v>-1230.2380000000001</v>
      </c>
      <c r="X104" s="10">
        <v>378.23700000000002</v>
      </c>
      <c r="Y104" s="10">
        <v>0</v>
      </c>
      <c r="Z104" s="10">
        <v>0</v>
      </c>
      <c r="AA104" s="10">
        <v>0</v>
      </c>
      <c r="AB104" s="10">
        <v>0</v>
      </c>
      <c r="AC104" s="10">
        <v>490.08699999999999</v>
      </c>
      <c r="AD104" s="10">
        <v>-111.85</v>
      </c>
      <c r="AE104" s="10">
        <v>1526.617</v>
      </c>
      <c r="AF104" s="10">
        <v>526.44799999999998</v>
      </c>
      <c r="AG104" s="11">
        <v>1078.472</v>
      </c>
      <c r="AH104" s="11">
        <v>-552.024</v>
      </c>
      <c r="AI104" s="11">
        <v>0</v>
      </c>
      <c r="AJ104" s="11">
        <v>0</v>
      </c>
      <c r="AK104" s="11">
        <v>0</v>
      </c>
      <c r="AL104" s="11">
        <v>1000.169</v>
      </c>
      <c r="AM104" s="11">
        <v>1181.2349999999999</v>
      </c>
      <c r="AN104" s="11">
        <v>-181.066</v>
      </c>
      <c r="AO104" s="11">
        <v>45.768999999999998</v>
      </c>
      <c r="AP104" s="11">
        <v>46.036999999999999</v>
      </c>
      <c r="AQ104" s="11">
        <v>-0.26800000000000002</v>
      </c>
      <c r="AR104" s="11">
        <v>8255.8520000000008</v>
      </c>
      <c r="AS104" s="11">
        <v>3423.6469999999999</v>
      </c>
      <c r="AT104" s="11">
        <v>3416.3589999999999</v>
      </c>
      <c r="AU104" s="11">
        <v>21.238</v>
      </c>
      <c r="AV104" s="11">
        <v>1455.489</v>
      </c>
      <c r="AW104" s="11">
        <v>33.613999999999997</v>
      </c>
      <c r="AX104" s="11">
        <v>-60.881</v>
      </c>
      <c r="AY104" s="11">
        <v>189334.27100000001</v>
      </c>
      <c r="AZ104" s="11">
        <v>174575.16500000001</v>
      </c>
      <c r="BA104" s="11">
        <v>156.25299999999999</v>
      </c>
      <c r="BB104" s="11">
        <v>37217.377999999997</v>
      </c>
      <c r="BC104" s="11">
        <v>12244.361999999999</v>
      </c>
      <c r="BD104" s="11">
        <v>24973.016</v>
      </c>
      <c r="BE104" s="11">
        <v>120537.469</v>
      </c>
      <c r="BF104" s="11">
        <v>70.097999999999999</v>
      </c>
      <c r="BG104" s="11">
        <v>2927.741</v>
      </c>
      <c r="BH104" s="11">
        <v>9793</v>
      </c>
      <c r="BI104" s="11">
        <v>3873.2260000000001</v>
      </c>
      <c r="BJ104" s="11">
        <v>2695.8649999999998</v>
      </c>
      <c r="BK104" s="11">
        <v>0</v>
      </c>
      <c r="BL104" s="11">
        <v>1177.3610000000001</v>
      </c>
      <c r="BM104" s="11">
        <v>0</v>
      </c>
      <c r="BN104" s="11">
        <v>14759.106</v>
      </c>
      <c r="BO104" s="11">
        <v>11852.342000000001</v>
      </c>
      <c r="BP104" s="11">
        <v>9810</v>
      </c>
      <c r="BQ104" s="11">
        <v>8.8999999999999996E-2</v>
      </c>
      <c r="BR104" s="11">
        <v>2042.2550000000001</v>
      </c>
      <c r="BS104" s="11">
        <v>-2E-3</v>
      </c>
      <c r="BT104" s="11">
        <v>0</v>
      </c>
      <c r="BU104" s="11">
        <v>0</v>
      </c>
      <c r="BV104" s="11">
        <v>453.70800000000003</v>
      </c>
      <c r="BW104" s="11">
        <v>0</v>
      </c>
      <c r="BX104" s="11">
        <v>0</v>
      </c>
      <c r="BY104" s="11">
        <v>1769.5060000000001</v>
      </c>
      <c r="BZ104" s="11">
        <v>683.55</v>
      </c>
      <c r="CA104" s="1"/>
    </row>
    <row r="105" spans="1:79" ht="14.25" customHeight="1" x14ac:dyDescent="0.3">
      <c r="A105" s="9">
        <v>11</v>
      </c>
      <c r="B105" s="12">
        <v>2018</v>
      </c>
      <c r="C105" s="10">
        <v>216057.40599999999</v>
      </c>
      <c r="D105" s="10">
        <v>2096.395</v>
      </c>
      <c r="E105" s="10">
        <v>5385.6040000000003</v>
      </c>
      <c r="F105" s="10">
        <v>32425.544000000002</v>
      </c>
      <c r="G105" s="10">
        <v>30695.162</v>
      </c>
      <c r="H105" s="10">
        <v>1730.3820000000001</v>
      </c>
      <c r="I105" s="10">
        <v>0</v>
      </c>
      <c r="J105" s="10">
        <v>2596.6260000000002</v>
      </c>
      <c r="K105" s="10">
        <v>2603.3760000000002</v>
      </c>
      <c r="L105" s="10">
        <v>-6.75</v>
      </c>
      <c r="M105" s="10">
        <v>208.29400000000001</v>
      </c>
      <c r="N105" s="10">
        <v>121791.723</v>
      </c>
      <c r="O105" s="10">
        <v>123131.648</v>
      </c>
      <c r="P105" s="10">
        <v>-1339.925</v>
      </c>
      <c r="Q105" s="10">
        <v>0</v>
      </c>
      <c r="R105" s="10">
        <v>0</v>
      </c>
      <c r="S105" s="10">
        <v>0</v>
      </c>
      <c r="T105" s="10">
        <v>42694.913</v>
      </c>
      <c r="U105" s="10">
        <v>25754.995999999999</v>
      </c>
      <c r="V105" s="10">
        <v>17888.620999999999</v>
      </c>
      <c r="W105" s="10">
        <v>-948.70399999999995</v>
      </c>
      <c r="X105" s="10">
        <v>164.93100000000001</v>
      </c>
      <c r="Y105" s="10">
        <v>0</v>
      </c>
      <c r="Z105" s="10">
        <v>0</v>
      </c>
      <c r="AA105" s="10">
        <v>0</v>
      </c>
      <c r="AB105" s="10">
        <v>0</v>
      </c>
      <c r="AC105" s="10">
        <v>185.11699999999999</v>
      </c>
      <c r="AD105" s="10">
        <v>-20.186</v>
      </c>
      <c r="AE105" s="10">
        <v>1615.4559999999999</v>
      </c>
      <c r="AF105" s="10">
        <v>569.22699999999998</v>
      </c>
      <c r="AG105" s="11">
        <v>1171.9190000000001</v>
      </c>
      <c r="AH105" s="11">
        <v>-602.69200000000001</v>
      </c>
      <c r="AI105" s="11">
        <v>0</v>
      </c>
      <c r="AJ105" s="11">
        <v>0</v>
      </c>
      <c r="AK105" s="11">
        <v>0</v>
      </c>
      <c r="AL105" s="11">
        <v>1046.229</v>
      </c>
      <c r="AM105" s="11">
        <v>1240.443</v>
      </c>
      <c r="AN105" s="11">
        <v>-194.214</v>
      </c>
      <c r="AO105" s="11">
        <v>51.954999999999998</v>
      </c>
      <c r="AP105" s="11">
        <v>52.347000000000001</v>
      </c>
      <c r="AQ105" s="11">
        <v>-0.39200000000000002</v>
      </c>
      <c r="AR105" s="11">
        <v>7025.9650000000001</v>
      </c>
      <c r="AS105" s="11">
        <v>1974.124</v>
      </c>
      <c r="AT105" s="11">
        <v>3519.2150000000001</v>
      </c>
      <c r="AU105" s="11">
        <v>0</v>
      </c>
      <c r="AV105" s="11">
        <v>1571.9469999999999</v>
      </c>
      <c r="AW105" s="11">
        <v>27.852</v>
      </c>
      <c r="AX105" s="11">
        <v>-39.320999999999998</v>
      </c>
      <c r="AY105" s="11">
        <v>216057.40599999999</v>
      </c>
      <c r="AZ105" s="11">
        <v>199229.266</v>
      </c>
      <c r="BA105" s="11">
        <v>7911.8829999999998</v>
      </c>
      <c r="BB105" s="11">
        <v>40689.260999999999</v>
      </c>
      <c r="BC105" s="11">
        <v>22837.748</v>
      </c>
      <c r="BD105" s="11">
        <v>17851.512999999999</v>
      </c>
      <c r="BE105" s="11">
        <v>128060.094</v>
      </c>
      <c r="BF105" s="11">
        <v>0</v>
      </c>
      <c r="BG105" s="11">
        <v>3045.6660000000002</v>
      </c>
      <c r="BH105" s="11">
        <v>14927</v>
      </c>
      <c r="BI105" s="11">
        <v>4595.3620000000001</v>
      </c>
      <c r="BJ105" s="11">
        <v>3143.348</v>
      </c>
      <c r="BK105" s="11">
        <v>1.585</v>
      </c>
      <c r="BL105" s="11">
        <v>1450.4290000000001</v>
      </c>
      <c r="BM105" s="11">
        <v>0</v>
      </c>
      <c r="BN105" s="11">
        <v>16828.14</v>
      </c>
      <c r="BO105" s="11">
        <v>11852.342000000001</v>
      </c>
      <c r="BP105" s="11">
        <v>9810</v>
      </c>
      <c r="BQ105" s="11">
        <v>8.8999999999999996E-2</v>
      </c>
      <c r="BR105" s="11">
        <v>2042.2550000000001</v>
      </c>
      <c r="BS105" s="11">
        <v>-2E-3</v>
      </c>
      <c r="BT105" s="11">
        <v>0</v>
      </c>
      <c r="BU105" s="11">
        <v>0</v>
      </c>
      <c r="BV105" s="11">
        <v>775.8</v>
      </c>
      <c r="BW105" s="11">
        <v>0</v>
      </c>
      <c r="BX105" s="11">
        <v>0</v>
      </c>
      <c r="BY105" s="11">
        <v>3007.0219999999999</v>
      </c>
      <c r="BZ105" s="11">
        <v>1192.9760000000001</v>
      </c>
      <c r="CA105" s="1"/>
    </row>
    <row r="106" spans="1:79" ht="14.25" customHeight="1" x14ac:dyDescent="0.3">
      <c r="A106" s="9">
        <v>11</v>
      </c>
      <c r="B106" s="12">
        <v>2019</v>
      </c>
      <c r="C106" s="10">
        <v>229477.26199999999</v>
      </c>
      <c r="D106" s="10">
        <v>2004.5630000000001</v>
      </c>
      <c r="E106" s="10">
        <v>4503.54</v>
      </c>
      <c r="F106" s="10">
        <v>24664.877</v>
      </c>
      <c r="G106" s="10">
        <v>23854.877</v>
      </c>
      <c r="H106" s="10">
        <v>810</v>
      </c>
      <c r="I106" s="10">
        <v>0</v>
      </c>
      <c r="J106" s="10">
        <v>4643.4880000000003</v>
      </c>
      <c r="K106" s="10">
        <v>4650.9880000000003</v>
      </c>
      <c r="L106" s="10">
        <v>-7.5</v>
      </c>
      <c r="M106" s="10">
        <v>0</v>
      </c>
      <c r="N106" s="10">
        <v>144699.636</v>
      </c>
      <c r="O106" s="10">
        <v>146324.378</v>
      </c>
      <c r="P106" s="10">
        <v>-1624.742</v>
      </c>
      <c r="Q106" s="10">
        <v>0</v>
      </c>
      <c r="R106" s="10">
        <v>0</v>
      </c>
      <c r="S106" s="10">
        <v>0</v>
      </c>
      <c r="T106" s="10">
        <v>36041.894</v>
      </c>
      <c r="U106" s="10">
        <v>15749.442999999999</v>
      </c>
      <c r="V106" s="10">
        <v>20696.367999999999</v>
      </c>
      <c r="W106" s="10">
        <v>-403.91699999999997</v>
      </c>
      <c r="X106" s="10">
        <v>166.821</v>
      </c>
      <c r="Y106" s="10">
        <v>0</v>
      </c>
      <c r="Z106" s="10">
        <v>0</v>
      </c>
      <c r="AA106" s="10">
        <v>0</v>
      </c>
      <c r="AB106" s="10">
        <v>0</v>
      </c>
      <c r="AC106" s="10">
        <v>185.11699999999999</v>
      </c>
      <c r="AD106" s="10">
        <v>-18.295999999999999</v>
      </c>
      <c r="AE106" s="10">
        <v>903.56100000000004</v>
      </c>
      <c r="AF106" s="10">
        <v>532.14700000000005</v>
      </c>
      <c r="AG106" s="11">
        <v>1179.231</v>
      </c>
      <c r="AH106" s="11">
        <v>-647.08399999999995</v>
      </c>
      <c r="AI106" s="11">
        <v>0</v>
      </c>
      <c r="AJ106" s="11">
        <v>0</v>
      </c>
      <c r="AK106" s="11">
        <v>0</v>
      </c>
      <c r="AL106" s="11">
        <v>371.41399999999999</v>
      </c>
      <c r="AM106" s="11">
        <v>575.87099999999998</v>
      </c>
      <c r="AN106" s="11">
        <v>-204.45699999999999</v>
      </c>
      <c r="AO106" s="11">
        <v>44.097999999999999</v>
      </c>
      <c r="AP106" s="11">
        <v>44.295000000000002</v>
      </c>
      <c r="AQ106" s="11">
        <v>-0.19700000000000001</v>
      </c>
      <c r="AR106" s="11">
        <v>11804.784</v>
      </c>
      <c r="AS106" s="11">
        <v>6719.99</v>
      </c>
      <c r="AT106" s="11">
        <v>3197.5720000000001</v>
      </c>
      <c r="AU106" s="11">
        <v>2.4129999999999998</v>
      </c>
      <c r="AV106" s="11">
        <v>1924.402</v>
      </c>
      <c r="AW106" s="11">
        <v>22.09</v>
      </c>
      <c r="AX106" s="11">
        <v>-39.593000000000004</v>
      </c>
      <c r="AY106" s="11">
        <v>229477.26199999999</v>
      </c>
      <c r="AZ106" s="11">
        <v>209096.14600000001</v>
      </c>
      <c r="BA106" s="11">
        <v>209.15100000000001</v>
      </c>
      <c r="BB106" s="11">
        <v>49793.517</v>
      </c>
      <c r="BC106" s="11">
        <v>26220.754000000001</v>
      </c>
      <c r="BD106" s="11">
        <v>23572.762999999999</v>
      </c>
      <c r="BE106" s="11">
        <v>126018.576</v>
      </c>
      <c r="BF106" s="11">
        <v>14.262</v>
      </c>
      <c r="BG106" s="11">
        <v>3043.4920000000002</v>
      </c>
      <c r="BH106" s="11">
        <v>25013.062999999998</v>
      </c>
      <c r="BI106" s="11">
        <v>5004.085</v>
      </c>
      <c r="BJ106" s="11">
        <v>3249.3580000000002</v>
      </c>
      <c r="BK106" s="11">
        <v>0</v>
      </c>
      <c r="BL106" s="11">
        <v>1754.7270000000001</v>
      </c>
      <c r="BM106" s="11">
        <v>0</v>
      </c>
      <c r="BN106" s="11">
        <v>20381.116000000002</v>
      </c>
      <c r="BO106" s="11">
        <v>11693.415000000001</v>
      </c>
      <c r="BP106" s="11">
        <v>9810</v>
      </c>
      <c r="BQ106" s="11">
        <v>8.8999999999999996E-2</v>
      </c>
      <c r="BR106" s="11">
        <v>2042.2550000000001</v>
      </c>
      <c r="BS106" s="11">
        <v>-158.929</v>
      </c>
      <c r="BT106" s="11">
        <v>0</v>
      </c>
      <c r="BU106" s="11">
        <v>0</v>
      </c>
      <c r="BV106" s="11">
        <v>1248.3889999999999</v>
      </c>
      <c r="BW106" s="11">
        <v>0</v>
      </c>
      <c r="BX106" s="11">
        <v>0</v>
      </c>
      <c r="BY106" s="11">
        <v>6130.768</v>
      </c>
      <c r="BZ106" s="11">
        <v>1308.5440000000001</v>
      </c>
      <c r="CA106" s="1"/>
    </row>
    <row r="107" spans="1:79" ht="14.25" customHeight="1" x14ac:dyDescent="0.3">
      <c r="A107" s="9">
        <v>11</v>
      </c>
      <c r="B107" s="12">
        <v>2020</v>
      </c>
      <c r="C107" s="10">
        <v>319127.48</v>
      </c>
      <c r="D107" s="10">
        <v>2257.2550000000001</v>
      </c>
      <c r="E107" s="10">
        <v>7788.1120000000001</v>
      </c>
      <c r="F107" s="10">
        <v>44810.934000000001</v>
      </c>
      <c r="G107" s="10">
        <v>44710.934000000001</v>
      </c>
      <c r="H107" s="10">
        <v>100</v>
      </c>
      <c r="I107" s="10">
        <v>0</v>
      </c>
      <c r="J107" s="10">
        <v>12478.102000000001</v>
      </c>
      <c r="K107" s="10">
        <v>12478.245000000001</v>
      </c>
      <c r="L107" s="10">
        <v>-0.14299999999999999</v>
      </c>
      <c r="M107" s="10">
        <v>0</v>
      </c>
      <c r="N107" s="10">
        <v>176387.65599999999</v>
      </c>
      <c r="O107" s="10">
        <v>178323.092</v>
      </c>
      <c r="P107" s="10">
        <v>-1935.4359999999999</v>
      </c>
      <c r="Q107" s="10">
        <v>0</v>
      </c>
      <c r="R107" s="10">
        <v>0</v>
      </c>
      <c r="S107" s="10">
        <v>0</v>
      </c>
      <c r="T107" s="10">
        <v>58236.805999999997</v>
      </c>
      <c r="U107" s="10">
        <v>30143.484</v>
      </c>
      <c r="V107" s="10">
        <v>28180.901000000002</v>
      </c>
      <c r="W107" s="10">
        <v>-87.578999999999994</v>
      </c>
      <c r="X107" s="10">
        <v>153.636</v>
      </c>
      <c r="Y107" s="10">
        <v>0</v>
      </c>
      <c r="Z107" s="10">
        <v>0</v>
      </c>
      <c r="AA107" s="10">
        <v>0</v>
      </c>
      <c r="AB107" s="10">
        <v>0</v>
      </c>
      <c r="AC107" s="10">
        <v>185.11699999999999</v>
      </c>
      <c r="AD107" s="10">
        <v>-31.481000000000002</v>
      </c>
      <c r="AE107" s="10">
        <v>1059.4280000000001</v>
      </c>
      <c r="AF107" s="10">
        <v>601.39800000000002</v>
      </c>
      <c r="AG107" s="11">
        <v>1318.875</v>
      </c>
      <c r="AH107" s="11">
        <v>-717.47699999999998</v>
      </c>
      <c r="AI107" s="11">
        <v>0</v>
      </c>
      <c r="AJ107" s="11">
        <v>0</v>
      </c>
      <c r="AK107" s="11">
        <v>0</v>
      </c>
      <c r="AL107" s="11">
        <v>458.03</v>
      </c>
      <c r="AM107" s="11">
        <v>686.26300000000003</v>
      </c>
      <c r="AN107" s="11">
        <v>-228.233</v>
      </c>
      <c r="AO107" s="11">
        <v>20.86</v>
      </c>
      <c r="AP107" s="11">
        <v>21.058</v>
      </c>
      <c r="AQ107" s="11">
        <v>-0.19800000000000001</v>
      </c>
      <c r="AR107" s="11">
        <v>15934.691000000001</v>
      </c>
      <c r="AS107" s="11">
        <v>10864.665999999999</v>
      </c>
      <c r="AT107" s="11">
        <v>3090.5390000000002</v>
      </c>
      <c r="AU107" s="11">
        <v>0</v>
      </c>
      <c r="AV107" s="11">
        <v>2019.202</v>
      </c>
      <c r="AW107" s="11">
        <v>16.324999999999999</v>
      </c>
      <c r="AX107" s="11">
        <v>-39.716000000000001</v>
      </c>
      <c r="AY107" s="11">
        <v>319127.48</v>
      </c>
      <c r="AZ107" s="11">
        <v>294423.43199999997</v>
      </c>
      <c r="BA107" s="11">
        <v>142.77099999999999</v>
      </c>
      <c r="BB107" s="11">
        <v>75175.573000000004</v>
      </c>
      <c r="BC107" s="11">
        <v>38994.466999999997</v>
      </c>
      <c r="BD107" s="11">
        <v>36181.106</v>
      </c>
      <c r="BE107" s="11">
        <v>174620.27</v>
      </c>
      <c r="BF107" s="11">
        <v>215.18199999999999</v>
      </c>
      <c r="BG107" s="11">
        <v>3037.163</v>
      </c>
      <c r="BH107" s="11">
        <v>34332.256999999998</v>
      </c>
      <c r="BI107" s="11">
        <v>6900.2160000000003</v>
      </c>
      <c r="BJ107" s="11">
        <v>4435.1080000000002</v>
      </c>
      <c r="BK107" s="11">
        <v>4.6639999999999997</v>
      </c>
      <c r="BL107" s="11">
        <v>2460.444</v>
      </c>
      <c r="BM107" s="11">
        <v>0</v>
      </c>
      <c r="BN107" s="11">
        <v>24704.047999999999</v>
      </c>
      <c r="BO107" s="11">
        <v>16211.084999999999</v>
      </c>
      <c r="BP107" s="11">
        <v>16088.487999999999</v>
      </c>
      <c r="BQ107" s="11">
        <v>8.8999999999999996E-2</v>
      </c>
      <c r="BR107" s="11">
        <v>535.95600000000002</v>
      </c>
      <c r="BS107" s="11">
        <v>-413.44799999999998</v>
      </c>
      <c r="BT107" s="11">
        <v>0</v>
      </c>
      <c r="BU107" s="11">
        <v>0</v>
      </c>
      <c r="BV107" s="11">
        <v>1847.0809999999999</v>
      </c>
      <c r="BW107" s="11">
        <v>0</v>
      </c>
      <c r="BX107" s="11">
        <v>0</v>
      </c>
      <c r="BY107" s="11">
        <v>4939.1899999999996</v>
      </c>
      <c r="BZ107" s="11">
        <v>1706.692</v>
      </c>
      <c r="CA107" s="1"/>
    </row>
    <row r="108" spans="1:79" ht="14.25" customHeight="1" x14ac:dyDescent="0.3">
      <c r="A108" s="9">
        <v>11</v>
      </c>
      <c r="B108" s="13">
        <v>2021</v>
      </c>
      <c r="C108" s="10">
        <v>374611.571</v>
      </c>
      <c r="D108" s="10">
        <v>2445.6109999999999</v>
      </c>
      <c r="E108" s="10">
        <v>11847.98</v>
      </c>
      <c r="F108" s="10">
        <v>55942.644</v>
      </c>
      <c r="G108" s="10">
        <v>55837.298000000003</v>
      </c>
      <c r="H108" s="10">
        <v>105.346</v>
      </c>
      <c r="I108" s="10">
        <v>0</v>
      </c>
      <c r="J108" s="10">
        <v>11198.066999999999</v>
      </c>
      <c r="K108" s="10">
        <v>11200.948</v>
      </c>
      <c r="L108" s="10">
        <v>-2.8809999999999998</v>
      </c>
      <c r="M108" s="10">
        <v>0</v>
      </c>
      <c r="N108" s="10">
        <v>200758.83300000001</v>
      </c>
      <c r="O108" s="10">
        <v>203210.90100000001</v>
      </c>
      <c r="P108" s="10">
        <v>-2452.0680000000002</v>
      </c>
      <c r="Q108" s="10">
        <v>0</v>
      </c>
      <c r="R108" s="10">
        <v>0</v>
      </c>
      <c r="S108" s="10">
        <v>0</v>
      </c>
      <c r="T108" s="10">
        <v>65513.425000000003</v>
      </c>
      <c r="U108" s="10">
        <v>43656.434000000001</v>
      </c>
      <c r="V108" s="10">
        <v>21955.594000000001</v>
      </c>
      <c r="W108" s="10">
        <v>-98.602999999999994</v>
      </c>
      <c r="X108" s="10">
        <v>123.831</v>
      </c>
      <c r="Y108" s="10">
        <v>0</v>
      </c>
      <c r="Z108" s="10">
        <v>0</v>
      </c>
      <c r="AA108" s="10">
        <v>0</v>
      </c>
      <c r="AB108" s="10">
        <v>0</v>
      </c>
      <c r="AC108" s="10">
        <v>144.42099999999999</v>
      </c>
      <c r="AD108" s="10">
        <v>-20.59</v>
      </c>
      <c r="AE108" s="10">
        <v>1366.325</v>
      </c>
      <c r="AF108" s="10">
        <v>663.47799999999995</v>
      </c>
      <c r="AG108" s="11">
        <v>1475.07</v>
      </c>
      <c r="AH108" s="11">
        <v>-811.59199999999998</v>
      </c>
      <c r="AI108" s="11">
        <v>0</v>
      </c>
      <c r="AJ108" s="11">
        <v>0</v>
      </c>
      <c r="AK108" s="11">
        <v>0</v>
      </c>
      <c r="AL108" s="11">
        <v>702.84699999999998</v>
      </c>
      <c r="AM108" s="11">
        <v>977.48800000000006</v>
      </c>
      <c r="AN108" s="11">
        <v>-274.64100000000002</v>
      </c>
      <c r="AO108" s="11">
        <v>0</v>
      </c>
      <c r="AP108" s="11">
        <v>0</v>
      </c>
      <c r="AQ108" s="11">
        <v>0</v>
      </c>
      <c r="AR108" s="11">
        <v>25414.855</v>
      </c>
      <c r="AS108" s="11">
        <v>20234.814999999999</v>
      </c>
      <c r="AT108" s="11">
        <v>3256.4250000000002</v>
      </c>
      <c r="AU108" s="11">
        <v>0</v>
      </c>
      <c r="AV108" s="11">
        <v>1966.875</v>
      </c>
      <c r="AW108" s="11">
        <v>10.565</v>
      </c>
      <c r="AX108" s="11">
        <v>-43.26</v>
      </c>
      <c r="AY108" s="11">
        <v>374611.571</v>
      </c>
      <c r="AZ108" s="11">
        <v>343821.45799999998</v>
      </c>
      <c r="BA108" s="11">
        <v>92.656000000000006</v>
      </c>
      <c r="BB108" s="11">
        <v>107242.58199999999</v>
      </c>
      <c r="BC108" s="11">
        <v>59851.703999999998</v>
      </c>
      <c r="BD108" s="11">
        <v>47390.877999999997</v>
      </c>
      <c r="BE108" s="11">
        <v>183283.117</v>
      </c>
      <c r="BF108" s="11">
        <v>15.55</v>
      </c>
      <c r="BG108" s="11">
        <v>2936.864</v>
      </c>
      <c r="BH108" s="11">
        <v>42756.112999999998</v>
      </c>
      <c r="BI108" s="11">
        <v>7494.576</v>
      </c>
      <c r="BJ108" s="11">
        <v>4383.0879999999997</v>
      </c>
      <c r="BK108" s="11">
        <v>0.60199999999999998</v>
      </c>
      <c r="BL108" s="11">
        <v>3110.886</v>
      </c>
      <c r="BM108" s="11">
        <v>0</v>
      </c>
      <c r="BN108" s="11">
        <v>30790.113000000001</v>
      </c>
      <c r="BO108" s="11">
        <v>20195.503000000001</v>
      </c>
      <c r="BP108" s="11">
        <v>20072.905999999999</v>
      </c>
      <c r="BQ108" s="11">
        <v>8.8999999999999996E-2</v>
      </c>
      <c r="BR108" s="11">
        <v>535.95600000000002</v>
      </c>
      <c r="BS108" s="11">
        <v>-413.44799999999998</v>
      </c>
      <c r="BT108" s="11">
        <v>0</v>
      </c>
      <c r="BU108" s="11">
        <v>0</v>
      </c>
      <c r="BV108" s="11">
        <v>2547.4650000000001</v>
      </c>
      <c r="BW108" s="11">
        <v>0</v>
      </c>
      <c r="BX108" s="11">
        <v>0</v>
      </c>
      <c r="BY108" s="11">
        <v>6290.473</v>
      </c>
      <c r="BZ108" s="11">
        <v>1756.672</v>
      </c>
      <c r="CA108" s="1"/>
    </row>
    <row r="109" spans="1:79" ht="14.25" customHeight="1" x14ac:dyDescent="0.3">
      <c r="A109" s="9">
        <v>11</v>
      </c>
      <c r="B109" s="12">
        <v>2022</v>
      </c>
      <c r="C109" s="10">
        <v>416273.02299999999</v>
      </c>
      <c r="D109" s="10">
        <v>2937.9940000000001</v>
      </c>
      <c r="E109" s="10">
        <v>11273.344999999999</v>
      </c>
      <c r="F109" s="10">
        <v>49132.317000000003</v>
      </c>
      <c r="G109" s="10">
        <v>40322.487000000001</v>
      </c>
      <c r="H109" s="10">
        <v>8809.83</v>
      </c>
      <c r="I109" s="10">
        <v>0</v>
      </c>
      <c r="J109" s="10">
        <v>1797.8219999999999</v>
      </c>
      <c r="K109" s="10">
        <v>1797.8219999999999</v>
      </c>
      <c r="L109" s="10">
        <v>0</v>
      </c>
      <c r="M109" s="10">
        <v>0</v>
      </c>
      <c r="N109" s="10">
        <v>260754.81099999999</v>
      </c>
      <c r="O109" s="10">
        <v>263856.38299999997</v>
      </c>
      <c r="P109" s="10">
        <v>-3101.5720000000001</v>
      </c>
      <c r="Q109" s="10">
        <v>0</v>
      </c>
      <c r="R109" s="10">
        <v>0</v>
      </c>
      <c r="S109" s="10">
        <v>0</v>
      </c>
      <c r="T109" s="10">
        <v>48789.184000000001</v>
      </c>
      <c r="U109" s="10">
        <v>35375.057999999997</v>
      </c>
      <c r="V109" s="10">
        <v>13444.13</v>
      </c>
      <c r="W109" s="10">
        <v>-30.004000000000001</v>
      </c>
      <c r="X109" s="10">
        <v>144.023</v>
      </c>
      <c r="Y109" s="10">
        <v>0</v>
      </c>
      <c r="Z109" s="10">
        <v>0</v>
      </c>
      <c r="AA109" s="10">
        <v>0</v>
      </c>
      <c r="AB109" s="10">
        <v>0</v>
      </c>
      <c r="AC109" s="10">
        <v>163.92099999999999</v>
      </c>
      <c r="AD109" s="10">
        <v>-19.898</v>
      </c>
      <c r="AE109" s="10">
        <v>1315.057</v>
      </c>
      <c r="AF109" s="10">
        <v>631.62099999999998</v>
      </c>
      <c r="AG109" s="11">
        <v>1519.4110000000001</v>
      </c>
      <c r="AH109" s="11">
        <v>-887.79</v>
      </c>
      <c r="AI109" s="11">
        <v>0</v>
      </c>
      <c r="AJ109" s="11">
        <v>0</v>
      </c>
      <c r="AK109" s="11">
        <v>0</v>
      </c>
      <c r="AL109" s="11">
        <v>683.43600000000004</v>
      </c>
      <c r="AM109" s="11">
        <v>1006.273</v>
      </c>
      <c r="AN109" s="11">
        <v>-322.83699999999999</v>
      </c>
      <c r="AO109" s="11">
        <v>0</v>
      </c>
      <c r="AP109" s="11">
        <v>0</v>
      </c>
      <c r="AQ109" s="11">
        <v>0</v>
      </c>
      <c r="AR109" s="11">
        <v>40128.47</v>
      </c>
      <c r="AS109" s="11">
        <v>33406.608999999997</v>
      </c>
      <c r="AT109" s="11">
        <v>4403.5010000000002</v>
      </c>
      <c r="AU109" s="11">
        <v>32.798000000000002</v>
      </c>
      <c r="AV109" s="11">
        <v>2331.87</v>
      </c>
      <c r="AW109" s="11">
        <v>4.7990000000000004</v>
      </c>
      <c r="AX109" s="11">
        <v>-46.308</v>
      </c>
      <c r="AY109" s="11">
        <v>416273.02299999999</v>
      </c>
      <c r="AZ109" s="11">
        <v>377278.13699999999</v>
      </c>
      <c r="BA109" s="11">
        <v>10821.258</v>
      </c>
      <c r="BB109" s="11">
        <v>92653.2</v>
      </c>
      <c r="BC109" s="11">
        <v>49440.639999999999</v>
      </c>
      <c r="BD109" s="11">
        <v>43212.56</v>
      </c>
      <c r="BE109" s="11">
        <v>215797.174</v>
      </c>
      <c r="BF109" s="11">
        <v>226.48</v>
      </c>
      <c r="BG109" s="11">
        <v>2860.1550000000002</v>
      </c>
      <c r="BH109" s="11">
        <v>44161.64</v>
      </c>
      <c r="BI109" s="11">
        <v>10758.23</v>
      </c>
      <c r="BJ109" s="11">
        <v>5052.933</v>
      </c>
      <c r="BK109" s="11">
        <v>0</v>
      </c>
      <c r="BL109" s="11">
        <v>5705.2969999999996</v>
      </c>
      <c r="BM109" s="11">
        <v>0</v>
      </c>
      <c r="BN109" s="11">
        <v>38994.885999999999</v>
      </c>
      <c r="BO109" s="11">
        <v>25426.026000000002</v>
      </c>
      <c r="BP109" s="11">
        <v>25303.429</v>
      </c>
      <c r="BQ109" s="11">
        <v>8.8999999999999996E-2</v>
      </c>
      <c r="BR109" s="11">
        <v>535.95600000000002</v>
      </c>
      <c r="BS109" s="11">
        <v>-413.44799999999998</v>
      </c>
      <c r="BT109" s="11">
        <v>0</v>
      </c>
      <c r="BU109" s="11">
        <v>0</v>
      </c>
      <c r="BV109" s="11">
        <v>3527.7269999999999</v>
      </c>
      <c r="BW109" s="11">
        <v>0</v>
      </c>
      <c r="BX109" s="11">
        <v>0</v>
      </c>
      <c r="BY109" s="11">
        <v>7999.7849999999999</v>
      </c>
      <c r="BZ109" s="11">
        <v>2041.348</v>
      </c>
      <c r="CA109" s="1"/>
    </row>
    <row r="110" spans="1:79" ht="14.25" customHeight="1" x14ac:dyDescent="0.3">
      <c r="A110" s="9">
        <v>11</v>
      </c>
      <c r="B110" s="12">
        <v>2023</v>
      </c>
      <c r="C110" s="10">
        <v>602314.85900000005</v>
      </c>
      <c r="D110" s="10">
        <v>2810.0439999999999</v>
      </c>
      <c r="E110" s="10">
        <v>41481.637999999999</v>
      </c>
      <c r="F110" s="10">
        <v>96514.862999999998</v>
      </c>
      <c r="G110" s="10">
        <v>88120.085000000006</v>
      </c>
      <c r="H110" s="10">
        <v>8394.7780000000002</v>
      </c>
      <c r="I110" s="10">
        <v>0</v>
      </c>
      <c r="J110" s="10">
        <v>18580.932000000001</v>
      </c>
      <c r="K110" s="10">
        <v>18580.932000000001</v>
      </c>
      <c r="L110" s="10">
        <v>0</v>
      </c>
      <c r="M110" s="10">
        <v>110.07899999999999</v>
      </c>
      <c r="N110" s="10">
        <v>339349.83799999999</v>
      </c>
      <c r="O110" s="10">
        <v>343404.29499999998</v>
      </c>
      <c r="P110" s="10">
        <v>-4054.4569999999999</v>
      </c>
      <c r="Q110" s="10">
        <v>0</v>
      </c>
      <c r="R110" s="10">
        <v>0</v>
      </c>
      <c r="S110" s="10">
        <v>0</v>
      </c>
      <c r="T110" s="10">
        <v>44092.288999999997</v>
      </c>
      <c r="U110" s="10">
        <v>31871.687999999998</v>
      </c>
      <c r="V110" s="10">
        <v>12304.873</v>
      </c>
      <c r="W110" s="10">
        <v>-84.272000000000006</v>
      </c>
      <c r="X110" s="10">
        <v>143.78100000000001</v>
      </c>
      <c r="Y110" s="10">
        <v>0</v>
      </c>
      <c r="Z110" s="10">
        <v>0</v>
      </c>
      <c r="AA110" s="10">
        <v>0</v>
      </c>
      <c r="AB110" s="10">
        <v>0</v>
      </c>
      <c r="AC110" s="10">
        <v>163.92099999999999</v>
      </c>
      <c r="AD110" s="10">
        <v>-20.14</v>
      </c>
      <c r="AE110" s="10">
        <v>1422.759</v>
      </c>
      <c r="AF110" s="10">
        <v>713.14099999999996</v>
      </c>
      <c r="AG110" s="11">
        <v>1702.7860000000001</v>
      </c>
      <c r="AH110" s="11">
        <v>-989.64499999999998</v>
      </c>
      <c r="AI110" s="11">
        <v>0</v>
      </c>
      <c r="AJ110" s="11">
        <v>0</v>
      </c>
      <c r="AK110" s="11">
        <v>0</v>
      </c>
      <c r="AL110" s="11">
        <v>709.61800000000005</v>
      </c>
      <c r="AM110" s="11">
        <v>1076.1869999999999</v>
      </c>
      <c r="AN110" s="11">
        <v>-366.56900000000002</v>
      </c>
      <c r="AO110" s="11">
        <v>0</v>
      </c>
      <c r="AP110" s="11">
        <v>0</v>
      </c>
      <c r="AQ110" s="11">
        <v>0</v>
      </c>
      <c r="AR110" s="11">
        <v>57808.635999999999</v>
      </c>
      <c r="AS110" s="11">
        <v>49527.932999999997</v>
      </c>
      <c r="AT110" s="11">
        <v>6017.1009999999997</v>
      </c>
      <c r="AU110" s="11">
        <v>76.707999999999998</v>
      </c>
      <c r="AV110" s="11">
        <v>2233.415</v>
      </c>
      <c r="AW110" s="11">
        <v>0</v>
      </c>
      <c r="AX110" s="11">
        <v>-46.521000000000001</v>
      </c>
      <c r="AY110" s="11">
        <v>602314.85900000005</v>
      </c>
      <c r="AZ110" s="11">
        <v>555914.53700000001</v>
      </c>
      <c r="BA110" s="11">
        <v>26.59</v>
      </c>
      <c r="BB110" s="11">
        <v>112086.978</v>
      </c>
      <c r="BC110" s="11">
        <v>62597.686000000002</v>
      </c>
      <c r="BD110" s="11">
        <v>49489.292000000001</v>
      </c>
      <c r="BE110" s="11">
        <v>370777.88799999998</v>
      </c>
      <c r="BF110" s="11">
        <v>0</v>
      </c>
      <c r="BG110" s="11">
        <v>2811.1289999999999</v>
      </c>
      <c r="BH110" s="11">
        <v>50938.148000000001</v>
      </c>
      <c r="BI110" s="11">
        <v>19273.804</v>
      </c>
      <c r="BJ110" s="11">
        <v>10346.499</v>
      </c>
      <c r="BK110" s="11">
        <v>0</v>
      </c>
      <c r="BL110" s="11">
        <v>8927.3050000000003</v>
      </c>
      <c r="BM110" s="11">
        <v>0</v>
      </c>
      <c r="BN110" s="11">
        <v>46400.322</v>
      </c>
      <c r="BO110" s="11">
        <v>29198.918000000001</v>
      </c>
      <c r="BP110" s="11">
        <v>29076.321</v>
      </c>
      <c r="BQ110" s="11">
        <v>8.8999999999999996E-2</v>
      </c>
      <c r="BR110" s="11">
        <v>535.95600000000002</v>
      </c>
      <c r="BS110" s="11">
        <v>-413.44799999999998</v>
      </c>
      <c r="BT110" s="11">
        <v>0</v>
      </c>
      <c r="BU110" s="11">
        <v>0</v>
      </c>
      <c r="BV110" s="11">
        <v>4708.2430000000004</v>
      </c>
      <c r="BW110" s="11">
        <v>0</v>
      </c>
      <c r="BX110" s="11">
        <v>0</v>
      </c>
      <c r="BY110" s="11">
        <v>10561.698</v>
      </c>
      <c r="BZ110" s="11">
        <v>1931.463</v>
      </c>
      <c r="CA110" s="1"/>
    </row>
    <row r="111" spans="1:79" ht="14.25" customHeight="1" x14ac:dyDescent="0.3">
      <c r="A111" s="9">
        <v>11</v>
      </c>
      <c r="B111" s="12">
        <v>2024</v>
      </c>
      <c r="C111" s="10">
        <v>697366.45799999998</v>
      </c>
      <c r="D111" s="10">
        <v>3105.355</v>
      </c>
      <c r="E111" s="10">
        <v>26680.27</v>
      </c>
      <c r="F111" s="10">
        <v>101600.254</v>
      </c>
      <c r="G111" s="10">
        <v>94225.900999999998</v>
      </c>
      <c r="H111" s="10">
        <v>7374.3530000000001</v>
      </c>
      <c r="I111" s="10">
        <v>0</v>
      </c>
      <c r="J111" s="10">
        <v>21955.775000000001</v>
      </c>
      <c r="K111" s="10">
        <v>21955.775000000001</v>
      </c>
      <c r="L111" s="10">
        <v>0</v>
      </c>
      <c r="M111" s="10">
        <v>0</v>
      </c>
      <c r="N111" s="10">
        <v>436606.23700000002</v>
      </c>
      <c r="O111" s="10">
        <v>442484.84100000001</v>
      </c>
      <c r="P111" s="10">
        <v>-5878.6040000000003</v>
      </c>
      <c r="Q111" s="10">
        <v>0</v>
      </c>
      <c r="R111" s="10">
        <v>0</v>
      </c>
      <c r="S111" s="10">
        <v>0</v>
      </c>
      <c r="T111" s="10">
        <v>48751.284</v>
      </c>
      <c r="U111" s="10">
        <v>31407.524000000001</v>
      </c>
      <c r="V111" s="10">
        <v>17436.61</v>
      </c>
      <c r="W111" s="10">
        <v>-92.85</v>
      </c>
      <c r="X111" s="10">
        <v>857.78300000000002</v>
      </c>
      <c r="Y111" s="10">
        <v>0</v>
      </c>
      <c r="Z111" s="10">
        <v>729.73900000000003</v>
      </c>
      <c r="AA111" s="10">
        <v>0</v>
      </c>
      <c r="AB111" s="10">
        <v>729.73900000000003</v>
      </c>
      <c r="AC111" s="10">
        <v>146.54599999999999</v>
      </c>
      <c r="AD111" s="10">
        <v>-18.501999999999999</v>
      </c>
      <c r="AE111" s="10">
        <v>1765.9269999999999</v>
      </c>
      <c r="AF111" s="10">
        <v>887.45500000000004</v>
      </c>
      <c r="AG111" s="11">
        <v>1983.5</v>
      </c>
      <c r="AH111" s="11">
        <v>-1096.0450000000001</v>
      </c>
      <c r="AI111" s="11">
        <v>0</v>
      </c>
      <c r="AJ111" s="11">
        <v>0</v>
      </c>
      <c r="AK111" s="11">
        <v>0</v>
      </c>
      <c r="AL111" s="11">
        <v>878.47199999999998</v>
      </c>
      <c r="AM111" s="11">
        <v>1291.4280000000001</v>
      </c>
      <c r="AN111" s="11">
        <v>-412.95600000000002</v>
      </c>
      <c r="AO111" s="11">
        <v>0</v>
      </c>
      <c r="AP111" s="11">
        <v>0</v>
      </c>
      <c r="AQ111" s="11">
        <v>0</v>
      </c>
      <c r="AR111" s="11">
        <v>56043.572999999997</v>
      </c>
      <c r="AS111" s="11">
        <v>48316.273000000001</v>
      </c>
      <c r="AT111" s="11">
        <v>5383.5219999999999</v>
      </c>
      <c r="AU111" s="11">
        <v>155.916</v>
      </c>
      <c r="AV111" s="11">
        <v>2234.788</v>
      </c>
      <c r="AW111" s="11">
        <v>0</v>
      </c>
      <c r="AX111" s="11">
        <v>-46.926000000000002</v>
      </c>
      <c r="AY111" s="11">
        <v>697366.45799999998</v>
      </c>
      <c r="AZ111" s="11">
        <v>640709.19700000004</v>
      </c>
      <c r="BA111" s="11">
        <v>15.433999999999999</v>
      </c>
      <c r="BB111" s="11">
        <v>99460.578999999998</v>
      </c>
      <c r="BC111" s="11">
        <v>74877.046000000002</v>
      </c>
      <c r="BD111" s="11">
        <v>24583.532999999999</v>
      </c>
      <c r="BE111" s="11">
        <v>437505.16499999998</v>
      </c>
      <c r="BF111" s="11">
        <v>18.449000000000002</v>
      </c>
      <c r="BG111" s="11">
        <v>2788.4430000000002</v>
      </c>
      <c r="BH111" s="11">
        <v>81349.744000000006</v>
      </c>
      <c r="BI111" s="11">
        <v>19571.383000000002</v>
      </c>
      <c r="BJ111" s="11">
        <v>8013.1660000000002</v>
      </c>
      <c r="BK111" s="11">
        <v>0</v>
      </c>
      <c r="BL111" s="11">
        <v>11558.217000000001</v>
      </c>
      <c r="BM111" s="11">
        <v>0</v>
      </c>
      <c r="BN111" s="11">
        <v>56657.260999999999</v>
      </c>
      <c r="BO111" s="11">
        <v>35224.019999999997</v>
      </c>
      <c r="BP111" s="11">
        <v>35101.423000000003</v>
      </c>
      <c r="BQ111" s="11">
        <v>8.8999999999999996E-2</v>
      </c>
      <c r="BR111" s="11">
        <v>535.95600000000002</v>
      </c>
      <c r="BS111" s="11">
        <v>-413.44799999999998</v>
      </c>
      <c r="BT111" s="11">
        <v>0</v>
      </c>
      <c r="BU111" s="11">
        <v>0</v>
      </c>
      <c r="BV111" s="11">
        <v>6313.2020000000002</v>
      </c>
      <c r="BW111" s="11">
        <v>0</v>
      </c>
      <c r="BX111" s="11">
        <v>0</v>
      </c>
      <c r="BY111" s="11">
        <v>12953.880999999999</v>
      </c>
      <c r="BZ111" s="11">
        <v>2166.1579999999999</v>
      </c>
      <c r="CA111" s="1"/>
    </row>
    <row r="112" spans="1:79" ht="14.25" customHeight="1" x14ac:dyDescent="0.3">
      <c r="A112" s="9">
        <v>12</v>
      </c>
      <c r="B112" s="12">
        <v>2015</v>
      </c>
      <c r="C112" s="10">
        <v>124849.675</v>
      </c>
      <c r="D112" s="10">
        <v>2040.749</v>
      </c>
      <c r="E112" s="10">
        <v>2716.2640000000001</v>
      </c>
      <c r="F112" s="10">
        <v>7833.2740000000003</v>
      </c>
      <c r="G112" s="10">
        <v>7833.2740000000003</v>
      </c>
      <c r="H112" s="10">
        <v>95</v>
      </c>
      <c r="I112" s="10">
        <v>-95</v>
      </c>
      <c r="J112" s="10">
        <v>0</v>
      </c>
      <c r="K112" s="10">
        <v>0</v>
      </c>
      <c r="L112" s="10">
        <v>0</v>
      </c>
      <c r="M112" s="10">
        <v>30.797000000000001</v>
      </c>
      <c r="N112" s="10">
        <v>83889.887000000002</v>
      </c>
      <c r="O112" s="10">
        <v>84759.792000000001</v>
      </c>
      <c r="P112" s="10">
        <v>-869.90499999999997</v>
      </c>
      <c r="Q112" s="10">
        <v>0</v>
      </c>
      <c r="R112" s="10">
        <v>0</v>
      </c>
      <c r="S112" s="10">
        <v>0</v>
      </c>
      <c r="T112" s="10">
        <v>19118.083999999999</v>
      </c>
      <c r="U112" s="10">
        <v>3957.1840000000002</v>
      </c>
      <c r="V112" s="10">
        <v>16178.451999999999</v>
      </c>
      <c r="W112" s="10">
        <v>-1017.552</v>
      </c>
      <c r="X112" s="10">
        <v>1869.8340000000001</v>
      </c>
      <c r="Y112" s="10">
        <v>0</v>
      </c>
      <c r="Z112" s="10">
        <v>0</v>
      </c>
      <c r="AA112" s="10">
        <v>0</v>
      </c>
      <c r="AB112" s="10">
        <v>0</v>
      </c>
      <c r="AC112" s="10">
        <v>2031.645</v>
      </c>
      <c r="AD112" s="10">
        <v>-161.81100000000001</v>
      </c>
      <c r="AE112" s="10">
        <v>4740.6270000000004</v>
      </c>
      <c r="AF112" s="10">
        <v>1105.0239999999999</v>
      </c>
      <c r="AG112" s="11">
        <v>2033.2470000000001</v>
      </c>
      <c r="AH112" s="11">
        <v>-928.22299999999996</v>
      </c>
      <c r="AI112" s="11">
        <v>0</v>
      </c>
      <c r="AJ112" s="11">
        <v>0</v>
      </c>
      <c r="AK112" s="11">
        <v>0</v>
      </c>
      <c r="AL112" s="11">
        <v>3635.6030000000001</v>
      </c>
      <c r="AM112" s="11">
        <v>3730.27</v>
      </c>
      <c r="AN112" s="11">
        <v>-94.667000000000002</v>
      </c>
      <c r="AO112" s="11">
        <v>0</v>
      </c>
      <c r="AP112" s="11">
        <v>0</v>
      </c>
      <c r="AQ112" s="11">
        <v>0</v>
      </c>
      <c r="AR112" s="11">
        <v>2610.1590000000001</v>
      </c>
      <c r="AS112" s="11">
        <v>1520.1559999999999</v>
      </c>
      <c r="AT112" s="11">
        <v>992.43600000000004</v>
      </c>
      <c r="AU112" s="11">
        <v>0</v>
      </c>
      <c r="AV112" s="11">
        <v>103.56699999999999</v>
      </c>
      <c r="AW112" s="11">
        <v>0</v>
      </c>
      <c r="AX112" s="11">
        <v>-6</v>
      </c>
      <c r="AY112" s="11">
        <v>124849.675</v>
      </c>
      <c r="AZ112" s="11">
        <v>111704.954</v>
      </c>
      <c r="BA112" s="11">
        <v>544.94500000000005</v>
      </c>
      <c r="BB112" s="11">
        <v>7933.317</v>
      </c>
      <c r="BC112" s="11">
        <v>7103.777</v>
      </c>
      <c r="BD112" s="11">
        <v>829.54</v>
      </c>
      <c r="BE112" s="11">
        <v>98430.542000000001</v>
      </c>
      <c r="BF112" s="11">
        <v>0</v>
      </c>
      <c r="BG112" s="11">
        <v>0</v>
      </c>
      <c r="BH112" s="11">
        <v>3000.3919999999998</v>
      </c>
      <c r="BI112" s="11">
        <v>1795.758</v>
      </c>
      <c r="BJ112" s="11">
        <v>1510.364</v>
      </c>
      <c r="BK112" s="11">
        <v>0</v>
      </c>
      <c r="BL112" s="11">
        <v>285.39400000000001</v>
      </c>
      <c r="BM112" s="11">
        <v>0</v>
      </c>
      <c r="BN112" s="11">
        <v>13144.721</v>
      </c>
      <c r="BO112" s="11">
        <v>12448.674000000001</v>
      </c>
      <c r="BP112" s="11">
        <v>12355.228999999999</v>
      </c>
      <c r="BQ112" s="11">
        <v>15.396000000000001</v>
      </c>
      <c r="BR112" s="11">
        <v>156.322</v>
      </c>
      <c r="BS112" s="11">
        <v>-78.272999999999996</v>
      </c>
      <c r="BT112" s="11">
        <v>0</v>
      </c>
      <c r="BU112" s="11">
        <v>0</v>
      </c>
      <c r="BV112" s="11">
        <v>1513.5160000000001</v>
      </c>
      <c r="BW112" s="11">
        <v>0</v>
      </c>
      <c r="BX112" s="11">
        <v>0</v>
      </c>
      <c r="BY112" s="11">
        <v>-817.46900000000005</v>
      </c>
      <c r="BZ112" s="11">
        <v>0</v>
      </c>
      <c r="CA112" s="1"/>
    </row>
    <row r="113" spans="1:79" ht="14.25" customHeight="1" x14ac:dyDescent="0.3">
      <c r="A113" s="9">
        <v>12</v>
      </c>
      <c r="B113" s="12">
        <v>2016</v>
      </c>
      <c r="C113" s="10">
        <v>128801.508</v>
      </c>
      <c r="D113" s="10">
        <v>2020.06</v>
      </c>
      <c r="E113" s="10">
        <v>3765.279</v>
      </c>
      <c r="F113" s="10">
        <v>8281.2909999999993</v>
      </c>
      <c r="G113" s="10">
        <v>8296.8410000000003</v>
      </c>
      <c r="H113" s="10">
        <v>95</v>
      </c>
      <c r="I113" s="10">
        <v>-110.55</v>
      </c>
      <c r="J113" s="10">
        <v>0</v>
      </c>
      <c r="K113" s="10">
        <v>0</v>
      </c>
      <c r="L113" s="10">
        <v>0</v>
      </c>
      <c r="M113" s="10">
        <v>9.8409999999999993</v>
      </c>
      <c r="N113" s="10">
        <v>85824.813999999998</v>
      </c>
      <c r="O113" s="10">
        <v>86891.327000000005</v>
      </c>
      <c r="P113" s="10">
        <v>-1066.5129999999999</v>
      </c>
      <c r="Q113" s="10">
        <v>0</v>
      </c>
      <c r="R113" s="10">
        <v>0</v>
      </c>
      <c r="S113" s="10">
        <v>0</v>
      </c>
      <c r="T113" s="10">
        <v>20195.956999999999</v>
      </c>
      <c r="U113" s="10">
        <v>9388.7189999999991</v>
      </c>
      <c r="V113" s="10">
        <v>12219.5</v>
      </c>
      <c r="W113" s="10">
        <v>-1412.2619999999999</v>
      </c>
      <c r="X113" s="10">
        <v>1856.808</v>
      </c>
      <c r="Y113" s="10">
        <v>0</v>
      </c>
      <c r="Z113" s="10">
        <v>0</v>
      </c>
      <c r="AA113" s="10">
        <v>0</v>
      </c>
      <c r="AB113" s="10">
        <v>0</v>
      </c>
      <c r="AC113" s="10">
        <v>1937.865</v>
      </c>
      <c r="AD113" s="10">
        <v>-81.057000000000002</v>
      </c>
      <c r="AE113" s="10">
        <v>3367.9290000000001</v>
      </c>
      <c r="AF113" s="10">
        <v>854.49800000000005</v>
      </c>
      <c r="AG113" s="11">
        <v>1935.088</v>
      </c>
      <c r="AH113" s="11">
        <v>-1080.5899999999999</v>
      </c>
      <c r="AI113" s="11">
        <v>0</v>
      </c>
      <c r="AJ113" s="11">
        <v>0</v>
      </c>
      <c r="AK113" s="11">
        <v>0</v>
      </c>
      <c r="AL113" s="11">
        <v>2513.431</v>
      </c>
      <c r="AM113" s="11">
        <v>2621.6</v>
      </c>
      <c r="AN113" s="11">
        <v>-108.169</v>
      </c>
      <c r="AO113" s="11">
        <v>0</v>
      </c>
      <c r="AP113" s="11">
        <v>0</v>
      </c>
      <c r="AQ113" s="11">
        <v>0</v>
      </c>
      <c r="AR113" s="11">
        <v>3479.529</v>
      </c>
      <c r="AS113" s="11">
        <v>1271.087</v>
      </c>
      <c r="AT113" s="11">
        <v>840.41399999999999</v>
      </c>
      <c r="AU113" s="11">
        <v>0</v>
      </c>
      <c r="AV113" s="11">
        <v>1374.0530000000001</v>
      </c>
      <c r="AW113" s="11">
        <v>0</v>
      </c>
      <c r="AX113" s="11">
        <v>-6.0250000000000004</v>
      </c>
      <c r="AY113" s="11">
        <v>128801.508</v>
      </c>
      <c r="AZ113" s="11">
        <v>115353.08900000001</v>
      </c>
      <c r="BA113" s="11">
        <v>1111.672</v>
      </c>
      <c r="BB113" s="11">
        <v>6484.335</v>
      </c>
      <c r="BC113" s="11">
        <v>5122.335</v>
      </c>
      <c r="BD113" s="11">
        <v>1362</v>
      </c>
      <c r="BE113" s="11">
        <v>102351.49400000001</v>
      </c>
      <c r="BF113" s="11">
        <v>0</v>
      </c>
      <c r="BG113" s="11">
        <v>0</v>
      </c>
      <c r="BH113" s="11">
        <v>3000</v>
      </c>
      <c r="BI113" s="11">
        <v>2405.5880000000002</v>
      </c>
      <c r="BJ113" s="11">
        <v>2000.279</v>
      </c>
      <c r="BK113" s="11">
        <v>0</v>
      </c>
      <c r="BL113" s="11">
        <v>405.30900000000003</v>
      </c>
      <c r="BM113" s="11">
        <v>0</v>
      </c>
      <c r="BN113" s="11">
        <v>13448.419</v>
      </c>
      <c r="BO113" s="11">
        <v>12448.674000000001</v>
      </c>
      <c r="BP113" s="11">
        <v>12355.228999999999</v>
      </c>
      <c r="BQ113" s="11">
        <v>15.396000000000001</v>
      </c>
      <c r="BR113" s="11">
        <v>156.322</v>
      </c>
      <c r="BS113" s="11">
        <v>-78.272999999999996</v>
      </c>
      <c r="BT113" s="11">
        <v>0</v>
      </c>
      <c r="BU113" s="11">
        <v>0</v>
      </c>
      <c r="BV113" s="11">
        <v>1462.854</v>
      </c>
      <c r="BW113" s="11">
        <v>0</v>
      </c>
      <c r="BX113" s="11">
        <v>0</v>
      </c>
      <c r="BY113" s="11">
        <v>-463.10899999999998</v>
      </c>
      <c r="BZ113" s="11">
        <v>0</v>
      </c>
      <c r="CA113" s="1"/>
    </row>
    <row r="114" spans="1:79" ht="14.25" customHeight="1" x14ac:dyDescent="0.3">
      <c r="A114" s="9">
        <v>12</v>
      </c>
      <c r="B114" s="12">
        <v>2017</v>
      </c>
      <c r="C114" s="10">
        <v>149369.554</v>
      </c>
      <c r="D114" s="10">
        <v>2282.1999999999998</v>
      </c>
      <c r="E114" s="10">
        <v>3277.0070000000001</v>
      </c>
      <c r="F114" s="10">
        <v>15245.884</v>
      </c>
      <c r="G114" s="10">
        <v>15245.884</v>
      </c>
      <c r="H114" s="10">
        <v>0</v>
      </c>
      <c r="I114" s="10">
        <v>0</v>
      </c>
      <c r="J114" s="10">
        <v>0</v>
      </c>
      <c r="K114" s="10">
        <v>0</v>
      </c>
      <c r="L114" s="10">
        <v>0</v>
      </c>
      <c r="M114" s="10">
        <v>30.274000000000001</v>
      </c>
      <c r="N114" s="10">
        <v>100268.3</v>
      </c>
      <c r="O114" s="10">
        <v>101324.32799999999</v>
      </c>
      <c r="P114" s="10">
        <v>-1056.028</v>
      </c>
      <c r="Q114" s="10">
        <v>0</v>
      </c>
      <c r="R114" s="10">
        <v>0</v>
      </c>
      <c r="S114" s="10">
        <v>0</v>
      </c>
      <c r="T114" s="10">
        <v>20020.106</v>
      </c>
      <c r="U114" s="10">
        <v>9458.1219999999994</v>
      </c>
      <c r="V114" s="10">
        <v>12066.567999999999</v>
      </c>
      <c r="W114" s="10">
        <v>-1504.5840000000001</v>
      </c>
      <c r="X114" s="10">
        <v>1377.2090000000001</v>
      </c>
      <c r="Y114" s="10">
        <v>0</v>
      </c>
      <c r="Z114" s="10">
        <v>0</v>
      </c>
      <c r="AA114" s="10">
        <v>0</v>
      </c>
      <c r="AB114" s="10">
        <v>0</v>
      </c>
      <c r="AC114" s="10">
        <v>1480.0630000000001</v>
      </c>
      <c r="AD114" s="10">
        <v>-102.854</v>
      </c>
      <c r="AE114" s="10">
        <v>3214.194</v>
      </c>
      <c r="AF114" s="10">
        <v>785.17</v>
      </c>
      <c r="AG114" s="11">
        <v>1960.0229999999999</v>
      </c>
      <c r="AH114" s="11">
        <v>-1174.8530000000001</v>
      </c>
      <c r="AI114" s="11">
        <v>0</v>
      </c>
      <c r="AJ114" s="11">
        <v>0</v>
      </c>
      <c r="AK114" s="11">
        <v>0</v>
      </c>
      <c r="AL114" s="11">
        <v>2429.0239999999999</v>
      </c>
      <c r="AM114" s="11">
        <v>2551.0239999999999</v>
      </c>
      <c r="AN114" s="11">
        <v>-122</v>
      </c>
      <c r="AO114" s="11">
        <v>0</v>
      </c>
      <c r="AP114" s="11">
        <v>0</v>
      </c>
      <c r="AQ114" s="11">
        <v>0</v>
      </c>
      <c r="AR114" s="11">
        <v>3654.38</v>
      </c>
      <c r="AS114" s="11">
        <v>1455.6780000000001</v>
      </c>
      <c r="AT114" s="11">
        <v>993.42399999999998</v>
      </c>
      <c r="AU114" s="11">
        <v>0</v>
      </c>
      <c r="AV114" s="11">
        <v>1211.309</v>
      </c>
      <c r="AW114" s="11">
        <v>0</v>
      </c>
      <c r="AX114" s="11">
        <v>-6.0309999999999997</v>
      </c>
      <c r="AY114" s="11">
        <v>149369.554</v>
      </c>
      <c r="AZ114" s="11">
        <v>135118.37299999999</v>
      </c>
      <c r="BA114" s="11">
        <v>55.716999999999999</v>
      </c>
      <c r="BB114" s="11">
        <v>11256.43</v>
      </c>
      <c r="BC114" s="11">
        <v>7697.24</v>
      </c>
      <c r="BD114" s="11">
        <v>3559.19</v>
      </c>
      <c r="BE114" s="11">
        <v>117539.696</v>
      </c>
      <c r="BF114" s="11">
        <v>0</v>
      </c>
      <c r="BG114" s="11">
        <v>0</v>
      </c>
      <c r="BH114" s="11">
        <v>3000</v>
      </c>
      <c r="BI114" s="11">
        <v>3266.53</v>
      </c>
      <c r="BJ114" s="11">
        <v>2153.1390000000001</v>
      </c>
      <c r="BK114" s="11">
        <v>0</v>
      </c>
      <c r="BL114" s="11">
        <v>1113.3910000000001</v>
      </c>
      <c r="BM114" s="11">
        <v>0</v>
      </c>
      <c r="BN114" s="11">
        <v>14251.181</v>
      </c>
      <c r="BO114" s="11">
        <v>12448.674000000001</v>
      </c>
      <c r="BP114" s="11">
        <v>12355.228999999999</v>
      </c>
      <c r="BQ114" s="11">
        <v>15.396000000000001</v>
      </c>
      <c r="BR114" s="11">
        <v>156.322</v>
      </c>
      <c r="BS114" s="11">
        <v>-78.272999999999996</v>
      </c>
      <c r="BT114" s="11">
        <v>0</v>
      </c>
      <c r="BU114" s="11">
        <v>0</v>
      </c>
      <c r="BV114" s="11">
        <v>1587.009</v>
      </c>
      <c r="BW114" s="11">
        <v>0</v>
      </c>
      <c r="BX114" s="11">
        <v>0</v>
      </c>
      <c r="BY114" s="11">
        <v>215.49799999999999</v>
      </c>
      <c r="BZ114" s="11">
        <v>0</v>
      </c>
      <c r="CA114" s="1"/>
    </row>
    <row r="115" spans="1:79" ht="14.25" customHeight="1" x14ac:dyDescent="0.3">
      <c r="A115" s="9">
        <v>12</v>
      </c>
      <c r="B115" s="12">
        <v>2018</v>
      </c>
      <c r="C115" s="10">
        <v>152652.06299999999</v>
      </c>
      <c r="D115" s="10">
        <v>2356.1979999999999</v>
      </c>
      <c r="E115" s="10">
        <v>6412.125</v>
      </c>
      <c r="F115" s="10">
        <v>19050.864000000001</v>
      </c>
      <c r="G115" s="10">
        <v>18750.212</v>
      </c>
      <c r="H115" s="10">
        <v>300.65199999999999</v>
      </c>
      <c r="I115" s="10">
        <v>0</v>
      </c>
      <c r="J115" s="10">
        <v>0</v>
      </c>
      <c r="K115" s="10">
        <v>0</v>
      </c>
      <c r="L115" s="10">
        <v>0</v>
      </c>
      <c r="M115" s="10">
        <v>0</v>
      </c>
      <c r="N115" s="10">
        <v>102971.21</v>
      </c>
      <c r="O115" s="10">
        <v>104042.577</v>
      </c>
      <c r="P115" s="10">
        <v>-1071.367</v>
      </c>
      <c r="Q115" s="10">
        <v>0</v>
      </c>
      <c r="R115" s="10">
        <v>0</v>
      </c>
      <c r="S115" s="10">
        <v>0</v>
      </c>
      <c r="T115" s="10">
        <v>14901.977000000001</v>
      </c>
      <c r="U115" s="10">
        <v>10410.322</v>
      </c>
      <c r="V115" s="10">
        <v>6762.9979999999996</v>
      </c>
      <c r="W115" s="10">
        <v>-2271.3429999999998</v>
      </c>
      <c r="X115" s="10">
        <v>13.72</v>
      </c>
      <c r="Y115" s="10">
        <v>0</v>
      </c>
      <c r="Z115" s="10">
        <v>0</v>
      </c>
      <c r="AA115" s="10">
        <v>0</v>
      </c>
      <c r="AB115" s="10">
        <v>0</v>
      </c>
      <c r="AC115" s="10">
        <v>110.566</v>
      </c>
      <c r="AD115" s="10">
        <v>-96.846000000000004</v>
      </c>
      <c r="AE115" s="10">
        <v>3558.89</v>
      </c>
      <c r="AF115" s="10">
        <v>870.16099999999994</v>
      </c>
      <c r="AG115" s="11">
        <v>2138.433</v>
      </c>
      <c r="AH115" s="11">
        <v>-1268.2719999999999</v>
      </c>
      <c r="AI115" s="11">
        <v>0</v>
      </c>
      <c r="AJ115" s="11">
        <v>0</v>
      </c>
      <c r="AK115" s="11">
        <v>0</v>
      </c>
      <c r="AL115" s="11">
        <v>2688.7289999999998</v>
      </c>
      <c r="AM115" s="11">
        <v>2832.9110000000001</v>
      </c>
      <c r="AN115" s="11">
        <v>-144.18199999999999</v>
      </c>
      <c r="AO115" s="11">
        <v>0</v>
      </c>
      <c r="AP115" s="11">
        <v>0</v>
      </c>
      <c r="AQ115" s="11">
        <v>0</v>
      </c>
      <c r="AR115" s="11">
        <v>3387.0790000000002</v>
      </c>
      <c r="AS115" s="11">
        <v>1367.55</v>
      </c>
      <c r="AT115" s="11">
        <v>1188.0309999999999</v>
      </c>
      <c r="AU115" s="11">
        <v>0</v>
      </c>
      <c r="AV115" s="11">
        <v>1139.136</v>
      </c>
      <c r="AW115" s="11">
        <v>0</v>
      </c>
      <c r="AX115" s="11">
        <v>-307.63799999999998</v>
      </c>
      <c r="AY115" s="11">
        <v>152652.06299999999</v>
      </c>
      <c r="AZ115" s="11">
        <v>137768.52900000001</v>
      </c>
      <c r="BA115" s="11">
        <v>49.326999999999998</v>
      </c>
      <c r="BB115" s="11">
        <v>16011.064</v>
      </c>
      <c r="BC115" s="11">
        <v>10571.394</v>
      </c>
      <c r="BD115" s="11">
        <v>5439.67</v>
      </c>
      <c r="BE115" s="11">
        <v>118693.86900000001</v>
      </c>
      <c r="BF115" s="11">
        <v>59.258000000000003</v>
      </c>
      <c r="BG115" s="11">
        <v>0</v>
      </c>
      <c r="BH115" s="11">
        <v>0</v>
      </c>
      <c r="BI115" s="11">
        <v>2955.011</v>
      </c>
      <c r="BJ115" s="11">
        <v>2190.8069999999998</v>
      </c>
      <c r="BK115" s="11">
        <v>0</v>
      </c>
      <c r="BL115" s="11">
        <v>675.41399999999999</v>
      </c>
      <c r="BM115" s="11">
        <v>88.79</v>
      </c>
      <c r="BN115" s="11">
        <v>14883.534</v>
      </c>
      <c r="BO115" s="11">
        <v>12448.674000000001</v>
      </c>
      <c r="BP115" s="11">
        <v>12355.228999999999</v>
      </c>
      <c r="BQ115" s="11">
        <v>15.396000000000001</v>
      </c>
      <c r="BR115" s="11">
        <v>156.322</v>
      </c>
      <c r="BS115" s="11">
        <v>-78.272999999999996</v>
      </c>
      <c r="BT115" s="11">
        <v>0</v>
      </c>
      <c r="BU115" s="11">
        <v>0</v>
      </c>
      <c r="BV115" s="11">
        <v>1685.7860000000001</v>
      </c>
      <c r="BW115" s="11">
        <v>0</v>
      </c>
      <c r="BX115" s="11">
        <v>0</v>
      </c>
      <c r="BY115" s="11">
        <v>749.07399999999996</v>
      </c>
      <c r="BZ115" s="11">
        <v>0</v>
      </c>
      <c r="CA115" s="1"/>
    </row>
    <row r="116" spans="1:79" ht="14.25" customHeight="1" x14ac:dyDescent="0.3">
      <c r="A116" s="9">
        <v>12</v>
      </c>
      <c r="B116" s="12">
        <v>2019</v>
      </c>
      <c r="C116" s="10">
        <v>167538.318</v>
      </c>
      <c r="D116" s="10">
        <v>2630.2829999999999</v>
      </c>
      <c r="E116" s="10">
        <v>5737.6409999999996</v>
      </c>
      <c r="F116" s="10">
        <v>25857.597000000002</v>
      </c>
      <c r="G116" s="10">
        <v>25857.588</v>
      </c>
      <c r="H116" s="10">
        <v>8.9999999999999993E-3</v>
      </c>
      <c r="I116" s="10">
        <v>0</v>
      </c>
      <c r="J116" s="10">
        <v>0</v>
      </c>
      <c r="K116" s="10">
        <v>0</v>
      </c>
      <c r="L116" s="10">
        <v>0</v>
      </c>
      <c r="M116" s="10">
        <v>207.803</v>
      </c>
      <c r="N116" s="10">
        <v>112181.97</v>
      </c>
      <c r="O116" s="10">
        <v>113254.792</v>
      </c>
      <c r="P116" s="10">
        <v>-1072.8219999999999</v>
      </c>
      <c r="Q116" s="10">
        <v>0</v>
      </c>
      <c r="R116" s="10">
        <v>0</v>
      </c>
      <c r="S116" s="10">
        <v>0</v>
      </c>
      <c r="T116" s="10">
        <v>14540.460999999999</v>
      </c>
      <c r="U116" s="10">
        <v>8866.35</v>
      </c>
      <c r="V116" s="10">
        <v>8017.64</v>
      </c>
      <c r="W116" s="10">
        <v>-2343.529</v>
      </c>
      <c r="X116" s="10">
        <v>0</v>
      </c>
      <c r="Y116" s="10">
        <v>0</v>
      </c>
      <c r="Z116" s="10">
        <v>0</v>
      </c>
      <c r="AA116" s="10">
        <v>0</v>
      </c>
      <c r="AB116" s="10">
        <v>0</v>
      </c>
      <c r="AC116" s="10">
        <v>0</v>
      </c>
      <c r="AD116" s="10">
        <v>0</v>
      </c>
      <c r="AE116" s="10">
        <v>3444.0210000000002</v>
      </c>
      <c r="AF116" s="10">
        <v>804.14</v>
      </c>
      <c r="AG116" s="11">
        <v>2075.9479999999999</v>
      </c>
      <c r="AH116" s="11">
        <v>-1271.808</v>
      </c>
      <c r="AI116" s="11">
        <v>0</v>
      </c>
      <c r="AJ116" s="11">
        <v>0</v>
      </c>
      <c r="AK116" s="11">
        <v>0</v>
      </c>
      <c r="AL116" s="11">
        <v>2639.8809999999999</v>
      </c>
      <c r="AM116" s="11">
        <v>2823.9459999999999</v>
      </c>
      <c r="AN116" s="11">
        <v>-184.065</v>
      </c>
      <c r="AO116" s="11">
        <v>0</v>
      </c>
      <c r="AP116" s="11">
        <v>0</v>
      </c>
      <c r="AQ116" s="11">
        <v>0</v>
      </c>
      <c r="AR116" s="11">
        <v>2938.5419999999999</v>
      </c>
      <c r="AS116" s="11">
        <v>1353.548</v>
      </c>
      <c r="AT116" s="11">
        <v>1195.201</v>
      </c>
      <c r="AU116" s="11">
        <v>0</v>
      </c>
      <c r="AV116" s="11">
        <v>812.77200000000005</v>
      </c>
      <c r="AW116" s="11">
        <v>0</v>
      </c>
      <c r="AX116" s="11">
        <v>-422.97899999999998</v>
      </c>
      <c r="AY116" s="11">
        <v>167538.318</v>
      </c>
      <c r="AZ116" s="11">
        <v>151789.005</v>
      </c>
      <c r="BA116" s="11">
        <v>41.478999999999999</v>
      </c>
      <c r="BB116" s="11">
        <v>8643.1830000000009</v>
      </c>
      <c r="BC116" s="11">
        <v>8063.808</v>
      </c>
      <c r="BD116" s="11">
        <v>579.375</v>
      </c>
      <c r="BE116" s="11">
        <v>139278.46400000001</v>
      </c>
      <c r="BF116" s="11">
        <v>0</v>
      </c>
      <c r="BG116" s="11">
        <v>0</v>
      </c>
      <c r="BH116" s="11">
        <v>0</v>
      </c>
      <c r="BI116" s="11">
        <v>3825.8789999999999</v>
      </c>
      <c r="BJ116" s="11">
        <v>3039.261</v>
      </c>
      <c r="BK116" s="11">
        <v>0</v>
      </c>
      <c r="BL116" s="11">
        <v>786.61800000000005</v>
      </c>
      <c r="BM116" s="11">
        <v>0</v>
      </c>
      <c r="BN116" s="11">
        <v>15749.313</v>
      </c>
      <c r="BO116" s="11">
        <v>12448.674000000001</v>
      </c>
      <c r="BP116" s="11">
        <v>12355.228999999999</v>
      </c>
      <c r="BQ116" s="11">
        <v>15.396000000000001</v>
      </c>
      <c r="BR116" s="11">
        <v>156.322</v>
      </c>
      <c r="BS116" s="11">
        <v>-78.272999999999996</v>
      </c>
      <c r="BT116" s="11">
        <v>0</v>
      </c>
      <c r="BU116" s="11">
        <v>0</v>
      </c>
      <c r="BV116" s="11">
        <v>1815.1289999999999</v>
      </c>
      <c r="BW116" s="11">
        <v>0</v>
      </c>
      <c r="BX116" s="11">
        <v>0</v>
      </c>
      <c r="BY116" s="11">
        <v>1485.51</v>
      </c>
      <c r="BZ116" s="11">
        <v>0</v>
      </c>
      <c r="CA116" s="1"/>
    </row>
    <row r="117" spans="1:79" ht="14.25" customHeight="1" x14ac:dyDescent="0.3">
      <c r="A117" s="9">
        <v>12</v>
      </c>
      <c r="B117" s="12">
        <v>2020</v>
      </c>
      <c r="C117" s="10">
        <v>160435.177</v>
      </c>
      <c r="D117" s="10">
        <v>2073.1260000000002</v>
      </c>
      <c r="E117" s="10">
        <v>3910.3910000000001</v>
      </c>
      <c r="F117" s="10">
        <v>32378.35</v>
      </c>
      <c r="G117" s="10">
        <v>32378.35</v>
      </c>
      <c r="H117" s="10">
        <v>0</v>
      </c>
      <c r="I117" s="10">
        <v>0</v>
      </c>
      <c r="J117" s="10">
        <v>0</v>
      </c>
      <c r="K117" s="10">
        <v>0</v>
      </c>
      <c r="L117" s="10">
        <v>0</v>
      </c>
      <c r="M117" s="10">
        <v>49.073</v>
      </c>
      <c r="N117" s="10">
        <v>99487.570999999996</v>
      </c>
      <c r="O117" s="10">
        <v>100767.406</v>
      </c>
      <c r="P117" s="10">
        <v>-1279.835</v>
      </c>
      <c r="Q117" s="10">
        <v>0</v>
      </c>
      <c r="R117" s="10">
        <v>0</v>
      </c>
      <c r="S117" s="10">
        <v>0</v>
      </c>
      <c r="T117" s="10">
        <v>15967.304</v>
      </c>
      <c r="U117" s="10">
        <v>7875.277</v>
      </c>
      <c r="V117" s="10">
        <v>9073.1419999999998</v>
      </c>
      <c r="W117" s="10">
        <v>-981.11500000000001</v>
      </c>
      <c r="X117" s="10">
        <v>0</v>
      </c>
      <c r="Y117" s="10">
        <v>0</v>
      </c>
      <c r="Z117" s="10">
        <v>0</v>
      </c>
      <c r="AA117" s="10">
        <v>0</v>
      </c>
      <c r="AB117" s="10">
        <v>0</v>
      </c>
      <c r="AC117" s="10">
        <v>0</v>
      </c>
      <c r="AD117" s="10">
        <v>0</v>
      </c>
      <c r="AE117" s="10">
        <v>3348.3850000000002</v>
      </c>
      <c r="AF117" s="10">
        <v>751.81799999999998</v>
      </c>
      <c r="AG117" s="11">
        <v>2095.5450000000001</v>
      </c>
      <c r="AH117" s="11">
        <v>-1343.7270000000001</v>
      </c>
      <c r="AI117" s="11">
        <v>0</v>
      </c>
      <c r="AJ117" s="11">
        <v>0</v>
      </c>
      <c r="AK117" s="11">
        <v>0</v>
      </c>
      <c r="AL117" s="11">
        <v>2596.567</v>
      </c>
      <c r="AM117" s="11">
        <v>2820.1120000000001</v>
      </c>
      <c r="AN117" s="11">
        <v>-223.54499999999999</v>
      </c>
      <c r="AO117" s="11">
        <v>0</v>
      </c>
      <c r="AP117" s="11">
        <v>0</v>
      </c>
      <c r="AQ117" s="11">
        <v>0</v>
      </c>
      <c r="AR117" s="11">
        <v>3220.9769999999999</v>
      </c>
      <c r="AS117" s="11">
        <v>1782.2380000000001</v>
      </c>
      <c r="AT117" s="11">
        <v>1005.7619999999999</v>
      </c>
      <c r="AU117" s="11">
        <v>45.500999999999998</v>
      </c>
      <c r="AV117" s="11">
        <v>821.26900000000001</v>
      </c>
      <c r="AW117" s="11">
        <v>0</v>
      </c>
      <c r="AX117" s="11">
        <v>-433.79300000000001</v>
      </c>
      <c r="AY117" s="11">
        <v>160435.177</v>
      </c>
      <c r="AZ117" s="11">
        <v>143615.68700000001</v>
      </c>
      <c r="BA117" s="11">
        <v>33.805</v>
      </c>
      <c r="BB117" s="11">
        <v>6320.3620000000001</v>
      </c>
      <c r="BC117" s="11">
        <v>5627.3620000000001</v>
      </c>
      <c r="BD117" s="11">
        <v>693</v>
      </c>
      <c r="BE117" s="11">
        <v>133917.74</v>
      </c>
      <c r="BF117" s="11">
        <v>0</v>
      </c>
      <c r="BG117" s="11">
        <v>0</v>
      </c>
      <c r="BH117" s="11">
        <v>0</v>
      </c>
      <c r="BI117" s="11">
        <v>3343.78</v>
      </c>
      <c r="BJ117" s="11">
        <v>2402.6060000000002</v>
      </c>
      <c r="BK117" s="11">
        <v>0</v>
      </c>
      <c r="BL117" s="11">
        <v>941.17399999999998</v>
      </c>
      <c r="BM117" s="11">
        <v>0</v>
      </c>
      <c r="BN117" s="11">
        <v>16819.490000000002</v>
      </c>
      <c r="BO117" s="11">
        <v>12448.674000000001</v>
      </c>
      <c r="BP117" s="11">
        <v>12355.228999999999</v>
      </c>
      <c r="BQ117" s="11">
        <v>15.396000000000001</v>
      </c>
      <c r="BR117" s="11">
        <v>156.322</v>
      </c>
      <c r="BS117" s="11">
        <v>-78.272999999999996</v>
      </c>
      <c r="BT117" s="11">
        <v>0</v>
      </c>
      <c r="BU117" s="11">
        <v>0</v>
      </c>
      <c r="BV117" s="11">
        <v>1976.8219999999999</v>
      </c>
      <c r="BW117" s="11">
        <v>0</v>
      </c>
      <c r="BX117" s="11">
        <v>0</v>
      </c>
      <c r="BY117" s="11">
        <v>2393.9940000000001</v>
      </c>
      <c r="BZ117" s="11">
        <v>0</v>
      </c>
      <c r="CA117" s="1"/>
    </row>
    <row r="118" spans="1:79" ht="14.25" customHeight="1" x14ac:dyDescent="0.3">
      <c r="A118" s="9">
        <v>12</v>
      </c>
      <c r="B118" s="13">
        <v>2021</v>
      </c>
      <c r="C118" s="10">
        <v>165831.99600000001</v>
      </c>
      <c r="D118" s="10">
        <v>1936.33</v>
      </c>
      <c r="E118" s="10">
        <v>3392.9810000000002</v>
      </c>
      <c r="F118" s="10">
        <v>25206.014999999999</v>
      </c>
      <c r="G118" s="10">
        <v>25206.014999999999</v>
      </c>
      <c r="H118" s="10">
        <v>0</v>
      </c>
      <c r="I118" s="10">
        <v>0</v>
      </c>
      <c r="J118" s="10">
        <v>0</v>
      </c>
      <c r="K118" s="10">
        <v>0</v>
      </c>
      <c r="L118" s="10">
        <v>0</v>
      </c>
      <c r="M118" s="10">
        <v>4.2619999999999996</v>
      </c>
      <c r="N118" s="10">
        <v>113308.08</v>
      </c>
      <c r="O118" s="10">
        <v>114674.63</v>
      </c>
      <c r="P118" s="10">
        <v>-1366.55</v>
      </c>
      <c r="Q118" s="10">
        <v>0</v>
      </c>
      <c r="R118" s="10">
        <v>0</v>
      </c>
      <c r="S118" s="10">
        <v>0</v>
      </c>
      <c r="T118" s="10">
        <v>15880.578</v>
      </c>
      <c r="U118" s="10">
        <v>7354.4110000000001</v>
      </c>
      <c r="V118" s="10">
        <v>8652.2170000000006</v>
      </c>
      <c r="W118" s="10">
        <v>-126.05</v>
      </c>
      <c r="X118" s="10">
        <v>0</v>
      </c>
      <c r="Y118" s="10">
        <v>0</v>
      </c>
      <c r="Z118" s="10">
        <v>0</v>
      </c>
      <c r="AA118" s="10">
        <v>0</v>
      </c>
      <c r="AB118" s="10">
        <v>0</v>
      </c>
      <c r="AC118" s="10">
        <v>0</v>
      </c>
      <c r="AD118" s="10">
        <v>0</v>
      </c>
      <c r="AE118" s="10">
        <v>3357.8429999999998</v>
      </c>
      <c r="AF118" s="10">
        <v>778.86800000000005</v>
      </c>
      <c r="AG118" s="11">
        <v>2095.9859999999999</v>
      </c>
      <c r="AH118" s="11">
        <v>-1317.1179999999999</v>
      </c>
      <c r="AI118" s="11">
        <v>0</v>
      </c>
      <c r="AJ118" s="11">
        <v>0</v>
      </c>
      <c r="AK118" s="11">
        <v>0</v>
      </c>
      <c r="AL118" s="11">
        <v>2578.9749999999999</v>
      </c>
      <c r="AM118" s="11">
        <v>2842.7919999999999</v>
      </c>
      <c r="AN118" s="11">
        <v>-263.81700000000001</v>
      </c>
      <c r="AO118" s="11">
        <v>0</v>
      </c>
      <c r="AP118" s="11">
        <v>0</v>
      </c>
      <c r="AQ118" s="11">
        <v>0</v>
      </c>
      <c r="AR118" s="11">
        <v>2745.9070000000002</v>
      </c>
      <c r="AS118" s="11">
        <v>1360.3620000000001</v>
      </c>
      <c r="AT118" s="11">
        <v>983.17499999999995</v>
      </c>
      <c r="AU118" s="11">
        <v>9.5449999999999999</v>
      </c>
      <c r="AV118" s="11">
        <v>815.80399999999997</v>
      </c>
      <c r="AW118" s="11">
        <v>0</v>
      </c>
      <c r="AX118" s="11">
        <v>-422.97899999999998</v>
      </c>
      <c r="AY118" s="11">
        <v>165831.99600000001</v>
      </c>
      <c r="AZ118" s="11">
        <v>148047.08799999999</v>
      </c>
      <c r="BA118" s="11">
        <v>29.184000000000001</v>
      </c>
      <c r="BB118" s="11">
        <v>7615.8590000000004</v>
      </c>
      <c r="BC118" s="11">
        <v>7615.8590000000004</v>
      </c>
      <c r="BD118" s="11">
        <v>0</v>
      </c>
      <c r="BE118" s="11">
        <v>137373.791</v>
      </c>
      <c r="BF118" s="11">
        <v>0</v>
      </c>
      <c r="BG118" s="11">
        <v>0</v>
      </c>
      <c r="BH118" s="11">
        <v>0</v>
      </c>
      <c r="BI118" s="11">
        <v>3028.2539999999999</v>
      </c>
      <c r="BJ118" s="11">
        <v>2301.087</v>
      </c>
      <c r="BK118" s="11">
        <v>0</v>
      </c>
      <c r="BL118" s="11">
        <v>727.16700000000003</v>
      </c>
      <c r="BM118" s="11">
        <v>0</v>
      </c>
      <c r="BN118" s="11">
        <v>17784.907999999999</v>
      </c>
      <c r="BO118" s="11">
        <v>12448.674000000001</v>
      </c>
      <c r="BP118" s="11">
        <v>12355.228999999999</v>
      </c>
      <c r="BQ118" s="11">
        <v>15.396000000000001</v>
      </c>
      <c r="BR118" s="11">
        <v>156.322</v>
      </c>
      <c r="BS118" s="11">
        <v>-78.272999999999996</v>
      </c>
      <c r="BT118" s="11">
        <v>0</v>
      </c>
      <c r="BU118" s="11">
        <v>0</v>
      </c>
      <c r="BV118" s="11">
        <v>2130.576</v>
      </c>
      <c r="BW118" s="11">
        <v>0</v>
      </c>
      <c r="BX118" s="11">
        <v>0</v>
      </c>
      <c r="BY118" s="11">
        <v>3205.6579999999999</v>
      </c>
      <c r="BZ118" s="11">
        <v>0</v>
      </c>
      <c r="CA118" s="1"/>
    </row>
    <row r="119" spans="1:79" ht="14.25" customHeight="1" x14ac:dyDescent="0.3">
      <c r="A119" s="9">
        <v>12</v>
      </c>
      <c r="B119" s="12">
        <v>2022</v>
      </c>
      <c r="C119" s="10">
        <v>185056.05100000001</v>
      </c>
      <c r="D119" s="10">
        <v>2125.8629999999998</v>
      </c>
      <c r="E119" s="10">
        <v>5584.5410000000002</v>
      </c>
      <c r="F119" s="10">
        <v>26046.802</v>
      </c>
      <c r="G119" s="10">
        <v>26046.802</v>
      </c>
      <c r="H119" s="10">
        <v>0</v>
      </c>
      <c r="I119" s="10">
        <v>0</v>
      </c>
      <c r="J119" s="10">
        <v>0</v>
      </c>
      <c r="K119" s="10">
        <v>0</v>
      </c>
      <c r="L119" s="10">
        <v>0</v>
      </c>
      <c r="M119" s="10">
        <v>120.182</v>
      </c>
      <c r="N119" s="10">
        <v>129196.16800000001</v>
      </c>
      <c r="O119" s="10">
        <v>130505.614</v>
      </c>
      <c r="P119" s="10">
        <v>-1309.4459999999999</v>
      </c>
      <c r="Q119" s="10">
        <v>0</v>
      </c>
      <c r="R119" s="10">
        <v>0</v>
      </c>
      <c r="S119" s="10">
        <v>0</v>
      </c>
      <c r="T119" s="10">
        <v>16074.579</v>
      </c>
      <c r="U119" s="10">
        <v>2112.8679999999999</v>
      </c>
      <c r="V119" s="10">
        <v>14105.857</v>
      </c>
      <c r="W119" s="10">
        <v>-144.14599999999999</v>
      </c>
      <c r="X119" s="10">
        <v>0</v>
      </c>
      <c r="Y119" s="10">
        <v>0</v>
      </c>
      <c r="Z119" s="10">
        <v>0</v>
      </c>
      <c r="AA119" s="10">
        <v>0</v>
      </c>
      <c r="AB119" s="10">
        <v>0</v>
      </c>
      <c r="AC119" s="10">
        <v>0</v>
      </c>
      <c r="AD119" s="10">
        <v>0</v>
      </c>
      <c r="AE119" s="10">
        <v>3271.085</v>
      </c>
      <c r="AF119" s="10">
        <v>703.56</v>
      </c>
      <c r="AG119" s="11">
        <v>2043.82</v>
      </c>
      <c r="AH119" s="11">
        <v>-1340.26</v>
      </c>
      <c r="AI119" s="11">
        <v>0</v>
      </c>
      <c r="AJ119" s="11">
        <v>0</v>
      </c>
      <c r="AK119" s="11">
        <v>0</v>
      </c>
      <c r="AL119" s="11">
        <v>2567.5250000000001</v>
      </c>
      <c r="AM119" s="11">
        <v>2872.7109999999998</v>
      </c>
      <c r="AN119" s="11">
        <v>-305.18599999999998</v>
      </c>
      <c r="AO119" s="11">
        <v>0</v>
      </c>
      <c r="AP119" s="11">
        <v>0</v>
      </c>
      <c r="AQ119" s="11">
        <v>0</v>
      </c>
      <c r="AR119" s="11">
        <v>2636.8310000000001</v>
      </c>
      <c r="AS119" s="11">
        <v>1298.8579999999999</v>
      </c>
      <c r="AT119" s="11">
        <v>982.69899999999996</v>
      </c>
      <c r="AU119" s="11">
        <v>20.547999999999998</v>
      </c>
      <c r="AV119" s="11">
        <v>800.697</v>
      </c>
      <c r="AW119" s="11">
        <v>0</v>
      </c>
      <c r="AX119" s="11">
        <v>-465.971</v>
      </c>
      <c r="AY119" s="11">
        <v>185056.05100000001</v>
      </c>
      <c r="AZ119" s="11">
        <v>164576.15100000001</v>
      </c>
      <c r="BA119" s="11">
        <v>24.260999999999999</v>
      </c>
      <c r="BB119" s="11">
        <v>11893.026</v>
      </c>
      <c r="BC119" s="11">
        <v>9421.3259999999991</v>
      </c>
      <c r="BD119" s="11">
        <v>2471.6999999999998</v>
      </c>
      <c r="BE119" s="11">
        <v>148614.571</v>
      </c>
      <c r="BF119" s="11">
        <v>0</v>
      </c>
      <c r="BG119" s="11">
        <v>0</v>
      </c>
      <c r="BH119" s="11">
        <v>0</v>
      </c>
      <c r="BI119" s="11">
        <v>4044.2930000000001</v>
      </c>
      <c r="BJ119" s="11">
        <v>2489.6669999999999</v>
      </c>
      <c r="BK119" s="11">
        <v>0</v>
      </c>
      <c r="BL119" s="11">
        <v>1554.626</v>
      </c>
      <c r="BM119" s="11">
        <v>0</v>
      </c>
      <c r="BN119" s="11">
        <v>20479.900000000001</v>
      </c>
      <c r="BO119" s="11">
        <v>12448.674000000001</v>
      </c>
      <c r="BP119" s="11">
        <v>12355.228999999999</v>
      </c>
      <c r="BQ119" s="11">
        <v>15.396000000000001</v>
      </c>
      <c r="BR119" s="11">
        <v>156.322</v>
      </c>
      <c r="BS119" s="11">
        <v>-78.272999999999996</v>
      </c>
      <c r="BT119" s="11">
        <v>0</v>
      </c>
      <c r="BU119" s="11">
        <v>0</v>
      </c>
      <c r="BV119" s="11">
        <v>2572.2220000000002</v>
      </c>
      <c r="BW119" s="11">
        <v>0</v>
      </c>
      <c r="BX119" s="11">
        <v>0</v>
      </c>
      <c r="BY119" s="11">
        <v>5459.0039999999999</v>
      </c>
      <c r="BZ119" s="11">
        <v>0</v>
      </c>
      <c r="CA119" s="1"/>
    </row>
    <row r="120" spans="1:79" ht="14.25" customHeight="1" x14ac:dyDescent="0.3">
      <c r="A120" s="9">
        <v>12</v>
      </c>
      <c r="B120" s="12">
        <v>2023</v>
      </c>
      <c r="C120" s="10">
        <v>201416.83499999999</v>
      </c>
      <c r="D120" s="10">
        <v>2257.4259999999999</v>
      </c>
      <c r="E120" s="10">
        <v>4058.527</v>
      </c>
      <c r="F120" s="10">
        <v>43026.892999999996</v>
      </c>
      <c r="G120" s="10">
        <v>43026.892999999996</v>
      </c>
      <c r="H120" s="10">
        <v>0</v>
      </c>
      <c r="I120" s="10">
        <v>0</v>
      </c>
      <c r="J120" s="10">
        <v>0</v>
      </c>
      <c r="K120" s="10">
        <v>0</v>
      </c>
      <c r="L120" s="10">
        <v>0</v>
      </c>
      <c r="M120" s="10">
        <v>0</v>
      </c>
      <c r="N120" s="10">
        <v>138913.15</v>
      </c>
      <c r="O120" s="10">
        <v>140448.924</v>
      </c>
      <c r="P120" s="10">
        <v>-1535.7739999999999</v>
      </c>
      <c r="Q120" s="10">
        <v>0</v>
      </c>
      <c r="R120" s="10">
        <v>0</v>
      </c>
      <c r="S120" s="10">
        <v>0</v>
      </c>
      <c r="T120" s="10">
        <v>6983.29</v>
      </c>
      <c r="U120" s="10">
        <v>3712.8679999999999</v>
      </c>
      <c r="V120" s="10">
        <v>3438.77</v>
      </c>
      <c r="W120" s="10">
        <v>-168.34800000000001</v>
      </c>
      <c r="X120" s="10">
        <v>0</v>
      </c>
      <c r="Y120" s="10">
        <v>0</v>
      </c>
      <c r="Z120" s="10">
        <v>0</v>
      </c>
      <c r="AA120" s="10">
        <v>0</v>
      </c>
      <c r="AB120" s="10">
        <v>0</v>
      </c>
      <c r="AC120" s="10">
        <v>0</v>
      </c>
      <c r="AD120" s="10">
        <v>0</v>
      </c>
      <c r="AE120" s="10">
        <v>3681.74</v>
      </c>
      <c r="AF120" s="10">
        <v>1109.933</v>
      </c>
      <c r="AG120" s="11">
        <v>2509.7849999999999</v>
      </c>
      <c r="AH120" s="11">
        <v>-1399.8520000000001</v>
      </c>
      <c r="AI120" s="11">
        <v>0</v>
      </c>
      <c r="AJ120" s="11">
        <v>0</v>
      </c>
      <c r="AK120" s="11">
        <v>0</v>
      </c>
      <c r="AL120" s="11">
        <v>2571.8069999999998</v>
      </c>
      <c r="AM120" s="11">
        <v>2921.7730000000001</v>
      </c>
      <c r="AN120" s="11">
        <v>-349.96600000000001</v>
      </c>
      <c r="AO120" s="11">
        <v>0</v>
      </c>
      <c r="AP120" s="11">
        <v>0</v>
      </c>
      <c r="AQ120" s="11">
        <v>0</v>
      </c>
      <c r="AR120" s="11">
        <v>2495.8090000000002</v>
      </c>
      <c r="AS120" s="11">
        <v>1318.5630000000001</v>
      </c>
      <c r="AT120" s="11">
        <v>805.63699999999994</v>
      </c>
      <c r="AU120" s="11">
        <v>20.548999999999999</v>
      </c>
      <c r="AV120" s="11">
        <v>817.03099999999995</v>
      </c>
      <c r="AW120" s="11">
        <v>0</v>
      </c>
      <c r="AX120" s="11">
        <v>-465.971</v>
      </c>
      <c r="AY120" s="11">
        <v>201416.83499999999</v>
      </c>
      <c r="AZ120" s="11">
        <v>178971.83600000001</v>
      </c>
      <c r="BA120" s="11">
        <v>19.87</v>
      </c>
      <c r="BB120" s="11">
        <v>16363.869000000001</v>
      </c>
      <c r="BC120" s="11">
        <v>16363.869000000001</v>
      </c>
      <c r="BD120" s="11">
        <v>0</v>
      </c>
      <c r="BE120" s="11">
        <v>156329.16800000001</v>
      </c>
      <c r="BF120" s="11">
        <v>230.822</v>
      </c>
      <c r="BG120" s="11">
        <v>0</v>
      </c>
      <c r="BH120" s="11">
        <v>2000</v>
      </c>
      <c r="BI120" s="11">
        <v>4028.107</v>
      </c>
      <c r="BJ120" s="11">
        <v>2552.4569999999999</v>
      </c>
      <c r="BK120" s="11">
        <v>0</v>
      </c>
      <c r="BL120" s="11">
        <v>1475.65</v>
      </c>
      <c r="BM120" s="11">
        <v>0</v>
      </c>
      <c r="BN120" s="11">
        <v>22444.999</v>
      </c>
      <c r="BO120" s="11">
        <v>17563.006000000001</v>
      </c>
      <c r="BP120" s="11">
        <v>17469.561000000002</v>
      </c>
      <c r="BQ120" s="11">
        <v>15.396000000000001</v>
      </c>
      <c r="BR120" s="11">
        <v>156.322</v>
      </c>
      <c r="BS120" s="11">
        <v>-78.272999999999996</v>
      </c>
      <c r="BT120" s="11">
        <v>0</v>
      </c>
      <c r="BU120" s="11">
        <v>0</v>
      </c>
      <c r="BV120" s="11">
        <v>2896.9859999999999</v>
      </c>
      <c r="BW120" s="11">
        <v>0</v>
      </c>
      <c r="BX120" s="11">
        <v>0</v>
      </c>
      <c r="BY120" s="11">
        <v>1985.0070000000001</v>
      </c>
      <c r="BZ120" s="11">
        <v>0</v>
      </c>
      <c r="CA120" s="1"/>
    </row>
    <row r="121" spans="1:79" ht="14.25" customHeight="1" x14ac:dyDescent="0.3">
      <c r="A121" s="9">
        <v>12</v>
      </c>
      <c r="B121" s="12">
        <v>2024</v>
      </c>
      <c r="C121" s="10">
        <v>239767.99400000001</v>
      </c>
      <c r="D121" s="10">
        <v>2095.973</v>
      </c>
      <c r="E121" s="10">
        <v>4335.5339999999997</v>
      </c>
      <c r="F121" s="10">
        <v>29829.637999999999</v>
      </c>
      <c r="G121" s="10">
        <v>29829.637999999999</v>
      </c>
      <c r="H121" s="10">
        <v>0</v>
      </c>
      <c r="I121" s="10">
        <v>0</v>
      </c>
      <c r="J121" s="10">
        <v>3031.3629999999998</v>
      </c>
      <c r="K121" s="10">
        <v>3031.3629999999998</v>
      </c>
      <c r="L121" s="10">
        <v>0</v>
      </c>
      <c r="M121" s="10">
        <v>291.88600000000002</v>
      </c>
      <c r="N121" s="10">
        <v>163385.74400000001</v>
      </c>
      <c r="O121" s="10">
        <v>165154.897</v>
      </c>
      <c r="P121" s="10">
        <v>-1769.153</v>
      </c>
      <c r="Q121" s="10">
        <v>794</v>
      </c>
      <c r="R121" s="10">
        <v>800</v>
      </c>
      <c r="S121" s="10">
        <v>-6</v>
      </c>
      <c r="T121" s="10">
        <v>29119.18</v>
      </c>
      <c r="U121" s="10">
        <v>13506.598</v>
      </c>
      <c r="V121" s="10">
        <v>15849.762000000001</v>
      </c>
      <c r="W121" s="10">
        <v>-237.18</v>
      </c>
      <c r="X121" s="10">
        <v>0</v>
      </c>
      <c r="Y121" s="10">
        <v>0</v>
      </c>
      <c r="Z121" s="10">
        <v>0</v>
      </c>
      <c r="AA121" s="10">
        <v>0</v>
      </c>
      <c r="AB121" s="10">
        <v>0</v>
      </c>
      <c r="AC121" s="10">
        <v>0</v>
      </c>
      <c r="AD121" s="10">
        <v>0</v>
      </c>
      <c r="AE121" s="10">
        <v>3775.8470000000002</v>
      </c>
      <c r="AF121" s="10">
        <v>1109.154</v>
      </c>
      <c r="AG121" s="11">
        <v>2573.0079999999998</v>
      </c>
      <c r="AH121" s="11">
        <v>-1463.854</v>
      </c>
      <c r="AI121" s="11">
        <v>0</v>
      </c>
      <c r="AJ121" s="11">
        <v>0</v>
      </c>
      <c r="AK121" s="11">
        <v>0</v>
      </c>
      <c r="AL121" s="11">
        <v>2666.6930000000002</v>
      </c>
      <c r="AM121" s="11">
        <v>3069.8980000000001</v>
      </c>
      <c r="AN121" s="11">
        <v>-403.20499999999998</v>
      </c>
      <c r="AO121" s="11">
        <v>0</v>
      </c>
      <c r="AP121" s="11">
        <v>0</v>
      </c>
      <c r="AQ121" s="11">
        <v>0</v>
      </c>
      <c r="AR121" s="11">
        <v>3108.8290000000002</v>
      </c>
      <c r="AS121" s="11">
        <v>1364.559</v>
      </c>
      <c r="AT121" s="11">
        <v>1540.576</v>
      </c>
      <c r="AU121" s="11">
        <v>20.727</v>
      </c>
      <c r="AV121" s="11">
        <v>648.947</v>
      </c>
      <c r="AW121" s="11">
        <v>0</v>
      </c>
      <c r="AX121" s="11">
        <v>-465.98</v>
      </c>
      <c r="AY121" s="11">
        <v>239767.99400000001</v>
      </c>
      <c r="AZ121" s="11">
        <v>214668.58799999999</v>
      </c>
      <c r="BA121" s="11">
        <v>2079.5100000000002</v>
      </c>
      <c r="BB121" s="11">
        <v>29670.33</v>
      </c>
      <c r="BC121" s="11">
        <v>22067.863000000001</v>
      </c>
      <c r="BD121" s="11">
        <v>7602.4669999999996</v>
      </c>
      <c r="BE121" s="11">
        <v>167447.644</v>
      </c>
      <c r="BF121" s="11">
        <v>0</v>
      </c>
      <c r="BG121" s="11">
        <v>0</v>
      </c>
      <c r="BH121" s="11">
        <v>10864.503000000001</v>
      </c>
      <c r="BI121" s="11">
        <v>4606.6009999999997</v>
      </c>
      <c r="BJ121" s="11">
        <v>2119.3530000000001</v>
      </c>
      <c r="BK121" s="11">
        <v>0</v>
      </c>
      <c r="BL121" s="11">
        <v>2487.248</v>
      </c>
      <c r="BM121" s="11">
        <v>0</v>
      </c>
      <c r="BN121" s="11">
        <v>25099.405999999999</v>
      </c>
      <c r="BO121" s="11">
        <v>18781.550999999999</v>
      </c>
      <c r="BP121" s="11">
        <v>18688.106</v>
      </c>
      <c r="BQ121" s="11">
        <v>15.396000000000001</v>
      </c>
      <c r="BR121" s="11">
        <v>156.322</v>
      </c>
      <c r="BS121" s="11">
        <v>-78.272999999999996</v>
      </c>
      <c r="BT121" s="11">
        <v>0</v>
      </c>
      <c r="BU121" s="11">
        <v>0</v>
      </c>
      <c r="BV121" s="11">
        <v>3562.2089999999998</v>
      </c>
      <c r="BW121" s="11">
        <v>0</v>
      </c>
      <c r="BX121" s="11">
        <v>0</v>
      </c>
      <c r="BY121" s="11">
        <v>2755.6460000000002</v>
      </c>
      <c r="BZ121" s="11">
        <v>0</v>
      </c>
      <c r="CA121" s="1"/>
    </row>
    <row r="122" spans="1:79" ht="14.25" customHeight="1" x14ac:dyDescent="0.3">
      <c r="A122" s="9">
        <v>13</v>
      </c>
      <c r="B122" s="12">
        <v>2015</v>
      </c>
      <c r="C122" s="10">
        <v>104311.276</v>
      </c>
      <c r="D122" s="10">
        <v>1529.021</v>
      </c>
      <c r="E122" s="10">
        <v>2212.4209999999998</v>
      </c>
      <c r="F122" s="10">
        <v>11455.736999999999</v>
      </c>
      <c r="G122" s="10">
        <v>3480.252</v>
      </c>
      <c r="H122" s="10">
        <v>8085.21</v>
      </c>
      <c r="I122" s="10">
        <v>-109.72499999999999</v>
      </c>
      <c r="J122" s="10">
        <v>117.063</v>
      </c>
      <c r="K122" s="10">
        <v>196.922</v>
      </c>
      <c r="L122" s="10">
        <v>-79.858999999999995</v>
      </c>
      <c r="M122" s="10">
        <v>0</v>
      </c>
      <c r="N122" s="10">
        <v>27490.168000000001</v>
      </c>
      <c r="O122" s="10">
        <v>28091.32</v>
      </c>
      <c r="P122" s="10">
        <v>-601.15200000000004</v>
      </c>
      <c r="Q122" s="10">
        <v>43.965000000000003</v>
      </c>
      <c r="R122" s="10">
        <v>49.863</v>
      </c>
      <c r="S122" s="10">
        <v>-5.8979999999999997</v>
      </c>
      <c r="T122" s="10">
        <v>48901.341</v>
      </c>
      <c r="U122" s="10">
        <v>39092.072999999997</v>
      </c>
      <c r="V122" s="10">
        <v>10283.550999999999</v>
      </c>
      <c r="W122" s="10">
        <v>-474.28300000000002</v>
      </c>
      <c r="X122" s="10">
        <v>9.2509999999999994</v>
      </c>
      <c r="Y122" s="10">
        <v>0</v>
      </c>
      <c r="Z122" s="10">
        <v>0</v>
      </c>
      <c r="AA122" s="10">
        <v>0</v>
      </c>
      <c r="AB122" s="10">
        <v>0</v>
      </c>
      <c r="AC122" s="10">
        <v>9.2509999999999994</v>
      </c>
      <c r="AD122" s="10">
        <v>0</v>
      </c>
      <c r="AE122" s="10">
        <v>823.09400000000005</v>
      </c>
      <c r="AF122" s="10">
        <v>202.244</v>
      </c>
      <c r="AG122" s="11">
        <v>602.69600000000003</v>
      </c>
      <c r="AH122" s="11">
        <v>-400.452</v>
      </c>
      <c r="AI122" s="11">
        <v>276.54399999999998</v>
      </c>
      <c r="AJ122" s="11">
        <v>312.77999999999997</v>
      </c>
      <c r="AK122" s="11">
        <v>-36.235999999999997</v>
      </c>
      <c r="AL122" s="11">
        <v>344.30599999999998</v>
      </c>
      <c r="AM122" s="11">
        <v>523.18499999999995</v>
      </c>
      <c r="AN122" s="11">
        <v>-178.87899999999999</v>
      </c>
      <c r="AO122" s="11">
        <v>955.50199999999995</v>
      </c>
      <c r="AP122" s="11">
        <v>1057.9480000000001</v>
      </c>
      <c r="AQ122" s="11">
        <v>-102.446</v>
      </c>
      <c r="AR122" s="11">
        <v>10773.713</v>
      </c>
      <c r="AS122" s="11">
        <v>4462.8919999999998</v>
      </c>
      <c r="AT122" s="11">
        <v>3069.951</v>
      </c>
      <c r="AU122" s="11">
        <v>0</v>
      </c>
      <c r="AV122" s="11">
        <v>3352.2179999999998</v>
      </c>
      <c r="AW122" s="11">
        <v>94.981999999999999</v>
      </c>
      <c r="AX122" s="11">
        <v>-111.348</v>
      </c>
      <c r="AY122" s="11">
        <v>104311.276</v>
      </c>
      <c r="AZ122" s="11">
        <v>90695.027000000002</v>
      </c>
      <c r="BA122" s="11">
        <v>5027.47</v>
      </c>
      <c r="BB122" s="11">
        <v>17399.382000000001</v>
      </c>
      <c r="BC122" s="11">
        <v>4253.6109999999999</v>
      </c>
      <c r="BD122" s="11">
        <v>13145.771000000001</v>
      </c>
      <c r="BE122" s="11">
        <v>62615.688000000002</v>
      </c>
      <c r="BF122" s="11">
        <v>163.899</v>
      </c>
      <c r="BG122" s="11">
        <v>137</v>
      </c>
      <c r="BH122" s="11">
        <v>3297.3310000000001</v>
      </c>
      <c r="BI122" s="11">
        <v>2054.2570000000001</v>
      </c>
      <c r="BJ122" s="11">
        <v>1247.2049999999999</v>
      </c>
      <c r="BK122" s="11">
        <v>6.944</v>
      </c>
      <c r="BL122" s="11">
        <v>800.10799999999995</v>
      </c>
      <c r="BM122" s="11">
        <v>0</v>
      </c>
      <c r="BN122" s="11">
        <v>13616.249</v>
      </c>
      <c r="BO122" s="11">
        <v>12035.628000000001</v>
      </c>
      <c r="BP122" s="11">
        <v>11750</v>
      </c>
      <c r="BQ122" s="11">
        <v>0.60799999999999998</v>
      </c>
      <c r="BR122" s="11">
        <v>400</v>
      </c>
      <c r="BS122" s="11">
        <v>-114.98</v>
      </c>
      <c r="BT122" s="11">
        <v>0</v>
      </c>
      <c r="BU122" s="11">
        <v>0</v>
      </c>
      <c r="BV122" s="11">
        <v>643.91499999999996</v>
      </c>
      <c r="BW122" s="11">
        <v>0</v>
      </c>
      <c r="BX122" s="11">
        <v>0</v>
      </c>
      <c r="BY122" s="11">
        <v>936.70600000000002</v>
      </c>
      <c r="BZ122" s="11">
        <v>0</v>
      </c>
      <c r="CA122" s="1"/>
    </row>
    <row r="123" spans="1:79" ht="14.25" customHeight="1" x14ac:dyDescent="0.3">
      <c r="A123" s="9">
        <v>13</v>
      </c>
      <c r="B123" s="12">
        <v>2016</v>
      </c>
      <c r="C123" s="10">
        <v>92605.861999999994</v>
      </c>
      <c r="D123" s="10">
        <v>1868.269</v>
      </c>
      <c r="E123" s="10">
        <v>1545.6469999999999</v>
      </c>
      <c r="F123" s="10">
        <v>7562.6959999999999</v>
      </c>
      <c r="G123" s="10">
        <v>4054.74</v>
      </c>
      <c r="H123" s="10">
        <v>3618.2510000000002</v>
      </c>
      <c r="I123" s="10">
        <v>-110.295</v>
      </c>
      <c r="J123" s="10">
        <v>97.043000000000006</v>
      </c>
      <c r="K123" s="10">
        <v>164.01400000000001</v>
      </c>
      <c r="L123" s="10">
        <v>-66.971000000000004</v>
      </c>
      <c r="M123" s="10">
        <v>0</v>
      </c>
      <c r="N123" s="10">
        <v>34666.847999999998</v>
      </c>
      <c r="O123" s="10">
        <v>35118.872000000003</v>
      </c>
      <c r="P123" s="10">
        <v>-452.024</v>
      </c>
      <c r="Q123" s="10">
        <v>43.893000000000001</v>
      </c>
      <c r="R123" s="10">
        <v>44.616</v>
      </c>
      <c r="S123" s="10">
        <v>-0.72299999999999998</v>
      </c>
      <c r="T123" s="10">
        <v>32501.853999999999</v>
      </c>
      <c r="U123" s="10">
        <v>24558.953000000001</v>
      </c>
      <c r="V123" s="10">
        <v>8873.6689999999999</v>
      </c>
      <c r="W123" s="10">
        <v>-930.76800000000003</v>
      </c>
      <c r="X123" s="10">
        <v>9.2509999999999994</v>
      </c>
      <c r="Y123" s="10">
        <v>0</v>
      </c>
      <c r="Z123" s="10">
        <v>0</v>
      </c>
      <c r="AA123" s="10">
        <v>0</v>
      </c>
      <c r="AB123" s="10">
        <v>0</v>
      </c>
      <c r="AC123" s="10">
        <v>9.2509999999999994</v>
      </c>
      <c r="AD123" s="10">
        <v>0</v>
      </c>
      <c r="AE123" s="10">
        <v>648.56399999999996</v>
      </c>
      <c r="AF123" s="10">
        <v>142.59200000000001</v>
      </c>
      <c r="AG123" s="11">
        <v>595.55100000000004</v>
      </c>
      <c r="AH123" s="11">
        <v>-452.959</v>
      </c>
      <c r="AI123" s="11">
        <v>269.91300000000001</v>
      </c>
      <c r="AJ123" s="11">
        <v>312.77999999999997</v>
      </c>
      <c r="AK123" s="11">
        <v>-42.866999999999997</v>
      </c>
      <c r="AL123" s="11">
        <v>236.059</v>
      </c>
      <c r="AM123" s="11">
        <v>445.59699999999998</v>
      </c>
      <c r="AN123" s="11">
        <v>-209.53800000000001</v>
      </c>
      <c r="AO123" s="11">
        <v>895.44200000000001</v>
      </c>
      <c r="AP123" s="11">
        <v>1018.285</v>
      </c>
      <c r="AQ123" s="11">
        <v>-122.843</v>
      </c>
      <c r="AR123" s="11">
        <v>12766.355</v>
      </c>
      <c r="AS123" s="11">
        <v>6712.9390000000003</v>
      </c>
      <c r="AT123" s="11">
        <v>2774.998</v>
      </c>
      <c r="AU123" s="11">
        <v>0</v>
      </c>
      <c r="AV123" s="11">
        <v>3561.2539999999999</v>
      </c>
      <c r="AW123" s="11">
        <v>8.5000000000000006E-2</v>
      </c>
      <c r="AX123" s="11">
        <v>-282.83600000000001</v>
      </c>
      <c r="AY123" s="11">
        <v>92605.861999999994</v>
      </c>
      <c r="AZ123" s="11">
        <v>79005.876000000004</v>
      </c>
      <c r="BA123" s="11">
        <v>4386.05</v>
      </c>
      <c r="BB123" s="11">
        <v>10536.234</v>
      </c>
      <c r="BC123" s="11">
        <v>3703.0650000000001</v>
      </c>
      <c r="BD123" s="11">
        <v>6833.1689999999999</v>
      </c>
      <c r="BE123" s="11">
        <v>57586.805999999997</v>
      </c>
      <c r="BF123" s="11">
        <v>51.505000000000003</v>
      </c>
      <c r="BG123" s="11">
        <v>0</v>
      </c>
      <c r="BH123" s="11">
        <v>4218.0469999999996</v>
      </c>
      <c r="BI123" s="11">
        <v>2227.2339999999999</v>
      </c>
      <c r="BJ123" s="11">
        <v>1362.26</v>
      </c>
      <c r="BK123" s="11">
        <v>0</v>
      </c>
      <c r="BL123" s="11">
        <v>864.97400000000005</v>
      </c>
      <c r="BM123" s="11">
        <v>0</v>
      </c>
      <c r="BN123" s="11">
        <v>13599.986000000001</v>
      </c>
      <c r="BO123" s="11">
        <v>11879.878000000001</v>
      </c>
      <c r="BP123" s="11">
        <v>11750</v>
      </c>
      <c r="BQ123" s="11">
        <v>0.60799999999999998</v>
      </c>
      <c r="BR123" s="11">
        <v>400</v>
      </c>
      <c r="BS123" s="11">
        <v>-270.73</v>
      </c>
      <c r="BT123" s="11">
        <v>0</v>
      </c>
      <c r="BU123" s="11">
        <v>0</v>
      </c>
      <c r="BV123" s="11">
        <v>661.96299999999997</v>
      </c>
      <c r="BW123" s="11">
        <v>0</v>
      </c>
      <c r="BX123" s="11">
        <v>0</v>
      </c>
      <c r="BY123" s="11">
        <v>1058.145</v>
      </c>
      <c r="BZ123" s="11">
        <v>0</v>
      </c>
      <c r="CA123" s="1"/>
    </row>
    <row r="124" spans="1:79" ht="14.25" customHeight="1" x14ac:dyDescent="0.3">
      <c r="A124" s="9">
        <v>13</v>
      </c>
      <c r="B124" s="12">
        <v>2017</v>
      </c>
      <c r="C124" s="10">
        <v>112238.978</v>
      </c>
      <c r="D124" s="10">
        <v>1996.8720000000001</v>
      </c>
      <c r="E124" s="10">
        <v>3448.1039999999998</v>
      </c>
      <c r="F124" s="10">
        <v>8602.3060000000005</v>
      </c>
      <c r="G124" s="10">
        <v>7631.1319999999996</v>
      </c>
      <c r="H124" s="10">
        <v>1082.2570000000001</v>
      </c>
      <c r="I124" s="10">
        <v>-111.083</v>
      </c>
      <c r="J124" s="10">
        <v>65.995000000000005</v>
      </c>
      <c r="K124" s="10">
        <v>127.92700000000001</v>
      </c>
      <c r="L124" s="10">
        <v>-61.932000000000002</v>
      </c>
      <c r="M124" s="10">
        <v>0</v>
      </c>
      <c r="N124" s="10">
        <v>35783.875999999997</v>
      </c>
      <c r="O124" s="10">
        <v>36212.703000000001</v>
      </c>
      <c r="P124" s="10">
        <v>-428.827</v>
      </c>
      <c r="Q124" s="10">
        <v>32.856999999999999</v>
      </c>
      <c r="R124" s="10">
        <v>41.045999999999999</v>
      </c>
      <c r="S124" s="10">
        <v>-8.1890000000000001</v>
      </c>
      <c r="T124" s="10">
        <v>44901.862999999998</v>
      </c>
      <c r="U124" s="10">
        <v>36941.180999999997</v>
      </c>
      <c r="V124" s="10">
        <v>9319.1419999999998</v>
      </c>
      <c r="W124" s="10">
        <v>-1358.46</v>
      </c>
      <c r="X124" s="10">
        <v>9.2509999999999994</v>
      </c>
      <c r="Y124" s="10">
        <v>0</v>
      </c>
      <c r="Z124" s="10">
        <v>0</v>
      </c>
      <c r="AA124" s="10">
        <v>0</v>
      </c>
      <c r="AB124" s="10">
        <v>0</v>
      </c>
      <c r="AC124" s="10">
        <v>9.2509999999999994</v>
      </c>
      <c r="AD124" s="10">
        <v>0</v>
      </c>
      <c r="AE124" s="10">
        <v>572.45799999999997</v>
      </c>
      <c r="AF124" s="10">
        <v>127.512</v>
      </c>
      <c r="AG124" s="11">
        <v>622.23199999999997</v>
      </c>
      <c r="AH124" s="11">
        <v>-494.72</v>
      </c>
      <c r="AI124" s="11">
        <v>263.28199999999998</v>
      </c>
      <c r="AJ124" s="11">
        <v>312.77999999999997</v>
      </c>
      <c r="AK124" s="11">
        <v>-49.497999999999998</v>
      </c>
      <c r="AL124" s="11">
        <v>181.66399999999999</v>
      </c>
      <c r="AM124" s="11">
        <v>420.827</v>
      </c>
      <c r="AN124" s="11">
        <v>-239.16300000000001</v>
      </c>
      <c r="AO124" s="11">
        <v>859.03</v>
      </c>
      <c r="AP124" s="11">
        <v>998.65</v>
      </c>
      <c r="AQ124" s="11">
        <v>-139.62</v>
      </c>
      <c r="AR124" s="11">
        <v>15966.366</v>
      </c>
      <c r="AS124" s="11">
        <v>7790.47</v>
      </c>
      <c r="AT124" s="11">
        <v>3376.8690000000001</v>
      </c>
      <c r="AU124" s="11">
        <v>0</v>
      </c>
      <c r="AV124" s="11">
        <v>5401.5309999999999</v>
      </c>
      <c r="AW124" s="11">
        <v>75.018000000000001</v>
      </c>
      <c r="AX124" s="11">
        <v>-602.50400000000002</v>
      </c>
      <c r="AY124" s="11">
        <v>112238.978</v>
      </c>
      <c r="AZ124" s="11">
        <v>98517.035999999993</v>
      </c>
      <c r="BA124" s="11">
        <v>2019.6569999999999</v>
      </c>
      <c r="BB124" s="11">
        <v>29534.151000000002</v>
      </c>
      <c r="BC124" s="11">
        <v>12864.957</v>
      </c>
      <c r="BD124" s="11">
        <v>16669.194</v>
      </c>
      <c r="BE124" s="11">
        <v>56848.514999999999</v>
      </c>
      <c r="BF124" s="11">
        <v>52.723999999999997</v>
      </c>
      <c r="BG124" s="11">
        <v>0</v>
      </c>
      <c r="BH124" s="11">
        <v>7348.8990000000003</v>
      </c>
      <c r="BI124" s="11">
        <v>2713.09</v>
      </c>
      <c r="BJ124" s="11">
        <v>1427.2919999999999</v>
      </c>
      <c r="BK124" s="11">
        <v>0</v>
      </c>
      <c r="BL124" s="11">
        <v>1285.798</v>
      </c>
      <c r="BM124" s="11">
        <v>0</v>
      </c>
      <c r="BN124" s="11">
        <v>13721.941999999999</v>
      </c>
      <c r="BO124" s="11">
        <v>11879.878000000001</v>
      </c>
      <c r="BP124" s="11">
        <v>11750</v>
      </c>
      <c r="BQ124" s="11">
        <v>0.60799999999999998</v>
      </c>
      <c r="BR124" s="11">
        <v>400</v>
      </c>
      <c r="BS124" s="11">
        <v>-270.73</v>
      </c>
      <c r="BT124" s="11">
        <v>0</v>
      </c>
      <c r="BU124" s="11">
        <v>0</v>
      </c>
      <c r="BV124" s="11">
        <v>684.05399999999997</v>
      </c>
      <c r="BW124" s="11">
        <v>0</v>
      </c>
      <c r="BX124" s="11">
        <v>0</v>
      </c>
      <c r="BY124" s="11">
        <v>1158.01</v>
      </c>
      <c r="BZ124" s="11">
        <v>0</v>
      </c>
      <c r="CA124" s="1"/>
    </row>
    <row r="125" spans="1:79" ht="14.25" customHeight="1" x14ac:dyDescent="0.3">
      <c r="A125" s="9">
        <v>13</v>
      </c>
      <c r="B125" s="12">
        <v>2018</v>
      </c>
      <c r="C125" s="10">
        <v>137768.68799999999</v>
      </c>
      <c r="D125" s="10">
        <v>2337.8739999999998</v>
      </c>
      <c r="E125" s="10">
        <v>2406.346</v>
      </c>
      <c r="F125" s="10">
        <v>22689.331999999999</v>
      </c>
      <c r="G125" s="10">
        <v>17443.366999999998</v>
      </c>
      <c r="H125" s="10">
        <v>5367.6660000000002</v>
      </c>
      <c r="I125" s="10">
        <v>-121.70099999999999</v>
      </c>
      <c r="J125" s="10">
        <v>51.920999999999999</v>
      </c>
      <c r="K125" s="10">
        <v>127.92700000000001</v>
      </c>
      <c r="L125" s="10">
        <v>-76.006</v>
      </c>
      <c r="M125" s="10">
        <v>0</v>
      </c>
      <c r="N125" s="10">
        <v>47768.343999999997</v>
      </c>
      <c r="O125" s="10">
        <v>48762.243000000002</v>
      </c>
      <c r="P125" s="10">
        <v>-993.899</v>
      </c>
      <c r="Q125" s="10">
        <v>25.616</v>
      </c>
      <c r="R125" s="10">
        <v>42.148000000000003</v>
      </c>
      <c r="S125" s="10">
        <v>-16.532</v>
      </c>
      <c r="T125" s="10">
        <v>40695.552000000003</v>
      </c>
      <c r="U125" s="10">
        <v>38353.625</v>
      </c>
      <c r="V125" s="10">
        <v>3313.9189999999999</v>
      </c>
      <c r="W125" s="10">
        <v>-971.99199999999996</v>
      </c>
      <c r="X125" s="10">
        <v>10.036</v>
      </c>
      <c r="Y125" s="10">
        <v>0</v>
      </c>
      <c r="Z125" s="10">
        <v>0</v>
      </c>
      <c r="AA125" s="10">
        <v>0</v>
      </c>
      <c r="AB125" s="10">
        <v>0</v>
      </c>
      <c r="AC125" s="10">
        <v>10.036</v>
      </c>
      <c r="AD125" s="10">
        <v>0</v>
      </c>
      <c r="AE125" s="10">
        <v>330.71499999999997</v>
      </c>
      <c r="AF125" s="10">
        <v>163.24</v>
      </c>
      <c r="AG125" s="11">
        <v>707.43100000000004</v>
      </c>
      <c r="AH125" s="11">
        <v>-544.19100000000003</v>
      </c>
      <c r="AI125" s="11">
        <v>0</v>
      </c>
      <c r="AJ125" s="11">
        <v>0</v>
      </c>
      <c r="AK125" s="11">
        <v>0</v>
      </c>
      <c r="AL125" s="11">
        <v>167.47499999999999</v>
      </c>
      <c r="AM125" s="11">
        <v>454.51100000000002</v>
      </c>
      <c r="AN125" s="11">
        <v>-287.036</v>
      </c>
      <c r="AO125" s="11">
        <v>1087.6569999999999</v>
      </c>
      <c r="AP125" s="11">
        <v>1251.8499999999999</v>
      </c>
      <c r="AQ125" s="11">
        <v>-164.19300000000001</v>
      </c>
      <c r="AR125" s="11">
        <v>20365.294999999998</v>
      </c>
      <c r="AS125" s="11">
        <v>11005.648999999999</v>
      </c>
      <c r="AT125" s="11">
        <v>3137.7330000000002</v>
      </c>
      <c r="AU125" s="11">
        <v>0</v>
      </c>
      <c r="AV125" s="11">
        <v>7107.4269999999997</v>
      </c>
      <c r="AW125" s="11">
        <v>65.036000000000001</v>
      </c>
      <c r="AX125" s="11">
        <v>-885.51400000000001</v>
      </c>
      <c r="AY125" s="11">
        <v>137768.68799999999</v>
      </c>
      <c r="AZ125" s="11">
        <v>123948.534</v>
      </c>
      <c r="BA125" s="11">
        <v>9708.3880000000008</v>
      </c>
      <c r="BB125" s="11">
        <v>37670.811000000002</v>
      </c>
      <c r="BC125" s="11">
        <v>21870.789000000001</v>
      </c>
      <c r="BD125" s="11">
        <v>15800.022000000001</v>
      </c>
      <c r="BE125" s="11">
        <v>63528.77</v>
      </c>
      <c r="BF125" s="11">
        <v>162.292</v>
      </c>
      <c r="BG125" s="11">
        <v>0</v>
      </c>
      <c r="BH125" s="11">
        <v>8414.9770000000008</v>
      </c>
      <c r="BI125" s="11">
        <v>4463.2960000000003</v>
      </c>
      <c r="BJ125" s="11">
        <v>1323.308</v>
      </c>
      <c r="BK125" s="11">
        <v>0</v>
      </c>
      <c r="BL125" s="11">
        <v>3139.9879999999998</v>
      </c>
      <c r="BM125" s="11">
        <v>0</v>
      </c>
      <c r="BN125" s="11">
        <v>13820.154</v>
      </c>
      <c r="BO125" s="11">
        <v>11109.953</v>
      </c>
      <c r="BP125" s="11">
        <v>11750</v>
      </c>
      <c r="BQ125" s="11">
        <v>0.60799999999999998</v>
      </c>
      <c r="BR125" s="11">
        <v>400</v>
      </c>
      <c r="BS125" s="11">
        <v>-1040.655</v>
      </c>
      <c r="BT125" s="11">
        <v>0</v>
      </c>
      <c r="BU125" s="11">
        <v>0</v>
      </c>
      <c r="BV125" s="11">
        <v>703.33</v>
      </c>
      <c r="BW125" s="11">
        <v>0</v>
      </c>
      <c r="BX125" s="11">
        <v>0</v>
      </c>
      <c r="BY125" s="11">
        <v>2006.8710000000001</v>
      </c>
      <c r="BZ125" s="11">
        <v>0</v>
      </c>
      <c r="CA125" s="1"/>
    </row>
    <row r="126" spans="1:79" ht="14.25" customHeight="1" x14ac:dyDescent="0.3">
      <c r="A126" s="9">
        <v>13</v>
      </c>
      <c r="B126" s="12">
        <v>2019</v>
      </c>
      <c r="C126" s="10">
        <v>156977.946</v>
      </c>
      <c r="D126" s="10">
        <v>2495.2370000000001</v>
      </c>
      <c r="E126" s="10">
        <v>4070.9479999999999</v>
      </c>
      <c r="F126" s="10">
        <v>20578.996999999999</v>
      </c>
      <c r="G126" s="10">
        <v>18556.328000000001</v>
      </c>
      <c r="H126" s="10">
        <v>2135.5889999999999</v>
      </c>
      <c r="I126" s="10">
        <v>-112.92</v>
      </c>
      <c r="J126" s="10">
        <v>55.795999999999999</v>
      </c>
      <c r="K126" s="10">
        <v>127.92700000000001</v>
      </c>
      <c r="L126" s="10">
        <v>-72.131</v>
      </c>
      <c r="M126" s="10">
        <v>0</v>
      </c>
      <c r="N126" s="10">
        <v>62708.341999999997</v>
      </c>
      <c r="O126" s="10">
        <v>63594.389000000003</v>
      </c>
      <c r="P126" s="10">
        <v>-886.04700000000003</v>
      </c>
      <c r="Q126" s="10">
        <v>8.6929999999999996</v>
      </c>
      <c r="R126" s="10">
        <v>9.15</v>
      </c>
      <c r="S126" s="10">
        <v>-0.45700000000000002</v>
      </c>
      <c r="T126" s="10">
        <v>45635.748</v>
      </c>
      <c r="U126" s="10">
        <v>44572.06</v>
      </c>
      <c r="V126" s="10">
        <v>1533.3879999999999</v>
      </c>
      <c r="W126" s="10">
        <v>-469.7</v>
      </c>
      <c r="X126" s="10">
        <v>10.036</v>
      </c>
      <c r="Y126" s="10">
        <v>0</v>
      </c>
      <c r="Z126" s="10">
        <v>0</v>
      </c>
      <c r="AA126" s="10">
        <v>0</v>
      </c>
      <c r="AB126" s="10">
        <v>0</v>
      </c>
      <c r="AC126" s="10">
        <v>10.036</v>
      </c>
      <c r="AD126" s="10">
        <v>0</v>
      </c>
      <c r="AE126" s="10">
        <v>330.51400000000001</v>
      </c>
      <c r="AF126" s="10">
        <v>161.256</v>
      </c>
      <c r="AG126" s="11">
        <v>744.40099999999995</v>
      </c>
      <c r="AH126" s="11">
        <v>-583.14499999999998</v>
      </c>
      <c r="AI126" s="11">
        <v>0</v>
      </c>
      <c r="AJ126" s="11">
        <v>0</v>
      </c>
      <c r="AK126" s="11">
        <v>0</v>
      </c>
      <c r="AL126" s="11">
        <v>169.25800000000001</v>
      </c>
      <c r="AM126" s="11">
        <v>503.315</v>
      </c>
      <c r="AN126" s="11">
        <v>-334.05700000000002</v>
      </c>
      <c r="AO126" s="11">
        <v>1059.826</v>
      </c>
      <c r="AP126" s="11">
        <v>1253.5999999999999</v>
      </c>
      <c r="AQ126" s="11">
        <v>-193.774</v>
      </c>
      <c r="AR126" s="11">
        <v>20023.809000000001</v>
      </c>
      <c r="AS126" s="11">
        <v>11253.772999999999</v>
      </c>
      <c r="AT126" s="11">
        <v>4028.547</v>
      </c>
      <c r="AU126" s="11">
        <v>0</v>
      </c>
      <c r="AV126" s="11">
        <v>5527.7539999999999</v>
      </c>
      <c r="AW126" s="11">
        <v>55.052999999999997</v>
      </c>
      <c r="AX126" s="11">
        <v>-786.26499999999999</v>
      </c>
      <c r="AY126" s="11">
        <v>156977.946</v>
      </c>
      <c r="AZ126" s="11">
        <v>142114.42499999999</v>
      </c>
      <c r="BA126" s="11">
        <v>24.04</v>
      </c>
      <c r="BB126" s="11">
        <v>47017.86</v>
      </c>
      <c r="BC126" s="11">
        <v>19211.556</v>
      </c>
      <c r="BD126" s="11">
        <v>27806.304</v>
      </c>
      <c r="BE126" s="11">
        <v>80872.642999999996</v>
      </c>
      <c r="BF126" s="11">
        <v>7.4160000000000004</v>
      </c>
      <c r="BG126" s="11">
        <v>0</v>
      </c>
      <c r="BH126" s="11">
        <v>8972.7810000000009</v>
      </c>
      <c r="BI126" s="11">
        <v>5219.6850000000004</v>
      </c>
      <c r="BJ126" s="11">
        <v>2127.7040000000002</v>
      </c>
      <c r="BK126" s="11">
        <v>0</v>
      </c>
      <c r="BL126" s="11">
        <v>3091.9810000000002</v>
      </c>
      <c r="BM126" s="11">
        <v>0</v>
      </c>
      <c r="BN126" s="11">
        <v>14863.521000000001</v>
      </c>
      <c r="BO126" s="11">
        <v>11109.953</v>
      </c>
      <c r="BP126" s="11">
        <v>11750</v>
      </c>
      <c r="BQ126" s="11">
        <v>0.60799999999999998</v>
      </c>
      <c r="BR126" s="11">
        <v>400</v>
      </c>
      <c r="BS126" s="11">
        <v>-1040.655</v>
      </c>
      <c r="BT126" s="11">
        <v>0</v>
      </c>
      <c r="BU126" s="11">
        <v>0</v>
      </c>
      <c r="BV126" s="11">
        <v>834.12099999999998</v>
      </c>
      <c r="BW126" s="11">
        <v>0</v>
      </c>
      <c r="BX126" s="11">
        <v>0</v>
      </c>
      <c r="BY126" s="11">
        <v>2919.4470000000001</v>
      </c>
      <c r="BZ126" s="11">
        <v>0</v>
      </c>
      <c r="CA126" s="1"/>
    </row>
    <row r="127" spans="1:79" ht="14.25" customHeight="1" x14ac:dyDescent="0.3">
      <c r="A127" s="9">
        <v>13</v>
      </c>
      <c r="B127" s="12">
        <v>2020</v>
      </c>
      <c r="C127" s="10">
        <v>176697.625</v>
      </c>
      <c r="D127" s="10">
        <v>2204.6419999999998</v>
      </c>
      <c r="E127" s="10">
        <v>1850.921</v>
      </c>
      <c r="F127" s="10">
        <v>16977.764999999999</v>
      </c>
      <c r="G127" s="10">
        <v>14730.352999999999</v>
      </c>
      <c r="H127" s="10">
        <v>2247.4119999999998</v>
      </c>
      <c r="I127" s="10">
        <v>0</v>
      </c>
      <c r="J127" s="10">
        <v>21.05</v>
      </c>
      <c r="K127" s="10">
        <v>39.286999999999999</v>
      </c>
      <c r="L127" s="10">
        <v>-18.236999999999998</v>
      </c>
      <c r="M127" s="10">
        <v>0</v>
      </c>
      <c r="N127" s="10">
        <v>78497.567999999999</v>
      </c>
      <c r="O127" s="10">
        <v>79340.578999999998</v>
      </c>
      <c r="P127" s="10">
        <v>-843.01099999999997</v>
      </c>
      <c r="Q127" s="10">
        <v>0</v>
      </c>
      <c r="R127" s="10">
        <v>3.75</v>
      </c>
      <c r="S127" s="10">
        <v>-3.75</v>
      </c>
      <c r="T127" s="10">
        <v>55676.927000000003</v>
      </c>
      <c r="U127" s="10">
        <v>55845.413999999997</v>
      </c>
      <c r="V127" s="10">
        <v>0</v>
      </c>
      <c r="W127" s="10">
        <v>-168.48699999999999</v>
      </c>
      <c r="X127" s="10">
        <v>22.036000000000001</v>
      </c>
      <c r="Y127" s="10">
        <v>0</v>
      </c>
      <c r="Z127" s="10">
        <v>0</v>
      </c>
      <c r="AA127" s="10">
        <v>0</v>
      </c>
      <c r="AB127" s="10">
        <v>0</v>
      </c>
      <c r="AC127" s="10">
        <v>22.036000000000001</v>
      </c>
      <c r="AD127" s="10">
        <v>0</v>
      </c>
      <c r="AE127" s="10">
        <v>308.75099999999998</v>
      </c>
      <c r="AF127" s="10">
        <v>127.90900000000001</v>
      </c>
      <c r="AG127" s="11">
        <v>700.27300000000002</v>
      </c>
      <c r="AH127" s="11">
        <v>-572.36400000000003</v>
      </c>
      <c r="AI127" s="11">
        <v>0</v>
      </c>
      <c r="AJ127" s="11">
        <v>0</v>
      </c>
      <c r="AK127" s="11">
        <v>0</v>
      </c>
      <c r="AL127" s="11">
        <v>180.84200000000001</v>
      </c>
      <c r="AM127" s="11">
        <v>468.20299999999997</v>
      </c>
      <c r="AN127" s="11">
        <v>-287.36099999999999</v>
      </c>
      <c r="AO127" s="11">
        <v>1032.51</v>
      </c>
      <c r="AP127" s="11">
        <v>1253.5999999999999</v>
      </c>
      <c r="AQ127" s="11">
        <v>-221.09</v>
      </c>
      <c r="AR127" s="11">
        <v>20105.455000000002</v>
      </c>
      <c r="AS127" s="11">
        <v>13398.02</v>
      </c>
      <c r="AT127" s="11">
        <v>2640.2370000000001</v>
      </c>
      <c r="AU127" s="11">
        <v>4.5999999999999999E-2</v>
      </c>
      <c r="AV127" s="11">
        <v>5161.6490000000003</v>
      </c>
      <c r="AW127" s="11">
        <v>45.070999999999998</v>
      </c>
      <c r="AX127" s="11">
        <v>-1094.4970000000001</v>
      </c>
      <c r="AY127" s="11">
        <v>176697.625</v>
      </c>
      <c r="AZ127" s="11">
        <v>159822.80600000001</v>
      </c>
      <c r="BA127" s="11">
        <v>20.734000000000002</v>
      </c>
      <c r="BB127" s="11">
        <v>56025.722999999998</v>
      </c>
      <c r="BC127" s="11">
        <v>22447.288</v>
      </c>
      <c r="BD127" s="11">
        <v>33578.434999999998</v>
      </c>
      <c r="BE127" s="11">
        <v>87510.187999999995</v>
      </c>
      <c r="BF127" s="11">
        <v>52.03</v>
      </c>
      <c r="BG127" s="11">
        <v>0</v>
      </c>
      <c r="BH127" s="11">
        <v>11711.474</v>
      </c>
      <c r="BI127" s="11">
        <v>4502.6570000000002</v>
      </c>
      <c r="BJ127" s="11">
        <v>1577.8330000000001</v>
      </c>
      <c r="BK127" s="11">
        <v>0</v>
      </c>
      <c r="BL127" s="11">
        <v>2924.8240000000001</v>
      </c>
      <c r="BM127" s="11">
        <v>0</v>
      </c>
      <c r="BN127" s="11">
        <v>16874.819</v>
      </c>
      <c r="BO127" s="11">
        <v>11109.953</v>
      </c>
      <c r="BP127" s="11">
        <v>11750</v>
      </c>
      <c r="BQ127" s="11">
        <v>0.60799999999999998</v>
      </c>
      <c r="BR127" s="11">
        <v>400</v>
      </c>
      <c r="BS127" s="11">
        <v>-1040.655</v>
      </c>
      <c r="BT127" s="11">
        <v>0</v>
      </c>
      <c r="BU127" s="11">
        <v>0</v>
      </c>
      <c r="BV127" s="11">
        <v>989.45299999999997</v>
      </c>
      <c r="BW127" s="11">
        <v>0</v>
      </c>
      <c r="BX127" s="11">
        <v>0</v>
      </c>
      <c r="BY127" s="11">
        <v>4775.4129999999996</v>
      </c>
      <c r="BZ127" s="11">
        <v>0</v>
      </c>
      <c r="CA127" s="1"/>
    </row>
    <row r="128" spans="1:79" ht="14.25" customHeight="1" x14ac:dyDescent="0.3">
      <c r="A128" s="9">
        <v>13</v>
      </c>
      <c r="B128" s="13">
        <v>2021</v>
      </c>
      <c r="C128" s="10">
        <v>203665.42300000001</v>
      </c>
      <c r="D128" s="10">
        <v>1524.098</v>
      </c>
      <c r="E128" s="10">
        <v>3056.674</v>
      </c>
      <c r="F128" s="10">
        <v>33441.936000000002</v>
      </c>
      <c r="G128" s="10">
        <v>19909.194</v>
      </c>
      <c r="H128" s="10">
        <v>13532.742</v>
      </c>
      <c r="I128" s="10">
        <v>0</v>
      </c>
      <c r="J128" s="10">
        <v>23.486999999999998</v>
      </c>
      <c r="K128" s="10">
        <v>39.286999999999999</v>
      </c>
      <c r="L128" s="10">
        <v>-15.8</v>
      </c>
      <c r="M128" s="10">
        <v>0</v>
      </c>
      <c r="N128" s="10">
        <v>99875.801000000007</v>
      </c>
      <c r="O128" s="10">
        <v>101562.609</v>
      </c>
      <c r="P128" s="10">
        <v>-1686.808</v>
      </c>
      <c r="Q128" s="10">
        <v>0</v>
      </c>
      <c r="R128" s="10">
        <v>0</v>
      </c>
      <c r="S128" s="10">
        <v>0</v>
      </c>
      <c r="T128" s="10">
        <v>48226.133000000002</v>
      </c>
      <c r="U128" s="10">
        <v>48257.483</v>
      </c>
      <c r="V128" s="10">
        <v>0</v>
      </c>
      <c r="W128" s="10">
        <v>-31.35</v>
      </c>
      <c r="X128" s="10">
        <v>10.036</v>
      </c>
      <c r="Y128" s="10">
        <v>0</v>
      </c>
      <c r="Z128" s="10">
        <v>0</v>
      </c>
      <c r="AA128" s="10">
        <v>0</v>
      </c>
      <c r="AB128" s="10">
        <v>0</v>
      </c>
      <c r="AC128" s="10">
        <v>10.036</v>
      </c>
      <c r="AD128" s="10">
        <v>0</v>
      </c>
      <c r="AE128" s="10">
        <v>311.58100000000002</v>
      </c>
      <c r="AF128" s="10">
        <v>133.75299999999999</v>
      </c>
      <c r="AG128" s="11">
        <v>625.10500000000002</v>
      </c>
      <c r="AH128" s="11">
        <v>-491.35199999999998</v>
      </c>
      <c r="AI128" s="11">
        <v>0</v>
      </c>
      <c r="AJ128" s="11">
        <v>0</v>
      </c>
      <c r="AK128" s="11">
        <v>0</v>
      </c>
      <c r="AL128" s="11">
        <v>177.828</v>
      </c>
      <c r="AM128" s="11">
        <v>515.07799999999997</v>
      </c>
      <c r="AN128" s="11">
        <v>-337.25</v>
      </c>
      <c r="AO128" s="11">
        <v>0</v>
      </c>
      <c r="AP128" s="11">
        <v>0</v>
      </c>
      <c r="AQ128" s="11">
        <v>0</v>
      </c>
      <c r="AR128" s="11">
        <v>17195.677</v>
      </c>
      <c r="AS128" s="11">
        <v>10122.841</v>
      </c>
      <c r="AT128" s="11">
        <v>2769.866</v>
      </c>
      <c r="AU128" s="11">
        <v>6.0999999999999999E-2</v>
      </c>
      <c r="AV128" s="11">
        <v>4545.9709999999995</v>
      </c>
      <c r="AW128" s="11">
        <v>35.088000000000001</v>
      </c>
      <c r="AX128" s="11">
        <v>-243.06200000000001</v>
      </c>
      <c r="AY128" s="11">
        <v>203665.42300000001</v>
      </c>
      <c r="AZ128" s="11">
        <v>181627.63800000001</v>
      </c>
      <c r="BA128" s="11">
        <v>1017.253</v>
      </c>
      <c r="BB128" s="11">
        <v>68035.603000000003</v>
      </c>
      <c r="BC128" s="11">
        <v>34078.938999999998</v>
      </c>
      <c r="BD128" s="11">
        <v>33956.663999999997</v>
      </c>
      <c r="BE128" s="11">
        <v>94616.418999999994</v>
      </c>
      <c r="BF128" s="11">
        <v>76.832999999999998</v>
      </c>
      <c r="BG128" s="11">
        <v>0</v>
      </c>
      <c r="BH128" s="11">
        <v>13042.54</v>
      </c>
      <c r="BI128" s="11">
        <v>4838.99</v>
      </c>
      <c r="BJ128" s="11">
        <v>1605.625</v>
      </c>
      <c r="BK128" s="11">
        <v>0</v>
      </c>
      <c r="BL128" s="11">
        <v>3233.3649999999998</v>
      </c>
      <c r="BM128" s="11">
        <v>0</v>
      </c>
      <c r="BN128" s="11">
        <v>22037.785</v>
      </c>
      <c r="BO128" s="11">
        <v>15767.317999999999</v>
      </c>
      <c r="BP128" s="11">
        <v>15275</v>
      </c>
      <c r="BQ128" s="11">
        <v>0.60799999999999998</v>
      </c>
      <c r="BR128" s="11">
        <v>491.71</v>
      </c>
      <c r="BS128" s="11">
        <v>0</v>
      </c>
      <c r="BT128" s="11">
        <v>0</v>
      </c>
      <c r="BU128" s="11">
        <v>0</v>
      </c>
      <c r="BV128" s="11">
        <v>1276.973</v>
      </c>
      <c r="BW128" s="11">
        <v>0</v>
      </c>
      <c r="BX128" s="11">
        <v>0</v>
      </c>
      <c r="BY128" s="11">
        <v>4993.4939999999997</v>
      </c>
      <c r="BZ128" s="11">
        <v>0</v>
      </c>
      <c r="CA128" s="1"/>
    </row>
    <row r="129" spans="1:79" ht="14.25" customHeight="1" x14ac:dyDescent="0.3">
      <c r="A129" s="9">
        <v>13</v>
      </c>
      <c r="B129" s="12">
        <v>2022</v>
      </c>
      <c r="C129" s="10">
        <v>212775.85800000001</v>
      </c>
      <c r="D129" s="10">
        <v>1393.5509999999999</v>
      </c>
      <c r="E129" s="10">
        <v>3689.73</v>
      </c>
      <c r="F129" s="10">
        <v>39243.599999999999</v>
      </c>
      <c r="G129" s="10">
        <v>29363.64</v>
      </c>
      <c r="H129" s="10">
        <v>9879.9599999999991</v>
      </c>
      <c r="I129" s="10">
        <v>0</v>
      </c>
      <c r="J129" s="10">
        <v>21.675000000000001</v>
      </c>
      <c r="K129" s="10">
        <v>39.286999999999999</v>
      </c>
      <c r="L129" s="10">
        <v>-17.611999999999998</v>
      </c>
      <c r="M129" s="10">
        <v>446.34399999999999</v>
      </c>
      <c r="N129" s="10">
        <v>119212.621</v>
      </c>
      <c r="O129" s="10">
        <v>120643.542</v>
      </c>
      <c r="P129" s="10">
        <v>-1430.921</v>
      </c>
      <c r="Q129" s="10">
        <v>0</v>
      </c>
      <c r="R129" s="10">
        <v>0</v>
      </c>
      <c r="S129" s="10">
        <v>0</v>
      </c>
      <c r="T129" s="10">
        <v>31534.741999999998</v>
      </c>
      <c r="U129" s="10">
        <v>31554.087</v>
      </c>
      <c r="V129" s="10">
        <v>0</v>
      </c>
      <c r="W129" s="10">
        <v>-19.344999999999999</v>
      </c>
      <c r="X129" s="10">
        <v>10.036</v>
      </c>
      <c r="Y129" s="10">
        <v>0</v>
      </c>
      <c r="Z129" s="10">
        <v>0</v>
      </c>
      <c r="AA129" s="10">
        <v>0</v>
      </c>
      <c r="AB129" s="10">
        <v>0</v>
      </c>
      <c r="AC129" s="10">
        <v>10.036</v>
      </c>
      <c r="AD129" s="10">
        <v>0</v>
      </c>
      <c r="AE129" s="10">
        <v>382.87299999999999</v>
      </c>
      <c r="AF129" s="10">
        <v>153.33000000000001</v>
      </c>
      <c r="AG129" s="11">
        <v>606.14700000000005</v>
      </c>
      <c r="AH129" s="11">
        <v>-452.81700000000001</v>
      </c>
      <c r="AI129" s="11">
        <v>0</v>
      </c>
      <c r="AJ129" s="11">
        <v>0</v>
      </c>
      <c r="AK129" s="11">
        <v>0</v>
      </c>
      <c r="AL129" s="11">
        <v>229.54300000000001</v>
      </c>
      <c r="AM129" s="11">
        <v>618.17700000000002</v>
      </c>
      <c r="AN129" s="11">
        <v>-388.63400000000001</v>
      </c>
      <c r="AO129" s="11">
        <v>0</v>
      </c>
      <c r="AP129" s="11">
        <v>0</v>
      </c>
      <c r="AQ129" s="11">
        <v>0</v>
      </c>
      <c r="AR129" s="11">
        <v>16840.686000000002</v>
      </c>
      <c r="AS129" s="11">
        <v>10881.321</v>
      </c>
      <c r="AT129" s="11">
        <v>2808.4760000000001</v>
      </c>
      <c r="AU129" s="11">
        <v>0.05</v>
      </c>
      <c r="AV129" s="11">
        <v>3218.2689999999998</v>
      </c>
      <c r="AW129" s="11">
        <v>25.106000000000002</v>
      </c>
      <c r="AX129" s="11">
        <v>-67.430000000000007</v>
      </c>
      <c r="AY129" s="11">
        <v>212775.85800000001</v>
      </c>
      <c r="AZ129" s="11">
        <v>186121.86</v>
      </c>
      <c r="BA129" s="11">
        <v>1014.56</v>
      </c>
      <c r="BB129" s="11">
        <v>50374.16</v>
      </c>
      <c r="BC129" s="11">
        <v>29339.865000000002</v>
      </c>
      <c r="BD129" s="11">
        <v>21034.294999999998</v>
      </c>
      <c r="BE129" s="11">
        <v>117120.77899999999</v>
      </c>
      <c r="BF129" s="11">
        <v>0</v>
      </c>
      <c r="BG129" s="11">
        <v>0</v>
      </c>
      <c r="BH129" s="11">
        <v>11599.513999999999</v>
      </c>
      <c r="BI129" s="11">
        <v>6012.8469999999998</v>
      </c>
      <c r="BJ129" s="11">
        <v>2253.4699999999998</v>
      </c>
      <c r="BK129" s="11">
        <v>0</v>
      </c>
      <c r="BL129" s="11">
        <v>3759.377</v>
      </c>
      <c r="BM129" s="11">
        <v>0</v>
      </c>
      <c r="BN129" s="11">
        <v>26653.998</v>
      </c>
      <c r="BO129" s="11">
        <v>19891.567999999999</v>
      </c>
      <c r="BP129" s="11">
        <v>19857.5</v>
      </c>
      <c r="BQ129" s="11">
        <v>0.60799999999999998</v>
      </c>
      <c r="BR129" s="11">
        <v>33.46</v>
      </c>
      <c r="BS129" s="11">
        <v>0</v>
      </c>
      <c r="BT129" s="11">
        <v>0</v>
      </c>
      <c r="BU129" s="11">
        <v>0</v>
      </c>
      <c r="BV129" s="11">
        <v>1896.0360000000001</v>
      </c>
      <c r="BW129" s="11">
        <v>0</v>
      </c>
      <c r="BX129" s="11">
        <v>0</v>
      </c>
      <c r="BY129" s="11">
        <v>4866.3940000000002</v>
      </c>
      <c r="BZ129" s="11">
        <v>0</v>
      </c>
      <c r="CA129" s="1"/>
    </row>
    <row r="130" spans="1:79" ht="14.25" customHeight="1" x14ac:dyDescent="0.3">
      <c r="A130" s="9">
        <v>13</v>
      </c>
      <c r="B130" s="12">
        <v>2023</v>
      </c>
      <c r="C130" s="10">
        <v>267005.83799999999</v>
      </c>
      <c r="D130" s="10">
        <v>939.62900000000002</v>
      </c>
      <c r="E130" s="10">
        <v>4589.1989999999996</v>
      </c>
      <c r="F130" s="10">
        <v>61149.694000000003</v>
      </c>
      <c r="G130" s="10">
        <v>51384.709000000003</v>
      </c>
      <c r="H130" s="10">
        <v>9764.9850000000006</v>
      </c>
      <c r="I130" s="10">
        <v>0</v>
      </c>
      <c r="J130" s="10">
        <v>0</v>
      </c>
      <c r="K130" s="10">
        <v>0</v>
      </c>
      <c r="L130" s="10">
        <v>0</v>
      </c>
      <c r="M130" s="10">
        <v>0</v>
      </c>
      <c r="N130" s="10">
        <v>146782.639</v>
      </c>
      <c r="O130" s="10">
        <v>149145.386</v>
      </c>
      <c r="P130" s="10">
        <v>-2362.7469999999998</v>
      </c>
      <c r="Q130" s="10">
        <v>0</v>
      </c>
      <c r="R130" s="10">
        <v>0</v>
      </c>
      <c r="S130" s="10">
        <v>0</v>
      </c>
      <c r="T130" s="10">
        <v>37880.373</v>
      </c>
      <c r="U130" s="10">
        <v>37897.49</v>
      </c>
      <c r="V130" s="10">
        <v>0</v>
      </c>
      <c r="W130" s="10">
        <v>-17.117000000000001</v>
      </c>
      <c r="X130" s="10">
        <v>10.036</v>
      </c>
      <c r="Y130" s="10">
        <v>0</v>
      </c>
      <c r="Z130" s="10">
        <v>0</v>
      </c>
      <c r="AA130" s="10">
        <v>0</v>
      </c>
      <c r="AB130" s="10">
        <v>0</v>
      </c>
      <c r="AC130" s="10">
        <v>10.036</v>
      </c>
      <c r="AD130" s="10">
        <v>0</v>
      </c>
      <c r="AE130" s="10">
        <v>402.73599999999999</v>
      </c>
      <c r="AF130" s="10">
        <v>202.53299999999999</v>
      </c>
      <c r="AG130" s="11">
        <v>661.12900000000002</v>
      </c>
      <c r="AH130" s="11">
        <v>-458.596</v>
      </c>
      <c r="AI130" s="11">
        <v>0</v>
      </c>
      <c r="AJ130" s="11">
        <v>0</v>
      </c>
      <c r="AK130" s="11">
        <v>0</v>
      </c>
      <c r="AL130" s="11">
        <v>200.203</v>
      </c>
      <c r="AM130" s="11">
        <v>630.94299999999998</v>
      </c>
      <c r="AN130" s="11">
        <v>-430.74</v>
      </c>
      <c r="AO130" s="11">
        <v>0</v>
      </c>
      <c r="AP130" s="11">
        <v>0</v>
      </c>
      <c r="AQ130" s="11">
        <v>0</v>
      </c>
      <c r="AR130" s="11">
        <v>15251.531999999999</v>
      </c>
      <c r="AS130" s="11">
        <v>8480.027</v>
      </c>
      <c r="AT130" s="11">
        <v>5065.3999999999996</v>
      </c>
      <c r="AU130" s="11">
        <v>0</v>
      </c>
      <c r="AV130" s="11">
        <v>1749.7550000000001</v>
      </c>
      <c r="AW130" s="11">
        <v>15.124000000000001</v>
      </c>
      <c r="AX130" s="11">
        <v>-43.65</v>
      </c>
      <c r="AY130" s="11">
        <v>267005.83799999999</v>
      </c>
      <c r="AZ130" s="11">
        <v>235707.62599999999</v>
      </c>
      <c r="BA130" s="11">
        <v>1012.533</v>
      </c>
      <c r="BB130" s="11">
        <v>85553.513999999996</v>
      </c>
      <c r="BC130" s="11">
        <v>54484.311999999998</v>
      </c>
      <c r="BD130" s="11">
        <v>31069.202000000001</v>
      </c>
      <c r="BE130" s="11">
        <v>132350.13099999999</v>
      </c>
      <c r="BF130" s="11">
        <v>263.35599999999999</v>
      </c>
      <c r="BG130" s="11">
        <v>0</v>
      </c>
      <c r="BH130" s="11">
        <v>8991.4150000000009</v>
      </c>
      <c r="BI130" s="11">
        <v>7536.6769999999997</v>
      </c>
      <c r="BJ130" s="11">
        <v>3813.1570000000002</v>
      </c>
      <c r="BK130" s="11">
        <v>0</v>
      </c>
      <c r="BL130" s="11">
        <v>3723.52</v>
      </c>
      <c r="BM130" s="11">
        <v>0</v>
      </c>
      <c r="BN130" s="11">
        <v>31298.212</v>
      </c>
      <c r="BO130" s="11">
        <v>20034.067999999999</v>
      </c>
      <c r="BP130" s="11">
        <v>20000</v>
      </c>
      <c r="BQ130" s="11">
        <v>0.60799999999999998</v>
      </c>
      <c r="BR130" s="11">
        <v>33.46</v>
      </c>
      <c r="BS130" s="11">
        <v>0</v>
      </c>
      <c r="BT130" s="11">
        <v>0</v>
      </c>
      <c r="BU130" s="11">
        <v>0</v>
      </c>
      <c r="BV130" s="11">
        <v>2589.9589999999998</v>
      </c>
      <c r="BW130" s="11">
        <v>0</v>
      </c>
      <c r="BX130" s="11">
        <v>0</v>
      </c>
      <c r="BY130" s="11">
        <v>8674.1849999999995</v>
      </c>
      <c r="BZ130" s="11">
        <v>0</v>
      </c>
      <c r="CA130" s="1"/>
    </row>
    <row r="131" spans="1:79" ht="14.25" customHeight="1" x14ac:dyDescent="0.3">
      <c r="A131" s="9">
        <v>13</v>
      </c>
      <c r="B131" s="12">
        <v>2024</v>
      </c>
      <c r="C131" s="10">
        <v>320177.14299999998</v>
      </c>
      <c r="D131" s="10">
        <v>1203.088</v>
      </c>
      <c r="E131" s="10">
        <v>5494.7839999999997</v>
      </c>
      <c r="F131" s="10">
        <v>60965.203999999998</v>
      </c>
      <c r="G131" s="10">
        <v>54279.040000000001</v>
      </c>
      <c r="H131" s="10">
        <v>6686.1639999999998</v>
      </c>
      <c r="I131" s="10">
        <v>0</v>
      </c>
      <c r="J131" s="10">
        <v>0</v>
      </c>
      <c r="K131" s="10">
        <v>0</v>
      </c>
      <c r="L131" s="10">
        <v>0</v>
      </c>
      <c r="M131" s="10">
        <v>0</v>
      </c>
      <c r="N131" s="10">
        <v>175238.79500000001</v>
      </c>
      <c r="O131" s="10">
        <v>178278.25099999999</v>
      </c>
      <c r="P131" s="10">
        <v>-3039.4560000000001</v>
      </c>
      <c r="Q131" s="10">
        <v>0</v>
      </c>
      <c r="R131" s="10">
        <v>0</v>
      </c>
      <c r="S131" s="10">
        <v>0</v>
      </c>
      <c r="T131" s="10">
        <v>65569.856</v>
      </c>
      <c r="U131" s="10">
        <v>65604.781000000003</v>
      </c>
      <c r="V131" s="10">
        <v>0</v>
      </c>
      <c r="W131" s="10">
        <v>-34.924999999999997</v>
      </c>
      <c r="X131" s="10">
        <v>12.03</v>
      </c>
      <c r="Y131" s="10">
        <v>0</v>
      </c>
      <c r="Z131" s="10">
        <v>0</v>
      </c>
      <c r="AA131" s="10">
        <v>0</v>
      </c>
      <c r="AB131" s="10">
        <v>0</v>
      </c>
      <c r="AC131" s="10">
        <v>17.048999999999999</v>
      </c>
      <c r="AD131" s="10">
        <v>-5.0190000000000001</v>
      </c>
      <c r="AE131" s="10">
        <v>432.74400000000003</v>
      </c>
      <c r="AF131" s="10">
        <v>232.43700000000001</v>
      </c>
      <c r="AG131" s="11">
        <v>746.18799999999999</v>
      </c>
      <c r="AH131" s="11">
        <v>-513.75099999999998</v>
      </c>
      <c r="AI131" s="11">
        <v>0</v>
      </c>
      <c r="AJ131" s="11">
        <v>0</v>
      </c>
      <c r="AK131" s="11">
        <v>0</v>
      </c>
      <c r="AL131" s="11">
        <v>200.30699999999999</v>
      </c>
      <c r="AM131" s="11">
        <v>666.07600000000002</v>
      </c>
      <c r="AN131" s="11">
        <v>-465.76900000000001</v>
      </c>
      <c r="AO131" s="11">
        <v>0</v>
      </c>
      <c r="AP131" s="11">
        <v>0</v>
      </c>
      <c r="AQ131" s="11">
        <v>0</v>
      </c>
      <c r="AR131" s="11">
        <v>11260.642</v>
      </c>
      <c r="AS131" s="11">
        <v>5696.2759999999998</v>
      </c>
      <c r="AT131" s="11">
        <v>4897.8320000000003</v>
      </c>
      <c r="AU131" s="11">
        <v>0</v>
      </c>
      <c r="AV131" s="11">
        <v>710.61099999999999</v>
      </c>
      <c r="AW131" s="11">
        <v>5.1420000000000003</v>
      </c>
      <c r="AX131" s="11">
        <v>-44.076999999999998</v>
      </c>
      <c r="AY131" s="11">
        <v>320177.14299999998</v>
      </c>
      <c r="AZ131" s="11">
        <v>283359.58600000001</v>
      </c>
      <c r="BA131" s="11">
        <v>9203.5190000000002</v>
      </c>
      <c r="BB131" s="11">
        <v>92218.519</v>
      </c>
      <c r="BC131" s="11">
        <v>59798.19</v>
      </c>
      <c r="BD131" s="11">
        <v>32420.329000000002</v>
      </c>
      <c r="BE131" s="11">
        <v>154612.451</v>
      </c>
      <c r="BF131" s="11">
        <v>730.12800000000004</v>
      </c>
      <c r="BG131" s="11">
        <v>0</v>
      </c>
      <c r="BH131" s="11">
        <v>21210.596000000001</v>
      </c>
      <c r="BI131" s="11">
        <v>5384.3729999999996</v>
      </c>
      <c r="BJ131" s="11">
        <v>2831.0949999999998</v>
      </c>
      <c r="BK131" s="11">
        <v>0</v>
      </c>
      <c r="BL131" s="11">
        <v>2553.2779999999998</v>
      </c>
      <c r="BM131" s="11">
        <v>0</v>
      </c>
      <c r="BN131" s="11">
        <v>36817.557000000001</v>
      </c>
      <c r="BO131" s="11">
        <v>26034.067999999999</v>
      </c>
      <c r="BP131" s="11">
        <v>26000</v>
      </c>
      <c r="BQ131" s="11">
        <v>0.60799999999999998</v>
      </c>
      <c r="BR131" s="11">
        <v>33.46</v>
      </c>
      <c r="BS131" s="11">
        <v>0</v>
      </c>
      <c r="BT131" s="11">
        <v>0</v>
      </c>
      <c r="BU131" s="11">
        <v>0</v>
      </c>
      <c r="BV131" s="11">
        <v>3288.0259999999998</v>
      </c>
      <c r="BW131" s="11">
        <v>0</v>
      </c>
      <c r="BX131" s="11">
        <v>0</v>
      </c>
      <c r="BY131" s="11">
        <v>7495.4629999999997</v>
      </c>
      <c r="BZ131" s="11">
        <v>0</v>
      </c>
      <c r="CA131" s="1"/>
    </row>
    <row r="132" spans="1:79" ht="14.25" customHeight="1" x14ac:dyDescent="0.3">
      <c r="A132" s="9">
        <v>14</v>
      </c>
      <c r="B132" s="12">
        <v>2015</v>
      </c>
      <c r="C132" s="10">
        <v>84308.831999999995</v>
      </c>
      <c r="D132" s="10">
        <v>849.38</v>
      </c>
      <c r="E132" s="10">
        <v>6891.5010000000002</v>
      </c>
      <c r="F132" s="10">
        <v>761.77700000000004</v>
      </c>
      <c r="G132" s="10">
        <v>586.77700000000004</v>
      </c>
      <c r="H132" s="10">
        <v>175</v>
      </c>
      <c r="I132" s="10">
        <v>0</v>
      </c>
      <c r="J132" s="10">
        <v>0</v>
      </c>
      <c r="K132" s="10">
        <v>0</v>
      </c>
      <c r="L132" s="10">
        <v>0</v>
      </c>
      <c r="M132" s="10">
        <v>76.363</v>
      </c>
      <c r="N132" s="10">
        <v>47024.555</v>
      </c>
      <c r="O132" s="10">
        <v>47777.031000000003</v>
      </c>
      <c r="P132" s="10">
        <v>-752.476</v>
      </c>
      <c r="Q132" s="10">
        <v>0</v>
      </c>
      <c r="R132" s="10">
        <v>0</v>
      </c>
      <c r="S132" s="10">
        <v>0</v>
      </c>
      <c r="T132" s="10">
        <v>26451.598000000002</v>
      </c>
      <c r="U132" s="10">
        <v>23388.817999999999</v>
      </c>
      <c r="V132" s="10">
        <v>3757.6990000000001</v>
      </c>
      <c r="W132" s="10">
        <v>-694.91899999999998</v>
      </c>
      <c r="X132" s="10">
        <v>135.03899999999999</v>
      </c>
      <c r="Y132" s="10">
        <v>0</v>
      </c>
      <c r="Z132" s="10">
        <v>0</v>
      </c>
      <c r="AA132" s="10">
        <v>0</v>
      </c>
      <c r="AB132" s="10">
        <v>0</v>
      </c>
      <c r="AC132" s="10">
        <v>210.654</v>
      </c>
      <c r="AD132" s="10">
        <v>-75.614999999999995</v>
      </c>
      <c r="AE132" s="10">
        <v>395.75400000000002</v>
      </c>
      <c r="AF132" s="10">
        <v>266.39</v>
      </c>
      <c r="AG132" s="11">
        <v>704.43600000000004</v>
      </c>
      <c r="AH132" s="11">
        <v>-438.04599999999999</v>
      </c>
      <c r="AI132" s="11">
        <v>0</v>
      </c>
      <c r="AJ132" s="11">
        <v>0</v>
      </c>
      <c r="AK132" s="11">
        <v>0</v>
      </c>
      <c r="AL132" s="11">
        <v>129.364</v>
      </c>
      <c r="AM132" s="11">
        <v>285.77600000000001</v>
      </c>
      <c r="AN132" s="11">
        <v>-156.41200000000001</v>
      </c>
      <c r="AO132" s="11">
        <v>16.605</v>
      </c>
      <c r="AP132" s="11">
        <v>16.605</v>
      </c>
      <c r="AQ132" s="11">
        <v>0</v>
      </c>
      <c r="AR132" s="11">
        <v>1706.26</v>
      </c>
      <c r="AS132" s="11">
        <v>531.08399999999995</v>
      </c>
      <c r="AT132" s="11">
        <v>986.10199999999998</v>
      </c>
      <c r="AU132" s="11">
        <v>0.34</v>
      </c>
      <c r="AV132" s="11">
        <v>188.73400000000001</v>
      </c>
      <c r="AW132" s="11">
        <v>0</v>
      </c>
      <c r="AX132" s="11">
        <v>0</v>
      </c>
      <c r="AY132" s="11">
        <v>84308.831999999995</v>
      </c>
      <c r="AZ132" s="11">
        <v>75698.023000000001</v>
      </c>
      <c r="BA132" s="11">
        <v>8472.3310000000001</v>
      </c>
      <c r="BB132" s="11">
        <v>12699.665999999999</v>
      </c>
      <c r="BC132" s="11">
        <v>6628.1970000000001</v>
      </c>
      <c r="BD132" s="11">
        <v>6071.4690000000001</v>
      </c>
      <c r="BE132" s="11">
        <v>53303.964</v>
      </c>
      <c r="BF132" s="11">
        <v>0</v>
      </c>
      <c r="BG132" s="11">
        <v>72.926000000000002</v>
      </c>
      <c r="BH132" s="11">
        <v>0</v>
      </c>
      <c r="BI132" s="11">
        <v>1149.136</v>
      </c>
      <c r="BJ132" s="11">
        <v>490.93</v>
      </c>
      <c r="BK132" s="11">
        <v>0</v>
      </c>
      <c r="BL132" s="11">
        <v>658.20600000000002</v>
      </c>
      <c r="BM132" s="11">
        <v>0</v>
      </c>
      <c r="BN132" s="11">
        <v>8610.8089999999993</v>
      </c>
      <c r="BO132" s="11">
        <v>6802.9459999999999</v>
      </c>
      <c r="BP132" s="11">
        <v>4845</v>
      </c>
      <c r="BQ132" s="11">
        <v>0</v>
      </c>
      <c r="BR132" s="11">
        <v>1957.9580000000001</v>
      </c>
      <c r="BS132" s="11">
        <v>-1.2E-2</v>
      </c>
      <c r="BT132" s="11">
        <v>0</v>
      </c>
      <c r="BU132" s="11">
        <v>0</v>
      </c>
      <c r="BV132" s="11">
        <v>1185.521</v>
      </c>
      <c r="BW132" s="11">
        <v>0</v>
      </c>
      <c r="BX132" s="11">
        <v>0</v>
      </c>
      <c r="BY132" s="11">
        <v>622.34199999999998</v>
      </c>
      <c r="BZ132" s="11">
        <v>0</v>
      </c>
      <c r="CA132" s="1"/>
    </row>
    <row r="133" spans="1:79" ht="14.25" customHeight="1" x14ac:dyDescent="0.3">
      <c r="A133" s="9">
        <v>14</v>
      </c>
      <c r="B133" s="12">
        <v>2016</v>
      </c>
      <c r="C133" s="10">
        <v>104516.95699999999</v>
      </c>
      <c r="D133" s="10">
        <v>855.74099999999999</v>
      </c>
      <c r="E133" s="10">
        <v>4015.0920000000001</v>
      </c>
      <c r="F133" s="10">
        <v>9152.0360000000001</v>
      </c>
      <c r="G133" s="10">
        <v>8484.6589999999997</v>
      </c>
      <c r="H133" s="10">
        <v>667.37699999999995</v>
      </c>
      <c r="I133" s="10">
        <v>0</v>
      </c>
      <c r="J133" s="10">
        <v>0</v>
      </c>
      <c r="K133" s="10">
        <v>0</v>
      </c>
      <c r="L133" s="10">
        <v>0</v>
      </c>
      <c r="M133" s="10">
        <v>11.331</v>
      </c>
      <c r="N133" s="10">
        <v>59164.341</v>
      </c>
      <c r="O133" s="10">
        <v>60179.582999999999</v>
      </c>
      <c r="P133" s="10">
        <v>-1015.242</v>
      </c>
      <c r="Q133" s="10">
        <v>0</v>
      </c>
      <c r="R133" s="10">
        <v>0</v>
      </c>
      <c r="S133" s="10">
        <v>0</v>
      </c>
      <c r="T133" s="10">
        <v>28698.368999999999</v>
      </c>
      <c r="U133" s="10">
        <v>26916.591</v>
      </c>
      <c r="V133" s="10">
        <v>2664.875</v>
      </c>
      <c r="W133" s="10">
        <v>-883.09699999999998</v>
      </c>
      <c r="X133" s="10">
        <v>124.628</v>
      </c>
      <c r="Y133" s="10">
        <v>0</v>
      </c>
      <c r="Z133" s="10">
        <v>0</v>
      </c>
      <c r="AA133" s="10">
        <v>0</v>
      </c>
      <c r="AB133" s="10">
        <v>0</v>
      </c>
      <c r="AC133" s="10">
        <v>185.261</v>
      </c>
      <c r="AD133" s="10">
        <v>-60.633000000000003</v>
      </c>
      <c r="AE133" s="10">
        <v>378.17599999999999</v>
      </c>
      <c r="AF133" s="10">
        <v>246.239</v>
      </c>
      <c r="AG133" s="11">
        <v>655.93499999999995</v>
      </c>
      <c r="AH133" s="11">
        <v>-409.69600000000003</v>
      </c>
      <c r="AI133" s="11">
        <v>0</v>
      </c>
      <c r="AJ133" s="11">
        <v>0</v>
      </c>
      <c r="AK133" s="11">
        <v>0</v>
      </c>
      <c r="AL133" s="11">
        <v>131.93700000000001</v>
      </c>
      <c r="AM133" s="11">
        <v>313.33199999999999</v>
      </c>
      <c r="AN133" s="11">
        <v>-181.39500000000001</v>
      </c>
      <c r="AO133" s="11">
        <v>16.402999999999999</v>
      </c>
      <c r="AP133" s="11">
        <v>16.402999999999999</v>
      </c>
      <c r="AQ133" s="11">
        <v>0</v>
      </c>
      <c r="AR133" s="11">
        <v>2100.84</v>
      </c>
      <c r="AS133" s="11">
        <v>583.38900000000001</v>
      </c>
      <c r="AT133" s="11">
        <v>1304.9459999999999</v>
      </c>
      <c r="AU133" s="11">
        <v>8.7999999999999995E-2</v>
      </c>
      <c r="AV133" s="11">
        <v>212.417</v>
      </c>
      <c r="AW133" s="11">
        <v>0</v>
      </c>
      <c r="AX133" s="11">
        <v>0</v>
      </c>
      <c r="AY133" s="11">
        <v>104516.95699999999</v>
      </c>
      <c r="AZ133" s="11">
        <v>95774.183000000005</v>
      </c>
      <c r="BA133" s="11">
        <v>0</v>
      </c>
      <c r="BB133" s="11">
        <v>33261.991000000002</v>
      </c>
      <c r="BC133" s="11">
        <v>17413.603999999999</v>
      </c>
      <c r="BD133" s="11">
        <v>15848.387000000001</v>
      </c>
      <c r="BE133" s="11">
        <v>59260.841999999997</v>
      </c>
      <c r="BF133" s="11">
        <v>0</v>
      </c>
      <c r="BG133" s="11">
        <v>57.475000000000001</v>
      </c>
      <c r="BH133" s="11">
        <v>2000</v>
      </c>
      <c r="BI133" s="11">
        <v>1193.875</v>
      </c>
      <c r="BJ133" s="11">
        <v>622.69399999999996</v>
      </c>
      <c r="BK133" s="11">
        <v>0</v>
      </c>
      <c r="BL133" s="11">
        <v>571.18100000000004</v>
      </c>
      <c r="BM133" s="11">
        <v>0</v>
      </c>
      <c r="BN133" s="11">
        <v>8742.7739999999994</v>
      </c>
      <c r="BO133" s="11">
        <v>6802.9390000000003</v>
      </c>
      <c r="BP133" s="11">
        <v>5644.4250000000002</v>
      </c>
      <c r="BQ133" s="11">
        <v>0</v>
      </c>
      <c r="BR133" s="11">
        <v>1158.5329999999999</v>
      </c>
      <c r="BS133" s="11">
        <v>-1.9E-2</v>
      </c>
      <c r="BT133" s="11">
        <v>0</v>
      </c>
      <c r="BU133" s="11">
        <v>0</v>
      </c>
      <c r="BV133" s="11">
        <v>1256.723</v>
      </c>
      <c r="BW133" s="11">
        <v>0</v>
      </c>
      <c r="BX133" s="11">
        <v>0</v>
      </c>
      <c r="BY133" s="11">
        <v>683.11199999999997</v>
      </c>
      <c r="BZ133" s="11">
        <v>0</v>
      </c>
      <c r="CA133" s="1"/>
    </row>
    <row r="134" spans="1:79" ht="14.25" customHeight="1" x14ac:dyDescent="0.3">
      <c r="A134" s="9">
        <v>14</v>
      </c>
      <c r="B134" s="12">
        <v>2017</v>
      </c>
      <c r="C134" s="10">
        <v>123159.117</v>
      </c>
      <c r="D134" s="10">
        <v>1016.409</v>
      </c>
      <c r="E134" s="10">
        <v>3587.55</v>
      </c>
      <c r="F134" s="10">
        <v>10274.966</v>
      </c>
      <c r="G134" s="10">
        <v>9389.7160000000003</v>
      </c>
      <c r="H134" s="10">
        <v>885.25</v>
      </c>
      <c r="I134" s="10">
        <v>0</v>
      </c>
      <c r="J134" s="10">
        <v>0</v>
      </c>
      <c r="K134" s="10">
        <v>0</v>
      </c>
      <c r="L134" s="10">
        <v>0</v>
      </c>
      <c r="M134" s="10">
        <v>0</v>
      </c>
      <c r="N134" s="10">
        <v>78919.360000000001</v>
      </c>
      <c r="O134" s="10">
        <v>79864.22</v>
      </c>
      <c r="P134" s="10">
        <v>-944.86</v>
      </c>
      <c r="Q134" s="10">
        <v>955.774</v>
      </c>
      <c r="R134" s="10">
        <v>956.28800000000001</v>
      </c>
      <c r="S134" s="10">
        <v>-0.51400000000000001</v>
      </c>
      <c r="T134" s="10">
        <v>25609.896000000001</v>
      </c>
      <c r="U134" s="10">
        <v>24893.365000000002</v>
      </c>
      <c r="V134" s="10">
        <v>1570.47</v>
      </c>
      <c r="W134" s="10">
        <v>-853.93899999999996</v>
      </c>
      <c r="X134" s="10">
        <v>113.947</v>
      </c>
      <c r="Y134" s="10">
        <v>0</v>
      </c>
      <c r="Z134" s="10">
        <v>0</v>
      </c>
      <c r="AA134" s="10">
        <v>0</v>
      </c>
      <c r="AB134" s="10">
        <v>0</v>
      </c>
      <c r="AC134" s="10">
        <v>185.25899999999999</v>
      </c>
      <c r="AD134" s="10">
        <v>-71.311999999999998</v>
      </c>
      <c r="AE134" s="10">
        <v>369.709</v>
      </c>
      <c r="AF134" s="10">
        <v>219.61699999999999</v>
      </c>
      <c r="AG134" s="11">
        <v>553.03300000000002</v>
      </c>
      <c r="AH134" s="11">
        <v>-333.416</v>
      </c>
      <c r="AI134" s="11">
        <v>0</v>
      </c>
      <c r="AJ134" s="11">
        <v>0</v>
      </c>
      <c r="AK134" s="11">
        <v>0</v>
      </c>
      <c r="AL134" s="11">
        <v>150.09200000000001</v>
      </c>
      <c r="AM134" s="11">
        <v>284.56200000000001</v>
      </c>
      <c r="AN134" s="11">
        <v>-134.47</v>
      </c>
      <c r="AO134" s="11">
        <v>16.402999999999999</v>
      </c>
      <c r="AP134" s="11">
        <v>16.402999999999999</v>
      </c>
      <c r="AQ134" s="11">
        <v>0</v>
      </c>
      <c r="AR134" s="11">
        <v>2295.1030000000001</v>
      </c>
      <c r="AS134" s="11">
        <v>662.30799999999999</v>
      </c>
      <c r="AT134" s="11">
        <v>1124.6479999999999</v>
      </c>
      <c r="AU134" s="11">
        <v>7.5999999999999998E-2</v>
      </c>
      <c r="AV134" s="11">
        <v>508.07100000000003</v>
      </c>
      <c r="AW134" s="11">
        <v>0</v>
      </c>
      <c r="AX134" s="11">
        <v>0</v>
      </c>
      <c r="AY134" s="11">
        <v>123159.117</v>
      </c>
      <c r="AZ134" s="11">
        <v>114371.59600000001</v>
      </c>
      <c r="BA134" s="11">
        <v>1000</v>
      </c>
      <c r="BB134" s="11">
        <v>33695.516000000003</v>
      </c>
      <c r="BC134" s="11">
        <v>17263.91</v>
      </c>
      <c r="BD134" s="11">
        <v>16431.606</v>
      </c>
      <c r="BE134" s="11">
        <v>68377.752999999997</v>
      </c>
      <c r="BF134" s="11">
        <v>89.430999999999997</v>
      </c>
      <c r="BG134" s="11">
        <v>31.248000000000001</v>
      </c>
      <c r="BH134" s="11">
        <v>9045.0609999999997</v>
      </c>
      <c r="BI134" s="11">
        <v>2132.587</v>
      </c>
      <c r="BJ134" s="11">
        <v>1212.8050000000001</v>
      </c>
      <c r="BK134" s="11">
        <v>0</v>
      </c>
      <c r="BL134" s="11">
        <v>919.78200000000004</v>
      </c>
      <c r="BM134" s="11">
        <v>0</v>
      </c>
      <c r="BN134" s="11">
        <v>8787.5210000000006</v>
      </c>
      <c r="BO134" s="11">
        <v>6039.799</v>
      </c>
      <c r="BP134" s="11">
        <v>5644.4250000000002</v>
      </c>
      <c r="BQ134" s="11">
        <v>0</v>
      </c>
      <c r="BR134" s="11">
        <v>1158.5329999999999</v>
      </c>
      <c r="BS134" s="11">
        <v>-763.15899999999999</v>
      </c>
      <c r="BT134" s="11">
        <v>0</v>
      </c>
      <c r="BU134" s="11">
        <v>0</v>
      </c>
      <c r="BV134" s="11">
        <v>2027.5830000000001</v>
      </c>
      <c r="BW134" s="11">
        <v>0</v>
      </c>
      <c r="BX134" s="11">
        <v>0</v>
      </c>
      <c r="BY134" s="11">
        <v>720.13900000000001</v>
      </c>
      <c r="BZ134" s="11">
        <v>0</v>
      </c>
      <c r="CA134" s="1"/>
    </row>
    <row r="135" spans="1:79" ht="14.25" customHeight="1" x14ac:dyDescent="0.3">
      <c r="A135" s="9">
        <v>14</v>
      </c>
      <c r="B135" s="12">
        <v>2018</v>
      </c>
      <c r="C135" s="10">
        <v>139166.21599999999</v>
      </c>
      <c r="D135" s="10">
        <v>1098.117</v>
      </c>
      <c r="E135" s="10">
        <v>2473.9409999999998</v>
      </c>
      <c r="F135" s="10">
        <v>8415.6049999999996</v>
      </c>
      <c r="G135" s="10">
        <v>7723.6310000000003</v>
      </c>
      <c r="H135" s="10">
        <v>691.97400000000005</v>
      </c>
      <c r="I135" s="10">
        <v>0</v>
      </c>
      <c r="J135" s="10">
        <v>0</v>
      </c>
      <c r="K135" s="10">
        <v>0</v>
      </c>
      <c r="L135" s="10">
        <v>0</v>
      </c>
      <c r="M135" s="10">
        <v>0</v>
      </c>
      <c r="N135" s="10">
        <v>95260.97</v>
      </c>
      <c r="O135" s="10">
        <v>96138.735000000001</v>
      </c>
      <c r="P135" s="10">
        <v>-877.76499999999999</v>
      </c>
      <c r="Q135" s="10">
        <v>418.27300000000002</v>
      </c>
      <c r="R135" s="10">
        <v>419.17099999999999</v>
      </c>
      <c r="S135" s="10">
        <v>-0.89800000000000002</v>
      </c>
      <c r="T135" s="10">
        <v>28577.759999999998</v>
      </c>
      <c r="U135" s="10">
        <v>28676.422999999999</v>
      </c>
      <c r="V135" s="10">
        <v>42.38</v>
      </c>
      <c r="W135" s="10">
        <v>-141.04300000000001</v>
      </c>
      <c r="X135" s="10">
        <v>114.79900000000001</v>
      </c>
      <c r="Y135" s="10">
        <v>0</v>
      </c>
      <c r="Z135" s="10">
        <v>0</v>
      </c>
      <c r="AA135" s="10">
        <v>0</v>
      </c>
      <c r="AB135" s="10">
        <v>0</v>
      </c>
      <c r="AC135" s="10">
        <v>185.274</v>
      </c>
      <c r="AD135" s="10">
        <v>-70.474999999999994</v>
      </c>
      <c r="AE135" s="10">
        <v>350.75799999999998</v>
      </c>
      <c r="AF135" s="10">
        <v>195.02</v>
      </c>
      <c r="AG135" s="11">
        <v>581.92999999999995</v>
      </c>
      <c r="AH135" s="11">
        <v>-386.91</v>
      </c>
      <c r="AI135" s="11">
        <v>0</v>
      </c>
      <c r="AJ135" s="11">
        <v>0</v>
      </c>
      <c r="AK135" s="11">
        <v>0</v>
      </c>
      <c r="AL135" s="11">
        <v>155.738</v>
      </c>
      <c r="AM135" s="11">
        <v>325.77</v>
      </c>
      <c r="AN135" s="11">
        <v>-170.03200000000001</v>
      </c>
      <c r="AO135" s="11">
        <v>0</v>
      </c>
      <c r="AP135" s="11">
        <v>0</v>
      </c>
      <c r="AQ135" s="11">
        <v>0</v>
      </c>
      <c r="AR135" s="11">
        <v>2455.9929999999999</v>
      </c>
      <c r="AS135" s="11">
        <v>611.47799999999995</v>
      </c>
      <c r="AT135" s="11">
        <v>1404.848</v>
      </c>
      <c r="AU135" s="11">
        <v>0.127</v>
      </c>
      <c r="AV135" s="11">
        <v>439.54</v>
      </c>
      <c r="AW135" s="11">
        <v>0</v>
      </c>
      <c r="AX135" s="11">
        <v>0</v>
      </c>
      <c r="AY135" s="11">
        <v>139166.21599999999</v>
      </c>
      <c r="AZ135" s="11">
        <v>128498.571</v>
      </c>
      <c r="BA135" s="11">
        <v>832.57500000000005</v>
      </c>
      <c r="BB135" s="11">
        <v>29399.947</v>
      </c>
      <c r="BC135" s="11">
        <v>17215.101999999999</v>
      </c>
      <c r="BD135" s="11">
        <v>12184.844999999999</v>
      </c>
      <c r="BE135" s="11">
        <v>84862.629000000001</v>
      </c>
      <c r="BF135" s="11">
        <v>20.471</v>
      </c>
      <c r="BG135" s="11">
        <v>19.818000000000001</v>
      </c>
      <c r="BH135" s="11">
        <v>10152.43</v>
      </c>
      <c r="BI135" s="11">
        <v>3210.701</v>
      </c>
      <c r="BJ135" s="11">
        <v>1463.1420000000001</v>
      </c>
      <c r="BK135" s="11">
        <v>0</v>
      </c>
      <c r="BL135" s="11">
        <v>1747.559</v>
      </c>
      <c r="BM135" s="11">
        <v>0</v>
      </c>
      <c r="BN135" s="11">
        <v>10667.645</v>
      </c>
      <c r="BO135" s="11">
        <v>7835.8850000000002</v>
      </c>
      <c r="BP135" s="11">
        <v>7834.6729999999998</v>
      </c>
      <c r="BQ135" s="11">
        <v>0</v>
      </c>
      <c r="BR135" s="11">
        <v>720.56799999999998</v>
      </c>
      <c r="BS135" s="11">
        <v>-719.35599999999999</v>
      </c>
      <c r="BT135" s="11">
        <v>0</v>
      </c>
      <c r="BU135" s="11">
        <v>0</v>
      </c>
      <c r="BV135" s="11">
        <v>1708.703</v>
      </c>
      <c r="BW135" s="11">
        <v>0</v>
      </c>
      <c r="BX135" s="11">
        <v>0</v>
      </c>
      <c r="BY135" s="11">
        <v>1123.057</v>
      </c>
      <c r="BZ135" s="11">
        <v>0</v>
      </c>
      <c r="CA135" s="1"/>
    </row>
    <row r="136" spans="1:79" ht="14.25" customHeight="1" x14ac:dyDescent="0.3">
      <c r="A136" s="9">
        <v>14</v>
      </c>
      <c r="B136" s="12">
        <v>2019</v>
      </c>
      <c r="C136" s="10">
        <v>184531.48499999999</v>
      </c>
      <c r="D136" s="10">
        <v>1159.6020000000001</v>
      </c>
      <c r="E136" s="10">
        <v>19040.311000000002</v>
      </c>
      <c r="F136" s="10">
        <v>4011.8589999999999</v>
      </c>
      <c r="G136" s="10">
        <v>2873.0590000000002</v>
      </c>
      <c r="H136" s="10">
        <v>1138.8</v>
      </c>
      <c r="I136" s="10">
        <v>0</v>
      </c>
      <c r="J136" s="10">
        <v>0</v>
      </c>
      <c r="K136" s="10">
        <v>0</v>
      </c>
      <c r="L136" s="10">
        <v>0</v>
      </c>
      <c r="M136" s="10">
        <v>0</v>
      </c>
      <c r="N136" s="10">
        <v>127914.086</v>
      </c>
      <c r="O136" s="10">
        <v>129199.808</v>
      </c>
      <c r="P136" s="10">
        <v>-1285.722</v>
      </c>
      <c r="Q136" s="10">
        <v>326.30099999999999</v>
      </c>
      <c r="R136" s="10">
        <v>326.572</v>
      </c>
      <c r="S136" s="10">
        <v>-0.27100000000000002</v>
      </c>
      <c r="T136" s="10">
        <v>27841.992999999999</v>
      </c>
      <c r="U136" s="10">
        <v>27882.169000000002</v>
      </c>
      <c r="V136" s="10">
        <v>42.38</v>
      </c>
      <c r="W136" s="10">
        <v>-82.555999999999997</v>
      </c>
      <c r="X136" s="10">
        <v>105.80500000000001</v>
      </c>
      <c r="Y136" s="10">
        <v>0</v>
      </c>
      <c r="Z136" s="10">
        <v>0</v>
      </c>
      <c r="AA136" s="10">
        <v>0</v>
      </c>
      <c r="AB136" s="10">
        <v>0</v>
      </c>
      <c r="AC136" s="10">
        <v>185.27199999999999</v>
      </c>
      <c r="AD136" s="10">
        <v>-79.466999999999999</v>
      </c>
      <c r="AE136" s="10">
        <v>365.10899999999998</v>
      </c>
      <c r="AF136" s="10">
        <v>228.214</v>
      </c>
      <c r="AG136" s="11">
        <v>659.12900000000002</v>
      </c>
      <c r="AH136" s="11">
        <v>-430.91500000000002</v>
      </c>
      <c r="AI136" s="11">
        <v>0</v>
      </c>
      <c r="AJ136" s="11">
        <v>0</v>
      </c>
      <c r="AK136" s="11">
        <v>0</v>
      </c>
      <c r="AL136" s="11">
        <v>136.89500000000001</v>
      </c>
      <c r="AM136" s="11">
        <v>339.29300000000001</v>
      </c>
      <c r="AN136" s="11">
        <v>-202.398</v>
      </c>
      <c r="AO136" s="11">
        <v>0</v>
      </c>
      <c r="AP136" s="11">
        <v>0</v>
      </c>
      <c r="AQ136" s="11">
        <v>0</v>
      </c>
      <c r="AR136" s="11">
        <v>3766.4189999999999</v>
      </c>
      <c r="AS136" s="11">
        <v>1637.835</v>
      </c>
      <c r="AT136" s="11">
        <v>1495.992</v>
      </c>
      <c r="AU136" s="11">
        <v>0.16200000000000001</v>
      </c>
      <c r="AV136" s="11">
        <v>632.42999999999995</v>
      </c>
      <c r="AW136" s="11">
        <v>0</v>
      </c>
      <c r="AX136" s="11">
        <v>0</v>
      </c>
      <c r="AY136" s="11">
        <v>184531.48499999999</v>
      </c>
      <c r="AZ136" s="11">
        <v>171101.84099999999</v>
      </c>
      <c r="BA136" s="11">
        <v>0</v>
      </c>
      <c r="BB136" s="11">
        <v>27225.11</v>
      </c>
      <c r="BC136" s="11">
        <v>14178.878000000001</v>
      </c>
      <c r="BD136" s="11">
        <v>13046.232</v>
      </c>
      <c r="BE136" s="11">
        <v>122357.04399999999</v>
      </c>
      <c r="BF136" s="11">
        <v>2.4260000000000002</v>
      </c>
      <c r="BG136" s="11">
        <v>10.702</v>
      </c>
      <c r="BH136" s="11">
        <v>17154.847000000002</v>
      </c>
      <c r="BI136" s="11">
        <v>4351.7120000000004</v>
      </c>
      <c r="BJ136" s="11">
        <v>2517.09</v>
      </c>
      <c r="BK136" s="11">
        <v>0</v>
      </c>
      <c r="BL136" s="11">
        <v>1834.6220000000001</v>
      </c>
      <c r="BM136" s="11">
        <v>0</v>
      </c>
      <c r="BN136" s="11">
        <v>13429.644</v>
      </c>
      <c r="BO136" s="11">
        <v>9246.2459999999992</v>
      </c>
      <c r="BP136" s="11">
        <v>9244.9140000000007</v>
      </c>
      <c r="BQ136" s="11">
        <v>0</v>
      </c>
      <c r="BR136" s="11">
        <v>1.3320000000000001</v>
      </c>
      <c r="BS136" s="11">
        <v>0</v>
      </c>
      <c r="BT136" s="11">
        <v>0</v>
      </c>
      <c r="BU136" s="11">
        <v>0</v>
      </c>
      <c r="BV136" s="11">
        <v>2593.0320000000002</v>
      </c>
      <c r="BW136" s="11">
        <v>0</v>
      </c>
      <c r="BX136" s="11">
        <v>0</v>
      </c>
      <c r="BY136" s="11">
        <v>1590.366</v>
      </c>
      <c r="BZ136" s="11">
        <v>0</v>
      </c>
      <c r="CA136" s="1"/>
    </row>
    <row r="137" spans="1:79" ht="14.25" customHeight="1" x14ac:dyDescent="0.3">
      <c r="A137" s="9">
        <v>14</v>
      </c>
      <c r="B137" s="12">
        <v>2020</v>
      </c>
      <c r="C137" s="10">
        <v>244675.677</v>
      </c>
      <c r="D137" s="10">
        <v>1421.9929999999999</v>
      </c>
      <c r="E137" s="10">
        <v>24591.537</v>
      </c>
      <c r="F137" s="10">
        <v>4368.9769999999999</v>
      </c>
      <c r="G137" s="10">
        <v>2832.9589999999998</v>
      </c>
      <c r="H137" s="10">
        <v>1536.018</v>
      </c>
      <c r="I137" s="10">
        <v>0</v>
      </c>
      <c r="J137" s="10">
        <v>0</v>
      </c>
      <c r="K137" s="10">
        <v>0</v>
      </c>
      <c r="L137" s="10">
        <v>0</v>
      </c>
      <c r="M137" s="10">
        <v>23.753</v>
      </c>
      <c r="N137" s="10">
        <v>167772.04399999999</v>
      </c>
      <c r="O137" s="10">
        <v>169520.23499999999</v>
      </c>
      <c r="P137" s="10">
        <v>-1748.191</v>
      </c>
      <c r="Q137" s="10">
        <v>248.82</v>
      </c>
      <c r="R137" s="10">
        <v>250.66200000000001</v>
      </c>
      <c r="S137" s="10">
        <v>-1.8420000000000001</v>
      </c>
      <c r="T137" s="10">
        <v>41371.557000000001</v>
      </c>
      <c r="U137" s="10">
        <v>41423.474000000002</v>
      </c>
      <c r="V137" s="10">
        <v>42.38</v>
      </c>
      <c r="W137" s="10">
        <v>-94.296999999999997</v>
      </c>
      <c r="X137" s="10">
        <v>73.628</v>
      </c>
      <c r="Y137" s="10">
        <v>0</v>
      </c>
      <c r="Z137" s="10">
        <v>0</v>
      </c>
      <c r="AA137" s="10">
        <v>0</v>
      </c>
      <c r="AB137" s="10">
        <v>0</v>
      </c>
      <c r="AC137" s="10">
        <v>137.27199999999999</v>
      </c>
      <c r="AD137" s="10">
        <v>-63.643999999999998</v>
      </c>
      <c r="AE137" s="10">
        <v>406.87299999999999</v>
      </c>
      <c r="AF137" s="10">
        <v>263.08199999999999</v>
      </c>
      <c r="AG137" s="11">
        <v>742.69399999999996</v>
      </c>
      <c r="AH137" s="11">
        <v>-479.61200000000002</v>
      </c>
      <c r="AI137" s="11">
        <v>0</v>
      </c>
      <c r="AJ137" s="11">
        <v>0</v>
      </c>
      <c r="AK137" s="11">
        <v>0</v>
      </c>
      <c r="AL137" s="11">
        <v>143.791</v>
      </c>
      <c r="AM137" s="11">
        <v>378.60599999999999</v>
      </c>
      <c r="AN137" s="11">
        <v>-234.815</v>
      </c>
      <c r="AO137" s="11">
        <v>0</v>
      </c>
      <c r="AP137" s="11">
        <v>0</v>
      </c>
      <c r="AQ137" s="11">
        <v>0</v>
      </c>
      <c r="AR137" s="11">
        <v>4396.4949999999999</v>
      </c>
      <c r="AS137" s="11">
        <v>1829.7439999999999</v>
      </c>
      <c r="AT137" s="11">
        <v>1798.326</v>
      </c>
      <c r="AU137" s="11">
        <v>0</v>
      </c>
      <c r="AV137" s="11">
        <v>768.42499999999995</v>
      </c>
      <c r="AW137" s="11">
        <v>0</v>
      </c>
      <c r="AX137" s="11">
        <v>0</v>
      </c>
      <c r="AY137" s="11">
        <v>244675.677</v>
      </c>
      <c r="AZ137" s="11">
        <v>226701.86300000001</v>
      </c>
      <c r="BA137" s="11">
        <v>0</v>
      </c>
      <c r="BB137" s="11">
        <v>42487.521999999997</v>
      </c>
      <c r="BC137" s="11">
        <v>26886.323</v>
      </c>
      <c r="BD137" s="11">
        <v>15601.199000000001</v>
      </c>
      <c r="BE137" s="11">
        <v>150349.095</v>
      </c>
      <c r="BF137" s="11">
        <v>0</v>
      </c>
      <c r="BG137" s="11">
        <v>10.087999999999999</v>
      </c>
      <c r="BH137" s="11">
        <v>28558.863000000001</v>
      </c>
      <c r="BI137" s="11">
        <v>5296.2950000000001</v>
      </c>
      <c r="BJ137" s="11">
        <v>2825.6289999999999</v>
      </c>
      <c r="BK137" s="11">
        <v>0</v>
      </c>
      <c r="BL137" s="11">
        <v>2470.6660000000002</v>
      </c>
      <c r="BM137" s="11">
        <v>0</v>
      </c>
      <c r="BN137" s="11">
        <v>17973.813999999998</v>
      </c>
      <c r="BO137" s="11">
        <v>11095.228999999999</v>
      </c>
      <c r="BP137" s="11">
        <v>11093.879000000001</v>
      </c>
      <c r="BQ137" s="11">
        <v>0</v>
      </c>
      <c r="BR137" s="11">
        <v>1.35</v>
      </c>
      <c r="BS137" s="11">
        <v>0</v>
      </c>
      <c r="BT137" s="11">
        <v>0</v>
      </c>
      <c r="BU137" s="11">
        <v>0</v>
      </c>
      <c r="BV137" s="11">
        <v>1252.8989999999999</v>
      </c>
      <c r="BW137" s="11">
        <v>0</v>
      </c>
      <c r="BX137" s="11">
        <v>0</v>
      </c>
      <c r="BY137" s="11">
        <v>5625.6859999999997</v>
      </c>
      <c r="BZ137" s="11">
        <v>0</v>
      </c>
      <c r="CA137" s="1"/>
    </row>
    <row r="138" spans="1:79" ht="14.25" customHeight="1" x14ac:dyDescent="0.3">
      <c r="A138" s="9">
        <v>14</v>
      </c>
      <c r="B138" s="13">
        <v>2021</v>
      </c>
      <c r="C138" s="10">
        <v>309517.12900000002</v>
      </c>
      <c r="D138" s="10">
        <v>1521.58</v>
      </c>
      <c r="E138" s="10">
        <v>24890.71</v>
      </c>
      <c r="F138" s="10">
        <v>27985.116999999998</v>
      </c>
      <c r="G138" s="10">
        <v>11747.285</v>
      </c>
      <c r="H138" s="10">
        <v>16237.832</v>
      </c>
      <c r="I138" s="10">
        <v>0</v>
      </c>
      <c r="J138" s="10">
        <v>0</v>
      </c>
      <c r="K138" s="10">
        <v>0</v>
      </c>
      <c r="L138" s="10">
        <v>0</v>
      </c>
      <c r="M138" s="10">
        <v>0</v>
      </c>
      <c r="N138" s="10">
        <v>199116.43</v>
      </c>
      <c r="O138" s="10">
        <v>201516.75399999999</v>
      </c>
      <c r="P138" s="10">
        <v>-2400.3240000000001</v>
      </c>
      <c r="Q138" s="10">
        <v>158.85300000000001</v>
      </c>
      <c r="R138" s="10">
        <v>160.02600000000001</v>
      </c>
      <c r="S138" s="10">
        <v>-1.173</v>
      </c>
      <c r="T138" s="10">
        <v>44737.180999999997</v>
      </c>
      <c r="U138" s="10">
        <v>44714.514000000003</v>
      </c>
      <c r="V138" s="10">
        <v>42.38</v>
      </c>
      <c r="W138" s="10">
        <v>-19.713000000000001</v>
      </c>
      <c r="X138" s="10">
        <v>69.543999999999997</v>
      </c>
      <c r="Y138" s="10">
        <v>0</v>
      </c>
      <c r="Z138" s="10">
        <v>0</v>
      </c>
      <c r="AA138" s="10">
        <v>0</v>
      </c>
      <c r="AB138" s="10">
        <v>0</v>
      </c>
      <c r="AC138" s="10">
        <v>69.718999999999994</v>
      </c>
      <c r="AD138" s="10">
        <v>-0.17499999999999999</v>
      </c>
      <c r="AE138" s="10">
        <v>604.15800000000002</v>
      </c>
      <c r="AF138" s="10">
        <v>302.04500000000002</v>
      </c>
      <c r="AG138" s="11">
        <v>838.43899999999996</v>
      </c>
      <c r="AH138" s="11">
        <v>-536.39400000000001</v>
      </c>
      <c r="AI138" s="11">
        <v>0</v>
      </c>
      <c r="AJ138" s="11">
        <v>0</v>
      </c>
      <c r="AK138" s="11">
        <v>0</v>
      </c>
      <c r="AL138" s="11">
        <v>302.113</v>
      </c>
      <c r="AM138" s="11">
        <v>583.27099999999996</v>
      </c>
      <c r="AN138" s="11">
        <v>-281.15800000000002</v>
      </c>
      <c r="AO138" s="11">
        <v>2.847</v>
      </c>
      <c r="AP138" s="11">
        <v>3.6040000000000001</v>
      </c>
      <c r="AQ138" s="11">
        <v>-0.75700000000000001</v>
      </c>
      <c r="AR138" s="11">
        <v>10430.709000000001</v>
      </c>
      <c r="AS138" s="11">
        <v>7627.5259999999998</v>
      </c>
      <c r="AT138" s="11">
        <v>1856.7809999999999</v>
      </c>
      <c r="AU138" s="11">
        <v>0</v>
      </c>
      <c r="AV138" s="11">
        <v>995.49599999999998</v>
      </c>
      <c r="AW138" s="11">
        <v>0</v>
      </c>
      <c r="AX138" s="11">
        <v>-49.094000000000001</v>
      </c>
      <c r="AY138" s="11">
        <v>309517.12900000002</v>
      </c>
      <c r="AZ138" s="11">
        <v>285226.38900000002</v>
      </c>
      <c r="BA138" s="11">
        <v>0</v>
      </c>
      <c r="BB138" s="11">
        <v>64456.47</v>
      </c>
      <c r="BC138" s="11">
        <v>38019.67</v>
      </c>
      <c r="BD138" s="11">
        <v>26436.799999999999</v>
      </c>
      <c r="BE138" s="11">
        <v>173564.89</v>
      </c>
      <c r="BF138" s="11">
        <v>63.933</v>
      </c>
      <c r="BG138" s="11">
        <v>8.6479999999999997</v>
      </c>
      <c r="BH138" s="11">
        <v>42298.182000000001</v>
      </c>
      <c r="BI138" s="11">
        <v>4834.2659999999996</v>
      </c>
      <c r="BJ138" s="11">
        <v>2552.6179999999999</v>
      </c>
      <c r="BK138" s="11">
        <v>0</v>
      </c>
      <c r="BL138" s="11">
        <v>2281.6480000000001</v>
      </c>
      <c r="BM138" s="11">
        <v>0</v>
      </c>
      <c r="BN138" s="11">
        <v>24290.74</v>
      </c>
      <c r="BO138" s="11">
        <v>15532.91</v>
      </c>
      <c r="BP138" s="11">
        <v>15531.43</v>
      </c>
      <c r="BQ138" s="11">
        <v>0</v>
      </c>
      <c r="BR138" s="11">
        <v>1.48</v>
      </c>
      <c r="BS138" s="11">
        <v>0</v>
      </c>
      <c r="BT138" s="11">
        <v>0</v>
      </c>
      <c r="BU138" s="11">
        <v>0</v>
      </c>
      <c r="BV138" s="11">
        <v>1786.751</v>
      </c>
      <c r="BW138" s="11">
        <v>0</v>
      </c>
      <c r="BX138" s="11">
        <v>0</v>
      </c>
      <c r="BY138" s="11">
        <v>6971.0789999999997</v>
      </c>
      <c r="BZ138" s="11">
        <v>0</v>
      </c>
      <c r="CA138" s="1"/>
    </row>
    <row r="139" spans="1:79" ht="14.25" customHeight="1" x14ac:dyDescent="0.3">
      <c r="A139" s="9">
        <v>14</v>
      </c>
      <c r="B139" s="12">
        <v>2022</v>
      </c>
      <c r="C139" s="10">
        <v>342798.92499999999</v>
      </c>
      <c r="D139" s="10">
        <v>1617.931</v>
      </c>
      <c r="E139" s="10">
        <v>10062.633</v>
      </c>
      <c r="F139" s="10">
        <v>51899.807999999997</v>
      </c>
      <c r="G139" s="10">
        <v>27161.023000000001</v>
      </c>
      <c r="H139" s="10">
        <v>24738.785</v>
      </c>
      <c r="I139" s="10">
        <v>0</v>
      </c>
      <c r="J139" s="10">
        <v>0</v>
      </c>
      <c r="K139" s="10">
        <v>0</v>
      </c>
      <c r="L139" s="10">
        <v>0</v>
      </c>
      <c r="M139" s="10">
        <v>20.957999999999998</v>
      </c>
      <c r="N139" s="10">
        <v>228879.24299999999</v>
      </c>
      <c r="O139" s="10">
        <v>231944.016</v>
      </c>
      <c r="P139" s="10">
        <v>-3064.7730000000001</v>
      </c>
      <c r="Q139" s="10">
        <v>103.16</v>
      </c>
      <c r="R139" s="10">
        <v>103.91200000000001</v>
      </c>
      <c r="S139" s="10">
        <v>-0.752</v>
      </c>
      <c r="T139" s="10">
        <v>40278.720000000001</v>
      </c>
      <c r="U139" s="10">
        <v>40250.383000000002</v>
      </c>
      <c r="V139" s="10">
        <v>42.38</v>
      </c>
      <c r="W139" s="10">
        <v>-14.042999999999999</v>
      </c>
      <c r="X139" s="10">
        <v>69.456999999999994</v>
      </c>
      <c r="Y139" s="10">
        <v>0</v>
      </c>
      <c r="Z139" s="10">
        <v>0</v>
      </c>
      <c r="AA139" s="10">
        <v>0</v>
      </c>
      <c r="AB139" s="10">
        <v>0</v>
      </c>
      <c r="AC139" s="10">
        <v>69.667000000000002</v>
      </c>
      <c r="AD139" s="10">
        <v>-0.21</v>
      </c>
      <c r="AE139" s="10">
        <v>699.68499999999995</v>
      </c>
      <c r="AF139" s="10">
        <v>407.76499999999999</v>
      </c>
      <c r="AG139" s="11">
        <v>993.28700000000003</v>
      </c>
      <c r="AH139" s="11">
        <v>-585.52200000000005</v>
      </c>
      <c r="AI139" s="11">
        <v>0</v>
      </c>
      <c r="AJ139" s="11">
        <v>0</v>
      </c>
      <c r="AK139" s="11">
        <v>0</v>
      </c>
      <c r="AL139" s="11">
        <v>291.92</v>
      </c>
      <c r="AM139" s="11">
        <v>633.32399999999996</v>
      </c>
      <c r="AN139" s="11">
        <v>-341.404</v>
      </c>
      <c r="AO139" s="11">
        <v>2.6419999999999999</v>
      </c>
      <c r="AP139" s="11">
        <v>3.5419999999999998</v>
      </c>
      <c r="AQ139" s="11">
        <v>-0.9</v>
      </c>
      <c r="AR139" s="11">
        <v>9164.6880000000001</v>
      </c>
      <c r="AS139" s="11">
        <v>5523.384</v>
      </c>
      <c r="AT139" s="11">
        <v>2432.288</v>
      </c>
      <c r="AU139" s="11">
        <v>0</v>
      </c>
      <c r="AV139" s="11">
        <v>1240.828</v>
      </c>
      <c r="AW139" s="11">
        <v>0</v>
      </c>
      <c r="AX139" s="11">
        <v>-31.812000000000001</v>
      </c>
      <c r="AY139" s="11">
        <v>342798.92499999999</v>
      </c>
      <c r="AZ139" s="11">
        <v>310147.88299999997</v>
      </c>
      <c r="BA139" s="11">
        <v>0</v>
      </c>
      <c r="BB139" s="11">
        <v>71166.441000000006</v>
      </c>
      <c r="BC139" s="11">
        <v>45957.711000000003</v>
      </c>
      <c r="BD139" s="11">
        <v>25208.73</v>
      </c>
      <c r="BE139" s="11">
        <v>200123.94</v>
      </c>
      <c r="BF139" s="11">
        <v>0</v>
      </c>
      <c r="BG139" s="11">
        <v>8.0920000000000005</v>
      </c>
      <c r="BH139" s="11">
        <v>31774.817999999999</v>
      </c>
      <c r="BI139" s="11">
        <v>7074.5919999999996</v>
      </c>
      <c r="BJ139" s="11">
        <v>3737.6239999999998</v>
      </c>
      <c r="BK139" s="11">
        <v>0</v>
      </c>
      <c r="BL139" s="11">
        <v>3336.9679999999998</v>
      </c>
      <c r="BM139" s="11">
        <v>0</v>
      </c>
      <c r="BN139" s="11">
        <v>32651.042000000001</v>
      </c>
      <c r="BO139" s="11">
        <v>21078.27</v>
      </c>
      <c r="BP139" s="11">
        <v>21076.73</v>
      </c>
      <c r="BQ139" s="11">
        <v>0</v>
      </c>
      <c r="BR139" s="11">
        <v>1.54</v>
      </c>
      <c r="BS139" s="11">
        <v>0</v>
      </c>
      <c r="BT139" s="11">
        <v>0</v>
      </c>
      <c r="BU139" s="11">
        <v>0</v>
      </c>
      <c r="BV139" s="11">
        <v>2517.5529999999999</v>
      </c>
      <c r="BW139" s="11">
        <v>0</v>
      </c>
      <c r="BX139" s="11">
        <v>0</v>
      </c>
      <c r="BY139" s="11">
        <v>9055.2189999999991</v>
      </c>
      <c r="BZ139" s="11">
        <v>0</v>
      </c>
      <c r="CA139" s="1"/>
    </row>
    <row r="140" spans="1:79" ht="14.25" customHeight="1" x14ac:dyDescent="0.3">
      <c r="A140" s="9">
        <v>14</v>
      </c>
      <c r="B140" s="12">
        <v>2023</v>
      </c>
      <c r="C140" s="10">
        <v>409881.37300000002</v>
      </c>
      <c r="D140" s="10">
        <v>1681.0709999999999</v>
      </c>
      <c r="E140" s="10">
        <v>8217.7669999999998</v>
      </c>
      <c r="F140" s="10">
        <v>68197.573999999993</v>
      </c>
      <c r="G140" s="10">
        <v>56382.159</v>
      </c>
      <c r="H140" s="10">
        <v>11815.415000000001</v>
      </c>
      <c r="I140" s="10">
        <v>0</v>
      </c>
      <c r="J140" s="10">
        <v>0</v>
      </c>
      <c r="K140" s="10">
        <v>0</v>
      </c>
      <c r="L140" s="10">
        <v>0</v>
      </c>
      <c r="M140" s="10">
        <v>156.721</v>
      </c>
      <c r="N140" s="10">
        <v>262075.01500000001</v>
      </c>
      <c r="O140" s="10">
        <v>266345.54499999998</v>
      </c>
      <c r="P140" s="10">
        <v>-4270.53</v>
      </c>
      <c r="Q140" s="10">
        <v>16.37</v>
      </c>
      <c r="R140" s="10">
        <v>16.495000000000001</v>
      </c>
      <c r="S140" s="10">
        <v>-0.125</v>
      </c>
      <c r="T140" s="10">
        <v>60988.364000000001</v>
      </c>
      <c r="U140" s="10">
        <v>60956.277999999998</v>
      </c>
      <c r="V140" s="10">
        <v>42.38</v>
      </c>
      <c r="W140" s="10">
        <v>-10.294</v>
      </c>
      <c r="X140" s="10">
        <v>69.456999999999994</v>
      </c>
      <c r="Y140" s="10">
        <v>0</v>
      </c>
      <c r="Z140" s="10">
        <v>0</v>
      </c>
      <c r="AA140" s="10">
        <v>0</v>
      </c>
      <c r="AB140" s="10">
        <v>0</v>
      </c>
      <c r="AC140" s="10">
        <v>69.667000000000002</v>
      </c>
      <c r="AD140" s="10">
        <v>-0.21</v>
      </c>
      <c r="AE140" s="10">
        <v>756.16700000000003</v>
      </c>
      <c r="AF140" s="10">
        <v>466.709</v>
      </c>
      <c r="AG140" s="11">
        <v>1119.671</v>
      </c>
      <c r="AH140" s="11">
        <v>-652.96199999999999</v>
      </c>
      <c r="AI140" s="11">
        <v>0</v>
      </c>
      <c r="AJ140" s="11">
        <v>0</v>
      </c>
      <c r="AK140" s="11">
        <v>0</v>
      </c>
      <c r="AL140" s="11">
        <v>289.45800000000003</v>
      </c>
      <c r="AM140" s="11">
        <v>694.85500000000002</v>
      </c>
      <c r="AN140" s="11">
        <v>-405.39699999999999</v>
      </c>
      <c r="AO140" s="11">
        <v>2.5009999999999999</v>
      </c>
      <c r="AP140" s="11">
        <v>3.5419999999999998</v>
      </c>
      <c r="AQ140" s="11">
        <v>-1.0409999999999999</v>
      </c>
      <c r="AR140" s="11">
        <v>7720.366</v>
      </c>
      <c r="AS140" s="11">
        <v>3003.8009999999999</v>
      </c>
      <c r="AT140" s="11">
        <v>3663.279</v>
      </c>
      <c r="AU140" s="11">
        <v>0</v>
      </c>
      <c r="AV140" s="11">
        <v>1064.3499999999999</v>
      </c>
      <c r="AW140" s="11">
        <v>0</v>
      </c>
      <c r="AX140" s="11">
        <v>-11.064</v>
      </c>
      <c r="AY140" s="11">
        <v>409881.37300000002</v>
      </c>
      <c r="AZ140" s="11">
        <v>371941.78600000002</v>
      </c>
      <c r="BA140" s="11">
        <v>0</v>
      </c>
      <c r="BB140" s="11">
        <v>98639.721000000005</v>
      </c>
      <c r="BC140" s="11">
        <v>74755.570999999996</v>
      </c>
      <c r="BD140" s="11">
        <v>23884.15</v>
      </c>
      <c r="BE140" s="11">
        <v>236577.266</v>
      </c>
      <c r="BF140" s="11">
        <v>0</v>
      </c>
      <c r="BG140" s="11">
        <v>6.93</v>
      </c>
      <c r="BH140" s="11">
        <v>23896.936000000002</v>
      </c>
      <c r="BI140" s="11">
        <v>12820.933000000001</v>
      </c>
      <c r="BJ140" s="11">
        <v>4218.2950000000001</v>
      </c>
      <c r="BK140" s="11">
        <v>0</v>
      </c>
      <c r="BL140" s="11">
        <v>8602.6380000000008</v>
      </c>
      <c r="BM140" s="11">
        <v>0</v>
      </c>
      <c r="BN140" s="11">
        <v>37939.587</v>
      </c>
      <c r="BO140" s="11">
        <v>25369.707999999999</v>
      </c>
      <c r="BP140" s="11">
        <v>25368.075000000001</v>
      </c>
      <c r="BQ140" s="11">
        <v>0</v>
      </c>
      <c r="BR140" s="11">
        <v>1.633</v>
      </c>
      <c r="BS140" s="11">
        <v>0</v>
      </c>
      <c r="BT140" s="11">
        <v>0</v>
      </c>
      <c r="BU140" s="11">
        <v>0</v>
      </c>
      <c r="BV140" s="11">
        <v>3470.4079999999999</v>
      </c>
      <c r="BW140" s="11">
        <v>0</v>
      </c>
      <c r="BX140" s="11">
        <v>0</v>
      </c>
      <c r="BY140" s="11">
        <v>9099.4709999999995</v>
      </c>
      <c r="BZ140" s="11">
        <v>0</v>
      </c>
      <c r="CA140" s="1"/>
    </row>
    <row r="141" spans="1:79" ht="14.25" customHeight="1" x14ac:dyDescent="0.3">
      <c r="A141" s="9">
        <v>14</v>
      </c>
      <c r="B141" s="12">
        <v>2024</v>
      </c>
      <c r="C141" s="10">
        <v>493158.37</v>
      </c>
      <c r="D141" s="10">
        <v>1639.3679999999999</v>
      </c>
      <c r="E141" s="10">
        <v>9909.0740000000005</v>
      </c>
      <c r="F141" s="10">
        <v>105588.516</v>
      </c>
      <c r="G141" s="10">
        <v>49847.544000000002</v>
      </c>
      <c r="H141" s="10">
        <v>55740.972000000002</v>
      </c>
      <c r="I141" s="10">
        <v>0</v>
      </c>
      <c r="J141" s="10">
        <v>0</v>
      </c>
      <c r="K141" s="10">
        <v>0</v>
      </c>
      <c r="L141" s="10">
        <v>0</v>
      </c>
      <c r="M141" s="10">
        <v>821.87199999999996</v>
      </c>
      <c r="N141" s="10">
        <v>318316.07900000003</v>
      </c>
      <c r="O141" s="10">
        <v>324009.71299999999</v>
      </c>
      <c r="P141" s="10">
        <v>-5693.634</v>
      </c>
      <c r="Q141" s="10">
        <v>8.7789999999999999</v>
      </c>
      <c r="R141" s="10">
        <v>8.8460000000000001</v>
      </c>
      <c r="S141" s="10">
        <v>-6.7000000000000004E-2</v>
      </c>
      <c r="T141" s="10">
        <v>50344.311999999998</v>
      </c>
      <c r="U141" s="10">
        <v>50345.811999999998</v>
      </c>
      <c r="V141" s="10">
        <v>42.38</v>
      </c>
      <c r="W141" s="10">
        <v>-43.88</v>
      </c>
      <c r="X141" s="10">
        <v>69.456999999999994</v>
      </c>
      <c r="Y141" s="10">
        <v>0</v>
      </c>
      <c r="Z141" s="10">
        <v>0</v>
      </c>
      <c r="AA141" s="10">
        <v>0</v>
      </c>
      <c r="AB141" s="10">
        <v>0</v>
      </c>
      <c r="AC141" s="10">
        <v>69.667000000000002</v>
      </c>
      <c r="AD141" s="10">
        <v>-0.21</v>
      </c>
      <c r="AE141" s="10">
        <v>795.26900000000001</v>
      </c>
      <c r="AF141" s="10">
        <v>493.20600000000002</v>
      </c>
      <c r="AG141" s="11">
        <v>1252.5070000000001</v>
      </c>
      <c r="AH141" s="11">
        <v>-759.30100000000004</v>
      </c>
      <c r="AI141" s="11">
        <v>0</v>
      </c>
      <c r="AJ141" s="11">
        <v>0</v>
      </c>
      <c r="AK141" s="11">
        <v>0</v>
      </c>
      <c r="AL141" s="11">
        <v>302.06299999999999</v>
      </c>
      <c r="AM141" s="11">
        <v>777.03099999999995</v>
      </c>
      <c r="AN141" s="11">
        <v>-474.96800000000002</v>
      </c>
      <c r="AO141" s="11">
        <v>2.36</v>
      </c>
      <c r="AP141" s="11">
        <v>3.5419999999999998</v>
      </c>
      <c r="AQ141" s="11">
        <v>-1.1819999999999999</v>
      </c>
      <c r="AR141" s="11">
        <v>5663.2839999999997</v>
      </c>
      <c r="AS141" s="11">
        <v>1952.684</v>
      </c>
      <c r="AT141" s="11">
        <v>2572.27</v>
      </c>
      <c r="AU141" s="11">
        <v>1.002</v>
      </c>
      <c r="AV141" s="11">
        <v>1137.5719999999999</v>
      </c>
      <c r="AW141" s="11">
        <v>0</v>
      </c>
      <c r="AX141" s="11">
        <v>-0.24399999999999999</v>
      </c>
      <c r="AY141" s="11">
        <v>493158.37</v>
      </c>
      <c r="AZ141" s="11">
        <v>451296.56099999999</v>
      </c>
      <c r="BA141" s="11">
        <v>18586.891</v>
      </c>
      <c r="BB141" s="11">
        <v>123200.58500000001</v>
      </c>
      <c r="BC141" s="11">
        <v>94513.735000000001</v>
      </c>
      <c r="BD141" s="11">
        <v>28686.85</v>
      </c>
      <c r="BE141" s="11">
        <v>276308.32199999999</v>
      </c>
      <c r="BF141" s="11">
        <v>0</v>
      </c>
      <c r="BG141" s="11">
        <v>5.3680000000000003</v>
      </c>
      <c r="BH141" s="11">
        <v>23262.579000000002</v>
      </c>
      <c r="BI141" s="11">
        <v>9932.8160000000007</v>
      </c>
      <c r="BJ141" s="11">
        <v>3382.7669999999998</v>
      </c>
      <c r="BK141" s="11">
        <v>0</v>
      </c>
      <c r="BL141" s="11">
        <v>6550.049</v>
      </c>
      <c r="BM141" s="11">
        <v>0</v>
      </c>
      <c r="BN141" s="11">
        <v>41861.809000000001</v>
      </c>
      <c r="BO141" s="11">
        <v>29793.044999999998</v>
      </c>
      <c r="BP141" s="11">
        <v>29791.277999999998</v>
      </c>
      <c r="BQ141" s="11">
        <v>0</v>
      </c>
      <c r="BR141" s="11">
        <v>1.7669999999999999</v>
      </c>
      <c r="BS141" s="11">
        <v>0</v>
      </c>
      <c r="BT141" s="11">
        <v>0</v>
      </c>
      <c r="BU141" s="11">
        <v>0</v>
      </c>
      <c r="BV141" s="11">
        <v>4333.3440000000001</v>
      </c>
      <c r="BW141" s="11">
        <v>0</v>
      </c>
      <c r="BX141" s="11">
        <v>0</v>
      </c>
      <c r="BY141" s="11">
        <v>7735.42</v>
      </c>
      <c r="BZ141" s="11">
        <v>0</v>
      </c>
      <c r="CA141" s="1"/>
    </row>
    <row r="142" spans="1:79" ht="14.25" customHeight="1" x14ac:dyDescent="0.3">
      <c r="A142" s="9">
        <v>15</v>
      </c>
      <c r="B142" s="12">
        <v>2015</v>
      </c>
      <c r="C142" s="10">
        <v>49447.189185160001</v>
      </c>
      <c r="D142" s="10">
        <v>265.40282334800003</v>
      </c>
      <c r="E142" s="10">
        <v>1181.6022166590001</v>
      </c>
      <c r="F142" s="10">
        <v>6204.8910207400004</v>
      </c>
      <c r="G142" s="10">
        <v>6014.8910207400004</v>
      </c>
      <c r="H142" s="10">
        <v>190</v>
      </c>
      <c r="I142" s="10">
        <v>0</v>
      </c>
      <c r="J142" s="10">
        <v>0</v>
      </c>
      <c r="K142" s="10">
        <v>0</v>
      </c>
      <c r="L142" s="10">
        <v>0</v>
      </c>
      <c r="M142" s="10">
        <v>0</v>
      </c>
      <c r="N142" s="10">
        <v>27452.501615272002</v>
      </c>
      <c r="O142" s="10">
        <v>27693.970521649</v>
      </c>
      <c r="P142" s="10">
        <v>-241.468906377</v>
      </c>
      <c r="Q142" s="10">
        <v>0</v>
      </c>
      <c r="R142" s="10">
        <v>0</v>
      </c>
      <c r="S142" s="10">
        <v>0</v>
      </c>
      <c r="T142" s="10">
        <v>11595.014182071</v>
      </c>
      <c r="U142" s="10">
        <v>10625.889896047</v>
      </c>
      <c r="V142" s="10">
        <v>1136.992589572</v>
      </c>
      <c r="W142" s="10">
        <v>-167.868303548</v>
      </c>
      <c r="X142" s="10">
        <v>79.988716904</v>
      </c>
      <c r="Y142" s="10">
        <v>0</v>
      </c>
      <c r="Z142" s="10">
        <v>0</v>
      </c>
      <c r="AA142" s="10">
        <v>0</v>
      </c>
      <c r="AB142" s="10">
        <v>0</v>
      </c>
      <c r="AC142" s="10">
        <v>102.13418</v>
      </c>
      <c r="AD142" s="10">
        <v>-22.145463096</v>
      </c>
      <c r="AE142" s="10">
        <v>427.55110800900002</v>
      </c>
      <c r="AF142" s="10">
        <v>215.49966653999999</v>
      </c>
      <c r="AG142" s="11">
        <v>414.880271913</v>
      </c>
      <c r="AH142" s="11">
        <v>-199.38060537300001</v>
      </c>
      <c r="AI142" s="11">
        <v>0</v>
      </c>
      <c r="AJ142" s="11">
        <v>0</v>
      </c>
      <c r="AK142" s="11">
        <v>0</v>
      </c>
      <c r="AL142" s="11">
        <v>212.051441469</v>
      </c>
      <c r="AM142" s="11">
        <v>263.36951416599999</v>
      </c>
      <c r="AN142" s="11">
        <v>-51.318072696999998</v>
      </c>
      <c r="AO142" s="11">
        <v>0</v>
      </c>
      <c r="AP142" s="11">
        <v>0</v>
      </c>
      <c r="AQ142" s="11">
        <v>0</v>
      </c>
      <c r="AR142" s="11">
        <v>2240.2375021570001</v>
      </c>
      <c r="AS142" s="11">
        <v>1265.6423313810001</v>
      </c>
      <c r="AT142" s="11">
        <v>722.75419421399999</v>
      </c>
      <c r="AU142" s="11">
        <v>0</v>
      </c>
      <c r="AV142" s="11">
        <v>251.84097656200001</v>
      </c>
      <c r="AW142" s="11">
        <v>0</v>
      </c>
      <c r="AX142" s="11">
        <v>0</v>
      </c>
      <c r="AY142" s="11">
        <v>49447.189185160001</v>
      </c>
      <c r="AZ142" s="11">
        <v>45221.870248193998</v>
      </c>
      <c r="BA142" s="11">
        <v>740.24274878200004</v>
      </c>
      <c r="BB142" s="11">
        <v>13258.679043147</v>
      </c>
      <c r="BC142" s="11">
        <v>10373.957678682</v>
      </c>
      <c r="BD142" s="11">
        <v>2884.7213644650001</v>
      </c>
      <c r="BE142" s="11">
        <v>29506.294710205999</v>
      </c>
      <c r="BF142" s="11">
        <v>52.366419999999998</v>
      </c>
      <c r="BG142" s="11">
        <v>1146.508060875</v>
      </c>
      <c r="BH142" s="11">
        <v>0</v>
      </c>
      <c r="BI142" s="11">
        <v>517.779265184</v>
      </c>
      <c r="BJ142" s="11">
        <v>368.18588956999997</v>
      </c>
      <c r="BK142" s="11">
        <v>0</v>
      </c>
      <c r="BL142" s="11">
        <v>149.593375614</v>
      </c>
      <c r="BM142" s="11">
        <v>0</v>
      </c>
      <c r="BN142" s="11">
        <v>4225.3189369660004</v>
      </c>
      <c r="BO142" s="11">
        <v>3555.6976399999999</v>
      </c>
      <c r="BP142" s="11">
        <v>3547.1476400000001</v>
      </c>
      <c r="BQ142" s="11">
        <v>0</v>
      </c>
      <c r="BR142" s="11">
        <v>98.8</v>
      </c>
      <c r="BS142" s="11">
        <v>-90.25</v>
      </c>
      <c r="BT142" s="11">
        <v>0</v>
      </c>
      <c r="BU142" s="11">
        <v>0</v>
      </c>
      <c r="BV142" s="11">
        <v>243.98244778200001</v>
      </c>
      <c r="BW142" s="11">
        <v>0</v>
      </c>
      <c r="BX142" s="11">
        <v>0</v>
      </c>
      <c r="BY142" s="11">
        <v>425.63884918399998</v>
      </c>
      <c r="BZ142" s="11">
        <v>0</v>
      </c>
      <c r="CA142" s="1"/>
    </row>
    <row r="143" spans="1:79" ht="14.25" customHeight="1" x14ac:dyDescent="0.3">
      <c r="A143" s="9">
        <v>15</v>
      </c>
      <c r="B143" s="12">
        <v>2016</v>
      </c>
      <c r="C143" s="10">
        <v>63815.087729633</v>
      </c>
      <c r="D143" s="10">
        <v>463.412241843</v>
      </c>
      <c r="E143" s="10">
        <v>1199.6071871229999</v>
      </c>
      <c r="F143" s="10">
        <v>6462.2111087209996</v>
      </c>
      <c r="G143" s="10">
        <v>4221.4011087210001</v>
      </c>
      <c r="H143" s="10">
        <v>2240.81</v>
      </c>
      <c r="I143" s="10">
        <v>0</v>
      </c>
      <c r="J143" s="10">
        <v>0</v>
      </c>
      <c r="K143" s="10">
        <v>0</v>
      </c>
      <c r="L143" s="10">
        <v>0</v>
      </c>
      <c r="M143" s="10">
        <v>0</v>
      </c>
      <c r="N143" s="10">
        <v>38175.043759127999</v>
      </c>
      <c r="O143" s="10">
        <v>38506.723127254998</v>
      </c>
      <c r="P143" s="10">
        <v>-331.67936812699998</v>
      </c>
      <c r="Q143" s="10">
        <v>0</v>
      </c>
      <c r="R143" s="10">
        <v>0</v>
      </c>
      <c r="S143" s="10">
        <v>0</v>
      </c>
      <c r="T143" s="10">
        <v>14619.496216821</v>
      </c>
      <c r="U143" s="10">
        <v>14099.861350421001</v>
      </c>
      <c r="V143" s="10">
        <v>770.21541717100001</v>
      </c>
      <c r="W143" s="10">
        <v>-250.58055077099999</v>
      </c>
      <c r="X143" s="10">
        <v>57.701836903999997</v>
      </c>
      <c r="Y143" s="10">
        <v>0</v>
      </c>
      <c r="Z143" s="10">
        <v>0</v>
      </c>
      <c r="AA143" s="10">
        <v>0</v>
      </c>
      <c r="AB143" s="10">
        <v>0</v>
      </c>
      <c r="AC143" s="10">
        <v>79.847300000000004</v>
      </c>
      <c r="AD143" s="10">
        <v>-22.145463096</v>
      </c>
      <c r="AE143" s="10">
        <v>407.94752380300002</v>
      </c>
      <c r="AF143" s="10">
        <v>197.345202048</v>
      </c>
      <c r="AG143" s="11">
        <v>423.738209552</v>
      </c>
      <c r="AH143" s="11">
        <v>-226.393007504</v>
      </c>
      <c r="AI143" s="11">
        <v>0</v>
      </c>
      <c r="AJ143" s="11">
        <v>0</v>
      </c>
      <c r="AK143" s="11">
        <v>0</v>
      </c>
      <c r="AL143" s="11">
        <v>210.60232175499999</v>
      </c>
      <c r="AM143" s="11">
        <v>275.88211483600003</v>
      </c>
      <c r="AN143" s="11">
        <v>-65.279793080999994</v>
      </c>
      <c r="AO143" s="11">
        <v>0</v>
      </c>
      <c r="AP143" s="11">
        <v>0</v>
      </c>
      <c r="AQ143" s="11">
        <v>0</v>
      </c>
      <c r="AR143" s="11">
        <v>2429.6678552899998</v>
      </c>
      <c r="AS143" s="11">
        <v>1411.6440247769999</v>
      </c>
      <c r="AT143" s="11">
        <v>799.033167908</v>
      </c>
      <c r="AU143" s="11">
        <v>0</v>
      </c>
      <c r="AV143" s="11">
        <v>224.49003260500001</v>
      </c>
      <c r="AW143" s="11">
        <v>0</v>
      </c>
      <c r="AX143" s="11">
        <v>-5.4993699999999999</v>
      </c>
      <c r="AY143" s="11">
        <v>63815.087729633</v>
      </c>
      <c r="AZ143" s="11">
        <v>59099.409778859001</v>
      </c>
      <c r="BA143" s="11">
        <v>424.78168520000003</v>
      </c>
      <c r="BB143" s="11">
        <v>11541.720766331</v>
      </c>
      <c r="BC143" s="11">
        <v>5860.1418426179998</v>
      </c>
      <c r="BD143" s="11">
        <v>5681.5789237130002</v>
      </c>
      <c r="BE143" s="11">
        <v>43063.985057812999</v>
      </c>
      <c r="BF143" s="11">
        <v>8.34344967</v>
      </c>
      <c r="BG143" s="11">
        <v>2131.1503054479999</v>
      </c>
      <c r="BH143" s="11">
        <v>996.83849514600001</v>
      </c>
      <c r="BI143" s="11">
        <v>932.59001925099994</v>
      </c>
      <c r="BJ143" s="11">
        <v>669.76447615999996</v>
      </c>
      <c r="BK143" s="11">
        <v>0</v>
      </c>
      <c r="BL143" s="11">
        <v>262.82554309099999</v>
      </c>
      <c r="BM143" s="11">
        <v>0</v>
      </c>
      <c r="BN143" s="11">
        <v>4715.6779507740002</v>
      </c>
      <c r="BO143" s="11">
        <v>4008.55</v>
      </c>
      <c r="BP143" s="11">
        <v>4000</v>
      </c>
      <c r="BQ143" s="11">
        <v>0</v>
      </c>
      <c r="BR143" s="11">
        <v>98.8</v>
      </c>
      <c r="BS143" s="11">
        <v>-90.25</v>
      </c>
      <c r="BT143" s="11">
        <v>0</v>
      </c>
      <c r="BU143" s="11">
        <v>0</v>
      </c>
      <c r="BV143" s="11">
        <v>302.01979030299998</v>
      </c>
      <c r="BW143" s="11">
        <v>0</v>
      </c>
      <c r="BX143" s="11">
        <v>0</v>
      </c>
      <c r="BY143" s="11">
        <v>405.10816047100002</v>
      </c>
      <c r="BZ143" s="11">
        <v>0</v>
      </c>
      <c r="CA143" s="1"/>
    </row>
    <row r="144" spans="1:79" ht="14.25" customHeight="1" x14ac:dyDescent="0.3">
      <c r="A144" s="9">
        <v>15</v>
      </c>
      <c r="B144" s="12">
        <v>2017</v>
      </c>
      <c r="C144" s="10">
        <v>84300.169452047994</v>
      </c>
      <c r="D144" s="10">
        <v>648.85915696899997</v>
      </c>
      <c r="E144" s="10">
        <v>3106.795746709</v>
      </c>
      <c r="F144" s="10">
        <v>10381.315621137999</v>
      </c>
      <c r="G144" s="10">
        <v>9466.1461211379992</v>
      </c>
      <c r="H144" s="10">
        <v>915.16949999999997</v>
      </c>
      <c r="I144" s="10">
        <v>0</v>
      </c>
      <c r="J144" s="10">
        <v>3288.5931999999998</v>
      </c>
      <c r="K144" s="10">
        <v>3288.5931999999998</v>
      </c>
      <c r="L144" s="10">
        <v>0</v>
      </c>
      <c r="M144" s="10">
        <v>34.459675709999999</v>
      </c>
      <c r="N144" s="10">
        <v>47778.861069808998</v>
      </c>
      <c r="O144" s="10">
        <v>48182.976683825</v>
      </c>
      <c r="P144" s="10">
        <v>-404.11561401599999</v>
      </c>
      <c r="Q144" s="10">
        <v>0</v>
      </c>
      <c r="R144" s="10">
        <v>0</v>
      </c>
      <c r="S144" s="10">
        <v>0</v>
      </c>
      <c r="T144" s="10">
        <v>16445.929137259998</v>
      </c>
      <c r="U144" s="10">
        <v>16093.181871339</v>
      </c>
      <c r="V144" s="10">
        <v>727.59985065599994</v>
      </c>
      <c r="W144" s="10">
        <v>-374.85258473499999</v>
      </c>
      <c r="X144" s="10">
        <v>14.736288513</v>
      </c>
      <c r="Y144" s="10">
        <v>0</v>
      </c>
      <c r="Z144" s="10">
        <v>0</v>
      </c>
      <c r="AA144" s="10">
        <v>0</v>
      </c>
      <c r="AB144" s="10">
        <v>0</v>
      </c>
      <c r="AC144" s="10">
        <v>36.43</v>
      </c>
      <c r="AD144" s="10">
        <v>-21.693711487000002</v>
      </c>
      <c r="AE144" s="10">
        <v>527.00592481599995</v>
      </c>
      <c r="AF144" s="10">
        <v>259.50384219300003</v>
      </c>
      <c r="AG144" s="11">
        <v>507.67010914299999</v>
      </c>
      <c r="AH144" s="11">
        <v>-248.16626694999999</v>
      </c>
      <c r="AI144" s="11">
        <v>0</v>
      </c>
      <c r="AJ144" s="11">
        <v>0</v>
      </c>
      <c r="AK144" s="11">
        <v>0</v>
      </c>
      <c r="AL144" s="11">
        <v>267.50208262299998</v>
      </c>
      <c r="AM144" s="11">
        <v>349.69531339000002</v>
      </c>
      <c r="AN144" s="11">
        <v>-82.193230767000003</v>
      </c>
      <c r="AO144" s="11">
        <v>0</v>
      </c>
      <c r="AP144" s="11">
        <v>0</v>
      </c>
      <c r="AQ144" s="11">
        <v>0</v>
      </c>
      <c r="AR144" s="11">
        <v>2073.6136311240002</v>
      </c>
      <c r="AS144" s="11">
        <v>827.47350870100001</v>
      </c>
      <c r="AT144" s="11">
        <v>943.998088252</v>
      </c>
      <c r="AU144" s="11">
        <v>0</v>
      </c>
      <c r="AV144" s="11">
        <v>306.94203417099999</v>
      </c>
      <c r="AW144" s="11">
        <v>0</v>
      </c>
      <c r="AX144" s="11">
        <v>-4.8</v>
      </c>
      <c r="AY144" s="11">
        <v>84300.169452047994</v>
      </c>
      <c r="AZ144" s="11">
        <v>78160.715460780004</v>
      </c>
      <c r="BA144" s="11">
        <v>335.209877603</v>
      </c>
      <c r="BB144" s="11">
        <v>16303.630227401</v>
      </c>
      <c r="BC144" s="11">
        <v>10642.882288241</v>
      </c>
      <c r="BD144" s="11">
        <v>5660.74793916</v>
      </c>
      <c r="BE144" s="11">
        <v>53205.792395176999</v>
      </c>
      <c r="BF144" s="11">
        <v>0</v>
      </c>
      <c r="BG144" s="11">
        <v>2645.4657923670002</v>
      </c>
      <c r="BH144" s="11">
        <v>4361.6892659329997</v>
      </c>
      <c r="BI144" s="11">
        <v>1308.9279022989999</v>
      </c>
      <c r="BJ144" s="11">
        <v>935.57692149900004</v>
      </c>
      <c r="BK144" s="11">
        <v>0</v>
      </c>
      <c r="BL144" s="11">
        <v>373.3509808</v>
      </c>
      <c r="BM144" s="11">
        <v>0</v>
      </c>
      <c r="BN144" s="11">
        <v>6139.4539912680002</v>
      </c>
      <c r="BO144" s="11">
        <v>5008.55</v>
      </c>
      <c r="BP144" s="11">
        <v>5000</v>
      </c>
      <c r="BQ144" s="11">
        <v>0</v>
      </c>
      <c r="BR144" s="11">
        <v>98.8</v>
      </c>
      <c r="BS144" s="11">
        <v>-90.25</v>
      </c>
      <c r="BT144" s="11">
        <v>0</v>
      </c>
      <c r="BU144" s="11">
        <v>0</v>
      </c>
      <c r="BV144" s="11">
        <v>302.01979030299998</v>
      </c>
      <c r="BW144" s="11">
        <v>0</v>
      </c>
      <c r="BX144" s="11">
        <v>0</v>
      </c>
      <c r="BY144" s="11">
        <v>828.88420096499999</v>
      </c>
      <c r="BZ144" s="11">
        <v>0</v>
      </c>
      <c r="CA144" s="1"/>
    </row>
    <row r="145" spans="1:79" ht="14.25" customHeight="1" x14ac:dyDescent="0.3">
      <c r="A145" s="9">
        <v>15</v>
      </c>
      <c r="B145" s="12">
        <v>2018</v>
      </c>
      <c r="C145" s="10">
        <v>99964.107627218007</v>
      </c>
      <c r="D145" s="10">
        <v>680.25912750199996</v>
      </c>
      <c r="E145" s="10">
        <v>1275.368798168</v>
      </c>
      <c r="F145" s="10">
        <v>13447.646599379001</v>
      </c>
      <c r="G145" s="10">
        <v>12738.177018639</v>
      </c>
      <c r="H145" s="10">
        <v>709.46958073999997</v>
      </c>
      <c r="I145" s="10">
        <v>0</v>
      </c>
      <c r="J145" s="10">
        <v>0</v>
      </c>
      <c r="K145" s="10">
        <v>0</v>
      </c>
      <c r="L145" s="10">
        <v>0</v>
      </c>
      <c r="M145" s="10">
        <v>62.021072160999999</v>
      </c>
      <c r="N145" s="10">
        <v>55751.006610433004</v>
      </c>
      <c r="O145" s="10">
        <v>56316.351513938003</v>
      </c>
      <c r="P145" s="10">
        <v>-565.34490350500005</v>
      </c>
      <c r="Q145" s="10">
        <v>0</v>
      </c>
      <c r="R145" s="10">
        <v>0</v>
      </c>
      <c r="S145" s="10">
        <v>0</v>
      </c>
      <c r="T145" s="10">
        <v>24387.912715695002</v>
      </c>
      <c r="U145" s="10">
        <v>24444.023730518998</v>
      </c>
      <c r="V145" s="10">
        <v>0</v>
      </c>
      <c r="W145" s="10">
        <v>-56.111014824000002</v>
      </c>
      <c r="X145" s="10">
        <v>14.736288513</v>
      </c>
      <c r="Y145" s="10">
        <v>0</v>
      </c>
      <c r="Z145" s="10">
        <v>0</v>
      </c>
      <c r="AA145" s="10">
        <v>0</v>
      </c>
      <c r="AB145" s="10">
        <v>0</v>
      </c>
      <c r="AC145" s="10">
        <v>24.54</v>
      </c>
      <c r="AD145" s="10">
        <v>-9.8037114869999993</v>
      </c>
      <c r="AE145" s="10">
        <v>529.28759893999995</v>
      </c>
      <c r="AF145" s="10">
        <v>279.20734173</v>
      </c>
      <c r="AG145" s="11">
        <v>562.05887691299995</v>
      </c>
      <c r="AH145" s="11">
        <v>-282.85153518300001</v>
      </c>
      <c r="AI145" s="11">
        <v>0</v>
      </c>
      <c r="AJ145" s="11">
        <v>0</v>
      </c>
      <c r="AK145" s="11">
        <v>0</v>
      </c>
      <c r="AL145" s="11">
        <v>250.08025721000001</v>
      </c>
      <c r="AM145" s="11">
        <v>355.72234954700002</v>
      </c>
      <c r="AN145" s="11">
        <v>-105.64209233699999</v>
      </c>
      <c r="AO145" s="11">
        <v>0</v>
      </c>
      <c r="AP145" s="11">
        <v>0</v>
      </c>
      <c r="AQ145" s="11">
        <v>0</v>
      </c>
      <c r="AR145" s="11">
        <v>3815.8688164270002</v>
      </c>
      <c r="AS145" s="11">
        <v>2355.4541177800002</v>
      </c>
      <c r="AT145" s="11">
        <v>1116.408031639</v>
      </c>
      <c r="AU145" s="11">
        <v>0</v>
      </c>
      <c r="AV145" s="11">
        <v>348.80666700799998</v>
      </c>
      <c r="AW145" s="11">
        <v>0</v>
      </c>
      <c r="AX145" s="11">
        <v>-4.8</v>
      </c>
      <c r="AY145" s="11">
        <v>99964.107627218007</v>
      </c>
      <c r="AZ145" s="11">
        <v>91166.869599380007</v>
      </c>
      <c r="BA145" s="11">
        <v>1469.369844175</v>
      </c>
      <c r="BB145" s="11">
        <v>16755.979976142</v>
      </c>
      <c r="BC145" s="11">
        <v>11206.813979819</v>
      </c>
      <c r="BD145" s="11">
        <v>5549.1659963230004</v>
      </c>
      <c r="BE145" s="11">
        <v>60362.575006999999</v>
      </c>
      <c r="BF145" s="11">
        <v>0</v>
      </c>
      <c r="BG145" s="11">
        <v>2554.086683211</v>
      </c>
      <c r="BH145" s="11">
        <v>8156.4008987200004</v>
      </c>
      <c r="BI145" s="11">
        <v>1868.4571901320001</v>
      </c>
      <c r="BJ145" s="11">
        <v>1379.622216389</v>
      </c>
      <c r="BK145" s="11">
        <v>0</v>
      </c>
      <c r="BL145" s="11">
        <v>488.83497374299998</v>
      </c>
      <c r="BM145" s="11">
        <v>0</v>
      </c>
      <c r="BN145" s="11">
        <v>8797.2380278380006</v>
      </c>
      <c r="BO145" s="11">
        <v>6607.7606299999998</v>
      </c>
      <c r="BP145" s="11">
        <v>6599.2106299999996</v>
      </c>
      <c r="BQ145" s="11">
        <v>0</v>
      </c>
      <c r="BR145" s="11">
        <v>98.8</v>
      </c>
      <c r="BS145" s="11">
        <v>-90.25</v>
      </c>
      <c r="BT145" s="11">
        <v>0</v>
      </c>
      <c r="BU145" s="11">
        <v>0</v>
      </c>
      <c r="BV145" s="11">
        <v>688.441619221</v>
      </c>
      <c r="BW145" s="11">
        <v>0</v>
      </c>
      <c r="BX145" s="11">
        <v>0</v>
      </c>
      <c r="BY145" s="11">
        <v>1501.035778617</v>
      </c>
      <c r="BZ145" s="11">
        <v>0</v>
      </c>
      <c r="CA145" s="1"/>
    </row>
    <row r="146" spans="1:79" ht="14.25" customHeight="1" x14ac:dyDescent="0.3">
      <c r="A146" s="9">
        <v>15</v>
      </c>
      <c r="B146" s="12">
        <v>2019</v>
      </c>
      <c r="C146" s="10">
        <v>118159.970847748</v>
      </c>
      <c r="D146" s="10">
        <v>712.71579302600003</v>
      </c>
      <c r="E146" s="10">
        <v>2072.665956459</v>
      </c>
      <c r="F146" s="10">
        <v>17493.631511831001</v>
      </c>
      <c r="G146" s="10">
        <v>14352.506292012</v>
      </c>
      <c r="H146" s="10">
        <v>3141.125219819</v>
      </c>
      <c r="I146" s="10">
        <v>0</v>
      </c>
      <c r="J146" s="10">
        <v>496.58100000000002</v>
      </c>
      <c r="K146" s="10">
        <v>496.58100000000002</v>
      </c>
      <c r="L146" s="10">
        <v>0</v>
      </c>
      <c r="M146" s="10">
        <v>70.802974907000007</v>
      </c>
      <c r="N146" s="10">
        <v>70366.005219322993</v>
      </c>
      <c r="O146" s="10">
        <v>71090.741071722994</v>
      </c>
      <c r="P146" s="10">
        <v>-724.7358524</v>
      </c>
      <c r="Q146" s="10">
        <v>0</v>
      </c>
      <c r="R146" s="10">
        <v>0</v>
      </c>
      <c r="S146" s="10">
        <v>0</v>
      </c>
      <c r="T146" s="10">
        <v>22873.713733331999</v>
      </c>
      <c r="U146" s="10">
        <v>22934.12742873</v>
      </c>
      <c r="V146" s="10">
        <v>0</v>
      </c>
      <c r="W146" s="10">
        <v>-60.413695398000002</v>
      </c>
      <c r="X146" s="10">
        <v>4.838475818</v>
      </c>
      <c r="Y146" s="10">
        <v>0</v>
      </c>
      <c r="Z146" s="10">
        <v>0</v>
      </c>
      <c r="AA146" s="10">
        <v>0</v>
      </c>
      <c r="AB146" s="10">
        <v>0</v>
      </c>
      <c r="AC146" s="10">
        <v>24.54</v>
      </c>
      <c r="AD146" s="10">
        <v>-19.701524182</v>
      </c>
      <c r="AE146" s="10">
        <v>595.40256953999994</v>
      </c>
      <c r="AF146" s="10">
        <v>316.36776867899999</v>
      </c>
      <c r="AG146" s="11">
        <v>645.48649717800004</v>
      </c>
      <c r="AH146" s="11">
        <v>-329.11872849899999</v>
      </c>
      <c r="AI146" s="11">
        <v>0</v>
      </c>
      <c r="AJ146" s="11">
        <v>0</v>
      </c>
      <c r="AK146" s="11">
        <v>0</v>
      </c>
      <c r="AL146" s="11">
        <v>279.03480086100001</v>
      </c>
      <c r="AM146" s="11">
        <v>418.21581647599999</v>
      </c>
      <c r="AN146" s="11">
        <v>-139.18101561500001</v>
      </c>
      <c r="AO146" s="11">
        <v>0</v>
      </c>
      <c r="AP146" s="11">
        <v>0</v>
      </c>
      <c r="AQ146" s="11">
        <v>0</v>
      </c>
      <c r="AR146" s="11">
        <v>3473.613613512</v>
      </c>
      <c r="AS146" s="11">
        <v>1683.91235304</v>
      </c>
      <c r="AT146" s="11">
        <v>1401.52398552</v>
      </c>
      <c r="AU146" s="11">
        <v>0</v>
      </c>
      <c r="AV146" s="11">
        <v>392.97727495200002</v>
      </c>
      <c r="AW146" s="11">
        <v>0</v>
      </c>
      <c r="AX146" s="11">
        <v>-4.8</v>
      </c>
      <c r="AY146" s="11">
        <v>118159.970847748</v>
      </c>
      <c r="AZ146" s="11">
        <v>106652.82048898</v>
      </c>
      <c r="BA146" s="11">
        <v>170.25632225999999</v>
      </c>
      <c r="BB146" s="11">
        <v>18368.865706788001</v>
      </c>
      <c r="BC146" s="11">
        <v>13693.945020646001</v>
      </c>
      <c r="BD146" s="11">
        <v>4674.9206861419998</v>
      </c>
      <c r="BE146" s="11">
        <v>69142.056294441005</v>
      </c>
      <c r="BF146" s="11">
        <v>0</v>
      </c>
      <c r="BG146" s="11">
        <v>4628.4533056339997</v>
      </c>
      <c r="BH146" s="11">
        <v>11764.565982206999</v>
      </c>
      <c r="BI146" s="11">
        <v>2578.6228776500002</v>
      </c>
      <c r="BJ146" s="11">
        <v>1701.352095988</v>
      </c>
      <c r="BK146" s="11">
        <v>0</v>
      </c>
      <c r="BL146" s="11">
        <v>877.27078166199999</v>
      </c>
      <c r="BM146" s="11">
        <v>0</v>
      </c>
      <c r="BN146" s="11">
        <v>11507.150358768</v>
      </c>
      <c r="BO146" s="11">
        <v>8049.7880031240002</v>
      </c>
      <c r="BP146" s="11">
        <v>7898.5707499999999</v>
      </c>
      <c r="BQ146" s="11">
        <v>0</v>
      </c>
      <c r="BR146" s="11">
        <v>151.217253124</v>
      </c>
      <c r="BS146" s="11">
        <v>0</v>
      </c>
      <c r="BT146" s="11">
        <v>0</v>
      </c>
      <c r="BU146" s="11">
        <v>0</v>
      </c>
      <c r="BV146" s="11">
        <v>1075.944773514</v>
      </c>
      <c r="BW146" s="11">
        <v>0</v>
      </c>
      <c r="BX146" s="11">
        <v>0</v>
      </c>
      <c r="BY146" s="11">
        <v>2381.41758213</v>
      </c>
      <c r="BZ146" s="11">
        <v>0</v>
      </c>
      <c r="CA146" s="1"/>
    </row>
    <row r="147" spans="1:79" ht="15" customHeight="1" x14ac:dyDescent="0.3">
      <c r="A147" s="9">
        <v>15</v>
      </c>
      <c r="B147" s="12">
        <v>2020</v>
      </c>
      <c r="C147" s="10">
        <v>152528.878791414</v>
      </c>
      <c r="D147" s="10">
        <v>932.45108482800003</v>
      </c>
      <c r="E147" s="10">
        <v>4087.8810399479999</v>
      </c>
      <c r="F147" s="10">
        <v>16383.840701485</v>
      </c>
      <c r="G147" s="10">
        <v>15188.220574434999</v>
      </c>
      <c r="H147" s="10">
        <v>1195.6201270500001</v>
      </c>
      <c r="I147" s="10">
        <v>0</v>
      </c>
      <c r="J147" s="10">
        <v>929.40949999999998</v>
      </c>
      <c r="K147" s="10">
        <v>929.40949999999998</v>
      </c>
      <c r="L147" s="10">
        <v>0</v>
      </c>
      <c r="M147" s="10">
        <v>65.588137739999993</v>
      </c>
      <c r="N147" s="10">
        <v>88300.510917677006</v>
      </c>
      <c r="O147" s="10">
        <v>89237.886166154</v>
      </c>
      <c r="P147" s="10">
        <v>-937.37524847700001</v>
      </c>
      <c r="Q147" s="10">
        <v>387.07499999999999</v>
      </c>
      <c r="R147" s="10">
        <v>390</v>
      </c>
      <c r="S147" s="10">
        <v>-2.9249999999999998</v>
      </c>
      <c r="T147" s="10">
        <v>33588.023036072002</v>
      </c>
      <c r="U147" s="10">
        <v>33607.191427787002</v>
      </c>
      <c r="V147" s="10">
        <v>0</v>
      </c>
      <c r="W147" s="10">
        <v>-19.168391714999998</v>
      </c>
      <c r="X147" s="10">
        <v>2.9052465500000002</v>
      </c>
      <c r="Y147" s="10">
        <v>0</v>
      </c>
      <c r="Z147" s="10">
        <v>0</v>
      </c>
      <c r="AA147" s="10">
        <v>0</v>
      </c>
      <c r="AB147" s="10">
        <v>0</v>
      </c>
      <c r="AC147" s="10">
        <v>22.54</v>
      </c>
      <c r="AD147" s="10">
        <v>-19.634753450000002</v>
      </c>
      <c r="AE147" s="10">
        <v>545.54399133899994</v>
      </c>
      <c r="AF147" s="10">
        <v>272.377860252</v>
      </c>
      <c r="AG147" s="11">
        <v>647.86706287499999</v>
      </c>
      <c r="AH147" s="11">
        <v>-375.48920262299998</v>
      </c>
      <c r="AI147" s="11">
        <v>0</v>
      </c>
      <c r="AJ147" s="11">
        <v>0</v>
      </c>
      <c r="AK147" s="11">
        <v>0</v>
      </c>
      <c r="AL147" s="11">
        <v>273.166131087</v>
      </c>
      <c r="AM147" s="11">
        <v>448.22033552699997</v>
      </c>
      <c r="AN147" s="11">
        <v>-175.05420444000001</v>
      </c>
      <c r="AO147" s="11">
        <v>0</v>
      </c>
      <c r="AP147" s="11">
        <v>0</v>
      </c>
      <c r="AQ147" s="11">
        <v>0</v>
      </c>
      <c r="AR147" s="11">
        <v>7305.6501357750003</v>
      </c>
      <c r="AS147" s="11">
        <v>5495.3078101299998</v>
      </c>
      <c r="AT147" s="11">
        <v>1519.027836647</v>
      </c>
      <c r="AU147" s="11">
        <v>0</v>
      </c>
      <c r="AV147" s="11">
        <v>296.11448899800001</v>
      </c>
      <c r="AW147" s="11">
        <v>0</v>
      </c>
      <c r="AX147" s="11">
        <v>-4.8</v>
      </c>
      <c r="AY147" s="11">
        <v>152528.878791414</v>
      </c>
      <c r="AZ147" s="11">
        <v>135093.49566535099</v>
      </c>
      <c r="BA147" s="11">
        <v>152.190306083</v>
      </c>
      <c r="BB147" s="11">
        <v>22837.720715725001</v>
      </c>
      <c r="BC147" s="11">
        <v>16669.339234867999</v>
      </c>
      <c r="BD147" s="11">
        <v>6168.3814808569996</v>
      </c>
      <c r="BE147" s="11">
        <v>87171.375610768999</v>
      </c>
      <c r="BF147" s="11">
        <v>0</v>
      </c>
      <c r="BG147" s="11">
        <v>4935.4207128620001</v>
      </c>
      <c r="BH147" s="11">
        <v>16334.5625</v>
      </c>
      <c r="BI147" s="11">
        <v>3662.2258199120001</v>
      </c>
      <c r="BJ147" s="11">
        <v>1924.004066681</v>
      </c>
      <c r="BK147" s="11">
        <v>0</v>
      </c>
      <c r="BL147" s="11">
        <v>1738.2217532310001</v>
      </c>
      <c r="BM147" s="11">
        <v>0</v>
      </c>
      <c r="BN147" s="11">
        <v>17435.383126063</v>
      </c>
      <c r="BO147" s="11">
        <v>12662.024727348</v>
      </c>
      <c r="BP147" s="11">
        <v>10959.06343</v>
      </c>
      <c r="BQ147" s="11">
        <v>0</v>
      </c>
      <c r="BR147" s="11">
        <v>1702.961297348</v>
      </c>
      <c r="BS147" s="11">
        <v>0</v>
      </c>
      <c r="BT147" s="11">
        <v>0</v>
      </c>
      <c r="BU147" s="11">
        <v>0</v>
      </c>
      <c r="BV147" s="11">
        <v>1605.4400943149999</v>
      </c>
      <c r="BW147" s="11">
        <v>0</v>
      </c>
      <c r="BX147" s="11">
        <v>0</v>
      </c>
      <c r="BY147" s="11">
        <v>3167.9183044000001</v>
      </c>
      <c r="BZ147" s="11">
        <v>0</v>
      </c>
      <c r="CA147" s="1"/>
    </row>
    <row r="148" spans="1:79" ht="15" customHeight="1" x14ac:dyDescent="0.3">
      <c r="A148" s="9">
        <v>15</v>
      </c>
      <c r="B148" s="13">
        <v>2021</v>
      </c>
      <c r="C148" s="10">
        <v>184491.03501634399</v>
      </c>
      <c r="D148" s="10">
        <v>713.55613060500002</v>
      </c>
      <c r="E148" s="10">
        <v>3852.8552315759998</v>
      </c>
      <c r="F148" s="10">
        <v>22594.539046752001</v>
      </c>
      <c r="G148" s="10">
        <v>21131.422167709999</v>
      </c>
      <c r="H148" s="10">
        <v>1463.1168790419999</v>
      </c>
      <c r="I148" s="10">
        <v>0</v>
      </c>
      <c r="J148" s="10">
        <v>4565.0000200000004</v>
      </c>
      <c r="K148" s="10">
        <v>4565.0000200000004</v>
      </c>
      <c r="L148" s="10">
        <v>0</v>
      </c>
      <c r="M148" s="10">
        <v>125.80684036</v>
      </c>
      <c r="N148" s="10">
        <v>100934.632861292</v>
      </c>
      <c r="O148" s="10">
        <v>102050.733038455</v>
      </c>
      <c r="P148" s="10">
        <v>-1116.1001771629999</v>
      </c>
      <c r="Q148" s="10">
        <v>0.66199750000000002</v>
      </c>
      <c r="R148" s="10">
        <v>0.66700000000000004</v>
      </c>
      <c r="S148" s="10">
        <v>-5.0025E-3</v>
      </c>
      <c r="T148" s="10">
        <v>40968.392205017</v>
      </c>
      <c r="U148" s="10">
        <v>40980.428800914</v>
      </c>
      <c r="V148" s="10">
        <v>0</v>
      </c>
      <c r="W148" s="10">
        <v>-12.036595897</v>
      </c>
      <c r="X148" s="10">
        <v>0</v>
      </c>
      <c r="Y148" s="10">
        <v>0</v>
      </c>
      <c r="Z148" s="10">
        <v>0</v>
      </c>
      <c r="AA148" s="10">
        <v>0</v>
      </c>
      <c r="AB148" s="10">
        <v>0</v>
      </c>
      <c r="AC148" s="10">
        <v>0</v>
      </c>
      <c r="AD148" s="10">
        <v>0</v>
      </c>
      <c r="AE148" s="10">
        <v>554.72390901300002</v>
      </c>
      <c r="AF148" s="10">
        <v>285.125671227</v>
      </c>
      <c r="AG148" s="11">
        <v>700.88237533400002</v>
      </c>
      <c r="AH148" s="11">
        <v>-415.75670410700002</v>
      </c>
      <c r="AI148" s="11">
        <v>0</v>
      </c>
      <c r="AJ148" s="11">
        <v>0</v>
      </c>
      <c r="AK148" s="11">
        <v>0</v>
      </c>
      <c r="AL148" s="11">
        <v>269.59823778600003</v>
      </c>
      <c r="AM148" s="11">
        <v>481.69806494400001</v>
      </c>
      <c r="AN148" s="11">
        <v>-212.09982715800001</v>
      </c>
      <c r="AO148" s="11">
        <v>0</v>
      </c>
      <c r="AP148" s="11">
        <v>0</v>
      </c>
      <c r="AQ148" s="11">
        <v>0</v>
      </c>
      <c r="AR148" s="11">
        <v>10180.866774229</v>
      </c>
      <c r="AS148" s="11">
        <v>8178.6970542090003</v>
      </c>
      <c r="AT148" s="11">
        <v>1460.3947829270001</v>
      </c>
      <c r="AU148" s="11">
        <v>0</v>
      </c>
      <c r="AV148" s="11">
        <v>546.57493709300002</v>
      </c>
      <c r="AW148" s="11">
        <v>0</v>
      </c>
      <c r="AX148" s="11">
        <v>-4.8</v>
      </c>
      <c r="AY148" s="11">
        <v>184491.03501634399</v>
      </c>
      <c r="AZ148" s="11">
        <v>162686.025615989</v>
      </c>
      <c r="BA148" s="11">
        <v>130.60695705099999</v>
      </c>
      <c r="BB148" s="11">
        <v>32038.024327577001</v>
      </c>
      <c r="BC148" s="11">
        <v>20066.737249229001</v>
      </c>
      <c r="BD148" s="11">
        <v>11971.287078347999</v>
      </c>
      <c r="BE148" s="11">
        <v>98804.612775543996</v>
      </c>
      <c r="BF148" s="11">
        <v>0</v>
      </c>
      <c r="BG148" s="11">
        <v>4996.4028382690003</v>
      </c>
      <c r="BH148" s="11">
        <v>22628.65</v>
      </c>
      <c r="BI148" s="11">
        <v>4087.7287175480001</v>
      </c>
      <c r="BJ148" s="11">
        <v>2241.7216555380001</v>
      </c>
      <c r="BK148" s="11">
        <v>0</v>
      </c>
      <c r="BL148" s="11">
        <v>1846.00706201</v>
      </c>
      <c r="BM148" s="11">
        <v>0</v>
      </c>
      <c r="BN148" s="11">
        <v>21805.009400355</v>
      </c>
      <c r="BO148" s="11">
        <v>15401.514927348</v>
      </c>
      <c r="BP148" s="11">
        <v>13698.82863</v>
      </c>
      <c r="BQ148" s="11">
        <v>0</v>
      </c>
      <c r="BR148" s="11">
        <v>1702.6862973479999</v>
      </c>
      <c r="BS148" s="11">
        <v>0</v>
      </c>
      <c r="BT148" s="11">
        <v>0</v>
      </c>
      <c r="BU148" s="11">
        <v>0</v>
      </c>
      <c r="BV148" s="11">
        <v>2266.8403035639999</v>
      </c>
      <c r="BW148" s="11">
        <v>0</v>
      </c>
      <c r="BX148" s="11">
        <v>0</v>
      </c>
      <c r="BY148" s="11">
        <v>4136.6541694429998</v>
      </c>
      <c r="BZ148" s="11">
        <v>0</v>
      </c>
      <c r="CA148" s="1"/>
    </row>
    <row r="149" spans="1:79" ht="15" customHeight="1" x14ac:dyDescent="0.3">
      <c r="A149" s="9">
        <v>15</v>
      </c>
      <c r="B149" s="12">
        <v>2022</v>
      </c>
      <c r="C149" s="10">
        <v>193994.23785069201</v>
      </c>
      <c r="D149" s="10">
        <v>793.46435449499995</v>
      </c>
      <c r="E149" s="10">
        <v>3225.3869577109999</v>
      </c>
      <c r="F149" s="10">
        <v>20636.255208899001</v>
      </c>
      <c r="G149" s="10">
        <v>18426.225031606002</v>
      </c>
      <c r="H149" s="10">
        <v>2210.0301772930002</v>
      </c>
      <c r="I149" s="10">
        <v>0</v>
      </c>
      <c r="J149" s="10">
        <v>142.83750000000001</v>
      </c>
      <c r="K149" s="10">
        <v>142.83750000000001</v>
      </c>
      <c r="L149" s="10">
        <v>0</v>
      </c>
      <c r="M149" s="10">
        <v>360.044007067</v>
      </c>
      <c r="N149" s="10">
        <v>118220.309912203</v>
      </c>
      <c r="O149" s="10">
        <v>119802.569762625</v>
      </c>
      <c r="P149" s="10">
        <v>-1582.259850422</v>
      </c>
      <c r="Q149" s="10">
        <v>0.66199750000000002</v>
      </c>
      <c r="R149" s="10">
        <v>0.66700000000000004</v>
      </c>
      <c r="S149" s="10">
        <v>-5.0025E-3</v>
      </c>
      <c r="T149" s="10">
        <v>37333.104826048999</v>
      </c>
      <c r="U149" s="10">
        <v>37367.365873930998</v>
      </c>
      <c r="V149" s="10">
        <v>0</v>
      </c>
      <c r="W149" s="10">
        <v>-34.261047882</v>
      </c>
      <c r="X149" s="10">
        <v>0</v>
      </c>
      <c r="Y149" s="10">
        <v>0</v>
      </c>
      <c r="Z149" s="10">
        <v>0</v>
      </c>
      <c r="AA149" s="10">
        <v>0</v>
      </c>
      <c r="AB149" s="10">
        <v>0</v>
      </c>
      <c r="AC149" s="10">
        <v>0</v>
      </c>
      <c r="AD149" s="10">
        <v>0</v>
      </c>
      <c r="AE149" s="10">
        <v>583.60644509099996</v>
      </c>
      <c r="AF149" s="10">
        <v>278.87474726200003</v>
      </c>
      <c r="AG149" s="11">
        <v>739.58006042500006</v>
      </c>
      <c r="AH149" s="11">
        <v>-460.70531316300003</v>
      </c>
      <c r="AI149" s="11">
        <v>0</v>
      </c>
      <c r="AJ149" s="11">
        <v>0</v>
      </c>
      <c r="AK149" s="11">
        <v>0</v>
      </c>
      <c r="AL149" s="11">
        <v>304.73169782899998</v>
      </c>
      <c r="AM149" s="11">
        <v>555.86623088900001</v>
      </c>
      <c r="AN149" s="11">
        <v>-251.13453306</v>
      </c>
      <c r="AO149" s="11">
        <v>0</v>
      </c>
      <c r="AP149" s="11">
        <v>0</v>
      </c>
      <c r="AQ149" s="11">
        <v>0</v>
      </c>
      <c r="AR149" s="11">
        <v>12698.566641677</v>
      </c>
      <c r="AS149" s="11">
        <v>7370.5120446580004</v>
      </c>
      <c r="AT149" s="11">
        <v>1936.7314347920001</v>
      </c>
      <c r="AU149" s="11">
        <v>0</v>
      </c>
      <c r="AV149" s="11">
        <v>3396.1231622270002</v>
      </c>
      <c r="AW149" s="11">
        <v>0</v>
      </c>
      <c r="AX149" s="11">
        <v>-4.8</v>
      </c>
      <c r="AY149" s="11">
        <v>193994.23785069201</v>
      </c>
      <c r="AZ149" s="11">
        <v>168721.99846785999</v>
      </c>
      <c r="BA149" s="11">
        <v>2594.6297456060001</v>
      </c>
      <c r="BB149" s="11">
        <v>22638.642858432999</v>
      </c>
      <c r="BC149" s="11">
        <v>20066.839186311001</v>
      </c>
      <c r="BD149" s="11">
        <v>2571.8036721220001</v>
      </c>
      <c r="BE149" s="11">
        <v>102203.189310223</v>
      </c>
      <c r="BF149" s="11">
        <v>0</v>
      </c>
      <c r="BG149" s="11">
        <v>3168.4743904809998</v>
      </c>
      <c r="BH149" s="11">
        <v>32022.737499999999</v>
      </c>
      <c r="BI149" s="11">
        <v>6094.3246631170005</v>
      </c>
      <c r="BJ149" s="11">
        <v>2882.4873761809999</v>
      </c>
      <c r="BK149" s="11">
        <v>0</v>
      </c>
      <c r="BL149" s="11">
        <v>3211.8372869360001</v>
      </c>
      <c r="BM149" s="11">
        <v>0</v>
      </c>
      <c r="BN149" s="11">
        <v>25272.239382831998</v>
      </c>
      <c r="BO149" s="11">
        <v>15401.514927348</v>
      </c>
      <c r="BP149" s="11">
        <v>13698.82863</v>
      </c>
      <c r="BQ149" s="11">
        <v>0</v>
      </c>
      <c r="BR149" s="11">
        <v>1702.6862973479999</v>
      </c>
      <c r="BS149" s="11">
        <v>0</v>
      </c>
      <c r="BT149" s="11">
        <v>0</v>
      </c>
      <c r="BU149" s="11">
        <v>0</v>
      </c>
      <c r="BV149" s="11">
        <v>2793.404054952</v>
      </c>
      <c r="BW149" s="11">
        <v>0</v>
      </c>
      <c r="BX149" s="11">
        <v>0</v>
      </c>
      <c r="BY149" s="11">
        <v>7077.3204005320003</v>
      </c>
      <c r="BZ149" s="11">
        <v>0</v>
      </c>
      <c r="CA149" s="1"/>
    </row>
    <row r="150" spans="1:79" ht="15" customHeight="1" x14ac:dyDescent="0.3">
      <c r="A150" s="9">
        <v>15</v>
      </c>
      <c r="B150" s="12">
        <v>2023</v>
      </c>
      <c r="C150" s="10">
        <v>240114.27472745901</v>
      </c>
      <c r="D150" s="10">
        <v>779.733563086</v>
      </c>
      <c r="E150" s="10">
        <v>6965.3650397849997</v>
      </c>
      <c r="F150" s="10">
        <v>33900.216479510003</v>
      </c>
      <c r="G150" s="10">
        <v>32303.914945060998</v>
      </c>
      <c r="H150" s="10">
        <v>1596.301534449</v>
      </c>
      <c r="I150" s="10">
        <v>0</v>
      </c>
      <c r="J150" s="10">
        <v>0</v>
      </c>
      <c r="K150" s="10">
        <v>0</v>
      </c>
      <c r="L150" s="10">
        <v>0</v>
      </c>
      <c r="M150" s="10">
        <v>41.473565364999999</v>
      </c>
      <c r="N150" s="10">
        <v>144704.31689660699</v>
      </c>
      <c r="O150" s="10">
        <v>147206.46621557101</v>
      </c>
      <c r="P150" s="10">
        <v>-2502.149318964</v>
      </c>
      <c r="Q150" s="10">
        <v>546.76824999999997</v>
      </c>
      <c r="R150" s="10">
        <v>550.9</v>
      </c>
      <c r="S150" s="10">
        <v>-4.1317500000000003</v>
      </c>
      <c r="T150" s="10">
        <v>40291.755021791003</v>
      </c>
      <c r="U150" s="10">
        <v>40331.397720515997</v>
      </c>
      <c r="V150" s="10">
        <v>0</v>
      </c>
      <c r="W150" s="10">
        <v>-39.642698725000002</v>
      </c>
      <c r="X150" s="10">
        <v>0</v>
      </c>
      <c r="Y150" s="10">
        <v>0</v>
      </c>
      <c r="Z150" s="10">
        <v>0</v>
      </c>
      <c r="AA150" s="10">
        <v>0</v>
      </c>
      <c r="AB150" s="10">
        <v>0</v>
      </c>
      <c r="AC150" s="10">
        <v>0</v>
      </c>
      <c r="AD150" s="10">
        <v>0</v>
      </c>
      <c r="AE150" s="10">
        <v>554.56503965000002</v>
      </c>
      <c r="AF150" s="10">
        <v>269.54087329599997</v>
      </c>
      <c r="AG150" s="11">
        <v>783.65713411299998</v>
      </c>
      <c r="AH150" s="11">
        <v>-514.11626081700001</v>
      </c>
      <c r="AI150" s="11">
        <v>0</v>
      </c>
      <c r="AJ150" s="11">
        <v>0</v>
      </c>
      <c r="AK150" s="11">
        <v>0</v>
      </c>
      <c r="AL150" s="11">
        <v>285.02416635399999</v>
      </c>
      <c r="AM150" s="11">
        <v>581.43354614199995</v>
      </c>
      <c r="AN150" s="11">
        <v>-296.40937978800002</v>
      </c>
      <c r="AO150" s="11">
        <v>0</v>
      </c>
      <c r="AP150" s="11">
        <v>0</v>
      </c>
      <c r="AQ150" s="11">
        <v>0</v>
      </c>
      <c r="AR150" s="11">
        <v>12330.080871665001</v>
      </c>
      <c r="AS150" s="11">
        <v>7866.7863098300004</v>
      </c>
      <c r="AT150" s="11">
        <v>2528.2581779980001</v>
      </c>
      <c r="AU150" s="11">
        <v>0</v>
      </c>
      <c r="AV150" s="11">
        <v>1939.8363838370001</v>
      </c>
      <c r="AW150" s="11">
        <v>0</v>
      </c>
      <c r="AX150" s="11">
        <v>-4.8</v>
      </c>
      <c r="AY150" s="11">
        <v>240114.27472745901</v>
      </c>
      <c r="AZ150" s="11">
        <v>211578.571256589</v>
      </c>
      <c r="BA150" s="11">
        <v>94.394453561999995</v>
      </c>
      <c r="BB150" s="11">
        <v>31039.865195767001</v>
      </c>
      <c r="BC150" s="11">
        <v>27227.630888882999</v>
      </c>
      <c r="BD150" s="11">
        <v>3812.234306884</v>
      </c>
      <c r="BE150" s="11">
        <v>125945.93241855899</v>
      </c>
      <c r="BF150" s="11">
        <v>0</v>
      </c>
      <c r="BG150" s="11">
        <v>4358.1952538129999</v>
      </c>
      <c r="BH150" s="11">
        <v>37808.324999999997</v>
      </c>
      <c r="BI150" s="11">
        <v>12331.858934888</v>
      </c>
      <c r="BJ150" s="11">
        <v>4694.1751992769996</v>
      </c>
      <c r="BK150" s="11">
        <v>0</v>
      </c>
      <c r="BL150" s="11">
        <v>7637.683735611</v>
      </c>
      <c r="BM150" s="11">
        <v>0</v>
      </c>
      <c r="BN150" s="11">
        <v>28535.703470870001</v>
      </c>
      <c r="BO150" s="11">
        <v>20601.514927347998</v>
      </c>
      <c r="BP150" s="11">
        <v>20548.24294</v>
      </c>
      <c r="BQ150" s="11">
        <v>0</v>
      </c>
      <c r="BR150" s="11">
        <v>53.271987348000003</v>
      </c>
      <c r="BS150" s="11">
        <v>0</v>
      </c>
      <c r="BT150" s="11">
        <v>0</v>
      </c>
      <c r="BU150" s="11">
        <v>0</v>
      </c>
      <c r="BV150" s="11">
        <v>2588.7565244940001</v>
      </c>
      <c r="BW150" s="11">
        <v>0</v>
      </c>
      <c r="BX150" s="11">
        <v>0</v>
      </c>
      <c r="BY150" s="11">
        <v>5345.4320190279996</v>
      </c>
      <c r="BZ150" s="11">
        <v>0</v>
      </c>
      <c r="CA150" s="1"/>
    </row>
    <row r="151" spans="1:79" ht="15" customHeight="1" x14ac:dyDescent="0.3">
      <c r="A151" s="9">
        <v>15</v>
      </c>
      <c r="B151" s="12">
        <v>2024</v>
      </c>
      <c r="C151" s="10">
        <v>280712.37167008698</v>
      </c>
      <c r="D151" s="10">
        <v>787.77377182600003</v>
      </c>
      <c r="E151" s="10">
        <v>2377.4730122370001</v>
      </c>
      <c r="F151" s="10">
        <v>39126.199257631</v>
      </c>
      <c r="G151" s="10">
        <v>38922.550757630997</v>
      </c>
      <c r="H151" s="10">
        <v>203.64850000000001</v>
      </c>
      <c r="I151" s="10">
        <v>0</v>
      </c>
      <c r="J151" s="10">
        <v>0</v>
      </c>
      <c r="K151" s="10">
        <v>0</v>
      </c>
      <c r="L151" s="10">
        <v>0</v>
      </c>
      <c r="M151" s="10">
        <v>0</v>
      </c>
      <c r="N151" s="10">
        <v>168295.14582768601</v>
      </c>
      <c r="O151" s="10">
        <v>170844.46963866299</v>
      </c>
      <c r="P151" s="10">
        <v>-2549.323810977</v>
      </c>
      <c r="Q151" s="10">
        <v>5041.1281569350003</v>
      </c>
      <c r="R151" s="10">
        <v>5079.222324368</v>
      </c>
      <c r="S151" s="10">
        <v>-38.094167433000003</v>
      </c>
      <c r="T151" s="10">
        <v>52589.033787155997</v>
      </c>
      <c r="U151" s="10">
        <v>52635.610527457</v>
      </c>
      <c r="V151" s="10">
        <v>0</v>
      </c>
      <c r="W151" s="10">
        <v>-46.576740301000001</v>
      </c>
      <c r="X151" s="10">
        <v>0</v>
      </c>
      <c r="Y151" s="10">
        <v>0</v>
      </c>
      <c r="Z151" s="10">
        <v>0</v>
      </c>
      <c r="AA151" s="10">
        <v>0</v>
      </c>
      <c r="AB151" s="10">
        <v>0</v>
      </c>
      <c r="AC151" s="10">
        <v>0</v>
      </c>
      <c r="AD151" s="10">
        <v>0</v>
      </c>
      <c r="AE151" s="10">
        <v>630.50662847900003</v>
      </c>
      <c r="AF151" s="10">
        <v>341.29988519599999</v>
      </c>
      <c r="AG151" s="11">
        <v>897.98963345300001</v>
      </c>
      <c r="AH151" s="11">
        <v>-556.68974825700002</v>
      </c>
      <c r="AI151" s="11">
        <v>0</v>
      </c>
      <c r="AJ151" s="11">
        <v>0</v>
      </c>
      <c r="AK151" s="11">
        <v>0</v>
      </c>
      <c r="AL151" s="11">
        <v>289.20674328299998</v>
      </c>
      <c r="AM151" s="11">
        <v>637.35494513499998</v>
      </c>
      <c r="AN151" s="11">
        <v>-348.148201852</v>
      </c>
      <c r="AO151" s="11">
        <v>0</v>
      </c>
      <c r="AP151" s="11">
        <v>0</v>
      </c>
      <c r="AQ151" s="11">
        <v>0</v>
      </c>
      <c r="AR151" s="11">
        <v>11865.111228137001</v>
      </c>
      <c r="AS151" s="11">
        <v>7092.8393114319997</v>
      </c>
      <c r="AT151" s="11">
        <v>2778.4530611569999</v>
      </c>
      <c r="AU151" s="11">
        <v>0</v>
      </c>
      <c r="AV151" s="11">
        <v>1998.6188555480001</v>
      </c>
      <c r="AW151" s="11">
        <v>0</v>
      </c>
      <c r="AX151" s="11">
        <v>-4.8</v>
      </c>
      <c r="AY151" s="11">
        <v>280712.37167008698</v>
      </c>
      <c r="AZ151" s="11">
        <v>249041.32623676301</v>
      </c>
      <c r="BA151" s="11">
        <v>3469.5355521390002</v>
      </c>
      <c r="BB151" s="11">
        <v>45008.281205498002</v>
      </c>
      <c r="BC151" s="11">
        <v>43798.252294422004</v>
      </c>
      <c r="BD151" s="11">
        <v>1210.028911076</v>
      </c>
      <c r="BE151" s="11">
        <v>142459.76348791199</v>
      </c>
      <c r="BF151" s="11">
        <v>356.26265784399999</v>
      </c>
      <c r="BG151" s="11">
        <v>5942.083509395</v>
      </c>
      <c r="BH151" s="11">
        <v>44010.712500000001</v>
      </c>
      <c r="BI151" s="11">
        <v>7794.6873239750003</v>
      </c>
      <c r="BJ151" s="11">
        <v>2654.9753162030001</v>
      </c>
      <c r="BK151" s="11">
        <v>0</v>
      </c>
      <c r="BL151" s="11">
        <v>5138.7174964799997</v>
      </c>
      <c r="BM151" s="11">
        <v>0.99451129199999999</v>
      </c>
      <c r="BN151" s="11">
        <v>31671.045433324001</v>
      </c>
      <c r="BO151" s="11">
        <v>24711.163507347999</v>
      </c>
      <c r="BP151" s="11">
        <v>24657.891520000001</v>
      </c>
      <c r="BQ151" s="11">
        <v>0</v>
      </c>
      <c r="BR151" s="11">
        <v>53.271987348000003</v>
      </c>
      <c r="BS151" s="11">
        <v>0</v>
      </c>
      <c r="BT151" s="11">
        <v>0</v>
      </c>
      <c r="BU151" s="11">
        <v>0</v>
      </c>
      <c r="BV151" s="11">
        <v>3223.6261311660001</v>
      </c>
      <c r="BW151" s="11">
        <v>0</v>
      </c>
      <c r="BX151" s="11">
        <v>0</v>
      </c>
      <c r="BY151" s="11">
        <v>3736.2557948100002</v>
      </c>
      <c r="BZ151" s="11">
        <v>0</v>
      </c>
      <c r="CA151" s="1"/>
    </row>
    <row r="152" spans="1:79" ht="15" customHeight="1" x14ac:dyDescent="0.3">
      <c r="A152" s="9">
        <v>16</v>
      </c>
      <c r="B152" s="12">
        <v>2015</v>
      </c>
      <c r="C152" s="11">
        <v>107587.38499999999</v>
      </c>
      <c r="D152" s="11">
        <v>480.56700000000001</v>
      </c>
      <c r="E152" s="11">
        <v>1885.088</v>
      </c>
      <c r="F152" s="11">
        <v>5423.3310000000001</v>
      </c>
      <c r="G152" s="11">
        <v>4673.7640000000001</v>
      </c>
      <c r="H152" s="11">
        <v>751.88400000000001</v>
      </c>
      <c r="I152" s="11">
        <v>-2.3170000000000002</v>
      </c>
      <c r="J152" s="11">
        <v>0</v>
      </c>
      <c r="K152" s="11">
        <v>0</v>
      </c>
      <c r="L152" s="11">
        <v>0</v>
      </c>
      <c r="M152" s="11">
        <v>34.195999999999998</v>
      </c>
      <c r="N152" s="11">
        <v>55470.065999999999</v>
      </c>
      <c r="O152" s="11">
        <v>56164.794000000002</v>
      </c>
      <c r="P152" s="11">
        <v>-694.72799999999995</v>
      </c>
      <c r="Q152" s="11">
        <v>0</v>
      </c>
      <c r="R152" s="11">
        <v>0</v>
      </c>
      <c r="S152" s="11">
        <v>0</v>
      </c>
      <c r="T152" s="11">
        <v>32159.897000000001</v>
      </c>
      <c r="U152" s="11">
        <v>29827.164000000001</v>
      </c>
      <c r="V152" s="11">
        <v>2680.1350000000002</v>
      </c>
      <c r="W152" s="11">
        <v>-347.40199999999999</v>
      </c>
      <c r="X152" s="11">
        <v>324.73099999999999</v>
      </c>
      <c r="Y152" s="11">
        <v>0</v>
      </c>
      <c r="Z152" s="11">
        <v>0</v>
      </c>
      <c r="AA152" s="11">
        <v>0</v>
      </c>
      <c r="AB152" s="11">
        <v>0</v>
      </c>
      <c r="AC152" s="11">
        <v>324.73099999999999</v>
      </c>
      <c r="AD152" s="11">
        <v>0</v>
      </c>
      <c r="AE152" s="11">
        <v>1172.472</v>
      </c>
      <c r="AF152" s="11">
        <v>767.45100000000002</v>
      </c>
      <c r="AG152" s="11">
        <v>1213.838</v>
      </c>
      <c r="AH152" s="11">
        <v>-446.387</v>
      </c>
      <c r="AI152" s="11">
        <v>0</v>
      </c>
      <c r="AJ152" s="11">
        <v>0</v>
      </c>
      <c r="AK152" s="11">
        <v>0</v>
      </c>
      <c r="AL152" s="11">
        <v>405.02100000000002</v>
      </c>
      <c r="AM152" s="11">
        <v>462.53199999999998</v>
      </c>
      <c r="AN152" s="11">
        <v>-57.511000000000003</v>
      </c>
      <c r="AO152" s="11">
        <v>0</v>
      </c>
      <c r="AP152" s="11">
        <v>0</v>
      </c>
      <c r="AQ152" s="11">
        <v>0</v>
      </c>
      <c r="AR152" s="11">
        <v>10637.037</v>
      </c>
      <c r="AS152" s="11">
        <v>6570.9530000000004</v>
      </c>
      <c r="AT152" s="11">
        <v>3530.1060000000002</v>
      </c>
      <c r="AU152" s="11">
        <v>0</v>
      </c>
      <c r="AV152" s="11">
        <v>542.39300000000003</v>
      </c>
      <c r="AW152" s="11">
        <v>380.637</v>
      </c>
      <c r="AX152" s="11">
        <v>-6.415</v>
      </c>
      <c r="AY152" s="11">
        <v>107587.38499999999</v>
      </c>
      <c r="AZ152" s="11">
        <v>99986.865000000005</v>
      </c>
      <c r="BA152" s="11">
        <v>6344.8329999999996</v>
      </c>
      <c r="BB152" s="11">
        <v>11199.634</v>
      </c>
      <c r="BC152" s="11">
        <v>6917.5879999999997</v>
      </c>
      <c r="BD152" s="11">
        <v>4282.0460000000003</v>
      </c>
      <c r="BE152" s="11">
        <v>77628.983999999997</v>
      </c>
      <c r="BF152" s="11">
        <v>0</v>
      </c>
      <c r="BG152" s="11">
        <v>1094.5</v>
      </c>
      <c r="BH152" s="11">
        <v>2000</v>
      </c>
      <c r="BI152" s="11">
        <v>1718.914</v>
      </c>
      <c r="BJ152" s="11">
        <v>1470.556</v>
      </c>
      <c r="BK152" s="11">
        <v>0</v>
      </c>
      <c r="BL152" s="11">
        <v>248.358</v>
      </c>
      <c r="BM152" s="11">
        <v>0</v>
      </c>
      <c r="BN152" s="11">
        <v>7600.52</v>
      </c>
      <c r="BO152" s="11">
        <v>6523.3310000000001</v>
      </c>
      <c r="BP152" s="11">
        <v>6460</v>
      </c>
      <c r="BQ152" s="11">
        <v>0</v>
      </c>
      <c r="BR152" s="11">
        <v>63.331000000000003</v>
      </c>
      <c r="BS152" s="11">
        <v>0</v>
      </c>
      <c r="BT152" s="11">
        <v>0</v>
      </c>
      <c r="BU152" s="11">
        <v>0</v>
      </c>
      <c r="BV152" s="11">
        <v>713.46799999999996</v>
      </c>
      <c r="BW152" s="11">
        <v>0</v>
      </c>
      <c r="BX152" s="11">
        <v>0</v>
      </c>
      <c r="BY152" s="11">
        <v>363.721</v>
      </c>
      <c r="BZ152" s="11">
        <v>0</v>
      </c>
      <c r="CA152" s="1"/>
    </row>
    <row r="153" spans="1:79" ht="15" customHeight="1" x14ac:dyDescent="0.3">
      <c r="A153" s="9">
        <v>16</v>
      </c>
      <c r="B153" s="12">
        <v>2016</v>
      </c>
      <c r="C153" s="11">
        <v>141865.255</v>
      </c>
      <c r="D153" s="11">
        <v>639.59199999999998</v>
      </c>
      <c r="E153" s="11">
        <v>12219.566999999999</v>
      </c>
      <c r="F153" s="11">
        <v>9277.2029999999995</v>
      </c>
      <c r="G153" s="11">
        <v>8097.2030000000004</v>
      </c>
      <c r="H153" s="11">
        <v>1184.634</v>
      </c>
      <c r="I153" s="11">
        <v>-4.6340000000000003</v>
      </c>
      <c r="J153" s="11">
        <v>0</v>
      </c>
      <c r="K153" s="11">
        <v>0</v>
      </c>
      <c r="L153" s="11">
        <v>0</v>
      </c>
      <c r="M153" s="11">
        <v>19.369</v>
      </c>
      <c r="N153" s="11">
        <v>78705.745999999999</v>
      </c>
      <c r="O153" s="11">
        <v>79676.161999999997</v>
      </c>
      <c r="P153" s="11">
        <v>-970.41600000000005</v>
      </c>
      <c r="Q153" s="11">
        <v>0</v>
      </c>
      <c r="R153" s="11">
        <v>0</v>
      </c>
      <c r="S153" s="11">
        <v>0</v>
      </c>
      <c r="T153" s="11">
        <v>33246.425000000003</v>
      </c>
      <c r="U153" s="11">
        <v>32496.712</v>
      </c>
      <c r="V153" s="11">
        <v>1553.047</v>
      </c>
      <c r="W153" s="11">
        <v>-803.33399999999995</v>
      </c>
      <c r="X153" s="11">
        <v>324.73099999999999</v>
      </c>
      <c r="Y153" s="11">
        <v>0</v>
      </c>
      <c r="Z153" s="11">
        <v>0</v>
      </c>
      <c r="AA153" s="11">
        <v>0</v>
      </c>
      <c r="AB153" s="11">
        <v>0</v>
      </c>
      <c r="AC153" s="11">
        <v>324.73099999999999</v>
      </c>
      <c r="AD153" s="11">
        <v>0</v>
      </c>
      <c r="AE153" s="11">
        <v>1255.165</v>
      </c>
      <c r="AF153" s="11">
        <v>828.94399999999996</v>
      </c>
      <c r="AG153" s="11">
        <v>1414.8030000000001</v>
      </c>
      <c r="AH153" s="11">
        <v>-585.85900000000004</v>
      </c>
      <c r="AI153" s="11">
        <v>0</v>
      </c>
      <c r="AJ153" s="11">
        <v>0</v>
      </c>
      <c r="AK153" s="11">
        <v>0</v>
      </c>
      <c r="AL153" s="11">
        <v>426.221</v>
      </c>
      <c r="AM153" s="11">
        <v>487.613</v>
      </c>
      <c r="AN153" s="11">
        <v>-61.392000000000003</v>
      </c>
      <c r="AO153" s="11">
        <v>0</v>
      </c>
      <c r="AP153" s="11">
        <v>0</v>
      </c>
      <c r="AQ153" s="11">
        <v>0</v>
      </c>
      <c r="AR153" s="11">
        <v>6177.4570000000003</v>
      </c>
      <c r="AS153" s="11">
        <v>2716.9450000000002</v>
      </c>
      <c r="AT153" s="11">
        <v>2862.16</v>
      </c>
      <c r="AU153" s="11">
        <v>0</v>
      </c>
      <c r="AV153" s="11">
        <v>601.29100000000005</v>
      </c>
      <c r="AW153" s="11">
        <v>311.43</v>
      </c>
      <c r="AX153" s="11">
        <v>-2.9390000000000001</v>
      </c>
      <c r="AY153" s="11">
        <v>141865.255</v>
      </c>
      <c r="AZ153" s="11">
        <v>133533.37</v>
      </c>
      <c r="BA153" s="11">
        <v>310.73700000000002</v>
      </c>
      <c r="BB153" s="11">
        <v>14796.745000000001</v>
      </c>
      <c r="BC153" s="11">
        <v>7959.893</v>
      </c>
      <c r="BD153" s="11">
        <v>6836.8519999999999</v>
      </c>
      <c r="BE153" s="11">
        <v>110984.894</v>
      </c>
      <c r="BF153" s="11">
        <v>0</v>
      </c>
      <c r="BG153" s="11">
        <v>1107.95</v>
      </c>
      <c r="BH153" s="11">
        <v>4100</v>
      </c>
      <c r="BI153" s="11">
        <v>2233.0439999999999</v>
      </c>
      <c r="BJ153" s="11">
        <v>1670.585</v>
      </c>
      <c r="BK153" s="11">
        <v>0</v>
      </c>
      <c r="BL153" s="11">
        <v>562.45899999999995</v>
      </c>
      <c r="BM153" s="11">
        <v>0</v>
      </c>
      <c r="BN153" s="11">
        <v>8331.8850000000002</v>
      </c>
      <c r="BO153" s="11">
        <v>6523.3310000000001</v>
      </c>
      <c r="BP153" s="11">
        <v>6460</v>
      </c>
      <c r="BQ153" s="11">
        <v>0</v>
      </c>
      <c r="BR153" s="11">
        <v>0</v>
      </c>
      <c r="BS153" s="11">
        <v>0</v>
      </c>
      <c r="BT153" s="11">
        <v>0</v>
      </c>
      <c r="BU153" s="11">
        <v>63.331000000000003</v>
      </c>
      <c r="BV153" s="11">
        <v>867.572</v>
      </c>
      <c r="BW153" s="11">
        <v>0</v>
      </c>
      <c r="BX153" s="11">
        <v>0</v>
      </c>
      <c r="BY153" s="11">
        <v>940.98199999999997</v>
      </c>
      <c r="BZ153" s="11">
        <v>0</v>
      </c>
      <c r="CA153" s="1"/>
    </row>
    <row r="154" spans="1:79" ht="15" customHeight="1" x14ac:dyDescent="0.3">
      <c r="A154" s="9">
        <v>16</v>
      </c>
      <c r="B154" s="12">
        <v>2017</v>
      </c>
      <c r="C154" s="11">
        <v>163433.639</v>
      </c>
      <c r="D154" s="11">
        <v>892.779</v>
      </c>
      <c r="E154" s="11">
        <v>10939.956</v>
      </c>
      <c r="F154" s="11">
        <v>12352.188</v>
      </c>
      <c r="G154" s="11">
        <v>10922.188</v>
      </c>
      <c r="H154" s="11">
        <v>1434.634</v>
      </c>
      <c r="I154" s="11">
        <v>-4.6340000000000003</v>
      </c>
      <c r="J154" s="11">
        <v>0</v>
      </c>
      <c r="K154" s="11">
        <v>0</v>
      </c>
      <c r="L154" s="11">
        <v>0</v>
      </c>
      <c r="M154" s="11">
        <v>0</v>
      </c>
      <c r="N154" s="11">
        <v>99391.851999999999</v>
      </c>
      <c r="O154" s="11">
        <v>100621.236</v>
      </c>
      <c r="P154" s="11">
        <v>-1229.384</v>
      </c>
      <c r="Q154" s="11">
        <v>0</v>
      </c>
      <c r="R154" s="11">
        <v>0</v>
      </c>
      <c r="S154" s="11">
        <v>0</v>
      </c>
      <c r="T154" s="11">
        <v>31863.91</v>
      </c>
      <c r="U154" s="11">
        <v>30934.26</v>
      </c>
      <c r="V154" s="11">
        <v>1715.663</v>
      </c>
      <c r="W154" s="11">
        <v>-786.01300000000003</v>
      </c>
      <c r="X154" s="11">
        <v>324.73099999999999</v>
      </c>
      <c r="Y154" s="11">
        <v>0</v>
      </c>
      <c r="Z154" s="11">
        <v>0</v>
      </c>
      <c r="AA154" s="11">
        <v>0</v>
      </c>
      <c r="AB154" s="11">
        <v>0</v>
      </c>
      <c r="AC154" s="11">
        <v>324.73099999999999</v>
      </c>
      <c r="AD154" s="11">
        <v>0</v>
      </c>
      <c r="AE154" s="11">
        <v>1454.298</v>
      </c>
      <c r="AF154" s="11">
        <v>998.03200000000004</v>
      </c>
      <c r="AG154" s="11">
        <v>1743.662</v>
      </c>
      <c r="AH154" s="11">
        <v>-745.63</v>
      </c>
      <c r="AI154" s="11">
        <v>0</v>
      </c>
      <c r="AJ154" s="11">
        <v>0</v>
      </c>
      <c r="AK154" s="11">
        <v>0</v>
      </c>
      <c r="AL154" s="11">
        <v>456.26600000000002</v>
      </c>
      <c r="AM154" s="11">
        <v>534.09799999999996</v>
      </c>
      <c r="AN154" s="11">
        <v>-77.831999999999994</v>
      </c>
      <c r="AO154" s="11">
        <v>0</v>
      </c>
      <c r="AP154" s="11">
        <v>0</v>
      </c>
      <c r="AQ154" s="11">
        <v>0</v>
      </c>
      <c r="AR154" s="11">
        <v>6213.9250000000002</v>
      </c>
      <c r="AS154" s="11">
        <v>2636.5070000000001</v>
      </c>
      <c r="AT154" s="11">
        <v>2935.1370000000002</v>
      </c>
      <c r="AU154" s="11">
        <v>0</v>
      </c>
      <c r="AV154" s="11">
        <v>642.28099999999995</v>
      </c>
      <c r="AW154" s="11">
        <v>242.291</v>
      </c>
      <c r="AX154" s="11">
        <v>0</v>
      </c>
      <c r="AY154" s="11">
        <v>163433.639</v>
      </c>
      <c r="AZ154" s="11">
        <v>154050.38099999999</v>
      </c>
      <c r="BA154" s="11">
        <v>1331.519</v>
      </c>
      <c r="BB154" s="11">
        <v>13538.858</v>
      </c>
      <c r="BC154" s="11">
        <v>11486.217000000001</v>
      </c>
      <c r="BD154" s="11">
        <v>2052.6410000000001</v>
      </c>
      <c r="BE154" s="11">
        <v>128275.37699999999</v>
      </c>
      <c r="BF154" s="11">
        <v>49.12</v>
      </c>
      <c r="BG154" s="11">
        <v>1121.25</v>
      </c>
      <c r="BH154" s="11">
        <v>6157.1310000000003</v>
      </c>
      <c r="BI154" s="11">
        <v>3577.1260000000002</v>
      </c>
      <c r="BJ154" s="11">
        <v>2297.835</v>
      </c>
      <c r="BK154" s="11">
        <v>0</v>
      </c>
      <c r="BL154" s="11">
        <v>1279.2909999999999</v>
      </c>
      <c r="BM154" s="11">
        <v>0</v>
      </c>
      <c r="BN154" s="11">
        <v>9383.2579999999998</v>
      </c>
      <c r="BO154" s="11">
        <v>6523.3310000000001</v>
      </c>
      <c r="BP154" s="11">
        <v>6460</v>
      </c>
      <c r="BQ154" s="11">
        <v>0</v>
      </c>
      <c r="BR154" s="11">
        <v>63.331000000000003</v>
      </c>
      <c r="BS154" s="11">
        <v>0</v>
      </c>
      <c r="BT154" s="11">
        <v>0</v>
      </c>
      <c r="BU154" s="11">
        <v>0</v>
      </c>
      <c r="BV154" s="11">
        <v>1065.944</v>
      </c>
      <c r="BW154" s="11">
        <v>0</v>
      </c>
      <c r="BX154" s="11">
        <v>0</v>
      </c>
      <c r="BY154" s="11">
        <v>1793.9829999999999</v>
      </c>
      <c r="BZ154" s="11">
        <v>0</v>
      </c>
      <c r="CA154" s="1"/>
    </row>
    <row r="155" spans="1:79" ht="15" customHeight="1" x14ac:dyDescent="0.3">
      <c r="A155" s="9">
        <v>16</v>
      </c>
      <c r="B155" s="12">
        <v>2018</v>
      </c>
      <c r="C155" s="11">
        <v>175094.53200000001</v>
      </c>
      <c r="D155" s="11">
        <v>1663.7260000000001</v>
      </c>
      <c r="E155" s="11">
        <v>6255.7839999999997</v>
      </c>
      <c r="F155" s="11">
        <v>5108.1509999999998</v>
      </c>
      <c r="G155" s="11">
        <v>4208.1509999999998</v>
      </c>
      <c r="H155" s="11">
        <v>904.63400000000001</v>
      </c>
      <c r="I155" s="11">
        <v>-4.6340000000000003</v>
      </c>
      <c r="J155" s="11">
        <v>0</v>
      </c>
      <c r="K155" s="11">
        <v>0</v>
      </c>
      <c r="L155" s="11">
        <v>0</v>
      </c>
      <c r="M155" s="11">
        <v>65.546999999999997</v>
      </c>
      <c r="N155" s="11">
        <v>117710.462</v>
      </c>
      <c r="O155" s="11">
        <v>119193.424</v>
      </c>
      <c r="P155" s="11">
        <v>-1482.962</v>
      </c>
      <c r="Q155" s="11">
        <v>0</v>
      </c>
      <c r="R155" s="11">
        <v>0</v>
      </c>
      <c r="S155" s="11">
        <v>0</v>
      </c>
      <c r="T155" s="11">
        <v>35665.847999999998</v>
      </c>
      <c r="U155" s="11">
        <v>35180.370999999999</v>
      </c>
      <c r="V155" s="11">
        <v>1175.212</v>
      </c>
      <c r="W155" s="11">
        <v>-689.73500000000001</v>
      </c>
      <c r="X155" s="11">
        <v>324.73099999999999</v>
      </c>
      <c r="Y155" s="11">
        <v>0</v>
      </c>
      <c r="Z155" s="11">
        <v>0</v>
      </c>
      <c r="AA155" s="11">
        <v>0</v>
      </c>
      <c r="AB155" s="11">
        <v>0</v>
      </c>
      <c r="AC155" s="11">
        <v>324.73099999999999</v>
      </c>
      <c r="AD155" s="11">
        <v>0</v>
      </c>
      <c r="AE155" s="11">
        <v>1462.2190000000001</v>
      </c>
      <c r="AF155" s="11">
        <v>985.63800000000003</v>
      </c>
      <c r="AG155" s="11">
        <v>1913.835</v>
      </c>
      <c r="AH155" s="11">
        <v>-928.197</v>
      </c>
      <c r="AI155" s="11">
        <v>0</v>
      </c>
      <c r="AJ155" s="11">
        <v>0</v>
      </c>
      <c r="AK155" s="11">
        <v>0</v>
      </c>
      <c r="AL155" s="11">
        <v>476.58100000000002</v>
      </c>
      <c r="AM155" s="11">
        <v>577.22</v>
      </c>
      <c r="AN155" s="11">
        <v>-100.639</v>
      </c>
      <c r="AO155" s="11">
        <v>0</v>
      </c>
      <c r="AP155" s="11">
        <v>0</v>
      </c>
      <c r="AQ155" s="11">
        <v>0</v>
      </c>
      <c r="AR155" s="11">
        <v>6838.0640000000003</v>
      </c>
      <c r="AS155" s="11">
        <v>2301.7350000000001</v>
      </c>
      <c r="AT155" s="11">
        <v>3805.9009999999998</v>
      </c>
      <c r="AU155" s="11">
        <v>0</v>
      </c>
      <c r="AV155" s="11">
        <v>730.428</v>
      </c>
      <c r="AW155" s="11">
        <v>173.03800000000001</v>
      </c>
      <c r="AX155" s="11">
        <v>0</v>
      </c>
      <c r="AY155" s="11">
        <v>175094.53200000001</v>
      </c>
      <c r="AZ155" s="11">
        <v>164893.64000000001</v>
      </c>
      <c r="BA155" s="11">
        <v>7345.0460000000003</v>
      </c>
      <c r="BB155" s="11">
        <v>16440.955999999998</v>
      </c>
      <c r="BC155" s="11">
        <v>12048.343000000001</v>
      </c>
      <c r="BD155" s="11">
        <v>4392.6130000000003</v>
      </c>
      <c r="BE155" s="11">
        <v>124948.075</v>
      </c>
      <c r="BF155" s="11">
        <v>0</v>
      </c>
      <c r="BG155" s="11">
        <v>1161.5</v>
      </c>
      <c r="BH155" s="11">
        <v>10119.763999999999</v>
      </c>
      <c r="BI155" s="11">
        <v>4878.299</v>
      </c>
      <c r="BJ155" s="11">
        <v>4066.9589999999998</v>
      </c>
      <c r="BK155" s="11">
        <v>0</v>
      </c>
      <c r="BL155" s="11">
        <v>811.34</v>
      </c>
      <c r="BM155" s="11">
        <v>0</v>
      </c>
      <c r="BN155" s="11">
        <v>10200.892</v>
      </c>
      <c r="BO155" s="11">
        <v>7563.3249999999998</v>
      </c>
      <c r="BP155" s="11">
        <v>7499.9939999999997</v>
      </c>
      <c r="BQ155" s="11">
        <v>0</v>
      </c>
      <c r="BR155" s="11">
        <v>63.331000000000003</v>
      </c>
      <c r="BS155" s="11">
        <v>0</v>
      </c>
      <c r="BT155" s="11">
        <v>0</v>
      </c>
      <c r="BU155" s="11">
        <v>0</v>
      </c>
      <c r="BV155" s="11">
        <v>1205.1379999999999</v>
      </c>
      <c r="BW155" s="11">
        <v>0</v>
      </c>
      <c r="BX155" s="11">
        <v>0</v>
      </c>
      <c r="BY155" s="11">
        <v>1432.4290000000001</v>
      </c>
      <c r="BZ155" s="11">
        <v>0</v>
      </c>
      <c r="CA155" s="1"/>
    </row>
    <row r="156" spans="1:79" ht="15" customHeight="1" x14ac:dyDescent="0.3">
      <c r="A156" s="9">
        <v>16</v>
      </c>
      <c r="B156" s="12">
        <v>2019</v>
      </c>
      <c r="C156" s="11">
        <v>202058.04</v>
      </c>
      <c r="D156" s="11">
        <v>1213.646</v>
      </c>
      <c r="E156" s="11">
        <v>6621.9430000000002</v>
      </c>
      <c r="F156" s="11">
        <v>11663.648999999999</v>
      </c>
      <c r="G156" s="11">
        <v>9262.5259999999998</v>
      </c>
      <c r="H156" s="11">
        <v>2401.123</v>
      </c>
      <c r="I156" s="11">
        <v>0</v>
      </c>
      <c r="J156" s="11">
        <v>0</v>
      </c>
      <c r="K156" s="11">
        <v>0</v>
      </c>
      <c r="L156" s="11">
        <v>0</v>
      </c>
      <c r="M156" s="11">
        <v>87.9</v>
      </c>
      <c r="N156" s="11">
        <v>138802.033</v>
      </c>
      <c r="O156" s="11">
        <v>140522.62599999999</v>
      </c>
      <c r="P156" s="11">
        <v>-1720.5930000000001</v>
      </c>
      <c r="Q156" s="11">
        <v>0</v>
      </c>
      <c r="R156" s="11">
        <v>0</v>
      </c>
      <c r="S156" s="11">
        <v>0</v>
      </c>
      <c r="T156" s="11">
        <v>34796.118000000002</v>
      </c>
      <c r="U156" s="11">
        <v>34782.319000000003</v>
      </c>
      <c r="V156" s="11">
        <v>359.34300000000002</v>
      </c>
      <c r="W156" s="11">
        <v>-345.54399999999998</v>
      </c>
      <c r="X156" s="11">
        <v>324.73099999999999</v>
      </c>
      <c r="Y156" s="11">
        <v>0</v>
      </c>
      <c r="Z156" s="11">
        <v>0</v>
      </c>
      <c r="AA156" s="11">
        <v>0</v>
      </c>
      <c r="AB156" s="11">
        <v>0</v>
      </c>
      <c r="AC156" s="11">
        <v>324.73099999999999</v>
      </c>
      <c r="AD156" s="11">
        <v>0</v>
      </c>
      <c r="AE156" s="11">
        <v>1503.4780000000001</v>
      </c>
      <c r="AF156" s="11">
        <v>1034.8979999999999</v>
      </c>
      <c r="AG156" s="11">
        <v>2129.0439999999999</v>
      </c>
      <c r="AH156" s="11">
        <v>-1094.146</v>
      </c>
      <c r="AI156" s="11">
        <v>0</v>
      </c>
      <c r="AJ156" s="11">
        <v>0</v>
      </c>
      <c r="AK156" s="11">
        <v>0</v>
      </c>
      <c r="AL156" s="11">
        <v>468.58</v>
      </c>
      <c r="AM156" s="11">
        <v>594.03200000000004</v>
      </c>
      <c r="AN156" s="11">
        <v>-125.452</v>
      </c>
      <c r="AO156" s="11">
        <v>0</v>
      </c>
      <c r="AP156" s="11">
        <v>0</v>
      </c>
      <c r="AQ156" s="11">
        <v>0</v>
      </c>
      <c r="AR156" s="11">
        <v>7044.5420000000004</v>
      </c>
      <c r="AS156" s="11">
        <v>2113.8710000000001</v>
      </c>
      <c r="AT156" s="11">
        <v>4287.03</v>
      </c>
      <c r="AU156" s="11">
        <v>0</v>
      </c>
      <c r="AV156" s="11">
        <v>643.64099999999996</v>
      </c>
      <c r="AW156" s="11">
        <v>103.785</v>
      </c>
      <c r="AX156" s="11">
        <v>0</v>
      </c>
      <c r="AY156" s="11">
        <v>202058.04</v>
      </c>
      <c r="AZ156" s="11">
        <v>189478.24</v>
      </c>
      <c r="BA156" s="11">
        <v>287.00799999999998</v>
      </c>
      <c r="BB156" s="11">
        <v>17533.191999999999</v>
      </c>
      <c r="BC156" s="11">
        <v>12947.425999999999</v>
      </c>
      <c r="BD156" s="11">
        <v>4585.7659999999996</v>
      </c>
      <c r="BE156" s="11">
        <v>136847.25899999999</v>
      </c>
      <c r="BF156" s="11">
        <v>0</v>
      </c>
      <c r="BG156" s="11">
        <v>1158.625</v>
      </c>
      <c r="BH156" s="11">
        <v>28155.937000000002</v>
      </c>
      <c r="BI156" s="11">
        <v>5496.2190000000001</v>
      </c>
      <c r="BJ156" s="11">
        <v>4575.7790000000005</v>
      </c>
      <c r="BK156" s="11">
        <v>0</v>
      </c>
      <c r="BL156" s="11">
        <v>920.44</v>
      </c>
      <c r="BM156" s="11">
        <v>0</v>
      </c>
      <c r="BN156" s="11">
        <v>12579.8</v>
      </c>
      <c r="BO156" s="11">
        <v>8944.7720000000008</v>
      </c>
      <c r="BP156" s="11">
        <v>8881.4410000000007</v>
      </c>
      <c r="BQ156" s="11">
        <v>0</v>
      </c>
      <c r="BR156" s="11">
        <v>63.331000000000003</v>
      </c>
      <c r="BS156" s="11">
        <v>0</v>
      </c>
      <c r="BT156" s="11">
        <v>0</v>
      </c>
      <c r="BU156" s="11">
        <v>0</v>
      </c>
      <c r="BV156" s="11">
        <v>1473.3869999999999</v>
      </c>
      <c r="BW156" s="11">
        <v>0</v>
      </c>
      <c r="BX156" s="11">
        <v>0</v>
      </c>
      <c r="BY156" s="11">
        <v>2161.6410000000001</v>
      </c>
      <c r="BZ156" s="11">
        <v>0</v>
      </c>
      <c r="CA156" s="1"/>
    </row>
    <row r="157" spans="1:79" ht="15" customHeight="1" x14ac:dyDescent="0.3">
      <c r="A157" s="9">
        <v>16</v>
      </c>
      <c r="B157" s="12">
        <v>2020</v>
      </c>
      <c r="C157" s="11">
        <v>242342.951</v>
      </c>
      <c r="D157" s="11">
        <v>3499.27</v>
      </c>
      <c r="E157" s="11">
        <v>6758.98</v>
      </c>
      <c r="F157" s="11">
        <v>13959.434999999999</v>
      </c>
      <c r="G157" s="11">
        <v>13543.184999999999</v>
      </c>
      <c r="H157" s="11">
        <v>416.25</v>
      </c>
      <c r="I157" s="11">
        <v>0</v>
      </c>
      <c r="J157" s="11">
        <v>279</v>
      </c>
      <c r="K157" s="11">
        <v>279</v>
      </c>
      <c r="L157" s="11">
        <v>0</v>
      </c>
      <c r="M157" s="11">
        <v>218.101</v>
      </c>
      <c r="N157" s="11">
        <v>174356.33499999999</v>
      </c>
      <c r="O157" s="11">
        <v>176621.53599999999</v>
      </c>
      <c r="P157" s="11">
        <v>-2265.201</v>
      </c>
      <c r="Q157" s="11">
        <v>0</v>
      </c>
      <c r="R157" s="11">
        <v>0</v>
      </c>
      <c r="S157" s="11">
        <v>0</v>
      </c>
      <c r="T157" s="11">
        <v>33360.012000000002</v>
      </c>
      <c r="U157" s="11">
        <v>33374.328000000001</v>
      </c>
      <c r="V157" s="11">
        <v>0</v>
      </c>
      <c r="W157" s="11">
        <v>-14.316000000000001</v>
      </c>
      <c r="X157" s="11">
        <v>315.93099999999998</v>
      </c>
      <c r="Y157" s="11">
        <v>0</v>
      </c>
      <c r="Z157" s="11">
        <v>0</v>
      </c>
      <c r="AA157" s="11">
        <v>0</v>
      </c>
      <c r="AB157" s="11">
        <v>0</v>
      </c>
      <c r="AC157" s="11">
        <v>315.93099999999998</v>
      </c>
      <c r="AD157" s="11">
        <v>0</v>
      </c>
      <c r="AE157" s="11">
        <v>1620.9749999999999</v>
      </c>
      <c r="AF157" s="11">
        <v>1147.32</v>
      </c>
      <c r="AG157" s="11">
        <v>2408.8249999999998</v>
      </c>
      <c r="AH157" s="11">
        <v>-1261.5050000000001</v>
      </c>
      <c r="AI157" s="11">
        <v>0</v>
      </c>
      <c r="AJ157" s="11">
        <v>0</v>
      </c>
      <c r="AK157" s="11">
        <v>0</v>
      </c>
      <c r="AL157" s="11">
        <v>473.65499999999997</v>
      </c>
      <c r="AM157" s="11">
        <v>625.21500000000003</v>
      </c>
      <c r="AN157" s="11">
        <v>-151.56</v>
      </c>
      <c r="AO157" s="11">
        <v>0</v>
      </c>
      <c r="AP157" s="11">
        <v>0</v>
      </c>
      <c r="AQ157" s="11">
        <v>0</v>
      </c>
      <c r="AR157" s="11">
        <v>7974.9120000000003</v>
      </c>
      <c r="AS157" s="11">
        <v>836.73</v>
      </c>
      <c r="AT157" s="11">
        <v>6046.0919999999996</v>
      </c>
      <c r="AU157" s="11">
        <v>0</v>
      </c>
      <c r="AV157" s="11">
        <v>1095.221</v>
      </c>
      <c r="AW157" s="11">
        <v>34.341999999999999</v>
      </c>
      <c r="AX157" s="11">
        <v>-3.1309999999999998</v>
      </c>
      <c r="AY157" s="11">
        <v>242342.951</v>
      </c>
      <c r="AZ157" s="11">
        <v>228111.22500000001</v>
      </c>
      <c r="BA157" s="11">
        <v>224.18899999999999</v>
      </c>
      <c r="BB157" s="11">
        <v>14745.116</v>
      </c>
      <c r="BC157" s="11">
        <v>12018.25</v>
      </c>
      <c r="BD157" s="11">
        <v>2726.866</v>
      </c>
      <c r="BE157" s="11">
        <v>174525.98699999999</v>
      </c>
      <c r="BF157" s="11">
        <v>0</v>
      </c>
      <c r="BG157" s="11">
        <v>0</v>
      </c>
      <c r="BH157" s="11">
        <v>32251.205000000002</v>
      </c>
      <c r="BI157" s="11">
        <v>6364.7280000000001</v>
      </c>
      <c r="BJ157" s="11">
        <v>5086.0609999999997</v>
      </c>
      <c r="BK157" s="11">
        <v>0</v>
      </c>
      <c r="BL157" s="11">
        <v>1278.6669999999999</v>
      </c>
      <c r="BM157" s="11">
        <v>0</v>
      </c>
      <c r="BN157" s="11">
        <v>14231.726000000001</v>
      </c>
      <c r="BO157" s="11">
        <v>10746.446</v>
      </c>
      <c r="BP157" s="11">
        <v>10746.388999999999</v>
      </c>
      <c r="BQ157" s="11">
        <v>0</v>
      </c>
      <c r="BR157" s="11">
        <v>5.7000000000000002E-2</v>
      </c>
      <c r="BS157" s="11">
        <v>0</v>
      </c>
      <c r="BT157" s="11">
        <v>0</v>
      </c>
      <c r="BU157" s="11">
        <v>0</v>
      </c>
      <c r="BV157" s="11">
        <v>1752.673</v>
      </c>
      <c r="BW157" s="11">
        <v>0</v>
      </c>
      <c r="BX157" s="11">
        <v>0</v>
      </c>
      <c r="BY157" s="11">
        <v>1732.607</v>
      </c>
      <c r="BZ157" s="11">
        <v>0</v>
      </c>
      <c r="CA157" s="1"/>
    </row>
    <row r="158" spans="1:79" ht="15" customHeight="1" x14ac:dyDescent="0.3">
      <c r="A158" s="9">
        <v>16</v>
      </c>
      <c r="B158" s="13">
        <v>2021</v>
      </c>
      <c r="C158" s="11">
        <v>289193.87900000002</v>
      </c>
      <c r="D158" s="11">
        <v>2751.2779999999998</v>
      </c>
      <c r="E158" s="11">
        <v>9867.6460000000006</v>
      </c>
      <c r="F158" s="11">
        <v>22438.492999999999</v>
      </c>
      <c r="G158" s="11">
        <v>21287.759999999998</v>
      </c>
      <c r="H158" s="11">
        <v>1150.7329999999999</v>
      </c>
      <c r="I158" s="11">
        <v>0</v>
      </c>
      <c r="J158" s="11">
        <v>232.52099999999999</v>
      </c>
      <c r="K158" s="11">
        <v>232.52099999999999</v>
      </c>
      <c r="L158" s="11">
        <v>0</v>
      </c>
      <c r="M158" s="11">
        <v>84.831000000000003</v>
      </c>
      <c r="N158" s="11">
        <v>205783.43400000001</v>
      </c>
      <c r="O158" s="11">
        <v>208954.136</v>
      </c>
      <c r="P158" s="11">
        <v>-3170.7020000000002</v>
      </c>
      <c r="Q158" s="11">
        <v>0</v>
      </c>
      <c r="R158" s="11">
        <v>0</v>
      </c>
      <c r="S158" s="11">
        <v>0</v>
      </c>
      <c r="T158" s="11">
        <v>38689.485999999997</v>
      </c>
      <c r="U158" s="11">
        <v>38706.805</v>
      </c>
      <c r="V158" s="11">
        <v>0</v>
      </c>
      <c r="W158" s="11">
        <v>-17.318999999999999</v>
      </c>
      <c r="X158" s="11">
        <v>315.93099999999998</v>
      </c>
      <c r="Y158" s="11">
        <v>0</v>
      </c>
      <c r="Z158" s="11">
        <v>0</v>
      </c>
      <c r="AA158" s="11">
        <v>0</v>
      </c>
      <c r="AB158" s="11">
        <v>0</v>
      </c>
      <c r="AC158" s="11">
        <v>315.93099999999998</v>
      </c>
      <c r="AD158" s="11">
        <v>0</v>
      </c>
      <c r="AE158" s="11">
        <v>1584.4570000000001</v>
      </c>
      <c r="AF158" s="11">
        <v>1092.819</v>
      </c>
      <c r="AG158" s="11">
        <v>2530.7020000000002</v>
      </c>
      <c r="AH158" s="11">
        <v>-1437.883</v>
      </c>
      <c r="AI158" s="11">
        <v>0</v>
      </c>
      <c r="AJ158" s="11">
        <v>0</v>
      </c>
      <c r="AK158" s="11">
        <v>0</v>
      </c>
      <c r="AL158" s="11">
        <v>491.63799999999998</v>
      </c>
      <c r="AM158" s="11">
        <v>672.54899999999998</v>
      </c>
      <c r="AN158" s="11">
        <v>-180.911</v>
      </c>
      <c r="AO158" s="11">
        <v>0</v>
      </c>
      <c r="AP158" s="11">
        <v>0</v>
      </c>
      <c r="AQ158" s="11">
        <v>0</v>
      </c>
      <c r="AR158" s="11">
        <v>7445.8019999999997</v>
      </c>
      <c r="AS158" s="11">
        <v>1248.7339999999999</v>
      </c>
      <c r="AT158" s="11">
        <v>5383.067</v>
      </c>
      <c r="AU158" s="11">
        <v>0</v>
      </c>
      <c r="AV158" s="11">
        <v>818.92</v>
      </c>
      <c r="AW158" s="11">
        <v>0</v>
      </c>
      <c r="AX158" s="11">
        <v>-4.9189999999999996</v>
      </c>
      <c r="AY158" s="11">
        <v>289193.87900000002</v>
      </c>
      <c r="AZ158" s="11">
        <v>272392.00199999998</v>
      </c>
      <c r="BA158" s="11">
        <v>1702.874</v>
      </c>
      <c r="BB158" s="11">
        <v>46281.38</v>
      </c>
      <c r="BC158" s="11">
        <v>36848.830999999998</v>
      </c>
      <c r="BD158" s="11">
        <v>9432.5490000000009</v>
      </c>
      <c r="BE158" s="11">
        <v>180273.21299999999</v>
      </c>
      <c r="BF158" s="11">
        <v>0</v>
      </c>
      <c r="BG158" s="11">
        <v>0</v>
      </c>
      <c r="BH158" s="11">
        <v>36737.629000000001</v>
      </c>
      <c r="BI158" s="11">
        <v>7396.9059999999999</v>
      </c>
      <c r="BJ158" s="11">
        <v>5696.6019999999999</v>
      </c>
      <c r="BK158" s="11">
        <v>0</v>
      </c>
      <c r="BL158" s="11">
        <v>1700.3040000000001</v>
      </c>
      <c r="BM158" s="11">
        <v>0</v>
      </c>
      <c r="BN158" s="11">
        <v>16801.877</v>
      </c>
      <c r="BO158" s="11">
        <v>12035.962</v>
      </c>
      <c r="BP158" s="11">
        <v>12035.905000000001</v>
      </c>
      <c r="BQ158" s="11">
        <v>0</v>
      </c>
      <c r="BR158" s="11">
        <v>5.7000000000000002E-2</v>
      </c>
      <c r="BS158" s="11">
        <v>0</v>
      </c>
      <c r="BT158" s="11">
        <v>0</v>
      </c>
      <c r="BU158" s="11">
        <v>0</v>
      </c>
      <c r="BV158" s="11">
        <v>2183.66</v>
      </c>
      <c r="BW158" s="11">
        <v>0</v>
      </c>
      <c r="BX158" s="11">
        <v>0</v>
      </c>
      <c r="BY158" s="11">
        <v>2582.2550000000001</v>
      </c>
      <c r="BZ158" s="11">
        <v>0</v>
      </c>
      <c r="CA158" s="1"/>
    </row>
    <row r="159" spans="1:79" ht="15" customHeight="1" x14ac:dyDescent="0.3">
      <c r="A159" s="9">
        <v>16</v>
      </c>
      <c r="B159" s="12">
        <v>2022</v>
      </c>
      <c r="C159" s="11">
        <v>327745.84700000001</v>
      </c>
      <c r="D159" s="11">
        <v>2983.877</v>
      </c>
      <c r="E159" s="11">
        <v>10323.700000000001</v>
      </c>
      <c r="F159" s="11">
        <v>31967.998</v>
      </c>
      <c r="G159" s="11">
        <v>31367.998</v>
      </c>
      <c r="H159" s="11">
        <v>658.19799999999998</v>
      </c>
      <c r="I159" s="11">
        <v>-58.198</v>
      </c>
      <c r="J159" s="11">
        <v>566.28</v>
      </c>
      <c r="K159" s="11">
        <v>566.28</v>
      </c>
      <c r="L159" s="11">
        <v>0</v>
      </c>
      <c r="M159" s="11">
        <v>0</v>
      </c>
      <c r="N159" s="11">
        <v>230636.976</v>
      </c>
      <c r="O159" s="11">
        <v>235506.87100000001</v>
      </c>
      <c r="P159" s="11">
        <v>-4869.8950000000004</v>
      </c>
      <c r="Q159" s="11">
        <v>257.48399999999998</v>
      </c>
      <c r="R159" s="11">
        <v>260.45299999999997</v>
      </c>
      <c r="S159" s="11">
        <v>-2.9689999999999999</v>
      </c>
      <c r="T159" s="11">
        <v>42007.29</v>
      </c>
      <c r="U159" s="11">
        <v>42007.29</v>
      </c>
      <c r="V159" s="11">
        <v>0</v>
      </c>
      <c r="W159" s="11">
        <v>0</v>
      </c>
      <c r="X159" s="11">
        <v>315.93099999999998</v>
      </c>
      <c r="Y159" s="11">
        <v>0</v>
      </c>
      <c r="Z159" s="11">
        <v>0</v>
      </c>
      <c r="AA159" s="11">
        <v>0</v>
      </c>
      <c r="AB159" s="11">
        <v>0</v>
      </c>
      <c r="AC159" s="11">
        <v>315.93099999999998</v>
      </c>
      <c r="AD159" s="11">
        <v>0</v>
      </c>
      <c r="AE159" s="11">
        <v>1693.1980000000001</v>
      </c>
      <c r="AF159" s="11">
        <v>1202.7950000000001</v>
      </c>
      <c r="AG159" s="11">
        <v>2829.739</v>
      </c>
      <c r="AH159" s="11">
        <v>-1626.944</v>
      </c>
      <c r="AI159" s="11">
        <v>0</v>
      </c>
      <c r="AJ159" s="11">
        <v>0</v>
      </c>
      <c r="AK159" s="11">
        <v>0</v>
      </c>
      <c r="AL159" s="11">
        <v>490.40300000000002</v>
      </c>
      <c r="AM159" s="11">
        <v>678.95600000000002</v>
      </c>
      <c r="AN159" s="11">
        <v>-188.553</v>
      </c>
      <c r="AO159" s="11">
        <v>0</v>
      </c>
      <c r="AP159" s="11">
        <v>0</v>
      </c>
      <c r="AQ159" s="11">
        <v>0</v>
      </c>
      <c r="AR159" s="11">
        <v>6993.1130000000003</v>
      </c>
      <c r="AS159" s="11">
        <v>2185.9609999999998</v>
      </c>
      <c r="AT159" s="11">
        <v>4149.0870000000004</v>
      </c>
      <c r="AU159" s="11">
        <v>0</v>
      </c>
      <c r="AV159" s="11">
        <v>665.15</v>
      </c>
      <c r="AW159" s="11">
        <v>0</v>
      </c>
      <c r="AX159" s="11">
        <v>-7.085</v>
      </c>
      <c r="AY159" s="11">
        <v>327745.84700000001</v>
      </c>
      <c r="AZ159" s="11">
        <v>303690.69300000003</v>
      </c>
      <c r="BA159" s="11">
        <v>3076.7809999999999</v>
      </c>
      <c r="BB159" s="11">
        <v>39660.021999999997</v>
      </c>
      <c r="BC159" s="11">
        <v>37694.447</v>
      </c>
      <c r="BD159" s="11">
        <v>1965.575</v>
      </c>
      <c r="BE159" s="11">
        <v>215888.02499999999</v>
      </c>
      <c r="BF159" s="11">
        <v>42.03</v>
      </c>
      <c r="BG159" s="11">
        <v>0</v>
      </c>
      <c r="BH159" s="11">
        <v>35048.167000000001</v>
      </c>
      <c r="BI159" s="11">
        <v>9975.6679999999997</v>
      </c>
      <c r="BJ159" s="11">
        <v>6525.1490000000003</v>
      </c>
      <c r="BK159" s="11">
        <v>0</v>
      </c>
      <c r="BL159" s="11">
        <v>3450.5189999999998</v>
      </c>
      <c r="BM159" s="11">
        <v>0</v>
      </c>
      <c r="BN159" s="11">
        <v>24055.153999999999</v>
      </c>
      <c r="BO159" s="11">
        <v>17291.111000000001</v>
      </c>
      <c r="BP159" s="11">
        <v>17291.054</v>
      </c>
      <c r="BQ159" s="11">
        <v>0</v>
      </c>
      <c r="BR159" s="11">
        <v>5.7000000000000002E-2</v>
      </c>
      <c r="BS159" s="11">
        <v>0</v>
      </c>
      <c r="BT159" s="11">
        <v>0</v>
      </c>
      <c r="BU159" s="11">
        <v>0</v>
      </c>
      <c r="BV159" s="11">
        <v>2860.1990000000001</v>
      </c>
      <c r="BW159" s="11">
        <v>0</v>
      </c>
      <c r="BX159" s="11">
        <v>0</v>
      </c>
      <c r="BY159" s="11">
        <v>3903.8440000000001</v>
      </c>
      <c r="BZ159" s="11">
        <v>0</v>
      </c>
      <c r="CA159" s="1"/>
    </row>
    <row r="160" spans="1:79" ht="15" customHeight="1" x14ac:dyDescent="0.3">
      <c r="A160" s="9">
        <v>16</v>
      </c>
      <c r="B160" s="12">
        <v>2023</v>
      </c>
      <c r="C160" s="11">
        <v>382863.179</v>
      </c>
      <c r="D160" s="11">
        <v>2382.7620000000002</v>
      </c>
      <c r="E160" s="11">
        <v>14578.444</v>
      </c>
      <c r="F160" s="11">
        <v>35527.675999999999</v>
      </c>
      <c r="G160" s="11">
        <v>35059.076000000001</v>
      </c>
      <c r="H160" s="11">
        <v>526.17700000000002</v>
      </c>
      <c r="I160" s="11">
        <v>-57.576999999999998</v>
      </c>
      <c r="J160" s="11">
        <v>580.44000000000005</v>
      </c>
      <c r="K160" s="11">
        <v>580.44000000000005</v>
      </c>
      <c r="L160" s="11">
        <v>0</v>
      </c>
      <c r="M160" s="11">
        <v>0</v>
      </c>
      <c r="N160" s="11">
        <v>271972.64899999998</v>
      </c>
      <c r="O160" s="11">
        <v>275430.88400000002</v>
      </c>
      <c r="P160" s="11">
        <v>-3458.2350000000001</v>
      </c>
      <c r="Q160" s="11">
        <v>21.795999999999999</v>
      </c>
      <c r="R160" s="11">
        <v>21.960999999999999</v>
      </c>
      <c r="S160" s="11">
        <v>-0.16500000000000001</v>
      </c>
      <c r="T160" s="11">
        <v>46844.368000000002</v>
      </c>
      <c r="U160" s="11">
        <v>46844.368000000002</v>
      </c>
      <c r="V160" s="11">
        <v>0</v>
      </c>
      <c r="W160" s="11">
        <v>0</v>
      </c>
      <c r="X160" s="11">
        <v>348.71800000000002</v>
      </c>
      <c r="Y160" s="11">
        <v>0</v>
      </c>
      <c r="Z160" s="11">
        <v>0</v>
      </c>
      <c r="AA160" s="11">
        <v>0</v>
      </c>
      <c r="AB160" s="11">
        <v>0</v>
      </c>
      <c r="AC160" s="11">
        <v>348.71800000000002</v>
      </c>
      <c r="AD160" s="11">
        <v>0</v>
      </c>
      <c r="AE160" s="11">
        <v>1949.9870000000001</v>
      </c>
      <c r="AF160" s="11">
        <v>1170.643</v>
      </c>
      <c r="AG160" s="11">
        <v>2940.904</v>
      </c>
      <c r="AH160" s="11">
        <v>-1770.261</v>
      </c>
      <c r="AI160" s="11">
        <v>0</v>
      </c>
      <c r="AJ160" s="11">
        <v>0</v>
      </c>
      <c r="AK160" s="11">
        <v>0</v>
      </c>
      <c r="AL160" s="11">
        <v>779.34400000000005</v>
      </c>
      <c r="AM160" s="11">
        <v>996.03599999999994</v>
      </c>
      <c r="AN160" s="11">
        <v>-216.69200000000001</v>
      </c>
      <c r="AO160" s="11">
        <v>0</v>
      </c>
      <c r="AP160" s="11">
        <v>0</v>
      </c>
      <c r="AQ160" s="11">
        <v>0</v>
      </c>
      <c r="AR160" s="11">
        <v>8656.3389999999999</v>
      </c>
      <c r="AS160" s="11">
        <v>3050.1709999999998</v>
      </c>
      <c r="AT160" s="11">
        <v>5037.8670000000002</v>
      </c>
      <c r="AU160" s="11">
        <v>0</v>
      </c>
      <c r="AV160" s="11">
        <v>575.73699999999997</v>
      </c>
      <c r="AW160" s="11">
        <v>0</v>
      </c>
      <c r="AX160" s="11">
        <v>-7.4359999999999999</v>
      </c>
      <c r="AY160" s="11">
        <v>382863.179</v>
      </c>
      <c r="AZ160" s="11">
        <v>348745.77899999998</v>
      </c>
      <c r="BA160" s="11">
        <v>89.575999999999993</v>
      </c>
      <c r="BB160" s="11">
        <v>50112.428999999996</v>
      </c>
      <c r="BC160" s="11">
        <v>47152.603999999999</v>
      </c>
      <c r="BD160" s="11">
        <v>2959.8249999999998</v>
      </c>
      <c r="BE160" s="11">
        <v>237391.609</v>
      </c>
      <c r="BF160" s="11">
        <v>75.786000000000001</v>
      </c>
      <c r="BG160" s="11">
        <v>0</v>
      </c>
      <c r="BH160" s="11">
        <v>47909.881000000001</v>
      </c>
      <c r="BI160" s="11">
        <v>13166.498</v>
      </c>
      <c r="BJ160" s="11">
        <v>9839.4879999999994</v>
      </c>
      <c r="BK160" s="11">
        <v>0</v>
      </c>
      <c r="BL160" s="11">
        <v>3327.01</v>
      </c>
      <c r="BM160" s="11">
        <v>0</v>
      </c>
      <c r="BN160" s="11">
        <v>34117.4</v>
      </c>
      <c r="BO160" s="11">
        <v>25576.221000000001</v>
      </c>
      <c r="BP160" s="11">
        <v>25576.164000000001</v>
      </c>
      <c r="BQ160" s="11">
        <v>0</v>
      </c>
      <c r="BR160" s="11">
        <v>5.7000000000000002E-2</v>
      </c>
      <c r="BS160" s="11">
        <v>0</v>
      </c>
      <c r="BT160" s="11">
        <v>0</v>
      </c>
      <c r="BU160" s="11">
        <v>0</v>
      </c>
      <c r="BV160" s="11">
        <v>3696.0360000000001</v>
      </c>
      <c r="BW160" s="11">
        <v>0</v>
      </c>
      <c r="BX160" s="11">
        <v>0</v>
      </c>
      <c r="BY160" s="11">
        <v>4845.143</v>
      </c>
      <c r="BZ160" s="11">
        <v>0</v>
      </c>
      <c r="CA160" s="1"/>
    </row>
    <row r="161" spans="1:79" ht="15" customHeight="1" x14ac:dyDescent="0.3">
      <c r="A161" s="9">
        <v>16</v>
      </c>
      <c r="B161" s="12">
        <v>2024</v>
      </c>
      <c r="C161" s="11">
        <v>508330.39799999999</v>
      </c>
      <c r="D161" s="11">
        <v>1162.384</v>
      </c>
      <c r="E161" s="11">
        <v>14369.534</v>
      </c>
      <c r="F161" s="11">
        <v>96455.319000000003</v>
      </c>
      <c r="G161" s="11">
        <v>89027.361000000004</v>
      </c>
      <c r="H161" s="11">
        <v>7484.9350000000004</v>
      </c>
      <c r="I161" s="11">
        <v>-56.976999999999997</v>
      </c>
      <c r="J161" s="11">
        <v>660.32100000000003</v>
      </c>
      <c r="K161" s="11">
        <v>660.32100000000003</v>
      </c>
      <c r="L161" s="11">
        <v>0</v>
      </c>
      <c r="M161" s="11">
        <v>9.1370000000000005</v>
      </c>
      <c r="N161" s="11">
        <v>327276.21799999999</v>
      </c>
      <c r="O161" s="11">
        <v>331606.315</v>
      </c>
      <c r="P161" s="11">
        <v>-4330.0969999999998</v>
      </c>
      <c r="Q161" s="11">
        <v>0</v>
      </c>
      <c r="R161" s="11">
        <v>0</v>
      </c>
      <c r="S161" s="11">
        <v>0</v>
      </c>
      <c r="T161" s="11">
        <v>58080.339</v>
      </c>
      <c r="U161" s="11">
        <v>58080.339</v>
      </c>
      <c r="V161" s="11">
        <v>0</v>
      </c>
      <c r="W161" s="11">
        <v>0</v>
      </c>
      <c r="X161" s="11">
        <v>548.80799999999999</v>
      </c>
      <c r="Y161" s="11">
        <v>0</v>
      </c>
      <c r="Z161" s="11">
        <v>0</v>
      </c>
      <c r="AA161" s="11">
        <v>0</v>
      </c>
      <c r="AB161" s="11">
        <v>0</v>
      </c>
      <c r="AC161" s="11">
        <v>548.80799999999999</v>
      </c>
      <c r="AD161" s="11">
        <v>0</v>
      </c>
      <c r="AE161" s="11">
        <v>2731.7869999999998</v>
      </c>
      <c r="AF161" s="11">
        <v>1715.789</v>
      </c>
      <c r="AG161" s="11">
        <v>3469.7890000000002</v>
      </c>
      <c r="AH161" s="11">
        <v>-1754</v>
      </c>
      <c r="AI161" s="11">
        <v>0</v>
      </c>
      <c r="AJ161" s="11">
        <v>0</v>
      </c>
      <c r="AK161" s="11">
        <v>0</v>
      </c>
      <c r="AL161" s="11">
        <v>1015.998</v>
      </c>
      <c r="AM161" s="11">
        <v>1258.422</v>
      </c>
      <c r="AN161" s="11">
        <v>-242.42400000000001</v>
      </c>
      <c r="AO161" s="11">
        <v>0</v>
      </c>
      <c r="AP161" s="11">
        <v>0</v>
      </c>
      <c r="AQ161" s="11">
        <v>0</v>
      </c>
      <c r="AR161" s="11">
        <v>7036.5510000000004</v>
      </c>
      <c r="AS161" s="11">
        <v>1535.761</v>
      </c>
      <c r="AT161" s="11">
        <v>4745.5209999999997</v>
      </c>
      <c r="AU161" s="11">
        <v>0</v>
      </c>
      <c r="AV161" s="11">
        <v>761.67200000000003</v>
      </c>
      <c r="AW161" s="11">
        <v>0</v>
      </c>
      <c r="AX161" s="11">
        <v>-6.4029999999999996</v>
      </c>
      <c r="AY161" s="11">
        <v>508330.39799999999</v>
      </c>
      <c r="AZ161" s="11">
        <v>464992.098</v>
      </c>
      <c r="BA161" s="11">
        <v>1271.377</v>
      </c>
      <c r="BB161" s="11">
        <v>115349.011</v>
      </c>
      <c r="BC161" s="11">
        <v>105407.431</v>
      </c>
      <c r="BD161" s="11">
        <v>9941.58</v>
      </c>
      <c r="BE161" s="11">
        <v>283171.84600000002</v>
      </c>
      <c r="BF161" s="11">
        <v>0</v>
      </c>
      <c r="BG161" s="11">
        <v>0</v>
      </c>
      <c r="BH161" s="11">
        <v>55458.915999999997</v>
      </c>
      <c r="BI161" s="11">
        <v>9740.9480000000003</v>
      </c>
      <c r="BJ161" s="11">
        <v>7816.59</v>
      </c>
      <c r="BK161" s="11">
        <v>0</v>
      </c>
      <c r="BL161" s="11">
        <v>1924.3579999999999</v>
      </c>
      <c r="BM161" s="11">
        <v>0</v>
      </c>
      <c r="BN161" s="11">
        <v>43338.3</v>
      </c>
      <c r="BO161" s="11">
        <v>25576.221000000001</v>
      </c>
      <c r="BP161" s="11">
        <v>25576.164000000001</v>
      </c>
      <c r="BQ161" s="11">
        <v>0</v>
      </c>
      <c r="BR161" s="11">
        <v>5.7000000000000002E-2</v>
      </c>
      <c r="BS161" s="11">
        <v>0</v>
      </c>
      <c r="BT161" s="11">
        <v>0</v>
      </c>
      <c r="BU161" s="11">
        <v>0</v>
      </c>
      <c r="BV161" s="11">
        <v>5640.2160000000003</v>
      </c>
      <c r="BW161" s="11">
        <v>0</v>
      </c>
      <c r="BX161" s="11">
        <v>0</v>
      </c>
      <c r="BY161" s="11">
        <v>12121.862999999999</v>
      </c>
      <c r="BZ161" s="11">
        <v>0</v>
      </c>
      <c r="CA161" s="1"/>
    </row>
    <row r="162" spans="1:79" ht="15" customHeight="1" x14ac:dyDescent="0.3">
      <c r="A162" s="9">
        <v>17</v>
      </c>
      <c r="B162" s="12">
        <v>2015</v>
      </c>
      <c r="C162" s="11">
        <v>84756.842000000004</v>
      </c>
      <c r="D162" s="11">
        <v>564.16899999999998</v>
      </c>
      <c r="E162" s="11">
        <v>6084.3909999999996</v>
      </c>
      <c r="F162" s="11">
        <v>11892.423000000001</v>
      </c>
      <c r="G162" s="11">
        <v>9227.4230000000007</v>
      </c>
      <c r="H162" s="11">
        <v>2665</v>
      </c>
      <c r="I162" s="11">
        <v>0</v>
      </c>
      <c r="J162" s="11">
        <v>0</v>
      </c>
      <c r="K162" s="11">
        <v>0</v>
      </c>
      <c r="L162" s="11">
        <v>0</v>
      </c>
      <c r="M162" s="11">
        <v>0</v>
      </c>
      <c r="N162" s="11">
        <v>42439.383000000002</v>
      </c>
      <c r="O162" s="11">
        <v>42805.631000000001</v>
      </c>
      <c r="P162" s="11">
        <v>-366.24799999999999</v>
      </c>
      <c r="Q162" s="11">
        <v>50.575000000000003</v>
      </c>
      <c r="R162" s="11">
        <v>63.817999999999998</v>
      </c>
      <c r="S162" s="11">
        <v>-13.243</v>
      </c>
      <c r="T162" s="11">
        <v>17525.52</v>
      </c>
      <c r="U162" s="11">
        <v>12002.991</v>
      </c>
      <c r="V162" s="11">
        <v>5659.9340000000002</v>
      </c>
      <c r="W162" s="11">
        <v>-137.405</v>
      </c>
      <c r="X162" s="11">
        <v>183.18700000000001</v>
      </c>
      <c r="Y162" s="11">
        <v>0</v>
      </c>
      <c r="Z162" s="11">
        <v>0</v>
      </c>
      <c r="AA162" s="11">
        <v>0</v>
      </c>
      <c r="AB162" s="11">
        <v>0</v>
      </c>
      <c r="AC162" s="11">
        <v>183.18700000000001</v>
      </c>
      <c r="AD162" s="11">
        <v>0</v>
      </c>
      <c r="AE162" s="11">
        <v>349.30900000000003</v>
      </c>
      <c r="AF162" s="11">
        <v>256.20100000000002</v>
      </c>
      <c r="AG162" s="11">
        <v>522.93899999999996</v>
      </c>
      <c r="AH162" s="11">
        <v>-266.738</v>
      </c>
      <c r="AI162" s="11">
        <v>0</v>
      </c>
      <c r="AJ162" s="11">
        <v>0</v>
      </c>
      <c r="AK162" s="11">
        <v>0</v>
      </c>
      <c r="AL162" s="11">
        <v>93.108000000000004</v>
      </c>
      <c r="AM162" s="11">
        <v>165.72</v>
      </c>
      <c r="AN162" s="11">
        <v>-72.611999999999995</v>
      </c>
      <c r="AO162" s="11">
        <v>317.31799999999998</v>
      </c>
      <c r="AP162" s="11">
        <v>320.31700000000001</v>
      </c>
      <c r="AQ162" s="11">
        <v>-2.9990000000000001</v>
      </c>
      <c r="AR162" s="11">
        <v>5350.567</v>
      </c>
      <c r="AS162" s="11">
        <v>1864.7239999999999</v>
      </c>
      <c r="AT162" s="11">
        <v>1909.07</v>
      </c>
      <c r="AU162" s="11">
        <v>0</v>
      </c>
      <c r="AV162" s="11">
        <v>1580.7439999999999</v>
      </c>
      <c r="AW162" s="11">
        <v>0</v>
      </c>
      <c r="AX162" s="11">
        <v>-3.9710000000000001</v>
      </c>
      <c r="AY162" s="11">
        <v>84756.842000000004</v>
      </c>
      <c r="AZ162" s="11">
        <v>78987.981</v>
      </c>
      <c r="BA162" s="11">
        <v>181.477</v>
      </c>
      <c r="BB162" s="11">
        <v>18073.04</v>
      </c>
      <c r="BC162" s="11">
        <v>10653.523999999999</v>
      </c>
      <c r="BD162" s="11">
        <v>7419.5159999999996</v>
      </c>
      <c r="BE162" s="11">
        <v>57018.436999999998</v>
      </c>
      <c r="BF162" s="11">
        <v>14.315</v>
      </c>
      <c r="BG162" s="11">
        <v>16.033000000000001</v>
      </c>
      <c r="BH162" s="11">
        <v>2900</v>
      </c>
      <c r="BI162" s="11">
        <v>784.67899999999997</v>
      </c>
      <c r="BJ162" s="11">
        <v>649.11</v>
      </c>
      <c r="BK162" s="11">
        <v>0</v>
      </c>
      <c r="BL162" s="11">
        <v>135.56899999999999</v>
      </c>
      <c r="BM162" s="11">
        <v>0</v>
      </c>
      <c r="BN162" s="11">
        <v>5768.8609999999999</v>
      </c>
      <c r="BO162" s="11">
        <v>5465.8810000000003</v>
      </c>
      <c r="BP162" s="11">
        <v>5465.826</v>
      </c>
      <c r="BQ162" s="11">
        <v>0</v>
      </c>
      <c r="BR162" s="11">
        <v>0</v>
      </c>
      <c r="BS162" s="11">
        <v>0</v>
      </c>
      <c r="BT162" s="11">
        <v>0</v>
      </c>
      <c r="BU162" s="11">
        <v>5.5E-2</v>
      </c>
      <c r="BV162" s="11">
        <v>156.11099999999999</v>
      </c>
      <c r="BW162" s="11">
        <v>0</v>
      </c>
      <c r="BX162" s="11">
        <v>0</v>
      </c>
      <c r="BY162" s="11">
        <v>146.869</v>
      </c>
      <c r="BZ162" s="11">
        <v>0</v>
      </c>
      <c r="CA162" s="1"/>
    </row>
    <row r="163" spans="1:79" ht="15" customHeight="1" x14ac:dyDescent="0.3">
      <c r="A163" s="9">
        <v>17</v>
      </c>
      <c r="B163" s="12">
        <v>2016</v>
      </c>
      <c r="C163" s="11">
        <v>103364.962</v>
      </c>
      <c r="D163" s="11">
        <v>708.36900000000003</v>
      </c>
      <c r="E163" s="11">
        <v>2364.806</v>
      </c>
      <c r="F163" s="11">
        <v>15215.142</v>
      </c>
      <c r="G163" s="11">
        <v>10755.668</v>
      </c>
      <c r="H163" s="11">
        <v>4459.4740000000002</v>
      </c>
      <c r="I163" s="11">
        <v>0</v>
      </c>
      <c r="J163" s="11">
        <v>0</v>
      </c>
      <c r="K163" s="11">
        <v>0</v>
      </c>
      <c r="L163" s="11">
        <v>0</v>
      </c>
      <c r="M163" s="11">
        <v>0</v>
      </c>
      <c r="N163" s="11">
        <v>58445.296999999999</v>
      </c>
      <c r="O163" s="11">
        <v>58988.894999999997</v>
      </c>
      <c r="P163" s="11">
        <v>-543.59799999999996</v>
      </c>
      <c r="Q163" s="11">
        <v>50.575000000000003</v>
      </c>
      <c r="R163" s="11">
        <v>63.817999999999998</v>
      </c>
      <c r="S163" s="11">
        <v>-13.243</v>
      </c>
      <c r="T163" s="11">
        <v>19731.935000000001</v>
      </c>
      <c r="U163" s="11">
        <v>15446.564</v>
      </c>
      <c r="V163" s="11">
        <v>4897.1099999999997</v>
      </c>
      <c r="W163" s="11">
        <v>-611.73900000000003</v>
      </c>
      <c r="X163" s="11">
        <v>183.18700000000001</v>
      </c>
      <c r="Y163" s="11">
        <v>0</v>
      </c>
      <c r="Z163" s="11">
        <v>0</v>
      </c>
      <c r="AA163" s="11">
        <v>0</v>
      </c>
      <c r="AB163" s="11">
        <v>0</v>
      </c>
      <c r="AC163" s="11">
        <v>183.18700000000001</v>
      </c>
      <c r="AD163" s="11">
        <v>0</v>
      </c>
      <c r="AE163" s="11">
        <v>347.15699999999998</v>
      </c>
      <c r="AF163" s="11">
        <v>243.208</v>
      </c>
      <c r="AG163" s="11">
        <v>546.07899999999995</v>
      </c>
      <c r="AH163" s="11">
        <v>-302.87099999999998</v>
      </c>
      <c r="AI163" s="11">
        <v>0</v>
      </c>
      <c r="AJ163" s="11">
        <v>0</v>
      </c>
      <c r="AK163" s="11">
        <v>0</v>
      </c>
      <c r="AL163" s="11">
        <v>103.949</v>
      </c>
      <c r="AM163" s="11">
        <v>187.72900000000001</v>
      </c>
      <c r="AN163" s="11">
        <v>-83.78</v>
      </c>
      <c r="AO163" s="11">
        <v>290.13400000000001</v>
      </c>
      <c r="AP163" s="11">
        <v>293.904</v>
      </c>
      <c r="AQ163" s="11">
        <v>-3.77</v>
      </c>
      <c r="AR163" s="11">
        <v>6028.36</v>
      </c>
      <c r="AS163" s="11">
        <v>1592.15</v>
      </c>
      <c r="AT163" s="11">
        <v>2130.1999999999998</v>
      </c>
      <c r="AU163" s="11">
        <v>0</v>
      </c>
      <c r="AV163" s="11">
        <v>2312.1999999999998</v>
      </c>
      <c r="AW163" s="11">
        <v>0</v>
      </c>
      <c r="AX163" s="11">
        <v>-6.19</v>
      </c>
      <c r="AY163" s="11">
        <v>103364.962</v>
      </c>
      <c r="AZ163" s="11">
        <v>97485.131999999998</v>
      </c>
      <c r="BA163" s="11">
        <v>348.18900000000002</v>
      </c>
      <c r="BB163" s="11">
        <v>20779.035</v>
      </c>
      <c r="BC163" s="11">
        <v>12939.084999999999</v>
      </c>
      <c r="BD163" s="11">
        <v>7839.95</v>
      </c>
      <c r="BE163" s="11">
        <v>72130.805999999997</v>
      </c>
      <c r="BF163" s="11">
        <v>65.793999999999997</v>
      </c>
      <c r="BG163" s="11">
        <v>0.39300000000000002</v>
      </c>
      <c r="BH163" s="11">
        <v>2900</v>
      </c>
      <c r="BI163" s="11">
        <v>1260.915</v>
      </c>
      <c r="BJ163" s="11">
        <v>1187.1669999999999</v>
      </c>
      <c r="BK163" s="11">
        <v>0</v>
      </c>
      <c r="BL163" s="11">
        <v>73.748000000000005</v>
      </c>
      <c r="BM163" s="11">
        <v>0</v>
      </c>
      <c r="BN163" s="11">
        <v>5879.83</v>
      </c>
      <c r="BO163" s="11">
        <v>5465.8810000000003</v>
      </c>
      <c r="BP163" s="11">
        <v>5465.826</v>
      </c>
      <c r="BQ163" s="11">
        <v>0</v>
      </c>
      <c r="BR163" s="11">
        <v>0</v>
      </c>
      <c r="BS163" s="11">
        <v>0</v>
      </c>
      <c r="BT163" s="11">
        <v>0</v>
      </c>
      <c r="BU163" s="11">
        <v>5.5E-2</v>
      </c>
      <c r="BV163" s="11">
        <v>173.62899999999999</v>
      </c>
      <c r="BW163" s="11">
        <v>0</v>
      </c>
      <c r="BX163" s="11">
        <v>0</v>
      </c>
      <c r="BY163" s="11">
        <v>240.32</v>
      </c>
      <c r="BZ163" s="11">
        <v>0</v>
      </c>
      <c r="CA163" s="1"/>
    </row>
    <row r="164" spans="1:79" ht="15" customHeight="1" x14ac:dyDescent="0.3">
      <c r="A164" s="9">
        <v>17</v>
      </c>
      <c r="B164" s="12">
        <v>2017</v>
      </c>
      <c r="C164" s="11">
        <v>125008.96000000001</v>
      </c>
      <c r="D164" s="11">
        <v>735.33299999999997</v>
      </c>
      <c r="E164" s="11">
        <v>3409.37</v>
      </c>
      <c r="F164" s="11">
        <v>17229.949000000001</v>
      </c>
      <c r="G164" s="11">
        <v>15168.298000000001</v>
      </c>
      <c r="H164" s="11">
        <v>2061.6509999999998</v>
      </c>
      <c r="I164" s="11">
        <v>0</v>
      </c>
      <c r="J164" s="11">
        <v>4460.3419999999996</v>
      </c>
      <c r="K164" s="11">
        <v>4460.3419999999996</v>
      </c>
      <c r="L164" s="11">
        <v>0</v>
      </c>
      <c r="M164" s="11">
        <v>10.911</v>
      </c>
      <c r="N164" s="11">
        <v>69921.051999999996</v>
      </c>
      <c r="O164" s="11">
        <v>70525.509999999995</v>
      </c>
      <c r="P164" s="11">
        <v>-604.45799999999997</v>
      </c>
      <c r="Q164" s="11">
        <v>41.832000000000001</v>
      </c>
      <c r="R164" s="11">
        <v>41.832000000000001</v>
      </c>
      <c r="S164" s="11">
        <v>0</v>
      </c>
      <c r="T164" s="11">
        <v>22060.210999999999</v>
      </c>
      <c r="U164" s="11">
        <v>18248.263999999999</v>
      </c>
      <c r="V164" s="11">
        <v>4876.43</v>
      </c>
      <c r="W164" s="11">
        <v>-1064.4829999999999</v>
      </c>
      <c r="X164" s="11">
        <v>179.024</v>
      </c>
      <c r="Y164" s="11">
        <v>0</v>
      </c>
      <c r="Z164" s="11">
        <v>72</v>
      </c>
      <c r="AA164" s="11">
        <v>0</v>
      </c>
      <c r="AB164" s="11">
        <v>72</v>
      </c>
      <c r="AC164" s="11">
        <v>107.024</v>
      </c>
      <c r="AD164" s="11">
        <v>0</v>
      </c>
      <c r="AE164" s="11">
        <v>374.68599999999998</v>
      </c>
      <c r="AF164" s="11">
        <v>230.084</v>
      </c>
      <c r="AG164" s="11">
        <v>571.55999999999995</v>
      </c>
      <c r="AH164" s="11">
        <v>-341.476</v>
      </c>
      <c r="AI164" s="11">
        <v>0</v>
      </c>
      <c r="AJ164" s="11">
        <v>0</v>
      </c>
      <c r="AK164" s="11">
        <v>0</v>
      </c>
      <c r="AL164" s="11">
        <v>144.602</v>
      </c>
      <c r="AM164" s="11">
        <v>242.95099999999999</v>
      </c>
      <c r="AN164" s="11">
        <v>-98.349000000000004</v>
      </c>
      <c r="AO164" s="11">
        <v>260.92099999999999</v>
      </c>
      <c r="AP164" s="11">
        <v>266.11500000000001</v>
      </c>
      <c r="AQ164" s="11">
        <v>-5.194</v>
      </c>
      <c r="AR164" s="11">
        <v>6325.3289999999997</v>
      </c>
      <c r="AS164" s="11">
        <v>1570.1189999999999</v>
      </c>
      <c r="AT164" s="11">
        <v>2525.25</v>
      </c>
      <c r="AU164" s="11">
        <v>0</v>
      </c>
      <c r="AV164" s="11">
        <v>2238.9180000000001</v>
      </c>
      <c r="AW164" s="11">
        <v>0</v>
      </c>
      <c r="AX164" s="11">
        <v>-8.9580000000000002</v>
      </c>
      <c r="AY164" s="11">
        <v>125008.96000000001</v>
      </c>
      <c r="AZ164" s="11">
        <v>118834.355</v>
      </c>
      <c r="BA164" s="11">
        <v>310.75799999999998</v>
      </c>
      <c r="BB164" s="11">
        <v>32601.506000000001</v>
      </c>
      <c r="BC164" s="11">
        <v>18711.083999999999</v>
      </c>
      <c r="BD164" s="11">
        <v>13890.422</v>
      </c>
      <c r="BE164" s="11">
        <v>80039.516000000003</v>
      </c>
      <c r="BF164" s="11">
        <v>0</v>
      </c>
      <c r="BG164" s="11">
        <v>0.39300000000000002</v>
      </c>
      <c r="BH164" s="11">
        <v>3728</v>
      </c>
      <c r="BI164" s="11">
        <v>2154.1819999999998</v>
      </c>
      <c r="BJ164" s="11">
        <v>1797.5</v>
      </c>
      <c r="BK164" s="11">
        <v>0</v>
      </c>
      <c r="BL164" s="11">
        <v>356.68200000000002</v>
      </c>
      <c r="BM164" s="11">
        <v>0</v>
      </c>
      <c r="BN164" s="11">
        <v>6174.6049999999996</v>
      </c>
      <c r="BO164" s="11">
        <v>5465.8810000000003</v>
      </c>
      <c r="BP164" s="11">
        <v>5465.826</v>
      </c>
      <c r="BQ164" s="11">
        <v>0</v>
      </c>
      <c r="BR164" s="11">
        <v>0</v>
      </c>
      <c r="BS164" s="11">
        <v>0</v>
      </c>
      <c r="BT164" s="11">
        <v>0</v>
      </c>
      <c r="BU164" s="11">
        <v>5.5E-2</v>
      </c>
      <c r="BV164" s="11">
        <v>219.358</v>
      </c>
      <c r="BW164" s="11">
        <v>0</v>
      </c>
      <c r="BX164" s="11">
        <v>0</v>
      </c>
      <c r="BY164" s="11">
        <v>489.36599999999999</v>
      </c>
      <c r="BZ164" s="11">
        <v>0</v>
      </c>
      <c r="CA164" s="1"/>
    </row>
    <row r="165" spans="1:79" ht="15" customHeight="1" x14ac:dyDescent="0.3">
      <c r="A165" s="9">
        <v>17</v>
      </c>
      <c r="B165" s="12">
        <v>2018</v>
      </c>
      <c r="C165" s="11">
        <v>140487.19</v>
      </c>
      <c r="D165" s="11">
        <v>1020.865</v>
      </c>
      <c r="E165" s="11">
        <v>1704.2819999999999</v>
      </c>
      <c r="F165" s="11">
        <v>19139.675999999999</v>
      </c>
      <c r="G165" s="11">
        <v>16376.486999999999</v>
      </c>
      <c r="H165" s="11">
        <v>2763.1889999999999</v>
      </c>
      <c r="I165" s="11">
        <v>0</v>
      </c>
      <c r="J165" s="11">
        <v>7221.8680000000004</v>
      </c>
      <c r="K165" s="11">
        <v>7305.6210000000001</v>
      </c>
      <c r="L165" s="11">
        <v>-83.753</v>
      </c>
      <c r="M165" s="11">
        <v>0</v>
      </c>
      <c r="N165" s="11">
        <v>83008.342999999993</v>
      </c>
      <c r="O165" s="11">
        <v>83910.159</v>
      </c>
      <c r="P165" s="11">
        <v>-901.81600000000003</v>
      </c>
      <c r="Q165" s="11">
        <v>32.201000000000001</v>
      </c>
      <c r="R165" s="11">
        <v>41.832000000000001</v>
      </c>
      <c r="S165" s="11">
        <v>-9.6310000000000002</v>
      </c>
      <c r="T165" s="11">
        <v>20533.760999999999</v>
      </c>
      <c r="U165" s="11">
        <v>17839.505000000001</v>
      </c>
      <c r="V165" s="11">
        <v>3858.6170000000002</v>
      </c>
      <c r="W165" s="11">
        <v>-1164.3610000000001</v>
      </c>
      <c r="X165" s="11">
        <v>205.72900000000001</v>
      </c>
      <c r="Y165" s="11">
        <v>0</v>
      </c>
      <c r="Z165" s="11">
        <v>72</v>
      </c>
      <c r="AA165" s="11">
        <v>0</v>
      </c>
      <c r="AB165" s="11">
        <v>72</v>
      </c>
      <c r="AC165" s="11">
        <v>191.423</v>
      </c>
      <c r="AD165" s="11">
        <v>-57.694000000000003</v>
      </c>
      <c r="AE165" s="11">
        <v>775.51199999999994</v>
      </c>
      <c r="AF165" s="11">
        <v>223.48599999999999</v>
      </c>
      <c r="AG165" s="11">
        <v>603.83699999999999</v>
      </c>
      <c r="AH165" s="11">
        <v>-380.351</v>
      </c>
      <c r="AI165" s="11">
        <v>0</v>
      </c>
      <c r="AJ165" s="11">
        <v>0</v>
      </c>
      <c r="AK165" s="11">
        <v>0</v>
      </c>
      <c r="AL165" s="11">
        <v>552.02599999999995</v>
      </c>
      <c r="AM165" s="11">
        <v>671.05799999999999</v>
      </c>
      <c r="AN165" s="11">
        <v>-119.032</v>
      </c>
      <c r="AO165" s="11">
        <v>239.893</v>
      </c>
      <c r="AP165" s="11">
        <v>245.76900000000001</v>
      </c>
      <c r="AQ165" s="11">
        <v>-5.8760000000000003</v>
      </c>
      <c r="AR165" s="11">
        <v>6605.06</v>
      </c>
      <c r="AS165" s="11">
        <v>1316.732</v>
      </c>
      <c r="AT165" s="11">
        <v>2842.9380000000001</v>
      </c>
      <c r="AU165" s="11">
        <v>0</v>
      </c>
      <c r="AV165" s="11">
        <v>2460.0129999999999</v>
      </c>
      <c r="AW165" s="11">
        <v>694.25400000000002</v>
      </c>
      <c r="AX165" s="11">
        <v>-14.622999999999999</v>
      </c>
      <c r="AY165" s="11">
        <v>140487.19</v>
      </c>
      <c r="AZ165" s="11">
        <v>132185.685</v>
      </c>
      <c r="BA165" s="11">
        <v>7282.152</v>
      </c>
      <c r="BB165" s="11">
        <v>29248.786</v>
      </c>
      <c r="BC165" s="11">
        <v>20335.937000000002</v>
      </c>
      <c r="BD165" s="11">
        <v>8912.8490000000002</v>
      </c>
      <c r="BE165" s="11">
        <v>84344.557000000001</v>
      </c>
      <c r="BF165" s="11">
        <v>70.23</v>
      </c>
      <c r="BG165" s="11">
        <v>1.02</v>
      </c>
      <c r="BH165" s="11">
        <v>8105</v>
      </c>
      <c r="BI165" s="11">
        <v>3133.94</v>
      </c>
      <c r="BJ165" s="11">
        <v>2766.52</v>
      </c>
      <c r="BK165" s="11">
        <v>0</v>
      </c>
      <c r="BL165" s="11">
        <v>367.42</v>
      </c>
      <c r="BM165" s="11">
        <v>0</v>
      </c>
      <c r="BN165" s="11">
        <v>8301.5049999999992</v>
      </c>
      <c r="BO165" s="11">
        <v>7688</v>
      </c>
      <c r="BP165" s="11">
        <v>7688</v>
      </c>
      <c r="BQ165" s="11">
        <v>0</v>
      </c>
      <c r="BR165" s="11">
        <v>0</v>
      </c>
      <c r="BS165" s="11">
        <v>0</v>
      </c>
      <c r="BT165" s="11">
        <v>0</v>
      </c>
      <c r="BU165" s="11">
        <v>0</v>
      </c>
      <c r="BV165" s="11">
        <v>194.79499999999999</v>
      </c>
      <c r="BW165" s="11">
        <v>0</v>
      </c>
      <c r="BX165" s="11">
        <v>0</v>
      </c>
      <c r="BY165" s="11">
        <v>418.71</v>
      </c>
      <c r="BZ165" s="11">
        <v>0</v>
      </c>
      <c r="CA165" s="1"/>
    </row>
    <row r="166" spans="1:79" ht="15" customHeight="1" x14ac:dyDescent="0.3">
      <c r="A166" s="9">
        <v>17</v>
      </c>
      <c r="B166" s="12">
        <v>2019</v>
      </c>
      <c r="C166" s="11">
        <v>157398.288</v>
      </c>
      <c r="D166" s="11">
        <v>1290.009</v>
      </c>
      <c r="E166" s="11">
        <v>3231.8330000000001</v>
      </c>
      <c r="F166" s="11">
        <v>25399.935000000001</v>
      </c>
      <c r="G166" s="11">
        <v>24135.256000000001</v>
      </c>
      <c r="H166" s="11">
        <v>1264.6790000000001</v>
      </c>
      <c r="I166" s="11">
        <v>0</v>
      </c>
      <c r="J166" s="11">
        <v>1262.704</v>
      </c>
      <c r="K166" s="11">
        <v>1310.6959999999999</v>
      </c>
      <c r="L166" s="11">
        <v>-47.991999999999997</v>
      </c>
      <c r="M166" s="11">
        <v>33.417000000000002</v>
      </c>
      <c r="N166" s="11">
        <v>97484.361999999994</v>
      </c>
      <c r="O166" s="11">
        <v>98613.839000000007</v>
      </c>
      <c r="P166" s="11">
        <v>-1129.4770000000001</v>
      </c>
      <c r="Q166" s="11">
        <v>0</v>
      </c>
      <c r="R166" s="11">
        <v>0</v>
      </c>
      <c r="S166" s="11">
        <v>0</v>
      </c>
      <c r="T166" s="11">
        <v>20654.281999999999</v>
      </c>
      <c r="U166" s="11">
        <v>20368.222000000002</v>
      </c>
      <c r="V166" s="11">
        <v>319.36399999999998</v>
      </c>
      <c r="W166" s="11">
        <v>-33.304000000000002</v>
      </c>
      <c r="X166" s="11">
        <v>120.759</v>
      </c>
      <c r="Y166" s="11">
        <v>0</v>
      </c>
      <c r="Z166" s="11">
        <v>0</v>
      </c>
      <c r="AA166" s="11">
        <v>0</v>
      </c>
      <c r="AB166" s="11">
        <v>0</v>
      </c>
      <c r="AC166" s="11">
        <v>147.84800000000001</v>
      </c>
      <c r="AD166" s="11">
        <v>-27.088999999999999</v>
      </c>
      <c r="AE166" s="11">
        <v>770.572</v>
      </c>
      <c r="AF166" s="11">
        <v>211.74</v>
      </c>
      <c r="AG166" s="11">
        <v>630.07100000000003</v>
      </c>
      <c r="AH166" s="11">
        <v>-418.33100000000002</v>
      </c>
      <c r="AI166" s="11">
        <v>0</v>
      </c>
      <c r="AJ166" s="11">
        <v>0</v>
      </c>
      <c r="AK166" s="11">
        <v>0</v>
      </c>
      <c r="AL166" s="11">
        <v>558.83199999999999</v>
      </c>
      <c r="AM166" s="11">
        <v>696.98099999999999</v>
      </c>
      <c r="AN166" s="11">
        <v>-138.149</v>
      </c>
      <c r="AO166" s="11">
        <v>241.518</v>
      </c>
      <c r="AP166" s="11">
        <v>248.29499999999999</v>
      </c>
      <c r="AQ166" s="11">
        <v>-6.7770000000000001</v>
      </c>
      <c r="AR166" s="11">
        <v>6908.8969999999999</v>
      </c>
      <c r="AS166" s="11">
        <v>1134.3389999999999</v>
      </c>
      <c r="AT166" s="11">
        <v>3380.2759999999998</v>
      </c>
      <c r="AU166" s="11">
        <v>0</v>
      </c>
      <c r="AV166" s="11">
        <v>2421.2649999999999</v>
      </c>
      <c r="AW166" s="11">
        <v>623.048</v>
      </c>
      <c r="AX166" s="11">
        <v>-26.983000000000001</v>
      </c>
      <c r="AY166" s="11">
        <v>157398.288</v>
      </c>
      <c r="AZ166" s="11">
        <v>146472.446</v>
      </c>
      <c r="BA166" s="11">
        <v>238.59200000000001</v>
      </c>
      <c r="BB166" s="11">
        <v>31469.651000000002</v>
      </c>
      <c r="BC166" s="11">
        <v>21274.592000000001</v>
      </c>
      <c r="BD166" s="11">
        <v>10195.058999999999</v>
      </c>
      <c r="BE166" s="11">
        <v>95727.317999999999</v>
      </c>
      <c r="BF166" s="11">
        <v>0</v>
      </c>
      <c r="BG166" s="11">
        <v>1.02</v>
      </c>
      <c r="BH166" s="11">
        <v>15679.18</v>
      </c>
      <c r="BI166" s="11">
        <v>3356.6849999999999</v>
      </c>
      <c r="BJ166" s="11">
        <v>3019.4119999999998</v>
      </c>
      <c r="BK166" s="11">
        <v>0</v>
      </c>
      <c r="BL166" s="11">
        <v>337.27300000000002</v>
      </c>
      <c r="BM166" s="11">
        <v>0</v>
      </c>
      <c r="BN166" s="11">
        <v>10925.842000000001</v>
      </c>
      <c r="BO166" s="11">
        <v>9369</v>
      </c>
      <c r="BP166" s="11">
        <v>9369</v>
      </c>
      <c r="BQ166" s="11">
        <v>0</v>
      </c>
      <c r="BR166" s="11">
        <v>0</v>
      </c>
      <c r="BS166" s="11">
        <v>0</v>
      </c>
      <c r="BT166" s="11">
        <v>0</v>
      </c>
      <c r="BU166" s="11">
        <v>0</v>
      </c>
      <c r="BV166" s="11">
        <v>231.99</v>
      </c>
      <c r="BW166" s="11">
        <v>0</v>
      </c>
      <c r="BX166" s="11">
        <v>0</v>
      </c>
      <c r="BY166" s="11">
        <v>1324.8520000000001</v>
      </c>
      <c r="BZ166" s="11">
        <v>0</v>
      </c>
      <c r="CA166" s="1"/>
    </row>
    <row r="167" spans="1:79" ht="15" customHeight="1" x14ac:dyDescent="0.3">
      <c r="A167" s="9">
        <v>17</v>
      </c>
      <c r="B167" s="12">
        <v>2020</v>
      </c>
      <c r="C167" s="11">
        <v>180207.288</v>
      </c>
      <c r="D167" s="11">
        <v>1012.228</v>
      </c>
      <c r="E167" s="11">
        <v>3374.3589999999999</v>
      </c>
      <c r="F167" s="11">
        <v>25741.179</v>
      </c>
      <c r="G167" s="11">
        <v>25641.179</v>
      </c>
      <c r="H167" s="11">
        <v>100</v>
      </c>
      <c r="I167" s="11">
        <v>0</v>
      </c>
      <c r="J167" s="11">
        <v>2693.8490000000002</v>
      </c>
      <c r="K167" s="11">
        <v>2705.92</v>
      </c>
      <c r="L167" s="11">
        <v>-12.071</v>
      </c>
      <c r="M167" s="11">
        <v>144.60400000000001</v>
      </c>
      <c r="N167" s="11">
        <v>107760.914</v>
      </c>
      <c r="O167" s="11">
        <v>108869.236</v>
      </c>
      <c r="P167" s="11">
        <v>-1108.3219999999999</v>
      </c>
      <c r="Q167" s="11">
        <v>0</v>
      </c>
      <c r="R167" s="11">
        <v>0</v>
      </c>
      <c r="S167" s="11">
        <v>0</v>
      </c>
      <c r="T167" s="11">
        <v>32180.304</v>
      </c>
      <c r="U167" s="11">
        <v>31901.136999999999</v>
      </c>
      <c r="V167" s="11">
        <v>319.36399999999998</v>
      </c>
      <c r="W167" s="11">
        <v>-40.197000000000003</v>
      </c>
      <c r="X167" s="11">
        <v>102.91200000000001</v>
      </c>
      <c r="Y167" s="11">
        <v>0</v>
      </c>
      <c r="Z167" s="11">
        <v>0</v>
      </c>
      <c r="AA167" s="11">
        <v>0</v>
      </c>
      <c r="AB167" s="11">
        <v>0</v>
      </c>
      <c r="AC167" s="11">
        <v>131.666</v>
      </c>
      <c r="AD167" s="11">
        <v>-28.754000000000001</v>
      </c>
      <c r="AE167" s="11">
        <v>862.48699999999997</v>
      </c>
      <c r="AF167" s="11">
        <v>283.49599999999998</v>
      </c>
      <c r="AG167" s="11">
        <v>739.27099999999996</v>
      </c>
      <c r="AH167" s="11">
        <v>-455.77499999999998</v>
      </c>
      <c r="AI167" s="11">
        <v>0</v>
      </c>
      <c r="AJ167" s="11">
        <v>0</v>
      </c>
      <c r="AK167" s="11">
        <v>0</v>
      </c>
      <c r="AL167" s="11">
        <v>578.99099999999999</v>
      </c>
      <c r="AM167" s="11">
        <v>741.51199999999994</v>
      </c>
      <c r="AN167" s="11">
        <v>-162.52099999999999</v>
      </c>
      <c r="AO167" s="11">
        <v>240.934</v>
      </c>
      <c r="AP167" s="11">
        <v>249.06</v>
      </c>
      <c r="AQ167" s="11">
        <v>-8.1259999999999994</v>
      </c>
      <c r="AR167" s="11">
        <v>6093.518</v>
      </c>
      <c r="AS167" s="11">
        <v>1282.827</v>
      </c>
      <c r="AT167" s="11">
        <v>2598.2130000000002</v>
      </c>
      <c r="AU167" s="11">
        <v>0</v>
      </c>
      <c r="AV167" s="11">
        <v>2247.143</v>
      </c>
      <c r="AW167" s="11">
        <v>551.84299999999996</v>
      </c>
      <c r="AX167" s="11">
        <v>-34.664999999999999</v>
      </c>
      <c r="AY167" s="11">
        <v>180207.288</v>
      </c>
      <c r="AZ167" s="11">
        <v>166536.91</v>
      </c>
      <c r="BA167" s="11">
        <v>205.702</v>
      </c>
      <c r="BB167" s="11">
        <v>42516.673000000003</v>
      </c>
      <c r="BC167" s="11">
        <v>25388.472000000002</v>
      </c>
      <c r="BD167" s="11">
        <v>17128.201000000001</v>
      </c>
      <c r="BE167" s="11">
        <v>113276.59699999999</v>
      </c>
      <c r="BF167" s="11">
        <v>0</v>
      </c>
      <c r="BG167" s="11">
        <v>1.02</v>
      </c>
      <c r="BH167" s="11">
        <v>7064.74</v>
      </c>
      <c r="BI167" s="11">
        <v>3472.1779999999999</v>
      </c>
      <c r="BJ167" s="11">
        <v>3065.15</v>
      </c>
      <c r="BK167" s="11">
        <v>0</v>
      </c>
      <c r="BL167" s="11">
        <v>407.02800000000002</v>
      </c>
      <c r="BM167" s="11">
        <v>0</v>
      </c>
      <c r="BN167" s="11">
        <v>13670.378000000001</v>
      </c>
      <c r="BO167" s="11">
        <v>12087.441999999999</v>
      </c>
      <c r="BP167" s="11">
        <v>12087.441999999999</v>
      </c>
      <c r="BQ167" s="11">
        <v>0</v>
      </c>
      <c r="BR167" s="11">
        <v>0</v>
      </c>
      <c r="BS167" s="11">
        <v>0</v>
      </c>
      <c r="BT167" s="11">
        <v>0</v>
      </c>
      <c r="BU167" s="11">
        <v>0</v>
      </c>
      <c r="BV167" s="11">
        <v>456.11</v>
      </c>
      <c r="BW167" s="11">
        <v>0</v>
      </c>
      <c r="BX167" s="11">
        <v>0</v>
      </c>
      <c r="BY167" s="11">
        <v>1126.826</v>
      </c>
      <c r="BZ167" s="11">
        <v>0</v>
      </c>
      <c r="CA167" s="1"/>
    </row>
    <row r="168" spans="1:79" ht="15" customHeight="1" x14ac:dyDescent="0.3">
      <c r="A168" s="9">
        <v>17</v>
      </c>
      <c r="B168" s="13">
        <v>2021</v>
      </c>
      <c r="C168" s="11">
        <v>211663.51500000001</v>
      </c>
      <c r="D168" s="11">
        <v>1076.028</v>
      </c>
      <c r="E168" s="11">
        <v>4799.3599999999997</v>
      </c>
      <c r="F168" s="11">
        <v>42590.476999999999</v>
      </c>
      <c r="G168" s="11">
        <v>35233.491999999998</v>
      </c>
      <c r="H168" s="11">
        <v>7356.9849999999997</v>
      </c>
      <c r="I168" s="11">
        <v>0</v>
      </c>
      <c r="J168" s="11">
        <v>13082.63</v>
      </c>
      <c r="K168" s="11">
        <v>13094.009</v>
      </c>
      <c r="L168" s="11">
        <v>-11.379</v>
      </c>
      <c r="M168" s="11">
        <v>0</v>
      </c>
      <c r="N168" s="11">
        <v>125806.542</v>
      </c>
      <c r="O168" s="11">
        <v>127588.159</v>
      </c>
      <c r="P168" s="11">
        <v>-1781.617</v>
      </c>
      <c r="Q168" s="11">
        <v>0</v>
      </c>
      <c r="R168" s="11">
        <v>0</v>
      </c>
      <c r="S168" s="11">
        <v>0</v>
      </c>
      <c r="T168" s="11">
        <v>16819.781999999999</v>
      </c>
      <c r="U168" s="11">
        <v>16199.886</v>
      </c>
      <c r="V168" s="11">
        <v>663.22199999999998</v>
      </c>
      <c r="W168" s="11">
        <v>-43.326000000000001</v>
      </c>
      <c r="X168" s="11">
        <v>85.090999999999994</v>
      </c>
      <c r="Y168" s="11">
        <v>0</v>
      </c>
      <c r="Z168" s="11">
        <v>0</v>
      </c>
      <c r="AA168" s="11">
        <v>0</v>
      </c>
      <c r="AB168" s="11">
        <v>0</v>
      </c>
      <c r="AC168" s="11">
        <v>86.534000000000006</v>
      </c>
      <c r="AD168" s="11">
        <v>-1.4430000000000001</v>
      </c>
      <c r="AE168" s="11">
        <v>882.50300000000004</v>
      </c>
      <c r="AF168" s="11">
        <v>286.26799999999997</v>
      </c>
      <c r="AG168" s="11">
        <v>678.97199999999998</v>
      </c>
      <c r="AH168" s="11">
        <v>-392.70400000000001</v>
      </c>
      <c r="AI168" s="11">
        <v>0</v>
      </c>
      <c r="AJ168" s="11">
        <v>0</v>
      </c>
      <c r="AK168" s="11">
        <v>0</v>
      </c>
      <c r="AL168" s="11">
        <v>596.23500000000001</v>
      </c>
      <c r="AM168" s="11">
        <v>760.63499999999999</v>
      </c>
      <c r="AN168" s="11">
        <v>-164.4</v>
      </c>
      <c r="AO168" s="11">
        <v>65.563999999999993</v>
      </c>
      <c r="AP168" s="11">
        <v>70.808999999999997</v>
      </c>
      <c r="AQ168" s="11">
        <v>-5.2450000000000001</v>
      </c>
      <c r="AR168" s="11">
        <v>6455.5379999999996</v>
      </c>
      <c r="AS168" s="11">
        <v>1991.8409999999999</v>
      </c>
      <c r="AT168" s="11">
        <v>1679.5909999999999</v>
      </c>
      <c r="AU168" s="11">
        <v>0</v>
      </c>
      <c r="AV168" s="11">
        <v>2825.2</v>
      </c>
      <c r="AW168" s="11">
        <v>-480.637</v>
      </c>
      <c r="AX168" s="11">
        <v>-41.094000000000001</v>
      </c>
      <c r="AY168" s="11">
        <v>211663.51500000001</v>
      </c>
      <c r="AZ168" s="11">
        <v>193000.25099999999</v>
      </c>
      <c r="BA168" s="11">
        <v>2172.7629999999999</v>
      </c>
      <c r="BB168" s="11">
        <v>58365.998</v>
      </c>
      <c r="BC168" s="11">
        <v>35552.732000000004</v>
      </c>
      <c r="BD168" s="11">
        <v>22813.266</v>
      </c>
      <c r="BE168" s="11">
        <v>109784.637</v>
      </c>
      <c r="BF168" s="11">
        <v>47.804000000000002</v>
      </c>
      <c r="BG168" s="11">
        <v>1.02</v>
      </c>
      <c r="BH168" s="11">
        <v>19053.2</v>
      </c>
      <c r="BI168" s="11">
        <v>3574.8290000000002</v>
      </c>
      <c r="BJ168" s="11">
        <v>2947.9789999999998</v>
      </c>
      <c r="BK168" s="11">
        <v>0</v>
      </c>
      <c r="BL168" s="11">
        <v>626.85</v>
      </c>
      <c r="BM168" s="11">
        <v>0</v>
      </c>
      <c r="BN168" s="11">
        <v>18663.263999999999</v>
      </c>
      <c r="BO168" s="11">
        <v>15595.507</v>
      </c>
      <c r="BP168" s="11">
        <v>14784.884</v>
      </c>
      <c r="BQ168" s="11">
        <v>0</v>
      </c>
      <c r="BR168" s="11">
        <v>810.62300000000005</v>
      </c>
      <c r="BS168" s="11">
        <v>0</v>
      </c>
      <c r="BT168" s="11">
        <v>0</v>
      </c>
      <c r="BU168" s="11">
        <v>0</v>
      </c>
      <c r="BV168" s="11">
        <v>855.64099999999996</v>
      </c>
      <c r="BW168" s="11">
        <v>0</v>
      </c>
      <c r="BX168" s="11">
        <v>0</v>
      </c>
      <c r="BY168" s="11">
        <v>2212.116</v>
      </c>
      <c r="BZ168" s="11">
        <v>0</v>
      </c>
      <c r="CA168" s="1"/>
    </row>
    <row r="169" spans="1:79" ht="15" customHeight="1" x14ac:dyDescent="0.3">
      <c r="A169" s="9">
        <v>17</v>
      </c>
      <c r="B169" s="12">
        <v>2022</v>
      </c>
      <c r="C169" s="11">
        <v>231423.05600000001</v>
      </c>
      <c r="D169" s="11">
        <v>1037.807</v>
      </c>
      <c r="E169" s="11">
        <v>9826.8510000000006</v>
      </c>
      <c r="F169" s="11">
        <v>45068.41</v>
      </c>
      <c r="G169" s="11">
        <v>41462.464999999997</v>
      </c>
      <c r="H169" s="11">
        <v>3605.9450000000002</v>
      </c>
      <c r="I169" s="11">
        <v>0</v>
      </c>
      <c r="J169" s="11">
        <v>3987.085</v>
      </c>
      <c r="K169" s="11">
        <v>3987.085</v>
      </c>
      <c r="L169" s="11">
        <v>0</v>
      </c>
      <c r="M169" s="11">
        <v>0</v>
      </c>
      <c r="N169" s="11">
        <v>151522.98300000001</v>
      </c>
      <c r="O169" s="11">
        <v>153955.992</v>
      </c>
      <c r="P169" s="11">
        <v>-2433.009</v>
      </c>
      <c r="Q169" s="11">
        <v>0</v>
      </c>
      <c r="R169" s="11">
        <v>0</v>
      </c>
      <c r="S169" s="11">
        <v>0</v>
      </c>
      <c r="T169" s="11">
        <v>8646.9449999999997</v>
      </c>
      <c r="U169" s="11">
        <v>7951.3040000000001</v>
      </c>
      <c r="V169" s="11">
        <v>715.45799999999997</v>
      </c>
      <c r="W169" s="11">
        <v>-19.817</v>
      </c>
      <c r="X169" s="11">
        <v>61.313000000000002</v>
      </c>
      <c r="Y169" s="11">
        <v>0</v>
      </c>
      <c r="Z169" s="11">
        <v>0</v>
      </c>
      <c r="AA169" s="11">
        <v>0</v>
      </c>
      <c r="AB169" s="11">
        <v>0</v>
      </c>
      <c r="AC169" s="11">
        <v>62.432000000000002</v>
      </c>
      <c r="AD169" s="11">
        <v>-1.119</v>
      </c>
      <c r="AE169" s="11">
        <v>1085.692</v>
      </c>
      <c r="AF169" s="11">
        <v>427.18900000000002</v>
      </c>
      <c r="AG169" s="11">
        <v>877.67899999999997</v>
      </c>
      <c r="AH169" s="11">
        <v>-450.49</v>
      </c>
      <c r="AI169" s="11">
        <v>0</v>
      </c>
      <c r="AJ169" s="11">
        <v>0</v>
      </c>
      <c r="AK169" s="11">
        <v>0</v>
      </c>
      <c r="AL169" s="11">
        <v>658.50300000000004</v>
      </c>
      <c r="AM169" s="11">
        <v>854.399</v>
      </c>
      <c r="AN169" s="11">
        <v>-195.89599999999999</v>
      </c>
      <c r="AO169" s="11">
        <v>58.046999999999997</v>
      </c>
      <c r="AP169" s="11">
        <v>64.465999999999994</v>
      </c>
      <c r="AQ169" s="11">
        <v>-6.4189999999999996</v>
      </c>
      <c r="AR169" s="11">
        <v>10127.923000000001</v>
      </c>
      <c r="AS169" s="11">
        <v>5490.4620000000004</v>
      </c>
      <c r="AT169" s="11">
        <v>2594.0929999999998</v>
      </c>
      <c r="AU169" s="11">
        <v>0</v>
      </c>
      <c r="AV169" s="11">
        <v>2083.7979999999998</v>
      </c>
      <c r="AW169" s="11">
        <v>-409.43099999999998</v>
      </c>
      <c r="AX169" s="11">
        <v>-40.43</v>
      </c>
      <c r="AY169" s="11">
        <v>231423.05600000001</v>
      </c>
      <c r="AZ169" s="11">
        <v>205190.83600000001</v>
      </c>
      <c r="BA169" s="11">
        <v>3838.6959999999999</v>
      </c>
      <c r="BB169" s="11">
        <v>59719.627</v>
      </c>
      <c r="BC169" s="11">
        <v>44265.764999999999</v>
      </c>
      <c r="BD169" s="11">
        <v>15453.861999999999</v>
      </c>
      <c r="BE169" s="11">
        <v>115547.27099999999</v>
      </c>
      <c r="BF169" s="11">
        <v>14.962999999999999</v>
      </c>
      <c r="BG169" s="11">
        <v>1.02</v>
      </c>
      <c r="BH169" s="11">
        <v>21504.6</v>
      </c>
      <c r="BI169" s="11">
        <v>4564.6589999999997</v>
      </c>
      <c r="BJ169" s="11">
        <v>3699.83</v>
      </c>
      <c r="BK169" s="11">
        <v>0</v>
      </c>
      <c r="BL169" s="11">
        <v>864.82899999999995</v>
      </c>
      <c r="BM169" s="11">
        <v>0</v>
      </c>
      <c r="BN169" s="11">
        <v>26232.22</v>
      </c>
      <c r="BO169" s="11">
        <v>21607.167000000001</v>
      </c>
      <c r="BP169" s="11">
        <v>20402.983</v>
      </c>
      <c r="BQ169" s="11">
        <v>0</v>
      </c>
      <c r="BR169" s="11">
        <v>1204.184</v>
      </c>
      <c r="BS169" s="11">
        <v>0</v>
      </c>
      <c r="BT169" s="11">
        <v>0</v>
      </c>
      <c r="BU169" s="11">
        <v>0</v>
      </c>
      <c r="BV169" s="11">
        <v>1155.9670000000001</v>
      </c>
      <c r="BW169" s="11">
        <v>0</v>
      </c>
      <c r="BX169" s="11">
        <v>0</v>
      </c>
      <c r="BY169" s="11">
        <v>3469.0859999999998</v>
      </c>
      <c r="BZ169" s="11">
        <v>0</v>
      </c>
      <c r="CA169" s="1"/>
    </row>
    <row r="170" spans="1:79" ht="15" customHeight="1" x14ac:dyDescent="0.3">
      <c r="A170" s="9">
        <v>17</v>
      </c>
      <c r="B170" s="12">
        <v>2023</v>
      </c>
      <c r="C170" s="11">
        <v>266121.91499999998</v>
      </c>
      <c r="D170" s="11">
        <v>851.29899999999998</v>
      </c>
      <c r="E170" s="11">
        <v>2799.895</v>
      </c>
      <c r="F170" s="11">
        <v>48698.574000000001</v>
      </c>
      <c r="G170" s="11">
        <v>45808.023999999998</v>
      </c>
      <c r="H170" s="11">
        <v>2890.55</v>
      </c>
      <c r="I170" s="11">
        <v>0</v>
      </c>
      <c r="J170" s="11">
        <v>8353.2360000000008</v>
      </c>
      <c r="K170" s="11">
        <v>8353.2360000000008</v>
      </c>
      <c r="L170" s="11">
        <v>0</v>
      </c>
      <c r="M170" s="11">
        <v>0</v>
      </c>
      <c r="N170" s="11">
        <v>176773.87400000001</v>
      </c>
      <c r="O170" s="11">
        <v>179751.89300000001</v>
      </c>
      <c r="P170" s="11">
        <v>-2978.0189999999998</v>
      </c>
      <c r="Q170" s="11">
        <v>0</v>
      </c>
      <c r="R170" s="11">
        <v>0</v>
      </c>
      <c r="S170" s="11">
        <v>0</v>
      </c>
      <c r="T170" s="11">
        <v>14286.766</v>
      </c>
      <c r="U170" s="11">
        <v>14035.545</v>
      </c>
      <c r="V170" s="11">
        <v>350.45800000000003</v>
      </c>
      <c r="W170" s="11">
        <v>-99.236999999999995</v>
      </c>
      <c r="X170" s="11">
        <v>61.892000000000003</v>
      </c>
      <c r="Y170" s="11">
        <v>0</v>
      </c>
      <c r="Z170" s="11">
        <v>0</v>
      </c>
      <c r="AA170" s="11">
        <v>0</v>
      </c>
      <c r="AB170" s="11">
        <v>0</v>
      </c>
      <c r="AC170" s="11">
        <v>62.432000000000002</v>
      </c>
      <c r="AD170" s="11">
        <v>-0.54</v>
      </c>
      <c r="AE170" s="11">
        <v>1269.298</v>
      </c>
      <c r="AF170" s="11">
        <v>551.26499999999999</v>
      </c>
      <c r="AG170" s="11">
        <v>1082.873</v>
      </c>
      <c r="AH170" s="11">
        <v>-531.60799999999995</v>
      </c>
      <c r="AI170" s="11">
        <v>0</v>
      </c>
      <c r="AJ170" s="11">
        <v>0</v>
      </c>
      <c r="AK170" s="11">
        <v>0</v>
      </c>
      <c r="AL170" s="11">
        <v>718.03300000000002</v>
      </c>
      <c r="AM170" s="11">
        <v>955.94100000000003</v>
      </c>
      <c r="AN170" s="11">
        <v>-237.90799999999999</v>
      </c>
      <c r="AO170" s="11">
        <v>56.584000000000003</v>
      </c>
      <c r="AP170" s="11">
        <v>64.177000000000007</v>
      </c>
      <c r="AQ170" s="11">
        <v>-7.593</v>
      </c>
      <c r="AR170" s="11">
        <v>12970.496999999999</v>
      </c>
      <c r="AS170" s="11">
        <v>7092.8580000000002</v>
      </c>
      <c r="AT170" s="11">
        <v>3318.857</v>
      </c>
      <c r="AU170" s="11">
        <v>0</v>
      </c>
      <c r="AV170" s="11">
        <v>2588.7849999999999</v>
      </c>
      <c r="AW170" s="11">
        <v>338.226</v>
      </c>
      <c r="AX170" s="11">
        <v>-30.003</v>
      </c>
      <c r="AY170" s="11">
        <v>266121.91499999998</v>
      </c>
      <c r="AZ170" s="11">
        <v>235825.076</v>
      </c>
      <c r="BA170" s="11">
        <v>2538.6370000000002</v>
      </c>
      <c r="BB170" s="11">
        <v>66698.038</v>
      </c>
      <c r="BC170" s="11">
        <v>47046.798999999999</v>
      </c>
      <c r="BD170" s="11">
        <v>19651.239000000001</v>
      </c>
      <c r="BE170" s="11">
        <v>144840.00599999999</v>
      </c>
      <c r="BF170" s="11">
        <v>107.131</v>
      </c>
      <c r="BG170" s="11">
        <v>1.02</v>
      </c>
      <c r="BH170" s="11">
        <v>16846.099999999999</v>
      </c>
      <c r="BI170" s="11">
        <v>4794.1440000000002</v>
      </c>
      <c r="BJ170" s="11">
        <v>3743.4659999999999</v>
      </c>
      <c r="BK170" s="11">
        <v>0</v>
      </c>
      <c r="BL170" s="11">
        <v>1050.6780000000001</v>
      </c>
      <c r="BM170" s="11">
        <v>0</v>
      </c>
      <c r="BN170" s="11">
        <v>30296.839</v>
      </c>
      <c r="BO170" s="11">
        <v>25063.167000000001</v>
      </c>
      <c r="BP170" s="11">
        <v>24957</v>
      </c>
      <c r="BQ170" s="11">
        <v>0</v>
      </c>
      <c r="BR170" s="11">
        <v>106.167</v>
      </c>
      <c r="BS170" s="11">
        <v>0</v>
      </c>
      <c r="BT170" s="11">
        <v>0</v>
      </c>
      <c r="BU170" s="11">
        <v>0</v>
      </c>
      <c r="BV170" s="11">
        <v>1715.3389999999999</v>
      </c>
      <c r="BW170" s="11">
        <v>0</v>
      </c>
      <c r="BX170" s="11">
        <v>0</v>
      </c>
      <c r="BY170" s="11">
        <v>3518.3330000000001</v>
      </c>
      <c r="BZ170" s="11">
        <v>0</v>
      </c>
      <c r="CA170" s="1"/>
    </row>
    <row r="171" spans="1:79" ht="15" customHeight="1" x14ac:dyDescent="0.3">
      <c r="A171" s="9">
        <v>17</v>
      </c>
      <c r="B171" s="12">
        <v>2024</v>
      </c>
      <c r="C171" s="11">
        <v>325698.848</v>
      </c>
      <c r="D171" s="11">
        <v>963.72299999999996</v>
      </c>
      <c r="E171" s="11">
        <v>11299.668</v>
      </c>
      <c r="F171" s="11">
        <v>70243.963000000003</v>
      </c>
      <c r="G171" s="11">
        <v>67919.702999999994</v>
      </c>
      <c r="H171" s="11">
        <v>2324.2600000000002</v>
      </c>
      <c r="I171" s="11">
        <v>0</v>
      </c>
      <c r="J171" s="11">
        <v>8866.7160000000003</v>
      </c>
      <c r="K171" s="11">
        <v>8868.9660000000003</v>
      </c>
      <c r="L171" s="11">
        <v>-2.25</v>
      </c>
      <c r="M171" s="11">
        <v>0</v>
      </c>
      <c r="N171" s="11">
        <v>206073.21</v>
      </c>
      <c r="O171" s="11">
        <v>209354.64300000001</v>
      </c>
      <c r="P171" s="11">
        <v>-3281.433</v>
      </c>
      <c r="Q171" s="11">
        <v>0</v>
      </c>
      <c r="R171" s="11">
        <v>0</v>
      </c>
      <c r="S171" s="11">
        <v>0</v>
      </c>
      <c r="T171" s="11">
        <v>19632.455000000002</v>
      </c>
      <c r="U171" s="11">
        <v>17555.894</v>
      </c>
      <c r="V171" s="11">
        <v>2427.0189999999998</v>
      </c>
      <c r="W171" s="11">
        <v>-350.45800000000003</v>
      </c>
      <c r="X171" s="11">
        <v>62.069000000000003</v>
      </c>
      <c r="Y171" s="11">
        <v>0</v>
      </c>
      <c r="Z171" s="11">
        <v>0</v>
      </c>
      <c r="AA171" s="11">
        <v>0</v>
      </c>
      <c r="AB171" s="11">
        <v>0</v>
      </c>
      <c r="AC171" s="11">
        <v>62.432000000000002</v>
      </c>
      <c r="AD171" s="11">
        <v>-0.36299999999999999</v>
      </c>
      <c r="AE171" s="11">
        <v>1367.03</v>
      </c>
      <c r="AF171" s="11">
        <v>488.46499999999997</v>
      </c>
      <c r="AG171" s="11">
        <v>1091.952</v>
      </c>
      <c r="AH171" s="11">
        <v>-603.48699999999997</v>
      </c>
      <c r="AI171" s="11">
        <v>0</v>
      </c>
      <c r="AJ171" s="11">
        <v>0</v>
      </c>
      <c r="AK171" s="11">
        <v>0</v>
      </c>
      <c r="AL171" s="11">
        <v>878.56500000000005</v>
      </c>
      <c r="AM171" s="11">
        <v>1163.201</v>
      </c>
      <c r="AN171" s="11">
        <v>-284.63600000000002</v>
      </c>
      <c r="AO171" s="11">
        <v>54.01</v>
      </c>
      <c r="AP171" s="11">
        <v>62.777999999999999</v>
      </c>
      <c r="AQ171" s="11">
        <v>-8.7680000000000007</v>
      </c>
      <c r="AR171" s="11">
        <v>7136.0039999999999</v>
      </c>
      <c r="AS171" s="11">
        <v>2202.8130000000001</v>
      </c>
      <c r="AT171" s="11">
        <v>2581.6129999999998</v>
      </c>
      <c r="AU171" s="11">
        <v>0</v>
      </c>
      <c r="AV171" s="11">
        <v>2380.855</v>
      </c>
      <c r="AW171" s="11">
        <v>267.02100000000002</v>
      </c>
      <c r="AX171" s="11">
        <v>-29.277000000000001</v>
      </c>
      <c r="AY171" s="11">
        <v>325698.848</v>
      </c>
      <c r="AZ171" s="11">
        <v>290695.99300000002</v>
      </c>
      <c r="BA171" s="11">
        <v>2064.4830000000002</v>
      </c>
      <c r="BB171" s="11">
        <v>85303.650999999998</v>
      </c>
      <c r="BC171" s="11">
        <v>55895.146000000001</v>
      </c>
      <c r="BD171" s="11">
        <v>29408.505000000001</v>
      </c>
      <c r="BE171" s="11">
        <v>168320.16399999999</v>
      </c>
      <c r="BF171" s="11">
        <v>303.57400000000001</v>
      </c>
      <c r="BG171" s="11">
        <v>1.02</v>
      </c>
      <c r="BH171" s="11">
        <v>30450.2</v>
      </c>
      <c r="BI171" s="11">
        <v>4252.9009999999998</v>
      </c>
      <c r="BJ171" s="11">
        <v>2922.277</v>
      </c>
      <c r="BK171" s="11">
        <v>0</v>
      </c>
      <c r="BL171" s="11">
        <v>1330.624</v>
      </c>
      <c r="BM171" s="11">
        <v>0</v>
      </c>
      <c r="BN171" s="11">
        <v>35002.855000000003</v>
      </c>
      <c r="BO171" s="11">
        <v>28353.167000000001</v>
      </c>
      <c r="BP171" s="11">
        <v>28350</v>
      </c>
      <c r="BQ171" s="11">
        <v>0</v>
      </c>
      <c r="BR171" s="11">
        <v>3.1669999999999998</v>
      </c>
      <c r="BS171" s="11">
        <v>0</v>
      </c>
      <c r="BT171" s="11">
        <v>0</v>
      </c>
      <c r="BU171" s="11">
        <v>0</v>
      </c>
      <c r="BV171" s="11">
        <v>2666.2710000000002</v>
      </c>
      <c r="BW171" s="11">
        <v>0</v>
      </c>
      <c r="BX171" s="11">
        <v>0</v>
      </c>
      <c r="BY171" s="11">
        <v>3983.4169999999999</v>
      </c>
      <c r="BZ171" s="11">
        <v>0</v>
      </c>
      <c r="CA171" s="1"/>
    </row>
    <row r="172" spans="1:79" ht="15" customHeight="1" x14ac:dyDescent="0.3">
      <c r="A172" s="9">
        <v>18</v>
      </c>
      <c r="B172" s="12">
        <v>2015</v>
      </c>
      <c r="C172" s="11">
        <v>76220.834000000003</v>
      </c>
      <c r="D172" s="11">
        <v>621.5</v>
      </c>
      <c r="E172" s="11">
        <v>1227.4259999999999</v>
      </c>
      <c r="F172" s="11">
        <v>20290.117999999999</v>
      </c>
      <c r="G172" s="11">
        <v>17809.207999999999</v>
      </c>
      <c r="H172" s="11">
        <v>2480.91</v>
      </c>
      <c r="I172" s="11">
        <v>0</v>
      </c>
      <c r="J172" s="11">
        <v>0</v>
      </c>
      <c r="K172" s="11">
        <v>0</v>
      </c>
      <c r="L172" s="11">
        <v>0</v>
      </c>
      <c r="M172" s="11">
        <v>11.15</v>
      </c>
      <c r="N172" s="11">
        <v>27977.664000000001</v>
      </c>
      <c r="O172" s="11">
        <v>28240.322</v>
      </c>
      <c r="P172" s="11">
        <v>-262.65800000000002</v>
      </c>
      <c r="Q172" s="11">
        <v>0</v>
      </c>
      <c r="R172" s="11">
        <v>0</v>
      </c>
      <c r="S172" s="11">
        <v>0</v>
      </c>
      <c r="T172" s="11">
        <v>21578.948</v>
      </c>
      <c r="U172" s="11">
        <v>21165.71</v>
      </c>
      <c r="V172" s="11">
        <v>604.13199999999995</v>
      </c>
      <c r="W172" s="11">
        <v>-190.89400000000001</v>
      </c>
      <c r="X172" s="11">
        <v>0</v>
      </c>
      <c r="Y172" s="11">
        <v>0</v>
      </c>
      <c r="Z172" s="11">
        <v>0</v>
      </c>
      <c r="AA172" s="11">
        <v>0</v>
      </c>
      <c r="AB172" s="11">
        <v>0</v>
      </c>
      <c r="AC172" s="11">
        <v>0</v>
      </c>
      <c r="AD172" s="11">
        <v>0</v>
      </c>
      <c r="AE172" s="11">
        <v>134.01599999999999</v>
      </c>
      <c r="AF172" s="11">
        <v>99.683999999999997</v>
      </c>
      <c r="AG172" s="11">
        <v>208.52199999999999</v>
      </c>
      <c r="AH172" s="11">
        <v>-108.83799999999999</v>
      </c>
      <c r="AI172" s="11">
        <v>0</v>
      </c>
      <c r="AJ172" s="11">
        <v>0</v>
      </c>
      <c r="AK172" s="11">
        <v>0</v>
      </c>
      <c r="AL172" s="11">
        <v>34.332000000000001</v>
      </c>
      <c r="AM172" s="11">
        <v>81.704999999999998</v>
      </c>
      <c r="AN172" s="11">
        <v>-47.372999999999998</v>
      </c>
      <c r="AO172" s="11">
        <v>0</v>
      </c>
      <c r="AP172" s="11">
        <v>0</v>
      </c>
      <c r="AQ172" s="11">
        <v>0</v>
      </c>
      <c r="AR172" s="11">
        <v>4380.0119999999997</v>
      </c>
      <c r="AS172" s="11">
        <v>3680.395</v>
      </c>
      <c r="AT172" s="11">
        <v>864.88199999999995</v>
      </c>
      <c r="AU172" s="11">
        <v>0</v>
      </c>
      <c r="AV172" s="11">
        <v>734.50599999999997</v>
      </c>
      <c r="AW172" s="11">
        <v>0</v>
      </c>
      <c r="AX172" s="11">
        <v>-899.77099999999996</v>
      </c>
      <c r="AY172" s="11">
        <v>76220.834000000003</v>
      </c>
      <c r="AZ172" s="11">
        <v>71422.168999999994</v>
      </c>
      <c r="BA172" s="11">
        <v>2017.98</v>
      </c>
      <c r="BB172" s="11">
        <v>29395.609</v>
      </c>
      <c r="BC172" s="11">
        <v>18995.18</v>
      </c>
      <c r="BD172" s="11">
        <v>10400.429</v>
      </c>
      <c r="BE172" s="11">
        <v>39505.447</v>
      </c>
      <c r="BF172" s="11">
        <v>0</v>
      </c>
      <c r="BG172" s="11">
        <v>0</v>
      </c>
      <c r="BH172" s="11">
        <v>0</v>
      </c>
      <c r="BI172" s="11">
        <v>503.13299999999998</v>
      </c>
      <c r="BJ172" s="11">
        <v>398.46199999999999</v>
      </c>
      <c r="BK172" s="11">
        <v>0</v>
      </c>
      <c r="BL172" s="11">
        <v>104.67100000000001</v>
      </c>
      <c r="BM172" s="11">
        <v>0</v>
      </c>
      <c r="BN172" s="11">
        <v>4798.665</v>
      </c>
      <c r="BO172" s="11">
        <v>4527.1970000000001</v>
      </c>
      <c r="BP172" s="11">
        <v>5550</v>
      </c>
      <c r="BQ172" s="11">
        <v>0</v>
      </c>
      <c r="BR172" s="11">
        <v>-1019.999</v>
      </c>
      <c r="BS172" s="11">
        <v>-2.8039999999999998</v>
      </c>
      <c r="BT172" s="11">
        <v>0</v>
      </c>
      <c r="BU172" s="11">
        <v>0</v>
      </c>
      <c r="BV172" s="11">
        <v>42.133000000000003</v>
      </c>
      <c r="BW172" s="11">
        <v>0</v>
      </c>
      <c r="BX172" s="11">
        <v>0</v>
      </c>
      <c r="BY172" s="11">
        <v>229.33500000000001</v>
      </c>
      <c r="BZ172" s="11">
        <v>0</v>
      </c>
      <c r="CA172" s="1"/>
    </row>
    <row r="173" spans="1:79" ht="15" customHeight="1" x14ac:dyDescent="0.3">
      <c r="A173" s="9">
        <v>18</v>
      </c>
      <c r="B173" s="12">
        <v>2016</v>
      </c>
      <c r="C173" s="11">
        <v>106311.11500000001</v>
      </c>
      <c r="D173" s="11">
        <v>815.14800000000002</v>
      </c>
      <c r="E173" s="11">
        <v>1362.317</v>
      </c>
      <c r="F173" s="11">
        <v>23784.661</v>
      </c>
      <c r="G173" s="11">
        <v>19237.388999999999</v>
      </c>
      <c r="H173" s="11">
        <v>4547.2719999999999</v>
      </c>
      <c r="I173" s="11">
        <v>0</v>
      </c>
      <c r="J173" s="11">
        <v>0</v>
      </c>
      <c r="K173" s="11">
        <v>0</v>
      </c>
      <c r="L173" s="11">
        <v>0</v>
      </c>
      <c r="M173" s="11">
        <v>29.149000000000001</v>
      </c>
      <c r="N173" s="11">
        <v>46233.625999999997</v>
      </c>
      <c r="O173" s="11">
        <v>46642.976999999999</v>
      </c>
      <c r="P173" s="11">
        <v>-409.351</v>
      </c>
      <c r="Q173" s="11">
        <v>677.53</v>
      </c>
      <c r="R173" s="11">
        <v>682.80499999999995</v>
      </c>
      <c r="S173" s="11">
        <v>-5.2750000000000004</v>
      </c>
      <c r="T173" s="11">
        <v>29882.518</v>
      </c>
      <c r="U173" s="11">
        <v>29175.883000000002</v>
      </c>
      <c r="V173" s="11">
        <v>1019.638</v>
      </c>
      <c r="W173" s="11">
        <v>-313.00299999999999</v>
      </c>
      <c r="X173" s="11">
        <v>0</v>
      </c>
      <c r="Y173" s="11">
        <v>0</v>
      </c>
      <c r="Z173" s="11">
        <v>0</v>
      </c>
      <c r="AA173" s="11">
        <v>0</v>
      </c>
      <c r="AB173" s="11">
        <v>0</v>
      </c>
      <c r="AC173" s="11">
        <v>0</v>
      </c>
      <c r="AD173" s="11">
        <v>0</v>
      </c>
      <c r="AE173" s="11">
        <v>144.374</v>
      </c>
      <c r="AF173" s="11">
        <v>100.386</v>
      </c>
      <c r="AG173" s="11">
        <v>239.25299999999999</v>
      </c>
      <c r="AH173" s="11">
        <v>-138.86699999999999</v>
      </c>
      <c r="AI173" s="11">
        <v>0</v>
      </c>
      <c r="AJ173" s="11">
        <v>0</v>
      </c>
      <c r="AK173" s="11">
        <v>0</v>
      </c>
      <c r="AL173" s="11">
        <v>43.988</v>
      </c>
      <c r="AM173" s="11">
        <v>103.947</v>
      </c>
      <c r="AN173" s="11">
        <v>-59.959000000000003</v>
      </c>
      <c r="AO173" s="11">
        <v>0</v>
      </c>
      <c r="AP173" s="11">
        <v>0</v>
      </c>
      <c r="AQ173" s="11">
        <v>0</v>
      </c>
      <c r="AR173" s="11">
        <v>3381.7919999999999</v>
      </c>
      <c r="AS173" s="11">
        <v>1768.7380000000001</v>
      </c>
      <c r="AT173" s="11">
        <v>1310.2159999999999</v>
      </c>
      <c r="AU173" s="11">
        <v>0</v>
      </c>
      <c r="AV173" s="11">
        <v>1191.527</v>
      </c>
      <c r="AW173" s="11">
        <v>0</v>
      </c>
      <c r="AX173" s="11">
        <v>-888.68899999999996</v>
      </c>
      <c r="AY173" s="11">
        <v>106311.11500000001</v>
      </c>
      <c r="AZ173" s="11">
        <v>100629.629</v>
      </c>
      <c r="BA173" s="11">
        <v>1500.2819999999999</v>
      </c>
      <c r="BB173" s="11">
        <v>41245.247000000003</v>
      </c>
      <c r="BC173" s="11">
        <v>24734.799999999999</v>
      </c>
      <c r="BD173" s="11">
        <v>16510.447</v>
      </c>
      <c r="BE173" s="11">
        <v>55082.027999999998</v>
      </c>
      <c r="BF173" s="11">
        <v>0</v>
      </c>
      <c r="BG173" s="11">
        <v>1211.925</v>
      </c>
      <c r="BH173" s="11">
        <v>0</v>
      </c>
      <c r="BI173" s="11">
        <v>1590.1469999999999</v>
      </c>
      <c r="BJ173" s="11">
        <v>857.98599999999999</v>
      </c>
      <c r="BK173" s="11">
        <v>0</v>
      </c>
      <c r="BL173" s="11">
        <v>732.16099999999994</v>
      </c>
      <c r="BM173" s="11">
        <v>0</v>
      </c>
      <c r="BN173" s="11">
        <v>5681.4859999999999</v>
      </c>
      <c r="BO173" s="11">
        <v>5040.125</v>
      </c>
      <c r="BP173" s="11">
        <v>5842.1049999999996</v>
      </c>
      <c r="BQ173" s="11">
        <v>0</v>
      </c>
      <c r="BR173" s="11">
        <v>-718.82799999999997</v>
      </c>
      <c r="BS173" s="11">
        <v>-83.152000000000001</v>
      </c>
      <c r="BT173" s="11">
        <v>0</v>
      </c>
      <c r="BU173" s="11">
        <v>0</v>
      </c>
      <c r="BV173" s="11">
        <v>76.150000000000006</v>
      </c>
      <c r="BW173" s="11">
        <v>0</v>
      </c>
      <c r="BX173" s="11">
        <v>0</v>
      </c>
      <c r="BY173" s="11">
        <v>565.21100000000001</v>
      </c>
      <c r="BZ173" s="11">
        <v>0</v>
      </c>
      <c r="CA173" s="1"/>
    </row>
    <row r="174" spans="1:79" ht="15" customHeight="1" x14ac:dyDescent="0.3">
      <c r="A174" s="9">
        <v>18</v>
      </c>
      <c r="B174" s="12">
        <v>2017</v>
      </c>
      <c r="C174" s="11">
        <v>124118.747</v>
      </c>
      <c r="D174" s="11">
        <v>1176.9780000000001</v>
      </c>
      <c r="E174" s="11">
        <v>2364.13</v>
      </c>
      <c r="F174" s="11">
        <v>22589.778999999999</v>
      </c>
      <c r="G174" s="11">
        <v>22189.778999999999</v>
      </c>
      <c r="H174" s="11">
        <v>400</v>
      </c>
      <c r="I174" s="11">
        <v>0</v>
      </c>
      <c r="J174" s="11">
        <v>0</v>
      </c>
      <c r="K174" s="11">
        <v>0</v>
      </c>
      <c r="L174" s="11">
        <v>0</v>
      </c>
      <c r="M174" s="11">
        <v>0</v>
      </c>
      <c r="N174" s="11">
        <v>62747.997000000003</v>
      </c>
      <c r="O174" s="11">
        <v>63422.642999999996</v>
      </c>
      <c r="P174" s="11">
        <v>-674.64599999999996</v>
      </c>
      <c r="Q174" s="11">
        <v>580.05399999999997</v>
      </c>
      <c r="R174" s="11">
        <v>584.60500000000002</v>
      </c>
      <c r="S174" s="11">
        <v>-4.5510000000000002</v>
      </c>
      <c r="T174" s="11">
        <v>25465.002</v>
      </c>
      <c r="U174" s="11">
        <v>24938.136999999999</v>
      </c>
      <c r="V174" s="11">
        <v>994.18700000000001</v>
      </c>
      <c r="W174" s="11">
        <v>-467.322</v>
      </c>
      <c r="X174" s="11">
        <v>0</v>
      </c>
      <c r="Y174" s="11">
        <v>0</v>
      </c>
      <c r="Z174" s="11">
        <v>0</v>
      </c>
      <c r="AA174" s="11">
        <v>0</v>
      </c>
      <c r="AB174" s="11">
        <v>0</v>
      </c>
      <c r="AC174" s="11">
        <v>0</v>
      </c>
      <c r="AD174" s="11">
        <v>0</v>
      </c>
      <c r="AE174" s="11">
        <v>250.77199999999999</v>
      </c>
      <c r="AF174" s="11">
        <v>174.892</v>
      </c>
      <c r="AG174" s="11">
        <v>355.91199999999998</v>
      </c>
      <c r="AH174" s="11">
        <v>-181.02</v>
      </c>
      <c r="AI174" s="11">
        <v>0</v>
      </c>
      <c r="AJ174" s="11">
        <v>0</v>
      </c>
      <c r="AK174" s="11">
        <v>0</v>
      </c>
      <c r="AL174" s="11">
        <v>75.88</v>
      </c>
      <c r="AM174" s="11">
        <v>162.708</v>
      </c>
      <c r="AN174" s="11">
        <v>-86.828000000000003</v>
      </c>
      <c r="AO174" s="11">
        <v>0</v>
      </c>
      <c r="AP174" s="11">
        <v>0</v>
      </c>
      <c r="AQ174" s="11">
        <v>0</v>
      </c>
      <c r="AR174" s="11">
        <v>8944.0349999999999</v>
      </c>
      <c r="AS174" s="11">
        <v>6469.5360000000001</v>
      </c>
      <c r="AT174" s="11">
        <v>1271.77</v>
      </c>
      <c r="AU174" s="11">
        <v>0</v>
      </c>
      <c r="AV174" s="11">
        <v>1239.829</v>
      </c>
      <c r="AW174" s="11">
        <v>0</v>
      </c>
      <c r="AX174" s="11">
        <v>-37.1</v>
      </c>
      <c r="AY174" s="11">
        <v>124118.747</v>
      </c>
      <c r="AZ174" s="11">
        <v>117442.03</v>
      </c>
      <c r="BA174" s="11">
        <v>1082.2239999999999</v>
      </c>
      <c r="BB174" s="11">
        <v>40757.186999999998</v>
      </c>
      <c r="BC174" s="11">
        <v>27758.93</v>
      </c>
      <c r="BD174" s="11">
        <v>12998.257</v>
      </c>
      <c r="BE174" s="11">
        <v>70298.585999999996</v>
      </c>
      <c r="BF174" s="11">
        <v>84.350999999999999</v>
      </c>
      <c r="BG174" s="11">
        <v>132.48400000000001</v>
      </c>
      <c r="BH174" s="11">
        <v>3481.154</v>
      </c>
      <c r="BI174" s="11">
        <v>1606.0440000000001</v>
      </c>
      <c r="BJ174" s="11">
        <v>1134.3109999999999</v>
      </c>
      <c r="BK174" s="11">
        <v>0</v>
      </c>
      <c r="BL174" s="11">
        <v>471.733</v>
      </c>
      <c r="BM174" s="11">
        <v>0</v>
      </c>
      <c r="BN174" s="11">
        <v>6676.7169999999996</v>
      </c>
      <c r="BO174" s="11">
        <v>5552.1760000000004</v>
      </c>
      <c r="BP174" s="11">
        <v>5842.1049999999996</v>
      </c>
      <c r="BQ174" s="11">
        <v>0</v>
      </c>
      <c r="BR174" s="11">
        <v>-234.446</v>
      </c>
      <c r="BS174" s="11">
        <v>-55.482999999999997</v>
      </c>
      <c r="BT174" s="11">
        <v>0</v>
      </c>
      <c r="BU174" s="11">
        <v>0</v>
      </c>
      <c r="BV174" s="11">
        <v>160.93199999999999</v>
      </c>
      <c r="BW174" s="11">
        <v>0</v>
      </c>
      <c r="BX174" s="11">
        <v>0</v>
      </c>
      <c r="BY174" s="11">
        <v>963.60900000000004</v>
      </c>
      <c r="BZ174" s="11">
        <v>0</v>
      </c>
      <c r="CA174" s="1"/>
    </row>
    <row r="175" spans="1:79" ht="15" customHeight="1" x14ac:dyDescent="0.3">
      <c r="A175" s="9">
        <v>18</v>
      </c>
      <c r="B175" s="12">
        <v>2018</v>
      </c>
      <c r="C175" s="11">
        <v>136179.40299999999</v>
      </c>
      <c r="D175" s="11">
        <v>1332.0250000000001</v>
      </c>
      <c r="E175" s="11">
        <v>4692.7349999999997</v>
      </c>
      <c r="F175" s="11">
        <v>16340.793</v>
      </c>
      <c r="G175" s="11">
        <v>15680.793</v>
      </c>
      <c r="H175" s="11">
        <v>660</v>
      </c>
      <c r="I175" s="11">
        <v>0</v>
      </c>
      <c r="J175" s="11">
        <v>0</v>
      </c>
      <c r="K175" s="11">
        <v>0</v>
      </c>
      <c r="L175" s="11">
        <v>0</v>
      </c>
      <c r="M175" s="11">
        <v>0</v>
      </c>
      <c r="N175" s="11">
        <v>76295.236999999994</v>
      </c>
      <c r="O175" s="11">
        <v>77185.148000000001</v>
      </c>
      <c r="P175" s="11">
        <v>-889.91099999999994</v>
      </c>
      <c r="Q175" s="11">
        <v>1265.452</v>
      </c>
      <c r="R175" s="11">
        <v>1273.7139999999999</v>
      </c>
      <c r="S175" s="11">
        <v>-8.2620000000000005</v>
      </c>
      <c r="T175" s="11">
        <v>24899.523000000001</v>
      </c>
      <c r="U175" s="11">
        <v>24641.343000000001</v>
      </c>
      <c r="V175" s="11">
        <v>801.21500000000003</v>
      </c>
      <c r="W175" s="11">
        <v>-543.03499999999997</v>
      </c>
      <c r="X175" s="11">
        <v>0</v>
      </c>
      <c r="Y175" s="11">
        <v>0</v>
      </c>
      <c r="Z175" s="11">
        <v>0</v>
      </c>
      <c r="AA175" s="11">
        <v>0</v>
      </c>
      <c r="AB175" s="11">
        <v>0</v>
      </c>
      <c r="AC175" s="11">
        <v>0</v>
      </c>
      <c r="AD175" s="11">
        <v>0</v>
      </c>
      <c r="AE175" s="11">
        <v>300.05200000000002</v>
      </c>
      <c r="AF175" s="11">
        <v>202.863</v>
      </c>
      <c r="AG175" s="11">
        <v>441.07900000000001</v>
      </c>
      <c r="AH175" s="11">
        <v>-238.21600000000001</v>
      </c>
      <c r="AI175" s="11">
        <v>0</v>
      </c>
      <c r="AJ175" s="11">
        <v>0</v>
      </c>
      <c r="AK175" s="11">
        <v>0</v>
      </c>
      <c r="AL175" s="11">
        <v>97.188999999999993</v>
      </c>
      <c r="AM175" s="11">
        <v>212.49700000000001</v>
      </c>
      <c r="AN175" s="11">
        <v>-115.30800000000001</v>
      </c>
      <c r="AO175" s="11">
        <v>0</v>
      </c>
      <c r="AP175" s="11">
        <v>0</v>
      </c>
      <c r="AQ175" s="11">
        <v>0</v>
      </c>
      <c r="AR175" s="11">
        <v>11053.585999999999</v>
      </c>
      <c r="AS175" s="11">
        <v>8029.7240000000002</v>
      </c>
      <c r="AT175" s="11">
        <v>1339.0909999999999</v>
      </c>
      <c r="AU175" s="11">
        <v>0</v>
      </c>
      <c r="AV175" s="11">
        <v>1684.771</v>
      </c>
      <c r="AW175" s="11">
        <v>0</v>
      </c>
      <c r="AX175" s="11">
        <v>0</v>
      </c>
      <c r="AY175" s="11">
        <v>136179.40299999999</v>
      </c>
      <c r="AZ175" s="11">
        <v>125557.71799999999</v>
      </c>
      <c r="BA175" s="11">
        <v>4752.1980000000003</v>
      </c>
      <c r="BB175" s="11">
        <v>33491.419000000002</v>
      </c>
      <c r="BC175" s="11">
        <v>18653.62</v>
      </c>
      <c r="BD175" s="11">
        <v>14837.799000000001</v>
      </c>
      <c r="BE175" s="11">
        <v>76138.062000000005</v>
      </c>
      <c r="BF175" s="11">
        <v>108.589</v>
      </c>
      <c r="BG175" s="11">
        <v>247.22800000000001</v>
      </c>
      <c r="BH175" s="11">
        <v>8715.1779999999999</v>
      </c>
      <c r="BI175" s="11">
        <v>2105.0439999999999</v>
      </c>
      <c r="BJ175" s="11">
        <v>1341.405</v>
      </c>
      <c r="BK175" s="11">
        <v>0</v>
      </c>
      <c r="BL175" s="11">
        <v>763.63900000000001</v>
      </c>
      <c r="BM175" s="11">
        <v>0</v>
      </c>
      <c r="BN175" s="11">
        <v>10621.684999999999</v>
      </c>
      <c r="BO175" s="11">
        <v>8510.4850000000006</v>
      </c>
      <c r="BP175" s="11">
        <v>8565.8919999999998</v>
      </c>
      <c r="BQ175" s="11">
        <v>0</v>
      </c>
      <c r="BR175" s="11">
        <v>7.5999999999999998E-2</v>
      </c>
      <c r="BS175" s="11">
        <v>-55.482999999999997</v>
      </c>
      <c r="BT175" s="11">
        <v>0</v>
      </c>
      <c r="BU175" s="11">
        <v>0</v>
      </c>
      <c r="BV175" s="11">
        <v>305.47300000000001</v>
      </c>
      <c r="BW175" s="11">
        <v>0</v>
      </c>
      <c r="BX175" s="11">
        <v>0</v>
      </c>
      <c r="BY175" s="11">
        <v>1805.7270000000001</v>
      </c>
      <c r="BZ175" s="11">
        <v>0</v>
      </c>
      <c r="CA175" s="1"/>
    </row>
    <row r="176" spans="1:79" ht="15" customHeight="1" x14ac:dyDescent="0.3">
      <c r="A176" s="9">
        <v>18</v>
      </c>
      <c r="B176" s="12">
        <v>2019</v>
      </c>
      <c r="C176" s="11">
        <v>164438.53400000001</v>
      </c>
      <c r="D176" s="11">
        <v>1654.5309999999999</v>
      </c>
      <c r="E176" s="11">
        <v>7760.9369999999999</v>
      </c>
      <c r="F176" s="11">
        <v>21023.865000000002</v>
      </c>
      <c r="G176" s="11">
        <v>19261.331999999999</v>
      </c>
      <c r="H176" s="11">
        <v>1762.5329999999999</v>
      </c>
      <c r="I176" s="11">
        <v>0</v>
      </c>
      <c r="J176" s="11">
        <v>0</v>
      </c>
      <c r="K176" s="11">
        <v>0</v>
      </c>
      <c r="L176" s="11">
        <v>0</v>
      </c>
      <c r="M176" s="11">
        <v>12.987</v>
      </c>
      <c r="N176" s="11">
        <v>94435.381999999998</v>
      </c>
      <c r="O176" s="11">
        <v>95643.7</v>
      </c>
      <c r="P176" s="11">
        <v>-1208.318</v>
      </c>
      <c r="Q176" s="11">
        <v>1041.3340000000001</v>
      </c>
      <c r="R176" s="11">
        <v>1050.606</v>
      </c>
      <c r="S176" s="11">
        <v>-9.2720000000000002</v>
      </c>
      <c r="T176" s="11">
        <v>26075.063999999998</v>
      </c>
      <c r="U176" s="11">
        <v>26139.103999999999</v>
      </c>
      <c r="V176" s="11">
        <v>44.7</v>
      </c>
      <c r="W176" s="11">
        <v>-108.74</v>
      </c>
      <c r="X176" s="11">
        <v>0</v>
      </c>
      <c r="Y176" s="11">
        <v>0</v>
      </c>
      <c r="Z176" s="11">
        <v>0</v>
      </c>
      <c r="AA176" s="11">
        <v>0</v>
      </c>
      <c r="AB176" s="11">
        <v>0</v>
      </c>
      <c r="AC176" s="11">
        <v>0</v>
      </c>
      <c r="AD176" s="11">
        <v>0</v>
      </c>
      <c r="AE176" s="11">
        <v>570.99400000000003</v>
      </c>
      <c r="AF176" s="11">
        <v>368.96499999999997</v>
      </c>
      <c r="AG176" s="11">
        <v>698.01199999999994</v>
      </c>
      <c r="AH176" s="11">
        <v>-329.04700000000003</v>
      </c>
      <c r="AI176" s="11">
        <v>0</v>
      </c>
      <c r="AJ176" s="11">
        <v>0</v>
      </c>
      <c r="AK176" s="11">
        <v>0</v>
      </c>
      <c r="AL176" s="11">
        <v>202.029</v>
      </c>
      <c r="AM176" s="11">
        <v>370.89499999999998</v>
      </c>
      <c r="AN176" s="11">
        <v>-168.86600000000001</v>
      </c>
      <c r="AO176" s="11">
        <v>0</v>
      </c>
      <c r="AP176" s="11">
        <v>0</v>
      </c>
      <c r="AQ176" s="11">
        <v>0</v>
      </c>
      <c r="AR176" s="11">
        <v>11863.44</v>
      </c>
      <c r="AS176" s="11">
        <v>9067.6010000000006</v>
      </c>
      <c r="AT176" s="11">
        <v>1311.4269999999999</v>
      </c>
      <c r="AU176" s="11">
        <v>0</v>
      </c>
      <c r="AV176" s="11">
        <v>1499.72</v>
      </c>
      <c r="AW176" s="11">
        <v>0</v>
      </c>
      <c r="AX176" s="11">
        <v>-15.308</v>
      </c>
      <c r="AY176" s="11">
        <v>164438.53400000001</v>
      </c>
      <c r="AZ176" s="11">
        <v>151363.85500000001</v>
      </c>
      <c r="BA176" s="11">
        <v>828.005</v>
      </c>
      <c r="BB176" s="11">
        <v>40213.902999999998</v>
      </c>
      <c r="BC176" s="11">
        <v>28948.393</v>
      </c>
      <c r="BD176" s="11">
        <v>11265.51</v>
      </c>
      <c r="BE176" s="11">
        <v>92439.494999999995</v>
      </c>
      <c r="BF176" s="11">
        <v>0</v>
      </c>
      <c r="BG176" s="11">
        <v>706.04700000000003</v>
      </c>
      <c r="BH176" s="11">
        <v>14426.02</v>
      </c>
      <c r="BI176" s="11">
        <v>2750.3850000000002</v>
      </c>
      <c r="BJ176" s="11">
        <v>2034.579</v>
      </c>
      <c r="BK176" s="11">
        <v>0</v>
      </c>
      <c r="BL176" s="11">
        <v>715.80600000000004</v>
      </c>
      <c r="BM176" s="11">
        <v>0</v>
      </c>
      <c r="BN176" s="11">
        <v>13074.679</v>
      </c>
      <c r="BO176" s="11">
        <v>7882.7290000000003</v>
      </c>
      <c r="BP176" s="11">
        <v>8565.8919999999998</v>
      </c>
      <c r="BQ176" s="11">
        <v>0</v>
      </c>
      <c r="BR176" s="11">
        <v>7.5999999999999998E-2</v>
      </c>
      <c r="BS176" s="11">
        <v>-683.23900000000003</v>
      </c>
      <c r="BT176" s="11">
        <v>0</v>
      </c>
      <c r="BU176" s="11">
        <v>0</v>
      </c>
      <c r="BV176" s="11">
        <v>576.25900000000001</v>
      </c>
      <c r="BW176" s="11">
        <v>0</v>
      </c>
      <c r="BX176" s="11">
        <v>0</v>
      </c>
      <c r="BY176" s="11">
        <v>4615.6909999999998</v>
      </c>
      <c r="BZ176" s="11">
        <v>0</v>
      </c>
      <c r="CA176" s="1"/>
    </row>
    <row r="177" spans="1:79" ht="15" customHeight="1" x14ac:dyDescent="0.3">
      <c r="A177" s="9">
        <v>18</v>
      </c>
      <c r="B177" s="12">
        <v>2020</v>
      </c>
      <c r="C177" s="11">
        <v>206314.59400000001</v>
      </c>
      <c r="D177" s="11">
        <v>2214.2649999999999</v>
      </c>
      <c r="E177" s="11">
        <v>9108.7620000000006</v>
      </c>
      <c r="F177" s="11">
        <v>12698.296</v>
      </c>
      <c r="G177" s="11">
        <v>8685.7800000000007</v>
      </c>
      <c r="H177" s="11">
        <v>4012.5160000000001</v>
      </c>
      <c r="I177" s="11">
        <v>0</v>
      </c>
      <c r="J177" s="11">
        <v>0</v>
      </c>
      <c r="K177" s="11">
        <v>0</v>
      </c>
      <c r="L177" s="11">
        <v>0</v>
      </c>
      <c r="M177" s="11">
        <v>77.343999999999994</v>
      </c>
      <c r="N177" s="11">
        <v>118084.61</v>
      </c>
      <c r="O177" s="11">
        <v>119990.99099999999</v>
      </c>
      <c r="P177" s="11">
        <v>-1906.3810000000001</v>
      </c>
      <c r="Q177" s="11">
        <v>1043.0360000000001</v>
      </c>
      <c r="R177" s="11">
        <v>1051.0940000000001</v>
      </c>
      <c r="S177" s="11">
        <v>-8.0579999999999998</v>
      </c>
      <c r="T177" s="11">
        <v>48095.142</v>
      </c>
      <c r="U177" s="11">
        <v>48197.336000000003</v>
      </c>
      <c r="V177" s="11">
        <v>44.7</v>
      </c>
      <c r="W177" s="11">
        <v>-146.89400000000001</v>
      </c>
      <c r="X177" s="11">
        <v>0</v>
      </c>
      <c r="Y177" s="11">
        <v>0</v>
      </c>
      <c r="Z177" s="11">
        <v>0</v>
      </c>
      <c r="AA177" s="11">
        <v>0</v>
      </c>
      <c r="AB177" s="11">
        <v>0</v>
      </c>
      <c r="AC177" s="11">
        <v>0</v>
      </c>
      <c r="AD177" s="11">
        <v>0</v>
      </c>
      <c r="AE177" s="11">
        <v>708.84199999999998</v>
      </c>
      <c r="AF177" s="11">
        <v>475.61900000000003</v>
      </c>
      <c r="AG177" s="11">
        <v>934.33399999999995</v>
      </c>
      <c r="AH177" s="11">
        <v>-458.71499999999997</v>
      </c>
      <c r="AI177" s="11">
        <v>0</v>
      </c>
      <c r="AJ177" s="11">
        <v>0</v>
      </c>
      <c r="AK177" s="11">
        <v>0</v>
      </c>
      <c r="AL177" s="11">
        <v>233.22300000000001</v>
      </c>
      <c r="AM177" s="11">
        <v>483.91500000000002</v>
      </c>
      <c r="AN177" s="11">
        <v>-250.69200000000001</v>
      </c>
      <c r="AO177" s="11">
        <v>0</v>
      </c>
      <c r="AP177" s="11">
        <v>0</v>
      </c>
      <c r="AQ177" s="11">
        <v>0</v>
      </c>
      <c r="AR177" s="11">
        <v>14284.297</v>
      </c>
      <c r="AS177" s="11">
        <v>11084.592000000001</v>
      </c>
      <c r="AT177" s="11">
        <v>1677.2360000000001</v>
      </c>
      <c r="AU177" s="11">
        <v>0</v>
      </c>
      <c r="AV177" s="11">
        <v>1576.17</v>
      </c>
      <c r="AW177" s="11">
        <v>0</v>
      </c>
      <c r="AX177" s="11">
        <v>-53.701000000000001</v>
      </c>
      <c r="AY177" s="11">
        <v>206314.59400000001</v>
      </c>
      <c r="AZ177" s="11">
        <v>189570.196</v>
      </c>
      <c r="BA177" s="11">
        <v>697.93700000000001</v>
      </c>
      <c r="BB177" s="11">
        <v>40879.957999999999</v>
      </c>
      <c r="BC177" s="11">
        <v>19401.344000000001</v>
      </c>
      <c r="BD177" s="11">
        <v>21478.614000000001</v>
      </c>
      <c r="BE177" s="11">
        <v>115903.526</v>
      </c>
      <c r="BF177" s="11">
        <v>0</v>
      </c>
      <c r="BG177" s="11">
        <v>688.57600000000002</v>
      </c>
      <c r="BH177" s="11">
        <v>27438.817999999999</v>
      </c>
      <c r="BI177" s="11">
        <v>3961.3809999999999</v>
      </c>
      <c r="BJ177" s="11">
        <v>2608.422</v>
      </c>
      <c r="BK177" s="11">
        <v>0</v>
      </c>
      <c r="BL177" s="11">
        <v>1352.9590000000001</v>
      </c>
      <c r="BM177" s="11">
        <v>0</v>
      </c>
      <c r="BN177" s="11">
        <v>16744.398000000001</v>
      </c>
      <c r="BO177" s="11">
        <v>9859.1890000000003</v>
      </c>
      <c r="BP177" s="11">
        <v>10716.717000000001</v>
      </c>
      <c r="BQ177" s="11">
        <v>0</v>
      </c>
      <c r="BR177" s="11">
        <v>51.070999999999998</v>
      </c>
      <c r="BS177" s="11">
        <v>-908.59900000000005</v>
      </c>
      <c r="BT177" s="11">
        <v>0</v>
      </c>
      <c r="BU177" s="11">
        <v>0</v>
      </c>
      <c r="BV177" s="11">
        <v>862.35</v>
      </c>
      <c r="BW177" s="11">
        <v>0</v>
      </c>
      <c r="BX177" s="11">
        <v>0</v>
      </c>
      <c r="BY177" s="11">
        <v>6022.8590000000004</v>
      </c>
      <c r="BZ177" s="11">
        <v>0</v>
      </c>
      <c r="CA177" s="1"/>
    </row>
    <row r="178" spans="1:79" ht="15" customHeight="1" x14ac:dyDescent="0.3">
      <c r="A178" s="9">
        <v>18</v>
      </c>
      <c r="B178" s="13">
        <v>2021</v>
      </c>
      <c r="C178" s="11">
        <v>292827.07799999998</v>
      </c>
      <c r="D178" s="11">
        <v>2553.3090000000002</v>
      </c>
      <c r="E178" s="11">
        <v>18039.848000000002</v>
      </c>
      <c r="F178" s="11">
        <v>48752.913999999997</v>
      </c>
      <c r="G178" s="11">
        <v>35868.050999999999</v>
      </c>
      <c r="H178" s="11">
        <v>12884.862999999999</v>
      </c>
      <c r="I178" s="11">
        <v>0</v>
      </c>
      <c r="J178" s="11">
        <v>0</v>
      </c>
      <c r="K178" s="11">
        <v>0</v>
      </c>
      <c r="L178" s="11">
        <v>0</v>
      </c>
      <c r="M178" s="11">
        <v>0</v>
      </c>
      <c r="N178" s="11">
        <v>139462.565</v>
      </c>
      <c r="O178" s="11">
        <v>141227.85699999999</v>
      </c>
      <c r="P178" s="11">
        <v>-1765.2919999999999</v>
      </c>
      <c r="Q178" s="11">
        <v>960.39300000000003</v>
      </c>
      <c r="R178" s="11">
        <v>967.65</v>
      </c>
      <c r="S178" s="11">
        <v>-7.2569999999999997</v>
      </c>
      <c r="T178" s="11">
        <v>62404.684000000001</v>
      </c>
      <c r="U178" s="11">
        <v>62735.195</v>
      </c>
      <c r="V178" s="11">
        <v>44.7</v>
      </c>
      <c r="W178" s="11">
        <v>-375.21100000000001</v>
      </c>
      <c r="X178" s="11">
        <v>0</v>
      </c>
      <c r="Y178" s="11">
        <v>0</v>
      </c>
      <c r="Z178" s="11">
        <v>0</v>
      </c>
      <c r="AA178" s="11">
        <v>0</v>
      </c>
      <c r="AB178" s="11">
        <v>0</v>
      </c>
      <c r="AC178" s="11">
        <v>0</v>
      </c>
      <c r="AD178" s="11">
        <v>0</v>
      </c>
      <c r="AE178" s="11">
        <v>788.61300000000006</v>
      </c>
      <c r="AF178" s="11">
        <v>512.87</v>
      </c>
      <c r="AG178" s="11">
        <v>1133.0340000000001</v>
      </c>
      <c r="AH178" s="11">
        <v>-620.16399999999999</v>
      </c>
      <c r="AI178" s="11">
        <v>0</v>
      </c>
      <c r="AJ178" s="11">
        <v>0</v>
      </c>
      <c r="AK178" s="11">
        <v>0</v>
      </c>
      <c r="AL178" s="11">
        <v>275.74299999999999</v>
      </c>
      <c r="AM178" s="11">
        <v>620.29600000000005</v>
      </c>
      <c r="AN178" s="11">
        <v>-344.553</v>
      </c>
      <c r="AO178" s="11">
        <v>0</v>
      </c>
      <c r="AP178" s="11">
        <v>0</v>
      </c>
      <c r="AQ178" s="11">
        <v>0</v>
      </c>
      <c r="AR178" s="11">
        <v>19864.752</v>
      </c>
      <c r="AS178" s="11">
        <v>16282.628000000001</v>
      </c>
      <c r="AT178" s="11">
        <v>1935.1289999999999</v>
      </c>
      <c r="AU178" s="11">
        <v>0</v>
      </c>
      <c r="AV178" s="11">
        <v>1650.6110000000001</v>
      </c>
      <c r="AW178" s="11">
        <v>0</v>
      </c>
      <c r="AX178" s="11">
        <v>-3.6160000000000001</v>
      </c>
      <c r="AY178" s="11">
        <v>292827.07799999998</v>
      </c>
      <c r="AZ178" s="11">
        <v>266840.00799999997</v>
      </c>
      <c r="BA178" s="11">
        <v>564.07399999999996</v>
      </c>
      <c r="BB178" s="11">
        <v>87015.96</v>
      </c>
      <c r="BC178" s="11">
        <v>53315.464</v>
      </c>
      <c r="BD178" s="11">
        <v>33700.495999999999</v>
      </c>
      <c r="BE178" s="11">
        <v>139562.26199999999</v>
      </c>
      <c r="BF178" s="11">
        <v>77.704999999999998</v>
      </c>
      <c r="BG178" s="11">
        <v>401.66399999999999</v>
      </c>
      <c r="BH178" s="11">
        <v>35405.146999999997</v>
      </c>
      <c r="BI178" s="11">
        <v>3813.1959999999999</v>
      </c>
      <c r="BJ178" s="11">
        <v>2583.0320000000002</v>
      </c>
      <c r="BK178" s="11">
        <v>0</v>
      </c>
      <c r="BL178" s="11">
        <v>1230.164</v>
      </c>
      <c r="BM178" s="11">
        <v>0</v>
      </c>
      <c r="BN178" s="11">
        <v>25987.07</v>
      </c>
      <c r="BO178" s="11">
        <v>18378.52</v>
      </c>
      <c r="BP178" s="11">
        <v>15817.555</v>
      </c>
      <c r="BQ178" s="11">
        <v>0</v>
      </c>
      <c r="BR178" s="11">
        <v>2560.9650000000001</v>
      </c>
      <c r="BS178" s="11">
        <v>0</v>
      </c>
      <c r="BT178" s="11">
        <v>0</v>
      </c>
      <c r="BU178" s="11">
        <v>0</v>
      </c>
      <c r="BV178" s="11">
        <v>1388.8789999999999</v>
      </c>
      <c r="BW178" s="11">
        <v>0</v>
      </c>
      <c r="BX178" s="11">
        <v>0</v>
      </c>
      <c r="BY178" s="11">
        <v>6219.6710000000003</v>
      </c>
      <c r="BZ178" s="11">
        <v>0</v>
      </c>
      <c r="CA178" s="1"/>
    </row>
    <row r="179" spans="1:79" ht="15" customHeight="1" x14ac:dyDescent="0.3">
      <c r="A179" s="9">
        <v>18</v>
      </c>
      <c r="B179" s="12">
        <v>2022</v>
      </c>
      <c r="C179" s="11">
        <v>328634.00699999998</v>
      </c>
      <c r="D179" s="11">
        <v>2426.9319999999998</v>
      </c>
      <c r="E179" s="11">
        <v>11988.501</v>
      </c>
      <c r="F179" s="11">
        <v>53364.944000000003</v>
      </c>
      <c r="G179" s="11">
        <v>36886.065000000002</v>
      </c>
      <c r="H179" s="11">
        <v>16478.879000000001</v>
      </c>
      <c r="I179" s="11">
        <v>0</v>
      </c>
      <c r="J179" s="11">
        <v>0</v>
      </c>
      <c r="K179" s="11">
        <v>0</v>
      </c>
      <c r="L179" s="11">
        <v>0</v>
      </c>
      <c r="M179" s="11">
        <v>203.24700000000001</v>
      </c>
      <c r="N179" s="11">
        <v>159160.375</v>
      </c>
      <c r="O179" s="11">
        <v>160992.96299999999</v>
      </c>
      <c r="P179" s="11">
        <v>-1832.588</v>
      </c>
      <c r="Q179" s="11">
        <v>180.61</v>
      </c>
      <c r="R179" s="11">
        <v>181.97499999999999</v>
      </c>
      <c r="S179" s="11">
        <v>-1.365</v>
      </c>
      <c r="T179" s="11">
        <v>74376.644</v>
      </c>
      <c r="U179" s="11">
        <v>74520.672999999995</v>
      </c>
      <c r="V179" s="11">
        <v>44.7</v>
      </c>
      <c r="W179" s="11">
        <v>-188.72900000000001</v>
      </c>
      <c r="X179" s="11">
        <v>0</v>
      </c>
      <c r="Y179" s="11">
        <v>0</v>
      </c>
      <c r="Z179" s="11">
        <v>0</v>
      </c>
      <c r="AA179" s="11">
        <v>0</v>
      </c>
      <c r="AB179" s="11">
        <v>0</v>
      </c>
      <c r="AC179" s="11">
        <v>0</v>
      </c>
      <c r="AD179" s="11">
        <v>0</v>
      </c>
      <c r="AE179" s="11">
        <v>1205.386</v>
      </c>
      <c r="AF179" s="11">
        <v>903.41300000000001</v>
      </c>
      <c r="AG179" s="11">
        <v>1725.7950000000001</v>
      </c>
      <c r="AH179" s="11">
        <v>-822.38199999999995</v>
      </c>
      <c r="AI179" s="11">
        <v>0</v>
      </c>
      <c r="AJ179" s="11">
        <v>0</v>
      </c>
      <c r="AK179" s="11">
        <v>0</v>
      </c>
      <c r="AL179" s="11">
        <v>301.97300000000001</v>
      </c>
      <c r="AM179" s="11">
        <v>750.81100000000004</v>
      </c>
      <c r="AN179" s="11">
        <v>-448.83800000000002</v>
      </c>
      <c r="AO179" s="11">
        <v>0</v>
      </c>
      <c r="AP179" s="11">
        <v>0</v>
      </c>
      <c r="AQ179" s="11">
        <v>0</v>
      </c>
      <c r="AR179" s="11">
        <v>25727.367999999999</v>
      </c>
      <c r="AS179" s="11">
        <v>17545.724999999999</v>
      </c>
      <c r="AT179" s="11">
        <v>3140.6370000000002</v>
      </c>
      <c r="AU179" s="11">
        <v>0</v>
      </c>
      <c r="AV179" s="11">
        <v>5046.0969999999998</v>
      </c>
      <c r="AW179" s="11">
        <v>0</v>
      </c>
      <c r="AX179" s="11">
        <v>-5.0910000000000002</v>
      </c>
      <c r="AY179" s="11">
        <v>328634.00699999998</v>
      </c>
      <c r="AZ179" s="11">
        <v>296394.95500000002</v>
      </c>
      <c r="BA179" s="11">
        <v>433.43900000000002</v>
      </c>
      <c r="BB179" s="11">
        <v>73496.157999999996</v>
      </c>
      <c r="BC179" s="11">
        <v>47265.805999999997</v>
      </c>
      <c r="BD179" s="11">
        <v>26230.351999999999</v>
      </c>
      <c r="BE179" s="11">
        <v>194959.921</v>
      </c>
      <c r="BF179" s="11">
        <v>0</v>
      </c>
      <c r="BG179" s="11">
        <v>164.923</v>
      </c>
      <c r="BH179" s="11">
        <v>20429.954000000002</v>
      </c>
      <c r="BI179" s="11">
        <v>6910.56</v>
      </c>
      <c r="BJ179" s="11">
        <v>4125.4189999999999</v>
      </c>
      <c r="BK179" s="11">
        <v>0</v>
      </c>
      <c r="BL179" s="11">
        <v>2785.1410000000001</v>
      </c>
      <c r="BM179" s="11">
        <v>0</v>
      </c>
      <c r="BN179" s="11">
        <v>32239.052</v>
      </c>
      <c r="BO179" s="11">
        <v>18378.52</v>
      </c>
      <c r="BP179" s="11">
        <v>15817.555</v>
      </c>
      <c r="BQ179" s="11">
        <v>0</v>
      </c>
      <c r="BR179" s="11">
        <v>2560.9650000000001</v>
      </c>
      <c r="BS179" s="11">
        <v>0</v>
      </c>
      <c r="BT179" s="11">
        <v>0</v>
      </c>
      <c r="BU179" s="11">
        <v>0</v>
      </c>
      <c r="BV179" s="11">
        <v>2113.2550000000001</v>
      </c>
      <c r="BW179" s="11">
        <v>0</v>
      </c>
      <c r="BX179" s="11">
        <v>0</v>
      </c>
      <c r="BY179" s="11">
        <v>11747.277</v>
      </c>
      <c r="BZ179" s="11">
        <v>0</v>
      </c>
      <c r="CA179" s="1"/>
    </row>
    <row r="180" spans="1:79" ht="15" customHeight="1" x14ac:dyDescent="0.3">
      <c r="A180" s="9">
        <v>18</v>
      </c>
      <c r="B180" s="12">
        <v>2023</v>
      </c>
      <c r="C180" s="11">
        <v>356633.97200000001</v>
      </c>
      <c r="D180" s="11">
        <v>2338.5610000000001</v>
      </c>
      <c r="E180" s="11">
        <v>9213.8089999999993</v>
      </c>
      <c r="F180" s="11">
        <v>52353.118999999999</v>
      </c>
      <c r="G180" s="11">
        <v>33889.232000000004</v>
      </c>
      <c r="H180" s="11">
        <v>18463.886999999999</v>
      </c>
      <c r="I180" s="11">
        <v>0</v>
      </c>
      <c r="J180" s="11">
        <v>0</v>
      </c>
      <c r="K180" s="11">
        <v>0</v>
      </c>
      <c r="L180" s="11">
        <v>0</v>
      </c>
      <c r="M180" s="11">
        <v>0</v>
      </c>
      <c r="N180" s="11">
        <v>202586.10200000001</v>
      </c>
      <c r="O180" s="11">
        <v>205262.092</v>
      </c>
      <c r="P180" s="11">
        <v>-2675.99</v>
      </c>
      <c r="Q180" s="11">
        <v>92.061999999999998</v>
      </c>
      <c r="R180" s="11">
        <v>92.757000000000005</v>
      </c>
      <c r="S180" s="11">
        <v>-0.69499999999999995</v>
      </c>
      <c r="T180" s="11">
        <v>65335.805</v>
      </c>
      <c r="U180" s="11">
        <v>65391.552000000003</v>
      </c>
      <c r="V180" s="11">
        <v>44.7</v>
      </c>
      <c r="W180" s="11">
        <v>-100.447</v>
      </c>
      <c r="X180" s="11">
        <v>0</v>
      </c>
      <c r="Y180" s="11">
        <v>0</v>
      </c>
      <c r="Z180" s="11">
        <v>0</v>
      </c>
      <c r="AA180" s="11">
        <v>0</v>
      </c>
      <c r="AB180" s="11">
        <v>0</v>
      </c>
      <c r="AC180" s="11">
        <v>0</v>
      </c>
      <c r="AD180" s="11">
        <v>0</v>
      </c>
      <c r="AE180" s="11">
        <v>1058.905</v>
      </c>
      <c r="AF180" s="11">
        <v>729.42899999999997</v>
      </c>
      <c r="AG180" s="11">
        <v>1785.66</v>
      </c>
      <c r="AH180" s="11">
        <v>-1056.231</v>
      </c>
      <c r="AI180" s="11">
        <v>0</v>
      </c>
      <c r="AJ180" s="11">
        <v>0</v>
      </c>
      <c r="AK180" s="11">
        <v>0</v>
      </c>
      <c r="AL180" s="11">
        <v>329.476</v>
      </c>
      <c r="AM180" s="11">
        <v>886.45500000000004</v>
      </c>
      <c r="AN180" s="11">
        <v>-556.97900000000004</v>
      </c>
      <c r="AO180" s="11">
        <v>0</v>
      </c>
      <c r="AP180" s="11">
        <v>0</v>
      </c>
      <c r="AQ180" s="11">
        <v>0</v>
      </c>
      <c r="AR180" s="11">
        <v>23655.609</v>
      </c>
      <c r="AS180" s="11">
        <v>15196.087</v>
      </c>
      <c r="AT180" s="11">
        <v>3867.7220000000002</v>
      </c>
      <c r="AU180" s="11">
        <v>0</v>
      </c>
      <c r="AV180" s="11">
        <v>4681.8</v>
      </c>
      <c r="AW180" s="11">
        <v>0</v>
      </c>
      <c r="AX180" s="11">
        <v>-90</v>
      </c>
      <c r="AY180" s="11">
        <v>356633.97200000001</v>
      </c>
      <c r="AZ180" s="11">
        <v>323891.05499999999</v>
      </c>
      <c r="BA180" s="11">
        <v>338.42</v>
      </c>
      <c r="BB180" s="11">
        <v>83965.697</v>
      </c>
      <c r="BC180" s="11">
        <v>62399.296999999999</v>
      </c>
      <c r="BD180" s="11">
        <v>21566.400000000001</v>
      </c>
      <c r="BE180" s="11">
        <v>208261.56</v>
      </c>
      <c r="BF180" s="11">
        <v>66.150000000000006</v>
      </c>
      <c r="BG180" s="11">
        <v>74.311000000000007</v>
      </c>
      <c r="BH180" s="11">
        <v>24216.267</v>
      </c>
      <c r="BI180" s="11">
        <v>6968.65</v>
      </c>
      <c r="BJ180" s="11">
        <v>4978.7340000000004</v>
      </c>
      <c r="BK180" s="11">
        <v>0</v>
      </c>
      <c r="BL180" s="11">
        <v>1989.9159999999999</v>
      </c>
      <c r="BM180" s="11">
        <v>0</v>
      </c>
      <c r="BN180" s="11">
        <v>32742.917000000001</v>
      </c>
      <c r="BO180" s="11">
        <v>22016.35</v>
      </c>
      <c r="BP180" s="11">
        <v>22016.35</v>
      </c>
      <c r="BQ180" s="11">
        <v>0</v>
      </c>
      <c r="BR180" s="11">
        <v>0</v>
      </c>
      <c r="BS180" s="11">
        <v>0</v>
      </c>
      <c r="BT180" s="11">
        <v>0</v>
      </c>
      <c r="BU180" s="11">
        <v>0</v>
      </c>
      <c r="BV180" s="11">
        <v>3052.3670000000002</v>
      </c>
      <c r="BW180" s="11">
        <v>0</v>
      </c>
      <c r="BX180" s="11">
        <v>0</v>
      </c>
      <c r="BY180" s="11">
        <v>7674.2</v>
      </c>
      <c r="BZ180" s="11">
        <v>0</v>
      </c>
      <c r="CA180" s="1"/>
    </row>
    <row r="181" spans="1:79" ht="15" customHeight="1" x14ac:dyDescent="0.3">
      <c r="A181" s="9">
        <v>18</v>
      </c>
      <c r="B181" s="12">
        <v>2024</v>
      </c>
      <c r="C181" s="11">
        <v>418028.391</v>
      </c>
      <c r="D181" s="11">
        <v>1292.7349999999999</v>
      </c>
      <c r="E181" s="11">
        <v>22708.368999999999</v>
      </c>
      <c r="F181" s="11">
        <v>70520.7</v>
      </c>
      <c r="G181" s="11">
        <v>62182.536</v>
      </c>
      <c r="H181" s="11">
        <v>8338.1640000000007</v>
      </c>
      <c r="I181" s="11">
        <v>0</v>
      </c>
      <c r="J181" s="11">
        <v>1E-3</v>
      </c>
      <c r="K181" s="11">
        <v>1E-3</v>
      </c>
      <c r="L181" s="11">
        <v>0</v>
      </c>
      <c r="M181" s="11">
        <v>0</v>
      </c>
      <c r="N181" s="11">
        <v>247238.856</v>
      </c>
      <c r="O181" s="11">
        <v>250331.36799999999</v>
      </c>
      <c r="P181" s="11">
        <v>-3092.5120000000002</v>
      </c>
      <c r="Q181" s="11">
        <v>766.73900000000003</v>
      </c>
      <c r="R181" s="11">
        <v>772.53300000000002</v>
      </c>
      <c r="S181" s="11">
        <v>-5.7939999999999996</v>
      </c>
      <c r="T181" s="11">
        <v>59472.044000000002</v>
      </c>
      <c r="U181" s="11">
        <v>59549.366999999998</v>
      </c>
      <c r="V181" s="11">
        <v>44.7</v>
      </c>
      <c r="W181" s="11">
        <v>-122.023</v>
      </c>
      <c r="X181" s="11">
        <v>0</v>
      </c>
      <c r="Y181" s="11">
        <v>0</v>
      </c>
      <c r="Z181" s="11">
        <v>0</v>
      </c>
      <c r="AA181" s="11">
        <v>0</v>
      </c>
      <c r="AB181" s="11">
        <v>0</v>
      </c>
      <c r="AC181" s="11">
        <v>0</v>
      </c>
      <c r="AD181" s="11">
        <v>0</v>
      </c>
      <c r="AE181" s="11">
        <v>1221.874</v>
      </c>
      <c r="AF181" s="11">
        <v>856.69899999999996</v>
      </c>
      <c r="AG181" s="11">
        <v>2134.0770000000002</v>
      </c>
      <c r="AH181" s="11">
        <v>-1277.3779999999999</v>
      </c>
      <c r="AI181" s="11">
        <v>0</v>
      </c>
      <c r="AJ181" s="11">
        <v>0</v>
      </c>
      <c r="AK181" s="11">
        <v>0</v>
      </c>
      <c r="AL181" s="11">
        <v>365.17500000000001</v>
      </c>
      <c r="AM181" s="11">
        <v>1027.7470000000001</v>
      </c>
      <c r="AN181" s="11">
        <v>-662.572</v>
      </c>
      <c r="AO181" s="11">
        <v>0</v>
      </c>
      <c r="AP181" s="11">
        <v>0</v>
      </c>
      <c r="AQ181" s="11">
        <v>0</v>
      </c>
      <c r="AR181" s="11">
        <v>14807.073</v>
      </c>
      <c r="AS181" s="11">
        <v>7033.567</v>
      </c>
      <c r="AT181" s="11">
        <v>3285.02</v>
      </c>
      <c r="AU181" s="11">
        <v>0</v>
      </c>
      <c r="AV181" s="11">
        <v>4518.3590000000004</v>
      </c>
      <c r="AW181" s="11">
        <v>0</v>
      </c>
      <c r="AX181" s="11">
        <v>-29.873000000000001</v>
      </c>
      <c r="AY181" s="11">
        <v>418028.391</v>
      </c>
      <c r="AZ181" s="11">
        <v>380433.92200000002</v>
      </c>
      <c r="BA181" s="11">
        <v>238.268</v>
      </c>
      <c r="BB181" s="11">
        <v>94513.808999999994</v>
      </c>
      <c r="BC181" s="11">
        <v>76597.834000000003</v>
      </c>
      <c r="BD181" s="11">
        <v>17915.974999999999</v>
      </c>
      <c r="BE181" s="11">
        <v>242805.78899999999</v>
      </c>
      <c r="BF181" s="11">
        <v>131.33099999999999</v>
      </c>
      <c r="BG181" s="11">
        <v>93.605999999999995</v>
      </c>
      <c r="BH181" s="11">
        <v>36632.199999999997</v>
      </c>
      <c r="BI181" s="11">
        <v>6018.9189999999999</v>
      </c>
      <c r="BJ181" s="11">
        <v>3519.7669999999998</v>
      </c>
      <c r="BK181" s="11">
        <v>0</v>
      </c>
      <c r="BL181" s="11">
        <v>2499.152</v>
      </c>
      <c r="BM181" s="11">
        <v>0</v>
      </c>
      <c r="BN181" s="11">
        <v>37594.468999999997</v>
      </c>
      <c r="BO181" s="11">
        <v>26419.562000000002</v>
      </c>
      <c r="BP181" s="11">
        <v>26419.562000000002</v>
      </c>
      <c r="BQ181" s="11">
        <v>0</v>
      </c>
      <c r="BR181" s="11">
        <v>0</v>
      </c>
      <c r="BS181" s="11">
        <v>0</v>
      </c>
      <c r="BT181" s="11">
        <v>0</v>
      </c>
      <c r="BU181" s="11">
        <v>0</v>
      </c>
      <c r="BV181" s="11">
        <v>3721.866</v>
      </c>
      <c r="BW181" s="11">
        <v>0</v>
      </c>
      <c r="BX181" s="11">
        <v>0</v>
      </c>
      <c r="BY181" s="11">
        <v>7452.942</v>
      </c>
      <c r="BZ181" s="11">
        <v>9.9000000000000005E-2</v>
      </c>
      <c r="CA181" s="1"/>
    </row>
    <row r="182" spans="1:79" ht="15" customHeight="1" x14ac:dyDescent="0.3">
      <c r="A182" s="9">
        <v>19</v>
      </c>
      <c r="B182" s="12">
        <v>2015</v>
      </c>
      <c r="C182" s="11">
        <v>64374.686000000002</v>
      </c>
      <c r="D182" s="11">
        <v>573.98</v>
      </c>
      <c r="E182" s="11">
        <v>1737.1130000000001</v>
      </c>
      <c r="F182" s="11">
        <v>11592.331</v>
      </c>
      <c r="G182" s="11">
        <v>1312.5509999999999</v>
      </c>
      <c r="H182" s="11">
        <v>10279.780000000001</v>
      </c>
      <c r="I182" s="11">
        <v>0</v>
      </c>
      <c r="J182" s="11">
        <v>0</v>
      </c>
      <c r="K182" s="11">
        <v>0</v>
      </c>
      <c r="L182" s="11">
        <v>0</v>
      </c>
      <c r="M182" s="11">
        <v>23.587</v>
      </c>
      <c r="N182" s="11">
        <v>30530.486000000001</v>
      </c>
      <c r="O182" s="11">
        <v>30915.308000000001</v>
      </c>
      <c r="P182" s="11">
        <v>-384.822</v>
      </c>
      <c r="Q182" s="11">
        <v>0</v>
      </c>
      <c r="R182" s="11">
        <v>0</v>
      </c>
      <c r="S182" s="11">
        <v>0</v>
      </c>
      <c r="T182" s="11">
        <v>15189.675999999999</v>
      </c>
      <c r="U182" s="11">
        <v>11661.971</v>
      </c>
      <c r="V182" s="11">
        <v>4076.71</v>
      </c>
      <c r="W182" s="11">
        <v>-549.005</v>
      </c>
      <c r="X182" s="11">
        <v>310.91000000000003</v>
      </c>
      <c r="Y182" s="11">
        <v>0</v>
      </c>
      <c r="Z182" s="11">
        <v>44.191000000000003</v>
      </c>
      <c r="AA182" s="11">
        <v>0</v>
      </c>
      <c r="AB182" s="11">
        <v>44.191000000000003</v>
      </c>
      <c r="AC182" s="11">
        <v>268.791</v>
      </c>
      <c r="AD182" s="11">
        <v>-2.0720000000000001</v>
      </c>
      <c r="AE182" s="11">
        <v>980.34100000000001</v>
      </c>
      <c r="AF182" s="11">
        <v>567.678</v>
      </c>
      <c r="AG182" s="11">
        <v>850.75800000000004</v>
      </c>
      <c r="AH182" s="11">
        <v>-283.08</v>
      </c>
      <c r="AI182" s="11">
        <v>0</v>
      </c>
      <c r="AJ182" s="11">
        <v>0</v>
      </c>
      <c r="AK182" s="11">
        <v>0</v>
      </c>
      <c r="AL182" s="11">
        <v>412.66300000000001</v>
      </c>
      <c r="AM182" s="11">
        <v>541.38099999999997</v>
      </c>
      <c r="AN182" s="11">
        <v>-128.71799999999999</v>
      </c>
      <c r="AO182" s="11">
        <v>128.68899999999999</v>
      </c>
      <c r="AP182" s="11">
        <v>131.14400000000001</v>
      </c>
      <c r="AQ182" s="11">
        <v>-2.4550000000000001</v>
      </c>
      <c r="AR182" s="11">
        <v>3307.5729999999999</v>
      </c>
      <c r="AS182" s="11">
        <v>1667.163</v>
      </c>
      <c r="AT182" s="11">
        <v>919.59299999999996</v>
      </c>
      <c r="AU182" s="11">
        <v>0</v>
      </c>
      <c r="AV182" s="11">
        <v>852.53200000000004</v>
      </c>
      <c r="AW182" s="11">
        <v>0</v>
      </c>
      <c r="AX182" s="11">
        <v>-131.715</v>
      </c>
      <c r="AY182" s="11">
        <v>64374.686000000002</v>
      </c>
      <c r="AZ182" s="11">
        <v>58584.425000000003</v>
      </c>
      <c r="BA182" s="11">
        <v>799.79499999999996</v>
      </c>
      <c r="BB182" s="11">
        <v>9096.1759999999995</v>
      </c>
      <c r="BC182" s="11">
        <v>1033.7190000000001</v>
      </c>
      <c r="BD182" s="11">
        <v>8062.4570000000003</v>
      </c>
      <c r="BE182" s="11">
        <v>47529.915000000001</v>
      </c>
      <c r="BF182" s="11">
        <v>0</v>
      </c>
      <c r="BG182" s="11">
        <v>280.32799999999997</v>
      </c>
      <c r="BH182" s="11">
        <v>0</v>
      </c>
      <c r="BI182" s="11">
        <v>878.21100000000001</v>
      </c>
      <c r="BJ182" s="11">
        <v>601.322</v>
      </c>
      <c r="BK182" s="11">
        <v>0</v>
      </c>
      <c r="BL182" s="11">
        <v>276.88900000000001</v>
      </c>
      <c r="BM182" s="11">
        <v>0</v>
      </c>
      <c r="BN182" s="11">
        <v>5790.2610000000004</v>
      </c>
      <c r="BO182" s="11">
        <v>5248.1589999999997</v>
      </c>
      <c r="BP182" s="11">
        <v>4798</v>
      </c>
      <c r="BQ182" s="11">
        <v>0.99399999999999999</v>
      </c>
      <c r="BR182" s="11">
        <v>449.16500000000002</v>
      </c>
      <c r="BS182" s="11">
        <v>0</v>
      </c>
      <c r="BT182" s="11">
        <v>0</v>
      </c>
      <c r="BU182" s="11">
        <v>0</v>
      </c>
      <c r="BV182" s="11">
        <v>325.70100000000002</v>
      </c>
      <c r="BW182" s="11">
        <v>0</v>
      </c>
      <c r="BX182" s="11">
        <v>0</v>
      </c>
      <c r="BY182" s="11">
        <v>216.40100000000001</v>
      </c>
      <c r="BZ182" s="11">
        <v>0</v>
      </c>
      <c r="CA182" s="1"/>
    </row>
    <row r="183" spans="1:79" ht="15" customHeight="1" x14ac:dyDescent="0.3">
      <c r="A183" s="9">
        <v>19</v>
      </c>
      <c r="B183" s="12">
        <v>2016</v>
      </c>
      <c r="C183" s="11">
        <v>74171.502999999997</v>
      </c>
      <c r="D183" s="11">
        <v>633.74599999999998</v>
      </c>
      <c r="E183" s="11">
        <v>1529.0719999999999</v>
      </c>
      <c r="F183" s="11">
        <v>12379.072</v>
      </c>
      <c r="G183" s="11">
        <v>2965.2660000000001</v>
      </c>
      <c r="H183" s="11">
        <v>9413.8060000000005</v>
      </c>
      <c r="I183" s="11">
        <v>0</v>
      </c>
      <c r="J183" s="11">
        <v>0</v>
      </c>
      <c r="K183" s="11">
        <v>0</v>
      </c>
      <c r="L183" s="11">
        <v>0</v>
      </c>
      <c r="M183" s="11">
        <v>92.149000000000001</v>
      </c>
      <c r="N183" s="11">
        <v>39209.631000000001</v>
      </c>
      <c r="O183" s="11">
        <v>39796.167000000001</v>
      </c>
      <c r="P183" s="11">
        <v>-586.53599999999994</v>
      </c>
      <c r="Q183" s="11">
        <v>694.16099999999994</v>
      </c>
      <c r="R183" s="11">
        <v>715.25</v>
      </c>
      <c r="S183" s="11">
        <v>-21.088999999999999</v>
      </c>
      <c r="T183" s="11">
        <v>15056.462</v>
      </c>
      <c r="U183" s="11">
        <v>12512.204</v>
      </c>
      <c r="V183" s="11">
        <v>3378.6370000000002</v>
      </c>
      <c r="W183" s="11">
        <v>-834.37900000000002</v>
      </c>
      <c r="X183" s="11">
        <v>311.649</v>
      </c>
      <c r="Y183" s="11">
        <v>0</v>
      </c>
      <c r="Z183" s="11">
        <v>45.064999999999998</v>
      </c>
      <c r="AA183" s="11">
        <v>0</v>
      </c>
      <c r="AB183" s="11">
        <v>45.064999999999998</v>
      </c>
      <c r="AC183" s="11">
        <v>268.791</v>
      </c>
      <c r="AD183" s="11">
        <v>-2.2069999999999999</v>
      </c>
      <c r="AE183" s="11">
        <v>829.82</v>
      </c>
      <c r="AF183" s="11">
        <v>535.56200000000001</v>
      </c>
      <c r="AG183" s="11">
        <v>871.31200000000001</v>
      </c>
      <c r="AH183" s="11">
        <v>-335.75</v>
      </c>
      <c r="AI183" s="11">
        <v>0</v>
      </c>
      <c r="AJ183" s="11">
        <v>0</v>
      </c>
      <c r="AK183" s="11">
        <v>0</v>
      </c>
      <c r="AL183" s="11">
        <v>294.25799999999998</v>
      </c>
      <c r="AM183" s="11">
        <v>445.11900000000003</v>
      </c>
      <c r="AN183" s="11">
        <v>-150.86099999999999</v>
      </c>
      <c r="AO183" s="11">
        <v>101.544</v>
      </c>
      <c r="AP183" s="11">
        <v>104.77500000000001</v>
      </c>
      <c r="AQ183" s="11">
        <v>-3.2309999999999999</v>
      </c>
      <c r="AR183" s="11">
        <v>3334.1970000000001</v>
      </c>
      <c r="AS183" s="11">
        <v>2085.8470000000002</v>
      </c>
      <c r="AT183" s="11">
        <v>984.13599999999997</v>
      </c>
      <c r="AU183" s="11">
        <v>0</v>
      </c>
      <c r="AV183" s="11">
        <v>420.11099999999999</v>
      </c>
      <c r="AW183" s="11">
        <v>0</v>
      </c>
      <c r="AX183" s="11">
        <v>-155.89699999999999</v>
      </c>
      <c r="AY183" s="11">
        <v>74171.502999999997</v>
      </c>
      <c r="AZ183" s="11">
        <v>68329.040999999997</v>
      </c>
      <c r="BA183" s="11">
        <v>1643.4480000000001</v>
      </c>
      <c r="BB183" s="11">
        <v>13105.263999999999</v>
      </c>
      <c r="BC183" s="11">
        <v>5939.5190000000002</v>
      </c>
      <c r="BD183" s="11">
        <v>7165.7449999999999</v>
      </c>
      <c r="BE183" s="11">
        <v>51524.591999999997</v>
      </c>
      <c r="BF183" s="11">
        <v>0</v>
      </c>
      <c r="BG183" s="11">
        <v>311.91000000000003</v>
      </c>
      <c r="BH183" s="11">
        <v>400</v>
      </c>
      <c r="BI183" s="11">
        <v>1343.827</v>
      </c>
      <c r="BJ183" s="11">
        <v>766.423</v>
      </c>
      <c r="BK183" s="11">
        <v>0</v>
      </c>
      <c r="BL183" s="11">
        <v>577.404</v>
      </c>
      <c r="BM183" s="11">
        <v>0</v>
      </c>
      <c r="BN183" s="11">
        <v>5842.4620000000004</v>
      </c>
      <c r="BO183" s="11">
        <v>5320.49</v>
      </c>
      <c r="BP183" s="11">
        <v>5319.4960000000001</v>
      </c>
      <c r="BQ183" s="11">
        <v>0.99399999999999999</v>
      </c>
      <c r="BR183" s="11">
        <v>0</v>
      </c>
      <c r="BS183" s="11">
        <v>0</v>
      </c>
      <c r="BT183" s="11">
        <v>0</v>
      </c>
      <c r="BU183" s="11">
        <v>0</v>
      </c>
      <c r="BV183" s="11">
        <v>292.065</v>
      </c>
      <c r="BW183" s="11">
        <v>0</v>
      </c>
      <c r="BX183" s="11">
        <v>0</v>
      </c>
      <c r="BY183" s="11">
        <v>229.90700000000001</v>
      </c>
      <c r="BZ183" s="11">
        <v>0</v>
      </c>
      <c r="CA183" s="1"/>
    </row>
    <row r="184" spans="1:79" ht="15" customHeight="1" x14ac:dyDescent="0.3">
      <c r="A184" s="9">
        <v>19</v>
      </c>
      <c r="B184" s="12">
        <v>2017</v>
      </c>
      <c r="C184" s="11">
        <v>84503.069000000003</v>
      </c>
      <c r="D184" s="11">
        <v>873.19399999999996</v>
      </c>
      <c r="E184" s="11">
        <v>1113.8330000000001</v>
      </c>
      <c r="F184" s="11">
        <v>13656.130999999999</v>
      </c>
      <c r="G184" s="11">
        <v>4707.7780000000002</v>
      </c>
      <c r="H184" s="11">
        <v>8948.3529999999992</v>
      </c>
      <c r="I184" s="11">
        <v>0</v>
      </c>
      <c r="J184" s="11">
        <v>198.5</v>
      </c>
      <c r="K184" s="11">
        <v>200</v>
      </c>
      <c r="L184" s="11">
        <v>-1.5</v>
      </c>
      <c r="M184" s="11">
        <v>101.758</v>
      </c>
      <c r="N184" s="11">
        <v>47142.603000000003</v>
      </c>
      <c r="O184" s="11">
        <v>47902.493000000002</v>
      </c>
      <c r="P184" s="11">
        <v>-759.89</v>
      </c>
      <c r="Q184" s="11">
        <v>321.16399999999999</v>
      </c>
      <c r="R184" s="11">
        <v>323.67200000000003</v>
      </c>
      <c r="S184" s="11">
        <v>-2.508</v>
      </c>
      <c r="T184" s="11">
        <v>17304.474999999999</v>
      </c>
      <c r="U184" s="11">
        <v>15532.522999999999</v>
      </c>
      <c r="V184" s="11">
        <v>2894.8339999999998</v>
      </c>
      <c r="W184" s="11">
        <v>-1122.8820000000001</v>
      </c>
      <c r="X184" s="11">
        <v>313.31900000000002</v>
      </c>
      <c r="Y184" s="11">
        <v>0</v>
      </c>
      <c r="Z184" s="11">
        <v>44.929000000000002</v>
      </c>
      <c r="AA184" s="11">
        <v>0</v>
      </c>
      <c r="AB184" s="11">
        <v>44.929000000000002</v>
      </c>
      <c r="AC184" s="11">
        <v>268.791</v>
      </c>
      <c r="AD184" s="11">
        <v>-0.40100000000000002</v>
      </c>
      <c r="AE184" s="11">
        <v>819.62099999999998</v>
      </c>
      <c r="AF184" s="11">
        <v>547.952</v>
      </c>
      <c r="AG184" s="11">
        <v>939.37400000000002</v>
      </c>
      <c r="AH184" s="11">
        <v>-391.42200000000003</v>
      </c>
      <c r="AI184" s="11">
        <v>0</v>
      </c>
      <c r="AJ184" s="11">
        <v>0</v>
      </c>
      <c r="AK184" s="11">
        <v>0</v>
      </c>
      <c r="AL184" s="11">
        <v>271.66899999999998</v>
      </c>
      <c r="AM184" s="11">
        <v>444.779</v>
      </c>
      <c r="AN184" s="11">
        <v>-173.11</v>
      </c>
      <c r="AO184" s="11">
        <v>98.584999999999994</v>
      </c>
      <c r="AP184" s="11">
        <v>102.453</v>
      </c>
      <c r="AQ184" s="11">
        <v>-3.8679999999999999</v>
      </c>
      <c r="AR184" s="11">
        <v>2559.886</v>
      </c>
      <c r="AS184" s="11">
        <v>1106.2049999999999</v>
      </c>
      <c r="AT184" s="11">
        <v>1147.807</v>
      </c>
      <c r="AU184" s="11">
        <v>0</v>
      </c>
      <c r="AV184" s="11">
        <v>477.096</v>
      </c>
      <c r="AW184" s="11">
        <v>0</v>
      </c>
      <c r="AX184" s="11">
        <v>-171.22200000000001</v>
      </c>
      <c r="AY184" s="11">
        <v>84503.069000000003</v>
      </c>
      <c r="AZ184" s="11">
        <v>78384.479999999996</v>
      </c>
      <c r="BA184" s="11">
        <v>0</v>
      </c>
      <c r="BB184" s="11">
        <v>16830.238000000001</v>
      </c>
      <c r="BC184" s="11">
        <v>8510.2450000000008</v>
      </c>
      <c r="BD184" s="11">
        <v>8319.9930000000004</v>
      </c>
      <c r="BE184" s="11">
        <v>57897.88</v>
      </c>
      <c r="BF184" s="11">
        <v>0</v>
      </c>
      <c r="BG184" s="11">
        <v>286.33699999999999</v>
      </c>
      <c r="BH184" s="11">
        <v>1965.72</v>
      </c>
      <c r="BI184" s="11">
        <v>1404.3050000000001</v>
      </c>
      <c r="BJ184" s="11">
        <v>1038.779</v>
      </c>
      <c r="BK184" s="11">
        <v>0</v>
      </c>
      <c r="BL184" s="11">
        <v>365.52600000000001</v>
      </c>
      <c r="BM184" s="11">
        <v>0</v>
      </c>
      <c r="BN184" s="11">
        <v>6118.5889999999999</v>
      </c>
      <c r="BO184" s="11">
        <v>5320.49</v>
      </c>
      <c r="BP184" s="11">
        <v>5319.4960000000001</v>
      </c>
      <c r="BQ184" s="11">
        <v>0.99399999999999999</v>
      </c>
      <c r="BR184" s="11">
        <v>0</v>
      </c>
      <c r="BS184" s="11">
        <v>0</v>
      </c>
      <c r="BT184" s="11">
        <v>0</v>
      </c>
      <c r="BU184" s="11">
        <v>0</v>
      </c>
      <c r="BV184" s="11">
        <v>370.27699999999999</v>
      </c>
      <c r="BW184" s="11">
        <v>0</v>
      </c>
      <c r="BX184" s="11">
        <v>0</v>
      </c>
      <c r="BY184" s="11">
        <v>427.822</v>
      </c>
      <c r="BZ184" s="11">
        <v>0</v>
      </c>
      <c r="CA184" s="1"/>
    </row>
    <row r="185" spans="1:79" ht="15" customHeight="1" x14ac:dyDescent="0.3">
      <c r="A185" s="9">
        <v>19</v>
      </c>
      <c r="B185" s="12">
        <v>2018</v>
      </c>
      <c r="C185" s="11">
        <v>89997.891000000003</v>
      </c>
      <c r="D185" s="11">
        <v>859.99</v>
      </c>
      <c r="E185" s="11">
        <v>2171.7310000000002</v>
      </c>
      <c r="F185" s="11">
        <v>9138.8819999999996</v>
      </c>
      <c r="G185" s="11">
        <v>6718.7439999999997</v>
      </c>
      <c r="H185" s="11">
        <v>2420.1379999999999</v>
      </c>
      <c r="I185" s="11">
        <v>0</v>
      </c>
      <c r="J185" s="11">
        <v>0</v>
      </c>
      <c r="K185" s="11">
        <v>0</v>
      </c>
      <c r="L185" s="11">
        <v>0</v>
      </c>
      <c r="M185" s="11">
        <v>107.851</v>
      </c>
      <c r="N185" s="11">
        <v>51537.029000000002</v>
      </c>
      <c r="O185" s="11">
        <v>52184.146999999997</v>
      </c>
      <c r="P185" s="11">
        <v>-647.11800000000005</v>
      </c>
      <c r="Q185" s="11">
        <v>278.33100000000002</v>
      </c>
      <c r="R185" s="11">
        <v>280.51600000000002</v>
      </c>
      <c r="S185" s="11">
        <v>-2.1850000000000001</v>
      </c>
      <c r="T185" s="11">
        <v>21151.186000000002</v>
      </c>
      <c r="U185" s="11">
        <v>18420.114000000001</v>
      </c>
      <c r="V185" s="11">
        <v>3670.5</v>
      </c>
      <c r="W185" s="11">
        <v>-939.428</v>
      </c>
      <c r="X185" s="11">
        <v>268.791</v>
      </c>
      <c r="Y185" s="11">
        <v>0</v>
      </c>
      <c r="Z185" s="11">
        <v>0</v>
      </c>
      <c r="AA185" s="11">
        <v>0</v>
      </c>
      <c r="AB185" s="11">
        <v>0</v>
      </c>
      <c r="AC185" s="11">
        <v>268.791</v>
      </c>
      <c r="AD185" s="11">
        <v>0</v>
      </c>
      <c r="AE185" s="11">
        <v>970.10400000000004</v>
      </c>
      <c r="AF185" s="11">
        <v>565.01199999999994</v>
      </c>
      <c r="AG185" s="11">
        <v>1011.111</v>
      </c>
      <c r="AH185" s="11">
        <v>-446.09899999999999</v>
      </c>
      <c r="AI185" s="11">
        <v>0</v>
      </c>
      <c r="AJ185" s="11">
        <v>0</v>
      </c>
      <c r="AK185" s="11">
        <v>0</v>
      </c>
      <c r="AL185" s="11">
        <v>405.09199999999998</v>
      </c>
      <c r="AM185" s="11">
        <v>598.81899999999996</v>
      </c>
      <c r="AN185" s="11">
        <v>-193.727</v>
      </c>
      <c r="AO185" s="11">
        <v>72.472999999999999</v>
      </c>
      <c r="AP185" s="11">
        <v>74.03</v>
      </c>
      <c r="AQ185" s="11">
        <v>-1.5569999999999999</v>
      </c>
      <c r="AR185" s="11">
        <v>3441.5230000000001</v>
      </c>
      <c r="AS185" s="11">
        <v>1989.902</v>
      </c>
      <c r="AT185" s="11">
        <v>1004.753</v>
      </c>
      <c r="AU185" s="11">
        <v>0</v>
      </c>
      <c r="AV185" s="11">
        <v>609.84500000000003</v>
      </c>
      <c r="AW185" s="11">
        <v>0</v>
      </c>
      <c r="AX185" s="11">
        <v>-162.977</v>
      </c>
      <c r="AY185" s="11">
        <v>89997.891000000003</v>
      </c>
      <c r="AZ185" s="11">
        <v>83129.145999999993</v>
      </c>
      <c r="BA185" s="11">
        <v>6753.0439999999999</v>
      </c>
      <c r="BB185" s="11">
        <v>9343.9770000000008</v>
      </c>
      <c r="BC185" s="11">
        <v>4237.5290000000005</v>
      </c>
      <c r="BD185" s="11">
        <v>5106.4480000000003</v>
      </c>
      <c r="BE185" s="11">
        <v>62259.883999999998</v>
      </c>
      <c r="BF185" s="11">
        <v>0</v>
      </c>
      <c r="BG185" s="11">
        <v>1151.99</v>
      </c>
      <c r="BH185" s="11">
        <v>1943.038</v>
      </c>
      <c r="BI185" s="11">
        <v>1677.213</v>
      </c>
      <c r="BJ185" s="11">
        <v>1065.874</v>
      </c>
      <c r="BK185" s="11">
        <v>0</v>
      </c>
      <c r="BL185" s="11">
        <v>611.33900000000006</v>
      </c>
      <c r="BM185" s="11">
        <v>0</v>
      </c>
      <c r="BN185" s="11">
        <v>6868.7449999999999</v>
      </c>
      <c r="BO185" s="11">
        <v>5320.49</v>
      </c>
      <c r="BP185" s="11">
        <v>5319.4960000000001</v>
      </c>
      <c r="BQ185" s="11">
        <v>0.99399999999999999</v>
      </c>
      <c r="BR185" s="11">
        <v>0</v>
      </c>
      <c r="BS185" s="11">
        <v>0</v>
      </c>
      <c r="BT185" s="11">
        <v>0</v>
      </c>
      <c r="BU185" s="11">
        <v>0</v>
      </c>
      <c r="BV185" s="11">
        <v>480.16699999999997</v>
      </c>
      <c r="BW185" s="11">
        <v>0</v>
      </c>
      <c r="BX185" s="11">
        <v>0</v>
      </c>
      <c r="BY185" s="11">
        <v>1068.088</v>
      </c>
      <c r="BZ185" s="11">
        <v>0</v>
      </c>
      <c r="CA185" s="1"/>
    </row>
    <row r="186" spans="1:79" ht="15" customHeight="1" x14ac:dyDescent="0.3">
      <c r="A186" s="9">
        <v>19</v>
      </c>
      <c r="B186" s="12">
        <v>2019</v>
      </c>
      <c r="C186" s="11">
        <v>102556.924</v>
      </c>
      <c r="D186" s="11">
        <v>757.14700000000005</v>
      </c>
      <c r="E186" s="11">
        <v>6802.6450000000004</v>
      </c>
      <c r="F186" s="11">
        <v>17854.55</v>
      </c>
      <c r="G186" s="11">
        <v>9706.1630000000005</v>
      </c>
      <c r="H186" s="11">
        <v>8148.3869999999997</v>
      </c>
      <c r="I186" s="11">
        <v>0</v>
      </c>
      <c r="J186" s="11">
        <v>0</v>
      </c>
      <c r="K186" s="11">
        <v>0</v>
      </c>
      <c r="L186" s="11">
        <v>0</v>
      </c>
      <c r="M186" s="11">
        <v>49.811999999999998</v>
      </c>
      <c r="N186" s="11">
        <v>56070.110999999997</v>
      </c>
      <c r="O186" s="11">
        <v>56802.964999999997</v>
      </c>
      <c r="P186" s="11">
        <v>-732.85400000000004</v>
      </c>
      <c r="Q186" s="11">
        <v>151.756</v>
      </c>
      <c r="R186" s="11">
        <v>153.23400000000001</v>
      </c>
      <c r="S186" s="11">
        <v>-1.478</v>
      </c>
      <c r="T186" s="11">
        <v>16472.167000000001</v>
      </c>
      <c r="U186" s="11">
        <v>15009.95</v>
      </c>
      <c r="V186" s="11">
        <v>1867.538</v>
      </c>
      <c r="W186" s="11">
        <v>-405.32100000000003</v>
      </c>
      <c r="X186" s="11">
        <v>268.791</v>
      </c>
      <c r="Y186" s="11">
        <v>0</v>
      </c>
      <c r="Z186" s="11">
        <v>0</v>
      </c>
      <c r="AA186" s="11">
        <v>0</v>
      </c>
      <c r="AB186" s="11">
        <v>0</v>
      </c>
      <c r="AC186" s="11">
        <v>268.791</v>
      </c>
      <c r="AD186" s="11">
        <v>0</v>
      </c>
      <c r="AE186" s="11">
        <v>950.24199999999996</v>
      </c>
      <c r="AF186" s="11">
        <v>574.35799999999995</v>
      </c>
      <c r="AG186" s="11">
        <v>1078.4469999999999</v>
      </c>
      <c r="AH186" s="11">
        <v>-504.089</v>
      </c>
      <c r="AI186" s="11">
        <v>0</v>
      </c>
      <c r="AJ186" s="11">
        <v>0</v>
      </c>
      <c r="AK186" s="11">
        <v>0</v>
      </c>
      <c r="AL186" s="11">
        <v>375.88400000000001</v>
      </c>
      <c r="AM186" s="11">
        <v>595.19600000000003</v>
      </c>
      <c r="AN186" s="11">
        <v>-219.31200000000001</v>
      </c>
      <c r="AO186" s="11">
        <v>71.227000000000004</v>
      </c>
      <c r="AP186" s="11">
        <v>74.03</v>
      </c>
      <c r="AQ186" s="11">
        <v>-2.8029999999999999</v>
      </c>
      <c r="AR186" s="11">
        <v>3108.4760000000001</v>
      </c>
      <c r="AS186" s="11">
        <v>1038.953</v>
      </c>
      <c r="AT186" s="11">
        <v>855.72799999999995</v>
      </c>
      <c r="AU186" s="11">
        <v>0</v>
      </c>
      <c r="AV186" s="11">
        <v>1389.566</v>
      </c>
      <c r="AW186" s="11">
        <v>0</v>
      </c>
      <c r="AX186" s="11">
        <v>-175.77099999999999</v>
      </c>
      <c r="AY186" s="11">
        <v>102556.924</v>
      </c>
      <c r="AZ186" s="11">
        <v>94714.145000000004</v>
      </c>
      <c r="BA186" s="11">
        <v>0</v>
      </c>
      <c r="BB186" s="11">
        <v>16734.947</v>
      </c>
      <c r="BC186" s="11">
        <v>8465.9699999999993</v>
      </c>
      <c r="BD186" s="11">
        <v>8268.9770000000008</v>
      </c>
      <c r="BE186" s="11">
        <v>69574.327999999994</v>
      </c>
      <c r="BF186" s="11">
        <v>0</v>
      </c>
      <c r="BG186" s="11">
        <v>1161.95</v>
      </c>
      <c r="BH186" s="11">
        <v>5191.04</v>
      </c>
      <c r="BI186" s="11">
        <v>2051.88</v>
      </c>
      <c r="BJ186" s="11">
        <v>1545.671</v>
      </c>
      <c r="BK186" s="11">
        <v>0</v>
      </c>
      <c r="BL186" s="11">
        <v>506.209</v>
      </c>
      <c r="BM186" s="11">
        <v>0</v>
      </c>
      <c r="BN186" s="11">
        <v>7842.7790000000005</v>
      </c>
      <c r="BO186" s="11">
        <v>5714.1080000000002</v>
      </c>
      <c r="BP186" s="11">
        <v>5713.1139999999996</v>
      </c>
      <c r="BQ186" s="11">
        <v>0.99399999999999999</v>
      </c>
      <c r="BR186" s="11">
        <v>0</v>
      </c>
      <c r="BS186" s="11">
        <v>0</v>
      </c>
      <c r="BT186" s="11">
        <v>0</v>
      </c>
      <c r="BU186" s="11">
        <v>0</v>
      </c>
      <c r="BV186" s="11">
        <v>639.63300000000004</v>
      </c>
      <c r="BW186" s="11">
        <v>0</v>
      </c>
      <c r="BX186" s="11">
        <v>0</v>
      </c>
      <c r="BY186" s="11">
        <v>1489.038</v>
      </c>
      <c r="BZ186" s="11">
        <v>0</v>
      </c>
      <c r="CA186" s="1"/>
    </row>
    <row r="187" spans="1:79" ht="15" customHeight="1" x14ac:dyDescent="0.3">
      <c r="A187" s="9">
        <v>19</v>
      </c>
      <c r="B187" s="12">
        <v>2020</v>
      </c>
      <c r="C187" s="11">
        <v>116366.981</v>
      </c>
      <c r="D187" s="11">
        <v>579.34500000000003</v>
      </c>
      <c r="E187" s="11">
        <v>996.25800000000004</v>
      </c>
      <c r="F187" s="11">
        <v>28459.279999999999</v>
      </c>
      <c r="G187" s="11">
        <v>24886.89</v>
      </c>
      <c r="H187" s="11">
        <v>3572.39</v>
      </c>
      <c r="I187" s="11">
        <v>0</v>
      </c>
      <c r="J187" s="11">
        <v>2001.2529999999999</v>
      </c>
      <c r="K187" s="11">
        <v>2001.4590000000001</v>
      </c>
      <c r="L187" s="11">
        <v>-0.20599999999999999</v>
      </c>
      <c r="M187" s="11">
        <v>0</v>
      </c>
      <c r="N187" s="11">
        <v>62588.033000000003</v>
      </c>
      <c r="O187" s="11">
        <v>63293.150999999998</v>
      </c>
      <c r="P187" s="11">
        <v>-705.11800000000005</v>
      </c>
      <c r="Q187" s="11">
        <v>152.08500000000001</v>
      </c>
      <c r="R187" s="11">
        <v>153.23400000000001</v>
      </c>
      <c r="S187" s="11">
        <v>-1.149</v>
      </c>
      <c r="T187" s="11">
        <v>16685.823</v>
      </c>
      <c r="U187" s="11">
        <v>15012.61</v>
      </c>
      <c r="V187" s="11">
        <v>1970.3869999999999</v>
      </c>
      <c r="W187" s="11">
        <v>-297.17399999999998</v>
      </c>
      <c r="X187" s="11">
        <v>166.32400000000001</v>
      </c>
      <c r="Y187" s="11">
        <v>0</v>
      </c>
      <c r="Z187" s="11">
        <v>0</v>
      </c>
      <c r="AA187" s="11">
        <v>0</v>
      </c>
      <c r="AB187" s="11">
        <v>0</v>
      </c>
      <c r="AC187" s="11">
        <v>182.97800000000001</v>
      </c>
      <c r="AD187" s="11">
        <v>-16.654</v>
      </c>
      <c r="AE187" s="11">
        <v>955.72699999999998</v>
      </c>
      <c r="AF187" s="11">
        <v>578.99800000000005</v>
      </c>
      <c r="AG187" s="11">
        <v>1140.7619999999999</v>
      </c>
      <c r="AH187" s="11">
        <v>-561.76400000000001</v>
      </c>
      <c r="AI187" s="11">
        <v>0</v>
      </c>
      <c r="AJ187" s="11">
        <v>0</v>
      </c>
      <c r="AK187" s="11">
        <v>0</v>
      </c>
      <c r="AL187" s="11">
        <v>376.72899999999998</v>
      </c>
      <c r="AM187" s="11">
        <v>624.94299999999998</v>
      </c>
      <c r="AN187" s="11">
        <v>-248.214</v>
      </c>
      <c r="AO187" s="11">
        <v>69.98</v>
      </c>
      <c r="AP187" s="11">
        <v>74.03</v>
      </c>
      <c r="AQ187" s="11">
        <v>-4.05</v>
      </c>
      <c r="AR187" s="11">
        <v>3712.873</v>
      </c>
      <c r="AS187" s="11">
        <v>1747.9</v>
      </c>
      <c r="AT187" s="11">
        <v>776.95899999999995</v>
      </c>
      <c r="AU187" s="11">
        <v>0</v>
      </c>
      <c r="AV187" s="11">
        <v>1392.7080000000001</v>
      </c>
      <c r="AW187" s="11">
        <v>0</v>
      </c>
      <c r="AX187" s="11">
        <v>-204.69399999999999</v>
      </c>
      <c r="AY187" s="11">
        <v>116366.981</v>
      </c>
      <c r="AZ187" s="11">
        <v>107455.632</v>
      </c>
      <c r="BA187" s="11">
        <v>0</v>
      </c>
      <c r="BB187" s="11">
        <v>26502.701000000001</v>
      </c>
      <c r="BC187" s="11">
        <v>22904.484</v>
      </c>
      <c r="BD187" s="11">
        <v>3598.2170000000001</v>
      </c>
      <c r="BE187" s="11">
        <v>72508.222999999998</v>
      </c>
      <c r="BF187" s="11">
        <v>74.781000000000006</v>
      </c>
      <c r="BG187" s="11">
        <v>937.75199999999995</v>
      </c>
      <c r="BH187" s="11">
        <v>5605.93</v>
      </c>
      <c r="BI187" s="11">
        <v>1826.2449999999999</v>
      </c>
      <c r="BJ187" s="11">
        <v>1394.1420000000001</v>
      </c>
      <c r="BK187" s="11">
        <v>0</v>
      </c>
      <c r="BL187" s="11">
        <v>432.10300000000001</v>
      </c>
      <c r="BM187" s="11">
        <v>0</v>
      </c>
      <c r="BN187" s="11">
        <v>8911.3490000000002</v>
      </c>
      <c r="BO187" s="11">
        <v>5714.1080000000002</v>
      </c>
      <c r="BP187" s="11">
        <v>5713.1139999999996</v>
      </c>
      <c r="BQ187" s="11">
        <v>0.99399999999999999</v>
      </c>
      <c r="BR187" s="11">
        <v>0</v>
      </c>
      <c r="BS187" s="11">
        <v>0</v>
      </c>
      <c r="BT187" s="11">
        <v>0</v>
      </c>
      <c r="BU187" s="11">
        <v>0</v>
      </c>
      <c r="BV187" s="11">
        <v>811.21900000000005</v>
      </c>
      <c r="BW187" s="11">
        <v>0</v>
      </c>
      <c r="BX187" s="11">
        <v>0</v>
      </c>
      <c r="BY187" s="11">
        <v>2386.0219999999999</v>
      </c>
      <c r="BZ187" s="11">
        <v>0</v>
      </c>
      <c r="CA187" s="1"/>
    </row>
    <row r="188" spans="1:79" ht="15" customHeight="1" x14ac:dyDescent="0.3">
      <c r="A188" s="9">
        <v>19</v>
      </c>
      <c r="B188" s="13">
        <v>2021</v>
      </c>
      <c r="C188" s="11">
        <v>121694.50900000001</v>
      </c>
      <c r="D188" s="11">
        <v>485.55399999999997</v>
      </c>
      <c r="E188" s="11">
        <v>4400.4849999999997</v>
      </c>
      <c r="F188" s="11">
        <v>21402.117999999999</v>
      </c>
      <c r="G188" s="11">
        <v>16912.324000000001</v>
      </c>
      <c r="H188" s="11">
        <v>4489.7939999999999</v>
      </c>
      <c r="I188" s="11">
        <v>0</v>
      </c>
      <c r="J188" s="11">
        <v>4875.6509999999998</v>
      </c>
      <c r="K188" s="11">
        <v>4876.884</v>
      </c>
      <c r="L188" s="11">
        <v>-1.2330000000000001</v>
      </c>
      <c r="M188" s="11">
        <v>115.879</v>
      </c>
      <c r="N188" s="11">
        <v>68242.956999999995</v>
      </c>
      <c r="O188" s="11">
        <v>68983.998999999996</v>
      </c>
      <c r="P188" s="11">
        <v>-741.04200000000003</v>
      </c>
      <c r="Q188" s="11">
        <v>152.08500000000001</v>
      </c>
      <c r="R188" s="11">
        <v>153.23400000000001</v>
      </c>
      <c r="S188" s="11">
        <v>-1.149</v>
      </c>
      <c r="T188" s="11">
        <v>17011.398000000001</v>
      </c>
      <c r="U188" s="11">
        <v>15346.848</v>
      </c>
      <c r="V188" s="11">
        <v>1981.37</v>
      </c>
      <c r="W188" s="11">
        <v>-316.82</v>
      </c>
      <c r="X188" s="11">
        <v>116.93600000000001</v>
      </c>
      <c r="Y188" s="11">
        <v>0</v>
      </c>
      <c r="Z188" s="11">
        <v>0</v>
      </c>
      <c r="AA188" s="11">
        <v>0</v>
      </c>
      <c r="AB188" s="11">
        <v>0</v>
      </c>
      <c r="AC188" s="11">
        <v>116.93600000000001</v>
      </c>
      <c r="AD188" s="11">
        <v>0</v>
      </c>
      <c r="AE188" s="11">
        <v>913.86400000000003</v>
      </c>
      <c r="AF188" s="11">
        <v>551.50699999999995</v>
      </c>
      <c r="AG188" s="11">
        <v>1161.903</v>
      </c>
      <c r="AH188" s="11">
        <v>-610.39599999999996</v>
      </c>
      <c r="AI188" s="11">
        <v>0</v>
      </c>
      <c r="AJ188" s="11">
        <v>0</v>
      </c>
      <c r="AK188" s="11">
        <v>0</v>
      </c>
      <c r="AL188" s="11">
        <v>362.35700000000003</v>
      </c>
      <c r="AM188" s="11">
        <v>639.70699999999999</v>
      </c>
      <c r="AN188" s="11">
        <v>-277.35000000000002</v>
      </c>
      <c r="AO188" s="11">
        <v>68.733000000000004</v>
      </c>
      <c r="AP188" s="11">
        <v>74.028999999999996</v>
      </c>
      <c r="AQ188" s="11">
        <v>-5.2960000000000003</v>
      </c>
      <c r="AR188" s="11">
        <v>3908.8490000000002</v>
      </c>
      <c r="AS188" s="11">
        <v>2079.3290000000002</v>
      </c>
      <c r="AT188" s="11">
        <v>768.97900000000004</v>
      </c>
      <c r="AU188" s="11">
        <v>0</v>
      </c>
      <c r="AV188" s="11">
        <v>1283.1489999999999</v>
      </c>
      <c r="AW188" s="11">
        <v>0</v>
      </c>
      <c r="AX188" s="11">
        <v>-222.608</v>
      </c>
      <c r="AY188" s="11">
        <v>121694.50900000001</v>
      </c>
      <c r="AZ188" s="11">
        <v>109965.446</v>
      </c>
      <c r="BA188" s="11">
        <v>0</v>
      </c>
      <c r="BB188" s="11">
        <v>27415.044999999998</v>
      </c>
      <c r="BC188" s="11">
        <v>19894.692999999999</v>
      </c>
      <c r="BD188" s="11">
        <v>7520.3519999999999</v>
      </c>
      <c r="BE188" s="11">
        <v>67839.732000000004</v>
      </c>
      <c r="BF188" s="11">
        <v>0</v>
      </c>
      <c r="BG188" s="11">
        <v>558.56100000000004</v>
      </c>
      <c r="BH188" s="11">
        <v>11405.93</v>
      </c>
      <c r="BI188" s="11">
        <v>2746.1779999999999</v>
      </c>
      <c r="BJ188" s="11">
        <v>1426.1030000000001</v>
      </c>
      <c r="BK188" s="11">
        <v>0</v>
      </c>
      <c r="BL188" s="11">
        <v>1320.075</v>
      </c>
      <c r="BM188" s="11">
        <v>0</v>
      </c>
      <c r="BN188" s="11">
        <v>11729.063</v>
      </c>
      <c r="BO188" s="11">
        <v>7005.2719999999999</v>
      </c>
      <c r="BP188" s="11">
        <v>6969.9989999999998</v>
      </c>
      <c r="BQ188" s="11">
        <v>0.99399999999999999</v>
      </c>
      <c r="BR188" s="11">
        <v>34.279000000000003</v>
      </c>
      <c r="BS188" s="11">
        <v>0</v>
      </c>
      <c r="BT188" s="11">
        <v>0</v>
      </c>
      <c r="BU188" s="11">
        <v>0</v>
      </c>
      <c r="BV188" s="11">
        <v>819.05200000000002</v>
      </c>
      <c r="BW188" s="11">
        <v>0</v>
      </c>
      <c r="BX188" s="11">
        <v>0</v>
      </c>
      <c r="BY188" s="11">
        <v>3904.739</v>
      </c>
      <c r="BZ188" s="11">
        <v>0</v>
      </c>
      <c r="CA188" s="1"/>
    </row>
    <row r="189" spans="1:79" ht="15" customHeight="1" x14ac:dyDescent="0.3">
      <c r="A189" s="9">
        <v>19</v>
      </c>
      <c r="B189" s="12">
        <v>2022</v>
      </c>
      <c r="C189" s="11">
        <v>130146.645</v>
      </c>
      <c r="D189" s="11">
        <v>480.517</v>
      </c>
      <c r="E189" s="11">
        <v>2705.6469999999999</v>
      </c>
      <c r="F189" s="11">
        <v>20494.54</v>
      </c>
      <c r="G189" s="11">
        <v>20494.54</v>
      </c>
      <c r="H189" s="11">
        <v>0</v>
      </c>
      <c r="I189" s="11">
        <v>0</v>
      </c>
      <c r="J189" s="11">
        <v>134.79900000000001</v>
      </c>
      <c r="K189" s="11">
        <v>134.79900000000001</v>
      </c>
      <c r="L189" s="11">
        <v>0</v>
      </c>
      <c r="M189" s="11">
        <v>440.44499999999999</v>
      </c>
      <c r="N189" s="11">
        <v>80984.119000000006</v>
      </c>
      <c r="O189" s="11">
        <v>82010.652000000002</v>
      </c>
      <c r="P189" s="11">
        <v>-1026.5329999999999</v>
      </c>
      <c r="Q189" s="11">
        <v>1042.125</v>
      </c>
      <c r="R189" s="11">
        <v>1050</v>
      </c>
      <c r="S189" s="11">
        <v>-7.875</v>
      </c>
      <c r="T189" s="11">
        <v>17437.307000000001</v>
      </c>
      <c r="U189" s="11">
        <v>16820.210999999999</v>
      </c>
      <c r="V189" s="11">
        <v>659.38499999999999</v>
      </c>
      <c r="W189" s="11">
        <v>-42.289000000000001</v>
      </c>
      <c r="X189" s="11">
        <v>116.93600000000001</v>
      </c>
      <c r="Y189" s="11">
        <v>0</v>
      </c>
      <c r="Z189" s="11">
        <v>0</v>
      </c>
      <c r="AA189" s="11">
        <v>0</v>
      </c>
      <c r="AB189" s="11">
        <v>0</v>
      </c>
      <c r="AC189" s="11">
        <v>116.93600000000001</v>
      </c>
      <c r="AD189" s="11">
        <v>0</v>
      </c>
      <c r="AE189" s="11">
        <v>1074.384</v>
      </c>
      <c r="AF189" s="11">
        <v>583.33600000000001</v>
      </c>
      <c r="AG189" s="11">
        <v>1243.279</v>
      </c>
      <c r="AH189" s="11">
        <v>-659.94299999999998</v>
      </c>
      <c r="AI189" s="11">
        <v>0</v>
      </c>
      <c r="AJ189" s="11">
        <v>0</v>
      </c>
      <c r="AK189" s="11">
        <v>0</v>
      </c>
      <c r="AL189" s="11">
        <v>491.048</v>
      </c>
      <c r="AM189" s="11">
        <v>800.899</v>
      </c>
      <c r="AN189" s="11">
        <v>-309.851</v>
      </c>
      <c r="AO189" s="11">
        <v>67.488</v>
      </c>
      <c r="AP189" s="11">
        <v>74.03</v>
      </c>
      <c r="AQ189" s="11">
        <v>-6.5419999999999998</v>
      </c>
      <c r="AR189" s="11">
        <v>5168.3379999999997</v>
      </c>
      <c r="AS189" s="11">
        <v>3061.7159999999999</v>
      </c>
      <c r="AT189" s="11">
        <v>1050.1300000000001</v>
      </c>
      <c r="AU189" s="11">
        <v>0</v>
      </c>
      <c r="AV189" s="11">
        <v>1267.7</v>
      </c>
      <c r="AW189" s="11">
        <v>0</v>
      </c>
      <c r="AX189" s="11">
        <v>-211.208</v>
      </c>
      <c r="AY189" s="11">
        <v>130146.645</v>
      </c>
      <c r="AZ189" s="11">
        <v>117093.25199999999</v>
      </c>
      <c r="BA189" s="11">
        <v>0</v>
      </c>
      <c r="BB189" s="11">
        <v>22181.281999999999</v>
      </c>
      <c r="BC189" s="11">
        <v>19401.423999999999</v>
      </c>
      <c r="BD189" s="11">
        <v>2779.8580000000002</v>
      </c>
      <c r="BE189" s="11">
        <v>84124.615000000005</v>
      </c>
      <c r="BF189" s="11">
        <v>0</v>
      </c>
      <c r="BG189" s="11">
        <v>214.756</v>
      </c>
      <c r="BH189" s="11">
        <v>7700</v>
      </c>
      <c r="BI189" s="11">
        <v>2872.5990000000002</v>
      </c>
      <c r="BJ189" s="11">
        <v>2055.7080000000001</v>
      </c>
      <c r="BK189" s="11">
        <v>0</v>
      </c>
      <c r="BL189" s="11">
        <v>816.89099999999996</v>
      </c>
      <c r="BM189" s="11">
        <v>0</v>
      </c>
      <c r="BN189" s="11">
        <v>13053.393</v>
      </c>
      <c r="BO189" s="11">
        <v>9444.7440000000006</v>
      </c>
      <c r="BP189" s="11">
        <v>9409.4709999999995</v>
      </c>
      <c r="BQ189" s="11">
        <v>0.99399999999999999</v>
      </c>
      <c r="BR189" s="11">
        <v>34.279000000000003</v>
      </c>
      <c r="BS189" s="11">
        <v>0</v>
      </c>
      <c r="BT189" s="11">
        <v>0</v>
      </c>
      <c r="BU189" s="11">
        <v>0</v>
      </c>
      <c r="BV189" s="11">
        <v>1083.6590000000001</v>
      </c>
      <c r="BW189" s="11">
        <v>0</v>
      </c>
      <c r="BX189" s="11">
        <v>0</v>
      </c>
      <c r="BY189" s="11">
        <v>2524.9899999999998</v>
      </c>
      <c r="BZ189" s="11">
        <v>0</v>
      </c>
      <c r="CA189" s="1"/>
    </row>
    <row r="190" spans="1:79" ht="15" customHeight="1" x14ac:dyDescent="0.3">
      <c r="A190" s="9">
        <v>19</v>
      </c>
      <c r="B190" s="12">
        <v>2023</v>
      </c>
      <c r="C190" s="11">
        <v>162099.17300000001</v>
      </c>
      <c r="D190" s="11">
        <v>503.04300000000001</v>
      </c>
      <c r="E190" s="11">
        <v>3167.848</v>
      </c>
      <c r="F190" s="11">
        <v>36416.74</v>
      </c>
      <c r="G190" s="11">
        <v>36416.74</v>
      </c>
      <c r="H190" s="11">
        <v>0</v>
      </c>
      <c r="I190" s="11">
        <v>0</v>
      </c>
      <c r="J190" s="11">
        <v>871.94200000000001</v>
      </c>
      <c r="K190" s="11">
        <v>871.94200000000001</v>
      </c>
      <c r="L190" s="11">
        <v>0</v>
      </c>
      <c r="M190" s="11">
        <v>0</v>
      </c>
      <c r="N190" s="11">
        <v>96781.614000000001</v>
      </c>
      <c r="O190" s="11">
        <v>98107.188999999998</v>
      </c>
      <c r="P190" s="11">
        <v>-1325.575</v>
      </c>
      <c r="Q190" s="11">
        <v>957.76199999999994</v>
      </c>
      <c r="R190" s="11">
        <v>965</v>
      </c>
      <c r="S190" s="11">
        <v>-7.2380000000000004</v>
      </c>
      <c r="T190" s="11">
        <v>18404.913</v>
      </c>
      <c r="U190" s="11">
        <v>15377.669</v>
      </c>
      <c r="V190" s="11">
        <v>3275.0680000000002</v>
      </c>
      <c r="W190" s="11">
        <v>-247.82400000000001</v>
      </c>
      <c r="X190" s="11">
        <v>58.790999999999997</v>
      </c>
      <c r="Y190" s="11">
        <v>0</v>
      </c>
      <c r="Z190" s="11">
        <v>0</v>
      </c>
      <c r="AA190" s="11">
        <v>0</v>
      </c>
      <c r="AB190" s="11">
        <v>0</v>
      </c>
      <c r="AC190" s="11">
        <v>58.790999999999997</v>
      </c>
      <c r="AD190" s="11">
        <v>0</v>
      </c>
      <c r="AE190" s="11">
        <v>1084.1980000000001</v>
      </c>
      <c r="AF190" s="11">
        <v>561.529</v>
      </c>
      <c r="AG190" s="11">
        <v>1274.3869999999999</v>
      </c>
      <c r="AH190" s="11">
        <v>-712.85799999999995</v>
      </c>
      <c r="AI190" s="11">
        <v>0</v>
      </c>
      <c r="AJ190" s="11">
        <v>0</v>
      </c>
      <c r="AK190" s="11">
        <v>0</v>
      </c>
      <c r="AL190" s="11">
        <v>522.66899999999998</v>
      </c>
      <c r="AM190" s="11">
        <v>869.40700000000004</v>
      </c>
      <c r="AN190" s="11">
        <v>-346.738</v>
      </c>
      <c r="AO190" s="11">
        <v>66.242000000000004</v>
      </c>
      <c r="AP190" s="11">
        <v>74.03</v>
      </c>
      <c r="AQ190" s="11">
        <v>-7.7880000000000003</v>
      </c>
      <c r="AR190" s="11">
        <v>3786.08</v>
      </c>
      <c r="AS190" s="11">
        <v>1284.953</v>
      </c>
      <c r="AT190" s="11">
        <v>1455.1469999999999</v>
      </c>
      <c r="AU190" s="11">
        <v>0</v>
      </c>
      <c r="AV190" s="11">
        <v>1284.0889999999999</v>
      </c>
      <c r="AW190" s="11">
        <v>0</v>
      </c>
      <c r="AX190" s="11">
        <v>-238.10900000000001</v>
      </c>
      <c r="AY190" s="11">
        <v>162099.17300000001</v>
      </c>
      <c r="AZ190" s="11">
        <v>148619.95600000001</v>
      </c>
      <c r="BA190" s="11">
        <v>0</v>
      </c>
      <c r="BB190" s="11">
        <v>29041.487000000001</v>
      </c>
      <c r="BC190" s="11">
        <v>27446.776999999998</v>
      </c>
      <c r="BD190" s="11">
        <v>1594.71</v>
      </c>
      <c r="BE190" s="11">
        <v>100034.291</v>
      </c>
      <c r="BF190" s="11">
        <v>265.26799999999997</v>
      </c>
      <c r="BG190" s="11">
        <v>26.613</v>
      </c>
      <c r="BH190" s="11">
        <v>15600</v>
      </c>
      <c r="BI190" s="11">
        <v>3652.297</v>
      </c>
      <c r="BJ190" s="11">
        <v>3138.846</v>
      </c>
      <c r="BK190" s="11">
        <v>0</v>
      </c>
      <c r="BL190" s="11">
        <v>513.45100000000002</v>
      </c>
      <c r="BM190" s="11">
        <v>0</v>
      </c>
      <c r="BN190" s="11">
        <v>13479.217000000001</v>
      </c>
      <c r="BO190" s="11">
        <v>10385.641</v>
      </c>
      <c r="BP190" s="11">
        <v>10350.368</v>
      </c>
      <c r="BQ190" s="11">
        <v>0.99399999999999999</v>
      </c>
      <c r="BR190" s="11">
        <v>34.279000000000003</v>
      </c>
      <c r="BS190" s="11">
        <v>0</v>
      </c>
      <c r="BT190" s="11">
        <v>0</v>
      </c>
      <c r="BU190" s="11">
        <v>0</v>
      </c>
      <c r="BV190" s="11">
        <v>1150.3989999999999</v>
      </c>
      <c r="BW190" s="11">
        <v>0</v>
      </c>
      <c r="BX190" s="11">
        <v>0</v>
      </c>
      <c r="BY190" s="11">
        <v>1943.1769999999999</v>
      </c>
      <c r="BZ190" s="11">
        <v>0</v>
      </c>
      <c r="CA190" s="1"/>
    </row>
    <row r="191" spans="1:79" ht="15" customHeight="1" x14ac:dyDescent="0.3">
      <c r="A191" s="9">
        <v>19</v>
      </c>
      <c r="B191" s="12">
        <v>2024</v>
      </c>
      <c r="C191" s="11">
        <v>176713.11300000001</v>
      </c>
      <c r="D191" s="11">
        <v>315.91699999999997</v>
      </c>
      <c r="E191" s="11">
        <v>2669.7460000000001</v>
      </c>
      <c r="F191" s="11">
        <v>44348.074999999997</v>
      </c>
      <c r="G191" s="11">
        <v>43898.442000000003</v>
      </c>
      <c r="H191" s="11">
        <v>449.63299999999998</v>
      </c>
      <c r="I191" s="11">
        <v>0</v>
      </c>
      <c r="J191" s="11">
        <v>118.27200000000001</v>
      </c>
      <c r="K191" s="11">
        <v>118.27200000000001</v>
      </c>
      <c r="L191" s="11">
        <v>0</v>
      </c>
      <c r="M191" s="11">
        <v>0</v>
      </c>
      <c r="N191" s="11">
        <v>97032.285999999993</v>
      </c>
      <c r="O191" s="11">
        <v>98738.176000000007</v>
      </c>
      <c r="P191" s="11">
        <v>-1705.89</v>
      </c>
      <c r="Q191" s="11">
        <v>6193.0619999999999</v>
      </c>
      <c r="R191" s="11">
        <v>6239.8609999999999</v>
      </c>
      <c r="S191" s="11">
        <v>-46.798999999999999</v>
      </c>
      <c r="T191" s="11">
        <v>20922.414000000001</v>
      </c>
      <c r="U191" s="11">
        <v>17767.222000000002</v>
      </c>
      <c r="V191" s="11">
        <v>4173.4430000000002</v>
      </c>
      <c r="W191" s="11">
        <v>-1018.251</v>
      </c>
      <c r="X191" s="11">
        <v>58.790999999999997</v>
      </c>
      <c r="Y191" s="11">
        <v>0</v>
      </c>
      <c r="Z191" s="11">
        <v>0</v>
      </c>
      <c r="AA191" s="11">
        <v>0</v>
      </c>
      <c r="AB191" s="11">
        <v>0</v>
      </c>
      <c r="AC191" s="11">
        <v>58.790999999999997</v>
      </c>
      <c r="AD191" s="11">
        <v>0</v>
      </c>
      <c r="AE191" s="11">
        <v>1067.133</v>
      </c>
      <c r="AF191" s="11">
        <v>585.48599999999999</v>
      </c>
      <c r="AG191" s="11">
        <v>1335.5170000000001</v>
      </c>
      <c r="AH191" s="11">
        <v>-750.03099999999995</v>
      </c>
      <c r="AI191" s="11">
        <v>0</v>
      </c>
      <c r="AJ191" s="11">
        <v>0</v>
      </c>
      <c r="AK191" s="11">
        <v>0</v>
      </c>
      <c r="AL191" s="11">
        <v>481.64699999999999</v>
      </c>
      <c r="AM191" s="11">
        <v>869.01300000000003</v>
      </c>
      <c r="AN191" s="11">
        <v>-387.36599999999999</v>
      </c>
      <c r="AO191" s="11">
        <v>64.995999999999995</v>
      </c>
      <c r="AP191" s="11">
        <v>74.03</v>
      </c>
      <c r="AQ191" s="11">
        <v>-9.0340000000000007</v>
      </c>
      <c r="AR191" s="11">
        <v>3922.4209999999998</v>
      </c>
      <c r="AS191" s="11">
        <v>1817.7850000000001</v>
      </c>
      <c r="AT191" s="11">
        <v>999.09799999999996</v>
      </c>
      <c r="AU191" s="11">
        <v>11.058</v>
      </c>
      <c r="AV191" s="11">
        <v>1348.05</v>
      </c>
      <c r="AW191" s="11">
        <v>0</v>
      </c>
      <c r="AX191" s="11">
        <v>-253.57</v>
      </c>
      <c r="AY191" s="11">
        <v>176713.11300000001</v>
      </c>
      <c r="AZ191" s="11">
        <v>162688.88099999999</v>
      </c>
      <c r="BA191" s="11">
        <v>3732.7689999999998</v>
      </c>
      <c r="BB191" s="11">
        <v>45930.839</v>
      </c>
      <c r="BC191" s="11">
        <v>42765.877999999997</v>
      </c>
      <c r="BD191" s="11">
        <v>3164.9609999999998</v>
      </c>
      <c r="BE191" s="11">
        <v>90719.120999999999</v>
      </c>
      <c r="BF191" s="11">
        <v>381.69</v>
      </c>
      <c r="BG191" s="11">
        <v>9.3640000000000008</v>
      </c>
      <c r="BH191" s="11">
        <v>19230</v>
      </c>
      <c r="BI191" s="11">
        <v>2685.098</v>
      </c>
      <c r="BJ191" s="11">
        <v>1736.021</v>
      </c>
      <c r="BK191" s="11">
        <v>0</v>
      </c>
      <c r="BL191" s="11">
        <v>949.077</v>
      </c>
      <c r="BM191" s="11">
        <v>0</v>
      </c>
      <c r="BN191" s="11">
        <v>14024.232</v>
      </c>
      <c r="BO191" s="11">
        <v>10385.641</v>
      </c>
      <c r="BP191" s="11">
        <v>10350.368</v>
      </c>
      <c r="BQ191" s="11">
        <v>0.99399999999999999</v>
      </c>
      <c r="BR191" s="11">
        <v>34.279000000000003</v>
      </c>
      <c r="BS191" s="11">
        <v>0</v>
      </c>
      <c r="BT191" s="11">
        <v>0</v>
      </c>
      <c r="BU191" s="11">
        <v>0</v>
      </c>
      <c r="BV191" s="11">
        <v>1284.297</v>
      </c>
      <c r="BW191" s="11">
        <v>0</v>
      </c>
      <c r="BX191" s="11">
        <v>0</v>
      </c>
      <c r="BY191" s="11">
        <v>2354.2939999999999</v>
      </c>
      <c r="BZ191" s="11">
        <v>0</v>
      </c>
      <c r="CA191" s="1"/>
    </row>
    <row r="192" spans="1:79" ht="15" customHeight="1" x14ac:dyDescent="0.3">
      <c r="A192" s="9">
        <v>20</v>
      </c>
      <c r="B192" s="12">
        <v>2015</v>
      </c>
      <c r="C192" s="11">
        <v>63460.125999999997</v>
      </c>
      <c r="D192" s="11">
        <v>744.75300000000004</v>
      </c>
      <c r="E192" s="11">
        <v>397.72300000000001</v>
      </c>
      <c r="F192" s="11">
        <v>1747.4870000000001</v>
      </c>
      <c r="G192" s="11">
        <v>387.077</v>
      </c>
      <c r="H192" s="11">
        <v>1430.91</v>
      </c>
      <c r="I192" s="11">
        <v>-70.5</v>
      </c>
      <c r="J192" s="11">
        <v>97.680999999999997</v>
      </c>
      <c r="K192" s="11">
        <v>121.187</v>
      </c>
      <c r="L192" s="11">
        <v>-23.506</v>
      </c>
      <c r="M192" s="11">
        <v>0</v>
      </c>
      <c r="N192" s="11">
        <v>41272.165000000001</v>
      </c>
      <c r="O192" s="11">
        <v>41754.607000000004</v>
      </c>
      <c r="P192" s="11">
        <v>-482.44200000000001</v>
      </c>
      <c r="Q192" s="11">
        <v>0</v>
      </c>
      <c r="R192" s="11">
        <v>0</v>
      </c>
      <c r="S192" s="11">
        <v>0</v>
      </c>
      <c r="T192" s="11">
        <v>14980.757</v>
      </c>
      <c r="U192" s="11">
        <v>14419.064</v>
      </c>
      <c r="V192" s="11">
        <v>625.875</v>
      </c>
      <c r="W192" s="11">
        <v>-64.182000000000002</v>
      </c>
      <c r="X192" s="11">
        <v>268.678</v>
      </c>
      <c r="Y192" s="11">
        <v>0</v>
      </c>
      <c r="Z192" s="11">
        <v>0</v>
      </c>
      <c r="AA192" s="11">
        <v>0</v>
      </c>
      <c r="AB192" s="11">
        <v>0</v>
      </c>
      <c r="AC192" s="11">
        <v>306.24299999999999</v>
      </c>
      <c r="AD192" s="11">
        <v>-37.564999999999998</v>
      </c>
      <c r="AE192" s="11">
        <v>213.381</v>
      </c>
      <c r="AF192" s="11">
        <v>101.413</v>
      </c>
      <c r="AG192" s="11">
        <v>243.744</v>
      </c>
      <c r="AH192" s="11">
        <v>-142.33099999999999</v>
      </c>
      <c r="AI192" s="11">
        <v>0</v>
      </c>
      <c r="AJ192" s="11">
        <v>0</v>
      </c>
      <c r="AK192" s="11">
        <v>0</v>
      </c>
      <c r="AL192" s="11">
        <v>111.968</v>
      </c>
      <c r="AM192" s="11">
        <v>150.22</v>
      </c>
      <c r="AN192" s="11">
        <v>-38.252000000000002</v>
      </c>
      <c r="AO192" s="11">
        <v>23.44</v>
      </c>
      <c r="AP192" s="11">
        <v>23.44</v>
      </c>
      <c r="AQ192" s="11">
        <v>0</v>
      </c>
      <c r="AR192" s="11">
        <v>3714.0610000000001</v>
      </c>
      <c r="AS192" s="11">
        <v>372.91800000000001</v>
      </c>
      <c r="AT192" s="11">
        <v>3268.9070000000002</v>
      </c>
      <c r="AU192" s="11">
        <v>1.298</v>
      </c>
      <c r="AV192" s="11">
        <v>70.938000000000002</v>
      </c>
      <c r="AW192" s="11">
        <v>0</v>
      </c>
      <c r="AX192" s="11">
        <v>0</v>
      </c>
      <c r="AY192" s="11">
        <v>63460.125999999997</v>
      </c>
      <c r="AZ192" s="11">
        <v>58448.459000000003</v>
      </c>
      <c r="BA192" s="11">
        <v>976.33100000000002</v>
      </c>
      <c r="BB192" s="11">
        <v>2507.3719999999998</v>
      </c>
      <c r="BC192" s="11">
        <v>2.6040000000000001</v>
      </c>
      <c r="BD192" s="11">
        <v>2504.768</v>
      </c>
      <c r="BE192" s="11">
        <v>52895.601999999999</v>
      </c>
      <c r="BF192" s="11">
        <v>0</v>
      </c>
      <c r="BG192" s="11">
        <v>0</v>
      </c>
      <c r="BH192" s="11">
        <v>500.10899999999998</v>
      </c>
      <c r="BI192" s="11">
        <v>1569.0450000000001</v>
      </c>
      <c r="BJ192" s="11">
        <v>1441.4290000000001</v>
      </c>
      <c r="BK192" s="11">
        <v>0</v>
      </c>
      <c r="BL192" s="11">
        <v>127.616</v>
      </c>
      <c r="BM192" s="11">
        <v>0</v>
      </c>
      <c r="BN192" s="11">
        <v>5011.6670000000004</v>
      </c>
      <c r="BO192" s="11">
        <v>4407.3980000000001</v>
      </c>
      <c r="BP192" s="11">
        <v>4400</v>
      </c>
      <c r="BQ192" s="11">
        <v>0</v>
      </c>
      <c r="BR192" s="11">
        <v>7.3979999999999997</v>
      </c>
      <c r="BS192" s="11">
        <v>0</v>
      </c>
      <c r="BT192" s="11">
        <v>0</v>
      </c>
      <c r="BU192" s="11">
        <v>0</v>
      </c>
      <c r="BV192" s="11">
        <v>181.43</v>
      </c>
      <c r="BW192" s="11">
        <v>0</v>
      </c>
      <c r="BX192" s="11">
        <v>0</v>
      </c>
      <c r="BY192" s="11">
        <v>422.839</v>
      </c>
      <c r="BZ192" s="11">
        <v>0</v>
      </c>
      <c r="CA192" s="1"/>
    </row>
    <row r="193" spans="1:79" ht="15" customHeight="1" x14ac:dyDescent="0.3">
      <c r="A193" s="9">
        <v>20</v>
      </c>
      <c r="B193" s="12">
        <v>2016</v>
      </c>
      <c r="C193" s="11">
        <v>75938.148000000001</v>
      </c>
      <c r="D193" s="11">
        <v>426.13099999999997</v>
      </c>
      <c r="E193" s="11">
        <v>402.06599999999997</v>
      </c>
      <c r="F193" s="11">
        <v>6279.5330000000004</v>
      </c>
      <c r="G193" s="11">
        <v>222.03299999999999</v>
      </c>
      <c r="H193" s="11">
        <v>6128</v>
      </c>
      <c r="I193" s="11">
        <v>-70.5</v>
      </c>
      <c r="J193" s="11">
        <v>104.96299999999999</v>
      </c>
      <c r="K193" s="11">
        <v>128.46899999999999</v>
      </c>
      <c r="L193" s="11">
        <v>-23.506</v>
      </c>
      <c r="M193" s="11">
        <v>29.298999999999999</v>
      </c>
      <c r="N193" s="11">
        <v>47658.336000000003</v>
      </c>
      <c r="O193" s="11">
        <v>48102.315000000002</v>
      </c>
      <c r="P193" s="11">
        <v>-443.97899999999998</v>
      </c>
      <c r="Q193" s="11">
        <v>0</v>
      </c>
      <c r="R193" s="11">
        <v>0</v>
      </c>
      <c r="S193" s="11">
        <v>0</v>
      </c>
      <c r="T193" s="11">
        <v>17231.308000000001</v>
      </c>
      <c r="U193" s="11">
        <v>16786.009999999998</v>
      </c>
      <c r="V193" s="11">
        <v>611.95000000000005</v>
      </c>
      <c r="W193" s="11">
        <v>-166.65199999999999</v>
      </c>
      <c r="X193" s="11">
        <v>252.27099999999999</v>
      </c>
      <c r="Y193" s="11">
        <v>0</v>
      </c>
      <c r="Z193" s="11">
        <v>0</v>
      </c>
      <c r="AA193" s="11">
        <v>0</v>
      </c>
      <c r="AB193" s="11">
        <v>0</v>
      </c>
      <c r="AC193" s="11">
        <v>287.64999999999998</v>
      </c>
      <c r="AD193" s="11">
        <v>-35.378999999999998</v>
      </c>
      <c r="AE193" s="11">
        <v>658.57899999999995</v>
      </c>
      <c r="AF193" s="11">
        <v>121.36499999999999</v>
      </c>
      <c r="AG193" s="11">
        <v>265.81</v>
      </c>
      <c r="AH193" s="11">
        <v>-144.44499999999999</v>
      </c>
      <c r="AI193" s="11">
        <v>0</v>
      </c>
      <c r="AJ193" s="11">
        <v>0</v>
      </c>
      <c r="AK193" s="11">
        <v>0</v>
      </c>
      <c r="AL193" s="11">
        <v>537.21400000000006</v>
      </c>
      <c r="AM193" s="11">
        <v>590.48199999999997</v>
      </c>
      <c r="AN193" s="11">
        <v>-53.268000000000001</v>
      </c>
      <c r="AO193" s="11">
        <v>15.554</v>
      </c>
      <c r="AP193" s="11">
        <v>15.554</v>
      </c>
      <c r="AQ193" s="11">
        <v>0</v>
      </c>
      <c r="AR193" s="11">
        <v>2880.1080000000002</v>
      </c>
      <c r="AS193" s="11">
        <v>95.02</v>
      </c>
      <c r="AT193" s="11">
        <v>2721.0749999999998</v>
      </c>
      <c r="AU193" s="11">
        <v>1.298</v>
      </c>
      <c r="AV193" s="11">
        <v>62.715000000000003</v>
      </c>
      <c r="AW193" s="11">
        <v>0</v>
      </c>
      <c r="AX193" s="11">
        <v>0</v>
      </c>
      <c r="AY193" s="11">
        <v>75938.148000000001</v>
      </c>
      <c r="AZ193" s="11">
        <v>70131.039000000004</v>
      </c>
      <c r="BA193" s="11">
        <v>428.13900000000001</v>
      </c>
      <c r="BB193" s="11">
        <v>7138.4260000000004</v>
      </c>
      <c r="BC193" s="11">
        <v>5352.6040000000003</v>
      </c>
      <c r="BD193" s="11">
        <v>1785.8219999999999</v>
      </c>
      <c r="BE193" s="11">
        <v>59156.703000000001</v>
      </c>
      <c r="BF193" s="11">
        <v>0</v>
      </c>
      <c r="BG193" s="11">
        <v>7.9009999999999998</v>
      </c>
      <c r="BH193" s="11">
        <v>1450</v>
      </c>
      <c r="BI193" s="11">
        <v>1949.87</v>
      </c>
      <c r="BJ193" s="11">
        <v>1547.0050000000001</v>
      </c>
      <c r="BK193" s="11">
        <v>0</v>
      </c>
      <c r="BL193" s="11">
        <v>402.86500000000001</v>
      </c>
      <c r="BM193" s="11">
        <v>0</v>
      </c>
      <c r="BN193" s="11">
        <v>5807.1090000000004</v>
      </c>
      <c r="BO193" s="11">
        <v>5007.3980000000001</v>
      </c>
      <c r="BP193" s="11">
        <v>5000</v>
      </c>
      <c r="BQ193" s="11">
        <v>0</v>
      </c>
      <c r="BR193" s="11">
        <v>7.3979999999999997</v>
      </c>
      <c r="BS193" s="11">
        <v>0</v>
      </c>
      <c r="BT193" s="11">
        <v>0</v>
      </c>
      <c r="BU193" s="11">
        <v>0</v>
      </c>
      <c r="BV193" s="11">
        <v>235.29599999999999</v>
      </c>
      <c r="BW193" s="11">
        <v>0</v>
      </c>
      <c r="BX193" s="11">
        <v>0</v>
      </c>
      <c r="BY193" s="11">
        <v>564.41499999999996</v>
      </c>
      <c r="BZ193" s="11">
        <v>0</v>
      </c>
      <c r="CA193" s="1"/>
    </row>
    <row r="194" spans="1:79" ht="15" customHeight="1" x14ac:dyDescent="0.3">
      <c r="A194" s="9">
        <v>20</v>
      </c>
      <c r="B194" s="12">
        <v>2017</v>
      </c>
      <c r="C194" s="11">
        <v>91782.201000000001</v>
      </c>
      <c r="D194" s="11">
        <v>503.505</v>
      </c>
      <c r="E194" s="11">
        <v>483.53699999999998</v>
      </c>
      <c r="F194" s="11">
        <v>13124.945</v>
      </c>
      <c r="G194" s="11">
        <v>10455.27</v>
      </c>
      <c r="H194" s="11">
        <v>2669.6750000000002</v>
      </c>
      <c r="I194" s="11">
        <v>0</v>
      </c>
      <c r="J194" s="11">
        <v>1110.9179999999999</v>
      </c>
      <c r="K194" s="11">
        <v>1135.82</v>
      </c>
      <c r="L194" s="11">
        <v>-24.902000000000001</v>
      </c>
      <c r="M194" s="11">
        <v>35.811999999999998</v>
      </c>
      <c r="N194" s="11">
        <v>54874.639000000003</v>
      </c>
      <c r="O194" s="11">
        <v>55487.572999999997</v>
      </c>
      <c r="P194" s="11">
        <v>-612.93399999999997</v>
      </c>
      <c r="Q194" s="11">
        <v>0</v>
      </c>
      <c r="R194" s="11">
        <v>0</v>
      </c>
      <c r="S194" s="11">
        <v>0</v>
      </c>
      <c r="T194" s="11">
        <v>18112.278999999999</v>
      </c>
      <c r="U194" s="11">
        <v>17810.673999999999</v>
      </c>
      <c r="V194" s="11">
        <v>595.72500000000002</v>
      </c>
      <c r="W194" s="11">
        <v>-294.12</v>
      </c>
      <c r="X194" s="11">
        <v>251.22499999999999</v>
      </c>
      <c r="Y194" s="11">
        <v>0</v>
      </c>
      <c r="Z194" s="11">
        <v>0</v>
      </c>
      <c r="AA194" s="11">
        <v>0</v>
      </c>
      <c r="AB194" s="11">
        <v>0</v>
      </c>
      <c r="AC194" s="11">
        <v>287.64999999999998</v>
      </c>
      <c r="AD194" s="11">
        <v>-36.424999999999997</v>
      </c>
      <c r="AE194" s="11">
        <v>655.601</v>
      </c>
      <c r="AF194" s="11">
        <v>114.411</v>
      </c>
      <c r="AG194" s="11">
        <v>281.00700000000001</v>
      </c>
      <c r="AH194" s="11">
        <v>-166.596</v>
      </c>
      <c r="AI194" s="11">
        <v>0</v>
      </c>
      <c r="AJ194" s="11">
        <v>0</v>
      </c>
      <c r="AK194" s="11">
        <v>0</v>
      </c>
      <c r="AL194" s="11">
        <v>541.19000000000005</v>
      </c>
      <c r="AM194" s="11">
        <v>604.99099999999999</v>
      </c>
      <c r="AN194" s="11">
        <v>-63.801000000000002</v>
      </c>
      <c r="AO194" s="11">
        <v>8.9870000000000001</v>
      </c>
      <c r="AP194" s="11">
        <v>8.9870000000000001</v>
      </c>
      <c r="AQ194" s="11">
        <v>0</v>
      </c>
      <c r="AR194" s="11">
        <v>2620.7530000000002</v>
      </c>
      <c r="AS194" s="11">
        <v>80.647000000000006</v>
      </c>
      <c r="AT194" s="11">
        <v>2508.1559999999999</v>
      </c>
      <c r="AU194" s="11">
        <v>3.8919999999999999</v>
      </c>
      <c r="AV194" s="11">
        <v>28.058</v>
      </c>
      <c r="AW194" s="11">
        <v>0</v>
      </c>
      <c r="AX194" s="11">
        <v>0</v>
      </c>
      <c r="AY194" s="11">
        <v>91782.201000000001</v>
      </c>
      <c r="AZ194" s="11">
        <v>85407.589000000007</v>
      </c>
      <c r="BA194" s="11">
        <v>105.97</v>
      </c>
      <c r="BB194" s="11">
        <v>18837.374</v>
      </c>
      <c r="BC194" s="11">
        <v>14022.129000000001</v>
      </c>
      <c r="BD194" s="11">
        <v>4815.2449999999999</v>
      </c>
      <c r="BE194" s="11">
        <v>63415.099000000002</v>
      </c>
      <c r="BF194" s="11">
        <v>0</v>
      </c>
      <c r="BG194" s="11">
        <v>3.887</v>
      </c>
      <c r="BH194" s="11">
        <v>950</v>
      </c>
      <c r="BI194" s="11">
        <v>2095.259</v>
      </c>
      <c r="BJ194" s="11">
        <v>1803.3230000000001</v>
      </c>
      <c r="BK194" s="11">
        <v>0</v>
      </c>
      <c r="BL194" s="11">
        <v>291.93599999999998</v>
      </c>
      <c r="BM194" s="11">
        <v>0</v>
      </c>
      <c r="BN194" s="11">
        <v>6374.6120000000001</v>
      </c>
      <c r="BO194" s="11">
        <v>5007.3980000000001</v>
      </c>
      <c r="BP194" s="11">
        <v>5000</v>
      </c>
      <c r="BQ194" s="11">
        <v>0</v>
      </c>
      <c r="BR194" s="11">
        <v>7.3979999999999997</v>
      </c>
      <c r="BS194" s="11">
        <v>0</v>
      </c>
      <c r="BT194" s="11">
        <v>0</v>
      </c>
      <c r="BU194" s="11">
        <v>0</v>
      </c>
      <c r="BV194" s="11">
        <v>312.17200000000003</v>
      </c>
      <c r="BW194" s="11">
        <v>0</v>
      </c>
      <c r="BX194" s="11">
        <v>0</v>
      </c>
      <c r="BY194" s="11">
        <v>1055.0419999999999</v>
      </c>
      <c r="BZ194" s="11">
        <v>0</v>
      </c>
      <c r="CA194" s="1"/>
    </row>
    <row r="195" spans="1:79" ht="15" customHeight="1" x14ac:dyDescent="0.3">
      <c r="A195" s="9">
        <v>20</v>
      </c>
      <c r="B195" s="12">
        <v>2018</v>
      </c>
      <c r="C195" s="11">
        <v>97029.061000000002</v>
      </c>
      <c r="D195" s="11">
        <v>460.33499999999998</v>
      </c>
      <c r="E195" s="11">
        <v>512.34</v>
      </c>
      <c r="F195" s="11">
        <v>10826.234</v>
      </c>
      <c r="G195" s="11">
        <v>10449.234</v>
      </c>
      <c r="H195" s="11">
        <v>377</v>
      </c>
      <c r="I195" s="11">
        <v>0</v>
      </c>
      <c r="J195" s="11">
        <v>2099.1509999999998</v>
      </c>
      <c r="K195" s="11">
        <v>2099.1509999999998</v>
      </c>
      <c r="L195" s="11">
        <v>0</v>
      </c>
      <c r="M195" s="11">
        <v>82.891000000000005</v>
      </c>
      <c r="N195" s="11">
        <v>63385.735999999997</v>
      </c>
      <c r="O195" s="11">
        <v>63979.415000000001</v>
      </c>
      <c r="P195" s="11">
        <v>-593.67899999999997</v>
      </c>
      <c r="Q195" s="11">
        <v>0</v>
      </c>
      <c r="R195" s="11">
        <v>0</v>
      </c>
      <c r="S195" s="11">
        <v>0</v>
      </c>
      <c r="T195" s="11">
        <v>15695.965</v>
      </c>
      <c r="U195" s="11">
        <v>15498.63</v>
      </c>
      <c r="V195" s="11">
        <v>487.35500000000002</v>
      </c>
      <c r="W195" s="11">
        <v>-290.02</v>
      </c>
      <c r="X195" s="11">
        <v>268.09699999999998</v>
      </c>
      <c r="Y195" s="11">
        <v>0</v>
      </c>
      <c r="Z195" s="11">
        <v>0</v>
      </c>
      <c r="AA195" s="11">
        <v>0</v>
      </c>
      <c r="AB195" s="11">
        <v>0</v>
      </c>
      <c r="AC195" s="11">
        <v>303.67200000000003</v>
      </c>
      <c r="AD195" s="11">
        <v>-35.575000000000003</v>
      </c>
      <c r="AE195" s="11">
        <v>654.75599999999997</v>
      </c>
      <c r="AF195" s="11">
        <v>115.855</v>
      </c>
      <c r="AG195" s="11">
        <v>301.92500000000001</v>
      </c>
      <c r="AH195" s="11">
        <v>-186.07</v>
      </c>
      <c r="AI195" s="11">
        <v>0</v>
      </c>
      <c r="AJ195" s="11">
        <v>0</v>
      </c>
      <c r="AK195" s="11">
        <v>0</v>
      </c>
      <c r="AL195" s="11">
        <v>538.90099999999995</v>
      </c>
      <c r="AM195" s="11">
        <v>609.19299999999998</v>
      </c>
      <c r="AN195" s="11">
        <v>-70.292000000000002</v>
      </c>
      <c r="AO195" s="11">
        <v>7.8019999999999996</v>
      </c>
      <c r="AP195" s="11">
        <v>7.8019999999999996</v>
      </c>
      <c r="AQ195" s="11">
        <v>0</v>
      </c>
      <c r="AR195" s="11">
        <v>3035.7539999999999</v>
      </c>
      <c r="AS195" s="11">
        <v>106.161</v>
      </c>
      <c r="AT195" s="11">
        <v>2891.547</v>
      </c>
      <c r="AU195" s="11">
        <v>2.5019999999999998</v>
      </c>
      <c r="AV195" s="11">
        <v>35.543999999999997</v>
      </c>
      <c r="AW195" s="11">
        <v>0</v>
      </c>
      <c r="AX195" s="11">
        <v>0</v>
      </c>
      <c r="AY195" s="11">
        <v>97029.061000000002</v>
      </c>
      <c r="AZ195" s="11">
        <v>89946.604999999996</v>
      </c>
      <c r="BA195" s="11">
        <v>112.491</v>
      </c>
      <c r="BB195" s="11">
        <v>13405.883</v>
      </c>
      <c r="BC195" s="11">
        <v>12761.763999999999</v>
      </c>
      <c r="BD195" s="11">
        <v>644.11900000000003</v>
      </c>
      <c r="BE195" s="11">
        <v>72534.422000000006</v>
      </c>
      <c r="BF195" s="11">
        <v>0</v>
      </c>
      <c r="BG195" s="11">
        <v>12.467000000000001</v>
      </c>
      <c r="BH195" s="11">
        <v>1333.848</v>
      </c>
      <c r="BI195" s="11">
        <v>2547.4940000000001</v>
      </c>
      <c r="BJ195" s="11">
        <v>2318.538</v>
      </c>
      <c r="BK195" s="11">
        <v>0</v>
      </c>
      <c r="BL195" s="11">
        <v>228.95599999999999</v>
      </c>
      <c r="BM195" s="11">
        <v>0</v>
      </c>
      <c r="BN195" s="11">
        <v>7082.4560000000001</v>
      </c>
      <c r="BO195" s="11">
        <v>5507.3980000000001</v>
      </c>
      <c r="BP195" s="11">
        <v>5500</v>
      </c>
      <c r="BQ195" s="11">
        <v>0</v>
      </c>
      <c r="BR195" s="11">
        <v>7.3979999999999997</v>
      </c>
      <c r="BS195" s="11">
        <v>0</v>
      </c>
      <c r="BT195" s="11">
        <v>0</v>
      </c>
      <c r="BU195" s="11">
        <v>0</v>
      </c>
      <c r="BV195" s="11">
        <v>400.01499999999999</v>
      </c>
      <c r="BW195" s="11">
        <v>0</v>
      </c>
      <c r="BX195" s="11">
        <v>0</v>
      </c>
      <c r="BY195" s="11">
        <v>1175.0429999999999</v>
      </c>
      <c r="BZ195" s="11">
        <v>0</v>
      </c>
      <c r="CA195" s="1"/>
    </row>
    <row r="196" spans="1:79" ht="15" customHeight="1" x14ac:dyDescent="0.3">
      <c r="A196" s="9">
        <v>20</v>
      </c>
      <c r="B196" s="12">
        <v>2019</v>
      </c>
      <c r="C196" s="11">
        <v>107889.769</v>
      </c>
      <c r="D196" s="11">
        <v>568.40700000000004</v>
      </c>
      <c r="E196" s="11">
        <v>495.07499999999999</v>
      </c>
      <c r="F196" s="11">
        <v>12520.555</v>
      </c>
      <c r="G196" s="11">
        <v>12062.775</v>
      </c>
      <c r="H196" s="11">
        <v>457.78</v>
      </c>
      <c r="I196" s="11">
        <v>0</v>
      </c>
      <c r="J196" s="11">
        <v>3136.5</v>
      </c>
      <c r="K196" s="11">
        <v>3136.5</v>
      </c>
      <c r="L196" s="11">
        <v>0</v>
      </c>
      <c r="M196" s="11">
        <v>27.640999999999998</v>
      </c>
      <c r="N196" s="11">
        <v>72278.566999999995</v>
      </c>
      <c r="O196" s="11">
        <v>72933.312000000005</v>
      </c>
      <c r="P196" s="11">
        <v>-654.745</v>
      </c>
      <c r="Q196" s="11">
        <v>0</v>
      </c>
      <c r="R196" s="11">
        <v>0</v>
      </c>
      <c r="S196" s="11">
        <v>0</v>
      </c>
      <c r="T196" s="11">
        <v>14729.864</v>
      </c>
      <c r="U196" s="11">
        <v>14636.505999999999</v>
      </c>
      <c r="V196" s="11">
        <v>473.07799999999997</v>
      </c>
      <c r="W196" s="11">
        <v>-379.72</v>
      </c>
      <c r="X196" s="11">
        <v>268.66000000000003</v>
      </c>
      <c r="Y196" s="11">
        <v>0</v>
      </c>
      <c r="Z196" s="11">
        <v>0</v>
      </c>
      <c r="AA196" s="11">
        <v>0</v>
      </c>
      <c r="AB196" s="11">
        <v>0</v>
      </c>
      <c r="AC196" s="11">
        <v>270.66000000000003</v>
      </c>
      <c r="AD196" s="11">
        <v>-2</v>
      </c>
      <c r="AE196" s="11">
        <v>671.02</v>
      </c>
      <c r="AF196" s="11">
        <v>132.43700000000001</v>
      </c>
      <c r="AG196" s="11">
        <v>342.83100000000002</v>
      </c>
      <c r="AH196" s="11">
        <v>-210.39400000000001</v>
      </c>
      <c r="AI196" s="11">
        <v>0</v>
      </c>
      <c r="AJ196" s="11">
        <v>0</v>
      </c>
      <c r="AK196" s="11">
        <v>0</v>
      </c>
      <c r="AL196" s="11">
        <v>538.58299999999997</v>
      </c>
      <c r="AM196" s="11">
        <v>616.32799999999997</v>
      </c>
      <c r="AN196" s="11">
        <v>-77.745000000000005</v>
      </c>
      <c r="AO196" s="11">
        <v>7.8019999999999996</v>
      </c>
      <c r="AP196" s="11">
        <v>7.8019999999999996</v>
      </c>
      <c r="AQ196" s="11">
        <v>0</v>
      </c>
      <c r="AR196" s="11">
        <v>3185.6779999999999</v>
      </c>
      <c r="AS196" s="11">
        <v>156.15299999999999</v>
      </c>
      <c r="AT196" s="11">
        <v>2987.7950000000001</v>
      </c>
      <c r="AU196" s="11">
        <v>1.7849999999999999</v>
      </c>
      <c r="AV196" s="11">
        <v>39.945</v>
      </c>
      <c r="AW196" s="11">
        <v>0</v>
      </c>
      <c r="AX196" s="11">
        <v>0</v>
      </c>
      <c r="AY196" s="11">
        <v>107889.769</v>
      </c>
      <c r="AZ196" s="11">
        <v>100074.784</v>
      </c>
      <c r="BA196" s="11">
        <v>196.047</v>
      </c>
      <c r="BB196" s="11">
        <v>14658.448</v>
      </c>
      <c r="BC196" s="11">
        <v>13067.379000000001</v>
      </c>
      <c r="BD196" s="11">
        <v>1591.069</v>
      </c>
      <c r="BE196" s="11">
        <v>76163.270999999993</v>
      </c>
      <c r="BF196" s="11">
        <v>0</v>
      </c>
      <c r="BG196" s="11">
        <v>5.5869999999999997</v>
      </c>
      <c r="BH196" s="11">
        <v>6134.2539999999999</v>
      </c>
      <c r="BI196" s="11">
        <v>2917.1770000000001</v>
      </c>
      <c r="BJ196" s="11">
        <v>2613.0189999999998</v>
      </c>
      <c r="BK196" s="11">
        <v>0</v>
      </c>
      <c r="BL196" s="11">
        <v>304.15800000000002</v>
      </c>
      <c r="BM196" s="11">
        <v>0</v>
      </c>
      <c r="BN196" s="11">
        <v>7814.9849999999997</v>
      </c>
      <c r="BO196" s="11">
        <v>6507.3980000000001</v>
      </c>
      <c r="BP196" s="11">
        <v>6500</v>
      </c>
      <c r="BQ196" s="11">
        <v>0</v>
      </c>
      <c r="BR196" s="11">
        <v>7.3979999999999997</v>
      </c>
      <c r="BS196" s="11">
        <v>0</v>
      </c>
      <c r="BT196" s="11">
        <v>0</v>
      </c>
      <c r="BU196" s="11">
        <v>0</v>
      </c>
      <c r="BV196" s="11">
        <v>486.50900000000001</v>
      </c>
      <c r="BW196" s="11">
        <v>0</v>
      </c>
      <c r="BX196" s="11">
        <v>0</v>
      </c>
      <c r="BY196" s="11">
        <v>821.07799999999997</v>
      </c>
      <c r="BZ196" s="11">
        <v>0</v>
      </c>
      <c r="CA196" s="1"/>
    </row>
    <row r="197" spans="1:79" ht="15" customHeight="1" x14ac:dyDescent="0.3">
      <c r="A197" s="9">
        <v>20</v>
      </c>
      <c r="B197" s="12">
        <v>2020</v>
      </c>
      <c r="C197" s="11">
        <v>117189.393</v>
      </c>
      <c r="D197" s="11">
        <v>638.94600000000003</v>
      </c>
      <c r="E197" s="11">
        <v>730.26700000000005</v>
      </c>
      <c r="F197" s="11">
        <v>12379.375</v>
      </c>
      <c r="G197" s="11">
        <v>11778.379000000001</v>
      </c>
      <c r="H197" s="11">
        <v>600.99599999999998</v>
      </c>
      <c r="I197" s="11">
        <v>0</v>
      </c>
      <c r="J197" s="11">
        <v>7836.5</v>
      </c>
      <c r="K197" s="11">
        <v>7836.5</v>
      </c>
      <c r="L197" s="11">
        <v>0</v>
      </c>
      <c r="M197" s="11">
        <v>9.7390000000000008</v>
      </c>
      <c r="N197" s="11">
        <v>78618.64</v>
      </c>
      <c r="O197" s="11">
        <v>79440.422999999995</v>
      </c>
      <c r="P197" s="11">
        <v>-821.78300000000002</v>
      </c>
      <c r="Q197" s="11">
        <v>0</v>
      </c>
      <c r="R197" s="11">
        <v>0</v>
      </c>
      <c r="S197" s="11">
        <v>0</v>
      </c>
      <c r="T197" s="11">
        <v>13218.57</v>
      </c>
      <c r="U197" s="11">
        <v>13232.445</v>
      </c>
      <c r="V197" s="11">
        <v>0</v>
      </c>
      <c r="W197" s="11">
        <v>-13.875</v>
      </c>
      <c r="X197" s="11">
        <v>193.66</v>
      </c>
      <c r="Y197" s="11">
        <v>0</v>
      </c>
      <c r="Z197" s="11">
        <v>0</v>
      </c>
      <c r="AA197" s="11">
        <v>0</v>
      </c>
      <c r="AB197" s="11">
        <v>0</v>
      </c>
      <c r="AC197" s="11">
        <v>195.66</v>
      </c>
      <c r="AD197" s="11">
        <v>-2</v>
      </c>
      <c r="AE197" s="11">
        <v>726.01400000000001</v>
      </c>
      <c r="AF197" s="11">
        <v>149.708</v>
      </c>
      <c r="AG197" s="11">
        <v>383.69099999999997</v>
      </c>
      <c r="AH197" s="11">
        <v>-233.983</v>
      </c>
      <c r="AI197" s="11">
        <v>0</v>
      </c>
      <c r="AJ197" s="11">
        <v>0</v>
      </c>
      <c r="AK197" s="11">
        <v>0</v>
      </c>
      <c r="AL197" s="11">
        <v>576.30600000000004</v>
      </c>
      <c r="AM197" s="11">
        <v>659.74400000000003</v>
      </c>
      <c r="AN197" s="11">
        <v>-83.438000000000002</v>
      </c>
      <c r="AO197" s="11">
        <v>3.6829999999999998</v>
      </c>
      <c r="AP197" s="11">
        <v>3.6829999999999998</v>
      </c>
      <c r="AQ197" s="11">
        <v>0</v>
      </c>
      <c r="AR197" s="11">
        <v>2833.9989999999998</v>
      </c>
      <c r="AS197" s="11">
        <v>215.79300000000001</v>
      </c>
      <c r="AT197" s="11">
        <v>2579.7890000000002</v>
      </c>
      <c r="AU197" s="11">
        <v>0.83299999999999996</v>
      </c>
      <c r="AV197" s="11">
        <v>37.584000000000003</v>
      </c>
      <c r="AW197" s="11">
        <v>0</v>
      </c>
      <c r="AX197" s="11">
        <v>0</v>
      </c>
      <c r="AY197" s="11">
        <v>117189.393</v>
      </c>
      <c r="AZ197" s="11">
        <v>108825.811</v>
      </c>
      <c r="BA197" s="11">
        <v>147.53700000000001</v>
      </c>
      <c r="BB197" s="11">
        <v>13231.963</v>
      </c>
      <c r="BC197" s="11">
        <v>13231.03</v>
      </c>
      <c r="BD197" s="11">
        <v>0.93300000000000005</v>
      </c>
      <c r="BE197" s="11">
        <v>86442.222999999998</v>
      </c>
      <c r="BF197" s="11">
        <v>0</v>
      </c>
      <c r="BG197" s="11">
        <v>3.12</v>
      </c>
      <c r="BH197" s="11">
        <v>5889.835</v>
      </c>
      <c r="BI197" s="11">
        <v>3111.1329999999998</v>
      </c>
      <c r="BJ197" s="11">
        <v>2732.6979999999999</v>
      </c>
      <c r="BK197" s="11">
        <v>0</v>
      </c>
      <c r="BL197" s="11">
        <v>378.435</v>
      </c>
      <c r="BM197" s="11">
        <v>0</v>
      </c>
      <c r="BN197" s="11">
        <v>8363.5820000000003</v>
      </c>
      <c r="BO197" s="11">
        <v>7092.3980000000001</v>
      </c>
      <c r="BP197" s="11">
        <v>7085</v>
      </c>
      <c r="BQ197" s="11">
        <v>0</v>
      </c>
      <c r="BR197" s="11">
        <v>7.3979999999999997</v>
      </c>
      <c r="BS197" s="11">
        <v>0</v>
      </c>
      <c r="BT197" s="11">
        <v>0</v>
      </c>
      <c r="BU197" s="11">
        <v>0</v>
      </c>
      <c r="BV197" s="11">
        <v>598.48199999999997</v>
      </c>
      <c r="BW197" s="11">
        <v>0</v>
      </c>
      <c r="BX197" s="11">
        <v>0</v>
      </c>
      <c r="BY197" s="11">
        <v>672.702</v>
      </c>
      <c r="BZ197" s="11">
        <v>0</v>
      </c>
      <c r="CA197" s="1"/>
    </row>
    <row r="198" spans="1:79" ht="15" customHeight="1" x14ac:dyDescent="0.3">
      <c r="A198" s="9">
        <v>20</v>
      </c>
      <c r="B198" s="13">
        <v>2021</v>
      </c>
      <c r="C198" s="11">
        <v>119791.806</v>
      </c>
      <c r="D198" s="11">
        <v>649.952</v>
      </c>
      <c r="E198" s="11">
        <v>1023.135</v>
      </c>
      <c r="F198" s="11">
        <v>10596.053</v>
      </c>
      <c r="G198" s="11">
        <v>8680.35</v>
      </c>
      <c r="H198" s="11">
        <v>1915.703</v>
      </c>
      <c r="I198" s="11">
        <v>0</v>
      </c>
      <c r="J198" s="11">
        <v>8528.0010000000002</v>
      </c>
      <c r="K198" s="11">
        <v>8528.0010000000002</v>
      </c>
      <c r="L198" s="11">
        <v>0</v>
      </c>
      <c r="M198" s="11">
        <v>5.0970000000000004</v>
      </c>
      <c r="N198" s="11">
        <v>83538.267000000007</v>
      </c>
      <c r="O198" s="11">
        <v>84598.379000000001</v>
      </c>
      <c r="P198" s="11">
        <v>-1060.1120000000001</v>
      </c>
      <c r="Q198" s="11">
        <v>0</v>
      </c>
      <c r="R198" s="11">
        <v>0</v>
      </c>
      <c r="S198" s="11">
        <v>0</v>
      </c>
      <c r="T198" s="11">
        <v>11865.78</v>
      </c>
      <c r="U198" s="11">
        <v>11882.28</v>
      </c>
      <c r="V198" s="11">
        <v>0</v>
      </c>
      <c r="W198" s="11">
        <v>-16.5</v>
      </c>
      <c r="X198" s="11">
        <v>147.03200000000001</v>
      </c>
      <c r="Y198" s="11">
        <v>0</v>
      </c>
      <c r="Z198" s="11">
        <v>0</v>
      </c>
      <c r="AA198" s="11">
        <v>0</v>
      </c>
      <c r="AB198" s="11">
        <v>0</v>
      </c>
      <c r="AC198" s="11">
        <v>162.845</v>
      </c>
      <c r="AD198" s="11">
        <v>-15.813000000000001</v>
      </c>
      <c r="AE198" s="11">
        <v>759.25800000000004</v>
      </c>
      <c r="AF198" s="11">
        <v>174.47399999999999</v>
      </c>
      <c r="AG198" s="11">
        <v>439.06299999999999</v>
      </c>
      <c r="AH198" s="11">
        <v>-264.589</v>
      </c>
      <c r="AI198" s="11">
        <v>0</v>
      </c>
      <c r="AJ198" s="11">
        <v>0</v>
      </c>
      <c r="AK198" s="11">
        <v>0</v>
      </c>
      <c r="AL198" s="11">
        <v>584.78399999999999</v>
      </c>
      <c r="AM198" s="11">
        <v>674.46299999999997</v>
      </c>
      <c r="AN198" s="11">
        <v>-89.679000000000002</v>
      </c>
      <c r="AO198" s="11">
        <v>14.461</v>
      </c>
      <c r="AP198" s="11">
        <v>14.461</v>
      </c>
      <c r="AQ198" s="11">
        <v>0</v>
      </c>
      <c r="AR198" s="11">
        <v>2664.77</v>
      </c>
      <c r="AS198" s="11">
        <v>191.405</v>
      </c>
      <c r="AT198" s="11">
        <v>2438.5949999999998</v>
      </c>
      <c r="AU198" s="11">
        <v>8.3000000000000004E-2</v>
      </c>
      <c r="AV198" s="11">
        <v>34.686999999999998</v>
      </c>
      <c r="AW198" s="11">
        <v>0</v>
      </c>
      <c r="AX198" s="11">
        <v>0</v>
      </c>
      <c r="AY198" s="11">
        <v>119791.806</v>
      </c>
      <c r="AZ198" s="11">
        <v>110740.663</v>
      </c>
      <c r="BA198" s="11">
        <v>95.504000000000005</v>
      </c>
      <c r="BB198" s="11">
        <v>9086.5679999999993</v>
      </c>
      <c r="BC198" s="11">
        <v>9060.4789999999994</v>
      </c>
      <c r="BD198" s="11">
        <v>26.088999999999999</v>
      </c>
      <c r="BE198" s="11">
        <v>93440.398000000001</v>
      </c>
      <c r="BF198" s="11">
        <v>0</v>
      </c>
      <c r="BG198" s="11">
        <v>3.6709999999999998</v>
      </c>
      <c r="BH198" s="11">
        <v>5313.9650000000001</v>
      </c>
      <c r="BI198" s="11">
        <v>2800.5569999999998</v>
      </c>
      <c r="BJ198" s="11">
        <v>2540.5619999999999</v>
      </c>
      <c r="BK198" s="11">
        <v>0</v>
      </c>
      <c r="BL198" s="11">
        <v>259.995</v>
      </c>
      <c r="BM198" s="11">
        <v>0</v>
      </c>
      <c r="BN198" s="11">
        <v>9051.143</v>
      </c>
      <c r="BO198" s="11">
        <v>7538.7529999999997</v>
      </c>
      <c r="BP198" s="11">
        <v>7531.3549999999996</v>
      </c>
      <c r="BQ198" s="11">
        <v>0</v>
      </c>
      <c r="BR198" s="11">
        <v>7.3979999999999997</v>
      </c>
      <c r="BS198" s="11">
        <v>0</v>
      </c>
      <c r="BT198" s="11">
        <v>0</v>
      </c>
      <c r="BU198" s="11">
        <v>0</v>
      </c>
      <c r="BV198" s="11">
        <v>686.25400000000002</v>
      </c>
      <c r="BW198" s="11">
        <v>0</v>
      </c>
      <c r="BX198" s="11">
        <v>0</v>
      </c>
      <c r="BY198" s="11">
        <v>826.13599999999997</v>
      </c>
      <c r="BZ198" s="11">
        <v>0</v>
      </c>
      <c r="CA198" s="1"/>
    </row>
    <row r="199" spans="1:79" ht="15" customHeight="1" x14ac:dyDescent="0.3">
      <c r="A199" s="9">
        <v>20</v>
      </c>
      <c r="B199" s="12">
        <v>2022</v>
      </c>
      <c r="C199" s="11">
        <v>128793.538</v>
      </c>
      <c r="D199" s="11">
        <v>711.78300000000002</v>
      </c>
      <c r="E199" s="11">
        <v>786.42100000000005</v>
      </c>
      <c r="F199" s="11">
        <v>11894.805</v>
      </c>
      <c r="G199" s="11">
        <v>11037.227000000001</v>
      </c>
      <c r="H199" s="11">
        <v>857.57799999999997</v>
      </c>
      <c r="I199" s="11">
        <v>0</v>
      </c>
      <c r="J199" s="11">
        <v>4768.29</v>
      </c>
      <c r="K199" s="11">
        <v>4768.29</v>
      </c>
      <c r="L199" s="11">
        <v>0</v>
      </c>
      <c r="M199" s="11">
        <v>103.023</v>
      </c>
      <c r="N199" s="11">
        <v>93073.482000000004</v>
      </c>
      <c r="O199" s="11">
        <v>94120.6</v>
      </c>
      <c r="P199" s="11">
        <v>-1047.1179999999999</v>
      </c>
      <c r="Q199" s="11">
        <v>0</v>
      </c>
      <c r="R199" s="11">
        <v>0</v>
      </c>
      <c r="S199" s="11">
        <v>0</v>
      </c>
      <c r="T199" s="11">
        <v>12948.407999999999</v>
      </c>
      <c r="U199" s="11">
        <v>12976.384</v>
      </c>
      <c r="V199" s="11">
        <v>0</v>
      </c>
      <c r="W199" s="11">
        <v>-27.975999999999999</v>
      </c>
      <c r="X199" s="11">
        <v>142.87799999999999</v>
      </c>
      <c r="Y199" s="11">
        <v>0</v>
      </c>
      <c r="Z199" s="11">
        <v>0</v>
      </c>
      <c r="AA199" s="11">
        <v>0</v>
      </c>
      <c r="AB199" s="11">
        <v>0</v>
      </c>
      <c r="AC199" s="11">
        <v>162.845</v>
      </c>
      <c r="AD199" s="11">
        <v>-19.966999999999999</v>
      </c>
      <c r="AE199" s="11">
        <v>761.28599999999994</v>
      </c>
      <c r="AF199" s="11">
        <v>177.21100000000001</v>
      </c>
      <c r="AG199" s="11">
        <v>472.77800000000002</v>
      </c>
      <c r="AH199" s="11">
        <v>-295.56700000000001</v>
      </c>
      <c r="AI199" s="11">
        <v>0</v>
      </c>
      <c r="AJ199" s="11">
        <v>0</v>
      </c>
      <c r="AK199" s="11">
        <v>0</v>
      </c>
      <c r="AL199" s="11">
        <v>584.07500000000005</v>
      </c>
      <c r="AM199" s="11">
        <v>682.21299999999997</v>
      </c>
      <c r="AN199" s="11">
        <v>-98.138000000000005</v>
      </c>
      <c r="AO199" s="11">
        <v>3.6829999999999998</v>
      </c>
      <c r="AP199" s="11">
        <v>3.6829999999999998</v>
      </c>
      <c r="AQ199" s="11">
        <v>0</v>
      </c>
      <c r="AR199" s="11">
        <v>3599.4789999999998</v>
      </c>
      <c r="AS199" s="11">
        <v>663.43499999999995</v>
      </c>
      <c r="AT199" s="11">
        <v>2886.5830000000001</v>
      </c>
      <c r="AU199" s="11">
        <v>8.2000000000000003E-2</v>
      </c>
      <c r="AV199" s="11">
        <v>49.378999999999998</v>
      </c>
      <c r="AW199" s="11">
        <v>0</v>
      </c>
      <c r="AX199" s="11">
        <v>0</v>
      </c>
      <c r="AY199" s="11">
        <v>128793.538</v>
      </c>
      <c r="AZ199" s="11">
        <v>118993.107</v>
      </c>
      <c r="BA199" s="11">
        <v>52.584000000000003</v>
      </c>
      <c r="BB199" s="11">
        <v>11090.138999999999</v>
      </c>
      <c r="BC199" s="11">
        <v>11047.11</v>
      </c>
      <c r="BD199" s="11">
        <v>43.029000000000003</v>
      </c>
      <c r="BE199" s="11">
        <v>96904.600999999995</v>
      </c>
      <c r="BF199" s="11">
        <v>0</v>
      </c>
      <c r="BG199" s="11">
        <v>3.12</v>
      </c>
      <c r="BH199" s="11">
        <v>7837.8810000000003</v>
      </c>
      <c r="BI199" s="11">
        <v>3104.7820000000002</v>
      </c>
      <c r="BJ199" s="11">
        <v>2624.364</v>
      </c>
      <c r="BK199" s="11">
        <v>0</v>
      </c>
      <c r="BL199" s="11">
        <v>480.41800000000001</v>
      </c>
      <c r="BM199" s="11">
        <v>0</v>
      </c>
      <c r="BN199" s="11">
        <v>9800.4310000000005</v>
      </c>
      <c r="BO199" s="11">
        <v>8141.2610000000004</v>
      </c>
      <c r="BP199" s="11">
        <v>8133.8630000000003</v>
      </c>
      <c r="BQ199" s="11">
        <v>0</v>
      </c>
      <c r="BR199" s="11">
        <v>7.3979999999999997</v>
      </c>
      <c r="BS199" s="11">
        <v>0</v>
      </c>
      <c r="BT199" s="11">
        <v>0</v>
      </c>
      <c r="BU199" s="11">
        <v>0</v>
      </c>
      <c r="BV199" s="11">
        <v>794.81700000000001</v>
      </c>
      <c r="BW199" s="11">
        <v>0</v>
      </c>
      <c r="BX199" s="11">
        <v>0</v>
      </c>
      <c r="BY199" s="11">
        <v>864.35299999999995</v>
      </c>
      <c r="BZ199" s="11">
        <v>0</v>
      </c>
      <c r="CA199" s="1"/>
    </row>
    <row r="200" spans="1:79" ht="15" customHeight="1" x14ac:dyDescent="0.3">
      <c r="A200" s="9">
        <v>20</v>
      </c>
      <c r="B200" s="12">
        <v>2023</v>
      </c>
      <c r="C200" s="11">
        <v>152243.071</v>
      </c>
      <c r="D200" s="11">
        <v>616.57000000000005</v>
      </c>
      <c r="E200" s="11">
        <v>887.26400000000001</v>
      </c>
      <c r="F200" s="11">
        <v>15362.5</v>
      </c>
      <c r="G200" s="11">
        <v>13602.237999999999</v>
      </c>
      <c r="H200" s="11">
        <v>1760.2619999999999</v>
      </c>
      <c r="I200" s="11">
        <v>0</v>
      </c>
      <c r="J200" s="11">
        <v>20992.850999999999</v>
      </c>
      <c r="K200" s="11">
        <v>20992.850999999999</v>
      </c>
      <c r="L200" s="11">
        <v>0</v>
      </c>
      <c r="M200" s="11">
        <v>0</v>
      </c>
      <c r="N200" s="11">
        <v>98654.289000000004</v>
      </c>
      <c r="O200" s="11">
        <v>99853.975000000006</v>
      </c>
      <c r="P200" s="11">
        <v>-1199.6859999999999</v>
      </c>
      <c r="Q200" s="11">
        <v>0</v>
      </c>
      <c r="R200" s="11">
        <v>0</v>
      </c>
      <c r="S200" s="11">
        <v>0</v>
      </c>
      <c r="T200" s="11">
        <v>10548.824000000001</v>
      </c>
      <c r="U200" s="11">
        <v>10570.319</v>
      </c>
      <c r="V200" s="11">
        <v>0</v>
      </c>
      <c r="W200" s="11">
        <v>-21.495000000000001</v>
      </c>
      <c r="X200" s="11">
        <v>142.53</v>
      </c>
      <c r="Y200" s="11">
        <v>0</v>
      </c>
      <c r="Z200" s="11">
        <v>0</v>
      </c>
      <c r="AA200" s="11">
        <v>0</v>
      </c>
      <c r="AB200" s="11">
        <v>0</v>
      </c>
      <c r="AC200" s="11">
        <v>162.845</v>
      </c>
      <c r="AD200" s="11">
        <v>-20.315000000000001</v>
      </c>
      <c r="AE200" s="11">
        <v>1052.9870000000001</v>
      </c>
      <c r="AF200" s="11">
        <v>176.559</v>
      </c>
      <c r="AG200" s="11">
        <v>505.197</v>
      </c>
      <c r="AH200" s="11">
        <v>-328.63799999999998</v>
      </c>
      <c r="AI200" s="11">
        <v>0</v>
      </c>
      <c r="AJ200" s="11">
        <v>0</v>
      </c>
      <c r="AK200" s="11">
        <v>0</v>
      </c>
      <c r="AL200" s="11">
        <v>876.428</v>
      </c>
      <c r="AM200" s="11">
        <v>987.11300000000006</v>
      </c>
      <c r="AN200" s="11">
        <v>-110.685</v>
      </c>
      <c r="AO200" s="11">
        <v>3.6829999999999998</v>
      </c>
      <c r="AP200" s="11">
        <v>3.6829999999999998</v>
      </c>
      <c r="AQ200" s="11">
        <v>0</v>
      </c>
      <c r="AR200" s="11">
        <v>3981.5729999999999</v>
      </c>
      <c r="AS200" s="11">
        <v>292.70499999999998</v>
      </c>
      <c r="AT200" s="11">
        <v>3625.739</v>
      </c>
      <c r="AU200" s="11">
        <v>0</v>
      </c>
      <c r="AV200" s="11">
        <v>63.128999999999998</v>
      </c>
      <c r="AW200" s="11">
        <v>0</v>
      </c>
      <c r="AX200" s="11">
        <v>0</v>
      </c>
      <c r="AY200" s="11">
        <v>152243.071</v>
      </c>
      <c r="AZ200" s="11">
        <v>141374.81200000001</v>
      </c>
      <c r="BA200" s="11">
        <v>24.116</v>
      </c>
      <c r="BB200" s="11">
        <v>11158.753000000001</v>
      </c>
      <c r="BC200" s="11">
        <v>10790.439</v>
      </c>
      <c r="BD200" s="11">
        <v>368.31400000000002</v>
      </c>
      <c r="BE200" s="11">
        <v>118476.923</v>
      </c>
      <c r="BF200" s="11">
        <v>97.173000000000002</v>
      </c>
      <c r="BG200" s="11">
        <v>9.8070000000000004</v>
      </c>
      <c r="BH200" s="11">
        <v>7062.35</v>
      </c>
      <c r="BI200" s="11">
        <v>4545.6899999999996</v>
      </c>
      <c r="BJ200" s="11">
        <v>4121.9440000000004</v>
      </c>
      <c r="BK200" s="11">
        <v>0</v>
      </c>
      <c r="BL200" s="11">
        <v>423.74599999999998</v>
      </c>
      <c r="BM200" s="11">
        <v>0</v>
      </c>
      <c r="BN200" s="11">
        <v>10868.259</v>
      </c>
      <c r="BO200" s="11">
        <v>8441.5550000000003</v>
      </c>
      <c r="BP200" s="11">
        <v>8334.2659999999996</v>
      </c>
      <c r="BQ200" s="11">
        <v>0</v>
      </c>
      <c r="BR200" s="11">
        <v>107.289</v>
      </c>
      <c r="BS200" s="11">
        <v>0</v>
      </c>
      <c r="BT200" s="11">
        <v>0</v>
      </c>
      <c r="BU200" s="11">
        <v>0</v>
      </c>
      <c r="BV200" s="11">
        <v>918.86400000000003</v>
      </c>
      <c r="BW200" s="11">
        <v>0</v>
      </c>
      <c r="BX200" s="11">
        <v>0</v>
      </c>
      <c r="BY200" s="11">
        <v>1507.84</v>
      </c>
      <c r="BZ200" s="11">
        <v>0</v>
      </c>
      <c r="CA200" s="1"/>
    </row>
    <row r="201" spans="1:79" ht="15" customHeight="1" x14ac:dyDescent="0.3">
      <c r="A201" s="9">
        <v>20</v>
      </c>
      <c r="B201" s="12">
        <v>2024</v>
      </c>
      <c r="C201" s="11">
        <v>165486.693</v>
      </c>
      <c r="D201" s="11">
        <v>566.596</v>
      </c>
      <c r="E201" s="11">
        <v>798.22500000000002</v>
      </c>
      <c r="F201" s="11">
        <v>16023.621999999999</v>
      </c>
      <c r="G201" s="11">
        <v>12454.527</v>
      </c>
      <c r="H201" s="11">
        <v>3569.0949999999998</v>
      </c>
      <c r="I201" s="11">
        <v>0</v>
      </c>
      <c r="J201" s="11">
        <v>24599.925999999999</v>
      </c>
      <c r="K201" s="11">
        <v>24599.925999999999</v>
      </c>
      <c r="L201" s="11">
        <v>0</v>
      </c>
      <c r="M201" s="11">
        <v>184.066</v>
      </c>
      <c r="N201" s="11">
        <v>108228.371</v>
      </c>
      <c r="O201" s="11">
        <v>109552.804</v>
      </c>
      <c r="P201" s="11">
        <v>-1324.433</v>
      </c>
      <c r="Q201" s="11">
        <v>0</v>
      </c>
      <c r="R201" s="11">
        <v>0</v>
      </c>
      <c r="S201" s="11">
        <v>0</v>
      </c>
      <c r="T201" s="11">
        <v>9380.5589999999993</v>
      </c>
      <c r="U201" s="11">
        <v>9400.5550000000003</v>
      </c>
      <c r="V201" s="11">
        <v>0</v>
      </c>
      <c r="W201" s="11">
        <v>-19.995999999999999</v>
      </c>
      <c r="X201" s="11">
        <v>146.15600000000001</v>
      </c>
      <c r="Y201" s="11">
        <v>0</v>
      </c>
      <c r="Z201" s="11">
        <v>0</v>
      </c>
      <c r="AA201" s="11">
        <v>0</v>
      </c>
      <c r="AB201" s="11">
        <v>0</v>
      </c>
      <c r="AC201" s="11">
        <v>168.10499999999999</v>
      </c>
      <c r="AD201" s="11">
        <v>-21.949000000000002</v>
      </c>
      <c r="AE201" s="11">
        <v>1058.5909999999999</v>
      </c>
      <c r="AF201" s="11">
        <v>171.65899999999999</v>
      </c>
      <c r="AG201" s="11">
        <v>518.53</v>
      </c>
      <c r="AH201" s="11">
        <v>-346.87099999999998</v>
      </c>
      <c r="AI201" s="11">
        <v>0</v>
      </c>
      <c r="AJ201" s="11">
        <v>0</v>
      </c>
      <c r="AK201" s="11">
        <v>0</v>
      </c>
      <c r="AL201" s="11">
        <v>886.93200000000002</v>
      </c>
      <c r="AM201" s="11">
        <v>1012.665</v>
      </c>
      <c r="AN201" s="11">
        <v>-125.733</v>
      </c>
      <c r="AO201" s="11">
        <v>3.6829999999999998</v>
      </c>
      <c r="AP201" s="11">
        <v>3.6829999999999998</v>
      </c>
      <c r="AQ201" s="11">
        <v>0</v>
      </c>
      <c r="AR201" s="11">
        <v>4496.8980000000001</v>
      </c>
      <c r="AS201" s="11">
        <v>299.81900000000002</v>
      </c>
      <c r="AT201" s="11">
        <v>4125.759</v>
      </c>
      <c r="AU201" s="11">
        <v>0</v>
      </c>
      <c r="AV201" s="11">
        <v>71.319999999999993</v>
      </c>
      <c r="AW201" s="11">
        <v>0</v>
      </c>
      <c r="AX201" s="11">
        <v>0</v>
      </c>
      <c r="AY201" s="11">
        <v>165486.693</v>
      </c>
      <c r="AZ201" s="11">
        <v>153704.24299999999</v>
      </c>
      <c r="BA201" s="11">
        <v>7.5039999999999996</v>
      </c>
      <c r="BB201" s="11">
        <v>11881.039000000001</v>
      </c>
      <c r="BC201" s="11">
        <v>11776.282999999999</v>
      </c>
      <c r="BD201" s="11">
        <v>104.756</v>
      </c>
      <c r="BE201" s="11">
        <v>122549.68700000001</v>
      </c>
      <c r="BF201" s="11">
        <v>0</v>
      </c>
      <c r="BG201" s="11">
        <v>25.652000000000001</v>
      </c>
      <c r="BH201" s="11">
        <v>16020.8</v>
      </c>
      <c r="BI201" s="11">
        <v>3219.5610000000001</v>
      </c>
      <c r="BJ201" s="11">
        <v>2456.2060000000001</v>
      </c>
      <c r="BK201" s="11">
        <v>0</v>
      </c>
      <c r="BL201" s="11">
        <v>763.35500000000002</v>
      </c>
      <c r="BM201" s="11">
        <v>0</v>
      </c>
      <c r="BN201" s="11">
        <v>11782.45</v>
      </c>
      <c r="BO201" s="11">
        <v>9066.625</v>
      </c>
      <c r="BP201" s="11">
        <v>8959.3359999999993</v>
      </c>
      <c r="BQ201" s="11">
        <v>0</v>
      </c>
      <c r="BR201" s="11">
        <v>107.289</v>
      </c>
      <c r="BS201" s="11">
        <v>0</v>
      </c>
      <c r="BT201" s="11">
        <v>0</v>
      </c>
      <c r="BU201" s="11">
        <v>0</v>
      </c>
      <c r="BV201" s="11">
        <v>1045.47</v>
      </c>
      <c r="BW201" s="11">
        <v>0</v>
      </c>
      <c r="BX201" s="11">
        <v>0</v>
      </c>
      <c r="BY201" s="11">
        <v>1670.355</v>
      </c>
      <c r="BZ201" s="11">
        <v>0</v>
      </c>
      <c r="CA201" s="1"/>
    </row>
    <row r="202" spans="1:79" ht="15" customHeight="1" x14ac:dyDescent="0.3">
      <c r="A202" s="9">
        <v>21</v>
      </c>
      <c r="B202" s="12">
        <v>2015</v>
      </c>
      <c r="C202" s="11">
        <v>29019.129000000001</v>
      </c>
      <c r="D202" s="11">
        <v>150.91800000000001</v>
      </c>
      <c r="E202" s="11">
        <v>550.33000000000004</v>
      </c>
      <c r="F202" s="11">
        <v>3995.2170000000001</v>
      </c>
      <c r="G202" s="11">
        <v>3195.2170000000001</v>
      </c>
      <c r="H202" s="11">
        <v>800</v>
      </c>
      <c r="I202" s="11">
        <v>0</v>
      </c>
      <c r="J202" s="11">
        <v>0</v>
      </c>
      <c r="K202" s="11">
        <v>0</v>
      </c>
      <c r="L202" s="11">
        <v>0</v>
      </c>
      <c r="M202" s="11">
        <v>5.1580000000000004</v>
      </c>
      <c r="N202" s="11">
        <v>15740.252</v>
      </c>
      <c r="O202" s="11">
        <v>15863.224</v>
      </c>
      <c r="P202" s="11">
        <v>-122.97199999999999</v>
      </c>
      <c r="Q202" s="11">
        <v>0</v>
      </c>
      <c r="R202" s="11">
        <v>0</v>
      </c>
      <c r="S202" s="11">
        <v>0</v>
      </c>
      <c r="T202" s="11">
        <v>7031.7120000000004</v>
      </c>
      <c r="U202" s="11">
        <v>4097.4780000000001</v>
      </c>
      <c r="V202" s="11">
        <v>3008.098</v>
      </c>
      <c r="W202" s="11">
        <v>-73.864000000000004</v>
      </c>
      <c r="X202" s="11">
        <v>62.204000000000001</v>
      </c>
      <c r="Y202" s="11">
        <v>0</v>
      </c>
      <c r="Z202" s="11">
        <v>29.102</v>
      </c>
      <c r="AA202" s="11">
        <v>0</v>
      </c>
      <c r="AB202" s="11">
        <v>29.102</v>
      </c>
      <c r="AC202" s="11">
        <v>33.101999999999997</v>
      </c>
      <c r="AD202" s="11">
        <v>0</v>
      </c>
      <c r="AE202" s="11">
        <v>377.38900000000001</v>
      </c>
      <c r="AF202" s="11">
        <v>139.83600000000001</v>
      </c>
      <c r="AG202" s="11">
        <v>225.18199999999999</v>
      </c>
      <c r="AH202" s="11">
        <v>-85.346000000000004</v>
      </c>
      <c r="AI202" s="11">
        <v>0</v>
      </c>
      <c r="AJ202" s="11">
        <v>0</v>
      </c>
      <c r="AK202" s="11">
        <v>0</v>
      </c>
      <c r="AL202" s="11">
        <v>237.553</v>
      </c>
      <c r="AM202" s="11">
        <v>279.61599999999999</v>
      </c>
      <c r="AN202" s="11">
        <v>-42.063000000000002</v>
      </c>
      <c r="AO202" s="11">
        <v>0</v>
      </c>
      <c r="AP202" s="11">
        <v>0</v>
      </c>
      <c r="AQ202" s="11">
        <v>0</v>
      </c>
      <c r="AR202" s="11">
        <v>1105.9490000000001</v>
      </c>
      <c r="AS202" s="11">
        <v>273.51100000000002</v>
      </c>
      <c r="AT202" s="11">
        <v>749.23800000000006</v>
      </c>
      <c r="AU202" s="11">
        <v>0</v>
      </c>
      <c r="AV202" s="11">
        <v>138.41200000000001</v>
      </c>
      <c r="AW202" s="11">
        <v>0</v>
      </c>
      <c r="AX202" s="11">
        <v>-55.212000000000003</v>
      </c>
      <c r="AY202" s="11">
        <v>29019.129000000001</v>
      </c>
      <c r="AZ202" s="11">
        <v>25705.891</v>
      </c>
      <c r="BA202" s="11">
        <v>721.51400000000001</v>
      </c>
      <c r="BB202" s="11">
        <v>5957.2709999999997</v>
      </c>
      <c r="BC202" s="11">
        <v>4087.1390000000001</v>
      </c>
      <c r="BD202" s="11">
        <v>1870.1320000000001</v>
      </c>
      <c r="BE202" s="11">
        <v>18623.768</v>
      </c>
      <c r="BF202" s="11">
        <v>0</v>
      </c>
      <c r="BG202" s="11">
        <v>0</v>
      </c>
      <c r="BH202" s="11">
        <v>1.4999999999999999E-2</v>
      </c>
      <c r="BI202" s="11">
        <v>403.32299999999998</v>
      </c>
      <c r="BJ202" s="11">
        <v>370.80399999999997</v>
      </c>
      <c r="BK202" s="11">
        <v>0</v>
      </c>
      <c r="BL202" s="11">
        <v>32.518999999999998</v>
      </c>
      <c r="BM202" s="11">
        <v>0</v>
      </c>
      <c r="BN202" s="11">
        <v>3313.2379999999998</v>
      </c>
      <c r="BO202" s="11">
        <v>3000.009</v>
      </c>
      <c r="BP202" s="11">
        <v>3000</v>
      </c>
      <c r="BQ202" s="11">
        <v>1E-3</v>
      </c>
      <c r="BR202" s="11">
        <v>8.0000000000000002E-3</v>
      </c>
      <c r="BS202" s="11">
        <v>0</v>
      </c>
      <c r="BT202" s="11">
        <v>0</v>
      </c>
      <c r="BU202" s="11">
        <v>0</v>
      </c>
      <c r="BV202" s="11">
        <v>154.38399999999999</v>
      </c>
      <c r="BW202" s="11">
        <v>0</v>
      </c>
      <c r="BX202" s="11">
        <v>0</v>
      </c>
      <c r="BY202" s="11">
        <v>158.845</v>
      </c>
      <c r="BZ202" s="11">
        <v>0</v>
      </c>
      <c r="CA202" s="1"/>
    </row>
    <row r="203" spans="1:79" ht="15" customHeight="1" x14ac:dyDescent="0.3">
      <c r="A203" s="9">
        <v>21</v>
      </c>
      <c r="B203" s="12">
        <v>2016</v>
      </c>
      <c r="C203" s="11">
        <v>32384.847000000002</v>
      </c>
      <c r="D203" s="11">
        <v>205.20400000000001</v>
      </c>
      <c r="E203" s="11">
        <v>375.16500000000002</v>
      </c>
      <c r="F203" s="11">
        <v>2704.0569999999998</v>
      </c>
      <c r="G203" s="11">
        <v>1732.28</v>
      </c>
      <c r="H203" s="11">
        <v>971.77700000000004</v>
      </c>
      <c r="I203" s="11">
        <v>0</v>
      </c>
      <c r="J203" s="11">
        <v>0</v>
      </c>
      <c r="K203" s="11">
        <v>0</v>
      </c>
      <c r="L203" s="11">
        <v>0</v>
      </c>
      <c r="M203" s="11">
        <v>0</v>
      </c>
      <c r="N203" s="11">
        <v>20812.625</v>
      </c>
      <c r="O203" s="11">
        <v>20994.294000000002</v>
      </c>
      <c r="P203" s="11">
        <v>-181.66900000000001</v>
      </c>
      <c r="Q203" s="11">
        <v>0</v>
      </c>
      <c r="R203" s="11">
        <v>0</v>
      </c>
      <c r="S203" s="11">
        <v>0</v>
      </c>
      <c r="T203" s="11">
        <v>6253.241</v>
      </c>
      <c r="U203" s="11">
        <v>4151.8599999999997</v>
      </c>
      <c r="V203" s="11">
        <v>2181.4720000000002</v>
      </c>
      <c r="W203" s="11">
        <v>-80.090999999999994</v>
      </c>
      <c r="X203" s="11">
        <v>29.654</v>
      </c>
      <c r="Y203" s="11">
        <v>0</v>
      </c>
      <c r="Z203" s="11">
        <v>29.654</v>
      </c>
      <c r="AA203" s="11">
        <v>0</v>
      </c>
      <c r="AB203" s="11">
        <v>29.654</v>
      </c>
      <c r="AC203" s="11">
        <v>0</v>
      </c>
      <c r="AD203" s="11">
        <v>0</v>
      </c>
      <c r="AE203" s="11">
        <v>335.28500000000003</v>
      </c>
      <c r="AF203" s="11">
        <v>113.648</v>
      </c>
      <c r="AG203" s="11">
        <v>201.184</v>
      </c>
      <c r="AH203" s="11">
        <v>-87.536000000000001</v>
      </c>
      <c r="AI203" s="11">
        <v>0</v>
      </c>
      <c r="AJ203" s="11">
        <v>0</v>
      </c>
      <c r="AK203" s="11">
        <v>0</v>
      </c>
      <c r="AL203" s="11">
        <v>221.637</v>
      </c>
      <c r="AM203" s="11">
        <v>279.56200000000001</v>
      </c>
      <c r="AN203" s="11">
        <v>-57.924999999999997</v>
      </c>
      <c r="AO203" s="11">
        <v>0</v>
      </c>
      <c r="AP203" s="11">
        <v>0</v>
      </c>
      <c r="AQ203" s="11">
        <v>0</v>
      </c>
      <c r="AR203" s="11">
        <v>1669.616</v>
      </c>
      <c r="AS203" s="11">
        <v>1018.31</v>
      </c>
      <c r="AT203" s="11">
        <v>524.75400000000002</v>
      </c>
      <c r="AU203" s="11">
        <v>0</v>
      </c>
      <c r="AV203" s="11">
        <v>205.86600000000001</v>
      </c>
      <c r="AW203" s="11">
        <v>0</v>
      </c>
      <c r="AX203" s="11">
        <v>-79.313999999999993</v>
      </c>
      <c r="AY203" s="11">
        <v>32384.847000000002</v>
      </c>
      <c r="AZ203" s="11">
        <v>29074.199000000001</v>
      </c>
      <c r="BA203" s="11">
        <v>210.99100000000001</v>
      </c>
      <c r="BB203" s="11">
        <v>3706.8780000000002</v>
      </c>
      <c r="BC203" s="11">
        <v>3406.8780000000002</v>
      </c>
      <c r="BD203" s="11">
        <v>300</v>
      </c>
      <c r="BE203" s="11">
        <v>24610.095000000001</v>
      </c>
      <c r="BF203" s="11">
        <v>16.838000000000001</v>
      </c>
      <c r="BG203" s="11">
        <v>0</v>
      </c>
      <c r="BH203" s="11">
        <v>0.01</v>
      </c>
      <c r="BI203" s="11">
        <v>529.38699999999994</v>
      </c>
      <c r="BJ203" s="11">
        <v>468.88299999999998</v>
      </c>
      <c r="BK203" s="11">
        <v>0</v>
      </c>
      <c r="BL203" s="11">
        <v>60.503999999999998</v>
      </c>
      <c r="BM203" s="11">
        <v>0</v>
      </c>
      <c r="BN203" s="11">
        <v>3310.6480000000001</v>
      </c>
      <c r="BO203" s="11">
        <v>3000.009</v>
      </c>
      <c r="BP203" s="11">
        <v>3000</v>
      </c>
      <c r="BQ203" s="11">
        <v>1E-3</v>
      </c>
      <c r="BR203" s="11">
        <v>8.0000000000000002E-3</v>
      </c>
      <c r="BS203" s="11">
        <v>0</v>
      </c>
      <c r="BT203" s="11">
        <v>0</v>
      </c>
      <c r="BU203" s="11">
        <v>0</v>
      </c>
      <c r="BV203" s="11">
        <v>154.75800000000001</v>
      </c>
      <c r="BW203" s="11">
        <v>0</v>
      </c>
      <c r="BX203" s="11">
        <v>0</v>
      </c>
      <c r="BY203" s="11">
        <v>155.881</v>
      </c>
      <c r="BZ203" s="11">
        <v>0</v>
      </c>
      <c r="CA203" s="1"/>
    </row>
    <row r="204" spans="1:79" ht="15" customHeight="1" x14ac:dyDescent="0.3">
      <c r="A204" s="9">
        <v>21</v>
      </c>
      <c r="B204" s="12">
        <v>2017</v>
      </c>
      <c r="C204" s="11">
        <v>39900.915999999997</v>
      </c>
      <c r="D204" s="11">
        <v>298.53500000000003</v>
      </c>
      <c r="E204" s="11">
        <v>672.07600000000002</v>
      </c>
      <c r="F204" s="11">
        <v>5236.2070000000003</v>
      </c>
      <c r="G204" s="11">
        <v>4890.4070000000002</v>
      </c>
      <c r="H204" s="11">
        <v>345.8</v>
      </c>
      <c r="I204" s="11">
        <v>0</v>
      </c>
      <c r="J204" s="11">
        <v>0</v>
      </c>
      <c r="K204" s="11">
        <v>0</v>
      </c>
      <c r="L204" s="11">
        <v>0</v>
      </c>
      <c r="M204" s="11">
        <v>7.7960000000000003</v>
      </c>
      <c r="N204" s="11">
        <v>24784.843000000001</v>
      </c>
      <c r="O204" s="11">
        <v>25031.901000000002</v>
      </c>
      <c r="P204" s="11">
        <v>-247.05799999999999</v>
      </c>
      <c r="Q204" s="11">
        <v>0</v>
      </c>
      <c r="R204" s="11">
        <v>0</v>
      </c>
      <c r="S204" s="11">
        <v>0</v>
      </c>
      <c r="T204" s="11">
        <v>6156.7290000000003</v>
      </c>
      <c r="U204" s="11">
        <v>4881.7740000000003</v>
      </c>
      <c r="V204" s="11">
        <v>1369.81</v>
      </c>
      <c r="W204" s="11">
        <v>-94.855000000000004</v>
      </c>
      <c r="X204" s="11">
        <v>31.571999999999999</v>
      </c>
      <c r="Y204" s="11">
        <v>0</v>
      </c>
      <c r="Z204" s="11">
        <v>31.571999999999999</v>
      </c>
      <c r="AA204" s="11">
        <v>0</v>
      </c>
      <c r="AB204" s="11">
        <v>31.571999999999999</v>
      </c>
      <c r="AC204" s="11">
        <v>0</v>
      </c>
      <c r="AD204" s="11">
        <v>0</v>
      </c>
      <c r="AE204" s="11">
        <v>685.34</v>
      </c>
      <c r="AF204" s="11">
        <v>299.49799999999999</v>
      </c>
      <c r="AG204" s="11">
        <v>405.875</v>
      </c>
      <c r="AH204" s="11">
        <v>-106.377</v>
      </c>
      <c r="AI204" s="11">
        <v>0</v>
      </c>
      <c r="AJ204" s="11">
        <v>0</v>
      </c>
      <c r="AK204" s="11">
        <v>0</v>
      </c>
      <c r="AL204" s="11">
        <v>385.84199999999998</v>
      </c>
      <c r="AM204" s="11">
        <v>461.577</v>
      </c>
      <c r="AN204" s="11">
        <v>-75.734999999999999</v>
      </c>
      <c r="AO204" s="11">
        <v>0</v>
      </c>
      <c r="AP204" s="11">
        <v>0</v>
      </c>
      <c r="AQ204" s="11">
        <v>0</v>
      </c>
      <c r="AR204" s="11">
        <v>2027.818</v>
      </c>
      <c r="AS204" s="11">
        <v>1212.7460000000001</v>
      </c>
      <c r="AT204" s="11">
        <v>755.28700000000003</v>
      </c>
      <c r="AU204" s="11">
        <v>0</v>
      </c>
      <c r="AV204" s="11">
        <v>139.09899999999999</v>
      </c>
      <c r="AW204" s="11">
        <v>0</v>
      </c>
      <c r="AX204" s="11">
        <v>-79.313999999999993</v>
      </c>
      <c r="AY204" s="11">
        <v>39900.915999999997</v>
      </c>
      <c r="AZ204" s="11">
        <v>36557.194000000003</v>
      </c>
      <c r="BA204" s="11">
        <v>0</v>
      </c>
      <c r="BB204" s="11">
        <v>8907.6839999999993</v>
      </c>
      <c r="BC204" s="11">
        <v>7352.43</v>
      </c>
      <c r="BD204" s="11">
        <v>1555.2539999999999</v>
      </c>
      <c r="BE204" s="11">
        <v>27022.524000000001</v>
      </c>
      <c r="BF204" s="11">
        <v>0</v>
      </c>
      <c r="BG204" s="11">
        <v>0</v>
      </c>
      <c r="BH204" s="11">
        <v>0.01</v>
      </c>
      <c r="BI204" s="11">
        <v>626.976</v>
      </c>
      <c r="BJ204" s="11">
        <v>577.37599999999998</v>
      </c>
      <c r="BK204" s="11">
        <v>0</v>
      </c>
      <c r="BL204" s="11">
        <v>49.6</v>
      </c>
      <c r="BM204" s="11">
        <v>0</v>
      </c>
      <c r="BN204" s="11">
        <v>3343.7220000000002</v>
      </c>
      <c r="BO204" s="11">
        <v>3000.009</v>
      </c>
      <c r="BP204" s="11">
        <v>3000</v>
      </c>
      <c r="BQ204" s="11">
        <v>1E-3</v>
      </c>
      <c r="BR204" s="11">
        <v>8.0000000000000002E-3</v>
      </c>
      <c r="BS204" s="11">
        <v>0</v>
      </c>
      <c r="BT204" s="11">
        <v>0</v>
      </c>
      <c r="BU204" s="11">
        <v>0</v>
      </c>
      <c r="BV204" s="11">
        <v>154.95599999999999</v>
      </c>
      <c r="BW204" s="11">
        <v>0</v>
      </c>
      <c r="BX204" s="11">
        <v>0</v>
      </c>
      <c r="BY204" s="11">
        <v>188.75700000000001</v>
      </c>
      <c r="BZ204" s="11">
        <v>0</v>
      </c>
      <c r="CA204" s="1"/>
    </row>
    <row r="205" spans="1:79" ht="15" customHeight="1" x14ac:dyDescent="0.3">
      <c r="A205" s="9">
        <v>21</v>
      </c>
      <c r="B205" s="12">
        <v>2018</v>
      </c>
      <c r="C205" s="11">
        <v>46551.614000000001</v>
      </c>
      <c r="D205" s="11">
        <v>506.74900000000002</v>
      </c>
      <c r="E205" s="11">
        <v>513.95799999999997</v>
      </c>
      <c r="F205" s="11">
        <v>6678.62</v>
      </c>
      <c r="G205" s="11">
        <v>6217.15</v>
      </c>
      <c r="H205" s="11">
        <v>461.47</v>
      </c>
      <c r="I205" s="11">
        <v>0</v>
      </c>
      <c r="J205" s="11">
        <v>0</v>
      </c>
      <c r="K205" s="11">
        <v>0</v>
      </c>
      <c r="L205" s="11">
        <v>0</v>
      </c>
      <c r="M205" s="11">
        <v>22.591000000000001</v>
      </c>
      <c r="N205" s="11">
        <v>29349.936000000002</v>
      </c>
      <c r="O205" s="11">
        <v>29690.468000000001</v>
      </c>
      <c r="P205" s="11">
        <v>-340.53199999999998</v>
      </c>
      <c r="Q205" s="11">
        <v>0</v>
      </c>
      <c r="R205" s="11">
        <v>0</v>
      </c>
      <c r="S205" s="11">
        <v>0</v>
      </c>
      <c r="T205" s="11">
        <v>5956.2610000000004</v>
      </c>
      <c r="U205" s="11">
        <v>4768.5659999999998</v>
      </c>
      <c r="V205" s="11">
        <v>1317.258</v>
      </c>
      <c r="W205" s="11">
        <v>-129.56299999999999</v>
      </c>
      <c r="X205" s="11">
        <v>0</v>
      </c>
      <c r="Y205" s="11">
        <v>0</v>
      </c>
      <c r="Z205" s="11">
        <v>0</v>
      </c>
      <c r="AA205" s="11">
        <v>0</v>
      </c>
      <c r="AB205" s="11">
        <v>0</v>
      </c>
      <c r="AC205" s="11">
        <v>0</v>
      </c>
      <c r="AD205" s="11">
        <v>0</v>
      </c>
      <c r="AE205" s="11">
        <v>767.62800000000004</v>
      </c>
      <c r="AF205" s="11">
        <v>315.63099999999997</v>
      </c>
      <c r="AG205" s="11">
        <v>438.96699999999998</v>
      </c>
      <c r="AH205" s="11">
        <v>-123.336</v>
      </c>
      <c r="AI205" s="11">
        <v>0</v>
      </c>
      <c r="AJ205" s="11">
        <v>0</v>
      </c>
      <c r="AK205" s="11">
        <v>0</v>
      </c>
      <c r="AL205" s="11">
        <v>451.99700000000001</v>
      </c>
      <c r="AM205" s="11">
        <v>549.59500000000003</v>
      </c>
      <c r="AN205" s="11">
        <v>-97.597999999999999</v>
      </c>
      <c r="AO205" s="11">
        <v>0</v>
      </c>
      <c r="AP205" s="11">
        <v>0</v>
      </c>
      <c r="AQ205" s="11">
        <v>0</v>
      </c>
      <c r="AR205" s="11">
        <v>2755.8710000000001</v>
      </c>
      <c r="AS205" s="11">
        <v>1651.5260000000001</v>
      </c>
      <c r="AT205" s="11">
        <v>1004.245</v>
      </c>
      <c r="AU205" s="11">
        <v>0</v>
      </c>
      <c r="AV205" s="11">
        <v>179.41399999999999</v>
      </c>
      <c r="AW205" s="11">
        <v>0</v>
      </c>
      <c r="AX205" s="11">
        <v>-79.313999999999993</v>
      </c>
      <c r="AY205" s="11">
        <v>46551.614000000001</v>
      </c>
      <c r="AZ205" s="11">
        <v>43113.656999999999</v>
      </c>
      <c r="BA205" s="11">
        <v>0</v>
      </c>
      <c r="BB205" s="11">
        <v>8704.2099999999991</v>
      </c>
      <c r="BC205" s="11">
        <v>7488.51</v>
      </c>
      <c r="BD205" s="11">
        <v>1215.7</v>
      </c>
      <c r="BE205" s="11">
        <v>33495.353000000003</v>
      </c>
      <c r="BF205" s="11">
        <v>0</v>
      </c>
      <c r="BG205" s="11">
        <v>0</v>
      </c>
      <c r="BH205" s="11">
        <v>0.01</v>
      </c>
      <c r="BI205" s="11">
        <v>914.08399999999995</v>
      </c>
      <c r="BJ205" s="11">
        <v>771.53899999999999</v>
      </c>
      <c r="BK205" s="11">
        <v>0</v>
      </c>
      <c r="BL205" s="11">
        <v>142.54499999999999</v>
      </c>
      <c r="BM205" s="11">
        <v>0</v>
      </c>
      <c r="BN205" s="11">
        <v>3437.9569999999999</v>
      </c>
      <c r="BO205" s="11">
        <v>3000.009</v>
      </c>
      <c r="BP205" s="11">
        <v>3000</v>
      </c>
      <c r="BQ205" s="11">
        <v>1E-3</v>
      </c>
      <c r="BR205" s="11">
        <v>8.0000000000000002E-3</v>
      </c>
      <c r="BS205" s="11">
        <v>0</v>
      </c>
      <c r="BT205" s="11">
        <v>0</v>
      </c>
      <c r="BU205" s="11">
        <v>0</v>
      </c>
      <c r="BV205" s="11">
        <v>159.54400000000001</v>
      </c>
      <c r="BW205" s="11">
        <v>0</v>
      </c>
      <c r="BX205" s="11">
        <v>0</v>
      </c>
      <c r="BY205" s="11">
        <v>278.404</v>
      </c>
      <c r="BZ205" s="11">
        <v>0</v>
      </c>
      <c r="CA205" s="1"/>
    </row>
    <row r="206" spans="1:79" ht="15" customHeight="1" x14ac:dyDescent="0.3">
      <c r="A206" s="9">
        <v>21</v>
      </c>
      <c r="B206" s="12">
        <v>2019</v>
      </c>
      <c r="C206" s="11">
        <v>51808.678</v>
      </c>
      <c r="D206" s="11">
        <v>426.64100000000002</v>
      </c>
      <c r="E206" s="11">
        <v>929.74699999999996</v>
      </c>
      <c r="F206" s="11">
        <v>9182.2360000000008</v>
      </c>
      <c r="G206" s="11">
        <v>7538.2910000000002</v>
      </c>
      <c r="H206" s="11">
        <v>1643.9449999999999</v>
      </c>
      <c r="I206" s="11">
        <v>0</v>
      </c>
      <c r="J206" s="11">
        <v>0</v>
      </c>
      <c r="K206" s="11">
        <v>0</v>
      </c>
      <c r="L206" s="11">
        <v>0</v>
      </c>
      <c r="M206" s="11">
        <v>22.335999999999999</v>
      </c>
      <c r="N206" s="11">
        <v>33542.39</v>
      </c>
      <c r="O206" s="11">
        <v>33994.686000000002</v>
      </c>
      <c r="P206" s="11">
        <v>-452.29599999999999</v>
      </c>
      <c r="Q206" s="11">
        <v>0</v>
      </c>
      <c r="R206" s="11">
        <v>0</v>
      </c>
      <c r="S206" s="11">
        <v>0</v>
      </c>
      <c r="T206" s="11">
        <v>3854.3220000000001</v>
      </c>
      <c r="U206" s="11">
        <v>3593.8220000000001</v>
      </c>
      <c r="V206" s="11">
        <v>377.43700000000001</v>
      </c>
      <c r="W206" s="11">
        <v>-116.937</v>
      </c>
      <c r="X206" s="11">
        <v>0</v>
      </c>
      <c r="Y206" s="11">
        <v>0</v>
      </c>
      <c r="Z206" s="11">
        <v>0</v>
      </c>
      <c r="AA206" s="11">
        <v>0</v>
      </c>
      <c r="AB206" s="11">
        <v>0</v>
      </c>
      <c r="AC206" s="11">
        <v>0</v>
      </c>
      <c r="AD206" s="11">
        <v>0</v>
      </c>
      <c r="AE206" s="11">
        <v>1190.951</v>
      </c>
      <c r="AF206" s="11">
        <v>371.28500000000003</v>
      </c>
      <c r="AG206" s="11">
        <v>521.13400000000001</v>
      </c>
      <c r="AH206" s="11">
        <v>-149.84899999999999</v>
      </c>
      <c r="AI206" s="11">
        <v>0</v>
      </c>
      <c r="AJ206" s="11">
        <v>0</v>
      </c>
      <c r="AK206" s="11">
        <v>0</v>
      </c>
      <c r="AL206" s="11">
        <v>819.66600000000005</v>
      </c>
      <c r="AM206" s="11">
        <v>941.67499999999995</v>
      </c>
      <c r="AN206" s="11">
        <v>-122.009</v>
      </c>
      <c r="AO206" s="11">
        <v>0</v>
      </c>
      <c r="AP206" s="11">
        <v>0</v>
      </c>
      <c r="AQ206" s="11">
        <v>0</v>
      </c>
      <c r="AR206" s="11">
        <v>2660.0549999999998</v>
      </c>
      <c r="AS206" s="11">
        <v>1453.556</v>
      </c>
      <c r="AT206" s="11">
        <v>1028.32</v>
      </c>
      <c r="AU206" s="11">
        <v>0</v>
      </c>
      <c r="AV206" s="11">
        <v>249.191</v>
      </c>
      <c r="AW206" s="11">
        <v>0</v>
      </c>
      <c r="AX206" s="11">
        <v>-71.012</v>
      </c>
      <c r="AY206" s="11">
        <v>51808.678</v>
      </c>
      <c r="AZ206" s="11">
        <v>48073.703999999998</v>
      </c>
      <c r="BA206" s="11">
        <v>0</v>
      </c>
      <c r="BB206" s="11">
        <v>9435.31</v>
      </c>
      <c r="BC206" s="11">
        <v>8589.6959999999999</v>
      </c>
      <c r="BD206" s="11">
        <v>845.61400000000003</v>
      </c>
      <c r="BE206" s="11">
        <v>35218.567999999999</v>
      </c>
      <c r="BF206" s="11">
        <v>0</v>
      </c>
      <c r="BG206" s="11">
        <v>0</v>
      </c>
      <c r="BH206" s="11">
        <v>2452.7260000000001</v>
      </c>
      <c r="BI206" s="11">
        <v>967.1</v>
      </c>
      <c r="BJ206" s="11">
        <v>876.02499999999998</v>
      </c>
      <c r="BK206" s="11">
        <v>0</v>
      </c>
      <c r="BL206" s="11">
        <v>91.075000000000003</v>
      </c>
      <c r="BM206" s="11">
        <v>0</v>
      </c>
      <c r="BN206" s="11">
        <v>3734.9740000000002</v>
      </c>
      <c r="BO206" s="11">
        <v>3171.009</v>
      </c>
      <c r="BP206" s="11">
        <v>3171</v>
      </c>
      <c r="BQ206" s="11">
        <v>1E-3</v>
      </c>
      <c r="BR206" s="11">
        <v>8.0000000000000002E-3</v>
      </c>
      <c r="BS206" s="11">
        <v>0</v>
      </c>
      <c r="BT206" s="11">
        <v>0</v>
      </c>
      <c r="BU206" s="11">
        <v>0</v>
      </c>
      <c r="BV206" s="11">
        <v>173.65600000000001</v>
      </c>
      <c r="BW206" s="11">
        <v>0</v>
      </c>
      <c r="BX206" s="11">
        <v>0</v>
      </c>
      <c r="BY206" s="11">
        <v>390.30900000000003</v>
      </c>
      <c r="BZ206" s="11">
        <v>0</v>
      </c>
      <c r="CA206" s="1"/>
    </row>
    <row r="207" spans="1:79" ht="15" customHeight="1" x14ac:dyDescent="0.3">
      <c r="A207" s="9">
        <v>21</v>
      </c>
      <c r="B207" s="12">
        <v>2020</v>
      </c>
      <c r="C207" s="11">
        <v>61101.561000000002</v>
      </c>
      <c r="D207" s="11">
        <v>433.959</v>
      </c>
      <c r="E207" s="11">
        <v>1859.5419999999999</v>
      </c>
      <c r="F207" s="11">
        <v>10901.137000000001</v>
      </c>
      <c r="G207" s="11">
        <v>9301.1370000000006</v>
      </c>
      <c r="H207" s="11">
        <v>1600</v>
      </c>
      <c r="I207" s="11">
        <v>0</v>
      </c>
      <c r="J207" s="11">
        <v>0</v>
      </c>
      <c r="K207" s="11">
        <v>0</v>
      </c>
      <c r="L207" s="11">
        <v>0</v>
      </c>
      <c r="M207" s="11">
        <v>9.9079999999999995</v>
      </c>
      <c r="N207" s="11">
        <v>39261.211000000003</v>
      </c>
      <c r="O207" s="11">
        <v>39832.796000000002</v>
      </c>
      <c r="P207" s="11">
        <v>-571.58500000000004</v>
      </c>
      <c r="Q207" s="11">
        <v>0</v>
      </c>
      <c r="R207" s="11">
        <v>0</v>
      </c>
      <c r="S207" s="11">
        <v>0</v>
      </c>
      <c r="T207" s="11">
        <v>4702.9979999999996</v>
      </c>
      <c r="U207" s="11">
        <v>4708.9870000000001</v>
      </c>
      <c r="V207" s="11">
        <v>0</v>
      </c>
      <c r="W207" s="11">
        <v>-5.9889999999999999</v>
      </c>
      <c r="X207" s="11">
        <v>0</v>
      </c>
      <c r="Y207" s="11">
        <v>0</v>
      </c>
      <c r="Z207" s="11">
        <v>0</v>
      </c>
      <c r="AA207" s="11">
        <v>0</v>
      </c>
      <c r="AB207" s="11">
        <v>0</v>
      </c>
      <c r="AC207" s="11">
        <v>0</v>
      </c>
      <c r="AD207" s="11">
        <v>0</v>
      </c>
      <c r="AE207" s="11">
        <v>1261.501</v>
      </c>
      <c r="AF207" s="11">
        <v>383.85599999999999</v>
      </c>
      <c r="AG207" s="11">
        <v>555.73400000000004</v>
      </c>
      <c r="AH207" s="11">
        <v>-171.87799999999999</v>
      </c>
      <c r="AI207" s="11">
        <v>0</v>
      </c>
      <c r="AJ207" s="11">
        <v>0</v>
      </c>
      <c r="AK207" s="11">
        <v>0</v>
      </c>
      <c r="AL207" s="11">
        <v>877.64499999999998</v>
      </c>
      <c r="AM207" s="11">
        <v>1024.242</v>
      </c>
      <c r="AN207" s="11">
        <v>-146.59700000000001</v>
      </c>
      <c r="AO207" s="11">
        <v>0</v>
      </c>
      <c r="AP207" s="11">
        <v>0</v>
      </c>
      <c r="AQ207" s="11">
        <v>0</v>
      </c>
      <c r="AR207" s="11">
        <v>2671.3049999999998</v>
      </c>
      <c r="AS207" s="11">
        <v>1543.7460000000001</v>
      </c>
      <c r="AT207" s="11">
        <v>933.99699999999996</v>
      </c>
      <c r="AU207" s="11">
        <v>0</v>
      </c>
      <c r="AV207" s="11">
        <v>194.13200000000001</v>
      </c>
      <c r="AW207" s="11">
        <v>0</v>
      </c>
      <c r="AX207" s="11">
        <v>-0.56999999999999995</v>
      </c>
      <c r="AY207" s="11">
        <v>61101.561000000002</v>
      </c>
      <c r="AZ207" s="11">
        <v>57211.207999999999</v>
      </c>
      <c r="BA207" s="11">
        <v>0</v>
      </c>
      <c r="BB207" s="11">
        <v>9346.2639999999992</v>
      </c>
      <c r="BC207" s="11">
        <v>8920.2980000000007</v>
      </c>
      <c r="BD207" s="11">
        <v>425.96600000000001</v>
      </c>
      <c r="BE207" s="11">
        <v>41372.546000000002</v>
      </c>
      <c r="BF207" s="11">
        <v>0</v>
      </c>
      <c r="BG207" s="11">
        <v>0</v>
      </c>
      <c r="BH207" s="11">
        <v>5223.28</v>
      </c>
      <c r="BI207" s="11">
        <v>1269.1179999999999</v>
      </c>
      <c r="BJ207" s="11">
        <v>1113.5340000000001</v>
      </c>
      <c r="BK207" s="11">
        <v>0</v>
      </c>
      <c r="BL207" s="11">
        <v>155.584</v>
      </c>
      <c r="BM207" s="11">
        <v>0</v>
      </c>
      <c r="BN207" s="11">
        <v>3890.3530000000001</v>
      </c>
      <c r="BO207" s="11">
        <v>3171.009</v>
      </c>
      <c r="BP207" s="11">
        <v>3171</v>
      </c>
      <c r="BQ207" s="11">
        <v>1E-3</v>
      </c>
      <c r="BR207" s="11">
        <v>8.0000000000000002E-3</v>
      </c>
      <c r="BS207" s="11">
        <v>0</v>
      </c>
      <c r="BT207" s="11">
        <v>0</v>
      </c>
      <c r="BU207" s="11">
        <v>0</v>
      </c>
      <c r="BV207" s="11">
        <v>192.36199999999999</v>
      </c>
      <c r="BW207" s="11">
        <v>0</v>
      </c>
      <c r="BX207" s="11">
        <v>0</v>
      </c>
      <c r="BY207" s="11">
        <v>526.98199999999997</v>
      </c>
      <c r="BZ207" s="11">
        <v>0</v>
      </c>
      <c r="CA207" s="1"/>
    </row>
    <row r="208" spans="1:79" ht="15" customHeight="1" x14ac:dyDescent="0.3">
      <c r="A208" s="9">
        <v>21</v>
      </c>
      <c r="B208" s="13">
        <v>2021</v>
      </c>
      <c r="C208" s="11">
        <v>76511.392000000007</v>
      </c>
      <c r="D208" s="11">
        <v>616.15200000000004</v>
      </c>
      <c r="E208" s="11">
        <v>2536.6759999999999</v>
      </c>
      <c r="F208" s="11">
        <v>14852.08</v>
      </c>
      <c r="G208" s="11">
        <v>13172.08</v>
      </c>
      <c r="H208" s="11">
        <v>1680</v>
      </c>
      <c r="I208" s="11">
        <v>0</v>
      </c>
      <c r="J208" s="11">
        <v>0</v>
      </c>
      <c r="K208" s="11">
        <v>0</v>
      </c>
      <c r="L208" s="11">
        <v>0</v>
      </c>
      <c r="M208" s="11">
        <v>13.221</v>
      </c>
      <c r="N208" s="11">
        <v>45688.71</v>
      </c>
      <c r="O208" s="11">
        <v>46389.214999999997</v>
      </c>
      <c r="P208" s="11">
        <v>-700.505</v>
      </c>
      <c r="Q208" s="11">
        <v>0</v>
      </c>
      <c r="R208" s="11">
        <v>0</v>
      </c>
      <c r="S208" s="11">
        <v>0</v>
      </c>
      <c r="T208" s="11">
        <v>9050.5679999999993</v>
      </c>
      <c r="U208" s="11">
        <v>9051.48</v>
      </c>
      <c r="V208" s="11">
        <v>0</v>
      </c>
      <c r="W208" s="11">
        <v>-0.91200000000000003</v>
      </c>
      <c r="X208" s="11">
        <v>0</v>
      </c>
      <c r="Y208" s="11">
        <v>0</v>
      </c>
      <c r="Z208" s="11">
        <v>0</v>
      </c>
      <c r="AA208" s="11">
        <v>0</v>
      </c>
      <c r="AB208" s="11">
        <v>0</v>
      </c>
      <c r="AC208" s="11">
        <v>0</v>
      </c>
      <c r="AD208" s="11">
        <v>0</v>
      </c>
      <c r="AE208" s="11">
        <v>1226.8240000000001</v>
      </c>
      <c r="AF208" s="11">
        <v>416.75599999999997</v>
      </c>
      <c r="AG208" s="11">
        <v>628.29399999999998</v>
      </c>
      <c r="AH208" s="11">
        <v>-211.53800000000001</v>
      </c>
      <c r="AI208" s="11">
        <v>0</v>
      </c>
      <c r="AJ208" s="11">
        <v>0</v>
      </c>
      <c r="AK208" s="11">
        <v>0</v>
      </c>
      <c r="AL208" s="11">
        <v>810.06799999999998</v>
      </c>
      <c r="AM208" s="11">
        <v>977.99099999999999</v>
      </c>
      <c r="AN208" s="11">
        <v>-167.923</v>
      </c>
      <c r="AO208" s="11">
        <v>0</v>
      </c>
      <c r="AP208" s="11">
        <v>0</v>
      </c>
      <c r="AQ208" s="11">
        <v>0</v>
      </c>
      <c r="AR208" s="11">
        <v>2527.1610000000001</v>
      </c>
      <c r="AS208" s="11">
        <v>1533.597</v>
      </c>
      <c r="AT208" s="11">
        <v>856.23099999999999</v>
      </c>
      <c r="AU208" s="11">
        <v>0</v>
      </c>
      <c r="AV208" s="11">
        <v>151.071</v>
      </c>
      <c r="AW208" s="11">
        <v>0</v>
      </c>
      <c r="AX208" s="11">
        <v>-13.738</v>
      </c>
      <c r="AY208" s="11">
        <v>76511.392000000007</v>
      </c>
      <c r="AZ208" s="11">
        <v>71872.303</v>
      </c>
      <c r="BA208" s="11">
        <v>0</v>
      </c>
      <c r="BB208" s="11">
        <v>14740.205</v>
      </c>
      <c r="BC208" s="11">
        <v>13950.359</v>
      </c>
      <c r="BD208" s="11">
        <v>789.846</v>
      </c>
      <c r="BE208" s="11">
        <v>45244.576999999997</v>
      </c>
      <c r="BF208" s="11">
        <v>0</v>
      </c>
      <c r="BG208" s="11">
        <v>0</v>
      </c>
      <c r="BH208" s="11">
        <v>10577.413</v>
      </c>
      <c r="BI208" s="11">
        <v>1310.1079999999999</v>
      </c>
      <c r="BJ208" s="11">
        <v>979.29399999999998</v>
      </c>
      <c r="BK208" s="11">
        <v>0</v>
      </c>
      <c r="BL208" s="11">
        <v>330.81400000000002</v>
      </c>
      <c r="BM208" s="11">
        <v>0</v>
      </c>
      <c r="BN208" s="11">
        <v>4639.0889999999999</v>
      </c>
      <c r="BO208" s="11">
        <v>3670.9090000000001</v>
      </c>
      <c r="BP208" s="11">
        <v>3670.9</v>
      </c>
      <c r="BQ208" s="11">
        <v>1E-3</v>
      </c>
      <c r="BR208" s="11">
        <v>8.0000000000000002E-3</v>
      </c>
      <c r="BS208" s="11">
        <v>0</v>
      </c>
      <c r="BT208" s="11">
        <v>0</v>
      </c>
      <c r="BU208" s="11">
        <v>0</v>
      </c>
      <c r="BV208" s="11">
        <v>216.505</v>
      </c>
      <c r="BW208" s="11">
        <v>0</v>
      </c>
      <c r="BX208" s="11">
        <v>0</v>
      </c>
      <c r="BY208" s="11">
        <v>751.67499999999995</v>
      </c>
      <c r="BZ208" s="11">
        <v>0</v>
      </c>
      <c r="CA208" s="1"/>
    </row>
    <row r="209" spans="1:79" ht="15" customHeight="1" x14ac:dyDescent="0.3">
      <c r="A209" s="9">
        <v>21</v>
      </c>
      <c r="B209" s="12">
        <v>2022</v>
      </c>
      <c r="C209" s="11">
        <v>79067.497000000003</v>
      </c>
      <c r="D209" s="11">
        <v>455.43400000000003</v>
      </c>
      <c r="E209" s="11">
        <v>2404.2130000000002</v>
      </c>
      <c r="F209" s="11">
        <v>10213.352999999999</v>
      </c>
      <c r="G209" s="11">
        <v>8378.3529999999992</v>
      </c>
      <c r="H209" s="11">
        <v>1835</v>
      </c>
      <c r="I209" s="11">
        <v>0</v>
      </c>
      <c r="J209" s="11">
        <v>0</v>
      </c>
      <c r="K209" s="11">
        <v>0</v>
      </c>
      <c r="L209" s="11">
        <v>0</v>
      </c>
      <c r="M209" s="11">
        <v>82.147999999999996</v>
      </c>
      <c r="N209" s="11">
        <v>50117.927000000003</v>
      </c>
      <c r="O209" s="11">
        <v>50859.39</v>
      </c>
      <c r="P209" s="11">
        <v>-741.46299999999997</v>
      </c>
      <c r="Q209" s="11">
        <v>0</v>
      </c>
      <c r="R209" s="11">
        <v>0</v>
      </c>
      <c r="S209" s="11">
        <v>0</v>
      </c>
      <c r="T209" s="11">
        <v>11282.618</v>
      </c>
      <c r="U209" s="11">
        <v>11144.413</v>
      </c>
      <c r="V209" s="11">
        <v>138.20500000000001</v>
      </c>
      <c r="W209" s="11">
        <v>0</v>
      </c>
      <c r="X209" s="11">
        <v>0</v>
      </c>
      <c r="Y209" s="11">
        <v>0</v>
      </c>
      <c r="Z209" s="11">
        <v>0</v>
      </c>
      <c r="AA209" s="11">
        <v>0</v>
      </c>
      <c r="AB209" s="11">
        <v>0</v>
      </c>
      <c r="AC209" s="11">
        <v>0</v>
      </c>
      <c r="AD209" s="11">
        <v>0</v>
      </c>
      <c r="AE209" s="11">
        <v>1420.971</v>
      </c>
      <c r="AF209" s="11">
        <v>440.34</v>
      </c>
      <c r="AG209" s="11">
        <v>692.84</v>
      </c>
      <c r="AH209" s="11">
        <v>-252.5</v>
      </c>
      <c r="AI209" s="11">
        <v>0</v>
      </c>
      <c r="AJ209" s="11">
        <v>0</v>
      </c>
      <c r="AK209" s="11">
        <v>0</v>
      </c>
      <c r="AL209" s="11">
        <v>980.63099999999997</v>
      </c>
      <c r="AM209" s="11">
        <v>1167.127</v>
      </c>
      <c r="AN209" s="11">
        <v>-186.49600000000001</v>
      </c>
      <c r="AO209" s="11">
        <v>0</v>
      </c>
      <c r="AP209" s="11">
        <v>0</v>
      </c>
      <c r="AQ209" s="11">
        <v>0</v>
      </c>
      <c r="AR209" s="11">
        <v>3090.8330000000001</v>
      </c>
      <c r="AS209" s="11">
        <v>1523.442</v>
      </c>
      <c r="AT209" s="11">
        <v>1168.3</v>
      </c>
      <c r="AU209" s="11">
        <v>0</v>
      </c>
      <c r="AV209" s="11">
        <v>399.09100000000001</v>
      </c>
      <c r="AW209" s="11">
        <v>0</v>
      </c>
      <c r="AX209" s="11">
        <v>0</v>
      </c>
      <c r="AY209" s="11">
        <v>79067.497000000003</v>
      </c>
      <c r="AZ209" s="11">
        <v>74064.910999999993</v>
      </c>
      <c r="BA209" s="11">
        <v>1486.3309999999999</v>
      </c>
      <c r="BB209" s="11">
        <v>11218.162</v>
      </c>
      <c r="BC209" s="11">
        <v>8716.0810000000001</v>
      </c>
      <c r="BD209" s="11">
        <v>2502.0810000000001</v>
      </c>
      <c r="BE209" s="11">
        <v>50129.097000000002</v>
      </c>
      <c r="BF209" s="11">
        <v>0</v>
      </c>
      <c r="BG209" s="11">
        <v>352.5</v>
      </c>
      <c r="BH209" s="11">
        <v>9484.7980000000007</v>
      </c>
      <c r="BI209" s="11">
        <v>1394.0229999999999</v>
      </c>
      <c r="BJ209" s="11">
        <v>1186.0999999999999</v>
      </c>
      <c r="BK209" s="11">
        <v>0</v>
      </c>
      <c r="BL209" s="11">
        <v>207.923</v>
      </c>
      <c r="BM209" s="11">
        <v>0</v>
      </c>
      <c r="BN209" s="11">
        <v>5002.5860000000002</v>
      </c>
      <c r="BO209" s="11">
        <v>3670.9090000000001</v>
      </c>
      <c r="BP209" s="11">
        <v>3670.9</v>
      </c>
      <c r="BQ209" s="11">
        <v>1E-3</v>
      </c>
      <c r="BR209" s="11">
        <v>8.0000000000000002E-3</v>
      </c>
      <c r="BS209" s="11">
        <v>0</v>
      </c>
      <c r="BT209" s="11">
        <v>0</v>
      </c>
      <c r="BU209" s="11">
        <v>0</v>
      </c>
      <c r="BV209" s="11">
        <v>253.33600000000001</v>
      </c>
      <c r="BW209" s="11">
        <v>0</v>
      </c>
      <c r="BX209" s="11">
        <v>0</v>
      </c>
      <c r="BY209" s="11">
        <v>1078.3409999999999</v>
      </c>
      <c r="BZ209" s="11">
        <v>0</v>
      </c>
      <c r="CA209" s="1"/>
    </row>
    <row r="210" spans="1:79" ht="15" customHeight="1" x14ac:dyDescent="0.3">
      <c r="A210" s="9">
        <v>21</v>
      </c>
      <c r="B210" s="12">
        <v>2023</v>
      </c>
      <c r="C210" s="11">
        <v>87883.976999999999</v>
      </c>
      <c r="D210" s="11">
        <v>497.79700000000003</v>
      </c>
      <c r="E210" s="11">
        <v>1862.83</v>
      </c>
      <c r="F210" s="11">
        <v>11359.632</v>
      </c>
      <c r="G210" s="11">
        <v>10459.632</v>
      </c>
      <c r="H210" s="11">
        <v>900</v>
      </c>
      <c r="I210" s="11">
        <v>0</v>
      </c>
      <c r="J210" s="11">
        <v>0</v>
      </c>
      <c r="K210" s="11">
        <v>0</v>
      </c>
      <c r="L210" s="11">
        <v>0</v>
      </c>
      <c r="M210" s="11">
        <v>0</v>
      </c>
      <c r="N210" s="11">
        <v>56967.125999999997</v>
      </c>
      <c r="O210" s="11">
        <v>57768.233</v>
      </c>
      <c r="P210" s="11">
        <v>-801.10699999999997</v>
      </c>
      <c r="Q210" s="11">
        <v>0</v>
      </c>
      <c r="R210" s="11">
        <v>0</v>
      </c>
      <c r="S210" s="11">
        <v>0</v>
      </c>
      <c r="T210" s="11">
        <v>12067.335999999999</v>
      </c>
      <c r="U210" s="11">
        <v>7704.6170000000002</v>
      </c>
      <c r="V210" s="11">
        <v>4362.7190000000001</v>
      </c>
      <c r="W210" s="11">
        <v>0</v>
      </c>
      <c r="X210" s="11">
        <v>0</v>
      </c>
      <c r="Y210" s="11">
        <v>0</v>
      </c>
      <c r="Z210" s="11">
        <v>0</v>
      </c>
      <c r="AA210" s="11">
        <v>0</v>
      </c>
      <c r="AB210" s="11">
        <v>0</v>
      </c>
      <c r="AC210" s="11">
        <v>0</v>
      </c>
      <c r="AD210" s="11">
        <v>0</v>
      </c>
      <c r="AE210" s="11">
        <v>1502.903</v>
      </c>
      <c r="AF210" s="11">
        <v>471.65899999999999</v>
      </c>
      <c r="AG210" s="11">
        <v>763.77099999999996</v>
      </c>
      <c r="AH210" s="11">
        <v>-292.11200000000002</v>
      </c>
      <c r="AI210" s="11">
        <v>0</v>
      </c>
      <c r="AJ210" s="11">
        <v>0</v>
      </c>
      <c r="AK210" s="11">
        <v>0</v>
      </c>
      <c r="AL210" s="11">
        <v>1031.2439999999999</v>
      </c>
      <c r="AM210" s="11">
        <v>1236.818</v>
      </c>
      <c r="AN210" s="11">
        <v>-205.57400000000001</v>
      </c>
      <c r="AO210" s="11">
        <v>0</v>
      </c>
      <c r="AP210" s="11">
        <v>0</v>
      </c>
      <c r="AQ210" s="11">
        <v>0</v>
      </c>
      <c r="AR210" s="11">
        <v>3626.3530000000001</v>
      </c>
      <c r="AS210" s="11">
        <v>1499.414</v>
      </c>
      <c r="AT210" s="11">
        <v>1467.375</v>
      </c>
      <c r="AU210" s="11">
        <v>0</v>
      </c>
      <c r="AV210" s="11">
        <v>659.56399999999996</v>
      </c>
      <c r="AW210" s="11">
        <v>0</v>
      </c>
      <c r="AX210" s="11">
        <v>0</v>
      </c>
      <c r="AY210" s="11">
        <v>87883.976999999999</v>
      </c>
      <c r="AZ210" s="11">
        <v>82040.072</v>
      </c>
      <c r="BA210" s="11">
        <v>0</v>
      </c>
      <c r="BB210" s="11">
        <v>12506.65</v>
      </c>
      <c r="BC210" s="11">
        <v>11951.664000000001</v>
      </c>
      <c r="BD210" s="11">
        <v>554.98599999999999</v>
      </c>
      <c r="BE210" s="11">
        <v>57138.790999999997</v>
      </c>
      <c r="BF210" s="11">
        <v>20.597000000000001</v>
      </c>
      <c r="BG210" s="11">
        <v>361.72500000000002</v>
      </c>
      <c r="BH210" s="11">
        <v>10023.370999999999</v>
      </c>
      <c r="BI210" s="11">
        <v>1988.9380000000001</v>
      </c>
      <c r="BJ210" s="11">
        <v>1661.356</v>
      </c>
      <c r="BK210" s="11">
        <v>0</v>
      </c>
      <c r="BL210" s="11">
        <v>327.58199999999999</v>
      </c>
      <c r="BM210" s="11">
        <v>0</v>
      </c>
      <c r="BN210" s="11">
        <v>5843.9049999999997</v>
      </c>
      <c r="BO210" s="11">
        <v>5016.8090000000002</v>
      </c>
      <c r="BP210" s="11">
        <v>5016.8</v>
      </c>
      <c r="BQ210" s="11">
        <v>1E-3</v>
      </c>
      <c r="BR210" s="11">
        <v>8.0000000000000002E-3</v>
      </c>
      <c r="BS210" s="11">
        <v>0</v>
      </c>
      <c r="BT210" s="11">
        <v>0</v>
      </c>
      <c r="BU210" s="11">
        <v>0</v>
      </c>
      <c r="BV210" s="11">
        <v>249.74299999999999</v>
      </c>
      <c r="BW210" s="11">
        <v>0</v>
      </c>
      <c r="BX210" s="11">
        <v>0</v>
      </c>
      <c r="BY210" s="11">
        <v>577.35299999999995</v>
      </c>
      <c r="BZ210" s="11">
        <v>0</v>
      </c>
      <c r="CA210" s="1"/>
    </row>
    <row r="211" spans="1:79" ht="15" customHeight="1" x14ac:dyDescent="0.3">
      <c r="A211" s="9">
        <v>21</v>
      </c>
      <c r="B211" s="12">
        <v>2024</v>
      </c>
      <c r="C211" s="11">
        <v>103536.28</v>
      </c>
      <c r="D211" s="11">
        <v>610.88099999999997</v>
      </c>
      <c r="E211" s="11">
        <v>2766.25</v>
      </c>
      <c r="F211" s="11">
        <v>14236.474</v>
      </c>
      <c r="G211" s="11">
        <v>13493.474</v>
      </c>
      <c r="H211" s="11">
        <v>743</v>
      </c>
      <c r="I211" s="11">
        <v>0</v>
      </c>
      <c r="J211" s="11">
        <v>0</v>
      </c>
      <c r="K211" s="11">
        <v>0</v>
      </c>
      <c r="L211" s="11">
        <v>0</v>
      </c>
      <c r="M211" s="11">
        <v>0</v>
      </c>
      <c r="N211" s="11">
        <v>67189.91</v>
      </c>
      <c r="O211" s="11">
        <v>68142.073999999993</v>
      </c>
      <c r="P211" s="11">
        <v>-952.16399999999999</v>
      </c>
      <c r="Q211" s="11">
        <v>0</v>
      </c>
      <c r="R211" s="11">
        <v>0</v>
      </c>
      <c r="S211" s="11">
        <v>0</v>
      </c>
      <c r="T211" s="11">
        <v>13094.664000000001</v>
      </c>
      <c r="U211" s="11">
        <v>9233.7630000000008</v>
      </c>
      <c r="V211" s="11">
        <v>4073.9110000000001</v>
      </c>
      <c r="W211" s="11">
        <v>-213.01</v>
      </c>
      <c r="X211" s="11">
        <v>0</v>
      </c>
      <c r="Y211" s="11">
        <v>0</v>
      </c>
      <c r="Z211" s="11">
        <v>0</v>
      </c>
      <c r="AA211" s="11">
        <v>0</v>
      </c>
      <c r="AB211" s="11">
        <v>0</v>
      </c>
      <c r="AC211" s="11">
        <v>0</v>
      </c>
      <c r="AD211" s="11">
        <v>0</v>
      </c>
      <c r="AE211" s="11">
        <v>1533.9069999999999</v>
      </c>
      <c r="AF211" s="11">
        <v>564.53300000000002</v>
      </c>
      <c r="AG211" s="11">
        <v>908.47799999999995</v>
      </c>
      <c r="AH211" s="11">
        <v>-343.94499999999999</v>
      </c>
      <c r="AI211" s="11">
        <v>0</v>
      </c>
      <c r="AJ211" s="11">
        <v>0</v>
      </c>
      <c r="AK211" s="11">
        <v>0</v>
      </c>
      <c r="AL211" s="11">
        <v>969.37400000000002</v>
      </c>
      <c r="AM211" s="11">
        <v>1194.71</v>
      </c>
      <c r="AN211" s="11">
        <v>-225.33600000000001</v>
      </c>
      <c r="AO211" s="11">
        <v>0</v>
      </c>
      <c r="AP211" s="11">
        <v>0</v>
      </c>
      <c r="AQ211" s="11">
        <v>0</v>
      </c>
      <c r="AR211" s="11">
        <v>4104.1940000000004</v>
      </c>
      <c r="AS211" s="11">
        <v>1494.4159999999999</v>
      </c>
      <c r="AT211" s="11">
        <v>1583.154</v>
      </c>
      <c r="AU211" s="11">
        <v>0</v>
      </c>
      <c r="AV211" s="11">
        <v>1027.482</v>
      </c>
      <c r="AW211" s="11">
        <v>0</v>
      </c>
      <c r="AX211" s="11">
        <v>-0.85799999999999998</v>
      </c>
      <c r="AY211" s="11">
        <v>103536.28</v>
      </c>
      <c r="AZ211" s="11">
        <v>97381.370999999999</v>
      </c>
      <c r="BA211" s="11">
        <v>1557.819</v>
      </c>
      <c r="BB211" s="11">
        <v>18721.971000000001</v>
      </c>
      <c r="BC211" s="11">
        <v>13598.808999999999</v>
      </c>
      <c r="BD211" s="11">
        <v>5123.1620000000003</v>
      </c>
      <c r="BE211" s="11">
        <v>67389.448999999993</v>
      </c>
      <c r="BF211" s="11">
        <v>2.0990000000000002</v>
      </c>
      <c r="BG211" s="11">
        <v>222.364</v>
      </c>
      <c r="BH211" s="11">
        <v>7525.5730000000003</v>
      </c>
      <c r="BI211" s="11">
        <v>1962.096</v>
      </c>
      <c r="BJ211" s="11">
        <v>1121.576</v>
      </c>
      <c r="BK211" s="11">
        <v>0</v>
      </c>
      <c r="BL211" s="11">
        <v>840.52</v>
      </c>
      <c r="BM211" s="11">
        <v>0</v>
      </c>
      <c r="BN211" s="11">
        <v>6154.9089999999997</v>
      </c>
      <c r="BO211" s="11">
        <v>5518.4709999999995</v>
      </c>
      <c r="BP211" s="11">
        <v>5518.4620000000004</v>
      </c>
      <c r="BQ211" s="11">
        <v>1E-3</v>
      </c>
      <c r="BR211" s="11">
        <v>8.0000000000000002E-3</v>
      </c>
      <c r="BS211" s="11">
        <v>0</v>
      </c>
      <c r="BT211" s="11">
        <v>0</v>
      </c>
      <c r="BU211" s="11">
        <v>0</v>
      </c>
      <c r="BV211" s="11">
        <v>257.959</v>
      </c>
      <c r="BW211" s="11">
        <v>0</v>
      </c>
      <c r="BX211" s="11">
        <v>0</v>
      </c>
      <c r="BY211" s="11">
        <v>378.47899999999998</v>
      </c>
      <c r="BZ211" s="11">
        <v>0</v>
      </c>
      <c r="CA211" s="1"/>
    </row>
    <row r="212" spans="1:79" ht="15" customHeight="1" x14ac:dyDescent="0.3">
      <c r="A212" s="9">
        <v>22</v>
      </c>
      <c r="B212" s="12">
        <v>2015</v>
      </c>
      <c r="C212" s="11">
        <v>48230.002089499001</v>
      </c>
      <c r="D212" s="11">
        <v>285.71229748500002</v>
      </c>
      <c r="E212" s="11">
        <v>1812.4351839169999</v>
      </c>
      <c r="F212" s="11">
        <v>6421.9024509520004</v>
      </c>
      <c r="G212" s="11">
        <v>6036.9024509520004</v>
      </c>
      <c r="H212" s="11">
        <v>385</v>
      </c>
      <c r="I212" s="11">
        <v>0</v>
      </c>
      <c r="J212" s="11">
        <v>0</v>
      </c>
      <c r="K212" s="11">
        <v>0</v>
      </c>
      <c r="L212" s="11">
        <v>0</v>
      </c>
      <c r="M212" s="11">
        <v>0</v>
      </c>
      <c r="N212" s="11">
        <v>20222.030678958999</v>
      </c>
      <c r="O212" s="11">
        <v>20431.441471031001</v>
      </c>
      <c r="P212" s="11">
        <v>-209.41079207199999</v>
      </c>
      <c r="Q212" s="11">
        <v>0</v>
      </c>
      <c r="R212" s="11">
        <v>0</v>
      </c>
      <c r="S212" s="11">
        <v>0</v>
      </c>
      <c r="T212" s="11">
        <v>10046.019311339</v>
      </c>
      <c r="U212" s="11">
        <v>4466.2784878450002</v>
      </c>
      <c r="V212" s="11">
        <v>5579.7408234940003</v>
      </c>
      <c r="W212" s="11">
        <v>0</v>
      </c>
      <c r="X212" s="11">
        <v>870.04936277199999</v>
      </c>
      <c r="Y212" s="11">
        <v>0</v>
      </c>
      <c r="Z212" s="11">
        <v>0</v>
      </c>
      <c r="AA212" s="11">
        <v>0</v>
      </c>
      <c r="AB212" s="11">
        <v>0</v>
      </c>
      <c r="AC212" s="11">
        <v>873.96699999999998</v>
      </c>
      <c r="AD212" s="11">
        <v>-3.9176372279999998</v>
      </c>
      <c r="AE212" s="11">
        <v>1168.5064395029999</v>
      </c>
      <c r="AF212" s="11">
        <v>231.116079872</v>
      </c>
      <c r="AG212" s="11">
        <v>318.360001619</v>
      </c>
      <c r="AH212" s="11">
        <v>-87.243921747000002</v>
      </c>
      <c r="AI212" s="11">
        <v>0</v>
      </c>
      <c r="AJ212" s="11">
        <v>0</v>
      </c>
      <c r="AK212" s="11">
        <v>0</v>
      </c>
      <c r="AL212" s="11">
        <v>937.39035963100002</v>
      </c>
      <c r="AM212" s="11">
        <v>948.48959001100002</v>
      </c>
      <c r="AN212" s="11">
        <v>-11.09923038</v>
      </c>
      <c r="AO212" s="11">
        <v>0</v>
      </c>
      <c r="AP212" s="11">
        <v>0</v>
      </c>
      <c r="AQ212" s="11">
        <v>0</v>
      </c>
      <c r="AR212" s="11">
        <v>7403.3463645720003</v>
      </c>
      <c r="AS212" s="11">
        <v>2213.410430591</v>
      </c>
      <c r="AT212" s="11">
        <v>2410.0726421459999</v>
      </c>
      <c r="AU212" s="11">
        <v>0</v>
      </c>
      <c r="AV212" s="11">
        <v>2808.722153657</v>
      </c>
      <c r="AW212" s="11">
        <v>0</v>
      </c>
      <c r="AX212" s="11">
        <v>-28.858861822000001</v>
      </c>
      <c r="AY212" s="11">
        <v>48230.002089499001</v>
      </c>
      <c r="AZ212" s="11">
        <v>45012.676734203</v>
      </c>
      <c r="BA212" s="11">
        <v>0</v>
      </c>
      <c r="BB212" s="11">
        <v>9990.9470919750001</v>
      </c>
      <c r="BC212" s="11">
        <v>8189.6975919750003</v>
      </c>
      <c r="BD212" s="11">
        <v>1801.2494999999999</v>
      </c>
      <c r="BE212" s="11">
        <v>34030.972378658997</v>
      </c>
      <c r="BF212" s="11">
        <v>8.0502460609999993</v>
      </c>
      <c r="BG212" s="11">
        <v>113.884075237</v>
      </c>
      <c r="BH212" s="11">
        <v>200.09700000000001</v>
      </c>
      <c r="BI212" s="11">
        <v>668.72594227100001</v>
      </c>
      <c r="BJ212" s="11">
        <v>610.68346237200001</v>
      </c>
      <c r="BK212" s="11">
        <v>0</v>
      </c>
      <c r="BL212" s="11">
        <v>58.042479899</v>
      </c>
      <c r="BM212" s="11">
        <v>0</v>
      </c>
      <c r="BN212" s="11">
        <v>3217.325355296</v>
      </c>
      <c r="BO212" s="11">
        <v>2980.5711400300002</v>
      </c>
      <c r="BP212" s="11">
        <v>3010.2155200000002</v>
      </c>
      <c r="BQ212" s="11">
        <v>0</v>
      </c>
      <c r="BR212" s="11">
        <v>0</v>
      </c>
      <c r="BS212" s="11">
        <v>-29.644379969999999</v>
      </c>
      <c r="BT212" s="11">
        <v>0</v>
      </c>
      <c r="BU212" s="11">
        <v>0</v>
      </c>
      <c r="BV212" s="11">
        <v>149.45427030799999</v>
      </c>
      <c r="BW212" s="11">
        <v>0</v>
      </c>
      <c r="BX212" s="11">
        <v>0</v>
      </c>
      <c r="BY212" s="11">
        <v>87.299944957999998</v>
      </c>
      <c r="BZ212" s="11">
        <v>0</v>
      </c>
      <c r="CA212" s="1"/>
    </row>
    <row r="213" spans="1:79" ht="15" customHeight="1" x14ac:dyDescent="0.3">
      <c r="A213" s="9">
        <v>22</v>
      </c>
      <c r="B213" s="12">
        <v>2016</v>
      </c>
      <c r="C213" s="11">
        <v>69011.008000000002</v>
      </c>
      <c r="D213" s="11">
        <v>281.94600000000003</v>
      </c>
      <c r="E213" s="11">
        <v>1626.96</v>
      </c>
      <c r="F213" s="11">
        <v>11518.329</v>
      </c>
      <c r="G213" s="11">
        <v>9168.0059999999994</v>
      </c>
      <c r="H213" s="11">
        <v>2350.3229999999999</v>
      </c>
      <c r="I213" s="11">
        <v>0</v>
      </c>
      <c r="J213" s="11">
        <v>0</v>
      </c>
      <c r="K213" s="11">
        <v>0</v>
      </c>
      <c r="L213" s="11">
        <v>0</v>
      </c>
      <c r="M213" s="11">
        <v>33.755000000000003</v>
      </c>
      <c r="N213" s="11">
        <v>25061.906999999999</v>
      </c>
      <c r="O213" s="11">
        <v>25352.217000000001</v>
      </c>
      <c r="P213" s="11">
        <v>-290.31</v>
      </c>
      <c r="Q213" s="11">
        <v>0</v>
      </c>
      <c r="R213" s="11">
        <v>0</v>
      </c>
      <c r="S213" s="11">
        <v>0</v>
      </c>
      <c r="T213" s="11">
        <v>19105.82</v>
      </c>
      <c r="U213" s="11">
        <v>11233.021000000001</v>
      </c>
      <c r="V213" s="11">
        <v>7892.799</v>
      </c>
      <c r="W213" s="11">
        <v>-20</v>
      </c>
      <c r="X213" s="11">
        <v>862.68200000000002</v>
      </c>
      <c r="Y213" s="11">
        <v>0</v>
      </c>
      <c r="Z213" s="11">
        <v>0</v>
      </c>
      <c r="AA213" s="11">
        <v>0</v>
      </c>
      <c r="AB213" s="11">
        <v>0</v>
      </c>
      <c r="AC213" s="11">
        <v>869.6</v>
      </c>
      <c r="AD213" s="11">
        <v>-6.9180000000000001</v>
      </c>
      <c r="AE213" s="11">
        <v>1182.576</v>
      </c>
      <c r="AF213" s="11">
        <v>237.61</v>
      </c>
      <c r="AG213" s="11">
        <v>339.37</v>
      </c>
      <c r="AH213" s="11">
        <v>-101.76</v>
      </c>
      <c r="AI213" s="11">
        <v>0</v>
      </c>
      <c r="AJ213" s="11">
        <v>0</v>
      </c>
      <c r="AK213" s="11">
        <v>0</v>
      </c>
      <c r="AL213" s="11">
        <v>944.96600000000001</v>
      </c>
      <c r="AM213" s="11">
        <v>960.327</v>
      </c>
      <c r="AN213" s="11">
        <v>-15.361000000000001</v>
      </c>
      <c r="AO213" s="11">
        <v>0</v>
      </c>
      <c r="AP213" s="11">
        <v>0</v>
      </c>
      <c r="AQ213" s="11">
        <v>0</v>
      </c>
      <c r="AR213" s="11">
        <v>9337.0329999999994</v>
      </c>
      <c r="AS213" s="11">
        <v>3044.8319999999999</v>
      </c>
      <c r="AT213" s="11">
        <v>3101.018</v>
      </c>
      <c r="AU213" s="11">
        <v>0</v>
      </c>
      <c r="AV213" s="11">
        <v>3220.0419999999999</v>
      </c>
      <c r="AW213" s="11">
        <v>0</v>
      </c>
      <c r="AX213" s="11">
        <v>-28.859000000000002</v>
      </c>
      <c r="AY213" s="11">
        <v>69011.008000000002</v>
      </c>
      <c r="AZ213" s="11">
        <v>65782.842999999993</v>
      </c>
      <c r="BA213" s="11">
        <v>1209.3040000000001</v>
      </c>
      <c r="BB213" s="11">
        <v>20697.012999999999</v>
      </c>
      <c r="BC213" s="11">
        <v>16349.471</v>
      </c>
      <c r="BD213" s="11">
        <v>4347.5420000000004</v>
      </c>
      <c r="BE213" s="11">
        <v>41791.705000000002</v>
      </c>
      <c r="BF213" s="11">
        <v>0</v>
      </c>
      <c r="BG213" s="11">
        <v>185.43899999999999</v>
      </c>
      <c r="BH213" s="11">
        <v>918.68700000000001</v>
      </c>
      <c r="BI213" s="11">
        <v>980.69500000000005</v>
      </c>
      <c r="BJ213" s="11">
        <v>862.83699999999999</v>
      </c>
      <c r="BK213" s="11">
        <v>0</v>
      </c>
      <c r="BL213" s="11">
        <v>117.858</v>
      </c>
      <c r="BM213" s="11">
        <v>0</v>
      </c>
      <c r="BN213" s="11">
        <v>3228.165</v>
      </c>
      <c r="BO213" s="11">
        <v>2980.5720000000001</v>
      </c>
      <c r="BP213" s="11">
        <v>3010.2159999999999</v>
      </c>
      <c r="BQ213" s="11">
        <v>0</v>
      </c>
      <c r="BR213" s="11">
        <v>0</v>
      </c>
      <c r="BS213" s="11">
        <v>-29.643999999999998</v>
      </c>
      <c r="BT213" s="11">
        <v>0</v>
      </c>
      <c r="BU213" s="11">
        <v>0</v>
      </c>
      <c r="BV213" s="11">
        <v>155.94399999999999</v>
      </c>
      <c r="BW213" s="11">
        <v>0</v>
      </c>
      <c r="BX213" s="11">
        <v>0</v>
      </c>
      <c r="BY213" s="11">
        <v>91.649000000000001</v>
      </c>
      <c r="BZ213" s="11">
        <v>0</v>
      </c>
      <c r="CA213" s="1"/>
    </row>
    <row r="214" spans="1:79" ht="15" customHeight="1" x14ac:dyDescent="0.3">
      <c r="A214" s="9">
        <v>22</v>
      </c>
      <c r="B214" s="12">
        <v>2017</v>
      </c>
      <c r="C214" s="11">
        <v>71841.565000000002</v>
      </c>
      <c r="D214" s="11">
        <v>285.89600000000002</v>
      </c>
      <c r="E214" s="11">
        <v>2336.3090000000002</v>
      </c>
      <c r="F214" s="11">
        <v>9445.1820000000007</v>
      </c>
      <c r="G214" s="11">
        <v>8721.9320000000007</v>
      </c>
      <c r="H214" s="11">
        <v>723.25</v>
      </c>
      <c r="I214" s="11">
        <v>0</v>
      </c>
      <c r="J214" s="11">
        <v>342.61799999999999</v>
      </c>
      <c r="K214" s="11">
        <v>342.61799999999999</v>
      </c>
      <c r="L214" s="11">
        <v>0</v>
      </c>
      <c r="M214" s="11">
        <v>0</v>
      </c>
      <c r="N214" s="11">
        <v>31751.339</v>
      </c>
      <c r="O214" s="11">
        <v>32110.585999999999</v>
      </c>
      <c r="P214" s="11">
        <v>-359.24700000000001</v>
      </c>
      <c r="Q214" s="11">
        <v>0</v>
      </c>
      <c r="R214" s="11">
        <v>0</v>
      </c>
      <c r="S214" s="11">
        <v>0</v>
      </c>
      <c r="T214" s="11">
        <v>15470.182000000001</v>
      </c>
      <c r="U214" s="11">
        <v>7461.4189999999999</v>
      </c>
      <c r="V214" s="11">
        <v>8101.7269999999999</v>
      </c>
      <c r="W214" s="11">
        <v>-92.963999999999999</v>
      </c>
      <c r="X214" s="11">
        <v>709.68200000000002</v>
      </c>
      <c r="Y214" s="11">
        <v>0</v>
      </c>
      <c r="Z214" s="11">
        <v>0</v>
      </c>
      <c r="AA214" s="11">
        <v>0</v>
      </c>
      <c r="AB214" s="11">
        <v>0</v>
      </c>
      <c r="AC214" s="11">
        <v>719.6</v>
      </c>
      <c r="AD214" s="11">
        <v>-9.9179999999999993</v>
      </c>
      <c r="AE214" s="11">
        <v>1375.3820000000001</v>
      </c>
      <c r="AF214" s="11">
        <v>267.77300000000002</v>
      </c>
      <c r="AG214" s="11">
        <v>388.81599999999997</v>
      </c>
      <c r="AH214" s="11">
        <v>-121.04300000000001</v>
      </c>
      <c r="AI214" s="11">
        <v>0</v>
      </c>
      <c r="AJ214" s="11">
        <v>0</v>
      </c>
      <c r="AK214" s="11">
        <v>0</v>
      </c>
      <c r="AL214" s="11">
        <v>1107.6089999999999</v>
      </c>
      <c r="AM214" s="11">
        <v>1136.2449999999999</v>
      </c>
      <c r="AN214" s="11">
        <v>-28.635999999999999</v>
      </c>
      <c r="AO214" s="11">
        <v>0</v>
      </c>
      <c r="AP214" s="11">
        <v>0</v>
      </c>
      <c r="AQ214" s="11">
        <v>0</v>
      </c>
      <c r="AR214" s="11">
        <v>10124.975</v>
      </c>
      <c r="AS214" s="11">
        <v>4400.6319999999996</v>
      </c>
      <c r="AT214" s="11">
        <v>2729.4009999999998</v>
      </c>
      <c r="AU214" s="11">
        <v>0</v>
      </c>
      <c r="AV214" s="11">
        <v>3030.8009999999999</v>
      </c>
      <c r="AW214" s="11">
        <v>0</v>
      </c>
      <c r="AX214" s="11">
        <v>-35.859000000000002</v>
      </c>
      <c r="AY214" s="11">
        <v>71841.565000000002</v>
      </c>
      <c r="AZ214" s="11">
        <v>68623.423999999999</v>
      </c>
      <c r="BA214" s="11">
        <v>0</v>
      </c>
      <c r="BB214" s="11">
        <v>15724.536</v>
      </c>
      <c r="BC214" s="11">
        <v>10878.607</v>
      </c>
      <c r="BD214" s="11">
        <v>4845.9290000000001</v>
      </c>
      <c r="BE214" s="11">
        <v>45719.622000000003</v>
      </c>
      <c r="BF214" s="11">
        <v>38.895000000000003</v>
      </c>
      <c r="BG214" s="11">
        <v>218.45500000000001</v>
      </c>
      <c r="BH214" s="11">
        <v>5399.3530000000001</v>
      </c>
      <c r="BI214" s="11">
        <v>1522.5630000000001</v>
      </c>
      <c r="BJ214" s="11">
        <v>1183.923</v>
      </c>
      <c r="BK214" s="11">
        <v>0</v>
      </c>
      <c r="BL214" s="11">
        <v>338.64</v>
      </c>
      <c r="BM214" s="11">
        <v>0</v>
      </c>
      <c r="BN214" s="11">
        <v>3218.1410000000001</v>
      </c>
      <c r="BO214" s="11">
        <v>2980.5720000000001</v>
      </c>
      <c r="BP214" s="11">
        <v>3010.2159999999999</v>
      </c>
      <c r="BQ214" s="11">
        <v>0</v>
      </c>
      <c r="BR214" s="11">
        <v>0</v>
      </c>
      <c r="BS214" s="11">
        <v>-29.643999999999998</v>
      </c>
      <c r="BT214" s="11">
        <v>0</v>
      </c>
      <c r="BU214" s="11">
        <v>0</v>
      </c>
      <c r="BV214" s="11">
        <v>157.51599999999999</v>
      </c>
      <c r="BW214" s="11">
        <v>0</v>
      </c>
      <c r="BX214" s="11">
        <v>0</v>
      </c>
      <c r="BY214" s="11">
        <v>80.052999999999997</v>
      </c>
      <c r="BZ214" s="11">
        <v>0</v>
      </c>
      <c r="CA214" s="1"/>
    </row>
    <row r="215" spans="1:79" ht="15" customHeight="1" x14ac:dyDescent="0.3">
      <c r="A215" s="9">
        <v>22</v>
      </c>
      <c r="B215" s="12">
        <v>2018</v>
      </c>
      <c r="C215" s="11">
        <v>72422.17</v>
      </c>
      <c r="D215" s="11">
        <v>291.59800000000001</v>
      </c>
      <c r="E215" s="11">
        <v>1587.7059999999999</v>
      </c>
      <c r="F215" s="11">
        <v>6683.8329999999996</v>
      </c>
      <c r="G215" s="11">
        <v>6651.8329999999996</v>
      </c>
      <c r="H215" s="11">
        <v>32</v>
      </c>
      <c r="I215" s="11">
        <v>0</v>
      </c>
      <c r="J215" s="11">
        <v>0</v>
      </c>
      <c r="K215" s="11">
        <v>0</v>
      </c>
      <c r="L215" s="11">
        <v>0</v>
      </c>
      <c r="M215" s="11">
        <v>53.079000000000001</v>
      </c>
      <c r="N215" s="11">
        <v>35281.529000000002</v>
      </c>
      <c r="O215" s="11">
        <v>35674.110999999997</v>
      </c>
      <c r="P215" s="11">
        <v>-392.58199999999999</v>
      </c>
      <c r="Q215" s="11">
        <v>9.9469999999999992</v>
      </c>
      <c r="R215" s="11">
        <v>10.022</v>
      </c>
      <c r="S215" s="11">
        <v>-7.4999999999999997E-2</v>
      </c>
      <c r="T215" s="11">
        <v>16132.945</v>
      </c>
      <c r="U215" s="11">
        <v>8864.5360000000001</v>
      </c>
      <c r="V215" s="11">
        <v>7353.8959999999997</v>
      </c>
      <c r="W215" s="11">
        <v>-85.486999999999995</v>
      </c>
      <c r="X215" s="11">
        <v>706.68200000000002</v>
      </c>
      <c r="Y215" s="11">
        <v>0</v>
      </c>
      <c r="Z215" s="11">
        <v>0</v>
      </c>
      <c r="AA215" s="11">
        <v>0</v>
      </c>
      <c r="AB215" s="11">
        <v>0</v>
      </c>
      <c r="AC215" s="11">
        <v>719.6</v>
      </c>
      <c r="AD215" s="11">
        <v>-12.917999999999999</v>
      </c>
      <c r="AE215" s="11">
        <v>614.91200000000003</v>
      </c>
      <c r="AF215" s="11">
        <v>163.85300000000001</v>
      </c>
      <c r="AG215" s="11">
        <v>295.51799999999997</v>
      </c>
      <c r="AH215" s="11">
        <v>-131.66499999999999</v>
      </c>
      <c r="AI215" s="11">
        <v>0</v>
      </c>
      <c r="AJ215" s="11">
        <v>0</v>
      </c>
      <c r="AK215" s="11">
        <v>0</v>
      </c>
      <c r="AL215" s="11">
        <v>451.05900000000003</v>
      </c>
      <c r="AM215" s="11">
        <v>493.67899999999997</v>
      </c>
      <c r="AN215" s="11">
        <v>-42.62</v>
      </c>
      <c r="AO215" s="11">
        <v>0</v>
      </c>
      <c r="AP215" s="11">
        <v>0</v>
      </c>
      <c r="AQ215" s="11">
        <v>0</v>
      </c>
      <c r="AR215" s="11">
        <v>11059.939</v>
      </c>
      <c r="AS215" s="11">
        <v>4451.9759999999997</v>
      </c>
      <c r="AT215" s="11">
        <v>2663.6439999999998</v>
      </c>
      <c r="AU215" s="11">
        <v>0</v>
      </c>
      <c r="AV215" s="11">
        <v>3980.1779999999999</v>
      </c>
      <c r="AW215" s="11">
        <v>0</v>
      </c>
      <c r="AX215" s="11">
        <v>-35.859000000000002</v>
      </c>
      <c r="AY215" s="11">
        <v>72422.17</v>
      </c>
      <c r="AZ215" s="11">
        <v>69189.403999999995</v>
      </c>
      <c r="BA215" s="11">
        <v>1244.2</v>
      </c>
      <c r="BB215" s="11">
        <v>9757.5370000000003</v>
      </c>
      <c r="BC215" s="11">
        <v>8456.393</v>
      </c>
      <c r="BD215" s="11">
        <v>1301.144</v>
      </c>
      <c r="BE215" s="11">
        <v>47148.817999999999</v>
      </c>
      <c r="BF215" s="11">
        <v>0</v>
      </c>
      <c r="BG215" s="11">
        <v>170.06299999999999</v>
      </c>
      <c r="BH215" s="11">
        <v>9184.2749999999996</v>
      </c>
      <c r="BI215" s="11">
        <v>1684.511</v>
      </c>
      <c r="BJ215" s="11">
        <v>1348.1</v>
      </c>
      <c r="BK215" s="11">
        <v>0</v>
      </c>
      <c r="BL215" s="11">
        <v>336.411</v>
      </c>
      <c r="BM215" s="11">
        <v>0</v>
      </c>
      <c r="BN215" s="11">
        <v>3232.7660000000001</v>
      </c>
      <c r="BO215" s="11">
        <v>2980.5720000000001</v>
      </c>
      <c r="BP215" s="11">
        <v>3010.2159999999999</v>
      </c>
      <c r="BQ215" s="11">
        <v>0</v>
      </c>
      <c r="BR215" s="11">
        <v>0</v>
      </c>
      <c r="BS215" s="11">
        <v>-29.643999999999998</v>
      </c>
      <c r="BT215" s="11">
        <v>0</v>
      </c>
      <c r="BU215" s="11">
        <v>0</v>
      </c>
      <c r="BV215" s="11">
        <v>157.51599999999999</v>
      </c>
      <c r="BW215" s="11">
        <v>0</v>
      </c>
      <c r="BX215" s="11">
        <v>0</v>
      </c>
      <c r="BY215" s="11">
        <v>94.677999999999997</v>
      </c>
      <c r="BZ215" s="11">
        <v>0</v>
      </c>
      <c r="CA215" s="1"/>
    </row>
    <row r="216" spans="1:79" ht="15" customHeight="1" x14ac:dyDescent="0.3">
      <c r="A216" s="9">
        <v>22</v>
      </c>
      <c r="B216" s="12">
        <v>2019</v>
      </c>
      <c r="C216" s="11">
        <v>80394.021999999997</v>
      </c>
      <c r="D216" s="11">
        <v>231.72399999999999</v>
      </c>
      <c r="E216" s="11">
        <v>494.36200000000002</v>
      </c>
      <c r="F216" s="11">
        <v>15274.646000000001</v>
      </c>
      <c r="G216" s="11">
        <v>14390.438</v>
      </c>
      <c r="H216" s="11">
        <v>884.20799999999997</v>
      </c>
      <c r="I216" s="11">
        <v>0</v>
      </c>
      <c r="J216" s="11">
        <v>0</v>
      </c>
      <c r="K216" s="11">
        <v>0</v>
      </c>
      <c r="L216" s="11">
        <v>0</v>
      </c>
      <c r="M216" s="11">
        <v>43.924999999999997</v>
      </c>
      <c r="N216" s="11">
        <v>37483.427000000003</v>
      </c>
      <c r="O216" s="11">
        <v>37910.603000000003</v>
      </c>
      <c r="P216" s="11">
        <v>-427.17599999999999</v>
      </c>
      <c r="Q216" s="11">
        <v>0</v>
      </c>
      <c r="R216" s="11">
        <v>0</v>
      </c>
      <c r="S216" s="11">
        <v>0</v>
      </c>
      <c r="T216" s="11">
        <v>13195.518</v>
      </c>
      <c r="U216" s="11">
        <v>6913.7030000000004</v>
      </c>
      <c r="V216" s="11">
        <v>6366.1019999999999</v>
      </c>
      <c r="W216" s="11">
        <v>-84.287000000000006</v>
      </c>
      <c r="X216" s="11">
        <v>654.68200000000002</v>
      </c>
      <c r="Y216" s="11">
        <v>0</v>
      </c>
      <c r="Z216" s="11">
        <v>0</v>
      </c>
      <c r="AA216" s="11">
        <v>0</v>
      </c>
      <c r="AB216" s="11">
        <v>0</v>
      </c>
      <c r="AC216" s="11">
        <v>719.6</v>
      </c>
      <c r="AD216" s="11">
        <v>-64.918000000000006</v>
      </c>
      <c r="AE216" s="11">
        <v>589.53099999999995</v>
      </c>
      <c r="AF216" s="11">
        <v>151.53100000000001</v>
      </c>
      <c r="AG216" s="11">
        <v>303.24700000000001</v>
      </c>
      <c r="AH216" s="11">
        <v>-151.71600000000001</v>
      </c>
      <c r="AI216" s="11">
        <v>0</v>
      </c>
      <c r="AJ216" s="11">
        <v>0</v>
      </c>
      <c r="AK216" s="11">
        <v>0</v>
      </c>
      <c r="AL216" s="11">
        <v>438</v>
      </c>
      <c r="AM216" s="11">
        <v>495.22399999999999</v>
      </c>
      <c r="AN216" s="11">
        <v>-57.223999999999997</v>
      </c>
      <c r="AO216" s="11">
        <v>0</v>
      </c>
      <c r="AP216" s="11">
        <v>0</v>
      </c>
      <c r="AQ216" s="11">
        <v>0</v>
      </c>
      <c r="AR216" s="11">
        <v>12426.207</v>
      </c>
      <c r="AS216" s="11">
        <v>5670.4809999999998</v>
      </c>
      <c r="AT216" s="11">
        <v>3151.5439999999999</v>
      </c>
      <c r="AU216" s="11">
        <v>0</v>
      </c>
      <c r="AV216" s="11">
        <v>3804.1819999999998</v>
      </c>
      <c r="AW216" s="11">
        <v>0</v>
      </c>
      <c r="AX216" s="11">
        <v>-200</v>
      </c>
      <c r="AY216" s="11">
        <v>80394.021999999997</v>
      </c>
      <c r="AZ216" s="11">
        <v>76087.350000000006</v>
      </c>
      <c r="BA216" s="11">
        <v>0</v>
      </c>
      <c r="BB216" s="11">
        <v>12414.097</v>
      </c>
      <c r="BC216" s="11">
        <v>11580.289000000001</v>
      </c>
      <c r="BD216" s="11">
        <v>833.80799999999999</v>
      </c>
      <c r="BE216" s="11">
        <v>59095.307999999997</v>
      </c>
      <c r="BF216" s="11">
        <v>0</v>
      </c>
      <c r="BG216" s="11">
        <v>116.477</v>
      </c>
      <c r="BH216" s="11">
        <v>2704.19</v>
      </c>
      <c r="BI216" s="11">
        <v>1757.278</v>
      </c>
      <c r="BJ216" s="11">
        <v>1621.5260000000001</v>
      </c>
      <c r="BK216" s="11">
        <v>0</v>
      </c>
      <c r="BL216" s="11">
        <v>135.75200000000001</v>
      </c>
      <c r="BM216" s="11">
        <v>0</v>
      </c>
      <c r="BN216" s="11">
        <v>4306.6719999999996</v>
      </c>
      <c r="BO216" s="11">
        <v>4071.9110000000001</v>
      </c>
      <c r="BP216" s="11">
        <v>4101.5550000000003</v>
      </c>
      <c r="BQ216" s="11">
        <v>0</v>
      </c>
      <c r="BR216" s="11">
        <v>0</v>
      </c>
      <c r="BS216" s="11">
        <v>-29.643999999999998</v>
      </c>
      <c r="BT216" s="11">
        <v>0</v>
      </c>
      <c r="BU216" s="11">
        <v>0</v>
      </c>
      <c r="BV216" s="11">
        <v>157.51599999999999</v>
      </c>
      <c r="BW216" s="11">
        <v>0</v>
      </c>
      <c r="BX216" s="11">
        <v>0</v>
      </c>
      <c r="BY216" s="11">
        <v>77.245000000000005</v>
      </c>
      <c r="BZ216" s="11">
        <v>0</v>
      </c>
      <c r="CA216" s="1"/>
    </row>
    <row r="217" spans="1:79" ht="15" customHeight="1" x14ac:dyDescent="0.3">
      <c r="A217" s="9">
        <v>22</v>
      </c>
      <c r="B217" s="12">
        <v>2020</v>
      </c>
      <c r="C217" s="11">
        <v>89601.24</v>
      </c>
      <c r="D217" s="11">
        <v>297.56099999999998</v>
      </c>
      <c r="E217" s="11">
        <v>1550.7850000000001</v>
      </c>
      <c r="F217" s="11">
        <v>12114.277</v>
      </c>
      <c r="G217" s="11">
        <v>12014.277</v>
      </c>
      <c r="H217" s="11">
        <v>100</v>
      </c>
      <c r="I217" s="11">
        <v>0</v>
      </c>
      <c r="J217" s="11">
        <v>0</v>
      </c>
      <c r="K217" s="11">
        <v>0</v>
      </c>
      <c r="L217" s="11">
        <v>0</v>
      </c>
      <c r="M217" s="11">
        <v>38.573</v>
      </c>
      <c r="N217" s="11">
        <v>39854.966999999997</v>
      </c>
      <c r="O217" s="11">
        <v>40313.271999999997</v>
      </c>
      <c r="P217" s="11">
        <v>-458.30500000000001</v>
      </c>
      <c r="Q217" s="11">
        <v>0</v>
      </c>
      <c r="R217" s="11">
        <v>0</v>
      </c>
      <c r="S217" s="11">
        <v>0</v>
      </c>
      <c r="T217" s="11">
        <v>13295.52</v>
      </c>
      <c r="U217" s="11">
        <v>7656.1149999999998</v>
      </c>
      <c r="V217" s="11">
        <v>5866.9229999999998</v>
      </c>
      <c r="W217" s="11">
        <v>-227.518</v>
      </c>
      <c r="X217" s="11">
        <v>654.68200000000002</v>
      </c>
      <c r="Y217" s="11">
        <v>0</v>
      </c>
      <c r="Z217" s="11">
        <v>0</v>
      </c>
      <c r="AA217" s="11">
        <v>0</v>
      </c>
      <c r="AB217" s="11">
        <v>0</v>
      </c>
      <c r="AC217" s="11">
        <v>719.6</v>
      </c>
      <c r="AD217" s="11">
        <v>-64.918000000000006</v>
      </c>
      <c r="AE217" s="11">
        <v>563.51900000000001</v>
      </c>
      <c r="AF217" s="11">
        <v>130.90799999999999</v>
      </c>
      <c r="AG217" s="11">
        <v>305.77999999999997</v>
      </c>
      <c r="AH217" s="11">
        <v>-174.87200000000001</v>
      </c>
      <c r="AI217" s="11">
        <v>0</v>
      </c>
      <c r="AJ217" s="11">
        <v>0</v>
      </c>
      <c r="AK217" s="11">
        <v>0</v>
      </c>
      <c r="AL217" s="11">
        <v>432.61099999999999</v>
      </c>
      <c r="AM217" s="11">
        <v>504.15499999999997</v>
      </c>
      <c r="AN217" s="11">
        <v>-71.543999999999997</v>
      </c>
      <c r="AO217" s="11">
        <v>0</v>
      </c>
      <c r="AP217" s="11">
        <v>0</v>
      </c>
      <c r="AQ217" s="11">
        <v>0</v>
      </c>
      <c r="AR217" s="11">
        <v>21231.356</v>
      </c>
      <c r="AS217" s="11">
        <v>18722.751</v>
      </c>
      <c r="AT217" s="11">
        <v>1806.3019999999999</v>
      </c>
      <c r="AU217" s="11">
        <v>0</v>
      </c>
      <c r="AV217" s="11">
        <v>902.303</v>
      </c>
      <c r="AW217" s="11">
        <v>0</v>
      </c>
      <c r="AX217" s="11">
        <v>-200</v>
      </c>
      <c r="AY217" s="11">
        <v>89601.24</v>
      </c>
      <c r="AZ217" s="11">
        <v>85338.42</v>
      </c>
      <c r="BA217" s="11">
        <v>0</v>
      </c>
      <c r="BB217" s="11">
        <v>9027.1730000000007</v>
      </c>
      <c r="BC217" s="11">
        <v>9027.1730000000007</v>
      </c>
      <c r="BD217" s="11">
        <v>0</v>
      </c>
      <c r="BE217" s="11">
        <v>72084.751999999993</v>
      </c>
      <c r="BF217" s="11">
        <v>0</v>
      </c>
      <c r="BG217" s="11">
        <v>71.066000000000003</v>
      </c>
      <c r="BH217" s="11">
        <v>2127.2199999999998</v>
      </c>
      <c r="BI217" s="11">
        <v>2028.2090000000001</v>
      </c>
      <c r="BJ217" s="11">
        <v>1816.5709999999999</v>
      </c>
      <c r="BK217" s="11">
        <v>0</v>
      </c>
      <c r="BL217" s="11">
        <v>211.63800000000001</v>
      </c>
      <c r="BM217" s="11">
        <v>0</v>
      </c>
      <c r="BN217" s="11">
        <v>4262.82</v>
      </c>
      <c r="BO217" s="11">
        <v>4071.9110000000001</v>
      </c>
      <c r="BP217" s="11">
        <v>4101.5550000000003</v>
      </c>
      <c r="BQ217" s="11">
        <v>0</v>
      </c>
      <c r="BR217" s="11">
        <v>0</v>
      </c>
      <c r="BS217" s="11">
        <v>-29.643999999999998</v>
      </c>
      <c r="BT217" s="11">
        <v>0</v>
      </c>
      <c r="BU217" s="11">
        <v>0</v>
      </c>
      <c r="BV217" s="11">
        <v>157.51599999999999</v>
      </c>
      <c r="BW217" s="11">
        <v>0</v>
      </c>
      <c r="BX217" s="11">
        <v>0</v>
      </c>
      <c r="BY217" s="11">
        <v>33.393000000000001</v>
      </c>
      <c r="BZ217" s="11">
        <v>0</v>
      </c>
      <c r="CA217" s="1"/>
    </row>
    <row r="218" spans="1:79" ht="15" customHeight="1" x14ac:dyDescent="0.3">
      <c r="A218" s="9">
        <v>22</v>
      </c>
      <c r="B218" s="13">
        <v>2021</v>
      </c>
      <c r="C218" s="11">
        <v>73784.028999999995</v>
      </c>
      <c r="D218" s="11">
        <v>242.435</v>
      </c>
      <c r="E218" s="11">
        <v>1966.518</v>
      </c>
      <c r="F218" s="11">
        <v>3201.1640000000002</v>
      </c>
      <c r="G218" s="11">
        <v>3064.61</v>
      </c>
      <c r="H218" s="11">
        <v>136.554</v>
      </c>
      <c r="I218" s="11">
        <v>0</v>
      </c>
      <c r="J218" s="11">
        <v>0</v>
      </c>
      <c r="K218" s="11">
        <v>0</v>
      </c>
      <c r="L218" s="11">
        <v>0</v>
      </c>
      <c r="M218" s="11">
        <v>0</v>
      </c>
      <c r="N218" s="11">
        <v>40923.404000000002</v>
      </c>
      <c r="O218" s="11">
        <v>41615.019</v>
      </c>
      <c r="P218" s="11">
        <v>-691.61500000000001</v>
      </c>
      <c r="Q218" s="11">
        <v>0</v>
      </c>
      <c r="R218" s="11">
        <v>0</v>
      </c>
      <c r="S218" s="11">
        <v>0</v>
      </c>
      <c r="T218" s="11">
        <v>10108.281999999999</v>
      </c>
      <c r="U218" s="11">
        <v>4814.4629999999997</v>
      </c>
      <c r="V218" s="11">
        <v>5699.4620000000004</v>
      </c>
      <c r="W218" s="11">
        <v>-405.64299999999997</v>
      </c>
      <c r="X218" s="11">
        <v>654.68200000000002</v>
      </c>
      <c r="Y218" s="11">
        <v>0</v>
      </c>
      <c r="Z218" s="11">
        <v>0</v>
      </c>
      <c r="AA218" s="11">
        <v>0</v>
      </c>
      <c r="AB218" s="11">
        <v>0</v>
      </c>
      <c r="AC218" s="11">
        <v>719.6</v>
      </c>
      <c r="AD218" s="11">
        <v>-64.918000000000006</v>
      </c>
      <c r="AE218" s="11">
        <v>708.03300000000002</v>
      </c>
      <c r="AF218" s="11">
        <v>128.24</v>
      </c>
      <c r="AG218" s="11">
        <v>323.46800000000002</v>
      </c>
      <c r="AH218" s="11">
        <v>-195.22800000000001</v>
      </c>
      <c r="AI218" s="11">
        <v>0</v>
      </c>
      <c r="AJ218" s="11">
        <v>0</v>
      </c>
      <c r="AK218" s="11">
        <v>0</v>
      </c>
      <c r="AL218" s="11">
        <v>579.79300000000001</v>
      </c>
      <c r="AM218" s="11">
        <v>665.904</v>
      </c>
      <c r="AN218" s="11">
        <v>-86.111000000000004</v>
      </c>
      <c r="AO218" s="11">
        <v>0</v>
      </c>
      <c r="AP218" s="11">
        <v>0</v>
      </c>
      <c r="AQ218" s="11">
        <v>0</v>
      </c>
      <c r="AR218" s="11">
        <v>15979.511</v>
      </c>
      <c r="AS218" s="11">
        <v>11930.572</v>
      </c>
      <c r="AT218" s="11">
        <v>1981.6420000000001</v>
      </c>
      <c r="AU218" s="11">
        <v>0</v>
      </c>
      <c r="AV218" s="11">
        <v>2267.297</v>
      </c>
      <c r="AW218" s="11">
        <v>0</v>
      </c>
      <c r="AX218" s="11">
        <v>-200</v>
      </c>
      <c r="AY218" s="11">
        <v>73784.028999999995</v>
      </c>
      <c r="AZ218" s="11">
        <v>69519.808999999994</v>
      </c>
      <c r="BA218" s="11">
        <v>1.778</v>
      </c>
      <c r="BB218" s="11">
        <v>609.29499999999996</v>
      </c>
      <c r="BC218" s="11">
        <v>472.67500000000001</v>
      </c>
      <c r="BD218" s="11">
        <v>136.62</v>
      </c>
      <c r="BE218" s="11">
        <v>64520.093000000001</v>
      </c>
      <c r="BF218" s="11">
        <v>39.179000000000002</v>
      </c>
      <c r="BG218" s="11">
        <v>43.683999999999997</v>
      </c>
      <c r="BH218" s="11">
        <v>2013.181</v>
      </c>
      <c r="BI218" s="11">
        <v>2292.5990000000002</v>
      </c>
      <c r="BJ218" s="11">
        <v>1558.4549999999999</v>
      </c>
      <c r="BK218" s="11">
        <v>0</v>
      </c>
      <c r="BL218" s="11">
        <v>734.14400000000001</v>
      </c>
      <c r="BM218" s="11">
        <v>0</v>
      </c>
      <c r="BN218" s="11">
        <v>4264.22</v>
      </c>
      <c r="BO218" s="11">
        <v>4071.9110000000001</v>
      </c>
      <c r="BP218" s="11">
        <v>4101.5550000000003</v>
      </c>
      <c r="BQ218" s="11">
        <v>0</v>
      </c>
      <c r="BR218" s="11">
        <v>0</v>
      </c>
      <c r="BS218" s="11">
        <v>-29.643999999999998</v>
      </c>
      <c r="BT218" s="11">
        <v>0</v>
      </c>
      <c r="BU218" s="11">
        <v>0</v>
      </c>
      <c r="BV218" s="11">
        <v>157.51599999999999</v>
      </c>
      <c r="BW218" s="11">
        <v>0</v>
      </c>
      <c r="BX218" s="11">
        <v>0</v>
      </c>
      <c r="BY218" s="11">
        <v>34.792999999999999</v>
      </c>
      <c r="BZ218" s="11">
        <v>0</v>
      </c>
      <c r="CA218" s="1"/>
    </row>
    <row r="219" spans="1:79" ht="15" customHeight="1" x14ac:dyDescent="0.3">
      <c r="A219" s="9">
        <v>22</v>
      </c>
      <c r="B219" s="12">
        <v>2022</v>
      </c>
      <c r="C219" s="11">
        <v>89847.241999999998</v>
      </c>
      <c r="D219" s="11">
        <v>384.03100000000001</v>
      </c>
      <c r="E219" s="11">
        <v>3749.7289999999998</v>
      </c>
      <c r="F219" s="11">
        <v>11658.654</v>
      </c>
      <c r="G219" s="11">
        <v>11658.654</v>
      </c>
      <c r="H219" s="11">
        <v>0</v>
      </c>
      <c r="I219" s="11">
        <v>0</v>
      </c>
      <c r="J219" s="11">
        <v>0</v>
      </c>
      <c r="K219" s="11">
        <v>0</v>
      </c>
      <c r="L219" s="11">
        <v>0</v>
      </c>
      <c r="M219" s="11">
        <v>223.37299999999999</v>
      </c>
      <c r="N219" s="11">
        <v>46762.610999999997</v>
      </c>
      <c r="O219" s="11">
        <v>47722.273000000001</v>
      </c>
      <c r="P219" s="11">
        <v>-959.66200000000003</v>
      </c>
      <c r="Q219" s="11">
        <v>0</v>
      </c>
      <c r="R219" s="11">
        <v>0</v>
      </c>
      <c r="S219" s="11">
        <v>0</v>
      </c>
      <c r="T219" s="11">
        <v>11452.483</v>
      </c>
      <c r="U219" s="11">
        <v>5934.53</v>
      </c>
      <c r="V219" s="11">
        <v>5949.5959999999995</v>
      </c>
      <c r="W219" s="11">
        <v>-431.64299999999997</v>
      </c>
      <c r="X219" s="11">
        <v>654.68200000000002</v>
      </c>
      <c r="Y219" s="11">
        <v>0</v>
      </c>
      <c r="Z219" s="11">
        <v>0</v>
      </c>
      <c r="AA219" s="11">
        <v>0</v>
      </c>
      <c r="AB219" s="11">
        <v>0</v>
      </c>
      <c r="AC219" s="11">
        <v>719.6</v>
      </c>
      <c r="AD219" s="11">
        <v>-64.918000000000006</v>
      </c>
      <c r="AE219" s="11">
        <v>743.11500000000001</v>
      </c>
      <c r="AF219" s="11">
        <v>164.85400000000001</v>
      </c>
      <c r="AG219" s="11">
        <v>382.05500000000001</v>
      </c>
      <c r="AH219" s="11">
        <v>-217.20099999999999</v>
      </c>
      <c r="AI219" s="11">
        <v>0</v>
      </c>
      <c r="AJ219" s="11">
        <v>0</v>
      </c>
      <c r="AK219" s="11">
        <v>0</v>
      </c>
      <c r="AL219" s="11">
        <v>578.26099999999997</v>
      </c>
      <c r="AM219" s="11">
        <v>678.92600000000004</v>
      </c>
      <c r="AN219" s="11">
        <v>-100.66500000000001</v>
      </c>
      <c r="AO219" s="11">
        <v>0</v>
      </c>
      <c r="AP219" s="11">
        <v>0</v>
      </c>
      <c r="AQ219" s="11">
        <v>0</v>
      </c>
      <c r="AR219" s="11">
        <v>14218.564</v>
      </c>
      <c r="AS219" s="11">
        <v>10646.522000000001</v>
      </c>
      <c r="AT219" s="11">
        <v>1513.4059999999999</v>
      </c>
      <c r="AU219" s="11">
        <v>0</v>
      </c>
      <c r="AV219" s="11">
        <v>2258.636</v>
      </c>
      <c r="AW219" s="11">
        <v>0</v>
      </c>
      <c r="AX219" s="11">
        <v>-200</v>
      </c>
      <c r="AY219" s="11">
        <v>89847.241999999998</v>
      </c>
      <c r="AZ219" s="11">
        <v>84083.013999999996</v>
      </c>
      <c r="BA219" s="11">
        <v>0</v>
      </c>
      <c r="BB219" s="11">
        <v>8517.2440000000006</v>
      </c>
      <c r="BC219" s="11">
        <v>8517.2440000000006</v>
      </c>
      <c r="BD219" s="11">
        <v>0</v>
      </c>
      <c r="BE219" s="11">
        <v>71350.328999999998</v>
      </c>
      <c r="BF219" s="11">
        <v>0</v>
      </c>
      <c r="BG219" s="11">
        <v>22.24</v>
      </c>
      <c r="BH219" s="11">
        <v>1996.7550000000001</v>
      </c>
      <c r="BI219" s="11">
        <v>2196.4459999999999</v>
      </c>
      <c r="BJ219" s="11">
        <v>1531.335</v>
      </c>
      <c r="BK219" s="11">
        <v>0</v>
      </c>
      <c r="BL219" s="11">
        <v>665.11099999999999</v>
      </c>
      <c r="BM219" s="11">
        <v>0</v>
      </c>
      <c r="BN219" s="11">
        <v>5764.2280000000001</v>
      </c>
      <c r="BO219" s="11">
        <v>5571.9110000000001</v>
      </c>
      <c r="BP219" s="11">
        <v>5601.5550000000003</v>
      </c>
      <c r="BQ219" s="11">
        <v>0</v>
      </c>
      <c r="BR219" s="11">
        <v>0</v>
      </c>
      <c r="BS219" s="11">
        <v>-29.643999999999998</v>
      </c>
      <c r="BT219" s="11">
        <v>0</v>
      </c>
      <c r="BU219" s="11">
        <v>0</v>
      </c>
      <c r="BV219" s="11">
        <v>157.51599999999999</v>
      </c>
      <c r="BW219" s="11">
        <v>0</v>
      </c>
      <c r="BX219" s="11">
        <v>0</v>
      </c>
      <c r="BY219" s="11">
        <v>34.801000000000002</v>
      </c>
      <c r="BZ219" s="11">
        <v>0</v>
      </c>
      <c r="CA219" s="1"/>
    </row>
    <row r="220" spans="1:79" ht="15" customHeight="1" x14ac:dyDescent="0.3">
      <c r="A220" s="9">
        <v>22</v>
      </c>
      <c r="B220" s="12">
        <v>2023</v>
      </c>
      <c r="C220" s="11">
        <v>96249.498999999996</v>
      </c>
      <c r="D220" s="11">
        <v>248.51300000000001</v>
      </c>
      <c r="E220" s="11">
        <v>2287.0569999999998</v>
      </c>
      <c r="F220" s="11">
        <v>8460.9030000000002</v>
      </c>
      <c r="G220" s="11">
        <v>8460.9030000000002</v>
      </c>
      <c r="H220" s="11">
        <v>0</v>
      </c>
      <c r="I220" s="11">
        <v>0</v>
      </c>
      <c r="J220" s="11">
        <v>0</v>
      </c>
      <c r="K220" s="11">
        <v>0</v>
      </c>
      <c r="L220" s="11">
        <v>0</v>
      </c>
      <c r="M220" s="11">
        <v>0</v>
      </c>
      <c r="N220" s="11">
        <v>54266.163999999997</v>
      </c>
      <c r="O220" s="11">
        <v>55344.258999999998</v>
      </c>
      <c r="P220" s="11">
        <v>-1078.095</v>
      </c>
      <c r="Q220" s="11">
        <v>0</v>
      </c>
      <c r="R220" s="11">
        <v>0</v>
      </c>
      <c r="S220" s="11">
        <v>0</v>
      </c>
      <c r="T220" s="11">
        <v>13111.761</v>
      </c>
      <c r="U220" s="11">
        <v>7736.8559999999998</v>
      </c>
      <c r="V220" s="11">
        <v>5652.8280000000004</v>
      </c>
      <c r="W220" s="11">
        <v>-277.923</v>
      </c>
      <c r="X220" s="11">
        <v>654.68200000000002</v>
      </c>
      <c r="Y220" s="11">
        <v>0</v>
      </c>
      <c r="Z220" s="11">
        <v>0</v>
      </c>
      <c r="AA220" s="11">
        <v>0</v>
      </c>
      <c r="AB220" s="11">
        <v>0</v>
      </c>
      <c r="AC220" s="11">
        <v>719.6</v>
      </c>
      <c r="AD220" s="11">
        <v>-64.918000000000006</v>
      </c>
      <c r="AE220" s="11">
        <v>785.74599999999998</v>
      </c>
      <c r="AF220" s="11">
        <v>171.708</v>
      </c>
      <c r="AG220" s="11">
        <v>363.64800000000002</v>
      </c>
      <c r="AH220" s="11">
        <v>-191.94</v>
      </c>
      <c r="AI220" s="11">
        <v>0</v>
      </c>
      <c r="AJ220" s="11">
        <v>0</v>
      </c>
      <c r="AK220" s="11">
        <v>0</v>
      </c>
      <c r="AL220" s="11">
        <v>614.03800000000001</v>
      </c>
      <c r="AM220" s="11">
        <v>735.14700000000005</v>
      </c>
      <c r="AN220" s="11">
        <v>-121.10899999999999</v>
      </c>
      <c r="AO220" s="11">
        <v>0</v>
      </c>
      <c r="AP220" s="11">
        <v>0</v>
      </c>
      <c r="AQ220" s="11">
        <v>0</v>
      </c>
      <c r="AR220" s="11">
        <v>16434.672999999999</v>
      </c>
      <c r="AS220" s="11">
        <v>10601.989</v>
      </c>
      <c r="AT220" s="11">
        <v>3569.5970000000002</v>
      </c>
      <c r="AU220" s="11">
        <v>0</v>
      </c>
      <c r="AV220" s="11">
        <v>2482.357</v>
      </c>
      <c r="AW220" s="11">
        <v>0</v>
      </c>
      <c r="AX220" s="11">
        <v>-219.27</v>
      </c>
      <c r="AY220" s="11">
        <v>96249.498999999996</v>
      </c>
      <c r="AZ220" s="11">
        <v>91154.827000000005</v>
      </c>
      <c r="BA220" s="11">
        <v>0</v>
      </c>
      <c r="BB220" s="11">
        <v>9030.3009999999995</v>
      </c>
      <c r="BC220" s="11">
        <v>9030.3009999999995</v>
      </c>
      <c r="BD220" s="11">
        <v>0</v>
      </c>
      <c r="BE220" s="11">
        <v>76850.214000000007</v>
      </c>
      <c r="BF220" s="11">
        <v>26.407</v>
      </c>
      <c r="BG220" s="11">
        <v>16.658000000000001</v>
      </c>
      <c r="BH220" s="11">
        <v>3166.9059999999999</v>
      </c>
      <c r="BI220" s="11">
        <v>2064.3409999999999</v>
      </c>
      <c r="BJ220" s="11">
        <v>1806.6289999999999</v>
      </c>
      <c r="BK220" s="11">
        <v>0</v>
      </c>
      <c r="BL220" s="11">
        <v>257.71199999999999</v>
      </c>
      <c r="BM220" s="11">
        <v>0</v>
      </c>
      <c r="BN220" s="11">
        <v>5094.6719999999996</v>
      </c>
      <c r="BO220" s="11">
        <v>5571.9110000000001</v>
      </c>
      <c r="BP220" s="11">
        <v>5601.5550000000003</v>
      </c>
      <c r="BQ220" s="11">
        <v>0</v>
      </c>
      <c r="BR220" s="11">
        <v>0</v>
      </c>
      <c r="BS220" s="11">
        <v>-29.643999999999998</v>
      </c>
      <c r="BT220" s="11">
        <v>0</v>
      </c>
      <c r="BU220" s="11">
        <v>0</v>
      </c>
      <c r="BV220" s="11">
        <v>157.51599999999999</v>
      </c>
      <c r="BW220" s="11">
        <v>0</v>
      </c>
      <c r="BX220" s="11">
        <v>0</v>
      </c>
      <c r="BY220" s="11">
        <v>-634.755</v>
      </c>
      <c r="BZ220" s="11">
        <v>0</v>
      </c>
      <c r="CA220" s="1"/>
    </row>
    <row r="221" spans="1:79" ht="15" customHeight="1" x14ac:dyDescent="0.3">
      <c r="A221" s="9">
        <v>22</v>
      </c>
      <c r="B221" s="12">
        <v>2024</v>
      </c>
      <c r="C221" s="11">
        <v>118498.716</v>
      </c>
      <c r="D221" s="11">
        <v>296.64499999999998</v>
      </c>
      <c r="E221" s="11">
        <v>3507.3049999999998</v>
      </c>
      <c r="F221" s="11">
        <v>15073.929</v>
      </c>
      <c r="G221" s="11">
        <v>15073.929</v>
      </c>
      <c r="H221" s="11">
        <v>0</v>
      </c>
      <c r="I221" s="11">
        <v>0</v>
      </c>
      <c r="J221" s="11">
        <v>0</v>
      </c>
      <c r="K221" s="11">
        <v>0</v>
      </c>
      <c r="L221" s="11">
        <v>0</v>
      </c>
      <c r="M221" s="11">
        <v>0</v>
      </c>
      <c r="N221" s="11">
        <v>69978.403999999995</v>
      </c>
      <c r="O221" s="11">
        <v>71174.720000000001</v>
      </c>
      <c r="P221" s="11">
        <v>-1196.316</v>
      </c>
      <c r="Q221" s="11">
        <v>0</v>
      </c>
      <c r="R221" s="11">
        <v>0</v>
      </c>
      <c r="S221" s="11">
        <v>0</v>
      </c>
      <c r="T221" s="11">
        <v>18718.304</v>
      </c>
      <c r="U221" s="11">
        <v>4550.2749999999996</v>
      </c>
      <c r="V221" s="11">
        <v>14325.518</v>
      </c>
      <c r="W221" s="11">
        <v>-157.489</v>
      </c>
      <c r="X221" s="11">
        <v>371.24400000000003</v>
      </c>
      <c r="Y221" s="11">
        <v>0</v>
      </c>
      <c r="Z221" s="11">
        <v>0</v>
      </c>
      <c r="AA221" s="11">
        <v>0</v>
      </c>
      <c r="AB221" s="11">
        <v>0</v>
      </c>
      <c r="AC221" s="11">
        <v>719.6</v>
      </c>
      <c r="AD221" s="11">
        <v>-348.35599999999999</v>
      </c>
      <c r="AE221" s="11">
        <v>922.11</v>
      </c>
      <c r="AF221" s="11">
        <v>208.56700000000001</v>
      </c>
      <c r="AG221" s="11">
        <v>397.05900000000003</v>
      </c>
      <c r="AH221" s="11">
        <v>-188.49199999999999</v>
      </c>
      <c r="AI221" s="11">
        <v>0</v>
      </c>
      <c r="AJ221" s="11">
        <v>0</v>
      </c>
      <c r="AK221" s="11">
        <v>0</v>
      </c>
      <c r="AL221" s="11">
        <v>713.54300000000001</v>
      </c>
      <c r="AM221" s="11">
        <v>849.44799999999998</v>
      </c>
      <c r="AN221" s="11">
        <v>-135.905</v>
      </c>
      <c r="AO221" s="11">
        <v>0</v>
      </c>
      <c r="AP221" s="11">
        <v>0</v>
      </c>
      <c r="AQ221" s="11">
        <v>0</v>
      </c>
      <c r="AR221" s="11">
        <v>9630.7749999999996</v>
      </c>
      <c r="AS221" s="11">
        <v>8192.8919999999998</v>
      </c>
      <c r="AT221" s="11">
        <v>499.53</v>
      </c>
      <c r="AU221" s="11">
        <v>0</v>
      </c>
      <c r="AV221" s="11">
        <v>2617.7930000000001</v>
      </c>
      <c r="AW221" s="11">
        <v>0</v>
      </c>
      <c r="AX221" s="11">
        <v>-1679.44</v>
      </c>
      <c r="AY221" s="11">
        <v>118498.716</v>
      </c>
      <c r="AZ221" s="11">
        <v>112405.87</v>
      </c>
      <c r="BA221" s="11">
        <v>0</v>
      </c>
      <c r="BB221" s="11">
        <v>10036.450000000001</v>
      </c>
      <c r="BC221" s="11">
        <v>10036.450000000001</v>
      </c>
      <c r="BD221" s="11">
        <v>0</v>
      </c>
      <c r="BE221" s="11">
        <v>96117.186000000002</v>
      </c>
      <c r="BF221" s="11">
        <v>86.313000000000002</v>
      </c>
      <c r="BG221" s="11">
        <v>11.15</v>
      </c>
      <c r="BH221" s="11">
        <v>4304.643</v>
      </c>
      <c r="BI221" s="11">
        <v>1850.1279999999999</v>
      </c>
      <c r="BJ221" s="11">
        <v>1186.011</v>
      </c>
      <c r="BK221" s="11">
        <v>0</v>
      </c>
      <c r="BL221" s="11">
        <v>664.11699999999996</v>
      </c>
      <c r="BM221" s="11">
        <v>0</v>
      </c>
      <c r="BN221" s="11">
        <v>6092.8459999999995</v>
      </c>
      <c r="BO221" s="11">
        <v>11749.987999999999</v>
      </c>
      <c r="BP221" s="11">
        <v>11779.848</v>
      </c>
      <c r="BQ221" s="11">
        <v>0</v>
      </c>
      <c r="BR221" s="11">
        <v>-0.216</v>
      </c>
      <c r="BS221" s="11">
        <v>-29.643999999999998</v>
      </c>
      <c r="BT221" s="11">
        <v>0</v>
      </c>
      <c r="BU221" s="11">
        <v>0</v>
      </c>
      <c r="BV221" s="11">
        <v>106.551</v>
      </c>
      <c r="BW221" s="11">
        <v>0</v>
      </c>
      <c r="BX221" s="11">
        <v>0</v>
      </c>
      <c r="BY221" s="11">
        <v>-5763.6930000000002</v>
      </c>
      <c r="BZ221" s="11">
        <v>0</v>
      </c>
      <c r="CA221" s="1"/>
    </row>
    <row r="222" spans="1:79" ht="15" customHeight="1" x14ac:dyDescent="0.3">
      <c r="A222" s="9">
        <v>23</v>
      </c>
      <c r="B222" s="12">
        <v>2015</v>
      </c>
      <c r="C222" s="11">
        <v>25322.238000000001</v>
      </c>
      <c r="D222" s="11">
        <v>206.91800000000001</v>
      </c>
      <c r="E222" s="11">
        <v>721.38400000000001</v>
      </c>
      <c r="F222" s="11">
        <v>1772.866</v>
      </c>
      <c r="G222" s="11">
        <v>1672.866</v>
      </c>
      <c r="H222" s="11">
        <v>100</v>
      </c>
      <c r="I222" s="11">
        <v>0</v>
      </c>
      <c r="J222" s="11">
        <v>0</v>
      </c>
      <c r="K222" s="11">
        <v>0</v>
      </c>
      <c r="L222" s="11">
        <v>0</v>
      </c>
      <c r="M222" s="11">
        <v>0</v>
      </c>
      <c r="N222" s="11">
        <v>16080.186</v>
      </c>
      <c r="O222" s="11">
        <v>16217.984</v>
      </c>
      <c r="P222" s="11">
        <v>-137.798</v>
      </c>
      <c r="Q222" s="11">
        <v>0</v>
      </c>
      <c r="R222" s="11">
        <v>0</v>
      </c>
      <c r="S222" s="11">
        <v>0</v>
      </c>
      <c r="T222" s="11">
        <v>3479.7510000000002</v>
      </c>
      <c r="U222" s="11">
        <v>3141.5880000000002</v>
      </c>
      <c r="V222" s="11">
        <v>416.46100000000001</v>
      </c>
      <c r="W222" s="11">
        <v>-78.298000000000002</v>
      </c>
      <c r="X222" s="11">
        <v>30.53</v>
      </c>
      <c r="Y222" s="11">
        <v>0</v>
      </c>
      <c r="Z222" s="11">
        <v>0</v>
      </c>
      <c r="AA222" s="11">
        <v>0</v>
      </c>
      <c r="AB222" s="11">
        <v>0</v>
      </c>
      <c r="AC222" s="11">
        <v>30.53</v>
      </c>
      <c r="AD222" s="11">
        <v>0</v>
      </c>
      <c r="AE222" s="11">
        <v>1049.432</v>
      </c>
      <c r="AF222" s="11">
        <v>374.73200000000003</v>
      </c>
      <c r="AG222" s="11">
        <v>464.07600000000002</v>
      </c>
      <c r="AH222" s="11">
        <v>-89.343999999999994</v>
      </c>
      <c r="AI222" s="11">
        <v>0</v>
      </c>
      <c r="AJ222" s="11">
        <v>0</v>
      </c>
      <c r="AK222" s="11">
        <v>0</v>
      </c>
      <c r="AL222" s="11">
        <v>674.7</v>
      </c>
      <c r="AM222" s="11">
        <v>701.70399999999995</v>
      </c>
      <c r="AN222" s="11">
        <v>-27.004000000000001</v>
      </c>
      <c r="AO222" s="11">
        <v>0</v>
      </c>
      <c r="AP222" s="11">
        <v>0</v>
      </c>
      <c r="AQ222" s="11">
        <v>0</v>
      </c>
      <c r="AR222" s="11">
        <v>1981.171</v>
      </c>
      <c r="AS222" s="11">
        <v>637.54700000000003</v>
      </c>
      <c r="AT222" s="11">
        <v>1129.732</v>
      </c>
      <c r="AU222" s="11">
        <v>0</v>
      </c>
      <c r="AV222" s="11">
        <v>213.892</v>
      </c>
      <c r="AW222" s="11">
        <v>0</v>
      </c>
      <c r="AX222" s="11">
        <v>0</v>
      </c>
      <c r="AY222" s="11">
        <v>25322.238000000001</v>
      </c>
      <c r="AZ222" s="11">
        <v>21948.891</v>
      </c>
      <c r="BA222" s="11">
        <v>312.21800000000002</v>
      </c>
      <c r="BB222" s="11">
        <v>1172.538</v>
      </c>
      <c r="BC222" s="11">
        <v>788.03700000000003</v>
      </c>
      <c r="BD222" s="11">
        <v>384.50099999999998</v>
      </c>
      <c r="BE222" s="11">
        <v>20080.835999999999</v>
      </c>
      <c r="BF222" s="11">
        <v>0.55500000000000005</v>
      </c>
      <c r="BG222" s="11">
        <v>0</v>
      </c>
      <c r="BH222" s="11">
        <v>0</v>
      </c>
      <c r="BI222" s="11">
        <v>382.74400000000003</v>
      </c>
      <c r="BJ222" s="11">
        <v>284.95499999999998</v>
      </c>
      <c r="BK222" s="11">
        <v>0</v>
      </c>
      <c r="BL222" s="11">
        <v>97.789000000000001</v>
      </c>
      <c r="BM222" s="11">
        <v>0</v>
      </c>
      <c r="BN222" s="11">
        <v>3373.3470000000002</v>
      </c>
      <c r="BO222" s="11">
        <v>2965.8</v>
      </c>
      <c r="BP222" s="11">
        <v>3000</v>
      </c>
      <c r="BQ222" s="11">
        <v>0</v>
      </c>
      <c r="BR222" s="11">
        <v>0</v>
      </c>
      <c r="BS222" s="11">
        <v>-34.200000000000003</v>
      </c>
      <c r="BT222" s="11">
        <v>0</v>
      </c>
      <c r="BU222" s="11">
        <v>0</v>
      </c>
      <c r="BV222" s="11">
        <v>242.31200000000001</v>
      </c>
      <c r="BW222" s="11">
        <v>0</v>
      </c>
      <c r="BX222" s="11">
        <v>0</v>
      </c>
      <c r="BY222" s="11">
        <v>165.23500000000001</v>
      </c>
      <c r="BZ222" s="11">
        <v>0</v>
      </c>
      <c r="CA222" s="1"/>
    </row>
    <row r="223" spans="1:79" ht="15" customHeight="1" x14ac:dyDescent="0.3">
      <c r="A223" s="9">
        <v>23</v>
      </c>
      <c r="B223" s="12">
        <v>2016</v>
      </c>
      <c r="C223" s="11">
        <v>30451.008000000002</v>
      </c>
      <c r="D223" s="11">
        <v>299.04599999999999</v>
      </c>
      <c r="E223" s="11">
        <v>901.77800000000002</v>
      </c>
      <c r="F223" s="11">
        <v>3090.239</v>
      </c>
      <c r="G223" s="11">
        <v>3090.239</v>
      </c>
      <c r="H223" s="11">
        <v>0</v>
      </c>
      <c r="I223" s="11">
        <v>0</v>
      </c>
      <c r="J223" s="11">
        <v>0</v>
      </c>
      <c r="K223" s="11">
        <v>0</v>
      </c>
      <c r="L223" s="11">
        <v>0</v>
      </c>
      <c r="M223" s="11">
        <v>0</v>
      </c>
      <c r="N223" s="11">
        <v>19596.649000000001</v>
      </c>
      <c r="O223" s="11">
        <v>19766.438999999998</v>
      </c>
      <c r="P223" s="11">
        <v>-169.79</v>
      </c>
      <c r="Q223" s="11">
        <v>0</v>
      </c>
      <c r="R223" s="11">
        <v>0</v>
      </c>
      <c r="S223" s="11">
        <v>0</v>
      </c>
      <c r="T223" s="11">
        <v>2923.1239999999998</v>
      </c>
      <c r="U223" s="11">
        <v>2335.915</v>
      </c>
      <c r="V223" s="11">
        <v>715.40800000000002</v>
      </c>
      <c r="W223" s="11">
        <v>-128.19900000000001</v>
      </c>
      <c r="X223" s="11">
        <v>14.521000000000001</v>
      </c>
      <c r="Y223" s="11">
        <v>0</v>
      </c>
      <c r="Z223" s="11">
        <v>0</v>
      </c>
      <c r="AA223" s="11">
        <v>0</v>
      </c>
      <c r="AB223" s="11">
        <v>0</v>
      </c>
      <c r="AC223" s="11">
        <v>14.521000000000001</v>
      </c>
      <c r="AD223" s="11">
        <v>0</v>
      </c>
      <c r="AE223" s="11">
        <v>1315.479</v>
      </c>
      <c r="AF223" s="11">
        <v>584.95899999999995</v>
      </c>
      <c r="AG223" s="11">
        <v>705.32899999999995</v>
      </c>
      <c r="AH223" s="11">
        <v>-120.37</v>
      </c>
      <c r="AI223" s="11">
        <v>0</v>
      </c>
      <c r="AJ223" s="11">
        <v>0</v>
      </c>
      <c r="AK223" s="11">
        <v>0</v>
      </c>
      <c r="AL223" s="11">
        <v>730.52</v>
      </c>
      <c r="AM223" s="11">
        <v>765.63800000000003</v>
      </c>
      <c r="AN223" s="11">
        <v>-35.118000000000002</v>
      </c>
      <c r="AO223" s="11">
        <v>0</v>
      </c>
      <c r="AP223" s="11">
        <v>0</v>
      </c>
      <c r="AQ223" s="11">
        <v>0</v>
      </c>
      <c r="AR223" s="11">
        <v>2310.172</v>
      </c>
      <c r="AS223" s="11">
        <v>703.72</v>
      </c>
      <c r="AT223" s="11">
        <v>1274.73</v>
      </c>
      <c r="AU223" s="11">
        <v>0</v>
      </c>
      <c r="AV223" s="11">
        <v>331.72199999999998</v>
      </c>
      <c r="AW223" s="11">
        <v>0</v>
      </c>
      <c r="AX223" s="11">
        <v>0</v>
      </c>
      <c r="AY223" s="11">
        <v>30451.008000000002</v>
      </c>
      <c r="AZ223" s="11">
        <v>27087.121999999999</v>
      </c>
      <c r="BA223" s="11">
        <v>200.928</v>
      </c>
      <c r="BB223" s="11">
        <v>3477.4749999999999</v>
      </c>
      <c r="BC223" s="11">
        <v>3010.7579999999998</v>
      </c>
      <c r="BD223" s="11">
        <v>466.71699999999998</v>
      </c>
      <c r="BE223" s="11">
        <v>22889.16</v>
      </c>
      <c r="BF223" s="11">
        <v>0</v>
      </c>
      <c r="BG223" s="11">
        <v>0</v>
      </c>
      <c r="BH223" s="11">
        <v>0</v>
      </c>
      <c r="BI223" s="11">
        <v>519.55899999999997</v>
      </c>
      <c r="BJ223" s="11">
        <v>401.935</v>
      </c>
      <c r="BK223" s="11">
        <v>0</v>
      </c>
      <c r="BL223" s="11">
        <v>117.624</v>
      </c>
      <c r="BM223" s="11">
        <v>0</v>
      </c>
      <c r="BN223" s="11">
        <v>3363.886</v>
      </c>
      <c r="BO223" s="11">
        <v>2965.8</v>
      </c>
      <c r="BP223" s="11">
        <v>3000</v>
      </c>
      <c r="BQ223" s="11">
        <v>0</v>
      </c>
      <c r="BR223" s="11">
        <v>0</v>
      </c>
      <c r="BS223" s="11">
        <v>-34.200000000000003</v>
      </c>
      <c r="BT223" s="11">
        <v>0</v>
      </c>
      <c r="BU223" s="11">
        <v>0</v>
      </c>
      <c r="BV223" s="11">
        <v>267.096</v>
      </c>
      <c r="BW223" s="11">
        <v>0</v>
      </c>
      <c r="BX223" s="11">
        <v>0</v>
      </c>
      <c r="BY223" s="11">
        <v>130.99</v>
      </c>
      <c r="BZ223" s="11">
        <v>0</v>
      </c>
      <c r="CA223" s="1"/>
    </row>
    <row r="224" spans="1:79" ht="15" customHeight="1" x14ac:dyDescent="0.3">
      <c r="A224" s="9">
        <v>23</v>
      </c>
      <c r="B224" s="12">
        <v>2017</v>
      </c>
      <c r="C224" s="11">
        <v>37326.805</v>
      </c>
      <c r="D224" s="11">
        <v>433.19099999999997</v>
      </c>
      <c r="E224" s="11">
        <v>2251.5819999999999</v>
      </c>
      <c r="F224" s="11">
        <v>4163.8590000000004</v>
      </c>
      <c r="G224" s="11">
        <v>4163.8590000000004</v>
      </c>
      <c r="H224" s="11">
        <v>0</v>
      </c>
      <c r="I224" s="11">
        <v>0</v>
      </c>
      <c r="J224" s="11">
        <v>0</v>
      </c>
      <c r="K224" s="11">
        <v>0</v>
      </c>
      <c r="L224" s="11">
        <v>0</v>
      </c>
      <c r="M224" s="11">
        <v>0</v>
      </c>
      <c r="N224" s="11">
        <v>24465.616999999998</v>
      </c>
      <c r="O224" s="11">
        <v>24685.503000000001</v>
      </c>
      <c r="P224" s="11">
        <v>-219.886</v>
      </c>
      <c r="Q224" s="11">
        <v>0</v>
      </c>
      <c r="R224" s="11">
        <v>0</v>
      </c>
      <c r="S224" s="11">
        <v>0</v>
      </c>
      <c r="T224" s="11">
        <v>2154.674</v>
      </c>
      <c r="U224" s="11">
        <v>1674.482</v>
      </c>
      <c r="V224" s="11">
        <v>636.78899999999999</v>
      </c>
      <c r="W224" s="11">
        <v>-156.59700000000001</v>
      </c>
      <c r="X224" s="11">
        <v>14.521000000000001</v>
      </c>
      <c r="Y224" s="11">
        <v>0</v>
      </c>
      <c r="Z224" s="11">
        <v>0</v>
      </c>
      <c r="AA224" s="11">
        <v>0</v>
      </c>
      <c r="AB224" s="11">
        <v>0</v>
      </c>
      <c r="AC224" s="11">
        <v>14.521000000000001</v>
      </c>
      <c r="AD224" s="11">
        <v>0</v>
      </c>
      <c r="AE224" s="11">
        <v>1401.126</v>
      </c>
      <c r="AF224" s="11">
        <v>689.01499999999999</v>
      </c>
      <c r="AG224" s="11">
        <v>857.20299999999997</v>
      </c>
      <c r="AH224" s="11">
        <v>-168.18799999999999</v>
      </c>
      <c r="AI224" s="11">
        <v>0</v>
      </c>
      <c r="AJ224" s="11">
        <v>0</v>
      </c>
      <c r="AK224" s="11">
        <v>0</v>
      </c>
      <c r="AL224" s="11">
        <v>712.11099999999999</v>
      </c>
      <c r="AM224" s="11">
        <v>756.43600000000004</v>
      </c>
      <c r="AN224" s="11">
        <v>-44.325000000000003</v>
      </c>
      <c r="AO224" s="11">
        <v>143.00899999999999</v>
      </c>
      <c r="AP224" s="11">
        <v>148.28200000000001</v>
      </c>
      <c r="AQ224" s="11">
        <v>-5.2729999999999997</v>
      </c>
      <c r="AR224" s="11">
        <v>2299.2260000000001</v>
      </c>
      <c r="AS224" s="11">
        <v>410.05399999999997</v>
      </c>
      <c r="AT224" s="11">
        <v>1542.115</v>
      </c>
      <c r="AU224" s="11">
        <v>0</v>
      </c>
      <c r="AV224" s="11">
        <v>349.12</v>
      </c>
      <c r="AW224" s="11">
        <v>0</v>
      </c>
      <c r="AX224" s="11">
        <v>-2.0630000000000002</v>
      </c>
      <c r="AY224" s="11">
        <v>37326.805</v>
      </c>
      <c r="AZ224" s="11">
        <v>33775.207999999999</v>
      </c>
      <c r="BA224" s="11">
        <v>0</v>
      </c>
      <c r="BB224" s="11">
        <v>7028.0379999999996</v>
      </c>
      <c r="BC224" s="11">
        <v>6863.4049999999997</v>
      </c>
      <c r="BD224" s="11">
        <v>164.63300000000001</v>
      </c>
      <c r="BE224" s="11">
        <v>26124.191999999999</v>
      </c>
      <c r="BF224" s="11">
        <v>0</v>
      </c>
      <c r="BG224" s="11">
        <v>0</v>
      </c>
      <c r="BH224" s="11">
        <v>0</v>
      </c>
      <c r="BI224" s="11">
        <v>622.97799999999995</v>
      </c>
      <c r="BJ224" s="11">
        <v>480.93099999999998</v>
      </c>
      <c r="BK224" s="11">
        <v>0</v>
      </c>
      <c r="BL224" s="11">
        <v>142.047</v>
      </c>
      <c r="BM224" s="11">
        <v>0</v>
      </c>
      <c r="BN224" s="11">
        <v>3551.5970000000002</v>
      </c>
      <c r="BO224" s="11">
        <v>2965.8</v>
      </c>
      <c r="BP224" s="11">
        <v>3000</v>
      </c>
      <c r="BQ224" s="11">
        <v>0</v>
      </c>
      <c r="BR224" s="11">
        <v>0</v>
      </c>
      <c r="BS224" s="11">
        <v>-34.200000000000003</v>
      </c>
      <c r="BT224" s="11">
        <v>0</v>
      </c>
      <c r="BU224" s="11">
        <v>0</v>
      </c>
      <c r="BV224" s="11">
        <v>285.24400000000003</v>
      </c>
      <c r="BW224" s="11">
        <v>0</v>
      </c>
      <c r="BX224" s="11">
        <v>0</v>
      </c>
      <c r="BY224" s="11">
        <v>300.553</v>
      </c>
      <c r="BZ224" s="11">
        <v>0</v>
      </c>
      <c r="CA224" s="1"/>
    </row>
    <row r="225" spans="1:79" ht="15" customHeight="1" x14ac:dyDescent="0.3">
      <c r="A225" s="9">
        <v>23</v>
      </c>
      <c r="B225" s="12">
        <v>2018</v>
      </c>
      <c r="C225" s="11">
        <v>42309.803</v>
      </c>
      <c r="D225" s="11">
        <v>519.75099999999998</v>
      </c>
      <c r="E225" s="11">
        <v>1852.903</v>
      </c>
      <c r="F225" s="11">
        <v>5399.3270000000002</v>
      </c>
      <c r="G225" s="11">
        <v>5399.3270000000002</v>
      </c>
      <c r="H225" s="11">
        <v>0</v>
      </c>
      <c r="I225" s="11">
        <v>0</v>
      </c>
      <c r="J225" s="11">
        <v>0</v>
      </c>
      <c r="K225" s="11">
        <v>0</v>
      </c>
      <c r="L225" s="11">
        <v>0</v>
      </c>
      <c r="M225" s="11">
        <v>0.98699999999999999</v>
      </c>
      <c r="N225" s="11">
        <v>29216.772000000001</v>
      </c>
      <c r="O225" s="11">
        <v>29471.993999999999</v>
      </c>
      <c r="P225" s="11">
        <v>-255.22200000000001</v>
      </c>
      <c r="Q225" s="11">
        <v>0</v>
      </c>
      <c r="R225" s="11">
        <v>0</v>
      </c>
      <c r="S225" s="11">
        <v>0</v>
      </c>
      <c r="T225" s="11">
        <v>1460.5</v>
      </c>
      <c r="U225" s="11">
        <v>0</v>
      </c>
      <c r="V225" s="11">
        <v>1553.963</v>
      </c>
      <c r="W225" s="11">
        <v>-93.462999999999994</v>
      </c>
      <c r="X225" s="11">
        <v>14.521000000000001</v>
      </c>
      <c r="Y225" s="11">
        <v>0</v>
      </c>
      <c r="Z225" s="11">
        <v>0</v>
      </c>
      <c r="AA225" s="11">
        <v>0</v>
      </c>
      <c r="AB225" s="11">
        <v>0</v>
      </c>
      <c r="AC225" s="11">
        <v>14.521000000000001</v>
      </c>
      <c r="AD225" s="11">
        <v>0</v>
      </c>
      <c r="AE225" s="11">
        <v>1487.69</v>
      </c>
      <c r="AF225" s="11">
        <v>781.61900000000003</v>
      </c>
      <c r="AG225" s="11">
        <v>999.96100000000001</v>
      </c>
      <c r="AH225" s="11">
        <v>-218.34200000000001</v>
      </c>
      <c r="AI225" s="11">
        <v>0</v>
      </c>
      <c r="AJ225" s="11">
        <v>0</v>
      </c>
      <c r="AK225" s="11">
        <v>0</v>
      </c>
      <c r="AL225" s="11">
        <v>706.07100000000003</v>
      </c>
      <c r="AM225" s="11">
        <v>759.32299999999998</v>
      </c>
      <c r="AN225" s="11">
        <v>-53.252000000000002</v>
      </c>
      <c r="AO225" s="11">
        <v>96.352999999999994</v>
      </c>
      <c r="AP225" s="11">
        <v>98.921000000000006</v>
      </c>
      <c r="AQ225" s="11">
        <v>-2.5680000000000001</v>
      </c>
      <c r="AR225" s="11">
        <v>2260.9989999999998</v>
      </c>
      <c r="AS225" s="11">
        <v>317.959</v>
      </c>
      <c r="AT225" s="11">
        <v>1561.3440000000001</v>
      </c>
      <c r="AU225" s="11">
        <v>0</v>
      </c>
      <c r="AV225" s="11">
        <v>385.82100000000003</v>
      </c>
      <c r="AW225" s="11">
        <v>0</v>
      </c>
      <c r="AX225" s="11">
        <v>-4.125</v>
      </c>
      <c r="AY225" s="11">
        <v>42309.803</v>
      </c>
      <c r="AZ225" s="11">
        <v>38559.656000000003</v>
      </c>
      <c r="BA225" s="11">
        <v>255.54499999999999</v>
      </c>
      <c r="BB225" s="11">
        <v>7992.5020000000004</v>
      </c>
      <c r="BC225" s="11">
        <v>7829.5940000000001</v>
      </c>
      <c r="BD225" s="11">
        <v>162.90799999999999</v>
      </c>
      <c r="BE225" s="11">
        <v>29206.156999999999</v>
      </c>
      <c r="BF225" s="11">
        <v>0</v>
      </c>
      <c r="BG225" s="11">
        <v>0</v>
      </c>
      <c r="BH225" s="11">
        <v>300</v>
      </c>
      <c r="BI225" s="11">
        <v>805.452</v>
      </c>
      <c r="BJ225" s="11">
        <v>548.92999999999995</v>
      </c>
      <c r="BK225" s="11">
        <v>0</v>
      </c>
      <c r="BL225" s="11">
        <v>256.52199999999999</v>
      </c>
      <c r="BM225" s="11">
        <v>0</v>
      </c>
      <c r="BN225" s="11">
        <v>3750.1469999999999</v>
      </c>
      <c r="BO225" s="11">
        <v>3202.7579999999998</v>
      </c>
      <c r="BP225" s="11">
        <v>3236.9580000000001</v>
      </c>
      <c r="BQ225" s="11">
        <v>0</v>
      </c>
      <c r="BR225" s="11">
        <v>0</v>
      </c>
      <c r="BS225" s="11">
        <v>-34.200000000000003</v>
      </c>
      <c r="BT225" s="11">
        <v>0</v>
      </c>
      <c r="BU225" s="11">
        <v>0</v>
      </c>
      <c r="BV225" s="11">
        <v>226.63900000000001</v>
      </c>
      <c r="BW225" s="11">
        <v>0</v>
      </c>
      <c r="BX225" s="11">
        <v>0</v>
      </c>
      <c r="BY225" s="11">
        <v>320.75</v>
      </c>
      <c r="BZ225" s="11">
        <v>0</v>
      </c>
      <c r="CA225" s="1"/>
    </row>
    <row r="226" spans="1:79" ht="15" customHeight="1" x14ac:dyDescent="0.3">
      <c r="A226" s="9">
        <v>23</v>
      </c>
      <c r="B226" s="12">
        <v>2019</v>
      </c>
      <c r="C226" s="11">
        <v>51102.120999999999</v>
      </c>
      <c r="D226" s="11">
        <v>694.76099999999997</v>
      </c>
      <c r="E226" s="11">
        <v>2998.5479999999998</v>
      </c>
      <c r="F226" s="11">
        <v>9877.2009999999991</v>
      </c>
      <c r="G226" s="11">
        <v>9877.2009999999991</v>
      </c>
      <c r="H226" s="11">
        <v>0</v>
      </c>
      <c r="I226" s="11">
        <v>0</v>
      </c>
      <c r="J226" s="11">
        <v>0</v>
      </c>
      <c r="K226" s="11">
        <v>0</v>
      </c>
      <c r="L226" s="11">
        <v>0</v>
      </c>
      <c r="M226" s="11">
        <v>0.85299999999999998</v>
      </c>
      <c r="N226" s="11">
        <v>33183.656999999999</v>
      </c>
      <c r="O226" s="11">
        <v>33479.644999999997</v>
      </c>
      <c r="P226" s="11">
        <v>-295.988</v>
      </c>
      <c r="Q226" s="11">
        <v>0</v>
      </c>
      <c r="R226" s="11">
        <v>0</v>
      </c>
      <c r="S226" s="11">
        <v>0</v>
      </c>
      <c r="T226" s="11">
        <v>830.76400000000001</v>
      </c>
      <c r="U226" s="11">
        <v>0</v>
      </c>
      <c r="V226" s="11">
        <v>830.76400000000001</v>
      </c>
      <c r="W226" s="11">
        <v>0</v>
      </c>
      <c r="X226" s="11">
        <v>14.521000000000001</v>
      </c>
      <c r="Y226" s="11">
        <v>0</v>
      </c>
      <c r="Z226" s="11">
        <v>0</v>
      </c>
      <c r="AA226" s="11">
        <v>0</v>
      </c>
      <c r="AB226" s="11">
        <v>0</v>
      </c>
      <c r="AC226" s="11">
        <v>14.521000000000001</v>
      </c>
      <c r="AD226" s="11">
        <v>0</v>
      </c>
      <c r="AE226" s="11">
        <v>1528.7919999999999</v>
      </c>
      <c r="AF226" s="11">
        <v>786.35199999999998</v>
      </c>
      <c r="AG226" s="11">
        <v>1058.357</v>
      </c>
      <c r="AH226" s="11">
        <v>-272.005</v>
      </c>
      <c r="AI226" s="11">
        <v>0</v>
      </c>
      <c r="AJ226" s="11">
        <v>0</v>
      </c>
      <c r="AK226" s="11">
        <v>0</v>
      </c>
      <c r="AL226" s="11">
        <v>742.44</v>
      </c>
      <c r="AM226" s="11">
        <v>808.43499999999995</v>
      </c>
      <c r="AN226" s="11">
        <v>-65.995000000000005</v>
      </c>
      <c r="AO226" s="11">
        <v>94.31</v>
      </c>
      <c r="AP226" s="11">
        <v>98.921000000000006</v>
      </c>
      <c r="AQ226" s="11">
        <v>-4.6109999999999998</v>
      </c>
      <c r="AR226" s="11">
        <v>1878.7139999999999</v>
      </c>
      <c r="AS226" s="11">
        <v>245.786</v>
      </c>
      <c r="AT226" s="11">
        <v>1270.241</v>
      </c>
      <c r="AU226" s="11">
        <v>0</v>
      </c>
      <c r="AV226" s="11">
        <v>366.81200000000001</v>
      </c>
      <c r="AW226" s="11">
        <v>0</v>
      </c>
      <c r="AX226" s="11">
        <v>-4.125</v>
      </c>
      <c r="AY226" s="11">
        <v>51102.120999999999</v>
      </c>
      <c r="AZ226" s="11">
        <v>47310.267</v>
      </c>
      <c r="BA226" s="11">
        <v>0</v>
      </c>
      <c r="BB226" s="11">
        <v>12280.937</v>
      </c>
      <c r="BC226" s="11">
        <v>11392.828</v>
      </c>
      <c r="BD226" s="11">
        <v>888.10900000000004</v>
      </c>
      <c r="BE226" s="11">
        <v>32920.771999999997</v>
      </c>
      <c r="BF226" s="11">
        <v>0</v>
      </c>
      <c r="BG226" s="11">
        <v>0</v>
      </c>
      <c r="BH226" s="11">
        <v>1200</v>
      </c>
      <c r="BI226" s="11">
        <v>908.55799999999999</v>
      </c>
      <c r="BJ226" s="11">
        <v>687.96400000000006</v>
      </c>
      <c r="BK226" s="11">
        <v>0</v>
      </c>
      <c r="BL226" s="11">
        <v>220.59399999999999</v>
      </c>
      <c r="BM226" s="11">
        <v>0</v>
      </c>
      <c r="BN226" s="11">
        <v>3791.8539999999998</v>
      </c>
      <c r="BO226" s="11">
        <v>3202.7579999999998</v>
      </c>
      <c r="BP226" s="11">
        <v>3236.9580000000001</v>
      </c>
      <c r="BQ226" s="11">
        <v>0</v>
      </c>
      <c r="BR226" s="11">
        <v>0</v>
      </c>
      <c r="BS226" s="11">
        <v>-34.200000000000003</v>
      </c>
      <c r="BT226" s="11">
        <v>0</v>
      </c>
      <c r="BU226" s="11">
        <v>0</v>
      </c>
      <c r="BV226" s="11">
        <v>261.423</v>
      </c>
      <c r="BW226" s="11">
        <v>0</v>
      </c>
      <c r="BX226" s="11">
        <v>0</v>
      </c>
      <c r="BY226" s="11">
        <v>327.673</v>
      </c>
      <c r="BZ226" s="11">
        <v>0</v>
      </c>
      <c r="CA226" s="1"/>
    </row>
    <row r="227" spans="1:79" ht="15" customHeight="1" x14ac:dyDescent="0.3">
      <c r="A227" s="9">
        <v>23</v>
      </c>
      <c r="B227" s="12">
        <v>2020</v>
      </c>
      <c r="C227" s="11">
        <v>57281.987000000001</v>
      </c>
      <c r="D227" s="11">
        <v>755.93200000000002</v>
      </c>
      <c r="E227" s="11">
        <v>3500.9949999999999</v>
      </c>
      <c r="F227" s="11">
        <v>11911.947</v>
      </c>
      <c r="G227" s="11">
        <v>11911.947</v>
      </c>
      <c r="H227" s="11">
        <v>0</v>
      </c>
      <c r="I227" s="11">
        <v>0</v>
      </c>
      <c r="J227" s="11">
        <v>0</v>
      </c>
      <c r="K227" s="11">
        <v>0</v>
      </c>
      <c r="L227" s="11">
        <v>0</v>
      </c>
      <c r="M227" s="11">
        <v>0</v>
      </c>
      <c r="N227" s="11">
        <v>34423.044000000002</v>
      </c>
      <c r="O227" s="11">
        <v>34716.197</v>
      </c>
      <c r="P227" s="11">
        <v>-293.15300000000002</v>
      </c>
      <c r="Q227" s="11">
        <v>0</v>
      </c>
      <c r="R227" s="11">
        <v>0</v>
      </c>
      <c r="S227" s="11">
        <v>0</v>
      </c>
      <c r="T227" s="11">
        <v>3381.7809999999999</v>
      </c>
      <c r="U227" s="11">
        <v>0</v>
      </c>
      <c r="V227" s="11">
        <v>3381.7809999999999</v>
      </c>
      <c r="W227" s="11">
        <v>0</v>
      </c>
      <c r="X227" s="11">
        <v>14.521000000000001</v>
      </c>
      <c r="Y227" s="11">
        <v>0</v>
      </c>
      <c r="Z227" s="11">
        <v>0</v>
      </c>
      <c r="AA227" s="11">
        <v>0</v>
      </c>
      <c r="AB227" s="11">
        <v>0</v>
      </c>
      <c r="AC227" s="11">
        <v>14.521000000000001</v>
      </c>
      <c r="AD227" s="11">
        <v>0</v>
      </c>
      <c r="AE227" s="11">
        <v>1477.7850000000001</v>
      </c>
      <c r="AF227" s="11">
        <v>741.93600000000004</v>
      </c>
      <c r="AG227" s="11">
        <v>1071.74</v>
      </c>
      <c r="AH227" s="11">
        <v>-329.80399999999997</v>
      </c>
      <c r="AI227" s="11">
        <v>0</v>
      </c>
      <c r="AJ227" s="11">
        <v>0</v>
      </c>
      <c r="AK227" s="11">
        <v>0</v>
      </c>
      <c r="AL227" s="11">
        <v>735.84900000000005</v>
      </c>
      <c r="AM227" s="11">
        <v>811.03099999999995</v>
      </c>
      <c r="AN227" s="11">
        <v>-75.182000000000002</v>
      </c>
      <c r="AO227" s="11">
        <v>0</v>
      </c>
      <c r="AP227" s="11">
        <v>0</v>
      </c>
      <c r="AQ227" s="11">
        <v>0</v>
      </c>
      <c r="AR227" s="11">
        <v>1815.982</v>
      </c>
      <c r="AS227" s="11">
        <v>348.04899999999998</v>
      </c>
      <c r="AT227" s="11">
        <v>1066.4090000000001</v>
      </c>
      <c r="AU227" s="11">
        <v>0</v>
      </c>
      <c r="AV227" s="11">
        <v>405.649</v>
      </c>
      <c r="AW227" s="11">
        <v>0</v>
      </c>
      <c r="AX227" s="11">
        <v>-4.125</v>
      </c>
      <c r="AY227" s="11">
        <v>57281.987000000001</v>
      </c>
      <c r="AZ227" s="11">
        <v>53363.815000000002</v>
      </c>
      <c r="BA227" s="11">
        <v>0</v>
      </c>
      <c r="BB227" s="11">
        <v>9153.6020000000008</v>
      </c>
      <c r="BC227" s="11">
        <v>9075.7549999999992</v>
      </c>
      <c r="BD227" s="11">
        <v>77.846999999999994</v>
      </c>
      <c r="BE227" s="11">
        <v>42017.697</v>
      </c>
      <c r="BF227" s="11">
        <v>0</v>
      </c>
      <c r="BG227" s="11">
        <v>0</v>
      </c>
      <c r="BH227" s="11">
        <v>900</v>
      </c>
      <c r="BI227" s="11">
        <v>1292.5160000000001</v>
      </c>
      <c r="BJ227" s="11">
        <v>1018.453</v>
      </c>
      <c r="BK227" s="11">
        <v>0</v>
      </c>
      <c r="BL227" s="11">
        <v>274.06299999999999</v>
      </c>
      <c r="BM227" s="11">
        <v>0</v>
      </c>
      <c r="BN227" s="11">
        <v>3918.172</v>
      </c>
      <c r="BO227" s="11">
        <v>3202.7579999999998</v>
      </c>
      <c r="BP227" s="11">
        <v>3236.9580000000001</v>
      </c>
      <c r="BQ227" s="11">
        <v>0</v>
      </c>
      <c r="BR227" s="11">
        <v>0</v>
      </c>
      <c r="BS227" s="11">
        <v>-34.200000000000003</v>
      </c>
      <c r="BT227" s="11">
        <v>0</v>
      </c>
      <c r="BU227" s="11">
        <v>0</v>
      </c>
      <c r="BV227" s="11">
        <v>271.57299999999998</v>
      </c>
      <c r="BW227" s="11">
        <v>0</v>
      </c>
      <c r="BX227" s="11">
        <v>0</v>
      </c>
      <c r="BY227" s="11">
        <v>443.84100000000001</v>
      </c>
      <c r="BZ227" s="11">
        <v>0</v>
      </c>
      <c r="CA227" s="1"/>
    </row>
    <row r="228" spans="1:79" ht="15" customHeight="1" x14ac:dyDescent="0.3">
      <c r="A228" s="9">
        <v>23</v>
      </c>
      <c r="B228" s="13">
        <v>2021</v>
      </c>
      <c r="C228" s="11">
        <v>83822.487999999998</v>
      </c>
      <c r="D228" s="11">
        <v>1046.615</v>
      </c>
      <c r="E228" s="11">
        <v>4755.0460000000003</v>
      </c>
      <c r="F228" s="11">
        <v>29872.517</v>
      </c>
      <c r="G228" s="11">
        <v>29085.726999999999</v>
      </c>
      <c r="H228" s="11">
        <v>786.79</v>
      </c>
      <c r="I228" s="11">
        <v>0</v>
      </c>
      <c r="J228" s="11">
        <v>0</v>
      </c>
      <c r="K228" s="11">
        <v>0</v>
      </c>
      <c r="L228" s="11">
        <v>0</v>
      </c>
      <c r="M228" s="11">
        <v>6.0359999999999996</v>
      </c>
      <c r="N228" s="11">
        <v>38020.523000000001</v>
      </c>
      <c r="O228" s="11">
        <v>38387.339</v>
      </c>
      <c r="P228" s="11">
        <v>-366.81599999999997</v>
      </c>
      <c r="Q228" s="11">
        <v>0</v>
      </c>
      <c r="R228" s="11">
        <v>0</v>
      </c>
      <c r="S228" s="11">
        <v>0</v>
      </c>
      <c r="T228" s="11">
        <v>7087.66</v>
      </c>
      <c r="U228" s="11">
        <v>1641.4829999999999</v>
      </c>
      <c r="V228" s="11">
        <v>5452.1329999999998</v>
      </c>
      <c r="W228" s="11">
        <v>-5.9560000000000004</v>
      </c>
      <c r="X228" s="11">
        <v>0</v>
      </c>
      <c r="Y228" s="11">
        <v>0</v>
      </c>
      <c r="Z228" s="11">
        <v>0</v>
      </c>
      <c r="AA228" s="11">
        <v>0</v>
      </c>
      <c r="AB228" s="11">
        <v>0</v>
      </c>
      <c r="AC228" s="11">
        <v>0</v>
      </c>
      <c r="AD228" s="11">
        <v>0</v>
      </c>
      <c r="AE228" s="11">
        <v>1403.268</v>
      </c>
      <c r="AF228" s="11">
        <v>692.50099999999998</v>
      </c>
      <c r="AG228" s="11">
        <v>1079.3710000000001</v>
      </c>
      <c r="AH228" s="11">
        <v>-386.87</v>
      </c>
      <c r="AI228" s="11">
        <v>0</v>
      </c>
      <c r="AJ228" s="11">
        <v>0</v>
      </c>
      <c r="AK228" s="11">
        <v>0</v>
      </c>
      <c r="AL228" s="11">
        <v>710.76700000000005</v>
      </c>
      <c r="AM228" s="11">
        <v>795.22799999999995</v>
      </c>
      <c r="AN228" s="11">
        <v>-84.460999999999999</v>
      </c>
      <c r="AO228" s="11">
        <v>0</v>
      </c>
      <c r="AP228" s="11">
        <v>0</v>
      </c>
      <c r="AQ228" s="11">
        <v>0</v>
      </c>
      <c r="AR228" s="11">
        <v>1630.8230000000001</v>
      </c>
      <c r="AS228" s="11">
        <v>678.8</v>
      </c>
      <c r="AT228" s="11">
        <v>655.38800000000003</v>
      </c>
      <c r="AU228" s="11">
        <v>0</v>
      </c>
      <c r="AV228" s="11">
        <v>325.93900000000002</v>
      </c>
      <c r="AW228" s="11">
        <v>0</v>
      </c>
      <c r="AX228" s="11">
        <v>-29.303999999999998</v>
      </c>
      <c r="AY228" s="11">
        <v>83822.487999999998</v>
      </c>
      <c r="AZ228" s="11">
        <v>79143.070999999996</v>
      </c>
      <c r="BA228" s="11">
        <v>0</v>
      </c>
      <c r="BB228" s="11">
        <v>25830.794000000002</v>
      </c>
      <c r="BC228" s="11">
        <v>25772.472000000002</v>
      </c>
      <c r="BD228" s="11">
        <v>58.322000000000003</v>
      </c>
      <c r="BE228" s="11">
        <v>51397.605000000003</v>
      </c>
      <c r="BF228" s="11">
        <v>0</v>
      </c>
      <c r="BG228" s="11">
        <v>0</v>
      </c>
      <c r="BH228" s="11">
        <v>300</v>
      </c>
      <c r="BI228" s="11">
        <v>1614.672</v>
      </c>
      <c r="BJ228" s="11">
        <v>1027.9110000000001</v>
      </c>
      <c r="BK228" s="11">
        <v>0</v>
      </c>
      <c r="BL228" s="11">
        <v>586.76099999999997</v>
      </c>
      <c r="BM228" s="11">
        <v>0</v>
      </c>
      <c r="BN228" s="11">
        <v>4679.4170000000004</v>
      </c>
      <c r="BO228" s="11">
        <v>3618.6190000000001</v>
      </c>
      <c r="BP228" s="11">
        <v>3652.819</v>
      </c>
      <c r="BQ228" s="11">
        <v>0</v>
      </c>
      <c r="BR228" s="11">
        <v>0</v>
      </c>
      <c r="BS228" s="11">
        <v>-34.200000000000003</v>
      </c>
      <c r="BT228" s="11">
        <v>0</v>
      </c>
      <c r="BU228" s="11">
        <v>0</v>
      </c>
      <c r="BV228" s="11">
        <v>290.52100000000002</v>
      </c>
      <c r="BW228" s="11">
        <v>0</v>
      </c>
      <c r="BX228" s="11">
        <v>0</v>
      </c>
      <c r="BY228" s="11">
        <v>770.27700000000004</v>
      </c>
      <c r="BZ228" s="11">
        <v>0</v>
      </c>
      <c r="CA228" s="1"/>
    </row>
    <row r="229" spans="1:79" ht="15" customHeight="1" x14ac:dyDescent="0.3">
      <c r="A229" s="9">
        <v>23</v>
      </c>
      <c r="B229" s="12">
        <v>2022</v>
      </c>
      <c r="C229" s="11">
        <v>85760.180999999997</v>
      </c>
      <c r="D229" s="11">
        <v>742.81700000000001</v>
      </c>
      <c r="E229" s="11">
        <v>1347.9269999999999</v>
      </c>
      <c r="F229" s="11">
        <v>23777.633999999998</v>
      </c>
      <c r="G229" s="11">
        <v>19779.133999999998</v>
      </c>
      <c r="H229" s="11">
        <v>3998.5</v>
      </c>
      <c r="I229" s="11">
        <v>0</v>
      </c>
      <c r="J229" s="11">
        <v>144.17599999999999</v>
      </c>
      <c r="K229" s="11">
        <v>144.17599999999999</v>
      </c>
      <c r="L229" s="11">
        <v>0</v>
      </c>
      <c r="M229" s="11">
        <v>38.707000000000001</v>
      </c>
      <c r="N229" s="11">
        <v>44122.735999999997</v>
      </c>
      <c r="O229" s="11">
        <v>44702.595000000001</v>
      </c>
      <c r="P229" s="11">
        <v>-579.85900000000004</v>
      </c>
      <c r="Q229" s="11">
        <v>0</v>
      </c>
      <c r="R229" s="11">
        <v>0</v>
      </c>
      <c r="S229" s="11">
        <v>0</v>
      </c>
      <c r="T229" s="11">
        <v>7584.875</v>
      </c>
      <c r="U229" s="11">
        <v>1541.999</v>
      </c>
      <c r="V229" s="11">
        <v>6048.8419999999996</v>
      </c>
      <c r="W229" s="11">
        <v>-5.9660000000000002</v>
      </c>
      <c r="X229" s="11">
        <v>0</v>
      </c>
      <c r="Y229" s="11">
        <v>0</v>
      </c>
      <c r="Z229" s="11">
        <v>0</v>
      </c>
      <c r="AA229" s="11">
        <v>0</v>
      </c>
      <c r="AB229" s="11">
        <v>0</v>
      </c>
      <c r="AC229" s="11">
        <v>0</v>
      </c>
      <c r="AD229" s="11">
        <v>0</v>
      </c>
      <c r="AE229" s="11">
        <v>1378.6079999999999</v>
      </c>
      <c r="AF229" s="11">
        <v>653.43899999999996</v>
      </c>
      <c r="AG229" s="11">
        <v>1095.674</v>
      </c>
      <c r="AH229" s="11">
        <v>-442.23500000000001</v>
      </c>
      <c r="AI229" s="11">
        <v>0</v>
      </c>
      <c r="AJ229" s="11">
        <v>0</v>
      </c>
      <c r="AK229" s="11">
        <v>0</v>
      </c>
      <c r="AL229" s="11">
        <v>725.16899999999998</v>
      </c>
      <c r="AM229" s="11">
        <v>820.62599999999998</v>
      </c>
      <c r="AN229" s="11">
        <v>-95.456999999999994</v>
      </c>
      <c r="AO229" s="11">
        <v>0</v>
      </c>
      <c r="AP229" s="11">
        <v>0</v>
      </c>
      <c r="AQ229" s="11">
        <v>0</v>
      </c>
      <c r="AR229" s="11">
        <v>6622.701</v>
      </c>
      <c r="AS229" s="11">
        <v>5115.2749999999996</v>
      </c>
      <c r="AT229" s="11">
        <v>1097.4929999999999</v>
      </c>
      <c r="AU229" s="11">
        <v>1.306</v>
      </c>
      <c r="AV229" s="11">
        <v>437.93099999999998</v>
      </c>
      <c r="AW229" s="11">
        <v>0</v>
      </c>
      <c r="AX229" s="11">
        <v>-29.303999999999998</v>
      </c>
      <c r="AY229" s="11">
        <v>85760.180999999997</v>
      </c>
      <c r="AZ229" s="11">
        <v>80576.607000000004</v>
      </c>
      <c r="BA229" s="11">
        <v>2451.8240000000001</v>
      </c>
      <c r="BB229" s="11">
        <v>23646.899000000001</v>
      </c>
      <c r="BC229" s="11">
        <v>19623.546999999999</v>
      </c>
      <c r="BD229" s="11">
        <v>4023.3519999999999</v>
      </c>
      <c r="BE229" s="11">
        <v>52195.870999999999</v>
      </c>
      <c r="BF229" s="11">
        <v>0</v>
      </c>
      <c r="BG229" s="11">
        <v>0</v>
      </c>
      <c r="BH229" s="11">
        <v>0</v>
      </c>
      <c r="BI229" s="11">
        <v>2282.0129999999999</v>
      </c>
      <c r="BJ229" s="11">
        <v>1087.4580000000001</v>
      </c>
      <c r="BK229" s="11">
        <v>0</v>
      </c>
      <c r="BL229" s="11">
        <v>1194.5550000000001</v>
      </c>
      <c r="BM229" s="11">
        <v>0</v>
      </c>
      <c r="BN229" s="11">
        <v>5183.5739999999996</v>
      </c>
      <c r="BO229" s="11">
        <v>3618.6190000000001</v>
      </c>
      <c r="BP229" s="11">
        <v>3652.819</v>
      </c>
      <c r="BQ229" s="11">
        <v>0</v>
      </c>
      <c r="BR229" s="11">
        <v>0</v>
      </c>
      <c r="BS229" s="11">
        <v>-34.200000000000003</v>
      </c>
      <c r="BT229" s="11">
        <v>0</v>
      </c>
      <c r="BU229" s="11">
        <v>0</v>
      </c>
      <c r="BV229" s="11">
        <v>406.06200000000001</v>
      </c>
      <c r="BW229" s="11">
        <v>0</v>
      </c>
      <c r="BX229" s="11">
        <v>0</v>
      </c>
      <c r="BY229" s="11">
        <v>1158.893</v>
      </c>
      <c r="BZ229" s="11">
        <v>0</v>
      </c>
      <c r="CA229" s="1"/>
    </row>
    <row r="230" spans="1:79" ht="15" customHeight="1" x14ac:dyDescent="0.3">
      <c r="A230" s="9">
        <v>23</v>
      </c>
      <c r="B230" s="12">
        <v>2023</v>
      </c>
      <c r="C230" s="11">
        <v>86972.601999999999</v>
      </c>
      <c r="D230" s="11">
        <v>660.59500000000003</v>
      </c>
      <c r="E230" s="11">
        <v>6134.683</v>
      </c>
      <c r="F230" s="11">
        <v>18373.502</v>
      </c>
      <c r="G230" s="11">
        <v>15525.552</v>
      </c>
      <c r="H230" s="11">
        <v>2847.95</v>
      </c>
      <c r="I230" s="11">
        <v>0</v>
      </c>
      <c r="J230" s="11">
        <v>0</v>
      </c>
      <c r="K230" s="11">
        <v>0</v>
      </c>
      <c r="L230" s="11">
        <v>0</v>
      </c>
      <c r="M230" s="11">
        <v>0</v>
      </c>
      <c r="N230" s="11">
        <v>51159.819000000003</v>
      </c>
      <c r="O230" s="11">
        <v>51783.052000000003</v>
      </c>
      <c r="P230" s="11">
        <v>-623.23299999999995</v>
      </c>
      <c r="Q230" s="11">
        <v>0</v>
      </c>
      <c r="R230" s="11">
        <v>0</v>
      </c>
      <c r="S230" s="11">
        <v>0</v>
      </c>
      <c r="T230" s="11">
        <v>3378.95</v>
      </c>
      <c r="U230" s="11">
        <v>796.89700000000005</v>
      </c>
      <c r="V230" s="11">
        <v>2588.098</v>
      </c>
      <c r="W230" s="11">
        <v>-6.0449999999999999</v>
      </c>
      <c r="X230" s="11">
        <v>0</v>
      </c>
      <c r="Y230" s="11">
        <v>0</v>
      </c>
      <c r="Z230" s="11">
        <v>0</v>
      </c>
      <c r="AA230" s="11">
        <v>0</v>
      </c>
      <c r="AB230" s="11">
        <v>0</v>
      </c>
      <c r="AC230" s="11">
        <v>0</v>
      </c>
      <c r="AD230" s="11">
        <v>0</v>
      </c>
      <c r="AE230" s="11">
        <v>1352.0029999999999</v>
      </c>
      <c r="AF230" s="11">
        <v>611.096</v>
      </c>
      <c r="AG230" s="11">
        <v>1107.087</v>
      </c>
      <c r="AH230" s="11">
        <v>-495.99099999999999</v>
      </c>
      <c r="AI230" s="11">
        <v>0</v>
      </c>
      <c r="AJ230" s="11">
        <v>0</v>
      </c>
      <c r="AK230" s="11">
        <v>0</v>
      </c>
      <c r="AL230" s="11">
        <v>740.90700000000004</v>
      </c>
      <c r="AM230" s="11">
        <v>854.86</v>
      </c>
      <c r="AN230" s="11">
        <v>-113.953</v>
      </c>
      <c r="AO230" s="11">
        <v>0</v>
      </c>
      <c r="AP230" s="11">
        <v>0</v>
      </c>
      <c r="AQ230" s="11">
        <v>0</v>
      </c>
      <c r="AR230" s="11">
        <v>5913.05</v>
      </c>
      <c r="AS230" s="11">
        <v>4053.9879999999998</v>
      </c>
      <c r="AT230" s="11">
        <v>1437.931</v>
      </c>
      <c r="AU230" s="11">
        <v>0.12</v>
      </c>
      <c r="AV230" s="11">
        <v>450.315</v>
      </c>
      <c r="AW230" s="11">
        <v>0</v>
      </c>
      <c r="AX230" s="11">
        <v>-29.303999999999998</v>
      </c>
      <c r="AY230" s="11">
        <v>86972.601999999999</v>
      </c>
      <c r="AZ230" s="11">
        <v>81215.043999999994</v>
      </c>
      <c r="BA230" s="11">
        <v>0</v>
      </c>
      <c r="BB230" s="11">
        <v>18118.93</v>
      </c>
      <c r="BC230" s="11">
        <v>15268.267</v>
      </c>
      <c r="BD230" s="11">
        <v>2850.663</v>
      </c>
      <c r="BE230" s="11">
        <v>56897.722000000002</v>
      </c>
      <c r="BF230" s="11">
        <v>25.404</v>
      </c>
      <c r="BG230" s="11">
        <v>0</v>
      </c>
      <c r="BH230" s="11">
        <v>3459.0909999999999</v>
      </c>
      <c r="BI230" s="11">
        <v>2713.8969999999999</v>
      </c>
      <c r="BJ230" s="11">
        <v>1607.566</v>
      </c>
      <c r="BK230" s="11">
        <v>0</v>
      </c>
      <c r="BL230" s="11">
        <v>1106.3309999999999</v>
      </c>
      <c r="BM230" s="11">
        <v>0</v>
      </c>
      <c r="BN230" s="11">
        <v>5757.558</v>
      </c>
      <c r="BO230" s="11">
        <v>3618.6190000000001</v>
      </c>
      <c r="BP230" s="11">
        <v>3652.819</v>
      </c>
      <c r="BQ230" s="11">
        <v>0</v>
      </c>
      <c r="BR230" s="11">
        <v>0</v>
      </c>
      <c r="BS230" s="11">
        <v>-34.200000000000003</v>
      </c>
      <c r="BT230" s="11">
        <v>0</v>
      </c>
      <c r="BU230" s="11">
        <v>0</v>
      </c>
      <c r="BV230" s="11">
        <v>487.74</v>
      </c>
      <c r="BW230" s="11">
        <v>0</v>
      </c>
      <c r="BX230" s="11">
        <v>0</v>
      </c>
      <c r="BY230" s="11">
        <v>1651.1990000000001</v>
      </c>
      <c r="BZ230" s="11">
        <v>0</v>
      </c>
      <c r="CA230" s="1"/>
    </row>
    <row r="231" spans="1:79" ht="15" customHeight="1" x14ac:dyDescent="0.3">
      <c r="A231" s="9">
        <v>23</v>
      </c>
      <c r="B231" s="12">
        <v>2024</v>
      </c>
      <c r="C231" s="11">
        <v>92176.267999999996</v>
      </c>
      <c r="D231" s="11">
        <v>538.41</v>
      </c>
      <c r="E231" s="11">
        <v>4207.4859999999999</v>
      </c>
      <c r="F231" s="11">
        <v>15504.603999999999</v>
      </c>
      <c r="G231" s="11">
        <v>15504.603999999999</v>
      </c>
      <c r="H231" s="11">
        <v>0</v>
      </c>
      <c r="I231" s="11">
        <v>0</v>
      </c>
      <c r="J231" s="11">
        <v>0</v>
      </c>
      <c r="K231" s="11">
        <v>0</v>
      </c>
      <c r="L231" s="11">
        <v>0</v>
      </c>
      <c r="M231" s="11">
        <v>0</v>
      </c>
      <c r="N231" s="11">
        <v>60451.561999999998</v>
      </c>
      <c r="O231" s="11">
        <v>61431.909</v>
      </c>
      <c r="P231" s="11">
        <v>-980.34699999999998</v>
      </c>
      <c r="Q231" s="11">
        <v>0</v>
      </c>
      <c r="R231" s="11">
        <v>0</v>
      </c>
      <c r="S231" s="11">
        <v>0</v>
      </c>
      <c r="T231" s="11">
        <v>2973.962</v>
      </c>
      <c r="U231" s="11">
        <v>1298.4469999999999</v>
      </c>
      <c r="V231" s="11">
        <v>1675.5150000000001</v>
      </c>
      <c r="W231" s="11">
        <v>0</v>
      </c>
      <c r="X231" s="11">
        <v>0</v>
      </c>
      <c r="Y231" s="11">
        <v>0</v>
      </c>
      <c r="Z231" s="11">
        <v>0</v>
      </c>
      <c r="AA231" s="11">
        <v>0</v>
      </c>
      <c r="AB231" s="11">
        <v>0</v>
      </c>
      <c r="AC231" s="11">
        <v>0</v>
      </c>
      <c r="AD231" s="11">
        <v>0</v>
      </c>
      <c r="AE231" s="11">
        <v>1414.961</v>
      </c>
      <c r="AF231" s="11">
        <v>623.09199999999998</v>
      </c>
      <c r="AG231" s="11">
        <v>1171.451</v>
      </c>
      <c r="AH231" s="11">
        <v>-548.35900000000004</v>
      </c>
      <c r="AI231" s="11">
        <v>0</v>
      </c>
      <c r="AJ231" s="11">
        <v>0</v>
      </c>
      <c r="AK231" s="11">
        <v>0</v>
      </c>
      <c r="AL231" s="11">
        <v>791.86900000000003</v>
      </c>
      <c r="AM231" s="11">
        <v>934.12599999999998</v>
      </c>
      <c r="AN231" s="11">
        <v>-142.25700000000001</v>
      </c>
      <c r="AO231" s="11">
        <v>0</v>
      </c>
      <c r="AP231" s="11">
        <v>0</v>
      </c>
      <c r="AQ231" s="11">
        <v>0</v>
      </c>
      <c r="AR231" s="11">
        <v>7085.2830000000004</v>
      </c>
      <c r="AS231" s="11">
        <v>5290.8680000000004</v>
      </c>
      <c r="AT231" s="11">
        <v>1393.393</v>
      </c>
      <c r="AU231" s="11">
        <v>0</v>
      </c>
      <c r="AV231" s="11">
        <v>500.37799999999999</v>
      </c>
      <c r="AW231" s="11">
        <v>0</v>
      </c>
      <c r="AX231" s="11">
        <v>-99.355999999999995</v>
      </c>
      <c r="AY231" s="11">
        <v>92176.267999999996</v>
      </c>
      <c r="AZ231" s="11">
        <v>85571.316000000006</v>
      </c>
      <c r="BA231" s="11">
        <v>0</v>
      </c>
      <c r="BB231" s="11">
        <v>15125.547</v>
      </c>
      <c r="BC231" s="11">
        <v>15117.285</v>
      </c>
      <c r="BD231" s="11">
        <v>8.2620000000000005</v>
      </c>
      <c r="BE231" s="11">
        <v>63521.493999999999</v>
      </c>
      <c r="BF231" s="11">
        <v>112.476</v>
      </c>
      <c r="BG231" s="11">
        <v>0</v>
      </c>
      <c r="BH231" s="11">
        <v>3928.4569999999999</v>
      </c>
      <c r="BI231" s="11">
        <v>2883.3420000000001</v>
      </c>
      <c r="BJ231" s="11">
        <v>1002.054</v>
      </c>
      <c r="BK231" s="11">
        <v>0</v>
      </c>
      <c r="BL231" s="11">
        <v>1881.288</v>
      </c>
      <c r="BM231" s="11">
        <v>0</v>
      </c>
      <c r="BN231" s="11">
        <v>6604.9520000000002</v>
      </c>
      <c r="BO231" s="11">
        <v>3618.6190000000001</v>
      </c>
      <c r="BP231" s="11">
        <v>3652.819</v>
      </c>
      <c r="BQ231" s="11">
        <v>0</v>
      </c>
      <c r="BR231" s="11">
        <v>0</v>
      </c>
      <c r="BS231" s="11">
        <v>-34.200000000000003</v>
      </c>
      <c r="BT231" s="11">
        <v>0</v>
      </c>
      <c r="BU231" s="11">
        <v>0</v>
      </c>
      <c r="BV231" s="11">
        <v>573.83799999999997</v>
      </c>
      <c r="BW231" s="11">
        <v>0</v>
      </c>
      <c r="BX231" s="11">
        <v>0</v>
      </c>
      <c r="BY231" s="11">
        <v>2412.4949999999999</v>
      </c>
      <c r="BZ231" s="11">
        <v>0</v>
      </c>
      <c r="CA231" s="1"/>
    </row>
    <row r="232" spans="1:79" ht="15" customHeight="1" x14ac:dyDescent="0.3">
      <c r="A232" s="9">
        <v>24</v>
      </c>
      <c r="B232" s="12">
        <v>2015</v>
      </c>
      <c r="C232" s="11">
        <v>33030.703999999998</v>
      </c>
      <c r="D232" s="11">
        <v>294.20400000000001</v>
      </c>
      <c r="E232" s="11">
        <v>540.50800000000004</v>
      </c>
      <c r="F232" s="11">
        <v>5821.44</v>
      </c>
      <c r="G232" s="11">
        <v>3992.375</v>
      </c>
      <c r="H232" s="11">
        <v>1829.0650000000001</v>
      </c>
      <c r="I232" s="11">
        <v>0</v>
      </c>
      <c r="J232" s="11">
        <v>0</v>
      </c>
      <c r="K232" s="11">
        <v>0</v>
      </c>
      <c r="L232" s="11">
        <v>0</v>
      </c>
      <c r="M232" s="11">
        <v>0</v>
      </c>
      <c r="N232" s="11">
        <v>21875.679</v>
      </c>
      <c r="O232" s="11">
        <v>22046.388999999999</v>
      </c>
      <c r="P232" s="11">
        <v>-170.71</v>
      </c>
      <c r="Q232" s="11">
        <v>0</v>
      </c>
      <c r="R232" s="11">
        <v>0</v>
      </c>
      <c r="S232" s="11">
        <v>0</v>
      </c>
      <c r="T232" s="11">
        <v>1700.4290000000001</v>
      </c>
      <c r="U232" s="11">
        <v>1369.0239999999999</v>
      </c>
      <c r="V232" s="11">
        <v>462.2</v>
      </c>
      <c r="W232" s="11">
        <v>-130.79499999999999</v>
      </c>
      <c r="X232" s="11">
        <v>1.4</v>
      </c>
      <c r="Y232" s="11">
        <v>0</v>
      </c>
      <c r="Z232" s="11">
        <v>0</v>
      </c>
      <c r="AA232" s="11">
        <v>0</v>
      </c>
      <c r="AB232" s="11">
        <v>0</v>
      </c>
      <c r="AC232" s="11">
        <v>1.4</v>
      </c>
      <c r="AD232" s="11">
        <v>0</v>
      </c>
      <c r="AE232" s="11">
        <v>592.66399999999999</v>
      </c>
      <c r="AF232" s="11">
        <v>524.74199999999996</v>
      </c>
      <c r="AG232" s="11">
        <v>698.22199999999998</v>
      </c>
      <c r="AH232" s="11">
        <v>-173.48</v>
      </c>
      <c r="AI232" s="11">
        <v>0</v>
      </c>
      <c r="AJ232" s="11">
        <v>0</v>
      </c>
      <c r="AK232" s="11">
        <v>0</v>
      </c>
      <c r="AL232" s="11">
        <v>67.921999999999997</v>
      </c>
      <c r="AM232" s="11">
        <v>94.876999999999995</v>
      </c>
      <c r="AN232" s="11">
        <v>-26.954999999999998</v>
      </c>
      <c r="AO232" s="11">
        <v>6.9660000000000002</v>
      </c>
      <c r="AP232" s="11">
        <v>7.9420000000000002</v>
      </c>
      <c r="AQ232" s="11">
        <v>-0.97599999999999998</v>
      </c>
      <c r="AR232" s="11">
        <v>2197.4140000000002</v>
      </c>
      <c r="AS232" s="11">
        <v>1473.106</v>
      </c>
      <c r="AT232" s="11">
        <v>746.798</v>
      </c>
      <c r="AU232" s="11">
        <v>0</v>
      </c>
      <c r="AV232" s="11">
        <v>77.679000000000002</v>
      </c>
      <c r="AW232" s="11">
        <v>0</v>
      </c>
      <c r="AX232" s="11">
        <v>-100.169</v>
      </c>
      <c r="AY232" s="11">
        <v>33030.703999999998</v>
      </c>
      <c r="AZ232" s="11">
        <v>30280.025000000001</v>
      </c>
      <c r="BA232" s="11">
        <v>2.2570000000000001</v>
      </c>
      <c r="BB232" s="11">
        <v>3757.056</v>
      </c>
      <c r="BC232" s="11">
        <v>3625.7159999999999</v>
      </c>
      <c r="BD232" s="11">
        <v>131.34</v>
      </c>
      <c r="BE232" s="11">
        <v>25994.883000000002</v>
      </c>
      <c r="BF232" s="11">
        <v>1.3</v>
      </c>
      <c r="BG232" s="11">
        <v>0</v>
      </c>
      <c r="BH232" s="11">
        <v>0</v>
      </c>
      <c r="BI232" s="11">
        <v>524.529</v>
      </c>
      <c r="BJ232" s="11">
        <v>408.07900000000001</v>
      </c>
      <c r="BK232" s="11">
        <v>0</v>
      </c>
      <c r="BL232" s="11">
        <v>116.45</v>
      </c>
      <c r="BM232" s="11">
        <v>0</v>
      </c>
      <c r="BN232" s="11">
        <v>2750.6790000000001</v>
      </c>
      <c r="BO232" s="11">
        <v>3000</v>
      </c>
      <c r="BP232" s="11">
        <v>3000</v>
      </c>
      <c r="BQ232" s="11">
        <v>0</v>
      </c>
      <c r="BR232" s="11">
        <v>0</v>
      </c>
      <c r="BS232" s="11">
        <v>0</v>
      </c>
      <c r="BT232" s="11">
        <v>0</v>
      </c>
      <c r="BU232" s="11">
        <v>0</v>
      </c>
      <c r="BV232" s="11">
        <v>79.858999999999995</v>
      </c>
      <c r="BW232" s="11">
        <v>0</v>
      </c>
      <c r="BX232" s="11">
        <v>0</v>
      </c>
      <c r="BY232" s="11">
        <v>-329.18</v>
      </c>
      <c r="BZ232" s="11">
        <v>0</v>
      </c>
      <c r="CA232" s="1"/>
    </row>
    <row r="233" spans="1:79" ht="15" customHeight="1" x14ac:dyDescent="0.3">
      <c r="A233" s="9">
        <v>24</v>
      </c>
      <c r="B233" s="12">
        <v>2016</v>
      </c>
      <c r="C233" s="11">
        <v>36698.31</v>
      </c>
      <c r="D233" s="11">
        <v>317.613</v>
      </c>
      <c r="E233" s="11">
        <v>690.36099999999999</v>
      </c>
      <c r="F233" s="11">
        <v>2867.1979999999999</v>
      </c>
      <c r="G233" s="11">
        <v>2867.1979999999999</v>
      </c>
      <c r="H233" s="11">
        <v>0</v>
      </c>
      <c r="I233" s="11">
        <v>0</v>
      </c>
      <c r="J233" s="11">
        <v>0</v>
      </c>
      <c r="K233" s="11">
        <v>0</v>
      </c>
      <c r="L233" s="11">
        <v>0</v>
      </c>
      <c r="M233" s="11">
        <v>0</v>
      </c>
      <c r="N233" s="11">
        <v>26085.98</v>
      </c>
      <c r="O233" s="11">
        <v>26312.741000000002</v>
      </c>
      <c r="P233" s="11">
        <v>-226.761</v>
      </c>
      <c r="Q233" s="11">
        <v>0</v>
      </c>
      <c r="R233" s="11">
        <v>0</v>
      </c>
      <c r="S233" s="11">
        <v>0</v>
      </c>
      <c r="T233" s="11">
        <v>4701.1040000000003</v>
      </c>
      <c r="U233" s="11">
        <v>4499.7489999999998</v>
      </c>
      <c r="V233" s="11">
        <v>314.08499999999998</v>
      </c>
      <c r="W233" s="11">
        <v>-112.73</v>
      </c>
      <c r="X233" s="11">
        <v>0</v>
      </c>
      <c r="Y233" s="11">
        <v>0</v>
      </c>
      <c r="Z233" s="11">
        <v>0</v>
      </c>
      <c r="AA233" s="11">
        <v>0</v>
      </c>
      <c r="AB233" s="11">
        <v>0</v>
      </c>
      <c r="AC233" s="11">
        <v>1.4</v>
      </c>
      <c r="AD233" s="11">
        <v>-1.4</v>
      </c>
      <c r="AE233" s="11">
        <v>607.62900000000002</v>
      </c>
      <c r="AF233" s="11">
        <v>534.86900000000003</v>
      </c>
      <c r="AG233" s="11">
        <v>754.63</v>
      </c>
      <c r="AH233" s="11">
        <v>-219.761</v>
      </c>
      <c r="AI233" s="11">
        <v>0</v>
      </c>
      <c r="AJ233" s="11">
        <v>0</v>
      </c>
      <c r="AK233" s="11">
        <v>0</v>
      </c>
      <c r="AL233" s="11">
        <v>72.760000000000005</v>
      </c>
      <c r="AM233" s="11">
        <v>101.413</v>
      </c>
      <c r="AN233" s="11">
        <v>-28.652999999999999</v>
      </c>
      <c r="AO233" s="11">
        <v>3.89</v>
      </c>
      <c r="AP233" s="11">
        <v>4.8419999999999996</v>
      </c>
      <c r="AQ233" s="11">
        <v>-0.95199999999999996</v>
      </c>
      <c r="AR233" s="11">
        <v>1424.5350000000001</v>
      </c>
      <c r="AS233" s="11">
        <v>799.51199999999994</v>
      </c>
      <c r="AT233" s="11">
        <v>591.91099999999994</v>
      </c>
      <c r="AU233" s="11">
        <v>0</v>
      </c>
      <c r="AV233" s="11">
        <v>137.846</v>
      </c>
      <c r="AW233" s="11">
        <v>0</v>
      </c>
      <c r="AX233" s="11">
        <v>-104.73399999999999</v>
      </c>
      <c r="AY233" s="11">
        <v>36698.31</v>
      </c>
      <c r="AZ233" s="11">
        <v>33631.49</v>
      </c>
      <c r="BA233" s="11">
        <v>16.677</v>
      </c>
      <c r="BB233" s="11">
        <v>2779.2579999999998</v>
      </c>
      <c r="BC233" s="11">
        <v>2779.2579999999998</v>
      </c>
      <c r="BD233" s="11">
        <v>0</v>
      </c>
      <c r="BE233" s="11">
        <v>30182.133999999998</v>
      </c>
      <c r="BF233" s="11">
        <v>5.6020000000000003</v>
      </c>
      <c r="BG233" s="11">
        <v>0</v>
      </c>
      <c r="BH233" s="11">
        <v>0</v>
      </c>
      <c r="BI233" s="11">
        <v>647.81899999999996</v>
      </c>
      <c r="BJ233" s="11">
        <v>534.13800000000003</v>
      </c>
      <c r="BK233" s="11">
        <v>0</v>
      </c>
      <c r="BL233" s="11">
        <v>113.681</v>
      </c>
      <c r="BM233" s="11">
        <v>0</v>
      </c>
      <c r="BN233" s="11">
        <v>3066.82</v>
      </c>
      <c r="BO233" s="11">
        <v>3249</v>
      </c>
      <c r="BP233" s="11">
        <v>3249</v>
      </c>
      <c r="BQ233" s="11">
        <v>0</v>
      </c>
      <c r="BR233" s="11">
        <v>0</v>
      </c>
      <c r="BS233" s="11">
        <v>0</v>
      </c>
      <c r="BT233" s="11">
        <v>0</v>
      </c>
      <c r="BU233" s="11">
        <v>0</v>
      </c>
      <c r="BV233" s="11">
        <v>79.858999999999995</v>
      </c>
      <c r="BW233" s="11">
        <v>0</v>
      </c>
      <c r="BX233" s="11">
        <v>0</v>
      </c>
      <c r="BY233" s="11">
        <v>-262.03899999999999</v>
      </c>
      <c r="BZ233" s="11">
        <v>0</v>
      </c>
      <c r="CA233" s="1"/>
    </row>
    <row r="234" spans="1:79" ht="15" customHeight="1" x14ac:dyDescent="0.3">
      <c r="A234" s="9">
        <v>24</v>
      </c>
      <c r="B234" s="12">
        <v>2017</v>
      </c>
      <c r="C234" s="11">
        <v>41533.542000000001</v>
      </c>
      <c r="D234" s="11">
        <v>490.608</v>
      </c>
      <c r="E234" s="11">
        <v>695.15</v>
      </c>
      <c r="F234" s="11">
        <v>4109.3310000000001</v>
      </c>
      <c r="G234" s="11">
        <v>3722.47</v>
      </c>
      <c r="H234" s="11">
        <v>386.86099999999999</v>
      </c>
      <c r="I234" s="11">
        <v>0</v>
      </c>
      <c r="J234" s="11">
        <v>0</v>
      </c>
      <c r="K234" s="11">
        <v>0</v>
      </c>
      <c r="L234" s="11">
        <v>0</v>
      </c>
      <c r="M234" s="11">
        <v>11.154999999999999</v>
      </c>
      <c r="N234" s="11">
        <v>28469.284</v>
      </c>
      <c r="O234" s="11">
        <v>28713.347000000002</v>
      </c>
      <c r="P234" s="11">
        <v>-244.06299999999999</v>
      </c>
      <c r="Q234" s="11">
        <v>0</v>
      </c>
      <c r="R234" s="11">
        <v>0</v>
      </c>
      <c r="S234" s="11">
        <v>0</v>
      </c>
      <c r="T234" s="11">
        <v>5708.0230000000001</v>
      </c>
      <c r="U234" s="11">
        <v>4358.8130000000001</v>
      </c>
      <c r="V234" s="11">
        <v>1430.348</v>
      </c>
      <c r="W234" s="11">
        <v>-81.138000000000005</v>
      </c>
      <c r="X234" s="11">
        <v>0</v>
      </c>
      <c r="Y234" s="11">
        <v>0</v>
      </c>
      <c r="Z234" s="11">
        <v>0</v>
      </c>
      <c r="AA234" s="11">
        <v>0</v>
      </c>
      <c r="AB234" s="11">
        <v>0</v>
      </c>
      <c r="AC234" s="11">
        <v>1.4</v>
      </c>
      <c r="AD234" s="11">
        <v>-1.4</v>
      </c>
      <c r="AE234" s="11">
        <v>583.82299999999998</v>
      </c>
      <c r="AF234" s="11">
        <v>507.88200000000001</v>
      </c>
      <c r="AG234" s="11">
        <v>770.63699999999994</v>
      </c>
      <c r="AH234" s="11">
        <v>-262.755</v>
      </c>
      <c r="AI234" s="11">
        <v>0</v>
      </c>
      <c r="AJ234" s="11">
        <v>0</v>
      </c>
      <c r="AK234" s="11">
        <v>0</v>
      </c>
      <c r="AL234" s="11">
        <v>75.941000000000003</v>
      </c>
      <c r="AM234" s="11">
        <v>107.108</v>
      </c>
      <c r="AN234" s="11">
        <v>-31.167000000000002</v>
      </c>
      <c r="AO234" s="11">
        <v>0</v>
      </c>
      <c r="AP234" s="11">
        <v>0</v>
      </c>
      <c r="AQ234" s="11">
        <v>0</v>
      </c>
      <c r="AR234" s="11">
        <v>1466.1679999999999</v>
      </c>
      <c r="AS234" s="11">
        <v>437.62400000000002</v>
      </c>
      <c r="AT234" s="11">
        <v>888.90499999999997</v>
      </c>
      <c r="AU234" s="11">
        <v>0</v>
      </c>
      <c r="AV234" s="11">
        <v>180.13399999999999</v>
      </c>
      <c r="AW234" s="11">
        <v>0</v>
      </c>
      <c r="AX234" s="11">
        <v>-40.494999999999997</v>
      </c>
      <c r="AY234" s="11">
        <v>41533.542000000001</v>
      </c>
      <c r="AZ234" s="11">
        <v>38204.267</v>
      </c>
      <c r="BA234" s="11">
        <v>18.991</v>
      </c>
      <c r="BB234" s="11">
        <v>6236.1580000000004</v>
      </c>
      <c r="BC234" s="11">
        <v>4453.46</v>
      </c>
      <c r="BD234" s="11">
        <v>1782.6980000000001</v>
      </c>
      <c r="BE234" s="11">
        <v>31302.611000000001</v>
      </c>
      <c r="BF234" s="11">
        <v>0</v>
      </c>
      <c r="BG234" s="11">
        <v>0</v>
      </c>
      <c r="BH234" s="11">
        <v>0</v>
      </c>
      <c r="BI234" s="11">
        <v>646.50699999999995</v>
      </c>
      <c r="BJ234" s="11">
        <v>584.41800000000001</v>
      </c>
      <c r="BK234" s="11">
        <v>0</v>
      </c>
      <c r="BL234" s="11">
        <v>62.088999999999999</v>
      </c>
      <c r="BM234" s="11">
        <v>0</v>
      </c>
      <c r="BN234" s="11">
        <v>3329.2750000000001</v>
      </c>
      <c r="BO234" s="11">
        <v>3249</v>
      </c>
      <c r="BP234" s="11">
        <v>3249</v>
      </c>
      <c r="BQ234" s="11">
        <v>0</v>
      </c>
      <c r="BR234" s="11">
        <v>0</v>
      </c>
      <c r="BS234" s="11">
        <v>0</v>
      </c>
      <c r="BT234" s="11">
        <v>0</v>
      </c>
      <c r="BU234" s="11">
        <v>0</v>
      </c>
      <c r="BV234" s="11">
        <v>79.858999999999995</v>
      </c>
      <c r="BW234" s="11">
        <v>0</v>
      </c>
      <c r="BX234" s="11">
        <v>0</v>
      </c>
      <c r="BY234" s="11">
        <v>0.41599999999999998</v>
      </c>
      <c r="BZ234" s="11">
        <v>0</v>
      </c>
      <c r="CA234" s="1"/>
    </row>
    <row r="235" spans="1:79" ht="15" customHeight="1" x14ac:dyDescent="0.3">
      <c r="A235" s="9">
        <v>24</v>
      </c>
      <c r="B235" s="12">
        <v>2018</v>
      </c>
      <c r="C235" s="11">
        <v>51672.038999999997</v>
      </c>
      <c r="D235" s="11">
        <v>452.71499999999997</v>
      </c>
      <c r="E235" s="11">
        <v>662.22</v>
      </c>
      <c r="F235" s="11">
        <v>7344.3680000000004</v>
      </c>
      <c r="G235" s="11">
        <v>5714.4920000000002</v>
      </c>
      <c r="H235" s="11">
        <v>1629.876</v>
      </c>
      <c r="I235" s="11">
        <v>0</v>
      </c>
      <c r="J235" s="11">
        <v>0</v>
      </c>
      <c r="K235" s="11">
        <v>0</v>
      </c>
      <c r="L235" s="11">
        <v>0</v>
      </c>
      <c r="M235" s="11">
        <v>6.468</v>
      </c>
      <c r="N235" s="11">
        <v>35186.646000000001</v>
      </c>
      <c r="O235" s="11">
        <v>35495.273999999998</v>
      </c>
      <c r="P235" s="11">
        <v>-308.62799999999999</v>
      </c>
      <c r="Q235" s="11">
        <v>0</v>
      </c>
      <c r="R235" s="11">
        <v>0</v>
      </c>
      <c r="S235" s="11">
        <v>0</v>
      </c>
      <c r="T235" s="11">
        <v>4219.1899999999996</v>
      </c>
      <c r="U235" s="11">
        <v>1944.16</v>
      </c>
      <c r="V235" s="11">
        <v>2349.1640000000002</v>
      </c>
      <c r="W235" s="11">
        <v>-74.134</v>
      </c>
      <c r="X235" s="11">
        <v>0</v>
      </c>
      <c r="Y235" s="11">
        <v>0</v>
      </c>
      <c r="Z235" s="11">
        <v>0</v>
      </c>
      <c r="AA235" s="11">
        <v>0</v>
      </c>
      <c r="AB235" s="11">
        <v>0</v>
      </c>
      <c r="AC235" s="11">
        <v>1.4</v>
      </c>
      <c r="AD235" s="11">
        <v>-1.4</v>
      </c>
      <c r="AE235" s="11">
        <v>580.14200000000005</v>
      </c>
      <c r="AF235" s="11">
        <v>491.27199999999999</v>
      </c>
      <c r="AG235" s="11">
        <v>790.41899999999998</v>
      </c>
      <c r="AH235" s="11">
        <v>-299.14699999999999</v>
      </c>
      <c r="AI235" s="11">
        <v>0</v>
      </c>
      <c r="AJ235" s="11">
        <v>0</v>
      </c>
      <c r="AK235" s="11">
        <v>0</v>
      </c>
      <c r="AL235" s="11">
        <v>88.87</v>
      </c>
      <c r="AM235" s="11">
        <v>123.75</v>
      </c>
      <c r="AN235" s="11">
        <v>-34.880000000000003</v>
      </c>
      <c r="AO235" s="11">
        <v>19.917999999999999</v>
      </c>
      <c r="AP235" s="11">
        <v>20.111000000000001</v>
      </c>
      <c r="AQ235" s="11">
        <v>-0.193</v>
      </c>
      <c r="AR235" s="11">
        <v>3200.3719999999998</v>
      </c>
      <c r="AS235" s="11">
        <v>2277.4749999999999</v>
      </c>
      <c r="AT235" s="11">
        <v>899.93600000000004</v>
      </c>
      <c r="AU235" s="11">
        <v>0</v>
      </c>
      <c r="AV235" s="11">
        <v>100.815</v>
      </c>
      <c r="AW235" s="11">
        <v>0</v>
      </c>
      <c r="AX235" s="11">
        <v>-77.853999999999999</v>
      </c>
      <c r="AY235" s="11">
        <v>51672.038999999997</v>
      </c>
      <c r="AZ235" s="11">
        <v>47165.258999999998</v>
      </c>
      <c r="BA235" s="11">
        <v>16.933</v>
      </c>
      <c r="BB235" s="11">
        <v>5059.7060000000001</v>
      </c>
      <c r="BC235" s="11">
        <v>4441.1210000000001</v>
      </c>
      <c r="BD235" s="11">
        <v>618.58500000000004</v>
      </c>
      <c r="BE235" s="11">
        <v>39855.47</v>
      </c>
      <c r="BF235" s="11">
        <v>0</v>
      </c>
      <c r="BG235" s="11">
        <v>0</v>
      </c>
      <c r="BH235" s="11">
        <v>1000</v>
      </c>
      <c r="BI235" s="11">
        <v>1233.1500000000001</v>
      </c>
      <c r="BJ235" s="11">
        <v>905.10799999999995</v>
      </c>
      <c r="BK235" s="11">
        <v>0</v>
      </c>
      <c r="BL235" s="11">
        <v>328.04199999999997</v>
      </c>
      <c r="BM235" s="11">
        <v>0</v>
      </c>
      <c r="BN235" s="11">
        <v>4506.78</v>
      </c>
      <c r="BO235" s="11">
        <v>4104.5209999999997</v>
      </c>
      <c r="BP235" s="11">
        <v>4104.5209999999997</v>
      </c>
      <c r="BQ235" s="11">
        <v>0</v>
      </c>
      <c r="BR235" s="11">
        <v>0</v>
      </c>
      <c r="BS235" s="11">
        <v>0</v>
      </c>
      <c r="BT235" s="11">
        <v>0</v>
      </c>
      <c r="BU235" s="11">
        <v>0</v>
      </c>
      <c r="BV235" s="11">
        <v>126.607</v>
      </c>
      <c r="BW235" s="11">
        <v>0</v>
      </c>
      <c r="BX235" s="11">
        <v>0</v>
      </c>
      <c r="BY235" s="11">
        <v>275.65199999999999</v>
      </c>
      <c r="BZ235" s="11">
        <v>0</v>
      </c>
      <c r="CA235" s="1"/>
    </row>
    <row r="236" spans="1:79" ht="15" customHeight="1" x14ac:dyDescent="0.3">
      <c r="A236" s="9">
        <v>24</v>
      </c>
      <c r="B236" s="12">
        <v>2019</v>
      </c>
      <c r="C236" s="11">
        <v>68928.115000000005</v>
      </c>
      <c r="D236" s="11">
        <v>594.755</v>
      </c>
      <c r="E236" s="11">
        <v>2591.7750000000001</v>
      </c>
      <c r="F236" s="11">
        <v>7939.2079999999996</v>
      </c>
      <c r="G236" s="11">
        <v>6777.8050000000003</v>
      </c>
      <c r="H236" s="11">
        <v>1161.403</v>
      </c>
      <c r="I236" s="11">
        <v>0</v>
      </c>
      <c r="J236" s="11">
        <v>0</v>
      </c>
      <c r="K236" s="11">
        <v>0</v>
      </c>
      <c r="L236" s="11">
        <v>0</v>
      </c>
      <c r="M236" s="11">
        <v>17.07</v>
      </c>
      <c r="N236" s="11">
        <v>40574.423999999999</v>
      </c>
      <c r="O236" s="11">
        <v>40918.792999999998</v>
      </c>
      <c r="P236" s="11">
        <v>-344.36900000000003</v>
      </c>
      <c r="Q236" s="11">
        <v>0</v>
      </c>
      <c r="R236" s="11">
        <v>0</v>
      </c>
      <c r="S236" s="11">
        <v>0</v>
      </c>
      <c r="T236" s="11">
        <v>10601.097</v>
      </c>
      <c r="U236" s="11">
        <v>3492.194</v>
      </c>
      <c r="V236" s="11">
        <v>7207.7939999999999</v>
      </c>
      <c r="W236" s="11">
        <v>-98.891000000000005</v>
      </c>
      <c r="X236" s="11">
        <v>0</v>
      </c>
      <c r="Y236" s="11">
        <v>0</v>
      </c>
      <c r="Z236" s="11">
        <v>0</v>
      </c>
      <c r="AA236" s="11">
        <v>0</v>
      </c>
      <c r="AB236" s="11">
        <v>0</v>
      </c>
      <c r="AC236" s="11">
        <v>1.4</v>
      </c>
      <c r="AD236" s="11">
        <v>-1.4</v>
      </c>
      <c r="AE236" s="11">
        <v>784.58199999999999</v>
      </c>
      <c r="AF236" s="11">
        <v>561.95000000000005</v>
      </c>
      <c r="AG236" s="11">
        <v>902.43499999999995</v>
      </c>
      <c r="AH236" s="11">
        <v>-340.48500000000001</v>
      </c>
      <c r="AI236" s="11">
        <v>0</v>
      </c>
      <c r="AJ236" s="11">
        <v>0</v>
      </c>
      <c r="AK236" s="11">
        <v>0</v>
      </c>
      <c r="AL236" s="11">
        <v>222.63200000000001</v>
      </c>
      <c r="AM236" s="11">
        <v>267.63600000000002</v>
      </c>
      <c r="AN236" s="11">
        <v>-45.003999999999998</v>
      </c>
      <c r="AO236" s="11">
        <v>0</v>
      </c>
      <c r="AP236" s="11">
        <v>0</v>
      </c>
      <c r="AQ236" s="11">
        <v>0</v>
      </c>
      <c r="AR236" s="11">
        <v>5825.2039999999997</v>
      </c>
      <c r="AS236" s="11">
        <v>4198.2969999999996</v>
      </c>
      <c r="AT236" s="11">
        <v>1609.5709999999999</v>
      </c>
      <c r="AU236" s="11">
        <v>0</v>
      </c>
      <c r="AV236" s="11">
        <v>135.863</v>
      </c>
      <c r="AW236" s="11">
        <v>0</v>
      </c>
      <c r="AX236" s="11">
        <v>-118.527</v>
      </c>
      <c r="AY236" s="11">
        <v>68928.115000000005</v>
      </c>
      <c r="AZ236" s="11">
        <v>63909.731</v>
      </c>
      <c r="BA236" s="11">
        <v>15.211</v>
      </c>
      <c r="BB236" s="11">
        <v>10371.598</v>
      </c>
      <c r="BC236" s="11">
        <v>8476.8770000000004</v>
      </c>
      <c r="BD236" s="11">
        <v>1894.721</v>
      </c>
      <c r="BE236" s="11">
        <v>49446.57</v>
      </c>
      <c r="BF236" s="11">
        <v>0</v>
      </c>
      <c r="BG236" s="11">
        <v>0</v>
      </c>
      <c r="BH236" s="11">
        <v>2500</v>
      </c>
      <c r="BI236" s="11">
        <v>1576.3520000000001</v>
      </c>
      <c r="BJ236" s="11">
        <v>1304.271</v>
      </c>
      <c r="BK236" s="11">
        <v>0</v>
      </c>
      <c r="BL236" s="11">
        <v>272.08100000000002</v>
      </c>
      <c r="BM236" s="11">
        <v>0</v>
      </c>
      <c r="BN236" s="11">
        <v>5018.384</v>
      </c>
      <c r="BO236" s="11">
        <v>4190.1989999999996</v>
      </c>
      <c r="BP236" s="11">
        <v>4190.1989999999996</v>
      </c>
      <c r="BQ236" s="11">
        <v>0</v>
      </c>
      <c r="BR236" s="11">
        <v>0</v>
      </c>
      <c r="BS236" s="11">
        <v>0</v>
      </c>
      <c r="BT236" s="11">
        <v>0</v>
      </c>
      <c r="BU236" s="11">
        <v>0</v>
      </c>
      <c r="BV236" s="11">
        <v>199.45500000000001</v>
      </c>
      <c r="BW236" s="11">
        <v>0</v>
      </c>
      <c r="BX236" s="11">
        <v>0</v>
      </c>
      <c r="BY236" s="11">
        <v>628.73</v>
      </c>
      <c r="BZ236" s="11">
        <v>0</v>
      </c>
      <c r="CA236" s="1"/>
    </row>
    <row r="237" spans="1:79" ht="15" customHeight="1" x14ac:dyDescent="0.3">
      <c r="A237" s="9">
        <v>24</v>
      </c>
      <c r="B237" s="12">
        <v>2020</v>
      </c>
      <c r="C237" s="11">
        <v>91505.108999999997</v>
      </c>
      <c r="D237" s="11">
        <v>581.02300000000002</v>
      </c>
      <c r="E237" s="11">
        <v>2254.297</v>
      </c>
      <c r="F237" s="11">
        <v>12534.037</v>
      </c>
      <c r="G237" s="11">
        <v>12534.037</v>
      </c>
      <c r="H237" s="11">
        <v>0</v>
      </c>
      <c r="I237" s="11">
        <v>0</v>
      </c>
      <c r="J237" s="11">
        <v>0</v>
      </c>
      <c r="K237" s="11">
        <v>0</v>
      </c>
      <c r="L237" s="11">
        <v>0</v>
      </c>
      <c r="M237" s="11">
        <v>5.1999999999999998E-2</v>
      </c>
      <c r="N237" s="11">
        <v>44345.769</v>
      </c>
      <c r="O237" s="11">
        <v>44801.915999999997</v>
      </c>
      <c r="P237" s="11">
        <v>-456.14699999999999</v>
      </c>
      <c r="Q237" s="11">
        <v>0</v>
      </c>
      <c r="R237" s="11">
        <v>0</v>
      </c>
      <c r="S237" s="11">
        <v>0</v>
      </c>
      <c r="T237" s="11">
        <v>27537.294000000002</v>
      </c>
      <c r="U237" s="11">
        <v>5148.4679999999998</v>
      </c>
      <c r="V237" s="11">
        <v>22424.702000000001</v>
      </c>
      <c r="W237" s="11">
        <v>-35.875999999999998</v>
      </c>
      <c r="X237" s="11">
        <v>0</v>
      </c>
      <c r="Y237" s="11">
        <v>0</v>
      </c>
      <c r="Z237" s="11">
        <v>0</v>
      </c>
      <c r="AA237" s="11">
        <v>0</v>
      </c>
      <c r="AB237" s="11">
        <v>0</v>
      </c>
      <c r="AC237" s="11">
        <v>1.4</v>
      </c>
      <c r="AD237" s="11">
        <v>-1.4</v>
      </c>
      <c r="AE237" s="11">
        <v>852.03700000000003</v>
      </c>
      <c r="AF237" s="11">
        <v>566.88699999999994</v>
      </c>
      <c r="AG237" s="11">
        <v>963.13900000000001</v>
      </c>
      <c r="AH237" s="11">
        <v>-396.25200000000001</v>
      </c>
      <c r="AI237" s="11">
        <v>0</v>
      </c>
      <c r="AJ237" s="11">
        <v>0</v>
      </c>
      <c r="AK237" s="11">
        <v>0</v>
      </c>
      <c r="AL237" s="11">
        <v>285.14999999999998</v>
      </c>
      <c r="AM237" s="11">
        <v>367.82299999999998</v>
      </c>
      <c r="AN237" s="11">
        <v>-82.673000000000002</v>
      </c>
      <c r="AO237" s="11">
        <v>0</v>
      </c>
      <c r="AP237" s="11">
        <v>0</v>
      </c>
      <c r="AQ237" s="11">
        <v>0</v>
      </c>
      <c r="AR237" s="11">
        <v>3400.6</v>
      </c>
      <c r="AS237" s="11">
        <v>1566.0619999999999</v>
      </c>
      <c r="AT237" s="11">
        <v>1799.931</v>
      </c>
      <c r="AU237" s="11">
        <v>0</v>
      </c>
      <c r="AV237" s="11">
        <v>142.47499999999999</v>
      </c>
      <c r="AW237" s="11">
        <v>0</v>
      </c>
      <c r="AX237" s="11">
        <v>-107.86799999999999</v>
      </c>
      <c r="AY237" s="11">
        <v>91505.108999999997</v>
      </c>
      <c r="AZ237" s="11">
        <v>86227.358999999997</v>
      </c>
      <c r="BA237" s="11">
        <v>13.73</v>
      </c>
      <c r="BB237" s="11">
        <v>14643.134</v>
      </c>
      <c r="BC237" s="11">
        <v>11984.81</v>
      </c>
      <c r="BD237" s="11">
        <v>2658.3240000000001</v>
      </c>
      <c r="BE237" s="11">
        <v>64537.15</v>
      </c>
      <c r="BF237" s="11">
        <v>0</v>
      </c>
      <c r="BG237" s="11">
        <v>0</v>
      </c>
      <c r="BH237" s="11">
        <v>4993</v>
      </c>
      <c r="BI237" s="11">
        <v>2040.345</v>
      </c>
      <c r="BJ237" s="11">
        <v>1749.4739999999999</v>
      </c>
      <c r="BK237" s="11">
        <v>0</v>
      </c>
      <c r="BL237" s="11">
        <v>290.87099999999998</v>
      </c>
      <c r="BM237" s="11">
        <v>0</v>
      </c>
      <c r="BN237" s="11">
        <v>5277.75</v>
      </c>
      <c r="BO237" s="11">
        <v>4190.1989999999996</v>
      </c>
      <c r="BP237" s="11">
        <v>4190.1989999999996</v>
      </c>
      <c r="BQ237" s="11">
        <v>0</v>
      </c>
      <c r="BR237" s="11">
        <v>0</v>
      </c>
      <c r="BS237" s="11">
        <v>0</v>
      </c>
      <c r="BT237" s="11">
        <v>0</v>
      </c>
      <c r="BU237" s="11">
        <v>0</v>
      </c>
      <c r="BV237" s="11">
        <v>244.38200000000001</v>
      </c>
      <c r="BW237" s="11">
        <v>0</v>
      </c>
      <c r="BX237" s="11">
        <v>0</v>
      </c>
      <c r="BY237" s="11">
        <v>843.16899999999998</v>
      </c>
      <c r="BZ237" s="11">
        <v>0</v>
      </c>
      <c r="CA237" s="1"/>
    </row>
    <row r="238" spans="1:79" ht="15" customHeight="1" x14ac:dyDescent="0.3">
      <c r="A238" s="9">
        <v>24</v>
      </c>
      <c r="B238" s="13">
        <v>2021</v>
      </c>
      <c r="C238" s="11">
        <v>103377.281</v>
      </c>
      <c r="D238" s="11">
        <v>553.51</v>
      </c>
      <c r="E238" s="11">
        <v>4636.3280000000004</v>
      </c>
      <c r="F238" s="11">
        <v>14639.146000000001</v>
      </c>
      <c r="G238" s="11">
        <v>14439.146000000001</v>
      </c>
      <c r="H238" s="11">
        <v>200</v>
      </c>
      <c r="I238" s="11">
        <v>0</v>
      </c>
      <c r="J238" s="11">
        <v>0</v>
      </c>
      <c r="K238" s="11">
        <v>0</v>
      </c>
      <c r="L238" s="11">
        <v>0</v>
      </c>
      <c r="M238" s="11">
        <v>18.016999999999999</v>
      </c>
      <c r="N238" s="11">
        <v>49612.464</v>
      </c>
      <c r="O238" s="11">
        <v>50530.156000000003</v>
      </c>
      <c r="P238" s="11">
        <v>-917.69200000000001</v>
      </c>
      <c r="Q238" s="11">
        <v>0</v>
      </c>
      <c r="R238" s="11">
        <v>0</v>
      </c>
      <c r="S238" s="11">
        <v>0</v>
      </c>
      <c r="T238" s="11">
        <v>29145.491999999998</v>
      </c>
      <c r="U238" s="11">
        <v>552.54100000000005</v>
      </c>
      <c r="V238" s="11">
        <v>28639.062999999998</v>
      </c>
      <c r="W238" s="11">
        <v>-46.112000000000002</v>
      </c>
      <c r="X238" s="11">
        <v>0</v>
      </c>
      <c r="Y238" s="11">
        <v>0</v>
      </c>
      <c r="Z238" s="11">
        <v>0</v>
      </c>
      <c r="AA238" s="11">
        <v>0</v>
      </c>
      <c r="AB238" s="11">
        <v>0</v>
      </c>
      <c r="AC238" s="11">
        <v>1.4</v>
      </c>
      <c r="AD238" s="11">
        <v>-1.4</v>
      </c>
      <c r="AE238" s="11">
        <v>813.18899999999996</v>
      </c>
      <c r="AF238" s="11">
        <v>556.19500000000005</v>
      </c>
      <c r="AG238" s="11">
        <v>1012.332</v>
      </c>
      <c r="AH238" s="11">
        <v>-456.137</v>
      </c>
      <c r="AI238" s="11">
        <v>0</v>
      </c>
      <c r="AJ238" s="11">
        <v>0</v>
      </c>
      <c r="AK238" s="11">
        <v>0</v>
      </c>
      <c r="AL238" s="11">
        <v>256.99400000000003</v>
      </c>
      <c r="AM238" s="11">
        <v>375.87400000000002</v>
      </c>
      <c r="AN238" s="11">
        <v>-118.88</v>
      </c>
      <c r="AO238" s="11">
        <v>0</v>
      </c>
      <c r="AP238" s="11">
        <v>0</v>
      </c>
      <c r="AQ238" s="11">
        <v>0</v>
      </c>
      <c r="AR238" s="11">
        <v>3959.1350000000002</v>
      </c>
      <c r="AS238" s="11">
        <v>2396.2579999999998</v>
      </c>
      <c r="AT238" s="11">
        <v>1446.9570000000001</v>
      </c>
      <c r="AU238" s="11">
        <v>0</v>
      </c>
      <c r="AV238" s="11">
        <v>134.95599999999999</v>
      </c>
      <c r="AW238" s="11">
        <v>0</v>
      </c>
      <c r="AX238" s="11">
        <v>-19.036000000000001</v>
      </c>
      <c r="AY238" s="11">
        <v>103377.281</v>
      </c>
      <c r="AZ238" s="11">
        <v>97633.115000000005</v>
      </c>
      <c r="BA238" s="11">
        <v>11.663</v>
      </c>
      <c r="BB238" s="11">
        <v>21353.633999999998</v>
      </c>
      <c r="BC238" s="11">
        <v>16815.938999999998</v>
      </c>
      <c r="BD238" s="11">
        <v>4537.6949999999997</v>
      </c>
      <c r="BE238" s="11">
        <v>66755.406000000003</v>
      </c>
      <c r="BF238" s="11">
        <v>0</v>
      </c>
      <c r="BG238" s="11">
        <v>0</v>
      </c>
      <c r="BH238" s="11">
        <v>7635.17</v>
      </c>
      <c r="BI238" s="11">
        <v>1877.242</v>
      </c>
      <c r="BJ238" s="11">
        <v>1537.201</v>
      </c>
      <c r="BK238" s="11">
        <v>0</v>
      </c>
      <c r="BL238" s="11">
        <v>340.041</v>
      </c>
      <c r="BM238" s="11">
        <v>0</v>
      </c>
      <c r="BN238" s="11">
        <v>5744.1660000000002</v>
      </c>
      <c r="BO238" s="11">
        <v>4776.8270000000002</v>
      </c>
      <c r="BP238" s="11">
        <v>4776.8270000000002</v>
      </c>
      <c r="BQ238" s="11">
        <v>0</v>
      </c>
      <c r="BR238" s="11">
        <v>0</v>
      </c>
      <c r="BS238" s="11">
        <v>0</v>
      </c>
      <c r="BT238" s="11">
        <v>0</v>
      </c>
      <c r="BU238" s="11">
        <v>0</v>
      </c>
      <c r="BV238" s="11">
        <v>320.26400000000001</v>
      </c>
      <c r="BW238" s="11">
        <v>0</v>
      </c>
      <c r="BX238" s="11">
        <v>0</v>
      </c>
      <c r="BY238" s="11">
        <v>647.07500000000005</v>
      </c>
      <c r="BZ238" s="11">
        <v>0</v>
      </c>
      <c r="CA238" s="1"/>
    </row>
    <row r="239" spans="1:79" ht="15" customHeight="1" x14ac:dyDescent="0.3">
      <c r="A239" s="9">
        <v>24</v>
      </c>
      <c r="B239" s="12">
        <v>2022</v>
      </c>
      <c r="C239" s="11">
        <v>111306.63499999999</v>
      </c>
      <c r="D239" s="11">
        <v>644.12400000000002</v>
      </c>
      <c r="E239" s="11">
        <v>1786.0029999999999</v>
      </c>
      <c r="F239" s="11">
        <v>17517.050999999999</v>
      </c>
      <c r="G239" s="11">
        <v>17317.050999999999</v>
      </c>
      <c r="H239" s="11">
        <v>200</v>
      </c>
      <c r="I239" s="11">
        <v>0</v>
      </c>
      <c r="J239" s="11">
        <v>0</v>
      </c>
      <c r="K239" s="11">
        <v>0</v>
      </c>
      <c r="L239" s="11">
        <v>0</v>
      </c>
      <c r="M239" s="11">
        <v>19.619</v>
      </c>
      <c r="N239" s="11">
        <v>63007.036999999997</v>
      </c>
      <c r="O239" s="11">
        <v>63632.966</v>
      </c>
      <c r="P239" s="11">
        <v>-625.92899999999997</v>
      </c>
      <c r="Q239" s="11">
        <v>0</v>
      </c>
      <c r="R239" s="11">
        <v>0</v>
      </c>
      <c r="S239" s="11">
        <v>0</v>
      </c>
      <c r="T239" s="11">
        <v>23450.896000000001</v>
      </c>
      <c r="U239" s="11">
        <v>833.12099999999998</v>
      </c>
      <c r="V239" s="11">
        <v>22647.081999999999</v>
      </c>
      <c r="W239" s="11">
        <v>-29.306999999999999</v>
      </c>
      <c r="X239" s="11">
        <v>0</v>
      </c>
      <c r="Y239" s="11">
        <v>0</v>
      </c>
      <c r="Z239" s="11">
        <v>0</v>
      </c>
      <c r="AA239" s="11">
        <v>0</v>
      </c>
      <c r="AB239" s="11">
        <v>0</v>
      </c>
      <c r="AC239" s="11">
        <v>1.4</v>
      </c>
      <c r="AD239" s="11">
        <v>-1.4</v>
      </c>
      <c r="AE239" s="11">
        <v>853.17100000000005</v>
      </c>
      <c r="AF239" s="11">
        <v>622.99400000000003</v>
      </c>
      <c r="AG239" s="11">
        <v>1138.9860000000001</v>
      </c>
      <c r="AH239" s="11">
        <v>-515.99199999999996</v>
      </c>
      <c r="AI239" s="11">
        <v>0</v>
      </c>
      <c r="AJ239" s="11">
        <v>0</v>
      </c>
      <c r="AK239" s="11">
        <v>0</v>
      </c>
      <c r="AL239" s="11">
        <v>230.17699999999999</v>
      </c>
      <c r="AM239" s="11">
        <v>385.22800000000001</v>
      </c>
      <c r="AN239" s="11">
        <v>-155.05099999999999</v>
      </c>
      <c r="AO239" s="11">
        <v>0</v>
      </c>
      <c r="AP239" s="11">
        <v>0</v>
      </c>
      <c r="AQ239" s="11">
        <v>0</v>
      </c>
      <c r="AR239" s="11">
        <v>4028.7339999999999</v>
      </c>
      <c r="AS239" s="11">
        <v>2233.0210000000002</v>
      </c>
      <c r="AT239" s="11">
        <v>1651.2729999999999</v>
      </c>
      <c r="AU239" s="11">
        <v>0</v>
      </c>
      <c r="AV239" s="11">
        <v>162.916</v>
      </c>
      <c r="AW239" s="11">
        <v>0</v>
      </c>
      <c r="AX239" s="11">
        <v>-18.475999999999999</v>
      </c>
      <c r="AY239" s="11">
        <v>111306.63499999999</v>
      </c>
      <c r="AZ239" s="11">
        <v>105039.842</v>
      </c>
      <c r="BA239" s="11">
        <v>1266.3889999999999</v>
      </c>
      <c r="BB239" s="11">
        <v>20384.707999999999</v>
      </c>
      <c r="BC239" s="11">
        <v>18677.444</v>
      </c>
      <c r="BD239" s="11">
        <v>1707.2639999999999</v>
      </c>
      <c r="BE239" s="11">
        <v>75988.224000000002</v>
      </c>
      <c r="BF239" s="11">
        <v>0</v>
      </c>
      <c r="BG239" s="11">
        <v>0</v>
      </c>
      <c r="BH239" s="11">
        <v>5122.17</v>
      </c>
      <c r="BI239" s="11">
        <v>2278.3510000000001</v>
      </c>
      <c r="BJ239" s="11">
        <v>2064.511</v>
      </c>
      <c r="BK239" s="11">
        <v>0</v>
      </c>
      <c r="BL239" s="11">
        <v>213.84</v>
      </c>
      <c r="BM239" s="11">
        <v>0</v>
      </c>
      <c r="BN239" s="11">
        <v>6266.7929999999997</v>
      </c>
      <c r="BO239" s="11">
        <v>4776.8270000000002</v>
      </c>
      <c r="BP239" s="11">
        <v>4776.8270000000002</v>
      </c>
      <c r="BQ239" s="11">
        <v>0</v>
      </c>
      <c r="BR239" s="11">
        <v>0</v>
      </c>
      <c r="BS239" s="11">
        <v>0</v>
      </c>
      <c r="BT239" s="11">
        <v>0</v>
      </c>
      <c r="BU239" s="11">
        <v>0</v>
      </c>
      <c r="BV239" s="11">
        <v>398.77</v>
      </c>
      <c r="BW239" s="11">
        <v>0</v>
      </c>
      <c r="BX239" s="11">
        <v>0</v>
      </c>
      <c r="BY239" s="11">
        <v>1091.1959999999999</v>
      </c>
      <c r="BZ239" s="11">
        <v>0</v>
      </c>
      <c r="CA239" s="1"/>
    </row>
    <row r="240" spans="1:79" ht="15" customHeight="1" x14ac:dyDescent="0.3">
      <c r="A240" s="9">
        <v>24</v>
      </c>
      <c r="B240" s="12">
        <v>2023</v>
      </c>
      <c r="C240" s="11">
        <v>138258.073</v>
      </c>
      <c r="D240" s="11">
        <v>535.88900000000001</v>
      </c>
      <c r="E240" s="11">
        <v>9408.8549999999996</v>
      </c>
      <c r="F240" s="11">
        <v>26547.538</v>
      </c>
      <c r="G240" s="11">
        <v>26547.538</v>
      </c>
      <c r="H240" s="11">
        <v>0</v>
      </c>
      <c r="I240" s="11">
        <v>0</v>
      </c>
      <c r="J240" s="11">
        <v>1076.3430000000001</v>
      </c>
      <c r="K240" s="11">
        <v>1076.3430000000001</v>
      </c>
      <c r="L240" s="11">
        <v>0</v>
      </c>
      <c r="M240" s="11">
        <v>19.847999999999999</v>
      </c>
      <c r="N240" s="11">
        <v>79976.558000000005</v>
      </c>
      <c r="O240" s="11">
        <v>80754.429999999993</v>
      </c>
      <c r="P240" s="11">
        <v>-777.87199999999996</v>
      </c>
      <c r="Q240" s="11">
        <v>0</v>
      </c>
      <c r="R240" s="11">
        <v>0</v>
      </c>
      <c r="S240" s="11">
        <v>0</v>
      </c>
      <c r="T240" s="11">
        <v>16440.404999999999</v>
      </c>
      <c r="U240" s="11">
        <v>346.65</v>
      </c>
      <c r="V240" s="11">
        <v>16093.754999999999</v>
      </c>
      <c r="W240" s="11">
        <v>0</v>
      </c>
      <c r="X240" s="11">
        <v>0</v>
      </c>
      <c r="Y240" s="11">
        <v>0</v>
      </c>
      <c r="Z240" s="11">
        <v>0</v>
      </c>
      <c r="AA240" s="11">
        <v>0</v>
      </c>
      <c r="AB240" s="11">
        <v>0</v>
      </c>
      <c r="AC240" s="11">
        <v>1.4</v>
      </c>
      <c r="AD240" s="11">
        <v>-1.4</v>
      </c>
      <c r="AE240" s="11">
        <v>808.76800000000003</v>
      </c>
      <c r="AF240" s="11">
        <v>601.34199999999998</v>
      </c>
      <c r="AG240" s="11">
        <v>1146.7370000000001</v>
      </c>
      <c r="AH240" s="11">
        <v>-545.39499999999998</v>
      </c>
      <c r="AI240" s="11">
        <v>0</v>
      </c>
      <c r="AJ240" s="11">
        <v>0</v>
      </c>
      <c r="AK240" s="11">
        <v>0</v>
      </c>
      <c r="AL240" s="11">
        <v>207.42599999999999</v>
      </c>
      <c r="AM240" s="11">
        <v>398.97899999999998</v>
      </c>
      <c r="AN240" s="11">
        <v>-191.553</v>
      </c>
      <c r="AO240" s="11">
        <v>0</v>
      </c>
      <c r="AP240" s="11">
        <v>0</v>
      </c>
      <c r="AQ240" s="11">
        <v>0</v>
      </c>
      <c r="AR240" s="11">
        <v>3443.8690000000001</v>
      </c>
      <c r="AS240" s="11">
        <v>569.39200000000005</v>
      </c>
      <c r="AT240" s="11">
        <v>2707.549</v>
      </c>
      <c r="AU240" s="11">
        <v>0</v>
      </c>
      <c r="AV240" s="11">
        <v>177.93600000000001</v>
      </c>
      <c r="AW240" s="11">
        <v>0</v>
      </c>
      <c r="AX240" s="11">
        <v>-11.007999999999999</v>
      </c>
      <c r="AY240" s="11">
        <v>138258.073</v>
      </c>
      <c r="AZ240" s="11">
        <v>131362.41399999999</v>
      </c>
      <c r="BA240" s="11">
        <v>9.02</v>
      </c>
      <c r="BB240" s="11">
        <v>26621.774000000001</v>
      </c>
      <c r="BC240" s="11">
        <v>23139.484</v>
      </c>
      <c r="BD240" s="11">
        <v>3482.29</v>
      </c>
      <c r="BE240" s="11">
        <v>89995.714999999997</v>
      </c>
      <c r="BF240" s="11">
        <v>0</v>
      </c>
      <c r="BG240" s="11">
        <v>0</v>
      </c>
      <c r="BH240" s="11">
        <v>11551.17</v>
      </c>
      <c r="BI240" s="11">
        <v>3184.7350000000001</v>
      </c>
      <c r="BJ240" s="11">
        <v>2929.598</v>
      </c>
      <c r="BK240" s="11">
        <v>0</v>
      </c>
      <c r="BL240" s="11">
        <v>255.137</v>
      </c>
      <c r="BM240" s="11">
        <v>0</v>
      </c>
      <c r="BN240" s="11">
        <v>6895.6589999999997</v>
      </c>
      <c r="BO240" s="11">
        <v>4776.8270000000002</v>
      </c>
      <c r="BP240" s="11">
        <v>4776.8270000000002</v>
      </c>
      <c r="BQ240" s="11">
        <v>0</v>
      </c>
      <c r="BR240" s="11">
        <v>0</v>
      </c>
      <c r="BS240" s="11">
        <v>0</v>
      </c>
      <c r="BT240" s="11">
        <v>0</v>
      </c>
      <c r="BU240" s="11">
        <v>0</v>
      </c>
      <c r="BV240" s="11">
        <v>495.8</v>
      </c>
      <c r="BW240" s="11">
        <v>0</v>
      </c>
      <c r="BX240" s="11">
        <v>0</v>
      </c>
      <c r="BY240" s="11">
        <v>1623.0319999999999</v>
      </c>
      <c r="BZ240" s="11">
        <v>0</v>
      </c>
      <c r="CA240" s="1"/>
    </row>
    <row r="241" spans="1:79" ht="15" customHeight="1" x14ac:dyDescent="0.3">
      <c r="A241" s="9">
        <v>24</v>
      </c>
      <c r="B241" s="12">
        <v>2024</v>
      </c>
      <c r="C241" s="11">
        <v>162855.33199999999</v>
      </c>
      <c r="D241" s="11">
        <v>548.60199999999998</v>
      </c>
      <c r="E241" s="11">
        <v>7024.7</v>
      </c>
      <c r="F241" s="11">
        <v>35921.199999999997</v>
      </c>
      <c r="G241" s="11">
        <v>34021.199999999997</v>
      </c>
      <c r="H241" s="11">
        <v>1900</v>
      </c>
      <c r="I241" s="11">
        <v>0</v>
      </c>
      <c r="J241" s="11">
        <v>340.33699999999999</v>
      </c>
      <c r="K241" s="11">
        <v>340.33699999999999</v>
      </c>
      <c r="L241" s="11">
        <v>0</v>
      </c>
      <c r="M241" s="11">
        <v>89.061000000000007</v>
      </c>
      <c r="N241" s="11">
        <v>92493.073999999993</v>
      </c>
      <c r="O241" s="11">
        <v>93637.035999999993</v>
      </c>
      <c r="P241" s="11">
        <v>-1143.962</v>
      </c>
      <c r="Q241" s="11">
        <v>0</v>
      </c>
      <c r="R241" s="11">
        <v>0</v>
      </c>
      <c r="S241" s="11">
        <v>0</v>
      </c>
      <c r="T241" s="11">
        <v>22417.403999999999</v>
      </c>
      <c r="U241" s="11">
        <v>2729.3220000000001</v>
      </c>
      <c r="V241" s="11">
        <v>19688.081999999999</v>
      </c>
      <c r="W241" s="11">
        <v>0</v>
      </c>
      <c r="X241" s="11">
        <v>0</v>
      </c>
      <c r="Y241" s="11">
        <v>0</v>
      </c>
      <c r="Z241" s="11">
        <v>0</v>
      </c>
      <c r="AA241" s="11">
        <v>0</v>
      </c>
      <c r="AB241" s="11">
        <v>0</v>
      </c>
      <c r="AC241" s="11">
        <v>0</v>
      </c>
      <c r="AD241" s="11">
        <v>0</v>
      </c>
      <c r="AE241" s="11">
        <v>698.87400000000002</v>
      </c>
      <c r="AF241" s="11">
        <v>543.43299999999999</v>
      </c>
      <c r="AG241" s="11">
        <v>1125.9970000000001</v>
      </c>
      <c r="AH241" s="11">
        <v>-582.56399999999996</v>
      </c>
      <c r="AI241" s="11">
        <v>0</v>
      </c>
      <c r="AJ241" s="11">
        <v>0</v>
      </c>
      <c r="AK241" s="11">
        <v>0</v>
      </c>
      <c r="AL241" s="11">
        <v>155.441</v>
      </c>
      <c r="AM241" s="11">
        <v>385.1</v>
      </c>
      <c r="AN241" s="11">
        <v>-229.65899999999999</v>
      </c>
      <c r="AO241" s="11">
        <v>0</v>
      </c>
      <c r="AP241" s="11">
        <v>0</v>
      </c>
      <c r="AQ241" s="11">
        <v>0</v>
      </c>
      <c r="AR241" s="11">
        <v>3322.08</v>
      </c>
      <c r="AS241" s="11">
        <v>617.70699999999999</v>
      </c>
      <c r="AT241" s="11">
        <v>2560.5949999999998</v>
      </c>
      <c r="AU241" s="11">
        <v>0</v>
      </c>
      <c r="AV241" s="11">
        <v>157.32599999999999</v>
      </c>
      <c r="AW241" s="11">
        <v>0</v>
      </c>
      <c r="AX241" s="11">
        <v>-13.548</v>
      </c>
      <c r="AY241" s="11">
        <v>162855.33199999999</v>
      </c>
      <c r="AZ241" s="11">
        <v>154154.27900000001</v>
      </c>
      <c r="BA241" s="11">
        <v>222.89099999999999</v>
      </c>
      <c r="BB241" s="11">
        <v>38416.167000000001</v>
      </c>
      <c r="BC241" s="11">
        <v>33042.360999999997</v>
      </c>
      <c r="BD241" s="11">
        <v>5373.8059999999996</v>
      </c>
      <c r="BE241" s="11">
        <v>94841.47</v>
      </c>
      <c r="BF241" s="11">
        <v>0</v>
      </c>
      <c r="BG241" s="11">
        <v>0</v>
      </c>
      <c r="BH241" s="11">
        <v>17678.259999999998</v>
      </c>
      <c r="BI241" s="11">
        <v>2995.491</v>
      </c>
      <c r="BJ241" s="11">
        <v>2568.5030000000002</v>
      </c>
      <c r="BK241" s="11">
        <v>0</v>
      </c>
      <c r="BL241" s="11">
        <v>426.988</v>
      </c>
      <c r="BM241" s="11">
        <v>0</v>
      </c>
      <c r="BN241" s="11">
        <v>8701.0529999999999</v>
      </c>
      <c r="BO241" s="11">
        <v>7139.1760000000004</v>
      </c>
      <c r="BP241" s="11">
        <v>7139.4129999999996</v>
      </c>
      <c r="BQ241" s="11">
        <v>0</v>
      </c>
      <c r="BR241" s="11">
        <v>-0.23699999999999999</v>
      </c>
      <c r="BS241" s="11">
        <v>0</v>
      </c>
      <c r="BT241" s="11">
        <v>0</v>
      </c>
      <c r="BU241" s="11">
        <v>0</v>
      </c>
      <c r="BV241" s="11">
        <v>675.98500000000001</v>
      </c>
      <c r="BW241" s="11">
        <v>0</v>
      </c>
      <c r="BX241" s="11">
        <v>0</v>
      </c>
      <c r="BY241" s="11">
        <v>885.89200000000005</v>
      </c>
      <c r="BZ241" s="11">
        <v>0</v>
      </c>
      <c r="CA241" s="1"/>
    </row>
    <row r="242" spans="1:79" ht="15" customHeight="1" x14ac:dyDescent="0.3">
      <c r="A242" s="9">
        <v>25</v>
      </c>
      <c r="B242" s="12">
        <v>2015</v>
      </c>
      <c r="C242" s="11">
        <v>17748.744999999999</v>
      </c>
      <c r="D242" s="11">
        <v>190.9</v>
      </c>
      <c r="E242" s="11">
        <v>477.36399999999998</v>
      </c>
      <c r="F242" s="11">
        <v>1370.6569999999999</v>
      </c>
      <c r="G242" s="11">
        <v>1370.6569999999999</v>
      </c>
      <c r="H242" s="11">
        <v>0</v>
      </c>
      <c r="I242" s="11">
        <v>0</v>
      </c>
      <c r="J242" s="11">
        <v>0</v>
      </c>
      <c r="K242" s="11">
        <v>0</v>
      </c>
      <c r="L242" s="11">
        <v>0</v>
      </c>
      <c r="M242" s="11">
        <v>3.0680000000000001</v>
      </c>
      <c r="N242" s="11">
        <v>11520.181</v>
      </c>
      <c r="O242" s="11">
        <v>11612.018</v>
      </c>
      <c r="P242" s="11">
        <v>-91.837000000000003</v>
      </c>
      <c r="Q242" s="11">
        <v>0</v>
      </c>
      <c r="R242" s="11">
        <v>0</v>
      </c>
      <c r="S242" s="11">
        <v>0</v>
      </c>
      <c r="T242" s="11">
        <v>2528.123</v>
      </c>
      <c r="U242" s="11">
        <v>0</v>
      </c>
      <c r="V242" s="11">
        <v>2772.732</v>
      </c>
      <c r="W242" s="11">
        <v>-244.60900000000001</v>
      </c>
      <c r="X242" s="11">
        <v>117.336</v>
      </c>
      <c r="Y242" s="11">
        <v>0</v>
      </c>
      <c r="Z242" s="11">
        <v>0</v>
      </c>
      <c r="AA242" s="11">
        <v>0</v>
      </c>
      <c r="AB242" s="11">
        <v>0</v>
      </c>
      <c r="AC242" s="11">
        <v>118.276</v>
      </c>
      <c r="AD242" s="11">
        <v>-0.94</v>
      </c>
      <c r="AE242" s="11">
        <v>947.83600000000001</v>
      </c>
      <c r="AF242" s="11">
        <v>587.86500000000001</v>
      </c>
      <c r="AG242" s="11">
        <v>879.94299999999998</v>
      </c>
      <c r="AH242" s="11">
        <v>-292.07799999999997</v>
      </c>
      <c r="AI242" s="11">
        <v>0</v>
      </c>
      <c r="AJ242" s="11">
        <v>0</v>
      </c>
      <c r="AK242" s="11">
        <v>0</v>
      </c>
      <c r="AL242" s="11">
        <v>359.971</v>
      </c>
      <c r="AM242" s="11">
        <v>412.15</v>
      </c>
      <c r="AN242" s="11">
        <v>-52.179000000000002</v>
      </c>
      <c r="AO242" s="11">
        <v>0</v>
      </c>
      <c r="AP242" s="11">
        <v>0</v>
      </c>
      <c r="AQ242" s="11">
        <v>0</v>
      </c>
      <c r="AR242" s="11">
        <v>593.28</v>
      </c>
      <c r="AS242" s="11">
        <v>227.09</v>
      </c>
      <c r="AT242" s="11">
        <v>198.84399999999999</v>
      </c>
      <c r="AU242" s="11">
        <v>0</v>
      </c>
      <c r="AV242" s="11">
        <v>167.346</v>
      </c>
      <c r="AW242" s="11">
        <v>0</v>
      </c>
      <c r="AX242" s="11">
        <v>0</v>
      </c>
      <c r="AY242" s="11">
        <v>17748.744999999999</v>
      </c>
      <c r="AZ242" s="11">
        <v>14357.800999999999</v>
      </c>
      <c r="BA242" s="11">
        <v>0</v>
      </c>
      <c r="BB242" s="11">
        <v>945.77099999999996</v>
      </c>
      <c r="BC242" s="11">
        <v>894.49400000000003</v>
      </c>
      <c r="BD242" s="11">
        <v>51.277000000000001</v>
      </c>
      <c r="BE242" s="11">
        <v>13141.759</v>
      </c>
      <c r="BF242" s="11">
        <v>0</v>
      </c>
      <c r="BG242" s="11">
        <v>0</v>
      </c>
      <c r="BH242" s="11">
        <v>0</v>
      </c>
      <c r="BI242" s="11">
        <v>270.27100000000002</v>
      </c>
      <c r="BJ242" s="11">
        <v>167.66399999999999</v>
      </c>
      <c r="BK242" s="11">
        <v>0</v>
      </c>
      <c r="BL242" s="11">
        <v>102.607</v>
      </c>
      <c r="BM242" s="11">
        <v>0</v>
      </c>
      <c r="BN242" s="11">
        <v>3390.944</v>
      </c>
      <c r="BO242" s="11">
        <v>3080.7159999999999</v>
      </c>
      <c r="BP242" s="11">
        <v>3080</v>
      </c>
      <c r="BQ242" s="11">
        <v>0</v>
      </c>
      <c r="BR242" s="11">
        <v>0.71599999999999997</v>
      </c>
      <c r="BS242" s="11">
        <v>0</v>
      </c>
      <c r="BT242" s="11">
        <v>0</v>
      </c>
      <c r="BU242" s="11">
        <v>0</v>
      </c>
      <c r="BV242" s="11">
        <v>245.68199999999999</v>
      </c>
      <c r="BW242" s="11">
        <v>0</v>
      </c>
      <c r="BX242" s="11">
        <v>0</v>
      </c>
      <c r="BY242" s="11">
        <v>64.546000000000006</v>
      </c>
      <c r="BZ242" s="11">
        <v>0</v>
      </c>
      <c r="CA242" s="1"/>
    </row>
    <row r="243" spans="1:79" ht="15" customHeight="1" x14ac:dyDescent="0.3">
      <c r="A243" s="9">
        <v>25</v>
      </c>
      <c r="B243" s="12">
        <v>2016</v>
      </c>
      <c r="C243" s="11">
        <v>19047.89</v>
      </c>
      <c r="D243" s="11">
        <v>200.381</v>
      </c>
      <c r="E243" s="11">
        <v>473.92200000000003</v>
      </c>
      <c r="F243" s="11">
        <v>1882.9110000000001</v>
      </c>
      <c r="G243" s="11">
        <v>1882.9110000000001</v>
      </c>
      <c r="H243" s="11">
        <v>0</v>
      </c>
      <c r="I243" s="11">
        <v>0</v>
      </c>
      <c r="J243" s="11">
        <v>0</v>
      </c>
      <c r="K243" s="11">
        <v>0</v>
      </c>
      <c r="L243" s="11">
        <v>0</v>
      </c>
      <c r="M243" s="11">
        <v>0</v>
      </c>
      <c r="N243" s="11">
        <v>12430.861000000001</v>
      </c>
      <c r="O243" s="11">
        <v>12533.642</v>
      </c>
      <c r="P243" s="11">
        <v>-102.78100000000001</v>
      </c>
      <c r="Q243" s="11">
        <v>0</v>
      </c>
      <c r="R243" s="11">
        <v>0</v>
      </c>
      <c r="S243" s="11">
        <v>0</v>
      </c>
      <c r="T243" s="11">
        <v>2389.7919999999999</v>
      </c>
      <c r="U243" s="11">
        <v>0</v>
      </c>
      <c r="V243" s="11">
        <v>2675.8719999999998</v>
      </c>
      <c r="W243" s="11">
        <v>-286.08</v>
      </c>
      <c r="X243" s="11">
        <v>123.831</v>
      </c>
      <c r="Y243" s="11">
        <v>0</v>
      </c>
      <c r="Z243" s="11">
        <v>0</v>
      </c>
      <c r="AA243" s="11">
        <v>0</v>
      </c>
      <c r="AB243" s="11">
        <v>0</v>
      </c>
      <c r="AC243" s="11">
        <v>125.655</v>
      </c>
      <c r="AD243" s="11">
        <v>-1.8240000000000001</v>
      </c>
      <c r="AE243" s="11">
        <v>959.43899999999996</v>
      </c>
      <c r="AF243" s="11">
        <v>602.92399999999998</v>
      </c>
      <c r="AG243" s="11">
        <v>926.25900000000001</v>
      </c>
      <c r="AH243" s="11">
        <v>-323.33499999999998</v>
      </c>
      <c r="AI243" s="11">
        <v>0</v>
      </c>
      <c r="AJ243" s="11">
        <v>0</v>
      </c>
      <c r="AK243" s="11">
        <v>0</v>
      </c>
      <c r="AL243" s="11">
        <v>356.51499999999999</v>
      </c>
      <c r="AM243" s="11">
        <v>429.42500000000001</v>
      </c>
      <c r="AN243" s="11">
        <v>-72.91</v>
      </c>
      <c r="AO243" s="11">
        <v>0</v>
      </c>
      <c r="AP243" s="11">
        <v>0</v>
      </c>
      <c r="AQ243" s="11">
        <v>0</v>
      </c>
      <c r="AR243" s="11">
        <v>586.75300000000004</v>
      </c>
      <c r="AS243" s="11">
        <v>221.84100000000001</v>
      </c>
      <c r="AT243" s="11">
        <v>201.191</v>
      </c>
      <c r="AU243" s="11">
        <v>0</v>
      </c>
      <c r="AV243" s="11">
        <v>163.721</v>
      </c>
      <c r="AW243" s="11">
        <v>0</v>
      </c>
      <c r="AX243" s="11">
        <v>0</v>
      </c>
      <c r="AY243" s="11">
        <v>19047.89</v>
      </c>
      <c r="AZ243" s="11">
        <v>15533.045</v>
      </c>
      <c r="BA243" s="11">
        <v>0</v>
      </c>
      <c r="BB243" s="11">
        <v>1033.7909999999999</v>
      </c>
      <c r="BC243" s="11">
        <v>1028.24</v>
      </c>
      <c r="BD243" s="11">
        <v>5.5510000000000002</v>
      </c>
      <c r="BE243" s="11">
        <v>14168.928</v>
      </c>
      <c r="BF243" s="11">
        <v>0</v>
      </c>
      <c r="BG243" s="11">
        <v>0</v>
      </c>
      <c r="BH243" s="11">
        <v>0</v>
      </c>
      <c r="BI243" s="11">
        <v>330.32600000000002</v>
      </c>
      <c r="BJ243" s="11">
        <v>201.96199999999999</v>
      </c>
      <c r="BK243" s="11">
        <v>0</v>
      </c>
      <c r="BL243" s="11">
        <v>128.364</v>
      </c>
      <c r="BM243" s="11">
        <v>0</v>
      </c>
      <c r="BN243" s="11">
        <v>3514.8449999999998</v>
      </c>
      <c r="BO243" s="11">
        <v>3080.7159999999999</v>
      </c>
      <c r="BP243" s="11">
        <v>3080</v>
      </c>
      <c r="BQ243" s="11">
        <v>0</v>
      </c>
      <c r="BR243" s="11">
        <v>0.71599999999999997</v>
      </c>
      <c r="BS243" s="11">
        <v>0</v>
      </c>
      <c r="BT243" s="11">
        <v>0</v>
      </c>
      <c r="BU243" s="11">
        <v>0</v>
      </c>
      <c r="BV243" s="11">
        <v>252.15</v>
      </c>
      <c r="BW243" s="11">
        <v>0</v>
      </c>
      <c r="BX243" s="11">
        <v>0</v>
      </c>
      <c r="BY243" s="11">
        <v>181.97900000000001</v>
      </c>
      <c r="BZ243" s="11">
        <v>0</v>
      </c>
      <c r="CA243" s="1"/>
    </row>
    <row r="244" spans="1:79" ht="15" customHeight="1" x14ac:dyDescent="0.3">
      <c r="A244" s="9">
        <v>25</v>
      </c>
      <c r="B244" s="12">
        <v>2017</v>
      </c>
      <c r="C244" s="11">
        <v>21319.355</v>
      </c>
      <c r="D244" s="11">
        <v>212.86600000000001</v>
      </c>
      <c r="E244" s="11">
        <v>856.95699999999999</v>
      </c>
      <c r="F244" s="11">
        <v>3031.6889999999999</v>
      </c>
      <c r="G244" s="11">
        <v>3006.6889999999999</v>
      </c>
      <c r="H244" s="11">
        <v>25</v>
      </c>
      <c r="I244" s="11">
        <v>0</v>
      </c>
      <c r="J244" s="11">
        <v>0</v>
      </c>
      <c r="K244" s="11">
        <v>0</v>
      </c>
      <c r="L244" s="11">
        <v>0</v>
      </c>
      <c r="M244" s="11">
        <v>0</v>
      </c>
      <c r="N244" s="11">
        <v>13988.536</v>
      </c>
      <c r="O244" s="11">
        <v>14105.444</v>
      </c>
      <c r="P244" s="11">
        <v>-116.908</v>
      </c>
      <c r="Q244" s="11">
        <v>0</v>
      </c>
      <c r="R244" s="11">
        <v>0</v>
      </c>
      <c r="S244" s="11">
        <v>0</v>
      </c>
      <c r="T244" s="11">
        <v>1615.2239999999999</v>
      </c>
      <c r="U244" s="11">
        <v>0</v>
      </c>
      <c r="V244" s="11">
        <v>1946.07</v>
      </c>
      <c r="W244" s="11">
        <v>-330.846</v>
      </c>
      <c r="X244" s="11">
        <v>123.39700000000001</v>
      </c>
      <c r="Y244" s="11">
        <v>0</v>
      </c>
      <c r="Z244" s="11">
        <v>0</v>
      </c>
      <c r="AA244" s="11">
        <v>0</v>
      </c>
      <c r="AB244" s="11">
        <v>0</v>
      </c>
      <c r="AC244" s="11">
        <v>125.655</v>
      </c>
      <c r="AD244" s="11">
        <v>-2.258</v>
      </c>
      <c r="AE244" s="11">
        <v>1081.7460000000001</v>
      </c>
      <c r="AF244" s="11">
        <v>708.548</v>
      </c>
      <c r="AG244" s="11">
        <v>1067.98</v>
      </c>
      <c r="AH244" s="11">
        <v>-359.43200000000002</v>
      </c>
      <c r="AI244" s="11">
        <v>0</v>
      </c>
      <c r="AJ244" s="11">
        <v>0</v>
      </c>
      <c r="AK244" s="11">
        <v>0</v>
      </c>
      <c r="AL244" s="11">
        <v>373.19799999999998</v>
      </c>
      <c r="AM244" s="11">
        <v>452.22500000000002</v>
      </c>
      <c r="AN244" s="11">
        <v>-79.027000000000001</v>
      </c>
      <c r="AO244" s="11">
        <v>0</v>
      </c>
      <c r="AP244" s="11">
        <v>0</v>
      </c>
      <c r="AQ244" s="11">
        <v>0</v>
      </c>
      <c r="AR244" s="11">
        <v>408.94</v>
      </c>
      <c r="AS244" s="11">
        <v>146.19999999999999</v>
      </c>
      <c r="AT244" s="11">
        <v>158.87100000000001</v>
      </c>
      <c r="AU244" s="11">
        <v>0</v>
      </c>
      <c r="AV244" s="11">
        <v>103.869</v>
      </c>
      <c r="AW244" s="11">
        <v>0</v>
      </c>
      <c r="AX244" s="11">
        <v>0</v>
      </c>
      <c r="AY244" s="11">
        <v>21319.355</v>
      </c>
      <c r="AZ244" s="11">
        <v>17902.115000000002</v>
      </c>
      <c r="BA244" s="11">
        <v>0</v>
      </c>
      <c r="BB244" s="11">
        <v>2772.835</v>
      </c>
      <c r="BC244" s="11">
        <v>2764.89</v>
      </c>
      <c r="BD244" s="11">
        <v>7.9450000000000003</v>
      </c>
      <c r="BE244" s="11">
        <v>14849.499</v>
      </c>
      <c r="BF244" s="11">
        <v>0</v>
      </c>
      <c r="BG244" s="11">
        <v>0</v>
      </c>
      <c r="BH244" s="11">
        <v>0</v>
      </c>
      <c r="BI244" s="11">
        <v>279.78100000000001</v>
      </c>
      <c r="BJ244" s="11">
        <v>199.959</v>
      </c>
      <c r="BK244" s="11">
        <v>0</v>
      </c>
      <c r="BL244" s="11">
        <v>79.822000000000003</v>
      </c>
      <c r="BM244" s="11">
        <v>0</v>
      </c>
      <c r="BN244" s="11">
        <v>3417.24</v>
      </c>
      <c r="BO244" s="11">
        <v>3080.7159999999999</v>
      </c>
      <c r="BP244" s="11">
        <v>3080</v>
      </c>
      <c r="BQ244" s="11">
        <v>0</v>
      </c>
      <c r="BR244" s="11">
        <v>0.71599999999999997</v>
      </c>
      <c r="BS244" s="11">
        <v>0</v>
      </c>
      <c r="BT244" s="11">
        <v>0</v>
      </c>
      <c r="BU244" s="11">
        <v>0</v>
      </c>
      <c r="BV244" s="11">
        <v>273.06</v>
      </c>
      <c r="BW244" s="11">
        <v>0</v>
      </c>
      <c r="BX244" s="11">
        <v>0</v>
      </c>
      <c r="BY244" s="11">
        <v>63.463999999999999</v>
      </c>
      <c r="BZ244" s="11">
        <v>0</v>
      </c>
      <c r="CA244" s="1"/>
    </row>
    <row r="245" spans="1:79" ht="15" customHeight="1" x14ac:dyDescent="0.3">
      <c r="A245" s="9">
        <v>25</v>
      </c>
      <c r="B245" s="12">
        <v>2018</v>
      </c>
      <c r="C245" s="11">
        <v>20373.555</v>
      </c>
      <c r="D245" s="11">
        <v>156.114</v>
      </c>
      <c r="E245" s="11">
        <v>844.55100000000004</v>
      </c>
      <c r="F245" s="11">
        <v>2376.1840000000002</v>
      </c>
      <c r="G245" s="11">
        <v>2276.1840000000002</v>
      </c>
      <c r="H245" s="11">
        <v>100</v>
      </c>
      <c r="I245" s="11">
        <v>0</v>
      </c>
      <c r="J245" s="11">
        <v>0</v>
      </c>
      <c r="K245" s="11">
        <v>0</v>
      </c>
      <c r="L245" s="11">
        <v>0</v>
      </c>
      <c r="M245" s="11">
        <v>0</v>
      </c>
      <c r="N245" s="11">
        <v>13559.555</v>
      </c>
      <c r="O245" s="11">
        <v>13671.099</v>
      </c>
      <c r="P245" s="11">
        <v>-111.544</v>
      </c>
      <c r="Q245" s="11">
        <v>0</v>
      </c>
      <c r="R245" s="11">
        <v>0</v>
      </c>
      <c r="S245" s="11">
        <v>0</v>
      </c>
      <c r="T245" s="11">
        <v>1813.328</v>
      </c>
      <c r="U245" s="11">
        <v>0</v>
      </c>
      <c r="V245" s="11">
        <v>2064.3490000000002</v>
      </c>
      <c r="W245" s="11">
        <v>-251.02099999999999</v>
      </c>
      <c r="X245" s="11">
        <v>122.761</v>
      </c>
      <c r="Y245" s="11">
        <v>0</v>
      </c>
      <c r="Z245" s="11">
        <v>0</v>
      </c>
      <c r="AA245" s="11">
        <v>0</v>
      </c>
      <c r="AB245" s="11">
        <v>0</v>
      </c>
      <c r="AC245" s="11">
        <v>125.655</v>
      </c>
      <c r="AD245" s="11">
        <v>-2.8940000000000001</v>
      </c>
      <c r="AE245" s="11">
        <v>1133.3320000000001</v>
      </c>
      <c r="AF245" s="11">
        <v>735.43700000000001</v>
      </c>
      <c r="AG245" s="11">
        <v>1140.8</v>
      </c>
      <c r="AH245" s="11">
        <v>-405.363</v>
      </c>
      <c r="AI245" s="11">
        <v>0</v>
      </c>
      <c r="AJ245" s="11">
        <v>0</v>
      </c>
      <c r="AK245" s="11">
        <v>0</v>
      </c>
      <c r="AL245" s="11">
        <v>397.89499999999998</v>
      </c>
      <c r="AM245" s="11">
        <v>480.00200000000001</v>
      </c>
      <c r="AN245" s="11">
        <v>-82.106999999999999</v>
      </c>
      <c r="AO245" s="11">
        <v>0</v>
      </c>
      <c r="AP245" s="11">
        <v>0</v>
      </c>
      <c r="AQ245" s="11">
        <v>0</v>
      </c>
      <c r="AR245" s="11">
        <v>367.73</v>
      </c>
      <c r="AS245" s="11">
        <v>186.90600000000001</v>
      </c>
      <c r="AT245" s="11">
        <v>157.15700000000001</v>
      </c>
      <c r="AU245" s="11">
        <v>0</v>
      </c>
      <c r="AV245" s="11">
        <v>23.667000000000002</v>
      </c>
      <c r="AW245" s="11">
        <v>0</v>
      </c>
      <c r="AX245" s="11">
        <v>0</v>
      </c>
      <c r="AY245" s="11">
        <v>20373.555</v>
      </c>
      <c r="AZ245" s="11">
        <v>16938.684000000001</v>
      </c>
      <c r="BA245" s="11">
        <v>0</v>
      </c>
      <c r="BB245" s="11">
        <v>1956.173</v>
      </c>
      <c r="BC245" s="11">
        <v>1952.383</v>
      </c>
      <c r="BD245" s="11">
        <v>3.79</v>
      </c>
      <c r="BE245" s="11">
        <v>14678.434999999999</v>
      </c>
      <c r="BF245" s="11">
        <v>0</v>
      </c>
      <c r="BG245" s="11">
        <v>0</v>
      </c>
      <c r="BH245" s="11">
        <v>0</v>
      </c>
      <c r="BI245" s="11">
        <v>304.07600000000002</v>
      </c>
      <c r="BJ245" s="11">
        <v>212.18799999999999</v>
      </c>
      <c r="BK245" s="11">
        <v>0</v>
      </c>
      <c r="BL245" s="11">
        <v>91.888000000000005</v>
      </c>
      <c r="BM245" s="11">
        <v>0</v>
      </c>
      <c r="BN245" s="11">
        <v>3434.8710000000001</v>
      </c>
      <c r="BO245" s="11">
        <v>3080.7159999999999</v>
      </c>
      <c r="BP245" s="11">
        <v>3080</v>
      </c>
      <c r="BQ245" s="11">
        <v>0</v>
      </c>
      <c r="BR245" s="11">
        <v>0.71599999999999997</v>
      </c>
      <c r="BS245" s="11">
        <v>0</v>
      </c>
      <c r="BT245" s="11">
        <v>0</v>
      </c>
      <c r="BU245" s="11">
        <v>0</v>
      </c>
      <c r="BV245" s="11">
        <v>281.24900000000002</v>
      </c>
      <c r="BW245" s="11">
        <v>0</v>
      </c>
      <c r="BX245" s="11">
        <v>0</v>
      </c>
      <c r="BY245" s="11">
        <v>72.906000000000006</v>
      </c>
      <c r="BZ245" s="11">
        <v>0</v>
      </c>
      <c r="CA245" s="1"/>
    </row>
    <row r="246" spans="1:79" ht="15" customHeight="1" x14ac:dyDescent="0.3">
      <c r="A246" s="9">
        <v>25</v>
      </c>
      <c r="B246" s="12">
        <v>2019</v>
      </c>
      <c r="C246" s="11">
        <v>22812.834999999999</v>
      </c>
      <c r="D246" s="11">
        <v>174.411</v>
      </c>
      <c r="E246" s="11">
        <v>784.79300000000001</v>
      </c>
      <c r="F246" s="11">
        <v>4968.6360000000004</v>
      </c>
      <c r="G246" s="11">
        <v>4469.9859999999999</v>
      </c>
      <c r="H246" s="11">
        <v>500</v>
      </c>
      <c r="I246" s="11">
        <v>-1.35</v>
      </c>
      <c r="J246" s="11">
        <v>0</v>
      </c>
      <c r="K246" s="11">
        <v>0</v>
      </c>
      <c r="L246" s="11">
        <v>0</v>
      </c>
      <c r="M246" s="11">
        <v>0.66800000000000004</v>
      </c>
      <c r="N246" s="11">
        <v>14442.297</v>
      </c>
      <c r="O246" s="11">
        <v>14556.950999999999</v>
      </c>
      <c r="P246" s="11">
        <v>-114.654</v>
      </c>
      <c r="Q246" s="11">
        <v>0</v>
      </c>
      <c r="R246" s="11">
        <v>0</v>
      </c>
      <c r="S246" s="11">
        <v>0</v>
      </c>
      <c r="T246" s="11">
        <v>819.62800000000004</v>
      </c>
      <c r="U246" s="11">
        <v>0</v>
      </c>
      <c r="V246" s="11">
        <v>1050.857</v>
      </c>
      <c r="W246" s="11">
        <v>-231.22900000000001</v>
      </c>
      <c r="X246" s="11">
        <v>99.346999999999994</v>
      </c>
      <c r="Y246" s="11">
        <v>0</v>
      </c>
      <c r="Z246" s="11">
        <v>0</v>
      </c>
      <c r="AA246" s="11">
        <v>0</v>
      </c>
      <c r="AB246" s="11">
        <v>0</v>
      </c>
      <c r="AC246" s="11">
        <v>125.655</v>
      </c>
      <c r="AD246" s="11">
        <v>-26.308</v>
      </c>
      <c r="AE246" s="11">
        <v>1192.23</v>
      </c>
      <c r="AF246" s="11">
        <v>765.99699999999996</v>
      </c>
      <c r="AG246" s="11">
        <v>1217.9349999999999</v>
      </c>
      <c r="AH246" s="11">
        <v>-451.93799999999999</v>
      </c>
      <c r="AI246" s="11">
        <v>0</v>
      </c>
      <c r="AJ246" s="11">
        <v>0</v>
      </c>
      <c r="AK246" s="11">
        <v>0</v>
      </c>
      <c r="AL246" s="11">
        <v>426.233</v>
      </c>
      <c r="AM246" s="11">
        <v>511.84100000000001</v>
      </c>
      <c r="AN246" s="11">
        <v>-85.608000000000004</v>
      </c>
      <c r="AO246" s="11">
        <v>0</v>
      </c>
      <c r="AP246" s="11">
        <v>0</v>
      </c>
      <c r="AQ246" s="11">
        <v>0</v>
      </c>
      <c r="AR246" s="11">
        <v>330.82499999999999</v>
      </c>
      <c r="AS246" s="11">
        <v>70.688999999999993</v>
      </c>
      <c r="AT246" s="11">
        <v>206.80600000000001</v>
      </c>
      <c r="AU246" s="11">
        <v>0</v>
      </c>
      <c r="AV246" s="11">
        <v>53.33</v>
      </c>
      <c r="AW246" s="11">
        <v>0</v>
      </c>
      <c r="AX246" s="11">
        <v>0</v>
      </c>
      <c r="AY246" s="11">
        <v>22812.834999999999</v>
      </c>
      <c r="AZ246" s="11">
        <v>19251.629000000001</v>
      </c>
      <c r="BA246" s="11">
        <v>0</v>
      </c>
      <c r="BB246" s="11">
        <v>3219.5929999999998</v>
      </c>
      <c r="BC246" s="11">
        <v>2965.9250000000002</v>
      </c>
      <c r="BD246" s="11">
        <v>253.66800000000001</v>
      </c>
      <c r="BE246" s="11">
        <v>15667.758</v>
      </c>
      <c r="BF246" s="11">
        <v>0</v>
      </c>
      <c r="BG246" s="11">
        <v>0</v>
      </c>
      <c r="BH246" s="11">
        <v>0</v>
      </c>
      <c r="BI246" s="11">
        <v>364.27800000000002</v>
      </c>
      <c r="BJ246" s="11">
        <v>248.57900000000001</v>
      </c>
      <c r="BK246" s="11">
        <v>0</v>
      </c>
      <c r="BL246" s="11">
        <v>115.699</v>
      </c>
      <c r="BM246" s="11">
        <v>0</v>
      </c>
      <c r="BN246" s="11">
        <v>3561.2060000000001</v>
      </c>
      <c r="BO246" s="11">
        <v>3080.7159999999999</v>
      </c>
      <c r="BP246" s="11">
        <v>3080</v>
      </c>
      <c r="BQ246" s="11">
        <v>0</v>
      </c>
      <c r="BR246" s="11">
        <v>0.71599999999999997</v>
      </c>
      <c r="BS246" s="11">
        <v>0</v>
      </c>
      <c r="BT246" s="11">
        <v>0</v>
      </c>
      <c r="BU246" s="11">
        <v>0</v>
      </c>
      <c r="BV246" s="11">
        <v>287.49299999999999</v>
      </c>
      <c r="BW246" s="11">
        <v>0</v>
      </c>
      <c r="BX246" s="11">
        <v>0</v>
      </c>
      <c r="BY246" s="11">
        <v>192.99700000000001</v>
      </c>
      <c r="BZ246" s="11">
        <v>0</v>
      </c>
      <c r="CA246" s="1"/>
    </row>
    <row r="247" spans="1:79" ht="15" customHeight="1" x14ac:dyDescent="0.3">
      <c r="A247" s="9">
        <v>25</v>
      </c>
      <c r="B247" s="12">
        <v>2020</v>
      </c>
      <c r="C247" s="11">
        <v>23942.788</v>
      </c>
      <c r="D247" s="11">
        <v>170.83699999999999</v>
      </c>
      <c r="E247" s="11">
        <v>560.29700000000003</v>
      </c>
      <c r="F247" s="11">
        <v>5739.5069999999996</v>
      </c>
      <c r="G247" s="11">
        <v>5339.5069999999996</v>
      </c>
      <c r="H247" s="11">
        <v>400</v>
      </c>
      <c r="I247" s="11">
        <v>0</v>
      </c>
      <c r="J247" s="11">
        <v>0</v>
      </c>
      <c r="K247" s="11">
        <v>0</v>
      </c>
      <c r="L247" s="11">
        <v>0</v>
      </c>
      <c r="M247" s="11">
        <v>6.585</v>
      </c>
      <c r="N247" s="11">
        <v>15330.785</v>
      </c>
      <c r="O247" s="11">
        <v>15447.55</v>
      </c>
      <c r="P247" s="11">
        <v>-116.765</v>
      </c>
      <c r="Q247" s="11">
        <v>0</v>
      </c>
      <c r="R247" s="11">
        <v>0</v>
      </c>
      <c r="S247" s="11">
        <v>0</v>
      </c>
      <c r="T247" s="11">
        <v>522.40300000000002</v>
      </c>
      <c r="U247" s="11">
        <v>0</v>
      </c>
      <c r="V247" s="11">
        <v>752.22900000000004</v>
      </c>
      <c r="W247" s="11">
        <v>-229.82599999999999</v>
      </c>
      <c r="X247" s="11">
        <v>98.724000000000004</v>
      </c>
      <c r="Y247" s="11">
        <v>0</v>
      </c>
      <c r="Z247" s="11">
        <v>0</v>
      </c>
      <c r="AA247" s="11">
        <v>0</v>
      </c>
      <c r="AB247" s="11">
        <v>0</v>
      </c>
      <c r="AC247" s="11">
        <v>125.655</v>
      </c>
      <c r="AD247" s="11">
        <v>-26.931000000000001</v>
      </c>
      <c r="AE247" s="11">
        <v>1153.894</v>
      </c>
      <c r="AF247" s="11">
        <v>731.34799999999996</v>
      </c>
      <c r="AG247" s="11">
        <v>1232.3720000000001</v>
      </c>
      <c r="AH247" s="11">
        <v>-501.024</v>
      </c>
      <c r="AI247" s="11">
        <v>0</v>
      </c>
      <c r="AJ247" s="11">
        <v>0</v>
      </c>
      <c r="AK247" s="11">
        <v>0</v>
      </c>
      <c r="AL247" s="11">
        <v>422.54599999999999</v>
      </c>
      <c r="AM247" s="11">
        <v>511.84100000000001</v>
      </c>
      <c r="AN247" s="11">
        <v>-89.295000000000002</v>
      </c>
      <c r="AO247" s="11">
        <v>0</v>
      </c>
      <c r="AP247" s="11">
        <v>0</v>
      </c>
      <c r="AQ247" s="11">
        <v>0</v>
      </c>
      <c r="AR247" s="11">
        <v>359.75599999999997</v>
      </c>
      <c r="AS247" s="11">
        <v>110.65</v>
      </c>
      <c r="AT247" s="11">
        <v>193.72300000000001</v>
      </c>
      <c r="AU247" s="11">
        <v>0</v>
      </c>
      <c r="AV247" s="11">
        <v>55.383000000000003</v>
      </c>
      <c r="AW247" s="11">
        <v>0</v>
      </c>
      <c r="AX247" s="11">
        <v>0</v>
      </c>
      <c r="AY247" s="11">
        <v>23942.788</v>
      </c>
      <c r="AZ247" s="11">
        <v>20321.478999999999</v>
      </c>
      <c r="BA247" s="11">
        <v>0</v>
      </c>
      <c r="BB247" s="11">
        <v>1653.979</v>
      </c>
      <c r="BC247" s="11">
        <v>1651.4690000000001</v>
      </c>
      <c r="BD247" s="11">
        <v>2.5099999999999998</v>
      </c>
      <c r="BE247" s="11">
        <v>18223.633999999998</v>
      </c>
      <c r="BF247" s="11">
        <v>0</v>
      </c>
      <c r="BG247" s="11">
        <v>0</v>
      </c>
      <c r="BH247" s="11">
        <v>0</v>
      </c>
      <c r="BI247" s="11">
        <v>443.86599999999999</v>
      </c>
      <c r="BJ247" s="11">
        <v>342.45400000000001</v>
      </c>
      <c r="BK247" s="11">
        <v>0</v>
      </c>
      <c r="BL247" s="11">
        <v>101.41200000000001</v>
      </c>
      <c r="BM247" s="11">
        <v>0</v>
      </c>
      <c r="BN247" s="11">
        <v>3621.3090000000002</v>
      </c>
      <c r="BO247" s="11">
        <v>3080.7159999999999</v>
      </c>
      <c r="BP247" s="11">
        <v>3080</v>
      </c>
      <c r="BQ247" s="11">
        <v>0</v>
      </c>
      <c r="BR247" s="11">
        <v>0.71599999999999997</v>
      </c>
      <c r="BS247" s="11">
        <v>0</v>
      </c>
      <c r="BT247" s="11">
        <v>0</v>
      </c>
      <c r="BU247" s="11">
        <v>0</v>
      </c>
      <c r="BV247" s="11">
        <v>309.18599999999998</v>
      </c>
      <c r="BW247" s="11">
        <v>0</v>
      </c>
      <c r="BX247" s="11">
        <v>0</v>
      </c>
      <c r="BY247" s="11">
        <v>231.40700000000001</v>
      </c>
      <c r="BZ247" s="11">
        <v>0</v>
      </c>
      <c r="CA247" s="1"/>
    </row>
    <row r="248" spans="1:79" ht="15" customHeight="1" x14ac:dyDescent="0.3">
      <c r="A248" s="9">
        <v>25</v>
      </c>
      <c r="B248" s="13">
        <v>2021</v>
      </c>
      <c r="C248" s="11">
        <v>24608.953000000001</v>
      </c>
      <c r="D248" s="11">
        <v>205.19399999999999</v>
      </c>
      <c r="E248" s="11">
        <v>530.44000000000005</v>
      </c>
      <c r="F248" s="11">
        <v>5612.9830000000002</v>
      </c>
      <c r="G248" s="11">
        <v>5092.9830000000002</v>
      </c>
      <c r="H248" s="11">
        <v>520</v>
      </c>
      <c r="I248" s="11">
        <v>0</v>
      </c>
      <c r="J248" s="11">
        <v>0</v>
      </c>
      <c r="K248" s="11">
        <v>0</v>
      </c>
      <c r="L248" s="11">
        <v>0</v>
      </c>
      <c r="M248" s="11">
        <v>27.344000000000001</v>
      </c>
      <c r="N248" s="11">
        <v>16340.179</v>
      </c>
      <c r="O248" s="11">
        <v>16502.138999999999</v>
      </c>
      <c r="P248" s="11">
        <v>-161.96</v>
      </c>
      <c r="Q248" s="11">
        <v>0</v>
      </c>
      <c r="R248" s="11">
        <v>0</v>
      </c>
      <c r="S248" s="11">
        <v>0</v>
      </c>
      <c r="T248" s="11">
        <v>330.46300000000002</v>
      </c>
      <c r="U248" s="11">
        <v>0</v>
      </c>
      <c r="V248" s="11">
        <v>657.44600000000003</v>
      </c>
      <c r="W248" s="11">
        <v>-326.983</v>
      </c>
      <c r="X248" s="11">
        <v>25.698</v>
      </c>
      <c r="Y248" s="11">
        <v>0</v>
      </c>
      <c r="Z248" s="11">
        <v>0</v>
      </c>
      <c r="AA248" s="11">
        <v>0</v>
      </c>
      <c r="AB248" s="11">
        <v>0</v>
      </c>
      <c r="AC248" s="11">
        <v>53.88</v>
      </c>
      <c r="AD248" s="11">
        <v>-28.181999999999999</v>
      </c>
      <c r="AE248" s="11">
        <v>1161.779</v>
      </c>
      <c r="AF248" s="11">
        <v>734.85900000000004</v>
      </c>
      <c r="AG248" s="11">
        <v>1287.636</v>
      </c>
      <c r="AH248" s="11">
        <v>-552.77700000000004</v>
      </c>
      <c r="AI248" s="11">
        <v>0</v>
      </c>
      <c r="AJ248" s="11">
        <v>0</v>
      </c>
      <c r="AK248" s="11">
        <v>0</v>
      </c>
      <c r="AL248" s="11">
        <v>426.92</v>
      </c>
      <c r="AM248" s="11">
        <v>520.029</v>
      </c>
      <c r="AN248" s="11">
        <v>-93.108999999999995</v>
      </c>
      <c r="AO248" s="11">
        <v>0</v>
      </c>
      <c r="AP248" s="11">
        <v>0</v>
      </c>
      <c r="AQ248" s="11">
        <v>0</v>
      </c>
      <c r="AR248" s="11">
        <v>374.87299999999999</v>
      </c>
      <c r="AS248" s="11">
        <v>124.771</v>
      </c>
      <c r="AT248" s="11">
        <v>258.815</v>
      </c>
      <c r="AU248" s="11">
        <v>0</v>
      </c>
      <c r="AV248" s="11">
        <v>5.7759999999999998</v>
      </c>
      <c r="AW248" s="11">
        <v>0</v>
      </c>
      <c r="AX248" s="11">
        <v>-14.489000000000001</v>
      </c>
      <c r="AY248" s="11">
        <v>24608.953000000001</v>
      </c>
      <c r="AZ248" s="11">
        <v>20899.928</v>
      </c>
      <c r="BA248" s="11">
        <v>0</v>
      </c>
      <c r="BB248" s="11">
        <v>2343.0309999999999</v>
      </c>
      <c r="BC248" s="11">
        <v>2340.8609999999999</v>
      </c>
      <c r="BD248" s="11">
        <v>2.17</v>
      </c>
      <c r="BE248" s="11">
        <v>18105.487000000001</v>
      </c>
      <c r="BF248" s="11">
        <v>0</v>
      </c>
      <c r="BG248" s="11">
        <v>0</v>
      </c>
      <c r="BH248" s="11">
        <v>0</v>
      </c>
      <c r="BI248" s="11">
        <v>451.41</v>
      </c>
      <c r="BJ248" s="11">
        <v>300.99900000000002</v>
      </c>
      <c r="BK248" s="11">
        <v>0</v>
      </c>
      <c r="BL248" s="11">
        <v>150.411</v>
      </c>
      <c r="BM248" s="11">
        <v>0</v>
      </c>
      <c r="BN248" s="11">
        <v>3709.0250000000001</v>
      </c>
      <c r="BO248" s="11">
        <v>3080.7159999999999</v>
      </c>
      <c r="BP248" s="11">
        <v>3080</v>
      </c>
      <c r="BQ248" s="11">
        <v>0</v>
      </c>
      <c r="BR248" s="11">
        <v>0.71599999999999997</v>
      </c>
      <c r="BS248" s="11">
        <v>0</v>
      </c>
      <c r="BT248" s="11">
        <v>0</v>
      </c>
      <c r="BU248" s="11">
        <v>0</v>
      </c>
      <c r="BV248" s="11">
        <v>323.74299999999999</v>
      </c>
      <c r="BW248" s="11">
        <v>0</v>
      </c>
      <c r="BX248" s="11">
        <v>0</v>
      </c>
      <c r="BY248" s="11">
        <v>304.56599999999997</v>
      </c>
      <c r="BZ248" s="11">
        <v>0</v>
      </c>
      <c r="CA248" s="1"/>
    </row>
    <row r="249" spans="1:79" ht="15" customHeight="1" x14ac:dyDescent="0.3">
      <c r="A249" s="9">
        <v>25</v>
      </c>
      <c r="B249" s="12">
        <v>2022</v>
      </c>
      <c r="C249" s="11">
        <v>27698.046999999999</v>
      </c>
      <c r="D249" s="11">
        <v>243.20400000000001</v>
      </c>
      <c r="E249" s="11">
        <v>885.64</v>
      </c>
      <c r="F249" s="11">
        <v>5059.0529999999999</v>
      </c>
      <c r="G249" s="11">
        <v>4209.0529999999999</v>
      </c>
      <c r="H249" s="11">
        <v>850</v>
      </c>
      <c r="I249" s="11">
        <v>0</v>
      </c>
      <c r="J249" s="11">
        <v>0</v>
      </c>
      <c r="K249" s="11">
        <v>0</v>
      </c>
      <c r="L249" s="11">
        <v>0</v>
      </c>
      <c r="M249" s="11">
        <v>1.0589999999999999</v>
      </c>
      <c r="N249" s="11">
        <v>18527.944</v>
      </c>
      <c r="O249" s="11">
        <v>18714.225999999999</v>
      </c>
      <c r="P249" s="11">
        <v>-186.28200000000001</v>
      </c>
      <c r="Q249" s="11">
        <v>0</v>
      </c>
      <c r="R249" s="11">
        <v>0</v>
      </c>
      <c r="S249" s="11">
        <v>0</v>
      </c>
      <c r="T249" s="11">
        <v>1285.7729999999999</v>
      </c>
      <c r="U249" s="11">
        <v>0</v>
      </c>
      <c r="V249" s="11">
        <v>1708.617</v>
      </c>
      <c r="W249" s="11">
        <v>-422.84399999999999</v>
      </c>
      <c r="X249" s="11">
        <v>25.068999999999999</v>
      </c>
      <c r="Y249" s="11">
        <v>0</v>
      </c>
      <c r="Z249" s="11">
        <v>0</v>
      </c>
      <c r="AA249" s="11">
        <v>0</v>
      </c>
      <c r="AB249" s="11">
        <v>0</v>
      </c>
      <c r="AC249" s="11">
        <v>53.88</v>
      </c>
      <c r="AD249" s="11">
        <v>-28.811</v>
      </c>
      <c r="AE249" s="11">
        <v>1146.3789999999999</v>
      </c>
      <c r="AF249" s="11">
        <v>717.65499999999997</v>
      </c>
      <c r="AG249" s="11">
        <v>1324.74</v>
      </c>
      <c r="AH249" s="11">
        <v>-607.08500000000004</v>
      </c>
      <c r="AI249" s="11">
        <v>0</v>
      </c>
      <c r="AJ249" s="11">
        <v>0</v>
      </c>
      <c r="AK249" s="11">
        <v>0</v>
      </c>
      <c r="AL249" s="11">
        <v>428.72399999999999</v>
      </c>
      <c r="AM249" s="11">
        <v>526.08699999999999</v>
      </c>
      <c r="AN249" s="11">
        <v>-97.363</v>
      </c>
      <c r="AO249" s="11">
        <v>0</v>
      </c>
      <c r="AP249" s="11">
        <v>0</v>
      </c>
      <c r="AQ249" s="11">
        <v>0</v>
      </c>
      <c r="AR249" s="11">
        <v>523.92600000000004</v>
      </c>
      <c r="AS249" s="11">
        <v>174.017</v>
      </c>
      <c r="AT249" s="11">
        <v>354.95699999999999</v>
      </c>
      <c r="AU249" s="11">
        <v>0</v>
      </c>
      <c r="AV249" s="11">
        <v>9.4410000000000007</v>
      </c>
      <c r="AW249" s="11">
        <v>0</v>
      </c>
      <c r="AX249" s="11">
        <v>-14.489000000000001</v>
      </c>
      <c r="AY249" s="11">
        <v>27698.046999999999</v>
      </c>
      <c r="AZ249" s="11">
        <v>23799.032999999999</v>
      </c>
      <c r="BA249" s="11">
        <v>0</v>
      </c>
      <c r="BB249" s="11">
        <v>2822.3150000000001</v>
      </c>
      <c r="BC249" s="11">
        <v>2821.0039999999999</v>
      </c>
      <c r="BD249" s="11">
        <v>1.3109999999999999</v>
      </c>
      <c r="BE249" s="11">
        <v>20499.406999999999</v>
      </c>
      <c r="BF249" s="11">
        <v>0</v>
      </c>
      <c r="BG249" s="11">
        <v>0</v>
      </c>
      <c r="BH249" s="11">
        <v>0</v>
      </c>
      <c r="BI249" s="11">
        <v>477.31099999999998</v>
      </c>
      <c r="BJ249" s="11">
        <v>331.03199999999998</v>
      </c>
      <c r="BK249" s="11">
        <v>0</v>
      </c>
      <c r="BL249" s="11">
        <v>146.279</v>
      </c>
      <c r="BM249" s="11">
        <v>0</v>
      </c>
      <c r="BN249" s="11">
        <v>3899.0140000000001</v>
      </c>
      <c r="BO249" s="11">
        <v>3080.7159999999999</v>
      </c>
      <c r="BP249" s="11">
        <v>3080</v>
      </c>
      <c r="BQ249" s="11">
        <v>0</v>
      </c>
      <c r="BR249" s="11">
        <v>0.71599999999999997</v>
      </c>
      <c r="BS249" s="11">
        <v>0</v>
      </c>
      <c r="BT249" s="11">
        <v>0</v>
      </c>
      <c r="BU249" s="11">
        <v>0</v>
      </c>
      <c r="BV249" s="11">
        <v>342.14600000000002</v>
      </c>
      <c r="BW249" s="11">
        <v>0</v>
      </c>
      <c r="BX249" s="11">
        <v>0</v>
      </c>
      <c r="BY249" s="11">
        <v>476.15199999999999</v>
      </c>
      <c r="BZ249" s="11">
        <v>0</v>
      </c>
      <c r="CA249" s="1"/>
    </row>
    <row r="250" spans="1:79" ht="15" customHeight="1" x14ac:dyDescent="0.3">
      <c r="A250" s="9">
        <v>25</v>
      </c>
      <c r="B250" s="12">
        <v>2023</v>
      </c>
      <c r="C250" s="11">
        <v>31500.625</v>
      </c>
      <c r="D250" s="11">
        <v>163.23400000000001</v>
      </c>
      <c r="E250" s="11">
        <v>3759.5369999999998</v>
      </c>
      <c r="F250" s="11">
        <v>4294.866</v>
      </c>
      <c r="G250" s="11">
        <v>3884.866</v>
      </c>
      <c r="H250" s="11">
        <v>410</v>
      </c>
      <c r="I250" s="11">
        <v>0</v>
      </c>
      <c r="J250" s="11">
        <v>0</v>
      </c>
      <c r="K250" s="11">
        <v>0</v>
      </c>
      <c r="L250" s="11">
        <v>0</v>
      </c>
      <c r="M250" s="11">
        <v>0</v>
      </c>
      <c r="N250" s="11">
        <v>19788.825000000001</v>
      </c>
      <c r="O250" s="11">
        <v>19967.377</v>
      </c>
      <c r="P250" s="11">
        <v>-178.55199999999999</v>
      </c>
      <c r="Q250" s="11">
        <v>0</v>
      </c>
      <c r="R250" s="11">
        <v>0</v>
      </c>
      <c r="S250" s="11">
        <v>0</v>
      </c>
      <c r="T250" s="11">
        <v>1227.5619999999999</v>
      </c>
      <c r="U250" s="11">
        <v>0</v>
      </c>
      <c r="V250" s="11">
        <v>1283.8879999999999</v>
      </c>
      <c r="W250" s="11">
        <v>-56.326000000000001</v>
      </c>
      <c r="X250" s="11">
        <v>24.196000000000002</v>
      </c>
      <c r="Y250" s="11">
        <v>0</v>
      </c>
      <c r="Z250" s="11">
        <v>0</v>
      </c>
      <c r="AA250" s="11">
        <v>0</v>
      </c>
      <c r="AB250" s="11">
        <v>0</v>
      </c>
      <c r="AC250" s="11">
        <v>53.38</v>
      </c>
      <c r="AD250" s="11">
        <v>-29.184000000000001</v>
      </c>
      <c r="AE250" s="11">
        <v>1098.586</v>
      </c>
      <c r="AF250" s="11">
        <v>671.35500000000002</v>
      </c>
      <c r="AG250" s="11">
        <v>1334.5129999999999</v>
      </c>
      <c r="AH250" s="11">
        <v>-663.15800000000002</v>
      </c>
      <c r="AI250" s="11">
        <v>0</v>
      </c>
      <c r="AJ250" s="11">
        <v>0</v>
      </c>
      <c r="AK250" s="11">
        <v>0</v>
      </c>
      <c r="AL250" s="11">
        <v>427.23099999999999</v>
      </c>
      <c r="AM250" s="11">
        <v>529.84900000000005</v>
      </c>
      <c r="AN250" s="11">
        <v>-102.61799999999999</v>
      </c>
      <c r="AO250" s="11">
        <v>0</v>
      </c>
      <c r="AP250" s="11">
        <v>0</v>
      </c>
      <c r="AQ250" s="11">
        <v>0</v>
      </c>
      <c r="AR250" s="11">
        <v>1143.819</v>
      </c>
      <c r="AS250" s="11">
        <v>216.11600000000001</v>
      </c>
      <c r="AT250" s="11">
        <v>480.00900000000001</v>
      </c>
      <c r="AU250" s="11">
        <v>0</v>
      </c>
      <c r="AV250" s="11">
        <v>462.18299999999999</v>
      </c>
      <c r="AW250" s="11">
        <v>0</v>
      </c>
      <c r="AX250" s="11">
        <v>-14.489000000000001</v>
      </c>
      <c r="AY250" s="11">
        <v>31500.625</v>
      </c>
      <c r="AZ250" s="11">
        <v>27431.512999999999</v>
      </c>
      <c r="BA250" s="11">
        <v>0</v>
      </c>
      <c r="BB250" s="11">
        <v>3050.9360000000001</v>
      </c>
      <c r="BC250" s="11">
        <v>3049.7809999999999</v>
      </c>
      <c r="BD250" s="11">
        <v>1.155</v>
      </c>
      <c r="BE250" s="11">
        <v>23556.778999999999</v>
      </c>
      <c r="BF250" s="11">
        <v>0</v>
      </c>
      <c r="BG250" s="11">
        <v>0</v>
      </c>
      <c r="BH250" s="11">
        <v>0</v>
      </c>
      <c r="BI250" s="11">
        <v>823.798</v>
      </c>
      <c r="BJ250" s="11">
        <v>593.05799999999999</v>
      </c>
      <c r="BK250" s="11">
        <v>0</v>
      </c>
      <c r="BL250" s="11">
        <v>230.74</v>
      </c>
      <c r="BM250" s="11">
        <v>0</v>
      </c>
      <c r="BN250" s="11">
        <v>4069.1120000000001</v>
      </c>
      <c r="BO250" s="11">
        <v>3080.7159999999999</v>
      </c>
      <c r="BP250" s="11">
        <v>3080</v>
      </c>
      <c r="BQ250" s="11">
        <v>0</v>
      </c>
      <c r="BR250" s="11">
        <v>0.71599999999999997</v>
      </c>
      <c r="BS250" s="11">
        <v>0</v>
      </c>
      <c r="BT250" s="11">
        <v>0</v>
      </c>
      <c r="BU250" s="11">
        <v>0</v>
      </c>
      <c r="BV250" s="11">
        <v>370.64499999999998</v>
      </c>
      <c r="BW250" s="11">
        <v>0</v>
      </c>
      <c r="BX250" s="11">
        <v>0</v>
      </c>
      <c r="BY250" s="11">
        <v>617.75099999999998</v>
      </c>
      <c r="BZ250" s="11">
        <v>0</v>
      </c>
      <c r="CA250" s="1"/>
    </row>
    <row r="251" spans="1:79" ht="15" customHeight="1" x14ac:dyDescent="0.3">
      <c r="A251" s="9">
        <v>25</v>
      </c>
      <c r="B251" s="12">
        <v>2024</v>
      </c>
      <c r="C251" s="11">
        <v>33260.400000000001</v>
      </c>
      <c r="D251" s="11">
        <v>188.13900000000001</v>
      </c>
      <c r="E251" s="11">
        <v>715.82600000000002</v>
      </c>
      <c r="F251" s="11">
        <v>5086.5680000000002</v>
      </c>
      <c r="G251" s="11">
        <v>4426.5680000000002</v>
      </c>
      <c r="H251" s="11">
        <v>660</v>
      </c>
      <c r="I251" s="11">
        <v>0</v>
      </c>
      <c r="J251" s="11">
        <v>0</v>
      </c>
      <c r="K251" s="11">
        <v>0</v>
      </c>
      <c r="L251" s="11">
        <v>0</v>
      </c>
      <c r="M251" s="11">
        <v>0.67900000000000005</v>
      </c>
      <c r="N251" s="11">
        <v>21623.86</v>
      </c>
      <c r="O251" s="11">
        <v>21834.544000000002</v>
      </c>
      <c r="P251" s="11">
        <v>-210.684</v>
      </c>
      <c r="Q251" s="11">
        <v>0</v>
      </c>
      <c r="R251" s="11">
        <v>0</v>
      </c>
      <c r="S251" s="11">
        <v>0</v>
      </c>
      <c r="T251" s="11">
        <v>3573.3380000000002</v>
      </c>
      <c r="U251" s="11">
        <v>0</v>
      </c>
      <c r="V251" s="11">
        <v>3645.74</v>
      </c>
      <c r="W251" s="11">
        <v>-72.402000000000001</v>
      </c>
      <c r="X251" s="11">
        <v>28.943999999999999</v>
      </c>
      <c r="Y251" s="11">
        <v>0</v>
      </c>
      <c r="Z251" s="11">
        <v>0</v>
      </c>
      <c r="AA251" s="11">
        <v>0</v>
      </c>
      <c r="AB251" s="11">
        <v>0</v>
      </c>
      <c r="AC251" s="11">
        <v>53.38</v>
      </c>
      <c r="AD251" s="11">
        <v>-24.436</v>
      </c>
      <c r="AE251" s="11">
        <v>1083.7260000000001</v>
      </c>
      <c r="AF251" s="11">
        <v>655.71600000000001</v>
      </c>
      <c r="AG251" s="11">
        <v>1377.1769999999999</v>
      </c>
      <c r="AH251" s="11">
        <v>-721.46100000000001</v>
      </c>
      <c r="AI251" s="11">
        <v>0</v>
      </c>
      <c r="AJ251" s="11">
        <v>0</v>
      </c>
      <c r="AK251" s="11">
        <v>0</v>
      </c>
      <c r="AL251" s="11">
        <v>428.01</v>
      </c>
      <c r="AM251" s="11">
        <v>536.46400000000006</v>
      </c>
      <c r="AN251" s="11">
        <v>-108.45399999999999</v>
      </c>
      <c r="AO251" s="11">
        <v>0</v>
      </c>
      <c r="AP251" s="11">
        <v>0</v>
      </c>
      <c r="AQ251" s="11">
        <v>0</v>
      </c>
      <c r="AR251" s="11">
        <v>959.32</v>
      </c>
      <c r="AS251" s="11">
        <v>155.34299999999999</v>
      </c>
      <c r="AT251" s="11">
        <v>356.58199999999999</v>
      </c>
      <c r="AU251" s="11">
        <v>0</v>
      </c>
      <c r="AV251" s="11">
        <v>462.00400000000002</v>
      </c>
      <c r="AW251" s="11">
        <v>0</v>
      </c>
      <c r="AX251" s="11">
        <v>-14.609</v>
      </c>
      <c r="AY251" s="11">
        <v>33260.400000000001</v>
      </c>
      <c r="AZ251" s="11">
        <v>29170.567999999999</v>
      </c>
      <c r="BA251" s="11">
        <v>0</v>
      </c>
      <c r="BB251" s="11">
        <v>4227.9970000000003</v>
      </c>
      <c r="BC251" s="11">
        <v>4226.9880000000003</v>
      </c>
      <c r="BD251" s="11">
        <v>1.0089999999999999</v>
      </c>
      <c r="BE251" s="11">
        <v>24413.123</v>
      </c>
      <c r="BF251" s="11">
        <v>0</v>
      </c>
      <c r="BG251" s="11">
        <v>0</v>
      </c>
      <c r="BH251" s="11">
        <v>0</v>
      </c>
      <c r="BI251" s="11">
        <v>529.44799999999998</v>
      </c>
      <c r="BJ251" s="11">
        <v>361.10399999999998</v>
      </c>
      <c r="BK251" s="11">
        <v>0</v>
      </c>
      <c r="BL251" s="11">
        <v>168.34399999999999</v>
      </c>
      <c r="BM251" s="11">
        <v>0</v>
      </c>
      <c r="BN251" s="11">
        <v>4089.8319999999999</v>
      </c>
      <c r="BO251" s="11">
        <v>3388.7069999999999</v>
      </c>
      <c r="BP251" s="11">
        <v>3387.991</v>
      </c>
      <c r="BQ251" s="11">
        <v>0</v>
      </c>
      <c r="BR251" s="11">
        <v>0.71599999999999997</v>
      </c>
      <c r="BS251" s="11">
        <v>0</v>
      </c>
      <c r="BT251" s="11">
        <v>0</v>
      </c>
      <c r="BU251" s="11">
        <v>0</v>
      </c>
      <c r="BV251" s="11">
        <v>410.66399999999999</v>
      </c>
      <c r="BW251" s="11">
        <v>0</v>
      </c>
      <c r="BX251" s="11">
        <v>0</v>
      </c>
      <c r="BY251" s="11">
        <v>290.46100000000001</v>
      </c>
      <c r="BZ251" s="11">
        <v>0</v>
      </c>
      <c r="CA251" s="1"/>
    </row>
    <row r="252" spans="1:79" ht="15" customHeight="1" x14ac:dyDescent="0.3">
      <c r="A252" s="9">
        <v>26</v>
      </c>
      <c r="B252" s="12">
        <v>2015</v>
      </c>
      <c r="C252" s="11">
        <v>24681.414000000001</v>
      </c>
      <c r="D252" s="11">
        <v>220.36</v>
      </c>
      <c r="E252" s="11">
        <v>787.72900000000004</v>
      </c>
      <c r="F252" s="11">
        <v>2614.1860000000001</v>
      </c>
      <c r="G252" s="11">
        <v>2614.1860000000001</v>
      </c>
      <c r="H252" s="11">
        <v>0</v>
      </c>
      <c r="I252" s="11">
        <v>0</v>
      </c>
      <c r="J252" s="11">
        <v>0</v>
      </c>
      <c r="K252" s="11">
        <v>0</v>
      </c>
      <c r="L252" s="11">
        <v>0</v>
      </c>
      <c r="M252" s="11">
        <v>0.34799999999999998</v>
      </c>
      <c r="N252" s="11">
        <v>15704.813</v>
      </c>
      <c r="O252" s="11">
        <v>15882.795</v>
      </c>
      <c r="P252" s="11">
        <v>-177.982</v>
      </c>
      <c r="Q252" s="11">
        <v>26.135999999999999</v>
      </c>
      <c r="R252" s="11">
        <v>26.135999999999999</v>
      </c>
      <c r="S252" s="11">
        <v>0</v>
      </c>
      <c r="T252" s="11">
        <v>4100.0439999999999</v>
      </c>
      <c r="U252" s="11">
        <v>2413.31</v>
      </c>
      <c r="V252" s="11">
        <v>2068.6579999999999</v>
      </c>
      <c r="W252" s="11">
        <v>-381.92399999999998</v>
      </c>
      <c r="X252" s="11">
        <v>7.5679999999999996</v>
      </c>
      <c r="Y252" s="11">
        <v>0</v>
      </c>
      <c r="Z252" s="11">
        <v>0</v>
      </c>
      <c r="AA252" s="11">
        <v>0</v>
      </c>
      <c r="AB252" s="11">
        <v>0</v>
      </c>
      <c r="AC252" s="11">
        <v>10.638</v>
      </c>
      <c r="AD252" s="11">
        <v>-3.07</v>
      </c>
      <c r="AE252" s="11">
        <v>188.721</v>
      </c>
      <c r="AF252" s="11">
        <v>159.96199999999999</v>
      </c>
      <c r="AG252" s="11">
        <v>303.065</v>
      </c>
      <c r="AH252" s="11">
        <v>-143.10300000000001</v>
      </c>
      <c r="AI252" s="11">
        <v>0</v>
      </c>
      <c r="AJ252" s="11">
        <v>0</v>
      </c>
      <c r="AK252" s="11">
        <v>0</v>
      </c>
      <c r="AL252" s="11">
        <v>28.759</v>
      </c>
      <c r="AM252" s="11">
        <v>74.47</v>
      </c>
      <c r="AN252" s="11">
        <v>-45.710999999999999</v>
      </c>
      <c r="AO252" s="11">
        <v>0</v>
      </c>
      <c r="AP252" s="11">
        <v>0</v>
      </c>
      <c r="AQ252" s="11">
        <v>0</v>
      </c>
      <c r="AR252" s="11">
        <v>1031.509</v>
      </c>
      <c r="AS252" s="11">
        <v>129.49199999999999</v>
      </c>
      <c r="AT252" s="11">
        <v>613.92499999999995</v>
      </c>
      <c r="AU252" s="11">
        <v>0</v>
      </c>
      <c r="AV252" s="11">
        <v>288.09199999999998</v>
      </c>
      <c r="AW252" s="11">
        <v>0</v>
      </c>
      <c r="AX252" s="11">
        <v>0</v>
      </c>
      <c r="AY252" s="11">
        <v>24681.414000000001</v>
      </c>
      <c r="AZ252" s="11">
        <v>21308.701000000001</v>
      </c>
      <c r="BA252" s="11">
        <v>52.268000000000001</v>
      </c>
      <c r="BB252" s="11">
        <v>4114.8320000000003</v>
      </c>
      <c r="BC252" s="11">
        <v>3972.547</v>
      </c>
      <c r="BD252" s="11">
        <v>142.285</v>
      </c>
      <c r="BE252" s="11">
        <v>16864.93</v>
      </c>
      <c r="BF252" s="11">
        <v>0</v>
      </c>
      <c r="BG252" s="11">
        <v>51.838999999999999</v>
      </c>
      <c r="BH252" s="11">
        <v>0</v>
      </c>
      <c r="BI252" s="11">
        <v>224.83199999999999</v>
      </c>
      <c r="BJ252" s="11">
        <v>193.553</v>
      </c>
      <c r="BK252" s="11">
        <v>0</v>
      </c>
      <c r="BL252" s="11">
        <v>31.279</v>
      </c>
      <c r="BM252" s="11">
        <v>0</v>
      </c>
      <c r="BN252" s="11">
        <v>3372.7130000000002</v>
      </c>
      <c r="BO252" s="11">
        <v>3000</v>
      </c>
      <c r="BP252" s="11">
        <v>3000</v>
      </c>
      <c r="BQ252" s="11">
        <v>0</v>
      </c>
      <c r="BR252" s="11">
        <v>0</v>
      </c>
      <c r="BS252" s="11">
        <v>0</v>
      </c>
      <c r="BT252" s="11">
        <v>0</v>
      </c>
      <c r="BU252" s="11">
        <v>0</v>
      </c>
      <c r="BV252" s="11">
        <v>189.113</v>
      </c>
      <c r="BW252" s="11">
        <v>0</v>
      </c>
      <c r="BX252" s="11">
        <v>0</v>
      </c>
      <c r="BY252" s="11">
        <v>183.6</v>
      </c>
      <c r="BZ252" s="11">
        <v>0</v>
      </c>
      <c r="CA252" s="1"/>
    </row>
    <row r="253" spans="1:79" ht="15" customHeight="1" x14ac:dyDescent="0.3">
      <c r="A253" s="9">
        <v>26</v>
      </c>
      <c r="B253" s="12">
        <v>2016</v>
      </c>
      <c r="C253" s="11">
        <v>24824.533188761001</v>
      </c>
      <c r="D253" s="11">
        <v>176.53961695699999</v>
      </c>
      <c r="E253" s="11">
        <v>598.02373831199998</v>
      </c>
      <c r="F253" s="11">
        <v>1191.9945364959999</v>
      </c>
      <c r="G253" s="11">
        <v>1191.9945364959999</v>
      </c>
      <c r="H253" s="11">
        <v>0</v>
      </c>
      <c r="I253" s="11">
        <v>0</v>
      </c>
      <c r="J253" s="11">
        <v>0</v>
      </c>
      <c r="K253" s="11">
        <v>0</v>
      </c>
      <c r="L253" s="11">
        <v>0</v>
      </c>
      <c r="M253" s="11">
        <v>29.622043241</v>
      </c>
      <c r="N253" s="11">
        <v>17358.778617213</v>
      </c>
      <c r="O253" s="11">
        <v>17534.132360519001</v>
      </c>
      <c r="P253" s="11">
        <v>-175.35374330600001</v>
      </c>
      <c r="Q253" s="11">
        <v>3.2901739999999999</v>
      </c>
      <c r="R253" s="11">
        <v>5.1358365299999997</v>
      </c>
      <c r="S253" s="11">
        <v>-1.84566253</v>
      </c>
      <c r="T253" s="11">
        <v>4241.352481072</v>
      </c>
      <c r="U253" s="11">
        <v>2500.6606791019999</v>
      </c>
      <c r="V253" s="11">
        <v>2229.2491892990001</v>
      </c>
      <c r="W253" s="11">
        <v>-488.55738732899999</v>
      </c>
      <c r="X253" s="11">
        <v>0.48780885800000001</v>
      </c>
      <c r="Y253" s="11">
        <v>0</v>
      </c>
      <c r="Z253" s="11">
        <v>0</v>
      </c>
      <c r="AA253" s="11">
        <v>0</v>
      </c>
      <c r="AB253" s="11">
        <v>0</v>
      </c>
      <c r="AC253" s="11">
        <v>0.48780885800000001</v>
      </c>
      <c r="AD253" s="11">
        <v>0</v>
      </c>
      <c r="AE253" s="11">
        <v>167.47744439499999</v>
      </c>
      <c r="AF253" s="11">
        <v>142.127308642</v>
      </c>
      <c r="AG253" s="11">
        <v>304.77473029800001</v>
      </c>
      <c r="AH253" s="11">
        <v>-162.64742165600001</v>
      </c>
      <c r="AI253" s="11">
        <v>0</v>
      </c>
      <c r="AJ253" s="11">
        <v>0</v>
      </c>
      <c r="AK253" s="11">
        <v>0</v>
      </c>
      <c r="AL253" s="11">
        <v>25.350135753</v>
      </c>
      <c r="AM253" s="11">
        <v>74.388143904000003</v>
      </c>
      <c r="AN253" s="11">
        <v>-49.038008151</v>
      </c>
      <c r="AO253" s="11">
        <v>0</v>
      </c>
      <c r="AP253" s="11">
        <v>0</v>
      </c>
      <c r="AQ253" s="11">
        <v>0</v>
      </c>
      <c r="AR253" s="11">
        <v>1056.9667282170001</v>
      </c>
      <c r="AS253" s="11">
        <v>72.186011776000001</v>
      </c>
      <c r="AT253" s="11">
        <v>677.19593975500004</v>
      </c>
      <c r="AU253" s="11">
        <v>0</v>
      </c>
      <c r="AV253" s="11">
        <v>307.584776686</v>
      </c>
      <c r="AW253" s="11">
        <v>0</v>
      </c>
      <c r="AX253" s="11">
        <v>0</v>
      </c>
      <c r="AY253" s="11">
        <v>24824.533188761001</v>
      </c>
      <c r="AZ253" s="11">
        <v>21329.191863920001</v>
      </c>
      <c r="BA253" s="11">
        <v>0</v>
      </c>
      <c r="BB253" s="11">
        <v>2726.710315803</v>
      </c>
      <c r="BC253" s="11">
        <v>2726.710315803</v>
      </c>
      <c r="BD253" s="11">
        <v>0</v>
      </c>
      <c r="BE253" s="11">
        <v>18297.115686683999</v>
      </c>
      <c r="BF253" s="11">
        <v>0</v>
      </c>
      <c r="BG253" s="11">
        <v>21.883841700000001</v>
      </c>
      <c r="BH253" s="11">
        <v>0</v>
      </c>
      <c r="BI253" s="11">
        <v>283.48201973300002</v>
      </c>
      <c r="BJ253" s="11">
        <v>226.99846979899999</v>
      </c>
      <c r="BK253" s="11">
        <v>0</v>
      </c>
      <c r="BL253" s="11">
        <v>56.483549934000003</v>
      </c>
      <c r="BM253" s="11">
        <v>0</v>
      </c>
      <c r="BN253" s="11">
        <v>3495.3413248410002</v>
      </c>
      <c r="BO253" s="11">
        <v>3000</v>
      </c>
      <c r="BP253" s="11">
        <v>3000</v>
      </c>
      <c r="BQ253" s="11">
        <v>0</v>
      </c>
      <c r="BR253" s="11">
        <v>0</v>
      </c>
      <c r="BS253" s="11">
        <v>0</v>
      </c>
      <c r="BT253" s="11">
        <v>0</v>
      </c>
      <c r="BU253" s="11">
        <v>0</v>
      </c>
      <c r="BV253" s="11">
        <v>195.23457799600001</v>
      </c>
      <c r="BW253" s="11">
        <v>0</v>
      </c>
      <c r="BX253" s="11">
        <v>0</v>
      </c>
      <c r="BY253" s="11">
        <v>300.10674684499998</v>
      </c>
      <c r="BZ253" s="11">
        <v>0</v>
      </c>
      <c r="CA253" s="1"/>
    </row>
    <row r="254" spans="1:79" ht="15" customHeight="1" x14ac:dyDescent="0.3">
      <c r="A254" s="9">
        <v>26</v>
      </c>
      <c r="B254" s="12">
        <v>2017</v>
      </c>
      <c r="C254" s="11">
        <v>29297.960807064999</v>
      </c>
      <c r="D254" s="11">
        <v>182.09211893299999</v>
      </c>
      <c r="E254" s="11">
        <v>1375.2336036849999</v>
      </c>
      <c r="F254" s="11">
        <v>1069.8533337060001</v>
      </c>
      <c r="G254" s="11">
        <v>1069.8533337060001</v>
      </c>
      <c r="H254" s="11">
        <v>0</v>
      </c>
      <c r="I254" s="11">
        <v>0</v>
      </c>
      <c r="J254" s="11">
        <v>0</v>
      </c>
      <c r="K254" s="11">
        <v>0</v>
      </c>
      <c r="L254" s="11">
        <v>0</v>
      </c>
      <c r="M254" s="11">
        <v>16.293780822999999</v>
      </c>
      <c r="N254" s="11">
        <v>21192.834708500999</v>
      </c>
      <c r="O254" s="11">
        <v>21421.022996354</v>
      </c>
      <c r="P254" s="11">
        <v>-228.18828785299999</v>
      </c>
      <c r="Q254" s="11">
        <v>2.6358365300000002</v>
      </c>
      <c r="R254" s="11">
        <v>2.6358365300000002</v>
      </c>
      <c r="S254" s="11">
        <v>0</v>
      </c>
      <c r="T254" s="11">
        <v>3903.700530826</v>
      </c>
      <c r="U254" s="11">
        <v>2511.346182025</v>
      </c>
      <c r="V254" s="11">
        <v>2229.2491892990001</v>
      </c>
      <c r="W254" s="11">
        <v>-836.89484049800001</v>
      </c>
      <c r="X254" s="11">
        <v>0.48780885800000001</v>
      </c>
      <c r="Y254" s="11">
        <v>0</v>
      </c>
      <c r="Z254" s="11">
        <v>0</v>
      </c>
      <c r="AA254" s="11">
        <v>0</v>
      </c>
      <c r="AB254" s="11">
        <v>0</v>
      </c>
      <c r="AC254" s="11">
        <v>0.48780885800000001</v>
      </c>
      <c r="AD254" s="11">
        <v>0</v>
      </c>
      <c r="AE254" s="11">
        <v>184.448158041</v>
      </c>
      <c r="AF254" s="11">
        <v>158.87918242200001</v>
      </c>
      <c r="AG254" s="11">
        <v>333.30925599099999</v>
      </c>
      <c r="AH254" s="11">
        <v>-174.430073569</v>
      </c>
      <c r="AI254" s="11">
        <v>0</v>
      </c>
      <c r="AJ254" s="11">
        <v>0</v>
      </c>
      <c r="AK254" s="11">
        <v>0</v>
      </c>
      <c r="AL254" s="11">
        <v>25.568975619</v>
      </c>
      <c r="AM254" s="11">
        <v>77.781143904000004</v>
      </c>
      <c r="AN254" s="11">
        <v>-52.212168284999997</v>
      </c>
      <c r="AO254" s="11">
        <v>0</v>
      </c>
      <c r="AP254" s="11">
        <v>0</v>
      </c>
      <c r="AQ254" s="11">
        <v>0</v>
      </c>
      <c r="AR254" s="11">
        <v>1370.380927162</v>
      </c>
      <c r="AS254" s="11">
        <v>256.84721229799999</v>
      </c>
      <c r="AT254" s="11">
        <v>728.70126730599998</v>
      </c>
      <c r="AU254" s="11">
        <v>0</v>
      </c>
      <c r="AV254" s="11">
        <v>384.83244755800001</v>
      </c>
      <c r="AW254" s="11">
        <v>0</v>
      </c>
      <c r="AX254" s="11">
        <v>0</v>
      </c>
      <c r="AY254" s="11">
        <v>29297.960807064999</v>
      </c>
      <c r="AZ254" s="11">
        <v>25738.114439917001</v>
      </c>
      <c r="BA254" s="11">
        <v>0</v>
      </c>
      <c r="BB254" s="11">
        <v>2417.3195888639998</v>
      </c>
      <c r="BC254" s="11">
        <v>2383.682088864</v>
      </c>
      <c r="BD254" s="11">
        <v>33.637500000000003</v>
      </c>
      <c r="BE254" s="11">
        <v>22877.378274547998</v>
      </c>
      <c r="BF254" s="11">
        <v>0</v>
      </c>
      <c r="BG254" s="11">
        <v>28.346809</v>
      </c>
      <c r="BH254" s="11">
        <v>0</v>
      </c>
      <c r="BI254" s="11">
        <v>415.06976750500002</v>
      </c>
      <c r="BJ254" s="11">
        <v>298.31163756400002</v>
      </c>
      <c r="BK254" s="11">
        <v>0</v>
      </c>
      <c r="BL254" s="11">
        <v>116.75812994100001</v>
      </c>
      <c r="BM254" s="11">
        <v>0</v>
      </c>
      <c r="BN254" s="11">
        <v>3559.8463671479999</v>
      </c>
      <c r="BO254" s="11">
        <v>3000</v>
      </c>
      <c r="BP254" s="11">
        <v>3000</v>
      </c>
      <c r="BQ254" s="11">
        <v>0</v>
      </c>
      <c r="BR254" s="11">
        <v>0</v>
      </c>
      <c r="BS254" s="11">
        <v>0</v>
      </c>
      <c r="BT254" s="11">
        <v>0</v>
      </c>
      <c r="BU254" s="11">
        <v>0</v>
      </c>
      <c r="BV254" s="11">
        <v>213.628662346</v>
      </c>
      <c r="BW254" s="11">
        <v>0</v>
      </c>
      <c r="BX254" s="11">
        <v>0</v>
      </c>
      <c r="BY254" s="11">
        <v>346.21770480200001</v>
      </c>
      <c r="BZ254" s="11">
        <v>0</v>
      </c>
      <c r="CA254" s="1"/>
    </row>
    <row r="255" spans="1:79" ht="15" customHeight="1" x14ac:dyDescent="0.3">
      <c r="A255" s="9">
        <v>26</v>
      </c>
      <c r="B255" s="12">
        <v>2018</v>
      </c>
      <c r="C255" s="11">
        <v>29899.607631751001</v>
      </c>
      <c r="D255" s="11">
        <v>253.88739387699999</v>
      </c>
      <c r="E255" s="11">
        <v>1922.28565299</v>
      </c>
      <c r="F255" s="11">
        <v>251.523898027</v>
      </c>
      <c r="G255" s="11">
        <v>251.523898027</v>
      </c>
      <c r="H255" s="11">
        <v>0</v>
      </c>
      <c r="I255" s="11">
        <v>0</v>
      </c>
      <c r="J255" s="11">
        <v>0</v>
      </c>
      <c r="K255" s="11">
        <v>0</v>
      </c>
      <c r="L255" s="11">
        <v>0</v>
      </c>
      <c r="M255" s="11">
        <v>12.774395129</v>
      </c>
      <c r="N255" s="11">
        <v>21826.743853598</v>
      </c>
      <c r="O255" s="11">
        <v>22051.624688110001</v>
      </c>
      <c r="P255" s="11">
        <v>-224.88083451200001</v>
      </c>
      <c r="Q255" s="11">
        <v>2.6358365300000002</v>
      </c>
      <c r="R255" s="11">
        <v>2.6358365300000002</v>
      </c>
      <c r="S255" s="11">
        <v>0</v>
      </c>
      <c r="T255" s="11">
        <v>3869.0900938559998</v>
      </c>
      <c r="U255" s="11">
        <v>2821.0781571050002</v>
      </c>
      <c r="V255" s="11">
        <v>1806.3628981100001</v>
      </c>
      <c r="W255" s="11">
        <v>-758.35096135900005</v>
      </c>
      <c r="X255" s="11">
        <v>0.48780885800000001</v>
      </c>
      <c r="Y255" s="11">
        <v>0</v>
      </c>
      <c r="Z255" s="11">
        <v>0</v>
      </c>
      <c r="AA255" s="11">
        <v>0</v>
      </c>
      <c r="AB255" s="11">
        <v>0</v>
      </c>
      <c r="AC255" s="11">
        <v>0.48780885800000001</v>
      </c>
      <c r="AD255" s="11">
        <v>0</v>
      </c>
      <c r="AE255" s="11">
        <v>177.31226147000001</v>
      </c>
      <c r="AF255" s="11">
        <v>151.76156383099999</v>
      </c>
      <c r="AG255" s="11">
        <v>344.85947905699999</v>
      </c>
      <c r="AH255" s="11">
        <v>-193.097915226</v>
      </c>
      <c r="AI255" s="11">
        <v>0</v>
      </c>
      <c r="AJ255" s="11">
        <v>0</v>
      </c>
      <c r="AK255" s="11">
        <v>0</v>
      </c>
      <c r="AL255" s="11">
        <v>25.550697638999999</v>
      </c>
      <c r="AM255" s="11">
        <v>79.801588347999996</v>
      </c>
      <c r="AN255" s="11">
        <v>-54.250890708999997</v>
      </c>
      <c r="AO255" s="11">
        <v>0</v>
      </c>
      <c r="AP255" s="11">
        <v>0</v>
      </c>
      <c r="AQ255" s="11">
        <v>0</v>
      </c>
      <c r="AR255" s="11">
        <v>1582.8664374160001</v>
      </c>
      <c r="AS255" s="11">
        <v>594.27491537699996</v>
      </c>
      <c r="AT255" s="11">
        <v>795.73171373100001</v>
      </c>
      <c r="AU255" s="11">
        <v>0</v>
      </c>
      <c r="AV255" s="11">
        <v>192.859808308</v>
      </c>
      <c r="AW255" s="11">
        <v>0</v>
      </c>
      <c r="AX255" s="11">
        <v>0</v>
      </c>
      <c r="AY255" s="11">
        <v>29899.607631751001</v>
      </c>
      <c r="AZ255" s="11">
        <v>26212.840089533001</v>
      </c>
      <c r="BA255" s="11">
        <v>0</v>
      </c>
      <c r="BB255" s="11">
        <v>1400.003829173</v>
      </c>
      <c r="BC255" s="11">
        <v>400.00382917299999</v>
      </c>
      <c r="BD255" s="11">
        <v>1000</v>
      </c>
      <c r="BE255" s="11">
        <v>23344.960373368001</v>
      </c>
      <c r="BF255" s="11">
        <v>0</v>
      </c>
      <c r="BG255" s="11">
        <v>0</v>
      </c>
      <c r="BH255" s="11">
        <v>1000</v>
      </c>
      <c r="BI255" s="11">
        <v>467.87588699200001</v>
      </c>
      <c r="BJ255" s="11">
        <v>309.70566624399999</v>
      </c>
      <c r="BK255" s="11">
        <v>0</v>
      </c>
      <c r="BL255" s="11">
        <v>158.17022074799999</v>
      </c>
      <c r="BM255" s="11">
        <v>0</v>
      </c>
      <c r="BN255" s="11">
        <v>3686.767542218</v>
      </c>
      <c r="BO255" s="11">
        <v>3000</v>
      </c>
      <c r="BP255" s="11">
        <v>3000</v>
      </c>
      <c r="BQ255" s="11">
        <v>0</v>
      </c>
      <c r="BR255" s="11">
        <v>0</v>
      </c>
      <c r="BS255" s="11">
        <v>0</v>
      </c>
      <c r="BT255" s="11">
        <v>0</v>
      </c>
      <c r="BU255" s="11">
        <v>0</v>
      </c>
      <c r="BV255" s="11">
        <v>223.30441869200001</v>
      </c>
      <c r="BW255" s="11">
        <v>0</v>
      </c>
      <c r="BX255" s="11">
        <v>0</v>
      </c>
      <c r="BY255" s="11">
        <v>463.463123526</v>
      </c>
      <c r="BZ255" s="11">
        <v>0</v>
      </c>
      <c r="CA255" s="1"/>
    </row>
    <row r="256" spans="1:79" ht="15" customHeight="1" x14ac:dyDescent="0.3">
      <c r="A256" s="9">
        <v>26</v>
      </c>
      <c r="B256" s="12">
        <v>2019</v>
      </c>
      <c r="C256" s="11">
        <v>31574.084351068999</v>
      </c>
      <c r="D256" s="11">
        <v>241.15956518499999</v>
      </c>
      <c r="E256" s="11">
        <v>1173.3206389280001</v>
      </c>
      <c r="F256" s="11">
        <v>1861.843856078</v>
      </c>
      <c r="G256" s="11">
        <v>1861.843856078</v>
      </c>
      <c r="H256" s="11">
        <v>0</v>
      </c>
      <c r="I256" s="11">
        <v>0</v>
      </c>
      <c r="J256" s="11">
        <v>0</v>
      </c>
      <c r="K256" s="11">
        <v>0</v>
      </c>
      <c r="L256" s="11">
        <v>0</v>
      </c>
      <c r="M256" s="11">
        <v>6.368738241</v>
      </c>
      <c r="N256" s="11">
        <v>23441.675390655</v>
      </c>
      <c r="O256" s="11">
        <v>23696.7141868</v>
      </c>
      <c r="P256" s="11">
        <v>-255.03879614499999</v>
      </c>
      <c r="Q256" s="11">
        <v>2.6358365300000002</v>
      </c>
      <c r="R256" s="11">
        <v>2.6358365300000002</v>
      </c>
      <c r="S256" s="11">
        <v>0</v>
      </c>
      <c r="T256" s="11">
        <v>3248.1811595680001</v>
      </c>
      <c r="U256" s="11">
        <v>2636.1402458070002</v>
      </c>
      <c r="V256" s="11">
        <v>1373.7669053080001</v>
      </c>
      <c r="W256" s="11">
        <v>-761.72599154700004</v>
      </c>
      <c r="X256" s="11">
        <v>0.48780885800000001</v>
      </c>
      <c r="Y256" s="11">
        <v>0</v>
      </c>
      <c r="Z256" s="11">
        <v>0</v>
      </c>
      <c r="AA256" s="11">
        <v>0</v>
      </c>
      <c r="AB256" s="11">
        <v>0</v>
      </c>
      <c r="AC256" s="11">
        <v>0.48780885800000001</v>
      </c>
      <c r="AD256" s="11">
        <v>0</v>
      </c>
      <c r="AE256" s="11">
        <v>170.27548264800001</v>
      </c>
      <c r="AF256" s="11">
        <v>145.439127192</v>
      </c>
      <c r="AG256" s="11">
        <v>355.063636535</v>
      </c>
      <c r="AH256" s="11">
        <v>-209.624509343</v>
      </c>
      <c r="AI256" s="11">
        <v>0</v>
      </c>
      <c r="AJ256" s="11">
        <v>0</v>
      </c>
      <c r="AK256" s="11">
        <v>0</v>
      </c>
      <c r="AL256" s="11">
        <v>24.836355456</v>
      </c>
      <c r="AM256" s="11">
        <v>80.401588348000004</v>
      </c>
      <c r="AN256" s="11">
        <v>-55.565232891999997</v>
      </c>
      <c r="AO256" s="11">
        <v>0</v>
      </c>
      <c r="AP256" s="11">
        <v>0</v>
      </c>
      <c r="AQ256" s="11">
        <v>0</v>
      </c>
      <c r="AR256" s="11">
        <v>1428.1358743779999</v>
      </c>
      <c r="AS256" s="11">
        <v>503.52920545000001</v>
      </c>
      <c r="AT256" s="11">
        <v>724.79545345400004</v>
      </c>
      <c r="AU256" s="11">
        <v>0</v>
      </c>
      <c r="AV256" s="11">
        <v>199.81121547399999</v>
      </c>
      <c r="AW256" s="11">
        <v>0</v>
      </c>
      <c r="AX256" s="11">
        <v>0</v>
      </c>
      <c r="AY256" s="11">
        <v>31574.084351068999</v>
      </c>
      <c r="AZ256" s="11">
        <v>27813.672747414999</v>
      </c>
      <c r="BA256" s="11">
        <v>0</v>
      </c>
      <c r="BB256" s="11">
        <v>1900.002564252</v>
      </c>
      <c r="BC256" s="11">
        <v>1100.002564252</v>
      </c>
      <c r="BD256" s="11">
        <v>800</v>
      </c>
      <c r="BE256" s="11">
        <v>25388.098405765999</v>
      </c>
      <c r="BF256" s="11">
        <v>0</v>
      </c>
      <c r="BG256" s="11">
        <v>0</v>
      </c>
      <c r="BH256" s="11">
        <v>0</v>
      </c>
      <c r="BI256" s="11">
        <v>525.57177739700001</v>
      </c>
      <c r="BJ256" s="11">
        <v>434.58045560400001</v>
      </c>
      <c r="BK256" s="11">
        <v>0</v>
      </c>
      <c r="BL256" s="11">
        <v>90.991321792999997</v>
      </c>
      <c r="BM256" s="11">
        <v>0</v>
      </c>
      <c r="BN256" s="11">
        <v>3760.4116036539999</v>
      </c>
      <c r="BO256" s="11">
        <v>3000</v>
      </c>
      <c r="BP256" s="11">
        <v>3000</v>
      </c>
      <c r="BQ256" s="11">
        <v>0</v>
      </c>
      <c r="BR256" s="11">
        <v>0</v>
      </c>
      <c r="BS256" s="11">
        <v>0</v>
      </c>
      <c r="BT256" s="11">
        <v>0</v>
      </c>
      <c r="BU256" s="11">
        <v>0</v>
      </c>
      <c r="BV256" s="11">
        <v>242.342594953</v>
      </c>
      <c r="BW256" s="11">
        <v>0</v>
      </c>
      <c r="BX256" s="11">
        <v>0</v>
      </c>
      <c r="BY256" s="11">
        <v>518.06900870100003</v>
      </c>
      <c r="BZ256" s="11">
        <v>0</v>
      </c>
      <c r="CA256" s="1"/>
    </row>
    <row r="257" spans="1:79" ht="15" customHeight="1" x14ac:dyDescent="0.3">
      <c r="A257" s="9">
        <v>26</v>
      </c>
      <c r="B257" s="12">
        <v>2020</v>
      </c>
      <c r="C257" s="11">
        <v>36153.015004943001</v>
      </c>
      <c r="D257" s="11">
        <v>221.10560319999999</v>
      </c>
      <c r="E257" s="11">
        <v>629.88938325300001</v>
      </c>
      <c r="F257" s="11">
        <v>5849.91892267</v>
      </c>
      <c r="G257" s="11">
        <v>5849.91892267</v>
      </c>
      <c r="H257" s="11">
        <v>0</v>
      </c>
      <c r="I257" s="11">
        <v>0</v>
      </c>
      <c r="J257" s="11">
        <v>0</v>
      </c>
      <c r="K257" s="11">
        <v>0</v>
      </c>
      <c r="L257" s="11">
        <v>0</v>
      </c>
      <c r="M257" s="11">
        <v>1.929138241</v>
      </c>
      <c r="N257" s="11">
        <v>25448.611426246</v>
      </c>
      <c r="O257" s="11">
        <v>25675.229114079</v>
      </c>
      <c r="P257" s="11">
        <v>-226.61768783299999</v>
      </c>
      <c r="Q257" s="11">
        <v>2.6358365300000002</v>
      </c>
      <c r="R257" s="11">
        <v>2.6358365300000002</v>
      </c>
      <c r="S257" s="11">
        <v>0</v>
      </c>
      <c r="T257" s="11">
        <v>2402.42099087</v>
      </c>
      <c r="U257" s="11">
        <v>2144.9662297690002</v>
      </c>
      <c r="V257" s="11">
        <v>574.51152908899996</v>
      </c>
      <c r="W257" s="11">
        <v>-317.05676798799999</v>
      </c>
      <c r="X257" s="11">
        <v>0.48780885800000001</v>
      </c>
      <c r="Y257" s="11">
        <v>0</v>
      </c>
      <c r="Z257" s="11">
        <v>0</v>
      </c>
      <c r="AA257" s="11">
        <v>0</v>
      </c>
      <c r="AB257" s="11">
        <v>0</v>
      </c>
      <c r="AC257" s="11">
        <v>0.48780885800000001</v>
      </c>
      <c r="AD257" s="11">
        <v>0</v>
      </c>
      <c r="AE257" s="11">
        <v>186.30418928200001</v>
      </c>
      <c r="AF257" s="11">
        <v>162.75625663</v>
      </c>
      <c r="AG257" s="11">
        <v>385.08773591400001</v>
      </c>
      <c r="AH257" s="11">
        <v>-222.33147928400001</v>
      </c>
      <c r="AI257" s="11">
        <v>0</v>
      </c>
      <c r="AJ257" s="11">
        <v>0</v>
      </c>
      <c r="AK257" s="11">
        <v>0</v>
      </c>
      <c r="AL257" s="11">
        <v>23.547932652</v>
      </c>
      <c r="AM257" s="11">
        <v>80.401588348000004</v>
      </c>
      <c r="AN257" s="11">
        <v>-56.853655695999997</v>
      </c>
      <c r="AO257" s="11">
        <v>0</v>
      </c>
      <c r="AP257" s="11">
        <v>0</v>
      </c>
      <c r="AQ257" s="11">
        <v>0</v>
      </c>
      <c r="AR257" s="11">
        <v>1409.711705793</v>
      </c>
      <c r="AS257" s="11">
        <v>422.28741000700001</v>
      </c>
      <c r="AT257" s="11">
        <v>791.75683308400005</v>
      </c>
      <c r="AU257" s="11">
        <v>0</v>
      </c>
      <c r="AV257" s="11">
        <v>195.66746270199999</v>
      </c>
      <c r="AW257" s="11">
        <v>0</v>
      </c>
      <c r="AX257" s="11">
        <v>0</v>
      </c>
      <c r="AY257" s="11">
        <v>36153.015004943001</v>
      </c>
      <c r="AZ257" s="11">
        <v>32223.095818578</v>
      </c>
      <c r="BA257" s="11">
        <v>0</v>
      </c>
      <c r="BB257" s="11">
        <v>2842.3625718520002</v>
      </c>
      <c r="BC257" s="11">
        <v>2842.3625718520002</v>
      </c>
      <c r="BD257" s="11">
        <v>0</v>
      </c>
      <c r="BE257" s="11">
        <v>28737.831665797999</v>
      </c>
      <c r="BF257" s="11">
        <v>0</v>
      </c>
      <c r="BG257" s="11">
        <v>0</v>
      </c>
      <c r="BH257" s="11">
        <v>0</v>
      </c>
      <c r="BI257" s="11">
        <v>642.90158092800004</v>
      </c>
      <c r="BJ257" s="11">
        <v>510.58449008999997</v>
      </c>
      <c r="BK257" s="11">
        <v>0</v>
      </c>
      <c r="BL257" s="11">
        <v>132.31709083800001</v>
      </c>
      <c r="BM257" s="11">
        <v>0</v>
      </c>
      <c r="BN257" s="11">
        <v>3929.9191863649999</v>
      </c>
      <c r="BO257" s="11">
        <v>3000</v>
      </c>
      <c r="BP257" s="11">
        <v>3000</v>
      </c>
      <c r="BQ257" s="11">
        <v>0</v>
      </c>
      <c r="BR257" s="11">
        <v>0</v>
      </c>
      <c r="BS257" s="11">
        <v>0</v>
      </c>
      <c r="BT257" s="11">
        <v>0</v>
      </c>
      <c r="BU257" s="11">
        <v>0</v>
      </c>
      <c r="BV257" s="11">
        <v>253.53572649399999</v>
      </c>
      <c r="BW257" s="11">
        <v>0</v>
      </c>
      <c r="BX257" s="11">
        <v>0</v>
      </c>
      <c r="BY257" s="11">
        <v>676.38345987100001</v>
      </c>
      <c r="BZ257" s="11">
        <v>0</v>
      </c>
      <c r="CA257" s="1"/>
    </row>
    <row r="258" spans="1:79" ht="15" customHeight="1" x14ac:dyDescent="0.3">
      <c r="A258" s="9">
        <v>26</v>
      </c>
      <c r="B258" s="13">
        <v>2021</v>
      </c>
      <c r="C258" s="11">
        <v>40521.052000000003</v>
      </c>
      <c r="D258" s="11">
        <v>185.48400000000001</v>
      </c>
      <c r="E258" s="11">
        <v>1031.4929999999999</v>
      </c>
      <c r="F258" s="11">
        <v>7495.2129999999997</v>
      </c>
      <c r="G258" s="11">
        <v>7495.2129999999997</v>
      </c>
      <c r="H258" s="11">
        <v>0</v>
      </c>
      <c r="I258" s="11">
        <v>0</v>
      </c>
      <c r="J258" s="11">
        <v>0</v>
      </c>
      <c r="K258" s="11">
        <v>0</v>
      </c>
      <c r="L258" s="11">
        <v>0</v>
      </c>
      <c r="M258" s="11">
        <v>2.1160000000000001</v>
      </c>
      <c r="N258" s="11">
        <v>27255.741999999998</v>
      </c>
      <c r="O258" s="11">
        <v>27498.895</v>
      </c>
      <c r="P258" s="11">
        <v>-243.15299999999999</v>
      </c>
      <c r="Q258" s="11">
        <v>2.6360000000000001</v>
      </c>
      <c r="R258" s="11">
        <v>2.6360000000000001</v>
      </c>
      <c r="S258" s="11">
        <v>0</v>
      </c>
      <c r="T258" s="11">
        <v>3121.9079999999999</v>
      </c>
      <c r="U258" s="11">
        <v>2514.7600000000002</v>
      </c>
      <c r="V258" s="11">
        <v>707.649</v>
      </c>
      <c r="W258" s="11">
        <v>-100.501</v>
      </c>
      <c r="X258" s="11">
        <v>0.48799999999999999</v>
      </c>
      <c r="Y258" s="11">
        <v>0</v>
      </c>
      <c r="Z258" s="11">
        <v>0</v>
      </c>
      <c r="AA258" s="11">
        <v>0</v>
      </c>
      <c r="AB258" s="11">
        <v>0</v>
      </c>
      <c r="AC258" s="11">
        <v>0.48799999999999999</v>
      </c>
      <c r="AD258" s="11">
        <v>0</v>
      </c>
      <c r="AE258" s="11">
        <v>295.16899999999998</v>
      </c>
      <c r="AF258" s="11">
        <v>250.238</v>
      </c>
      <c r="AG258" s="11">
        <v>464.97899999999998</v>
      </c>
      <c r="AH258" s="11">
        <v>-214.74100000000001</v>
      </c>
      <c r="AI258" s="11">
        <v>0</v>
      </c>
      <c r="AJ258" s="11">
        <v>0</v>
      </c>
      <c r="AK258" s="11">
        <v>0</v>
      </c>
      <c r="AL258" s="11">
        <v>44.930999999999997</v>
      </c>
      <c r="AM258" s="11">
        <v>107.49</v>
      </c>
      <c r="AN258" s="11">
        <v>-62.558999999999997</v>
      </c>
      <c r="AO258" s="11">
        <v>0</v>
      </c>
      <c r="AP258" s="11">
        <v>0</v>
      </c>
      <c r="AQ258" s="11">
        <v>0</v>
      </c>
      <c r="AR258" s="11">
        <v>1130.8030000000001</v>
      </c>
      <c r="AS258" s="11">
        <v>441.76499999999999</v>
      </c>
      <c r="AT258" s="11">
        <v>595.38900000000001</v>
      </c>
      <c r="AU258" s="11">
        <v>0</v>
      </c>
      <c r="AV258" s="11">
        <v>116.318</v>
      </c>
      <c r="AW258" s="11">
        <v>0</v>
      </c>
      <c r="AX258" s="11">
        <v>-22.669</v>
      </c>
      <c r="AY258" s="11">
        <v>40521.052000000003</v>
      </c>
      <c r="AZ258" s="11">
        <v>36340.205999999998</v>
      </c>
      <c r="BA258" s="11">
        <v>0</v>
      </c>
      <c r="BB258" s="11">
        <v>7105.4979999999996</v>
      </c>
      <c r="BC258" s="11">
        <v>6804.02</v>
      </c>
      <c r="BD258" s="11">
        <v>301.47800000000001</v>
      </c>
      <c r="BE258" s="11">
        <v>28074.528999999999</v>
      </c>
      <c r="BF258" s="11">
        <v>0</v>
      </c>
      <c r="BG258" s="11">
        <v>0</v>
      </c>
      <c r="BH258" s="11">
        <v>500</v>
      </c>
      <c r="BI258" s="11">
        <v>660.17899999999997</v>
      </c>
      <c r="BJ258" s="11">
        <v>511.30799999999999</v>
      </c>
      <c r="BK258" s="11">
        <v>0</v>
      </c>
      <c r="BL258" s="11">
        <v>148.87100000000001</v>
      </c>
      <c r="BM258" s="11">
        <v>0</v>
      </c>
      <c r="BN258" s="11">
        <v>4180.8459999999995</v>
      </c>
      <c r="BO258" s="11">
        <v>3000</v>
      </c>
      <c r="BP258" s="11">
        <v>3000</v>
      </c>
      <c r="BQ258" s="11">
        <v>0</v>
      </c>
      <c r="BR258" s="11">
        <v>0</v>
      </c>
      <c r="BS258" s="11">
        <v>0</v>
      </c>
      <c r="BT258" s="11">
        <v>0</v>
      </c>
      <c r="BU258" s="11">
        <v>0</v>
      </c>
      <c r="BV258" s="11">
        <v>278.96199999999999</v>
      </c>
      <c r="BW258" s="11">
        <v>0</v>
      </c>
      <c r="BX258" s="11">
        <v>0</v>
      </c>
      <c r="BY258" s="11">
        <v>901.88400000000001</v>
      </c>
      <c r="BZ258" s="11">
        <v>0</v>
      </c>
      <c r="CA258" s="1"/>
    </row>
    <row r="259" spans="1:79" ht="15" customHeight="1" x14ac:dyDescent="0.3">
      <c r="A259" s="9">
        <v>26</v>
      </c>
      <c r="B259" s="12">
        <v>2022</v>
      </c>
      <c r="C259" s="11">
        <v>48991.137000000002</v>
      </c>
      <c r="D259" s="11">
        <v>332.46300000000002</v>
      </c>
      <c r="E259" s="11">
        <v>855.28300000000002</v>
      </c>
      <c r="F259" s="11">
        <v>11040.842000000001</v>
      </c>
      <c r="G259" s="11">
        <v>11040.842000000001</v>
      </c>
      <c r="H259" s="11">
        <v>0</v>
      </c>
      <c r="I259" s="11">
        <v>0</v>
      </c>
      <c r="J259" s="11">
        <v>0</v>
      </c>
      <c r="K259" s="11">
        <v>0</v>
      </c>
      <c r="L259" s="11">
        <v>0</v>
      </c>
      <c r="M259" s="11">
        <v>13.646000000000001</v>
      </c>
      <c r="N259" s="11">
        <v>28767.971000000001</v>
      </c>
      <c r="O259" s="11">
        <v>29050.846000000001</v>
      </c>
      <c r="P259" s="11">
        <v>-282.875</v>
      </c>
      <c r="Q259" s="11">
        <v>3199.6489999999999</v>
      </c>
      <c r="R259" s="11">
        <v>3223.828</v>
      </c>
      <c r="S259" s="11">
        <v>-24.178999999999998</v>
      </c>
      <c r="T259" s="11">
        <v>3266.3069999999998</v>
      </c>
      <c r="U259" s="11">
        <v>2538.7240000000002</v>
      </c>
      <c r="V259" s="11">
        <v>951.90499999999997</v>
      </c>
      <c r="W259" s="11">
        <v>-224.322</v>
      </c>
      <c r="X259" s="11">
        <v>0.48799999999999999</v>
      </c>
      <c r="Y259" s="11">
        <v>0</v>
      </c>
      <c r="Z259" s="11">
        <v>0</v>
      </c>
      <c r="AA259" s="11">
        <v>0</v>
      </c>
      <c r="AB259" s="11">
        <v>0</v>
      </c>
      <c r="AC259" s="11">
        <v>0.48799999999999999</v>
      </c>
      <c r="AD259" s="11">
        <v>0</v>
      </c>
      <c r="AE259" s="11">
        <v>288.988</v>
      </c>
      <c r="AF259" s="11">
        <v>237.68700000000001</v>
      </c>
      <c r="AG259" s="11">
        <v>479.60500000000002</v>
      </c>
      <c r="AH259" s="11">
        <v>-241.91800000000001</v>
      </c>
      <c r="AI259" s="11">
        <v>0</v>
      </c>
      <c r="AJ259" s="11">
        <v>0</v>
      </c>
      <c r="AK259" s="11">
        <v>0</v>
      </c>
      <c r="AL259" s="11">
        <v>51.301000000000002</v>
      </c>
      <c r="AM259" s="11">
        <v>114.83</v>
      </c>
      <c r="AN259" s="11">
        <v>-63.529000000000003</v>
      </c>
      <c r="AO259" s="11">
        <v>0</v>
      </c>
      <c r="AP259" s="11">
        <v>0</v>
      </c>
      <c r="AQ259" s="11">
        <v>0</v>
      </c>
      <c r="AR259" s="11">
        <v>1225.5</v>
      </c>
      <c r="AS259" s="11">
        <v>578.03200000000004</v>
      </c>
      <c r="AT259" s="11">
        <v>567.00800000000004</v>
      </c>
      <c r="AU259" s="11">
        <v>0</v>
      </c>
      <c r="AV259" s="11">
        <v>118.129</v>
      </c>
      <c r="AW259" s="11">
        <v>0</v>
      </c>
      <c r="AX259" s="11">
        <v>-37.668999999999997</v>
      </c>
      <c r="AY259" s="11">
        <v>48991.137000000002</v>
      </c>
      <c r="AZ259" s="11">
        <v>44406.608999999997</v>
      </c>
      <c r="BA259" s="11">
        <v>0</v>
      </c>
      <c r="BB259" s="11">
        <v>10940.616</v>
      </c>
      <c r="BC259" s="11">
        <v>9152.6820000000007</v>
      </c>
      <c r="BD259" s="11">
        <v>1787.934</v>
      </c>
      <c r="BE259" s="11">
        <v>31259.873</v>
      </c>
      <c r="BF259" s="11">
        <v>0</v>
      </c>
      <c r="BG259" s="11">
        <v>0</v>
      </c>
      <c r="BH259" s="11">
        <v>500</v>
      </c>
      <c r="BI259" s="11">
        <v>1706.12</v>
      </c>
      <c r="BJ259" s="11">
        <v>576.14099999999996</v>
      </c>
      <c r="BK259" s="11">
        <v>0</v>
      </c>
      <c r="BL259" s="11">
        <v>1129.979</v>
      </c>
      <c r="BM259" s="11">
        <v>0</v>
      </c>
      <c r="BN259" s="11">
        <v>4584.5280000000002</v>
      </c>
      <c r="BO259" s="11">
        <v>3000</v>
      </c>
      <c r="BP259" s="11">
        <v>3000</v>
      </c>
      <c r="BQ259" s="11">
        <v>0</v>
      </c>
      <c r="BR259" s="11">
        <v>0</v>
      </c>
      <c r="BS259" s="11">
        <v>0</v>
      </c>
      <c r="BT259" s="11">
        <v>0</v>
      </c>
      <c r="BU259" s="11">
        <v>0</v>
      </c>
      <c r="BV259" s="11">
        <v>317.71899999999999</v>
      </c>
      <c r="BW259" s="11">
        <v>0</v>
      </c>
      <c r="BX259" s="11">
        <v>0</v>
      </c>
      <c r="BY259" s="11">
        <v>1266.809</v>
      </c>
      <c r="BZ259" s="11">
        <v>0</v>
      </c>
      <c r="CA259" s="1"/>
    </row>
    <row r="260" spans="1:79" ht="15" customHeight="1" x14ac:dyDescent="0.3">
      <c r="A260" s="9">
        <v>26</v>
      </c>
      <c r="B260" s="12">
        <v>2023</v>
      </c>
      <c r="C260" s="11">
        <v>55495.430999999997</v>
      </c>
      <c r="D260" s="11">
        <v>229.34299999999999</v>
      </c>
      <c r="E260" s="11">
        <v>1601.7180000000001</v>
      </c>
      <c r="F260" s="11">
        <v>14270.357</v>
      </c>
      <c r="G260" s="11">
        <v>14270.357</v>
      </c>
      <c r="H260" s="11">
        <v>0</v>
      </c>
      <c r="I260" s="11">
        <v>0</v>
      </c>
      <c r="J260" s="11">
        <v>0</v>
      </c>
      <c r="K260" s="11">
        <v>0</v>
      </c>
      <c r="L260" s="11">
        <v>0</v>
      </c>
      <c r="M260" s="11">
        <v>1.161</v>
      </c>
      <c r="N260" s="11">
        <v>34981.959000000003</v>
      </c>
      <c r="O260" s="11">
        <v>35335.012000000002</v>
      </c>
      <c r="P260" s="11">
        <v>-353.053</v>
      </c>
      <c r="Q260" s="11">
        <v>22.748000000000001</v>
      </c>
      <c r="R260" s="11">
        <v>22.92</v>
      </c>
      <c r="S260" s="11">
        <v>-0.17199999999999999</v>
      </c>
      <c r="T260" s="11">
        <v>2932.81</v>
      </c>
      <c r="U260" s="11">
        <v>2225.6480000000001</v>
      </c>
      <c r="V260" s="11">
        <v>949.27300000000002</v>
      </c>
      <c r="W260" s="11">
        <v>-242.11099999999999</v>
      </c>
      <c r="X260" s="11">
        <v>0.48799999999999999</v>
      </c>
      <c r="Y260" s="11">
        <v>0</v>
      </c>
      <c r="Z260" s="11">
        <v>0</v>
      </c>
      <c r="AA260" s="11">
        <v>0</v>
      </c>
      <c r="AB260" s="11">
        <v>0</v>
      </c>
      <c r="AC260" s="11">
        <v>0.52900000000000003</v>
      </c>
      <c r="AD260" s="11">
        <v>-4.1000000000000002E-2</v>
      </c>
      <c r="AE260" s="11">
        <v>277.36500000000001</v>
      </c>
      <c r="AF260" s="11">
        <v>223.49799999999999</v>
      </c>
      <c r="AG260" s="11">
        <v>478.524</v>
      </c>
      <c r="AH260" s="11">
        <v>-255.02600000000001</v>
      </c>
      <c r="AI260" s="11">
        <v>0</v>
      </c>
      <c r="AJ260" s="11">
        <v>0</v>
      </c>
      <c r="AK260" s="11">
        <v>0</v>
      </c>
      <c r="AL260" s="11">
        <v>53.866999999999997</v>
      </c>
      <c r="AM260" s="11">
        <v>121.902</v>
      </c>
      <c r="AN260" s="11">
        <v>-68.034999999999997</v>
      </c>
      <c r="AO260" s="11">
        <v>0</v>
      </c>
      <c r="AP260" s="11">
        <v>0</v>
      </c>
      <c r="AQ260" s="11">
        <v>0</v>
      </c>
      <c r="AR260" s="11">
        <v>1177.482</v>
      </c>
      <c r="AS260" s="11">
        <v>528.99199999999996</v>
      </c>
      <c r="AT260" s="11">
        <v>574.64599999999996</v>
      </c>
      <c r="AU260" s="11">
        <v>0</v>
      </c>
      <c r="AV260" s="11">
        <v>112.325</v>
      </c>
      <c r="AW260" s="11">
        <v>0</v>
      </c>
      <c r="AX260" s="11">
        <v>-38.481000000000002</v>
      </c>
      <c r="AY260" s="11">
        <v>55495.430999999997</v>
      </c>
      <c r="AZ260" s="11">
        <v>50627.896000000001</v>
      </c>
      <c r="BA260" s="11">
        <v>0</v>
      </c>
      <c r="BB260" s="11">
        <v>13568.062</v>
      </c>
      <c r="BC260" s="11">
        <v>13568.062</v>
      </c>
      <c r="BD260" s="11">
        <v>0</v>
      </c>
      <c r="BE260" s="11">
        <v>35729.811000000002</v>
      </c>
      <c r="BF260" s="11">
        <v>0</v>
      </c>
      <c r="BG260" s="11">
        <v>0</v>
      </c>
      <c r="BH260" s="11">
        <v>500</v>
      </c>
      <c r="BI260" s="11">
        <v>830.02300000000002</v>
      </c>
      <c r="BJ260" s="11">
        <v>706.22799999999995</v>
      </c>
      <c r="BK260" s="11">
        <v>0</v>
      </c>
      <c r="BL260" s="11">
        <v>123.795</v>
      </c>
      <c r="BM260" s="11">
        <v>0</v>
      </c>
      <c r="BN260" s="11">
        <v>4867.5349999999999</v>
      </c>
      <c r="BO260" s="11">
        <v>3000</v>
      </c>
      <c r="BP260" s="11">
        <v>3000</v>
      </c>
      <c r="BQ260" s="11">
        <v>0</v>
      </c>
      <c r="BR260" s="11">
        <v>0</v>
      </c>
      <c r="BS260" s="11">
        <v>0</v>
      </c>
      <c r="BT260" s="11">
        <v>0</v>
      </c>
      <c r="BU260" s="11">
        <v>0</v>
      </c>
      <c r="BV260" s="11">
        <v>378.27199999999999</v>
      </c>
      <c r="BW260" s="11">
        <v>0</v>
      </c>
      <c r="BX260" s="11">
        <v>0</v>
      </c>
      <c r="BY260" s="11">
        <v>1489.2629999999999</v>
      </c>
      <c r="BZ260" s="11">
        <v>0</v>
      </c>
      <c r="CA260" s="1"/>
    </row>
    <row r="261" spans="1:79" ht="15" customHeight="1" x14ac:dyDescent="0.3">
      <c r="A261" s="9">
        <v>26</v>
      </c>
      <c r="B261" s="12">
        <v>2024</v>
      </c>
      <c r="C261" s="11">
        <v>73015.115000000005</v>
      </c>
      <c r="D261" s="11">
        <v>224.524</v>
      </c>
      <c r="E261" s="11">
        <v>2197.4569999999999</v>
      </c>
      <c r="F261" s="11">
        <v>23801.965</v>
      </c>
      <c r="G261" s="11">
        <v>23801.965</v>
      </c>
      <c r="H261" s="11">
        <v>0</v>
      </c>
      <c r="I261" s="11">
        <v>0</v>
      </c>
      <c r="J261" s="11">
        <v>0</v>
      </c>
      <c r="K261" s="11">
        <v>0</v>
      </c>
      <c r="L261" s="11">
        <v>0</v>
      </c>
      <c r="M261" s="11">
        <v>1.948</v>
      </c>
      <c r="N261" s="11">
        <v>40811.502</v>
      </c>
      <c r="O261" s="11">
        <v>41236.482000000004</v>
      </c>
      <c r="P261" s="11">
        <v>-424.98</v>
      </c>
      <c r="Q261" s="11">
        <v>294.77199999999999</v>
      </c>
      <c r="R261" s="11">
        <v>297</v>
      </c>
      <c r="S261" s="11">
        <v>-2.2280000000000002</v>
      </c>
      <c r="T261" s="11">
        <v>4250.8969999999999</v>
      </c>
      <c r="U261" s="11">
        <v>1937.0139999999999</v>
      </c>
      <c r="V261" s="11">
        <v>2739.4830000000002</v>
      </c>
      <c r="W261" s="11">
        <v>-425.6</v>
      </c>
      <c r="X261" s="11">
        <v>0.48799999999999999</v>
      </c>
      <c r="Y261" s="11">
        <v>0</v>
      </c>
      <c r="Z261" s="11">
        <v>0</v>
      </c>
      <c r="AA261" s="11">
        <v>0</v>
      </c>
      <c r="AB261" s="11">
        <v>0</v>
      </c>
      <c r="AC261" s="11">
        <v>0.52900000000000003</v>
      </c>
      <c r="AD261" s="11">
        <v>-4.1000000000000002E-2</v>
      </c>
      <c r="AE261" s="11">
        <v>248.21899999999999</v>
      </c>
      <c r="AF261" s="11">
        <v>200.251</v>
      </c>
      <c r="AG261" s="11">
        <v>488.26400000000001</v>
      </c>
      <c r="AH261" s="11">
        <v>-288.01299999999998</v>
      </c>
      <c r="AI261" s="11">
        <v>0</v>
      </c>
      <c r="AJ261" s="11">
        <v>0</v>
      </c>
      <c r="AK261" s="11">
        <v>0</v>
      </c>
      <c r="AL261" s="11">
        <v>47.968000000000004</v>
      </c>
      <c r="AM261" s="11">
        <v>127.44</v>
      </c>
      <c r="AN261" s="11">
        <v>-79.471999999999994</v>
      </c>
      <c r="AO261" s="11">
        <v>0</v>
      </c>
      <c r="AP261" s="11">
        <v>0</v>
      </c>
      <c r="AQ261" s="11">
        <v>0</v>
      </c>
      <c r="AR261" s="11">
        <v>1183.3430000000001</v>
      </c>
      <c r="AS261" s="11">
        <v>643.25699999999995</v>
      </c>
      <c r="AT261" s="11">
        <v>468.76600000000002</v>
      </c>
      <c r="AU261" s="11">
        <v>0</v>
      </c>
      <c r="AV261" s="11">
        <v>129.80099999999999</v>
      </c>
      <c r="AW261" s="11">
        <v>0</v>
      </c>
      <c r="AX261" s="11">
        <v>-58.481000000000002</v>
      </c>
      <c r="AY261" s="11">
        <v>73015.115000000005</v>
      </c>
      <c r="AZ261" s="11">
        <v>67849.065000000002</v>
      </c>
      <c r="BA261" s="11">
        <v>419.06900000000002</v>
      </c>
      <c r="BB261" s="11">
        <v>20660.560000000001</v>
      </c>
      <c r="BC261" s="11">
        <v>20660.560000000001</v>
      </c>
      <c r="BD261" s="11">
        <v>0</v>
      </c>
      <c r="BE261" s="11">
        <v>43325.745000000003</v>
      </c>
      <c r="BF261" s="11">
        <v>0</v>
      </c>
      <c r="BG261" s="11">
        <v>0</v>
      </c>
      <c r="BH261" s="11">
        <v>2280</v>
      </c>
      <c r="BI261" s="11">
        <v>1163.691</v>
      </c>
      <c r="BJ261" s="11">
        <v>791.21900000000005</v>
      </c>
      <c r="BK261" s="11">
        <v>0</v>
      </c>
      <c r="BL261" s="11">
        <v>372.47199999999998</v>
      </c>
      <c r="BM261" s="11">
        <v>0</v>
      </c>
      <c r="BN261" s="11">
        <v>5166.05</v>
      </c>
      <c r="BO261" s="11">
        <v>4200</v>
      </c>
      <c r="BP261" s="11">
        <v>4200</v>
      </c>
      <c r="BQ261" s="11">
        <v>0</v>
      </c>
      <c r="BR261" s="11">
        <v>0</v>
      </c>
      <c r="BS261" s="11">
        <v>0</v>
      </c>
      <c r="BT261" s="11">
        <v>0</v>
      </c>
      <c r="BU261" s="11">
        <v>0</v>
      </c>
      <c r="BV261" s="11">
        <v>320.25599999999997</v>
      </c>
      <c r="BW261" s="11">
        <v>0</v>
      </c>
      <c r="BX261" s="11">
        <v>0</v>
      </c>
      <c r="BY261" s="11">
        <v>645.79399999999998</v>
      </c>
      <c r="BZ261" s="11">
        <v>0</v>
      </c>
      <c r="CA261" s="1"/>
    </row>
    <row r="262" spans="1:79" ht="15" customHeight="1" x14ac:dyDescent="0.3">
      <c r="A262" s="9">
        <v>27</v>
      </c>
      <c r="B262" s="12">
        <v>2015</v>
      </c>
      <c r="C262" s="11">
        <v>35469.964999999997</v>
      </c>
      <c r="D262" s="11">
        <v>271.82799999999997</v>
      </c>
      <c r="E262" s="11">
        <v>393.137</v>
      </c>
      <c r="F262" s="11">
        <v>7280.4250000000002</v>
      </c>
      <c r="G262" s="11">
        <v>5678.4250000000002</v>
      </c>
      <c r="H262" s="11">
        <v>1602</v>
      </c>
      <c r="I262" s="11">
        <v>0</v>
      </c>
      <c r="J262" s="11">
        <v>138.96299999999999</v>
      </c>
      <c r="K262" s="11">
        <v>149.346</v>
      </c>
      <c r="L262" s="11">
        <v>-10.382999999999999</v>
      </c>
      <c r="M262" s="11">
        <v>0</v>
      </c>
      <c r="N262" s="11">
        <v>20671.32</v>
      </c>
      <c r="O262" s="11">
        <v>20866.402999999998</v>
      </c>
      <c r="P262" s="11">
        <v>-195.083</v>
      </c>
      <c r="Q262" s="11">
        <v>0</v>
      </c>
      <c r="R262" s="11">
        <v>0</v>
      </c>
      <c r="S262" s="11">
        <v>0</v>
      </c>
      <c r="T262" s="11">
        <v>4154.6400000000003</v>
      </c>
      <c r="U262" s="11">
        <v>3398.4340000000002</v>
      </c>
      <c r="V262" s="11">
        <v>801.26300000000003</v>
      </c>
      <c r="W262" s="11">
        <v>-45.057000000000002</v>
      </c>
      <c r="X262" s="11">
        <v>367.32</v>
      </c>
      <c r="Y262" s="11">
        <v>0</v>
      </c>
      <c r="Z262" s="11">
        <v>0</v>
      </c>
      <c r="AA262" s="11">
        <v>0</v>
      </c>
      <c r="AB262" s="11">
        <v>0</v>
      </c>
      <c r="AC262" s="11">
        <v>371.28</v>
      </c>
      <c r="AD262" s="11">
        <v>-3.96</v>
      </c>
      <c r="AE262" s="11">
        <v>841.93499999999995</v>
      </c>
      <c r="AF262" s="11">
        <v>399.89</v>
      </c>
      <c r="AG262" s="11">
        <v>594.79600000000005</v>
      </c>
      <c r="AH262" s="11">
        <v>-194.90600000000001</v>
      </c>
      <c r="AI262" s="11">
        <v>36.83</v>
      </c>
      <c r="AJ262" s="11">
        <v>43.707000000000001</v>
      </c>
      <c r="AK262" s="11">
        <v>-6.8769999999999998</v>
      </c>
      <c r="AL262" s="11">
        <v>405.21499999999997</v>
      </c>
      <c r="AM262" s="11">
        <v>450.92399999999998</v>
      </c>
      <c r="AN262" s="11">
        <v>-45.709000000000003</v>
      </c>
      <c r="AO262" s="11">
        <v>0</v>
      </c>
      <c r="AP262" s="11">
        <v>0</v>
      </c>
      <c r="AQ262" s="11">
        <v>0</v>
      </c>
      <c r="AR262" s="11">
        <v>1350.3969999999999</v>
      </c>
      <c r="AS262" s="11">
        <v>601.61800000000005</v>
      </c>
      <c r="AT262" s="11">
        <v>494.25599999999997</v>
      </c>
      <c r="AU262" s="11">
        <v>0</v>
      </c>
      <c r="AV262" s="11">
        <v>261.46499999999997</v>
      </c>
      <c r="AW262" s="11">
        <v>0</v>
      </c>
      <c r="AX262" s="11">
        <v>-6.9420000000000002</v>
      </c>
      <c r="AY262" s="11">
        <v>35469.964999999997</v>
      </c>
      <c r="AZ262" s="11">
        <v>32055.344000000001</v>
      </c>
      <c r="BA262" s="11">
        <v>212.863</v>
      </c>
      <c r="BB262" s="11">
        <v>6920.4409999999998</v>
      </c>
      <c r="BC262" s="11">
        <v>6552.0209999999997</v>
      </c>
      <c r="BD262" s="11">
        <v>368.42</v>
      </c>
      <c r="BE262" s="11">
        <v>24368.264999999999</v>
      </c>
      <c r="BF262" s="11">
        <v>2.6619999999999999</v>
      </c>
      <c r="BG262" s="11">
        <v>19.943999999999999</v>
      </c>
      <c r="BH262" s="11">
        <v>0</v>
      </c>
      <c r="BI262" s="11">
        <v>531.16899999999998</v>
      </c>
      <c r="BJ262" s="11">
        <v>452.45499999999998</v>
      </c>
      <c r="BK262" s="11">
        <v>0</v>
      </c>
      <c r="BL262" s="11">
        <v>78.713999999999999</v>
      </c>
      <c r="BM262" s="11">
        <v>0</v>
      </c>
      <c r="BN262" s="11">
        <v>3414.6210000000001</v>
      </c>
      <c r="BO262" s="11">
        <v>3023.748</v>
      </c>
      <c r="BP262" s="11">
        <v>3021.1660000000002</v>
      </c>
      <c r="BQ262" s="11">
        <v>0.01</v>
      </c>
      <c r="BR262" s="11">
        <v>2.5470000000000002</v>
      </c>
      <c r="BS262" s="11">
        <v>0</v>
      </c>
      <c r="BT262" s="11">
        <v>0</v>
      </c>
      <c r="BU262" s="11">
        <v>2.5000000000000001E-2</v>
      </c>
      <c r="BV262" s="11">
        <v>199.01400000000001</v>
      </c>
      <c r="BW262" s="11">
        <v>0</v>
      </c>
      <c r="BX262" s="11">
        <v>0</v>
      </c>
      <c r="BY262" s="11">
        <v>191.85900000000001</v>
      </c>
      <c r="BZ262" s="11">
        <v>0</v>
      </c>
      <c r="CA262" s="1"/>
    </row>
    <row r="263" spans="1:79" ht="15" customHeight="1" x14ac:dyDescent="0.3">
      <c r="A263" s="9">
        <v>27</v>
      </c>
      <c r="B263" s="12">
        <v>2016</v>
      </c>
      <c r="C263" s="11">
        <v>42851.605000000003</v>
      </c>
      <c r="D263" s="11">
        <v>319.178</v>
      </c>
      <c r="E263" s="11">
        <v>1316.3989999999999</v>
      </c>
      <c r="F263" s="11">
        <v>2721.1379999999999</v>
      </c>
      <c r="G263" s="11">
        <v>2721.1379999999999</v>
      </c>
      <c r="H263" s="11">
        <v>0</v>
      </c>
      <c r="I263" s="11">
        <v>0</v>
      </c>
      <c r="J263" s="11">
        <v>138.81299999999999</v>
      </c>
      <c r="K263" s="11">
        <v>149.346</v>
      </c>
      <c r="L263" s="11">
        <v>-10.532999999999999</v>
      </c>
      <c r="M263" s="11">
        <v>0.434</v>
      </c>
      <c r="N263" s="11">
        <v>23649.752</v>
      </c>
      <c r="O263" s="11">
        <v>24039.291000000001</v>
      </c>
      <c r="P263" s="11">
        <v>-389.53899999999999</v>
      </c>
      <c r="Q263" s="11">
        <v>0</v>
      </c>
      <c r="R263" s="11">
        <v>0</v>
      </c>
      <c r="S263" s="11">
        <v>0</v>
      </c>
      <c r="T263" s="11">
        <v>9392.5259999999998</v>
      </c>
      <c r="U263" s="11">
        <v>3921.9989999999998</v>
      </c>
      <c r="V263" s="11">
        <v>5535.4679999999998</v>
      </c>
      <c r="W263" s="11">
        <v>-64.941000000000003</v>
      </c>
      <c r="X263" s="11">
        <v>112.17400000000001</v>
      </c>
      <c r="Y263" s="11">
        <v>0</v>
      </c>
      <c r="Z263" s="11">
        <v>0</v>
      </c>
      <c r="AA263" s="11">
        <v>0</v>
      </c>
      <c r="AB263" s="11">
        <v>0</v>
      </c>
      <c r="AC263" s="11">
        <v>117.28</v>
      </c>
      <c r="AD263" s="11">
        <v>-5.1059999999999999</v>
      </c>
      <c r="AE263" s="11">
        <v>822.35500000000002</v>
      </c>
      <c r="AF263" s="11">
        <v>374.56599999999997</v>
      </c>
      <c r="AG263" s="11">
        <v>607.73</v>
      </c>
      <c r="AH263" s="11">
        <v>-233.16399999999999</v>
      </c>
      <c r="AI263" s="11">
        <v>52.375999999999998</v>
      </c>
      <c r="AJ263" s="11">
        <v>68.438000000000002</v>
      </c>
      <c r="AK263" s="11">
        <v>-16.062000000000001</v>
      </c>
      <c r="AL263" s="11">
        <v>395.41300000000001</v>
      </c>
      <c r="AM263" s="11">
        <v>450.41199999999998</v>
      </c>
      <c r="AN263" s="11">
        <v>-54.999000000000002</v>
      </c>
      <c r="AO263" s="11">
        <v>0</v>
      </c>
      <c r="AP263" s="11">
        <v>0</v>
      </c>
      <c r="AQ263" s="11">
        <v>0</v>
      </c>
      <c r="AR263" s="11">
        <v>4378.8360000000002</v>
      </c>
      <c r="AS263" s="11">
        <v>3740.4140000000002</v>
      </c>
      <c r="AT263" s="11">
        <v>480.36200000000002</v>
      </c>
      <c r="AU263" s="11">
        <v>0</v>
      </c>
      <c r="AV263" s="11">
        <v>272.56299999999999</v>
      </c>
      <c r="AW263" s="11">
        <v>0</v>
      </c>
      <c r="AX263" s="11">
        <v>-114.503</v>
      </c>
      <c r="AY263" s="11">
        <v>42851.605000000003</v>
      </c>
      <c r="AZ263" s="11">
        <v>39418.533000000003</v>
      </c>
      <c r="BA263" s="11">
        <v>2.9529999999999998</v>
      </c>
      <c r="BB263" s="11">
        <v>4467.9009999999998</v>
      </c>
      <c r="BC263" s="11">
        <v>4013.2</v>
      </c>
      <c r="BD263" s="11">
        <v>454.70100000000002</v>
      </c>
      <c r="BE263" s="11">
        <v>34080.116999999998</v>
      </c>
      <c r="BF263" s="11">
        <v>0</v>
      </c>
      <c r="BG263" s="11">
        <v>20.614000000000001</v>
      </c>
      <c r="BH263" s="11">
        <v>34.25</v>
      </c>
      <c r="BI263" s="11">
        <v>812.69799999999998</v>
      </c>
      <c r="BJ263" s="11">
        <v>687.86699999999996</v>
      </c>
      <c r="BK263" s="11">
        <v>0</v>
      </c>
      <c r="BL263" s="11">
        <v>124.831</v>
      </c>
      <c r="BM263" s="11">
        <v>0</v>
      </c>
      <c r="BN263" s="11">
        <v>3433.0720000000001</v>
      </c>
      <c r="BO263" s="11">
        <v>3023.748</v>
      </c>
      <c r="BP263" s="11">
        <v>3021.1660000000002</v>
      </c>
      <c r="BQ263" s="11">
        <v>0.01</v>
      </c>
      <c r="BR263" s="11">
        <v>2.5470000000000002</v>
      </c>
      <c r="BS263" s="11">
        <v>0</v>
      </c>
      <c r="BT263" s="11">
        <v>0</v>
      </c>
      <c r="BU263" s="11">
        <v>2.5000000000000001E-2</v>
      </c>
      <c r="BV263" s="11">
        <v>204.23599999999999</v>
      </c>
      <c r="BW263" s="11">
        <v>0</v>
      </c>
      <c r="BX263" s="11">
        <v>0</v>
      </c>
      <c r="BY263" s="11">
        <v>205.08799999999999</v>
      </c>
      <c r="BZ263" s="11">
        <v>0</v>
      </c>
      <c r="CA263" s="1"/>
    </row>
    <row r="264" spans="1:79" ht="15" customHeight="1" x14ac:dyDescent="0.3">
      <c r="A264" s="9">
        <v>27</v>
      </c>
      <c r="B264" s="12">
        <v>2017</v>
      </c>
      <c r="C264" s="11">
        <v>54439.88</v>
      </c>
      <c r="D264" s="11">
        <v>455.56799999999998</v>
      </c>
      <c r="E264" s="11">
        <v>1056.877</v>
      </c>
      <c r="F264" s="11">
        <v>4813.5569999999998</v>
      </c>
      <c r="G264" s="11">
        <v>4699.8069999999998</v>
      </c>
      <c r="H264" s="11">
        <v>113.75</v>
      </c>
      <c r="I264" s="11">
        <v>0</v>
      </c>
      <c r="J264" s="11">
        <v>131.91800000000001</v>
      </c>
      <c r="K264" s="11">
        <v>144.14099999999999</v>
      </c>
      <c r="L264" s="11">
        <v>-12.223000000000001</v>
      </c>
      <c r="M264" s="11">
        <v>0.50900000000000001</v>
      </c>
      <c r="N264" s="11">
        <v>35502.201000000001</v>
      </c>
      <c r="O264" s="11">
        <v>36345.54</v>
      </c>
      <c r="P264" s="11">
        <v>-843.33900000000006</v>
      </c>
      <c r="Q264" s="11">
        <v>0</v>
      </c>
      <c r="R264" s="11">
        <v>0</v>
      </c>
      <c r="S264" s="11">
        <v>0</v>
      </c>
      <c r="T264" s="11">
        <v>10180.066999999999</v>
      </c>
      <c r="U264" s="11">
        <v>4696.9480000000003</v>
      </c>
      <c r="V264" s="11">
        <v>5673.424</v>
      </c>
      <c r="W264" s="11">
        <v>-190.30500000000001</v>
      </c>
      <c r="X264" s="11">
        <v>112.605</v>
      </c>
      <c r="Y264" s="11">
        <v>0</v>
      </c>
      <c r="Z264" s="11">
        <v>0</v>
      </c>
      <c r="AA264" s="11">
        <v>0</v>
      </c>
      <c r="AB264" s="11">
        <v>0</v>
      </c>
      <c r="AC264" s="11">
        <v>117.28</v>
      </c>
      <c r="AD264" s="11">
        <v>-4.6749999999999998</v>
      </c>
      <c r="AE264" s="11">
        <v>833.15300000000002</v>
      </c>
      <c r="AF264" s="11">
        <v>344.54399999999998</v>
      </c>
      <c r="AG264" s="11">
        <v>615.15700000000004</v>
      </c>
      <c r="AH264" s="11">
        <v>-270.613</v>
      </c>
      <c r="AI264" s="11">
        <v>45.22</v>
      </c>
      <c r="AJ264" s="11">
        <v>72.180999999999997</v>
      </c>
      <c r="AK264" s="11">
        <v>-26.960999999999999</v>
      </c>
      <c r="AL264" s="11">
        <v>443.38900000000001</v>
      </c>
      <c r="AM264" s="11">
        <v>512.06399999999996</v>
      </c>
      <c r="AN264" s="11">
        <v>-68.674999999999997</v>
      </c>
      <c r="AO264" s="11">
        <v>52.378999999999998</v>
      </c>
      <c r="AP264" s="11">
        <v>52.378999999999998</v>
      </c>
      <c r="AQ264" s="11">
        <v>0</v>
      </c>
      <c r="AR264" s="11">
        <v>1301.046</v>
      </c>
      <c r="AS264" s="11">
        <v>345.73200000000003</v>
      </c>
      <c r="AT264" s="11">
        <v>775.70799999999997</v>
      </c>
      <c r="AU264" s="11">
        <v>0</v>
      </c>
      <c r="AV264" s="11">
        <v>215.65199999999999</v>
      </c>
      <c r="AW264" s="11">
        <v>0</v>
      </c>
      <c r="AX264" s="11">
        <v>-36.045999999999999</v>
      </c>
      <c r="AY264" s="11">
        <v>54439.88</v>
      </c>
      <c r="AZ264" s="11">
        <v>50772.826000000001</v>
      </c>
      <c r="BA264" s="11">
        <v>323.46800000000002</v>
      </c>
      <c r="BB264" s="11">
        <v>7624.7740000000003</v>
      </c>
      <c r="BC264" s="11">
        <v>6779.2860000000001</v>
      </c>
      <c r="BD264" s="11">
        <v>845.48800000000006</v>
      </c>
      <c r="BE264" s="11">
        <v>39860.576999999997</v>
      </c>
      <c r="BF264" s="11">
        <v>0</v>
      </c>
      <c r="BG264" s="11">
        <v>13.839</v>
      </c>
      <c r="BH264" s="11">
        <v>1892.1130000000001</v>
      </c>
      <c r="BI264" s="11">
        <v>1058.0550000000001</v>
      </c>
      <c r="BJ264" s="11">
        <v>890.47299999999996</v>
      </c>
      <c r="BK264" s="11">
        <v>0</v>
      </c>
      <c r="BL264" s="11">
        <v>167.58199999999999</v>
      </c>
      <c r="BM264" s="11">
        <v>0</v>
      </c>
      <c r="BN264" s="11">
        <v>3667.0540000000001</v>
      </c>
      <c r="BO264" s="11">
        <v>3023.748</v>
      </c>
      <c r="BP264" s="11">
        <v>3021.1660000000002</v>
      </c>
      <c r="BQ264" s="11">
        <v>0.01</v>
      </c>
      <c r="BR264" s="11">
        <v>2.5470000000000002</v>
      </c>
      <c r="BS264" s="11">
        <v>0</v>
      </c>
      <c r="BT264" s="11">
        <v>0</v>
      </c>
      <c r="BU264" s="11">
        <v>2.5000000000000001E-2</v>
      </c>
      <c r="BV264" s="11">
        <v>240.21600000000001</v>
      </c>
      <c r="BW264" s="11">
        <v>0</v>
      </c>
      <c r="BX264" s="11">
        <v>0</v>
      </c>
      <c r="BY264" s="11">
        <v>403.09</v>
      </c>
      <c r="BZ264" s="11">
        <v>0</v>
      </c>
      <c r="CA264" s="1"/>
    </row>
    <row r="265" spans="1:79" ht="15" customHeight="1" x14ac:dyDescent="0.3">
      <c r="A265" s="9">
        <v>27</v>
      </c>
      <c r="B265" s="12">
        <v>2018</v>
      </c>
      <c r="C265" s="11">
        <v>75059.004000000001</v>
      </c>
      <c r="D265" s="11">
        <v>463.755</v>
      </c>
      <c r="E265" s="11">
        <v>2844.9090000000001</v>
      </c>
      <c r="F265" s="11">
        <v>9866.0589999999993</v>
      </c>
      <c r="G265" s="11">
        <v>9866.0589999999993</v>
      </c>
      <c r="H265" s="11">
        <v>49.417000000000002</v>
      </c>
      <c r="I265" s="11">
        <v>-49.417000000000002</v>
      </c>
      <c r="J265" s="11">
        <v>63.323999999999998</v>
      </c>
      <c r="K265" s="11">
        <v>144.14099999999999</v>
      </c>
      <c r="L265" s="11">
        <v>-80.816999999999993</v>
      </c>
      <c r="M265" s="11">
        <v>0</v>
      </c>
      <c r="N265" s="11">
        <v>50042.96</v>
      </c>
      <c r="O265" s="11">
        <v>50814.947</v>
      </c>
      <c r="P265" s="11">
        <v>-771.98699999999997</v>
      </c>
      <c r="Q265" s="11">
        <v>0</v>
      </c>
      <c r="R265" s="11">
        <v>0</v>
      </c>
      <c r="S265" s="11">
        <v>0</v>
      </c>
      <c r="T265" s="11">
        <v>9041.0869999999995</v>
      </c>
      <c r="U265" s="11">
        <v>3836.0459999999998</v>
      </c>
      <c r="V265" s="11">
        <v>5320.2569999999996</v>
      </c>
      <c r="W265" s="11">
        <v>-115.21599999999999</v>
      </c>
      <c r="X265" s="11">
        <v>114.145</v>
      </c>
      <c r="Y265" s="11">
        <v>0</v>
      </c>
      <c r="Z265" s="11">
        <v>0</v>
      </c>
      <c r="AA265" s="11">
        <v>0</v>
      </c>
      <c r="AB265" s="11">
        <v>0</v>
      </c>
      <c r="AC265" s="11">
        <v>117.28</v>
      </c>
      <c r="AD265" s="11">
        <v>-3.1349999999999998</v>
      </c>
      <c r="AE265" s="11">
        <v>822.15599999999995</v>
      </c>
      <c r="AF265" s="11">
        <v>365.99200000000002</v>
      </c>
      <c r="AG265" s="11">
        <v>679.67899999999997</v>
      </c>
      <c r="AH265" s="11">
        <v>-313.68700000000001</v>
      </c>
      <c r="AI265" s="11">
        <v>39.075000000000003</v>
      </c>
      <c r="AJ265" s="11">
        <v>74.411000000000001</v>
      </c>
      <c r="AK265" s="11">
        <v>-35.335999999999999</v>
      </c>
      <c r="AL265" s="11">
        <v>417.089</v>
      </c>
      <c r="AM265" s="11">
        <v>512.70100000000002</v>
      </c>
      <c r="AN265" s="11">
        <v>-95.611999999999995</v>
      </c>
      <c r="AO265" s="11">
        <v>17.132000000000001</v>
      </c>
      <c r="AP265" s="11">
        <v>17.132000000000001</v>
      </c>
      <c r="AQ265" s="11">
        <v>0</v>
      </c>
      <c r="AR265" s="11">
        <v>1783.4770000000001</v>
      </c>
      <c r="AS265" s="11">
        <v>454.791</v>
      </c>
      <c r="AT265" s="11">
        <v>1177.6790000000001</v>
      </c>
      <c r="AU265" s="11">
        <v>0</v>
      </c>
      <c r="AV265" s="11">
        <v>181.84700000000001</v>
      </c>
      <c r="AW265" s="11">
        <v>0</v>
      </c>
      <c r="AX265" s="11">
        <v>-30.84</v>
      </c>
      <c r="AY265" s="11">
        <v>75059.004000000001</v>
      </c>
      <c r="AZ265" s="11">
        <v>70828.922000000006</v>
      </c>
      <c r="BA265" s="11">
        <v>1.77</v>
      </c>
      <c r="BB265" s="11">
        <v>12302.498</v>
      </c>
      <c r="BC265" s="11">
        <v>10799.106</v>
      </c>
      <c r="BD265" s="11">
        <v>1503.3920000000001</v>
      </c>
      <c r="BE265" s="11">
        <v>54187.107000000004</v>
      </c>
      <c r="BF265" s="11">
        <v>0</v>
      </c>
      <c r="BG265" s="11">
        <v>128.714</v>
      </c>
      <c r="BH265" s="11">
        <v>2605.723</v>
      </c>
      <c r="BI265" s="11">
        <v>1603.11</v>
      </c>
      <c r="BJ265" s="11">
        <v>1223.884</v>
      </c>
      <c r="BK265" s="11">
        <v>0</v>
      </c>
      <c r="BL265" s="11">
        <v>379.226</v>
      </c>
      <c r="BM265" s="11">
        <v>0</v>
      </c>
      <c r="BN265" s="11">
        <v>4230.0820000000003</v>
      </c>
      <c r="BO265" s="11">
        <v>3356.0790000000002</v>
      </c>
      <c r="BP265" s="11">
        <v>3353.4940000000001</v>
      </c>
      <c r="BQ265" s="11">
        <v>0.01</v>
      </c>
      <c r="BR265" s="11">
        <v>2.5499999999999998</v>
      </c>
      <c r="BS265" s="11">
        <v>0</v>
      </c>
      <c r="BT265" s="11">
        <v>0</v>
      </c>
      <c r="BU265" s="11">
        <v>2.5000000000000001E-2</v>
      </c>
      <c r="BV265" s="11">
        <v>329.31400000000002</v>
      </c>
      <c r="BW265" s="11">
        <v>0</v>
      </c>
      <c r="BX265" s="11">
        <v>0</v>
      </c>
      <c r="BY265" s="11">
        <v>544.68899999999996</v>
      </c>
      <c r="BZ265" s="11">
        <v>0</v>
      </c>
      <c r="CA265" s="1"/>
    </row>
    <row r="266" spans="1:79" ht="15" customHeight="1" x14ac:dyDescent="0.3">
      <c r="A266" s="9">
        <v>27</v>
      </c>
      <c r="B266" s="12">
        <v>2019</v>
      </c>
      <c r="C266" s="11">
        <v>94687.434999999998</v>
      </c>
      <c r="D266" s="11">
        <v>945.67</v>
      </c>
      <c r="E266" s="11">
        <v>3055.4690000000001</v>
      </c>
      <c r="F266" s="11">
        <v>11795.654</v>
      </c>
      <c r="G266" s="11">
        <v>11586.995999999999</v>
      </c>
      <c r="H266" s="11">
        <v>208.65799999999999</v>
      </c>
      <c r="I266" s="11">
        <v>0</v>
      </c>
      <c r="J266" s="11">
        <v>127.92100000000001</v>
      </c>
      <c r="K266" s="11">
        <v>144.14099999999999</v>
      </c>
      <c r="L266" s="11">
        <v>-16.22</v>
      </c>
      <c r="M266" s="11">
        <v>0</v>
      </c>
      <c r="N266" s="11">
        <v>66751.986999999994</v>
      </c>
      <c r="O266" s="11">
        <v>67545.653000000006</v>
      </c>
      <c r="P266" s="11">
        <v>-793.66600000000005</v>
      </c>
      <c r="Q266" s="11">
        <v>0</v>
      </c>
      <c r="R266" s="11">
        <v>0</v>
      </c>
      <c r="S266" s="11">
        <v>0</v>
      </c>
      <c r="T266" s="11">
        <v>7424.1930000000002</v>
      </c>
      <c r="U266" s="11">
        <v>4331.1009999999997</v>
      </c>
      <c r="V266" s="11">
        <v>3099.23</v>
      </c>
      <c r="W266" s="11">
        <v>-6.1379999999999999</v>
      </c>
      <c r="X266" s="11">
        <v>110.22</v>
      </c>
      <c r="Y266" s="11">
        <v>0</v>
      </c>
      <c r="Z266" s="11">
        <v>0</v>
      </c>
      <c r="AA266" s="11">
        <v>0</v>
      </c>
      <c r="AB266" s="11">
        <v>0</v>
      </c>
      <c r="AC266" s="11">
        <v>115.28</v>
      </c>
      <c r="AD266" s="11">
        <v>-5.0599999999999996</v>
      </c>
      <c r="AE266" s="11">
        <v>882.577</v>
      </c>
      <c r="AF266" s="11">
        <v>449.36399999999998</v>
      </c>
      <c r="AG266" s="11">
        <v>810.01199999999994</v>
      </c>
      <c r="AH266" s="11">
        <v>-360.64800000000002</v>
      </c>
      <c r="AI266" s="11">
        <v>33.140999999999998</v>
      </c>
      <c r="AJ266" s="11">
        <v>72.224999999999994</v>
      </c>
      <c r="AK266" s="11">
        <v>-39.084000000000003</v>
      </c>
      <c r="AL266" s="11">
        <v>400.072</v>
      </c>
      <c r="AM266" s="11">
        <v>509.541</v>
      </c>
      <c r="AN266" s="11">
        <v>-109.46899999999999</v>
      </c>
      <c r="AO266" s="11">
        <v>57.512999999999998</v>
      </c>
      <c r="AP266" s="11">
        <v>57.512999999999998</v>
      </c>
      <c r="AQ266" s="11">
        <v>0</v>
      </c>
      <c r="AR266" s="11">
        <v>3536.2310000000002</v>
      </c>
      <c r="AS266" s="11">
        <v>1885.796</v>
      </c>
      <c r="AT266" s="11">
        <v>1315.261</v>
      </c>
      <c r="AU266" s="11">
        <v>0</v>
      </c>
      <c r="AV266" s="11">
        <v>382.63099999999997</v>
      </c>
      <c r="AW266" s="11">
        <v>0</v>
      </c>
      <c r="AX266" s="11">
        <v>-47.457000000000001</v>
      </c>
      <c r="AY266" s="11">
        <v>94687.434999999998</v>
      </c>
      <c r="AZ266" s="11">
        <v>89727.05</v>
      </c>
      <c r="BA266" s="11">
        <v>1.512</v>
      </c>
      <c r="BB266" s="11">
        <v>11721.118</v>
      </c>
      <c r="BC266" s="11">
        <v>11244.35</v>
      </c>
      <c r="BD266" s="11">
        <v>476.76799999999997</v>
      </c>
      <c r="BE266" s="11">
        <v>70744.212</v>
      </c>
      <c r="BF266" s="11">
        <v>4.718</v>
      </c>
      <c r="BG266" s="11">
        <v>710.00099999999998</v>
      </c>
      <c r="BH266" s="11">
        <v>4412.1229999999996</v>
      </c>
      <c r="BI266" s="11">
        <v>2133.366</v>
      </c>
      <c r="BJ266" s="11">
        <v>1679.2190000000001</v>
      </c>
      <c r="BK266" s="11">
        <v>0</v>
      </c>
      <c r="BL266" s="11">
        <v>454.14699999999999</v>
      </c>
      <c r="BM266" s="11">
        <v>0</v>
      </c>
      <c r="BN266" s="11">
        <v>4960.3850000000002</v>
      </c>
      <c r="BO266" s="11">
        <v>3892.6419999999998</v>
      </c>
      <c r="BP266" s="11">
        <v>3890.0529999999999</v>
      </c>
      <c r="BQ266" s="11">
        <v>0.01</v>
      </c>
      <c r="BR266" s="11">
        <v>2.5539999999999998</v>
      </c>
      <c r="BS266" s="11">
        <v>0</v>
      </c>
      <c r="BT266" s="11">
        <v>0</v>
      </c>
      <c r="BU266" s="11">
        <v>2.5000000000000001E-2</v>
      </c>
      <c r="BV266" s="11">
        <v>440.08699999999999</v>
      </c>
      <c r="BW266" s="11">
        <v>0</v>
      </c>
      <c r="BX266" s="11">
        <v>0</v>
      </c>
      <c r="BY266" s="11">
        <v>627.65599999999995</v>
      </c>
      <c r="BZ266" s="11">
        <v>0</v>
      </c>
      <c r="CA266" s="1"/>
    </row>
    <row r="267" spans="1:79" ht="15" customHeight="1" x14ac:dyDescent="0.3">
      <c r="A267" s="9">
        <v>27</v>
      </c>
      <c r="B267" s="12">
        <v>2020</v>
      </c>
      <c r="C267" s="11">
        <v>134315.19500000001</v>
      </c>
      <c r="D267" s="11">
        <v>985.23500000000001</v>
      </c>
      <c r="E267" s="11">
        <v>4428.3779999999997</v>
      </c>
      <c r="F267" s="11">
        <v>11893.543</v>
      </c>
      <c r="G267" s="11">
        <v>11654.314</v>
      </c>
      <c r="H267" s="11">
        <v>239.22900000000001</v>
      </c>
      <c r="I267" s="11">
        <v>0</v>
      </c>
      <c r="J267" s="11">
        <v>127.92100000000001</v>
      </c>
      <c r="K267" s="11">
        <v>144.14099999999999</v>
      </c>
      <c r="L267" s="11">
        <v>-16.22</v>
      </c>
      <c r="M267" s="11">
        <v>0</v>
      </c>
      <c r="N267" s="11">
        <v>88320.270999999993</v>
      </c>
      <c r="O267" s="11">
        <v>89171.618000000002</v>
      </c>
      <c r="P267" s="11">
        <v>-851.34699999999998</v>
      </c>
      <c r="Q267" s="11">
        <v>0</v>
      </c>
      <c r="R267" s="11">
        <v>0</v>
      </c>
      <c r="S267" s="11">
        <v>0</v>
      </c>
      <c r="T267" s="11">
        <v>20286.782999999999</v>
      </c>
      <c r="U267" s="11">
        <v>7141.9589999999998</v>
      </c>
      <c r="V267" s="11">
        <v>13150.962</v>
      </c>
      <c r="W267" s="11">
        <v>-6.1379999999999999</v>
      </c>
      <c r="X267" s="11">
        <v>114.348</v>
      </c>
      <c r="Y267" s="11">
        <v>0</v>
      </c>
      <c r="Z267" s="11">
        <v>0</v>
      </c>
      <c r="AA267" s="11">
        <v>0</v>
      </c>
      <c r="AB267" s="11">
        <v>0</v>
      </c>
      <c r="AC267" s="11">
        <v>115.28</v>
      </c>
      <c r="AD267" s="11">
        <v>-0.93200000000000005</v>
      </c>
      <c r="AE267" s="11">
        <v>1001.748</v>
      </c>
      <c r="AF267" s="11">
        <v>516.21699999999998</v>
      </c>
      <c r="AG267" s="11">
        <v>947.46900000000005</v>
      </c>
      <c r="AH267" s="11">
        <v>-431.25200000000001</v>
      </c>
      <c r="AI267" s="11">
        <v>53.655999999999999</v>
      </c>
      <c r="AJ267" s="11">
        <v>82.504000000000005</v>
      </c>
      <c r="AK267" s="11">
        <v>-28.847999999999999</v>
      </c>
      <c r="AL267" s="11">
        <v>431.875</v>
      </c>
      <c r="AM267" s="11">
        <v>556.09400000000005</v>
      </c>
      <c r="AN267" s="11">
        <v>-124.21899999999999</v>
      </c>
      <c r="AO267" s="11">
        <v>33.936</v>
      </c>
      <c r="AP267" s="11">
        <v>33.936</v>
      </c>
      <c r="AQ267" s="11">
        <v>0</v>
      </c>
      <c r="AR267" s="11">
        <v>7123.0320000000002</v>
      </c>
      <c r="AS267" s="11">
        <v>4196.2190000000001</v>
      </c>
      <c r="AT267" s="11">
        <v>2631.7370000000001</v>
      </c>
      <c r="AU267" s="11">
        <v>0</v>
      </c>
      <c r="AV267" s="11">
        <v>342.197</v>
      </c>
      <c r="AW267" s="11">
        <v>0</v>
      </c>
      <c r="AX267" s="11">
        <v>-47.121000000000002</v>
      </c>
      <c r="AY267" s="11">
        <v>134315.19500000001</v>
      </c>
      <c r="AZ267" s="11">
        <v>127716.425</v>
      </c>
      <c r="BA267" s="11">
        <v>1.254</v>
      </c>
      <c r="BB267" s="11">
        <v>19087.757000000001</v>
      </c>
      <c r="BC267" s="11">
        <v>13256.856</v>
      </c>
      <c r="BD267" s="11">
        <v>5830.9009999999998</v>
      </c>
      <c r="BE267" s="11">
        <v>98254.031000000003</v>
      </c>
      <c r="BF267" s="11">
        <v>5.5709999999999997</v>
      </c>
      <c r="BG267" s="11">
        <v>472.36700000000002</v>
      </c>
      <c r="BH267" s="11">
        <v>6957.3130000000001</v>
      </c>
      <c r="BI267" s="11">
        <v>2938.1320000000001</v>
      </c>
      <c r="BJ267" s="11">
        <v>2409.9580000000001</v>
      </c>
      <c r="BK267" s="11">
        <v>0</v>
      </c>
      <c r="BL267" s="11">
        <v>528.17399999999998</v>
      </c>
      <c r="BM267" s="11">
        <v>0</v>
      </c>
      <c r="BN267" s="11">
        <v>6598.77</v>
      </c>
      <c r="BO267" s="11">
        <v>4735.7740000000003</v>
      </c>
      <c r="BP267" s="11">
        <v>4564.4679999999998</v>
      </c>
      <c r="BQ267" s="11">
        <v>0.01</v>
      </c>
      <c r="BR267" s="11">
        <v>171.27099999999999</v>
      </c>
      <c r="BS267" s="11">
        <v>0</v>
      </c>
      <c r="BT267" s="11">
        <v>0</v>
      </c>
      <c r="BU267" s="11">
        <v>2.5000000000000001E-2</v>
      </c>
      <c r="BV267" s="11">
        <v>561.28099999999995</v>
      </c>
      <c r="BW267" s="11">
        <v>0</v>
      </c>
      <c r="BX267" s="11">
        <v>0</v>
      </c>
      <c r="BY267" s="11">
        <v>1301.7149999999999</v>
      </c>
      <c r="BZ267" s="11">
        <v>0</v>
      </c>
      <c r="CA267" s="1"/>
    </row>
    <row r="268" spans="1:79" ht="15" customHeight="1" x14ac:dyDescent="0.3">
      <c r="A268" s="9">
        <v>27</v>
      </c>
      <c r="B268" s="13">
        <v>2021</v>
      </c>
      <c r="C268" s="11">
        <v>153237.50599999999</v>
      </c>
      <c r="D268" s="11">
        <v>1001.628</v>
      </c>
      <c r="E268" s="11">
        <v>5131.299</v>
      </c>
      <c r="F268" s="11">
        <v>17770.233</v>
      </c>
      <c r="G268" s="11">
        <v>17540.348000000002</v>
      </c>
      <c r="H268" s="11">
        <v>229.88499999999999</v>
      </c>
      <c r="I268" s="11">
        <v>0</v>
      </c>
      <c r="J268" s="11">
        <v>127.92100000000001</v>
      </c>
      <c r="K268" s="11">
        <v>144.14099999999999</v>
      </c>
      <c r="L268" s="11">
        <v>-16.22</v>
      </c>
      <c r="M268" s="11">
        <v>0</v>
      </c>
      <c r="N268" s="11">
        <v>101370.504</v>
      </c>
      <c r="O268" s="11">
        <v>102653.266</v>
      </c>
      <c r="P268" s="11">
        <v>-1282.7619999999999</v>
      </c>
      <c r="Q268" s="11">
        <v>0</v>
      </c>
      <c r="R268" s="11">
        <v>0</v>
      </c>
      <c r="S268" s="11">
        <v>0</v>
      </c>
      <c r="T268" s="11">
        <v>22858.437999999998</v>
      </c>
      <c r="U268" s="11">
        <v>9990.857</v>
      </c>
      <c r="V268" s="11">
        <v>13173.557000000001</v>
      </c>
      <c r="W268" s="11">
        <v>-305.976</v>
      </c>
      <c r="X268" s="11">
        <v>125.8</v>
      </c>
      <c r="Y268" s="11">
        <v>0</v>
      </c>
      <c r="Z268" s="11">
        <v>0</v>
      </c>
      <c r="AA268" s="11">
        <v>0</v>
      </c>
      <c r="AB268" s="11">
        <v>0</v>
      </c>
      <c r="AC268" s="11">
        <v>125.8</v>
      </c>
      <c r="AD268" s="11">
        <v>0</v>
      </c>
      <c r="AE268" s="11">
        <v>981.99199999999996</v>
      </c>
      <c r="AF268" s="11">
        <v>507.45400000000001</v>
      </c>
      <c r="AG268" s="11">
        <v>1024.684</v>
      </c>
      <c r="AH268" s="11">
        <v>-517.23</v>
      </c>
      <c r="AI268" s="11">
        <v>58.927999999999997</v>
      </c>
      <c r="AJ268" s="11">
        <v>81.614000000000004</v>
      </c>
      <c r="AK268" s="11">
        <v>-22.686</v>
      </c>
      <c r="AL268" s="11">
        <v>415.61</v>
      </c>
      <c r="AM268" s="11">
        <v>556.09400000000005</v>
      </c>
      <c r="AN268" s="11">
        <v>-140.48400000000001</v>
      </c>
      <c r="AO268" s="11">
        <v>15.971</v>
      </c>
      <c r="AP268" s="11">
        <v>15.971</v>
      </c>
      <c r="AQ268" s="11">
        <v>0</v>
      </c>
      <c r="AR268" s="11">
        <v>3853.72</v>
      </c>
      <c r="AS268" s="11">
        <v>687.32100000000003</v>
      </c>
      <c r="AT268" s="11">
        <v>2811.4430000000002</v>
      </c>
      <c r="AU268" s="11">
        <v>0</v>
      </c>
      <c r="AV268" s="11">
        <v>371.5</v>
      </c>
      <c r="AW268" s="11">
        <v>0</v>
      </c>
      <c r="AX268" s="11">
        <v>-16.544</v>
      </c>
      <c r="AY268" s="11">
        <v>153237.50599999999</v>
      </c>
      <c r="AZ268" s="11">
        <v>145212.66399999999</v>
      </c>
      <c r="BA268" s="11">
        <v>0.996</v>
      </c>
      <c r="BB268" s="11">
        <v>15622.295</v>
      </c>
      <c r="BC268" s="11">
        <v>13071.047</v>
      </c>
      <c r="BD268" s="11">
        <v>2551.248</v>
      </c>
      <c r="BE268" s="11">
        <v>115319.38800000001</v>
      </c>
      <c r="BF268" s="11">
        <v>3.1120000000000001</v>
      </c>
      <c r="BG268" s="11">
        <v>464.62299999999999</v>
      </c>
      <c r="BH268" s="11">
        <v>10360.102999999999</v>
      </c>
      <c r="BI268" s="11">
        <v>3442.1469999999999</v>
      </c>
      <c r="BJ268" s="11">
        <v>2371.2440000000001</v>
      </c>
      <c r="BK268" s="11">
        <v>0</v>
      </c>
      <c r="BL268" s="11">
        <v>1070.903</v>
      </c>
      <c r="BM268" s="11">
        <v>0</v>
      </c>
      <c r="BN268" s="11">
        <v>8024.8419999999996</v>
      </c>
      <c r="BO268" s="11">
        <v>5305.7110000000002</v>
      </c>
      <c r="BP268" s="11">
        <v>5134.4049999999997</v>
      </c>
      <c r="BQ268" s="11">
        <v>0.01</v>
      </c>
      <c r="BR268" s="11">
        <v>171.27099999999999</v>
      </c>
      <c r="BS268" s="11">
        <v>0</v>
      </c>
      <c r="BT268" s="11">
        <v>0</v>
      </c>
      <c r="BU268" s="11">
        <v>2.5000000000000001E-2</v>
      </c>
      <c r="BV268" s="11">
        <v>777.79499999999996</v>
      </c>
      <c r="BW268" s="11">
        <v>0</v>
      </c>
      <c r="BX268" s="11">
        <v>0</v>
      </c>
      <c r="BY268" s="11">
        <v>1941.336</v>
      </c>
      <c r="BZ268" s="11">
        <v>0</v>
      </c>
      <c r="CA268" s="1"/>
    </row>
    <row r="269" spans="1:79" ht="15" customHeight="1" x14ac:dyDescent="0.3">
      <c r="A269" s="9">
        <v>27</v>
      </c>
      <c r="B269" s="12">
        <v>2022</v>
      </c>
      <c r="C269" s="11">
        <v>177578.734</v>
      </c>
      <c r="D269" s="11">
        <v>1062.7380000000001</v>
      </c>
      <c r="E269" s="11">
        <v>1975.3340000000001</v>
      </c>
      <c r="F269" s="11">
        <v>23905.526999999998</v>
      </c>
      <c r="G269" s="11">
        <v>23220.381000000001</v>
      </c>
      <c r="H269" s="11">
        <v>685.14599999999996</v>
      </c>
      <c r="I269" s="11">
        <v>0</v>
      </c>
      <c r="J269" s="11">
        <v>0</v>
      </c>
      <c r="K269" s="11">
        <v>0</v>
      </c>
      <c r="L269" s="11">
        <v>0</v>
      </c>
      <c r="M269" s="11">
        <v>104.949</v>
      </c>
      <c r="N269" s="11">
        <v>118294.11199999999</v>
      </c>
      <c r="O269" s="11">
        <v>119538.34</v>
      </c>
      <c r="P269" s="11">
        <v>-1244.2280000000001</v>
      </c>
      <c r="Q269" s="11">
        <v>0</v>
      </c>
      <c r="R269" s="11">
        <v>0</v>
      </c>
      <c r="S269" s="11">
        <v>0</v>
      </c>
      <c r="T269" s="11">
        <v>25658.746999999999</v>
      </c>
      <c r="U269" s="11">
        <v>13492.37</v>
      </c>
      <c r="V269" s="11">
        <v>12853.816999999999</v>
      </c>
      <c r="W269" s="11">
        <v>-687.44</v>
      </c>
      <c r="X269" s="11">
        <v>85.32</v>
      </c>
      <c r="Y269" s="11">
        <v>0</v>
      </c>
      <c r="Z269" s="11">
        <v>0</v>
      </c>
      <c r="AA269" s="11">
        <v>0</v>
      </c>
      <c r="AB269" s="11">
        <v>0</v>
      </c>
      <c r="AC269" s="11">
        <v>85.32</v>
      </c>
      <c r="AD269" s="11">
        <v>0</v>
      </c>
      <c r="AE269" s="11">
        <v>1042.529</v>
      </c>
      <c r="AF269" s="11">
        <v>518.20899999999995</v>
      </c>
      <c r="AG269" s="11">
        <v>1105.7950000000001</v>
      </c>
      <c r="AH269" s="11">
        <v>-587.58600000000001</v>
      </c>
      <c r="AI269" s="11">
        <v>100.696</v>
      </c>
      <c r="AJ269" s="11">
        <v>134.57300000000001</v>
      </c>
      <c r="AK269" s="11">
        <v>-33.877000000000002</v>
      </c>
      <c r="AL269" s="11">
        <v>423.62400000000002</v>
      </c>
      <c r="AM269" s="11">
        <v>575.55399999999997</v>
      </c>
      <c r="AN269" s="11">
        <v>-151.93</v>
      </c>
      <c r="AO269" s="11">
        <v>15.971</v>
      </c>
      <c r="AP269" s="11">
        <v>15.971</v>
      </c>
      <c r="AQ269" s="11">
        <v>0</v>
      </c>
      <c r="AR269" s="11">
        <v>5433.5069999999996</v>
      </c>
      <c r="AS269" s="11">
        <v>2260.6170000000002</v>
      </c>
      <c r="AT269" s="11">
        <v>2727.8470000000002</v>
      </c>
      <c r="AU269" s="11">
        <v>0</v>
      </c>
      <c r="AV269" s="11">
        <v>471.666</v>
      </c>
      <c r="AW269" s="11">
        <v>0</v>
      </c>
      <c r="AX269" s="11">
        <v>-26.623000000000001</v>
      </c>
      <c r="AY269" s="11">
        <v>177578.734</v>
      </c>
      <c r="AZ269" s="11">
        <v>164928.954</v>
      </c>
      <c r="BA269" s="11">
        <v>0.61199999999999999</v>
      </c>
      <c r="BB269" s="11">
        <v>21344.036</v>
      </c>
      <c r="BC269" s="11">
        <v>20279.047999999999</v>
      </c>
      <c r="BD269" s="11">
        <v>1064.9880000000001</v>
      </c>
      <c r="BE269" s="11">
        <v>124993.33500000001</v>
      </c>
      <c r="BF269" s="11">
        <v>0</v>
      </c>
      <c r="BG269" s="11">
        <v>951.23</v>
      </c>
      <c r="BH269" s="11">
        <v>12383.663</v>
      </c>
      <c r="BI269" s="11">
        <v>5256.0780000000004</v>
      </c>
      <c r="BJ269" s="11">
        <v>3158.8209999999999</v>
      </c>
      <c r="BK269" s="11">
        <v>0</v>
      </c>
      <c r="BL269" s="11">
        <v>2097.2570000000001</v>
      </c>
      <c r="BM269" s="11">
        <v>0</v>
      </c>
      <c r="BN269" s="11">
        <v>12649.78</v>
      </c>
      <c r="BO269" s="11">
        <v>10036.612999999999</v>
      </c>
      <c r="BP269" s="11">
        <v>8464.3469999999998</v>
      </c>
      <c r="BQ269" s="11">
        <v>0.01</v>
      </c>
      <c r="BR269" s="11">
        <v>1572.231</v>
      </c>
      <c r="BS269" s="11">
        <v>0</v>
      </c>
      <c r="BT269" s="11">
        <v>0</v>
      </c>
      <c r="BU269" s="11">
        <v>2.5000000000000001E-2</v>
      </c>
      <c r="BV269" s="11">
        <v>1051.414</v>
      </c>
      <c r="BW269" s="11">
        <v>0</v>
      </c>
      <c r="BX269" s="11">
        <v>0</v>
      </c>
      <c r="BY269" s="11">
        <v>1561.7529999999999</v>
      </c>
      <c r="BZ269" s="11">
        <v>0</v>
      </c>
      <c r="CA269" s="1"/>
    </row>
    <row r="270" spans="1:79" ht="15" customHeight="1" x14ac:dyDescent="0.3">
      <c r="A270" s="9">
        <v>27</v>
      </c>
      <c r="B270" s="12">
        <v>2023</v>
      </c>
      <c r="C270" s="11">
        <v>209896.239</v>
      </c>
      <c r="D270" s="11">
        <v>1132.9690000000001</v>
      </c>
      <c r="E270" s="11">
        <v>16268.047</v>
      </c>
      <c r="F270" s="11">
        <v>22591.302</v>
      </c>
      <c r="G270" s="11">
        <v>20801.417000000001</v>
      </c>
      <c r="H270" s="11">
        <v>1789.885</v>
      </c>
      <c r="I270" s="11">
        <v>0</v>
      </c>
      <c r="J270" s="11">
        <v>0</v>
      </c>
      <c r="K270" s="11">
        <v>0</v>
      </c>
      <c r="L270" s="11">
        <v>0</v>
      </c>
      <c r="M270" s="11">
        <v>39.454999999999998</v>
      </c>
      <c r="N270" s="11">
        <v>139894.641</v>
      </c>
      <c r="O270" s="11">
        <v>141438.44099999999</v>
      </c>
      <c r="P270" s="11">
        <v>-1543.8</v>
      </c>
      <c r="Q270" s="11">
        <v>0</v>
      </c>
      <c r="R270" s="11">
        <v>0</v>
      </c>
      <c r="S270" s="11">
        <v>0</v>
      </c>
      <c r="T270" s="11">
        <v>24068.776999999998</v>
      </c>
      <c r="U270" s="11">
        <v>13110.808000000001</v>
      </c>
      <c r="V270" s="11">
        <v>10976.814</v>
      </c>
      <c r="W270" s="11">
        <v>-18.844999999999999</v>
      </c>
      <c r="X270" s="11">
        <v>85.32</v>
      </c>
      <c r="Y270" s="11">
        <v>0</v>
      </c>
      <c r="Z270" s="11">
        <v>0</v>
      </c>
      <c r="AA270" s="11">
        <v>0</v>
      </c>
      <c r="AB270" s="11">
        <v>0</v>
      </c>
      <c r="AC270" s="11">
        <v>85.32</v>
      </c>
      <c r="AD270" s="11">
        <v>0</v>
      </c>
      <c r="AE270" s="11">
        <v>1586.9970000000001</v>
      </c>
      <c r="AF270" s="11">
        <v>901.06899999999996</v>
      </c>
      <c r="AG270" s="11">
        <v>1554.0139999999999</v>
      </c>
      <c r="AH270" s="11">
        <v>-652.94500000000005</v>
      </c>
      <c r="AI270" s="11">
        <v>104.336</v>
      </c>
      <c r="AJ270" s="11">
        <v>158.91300000000001</v>
      </c>
      <c r="AK270" s="11">
        <v>-54.576999999999998</v>
      </c>
      <c r="AL270" s="11">
        <v>581.59199999999998</v>
      </c>
      <c r="AM270" s="11">
        <v>744.43899999999996</v>
      </c>
      <c r="AN270" s="11">
        <v>-162.84700000000001</v>
      </c>
      <c r="AO270" s="11">
        <v>15.971</v>
      </c>
      <c r="AP270" s="11">
        <v>15.971</v>
      </c>
      <c r="AQ270" s="11">
        <v>0</v>
      </c>
      <c r="AR270" s="11">
        <v>4212.76</v>
      </c>
      <c r="AS270" s="11">
        <v>1466.711</v>
      </c>
      <c r="AT270" s="11">
        <v>2076.2849999999999</v>
      </c>
      <c r="AU270" s="11">
        <v>0</v>
      </c>
      <c r="AV270" s="11">
        <v>702.78700000000003</v>
      </c>
      <c r="AW270" s="11">
        <v>0</v>
      </c>
      <c r="AX270" s="11">
        <v>-33.023000000000003</v>
      </c>
      <c r="AY270" s="11">
        <v>209896.239</v>
      </c>
      <c r="AZ270" s="11">
        <v>194654.44699999999</v>
      </c>
      <c r="BA270" s="11">
        <v>0.34499999999999997</v>
      </c>
      <c r="BB270" s="11">
        <v>24021.673999999999</v>
      </c>
      <c r="BC270" s="11">
        <v>22816.967000000001</v>
      </c>
      <c r="BD270" s="11">
        <v>1204.7070000000001</v>
      </c>
      <c r="BE270" s="11">
        <v>145428.94500000001</v>
      </c>
      <c r="BF270" s="11">
        <v>0</v>
      </c>
      <c r="BG270" s="11">
        <v>1066.4649999999999</v>
      </c>
      <c r="BH270" s="11">
        <v>18458.867999999999</v>
      </c>
      <c r="BI270" s="11">
        <v>5678.15</v>
      </c>
      <c r="BJ270" s="11">
        <v>4282.7730000000001</v>
      </c>
      <c r="BK270" s="11">
        <v>0</v>
      </c>
      <c r="BL270" s="11">
        <v>1395.377</v>
      </c>
      <c r="BM270" s="11">
        <v>0</v>
      </c>
      <c r="BN270" s="11">
        <v>15241.791999999999</v>
      </c>
      <c r="BO270" s="11">
        <v>10580.866</v>
      </c>
      <c r="BP270" s="11">
        <v>10580.415999999999</v>
      </c>
      <c r="BQ270" s="11">
        <v>0.01</v>
      </c>
      <c r="BR270" s="11">
        <v>0.41499999999999998</v>
      </c>
      <c r="BS270" s="11">
        <v>0</v>
      </c>
      <c r="BT270" s="11">
        <v>0</v>
      </c>
      <c r="BU270" s="11">
        <v>2.5000000000000001E-2</v>
      </c>
      <c r="BV270" s="11">
        <v>1447.731</v>
      </c>
      <c r="BW270" s="11">
        <v>0</v>
      </c>
      <c r="BX270" s="11">
        <v>0</v>
      </c>
      <c r="BY270" s="11">
        <v>3213.1950000000002</v>
      </c>
      <c r="BZ270" s="11">
        <v>0</v>
      </c>
      <c r="CA270" s="1"/>
    </row>
    <row r="271" spans="1:79" ht="15" customHeight="1" x14ac:dyDescent="0.3">
      <c r="A271" s="9">
        <v>27</v>
      </c>
      <c r="B271" s="12">
        <v>2024</v>
      </c>
      <c r="C271" s="11">
        <v>245128.98300000001</v>
      </c>
      <c r="D271" s="11">
        <v>1148.489</v>
      </c>
      <c r="E271" s="11">
        <v>13632.932000000001</v>
      </c>
      <c r="F271" s="11">
        <v>36809.783000000003</v>
      </c>
      <c r="G271" s="11">
        <v>36519.898000000001</v>
      </c>
      <c r="H271" s="11">
        <v>289.88499999999999</v>
      </c>
      <c r="I271" s="11">
        <v>0</v>
      </c>
      <c r="J271" s="11">
        <v>0</v>
      </c>
      <c r="K271" s="11">
        <v>0</v>
      </c>
      <c r="L271" s="11">
        <v>0</v>
      </c>
      <c r="M271" s="11">
        <v>0</v>
      </c>
      <c r="N271" s="11">
        <v>165672.89000000001</v>
      </c>
      <c r="O271" s="11">
        <v>167737.997</v>
      </c>
      <c r="P271" s="11">
        <v>-2065.107</v>
      </c>
      <c r="Q271" s="11">
        <v>0</v>
      </c>
      <c r="R271" s="11">
        <v>0</v>
      </c>
      <c r="S271" s="11">
        <v>0</v>
      </c>
      <c r="T271" s="11">
        <v>20841.857</v>
      </c>
      <c r="U271" s="11">
        <v>10289.877</v>
      </c>
      <c r="V271" s="11">
        <v>10566.773999999999</v>
      </c>
      <c r="W271" s="11">
        <v>-14.794</v>
      </c>
      <c r="X271" s="11">
        <v>142.75899999999999</v>
      </c>
      <c r="Y271" s="11">
        <v>0</v>
      </c>
      <c r="Z271" s="11">
        <v>0</v>
      </c>
      <c r="AA271" s="11">
        <v>0</v>
      </c>
      <c r="AB271" s="11">
        <v>0</v>
      </c>
      <c r="AC271" s="11">
        <v>224.011</v>
      </c>
      <c r="AD271" s="11">
        <v>-81.251999999999995</v>
      </c>
      <c r="AE271" s="11">
        <v>2188.1080000000002</v>
      </c>
      <c r="AF271" s="11">
        <v>1528.846</v>
      </c>
      <c r="AG271" s="11">
        <v>2307.181</v>
      </c>
      <c r="AH271" s="11">
        <v>-778.33500000000004</v>
      </c>
      <c r="AI271" s="11">
        <v>79.745000000000005</v>
      </c>
      <c r="AJ271" s="11">
        <v>159.31700000000001</v>
      </c>
      <c r="AK271" s="11">
        <v>-79.572000000000003</v>
      </c>
      <c r="AL271" s="11">
        <v>579.51700000000005</v>
      </c>
      <c r="AM271" s="11">
        <v>755.60699999999997</v>
      </c>
      <c r="AN271" s="11">
        <v>-176.09</v>
      </c>
      <c r="AO271" s="11">
        <v>30.439</v>
      </c>
      <c r="AP271" s="11">
        <v>30.439</v>
      </c>
      <c r="AQ271" s="11">
        <v>0</v>
      </c>
      <c r="AR271" s="11">
        <v>4661.7259999999997</v>
      </c>
      <c r="AS271" s="11">
        <v>919.49699999999996</v>
      </c>
      <c r="AT271" s="11">
        <v>3001.116</v>
      </c>
      <c r="AU271" s="11">
        <v>0</v>
      </c>
      <c r="AV271" s="11">
        <v>780.28899999999999</v>
      </c>
      <c r="AW271" s="11">
        <v>0</v>
      </c>
      <c r="AX271" s="11">
        <v>-39.176000000000002</v>
      </c>
      <c r="AY271" s="11">
        <v>245128.98300000001</v>
      </c>
      <c r="AZ271" s="11">
        <v>225840.45</v>
      </c>
      <c r="BA271" s="11">
        <v>2577.6109999999999</v>
      </c>
      <c r="BB271" s="11">
        <v>39196.315000000002</v>
      </c>
      <c r="BC271" s="11">
        <v>37715.294000000002</v>
      </c>
      <c r="BD271" s="11">
        <v>1481.021</v>
      </c>
      <c r="BE271" s="11">
        <v>158334.003</v>
      </c>
      <c r="BF271" s="11">
        <v>6.7679999999999998</v>
      </c>
      <c r="BG271" s="11">
        <v>1076.174</v>
      </c>
      <c r="BH271" s="11">
        <v>20006.939999999999</v>
      </c>
      <c r="BI271" s="11">
        <v>4642.6390000000001</v>
      </c>
      <c r="BJ271" s="11">
        <v>3395.6080000000002</v>
      </c>
      <c r="BK271" s="11">
        <v>0</v>
      </c>
      <c r="BL271" s="11">
        <v>1247.0309999999999</v>
      </c>
      <c r="BM271" s="11">
        <v>0</v>
      </c>
      <c r="BN271" s="11">
        <v>19288.532999999999</v>
      </c>
      <c r="BO271" s="11">
        <v>13725.603999999999</v>
      </c>
      <c r="BP271" s="11">
        <v>13725.505999999999</v>
      </c>
      <c r="BQ271" s="11">
        <v>0.01</v>
      </c>
      <c r="BR271" s="11">
        <v>6.3E-2</v>
      </c>
      <c r="BS271" s="11">
        <v>0</v>
      </c>
      <c r="BT271" s="11">
        <v>0</v>
      </c>
      <c r="BU271" s="11">
        <v>2.5000000000000001E-2</v>
      </c>
      <c r="BV271" s="11">
        <v>2174.3919999999998</v>
      </c>
      <c r="BW271" s="11">
        <v>0</v>
      </c>
      <c r="BX271" s="11">
        <v>0</v>
      </c>
      <c r="BY271" s="11">
        <v>3388.5369999999998</v>
      </c>
      <c r="BZ271" s="11">
        <v>0</v>
      </c>
      <c r="CA271" s="1"/>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71"/>
  <sheetViews>
    <sheetView showGridLines="0" workbookViewId="0">
      <selection sqref="A1:Z271"/>
    </sheetView>
  </sheetViews>
  <sheetFormatPr defaultColWidth="12.6640625" defaultRowHeight="15" customHeight="1" x14ac:dyDescent="0.3"/>
  <cols>
    <col min="1" max="1" width="9.33203125" customWidth="1"/>
    <col min="2" max="2" width="8.6640625" customWidth="1"/>
    <col min="3" max="26" width="15.77734375" customWidth="1"/>
  </cols>
  <sheetData>
    <row r="1" spans="1:26" ht="14.25" customHeight="1" x14ac:dyDescent="0.3">
      <c r="A1" s="6" t="s">
        <v>10</v>
      </c>
      <c r="B1" s="7" t="s">
        <v>11</v>
      </c>
      <c r="C1" s="6" t="s">
        <v>88</v>
      </c>
      <c r="D1" s="6" t="s">
        <v>89</v>
      </c>
      <c r="E1" s="6" t="s">
        <v>90</v>
      </c>
      <c r="F1" s="6" t="s">
        <v>91</v>
      </c>
      <c r="G1" s="6" t="s">
        <v>92</v>
      </c>
      <c r="H1" s="6" t="s">
        <v>93</v>
      </c>
      <c r="I1" s="6" t="s">
        <v>94</v>
      </c>
      <c r="J1" s="6" t="s">
        <v>95</v>
      </c>
      <c r="K1" s="6" t="s">
        <v>96</v>
      </c>
      <c r="L1" s="6" t="s">
        <v>97</v>
      </c>
      <c r="M1" s="6" t="s">
        <v>98</v>
      </c>
      <c r="N1" s="6" t="s">
        <v>99</v>
      </c>
      <c r="O1" s="6" t="s">
        <v>100</v>
      </c>
      <c r="P1" s="6" t="s">
        <v>101</v>
      </c>
      <c r="Q1" s="6" t="s">
        <v>102</v>
      </c>
      <c r="R1" s="6" t="s">
        <v>103</v>
      </c>
      <c r="S1" s="6" t="s">
        <v>104</v>
      </c>
      <c r="T1" s="6" t="s">
        <v>105</v>
      </c>
      <c r="U1" s="6" t="s">
        <v>106</v>
      </c>
      <c r="V1" s="6" t="s">
        <v>107</v>
      </c>
      <c r="W1" s="6" t="s">
        <v>108</v>
      </c>
      <c r="X1" s="6" t="s">
        <v>109</v>
      </c>
      <c r="Y1" s="6" t="s">
        <v>110</v>
      </c>
      <c r="Z1" s="6" t="s">
        <v>111</v>
      </c>
    </row>
    <row r="2" spans="1:26" ht="14.25" customHeight="1" x14ac:dyDescent="0.3">
      <c r="A2" s="9">
        <v>1</v>
      </c>
      <c r="B2" s="12">
        <v>2015</v>
      </c>
      <c r="C2" s="10">
        <v>49005.228000000003</v>
      </c>
      <c r="D2" s="10">
        <v>-29690.258999999998</v>
      </c>
      <c r="E2" s="10">
        <v>19314.969000000001</v>
      </c>
      <c r="F2" s="10">
        <v>3962.3539999999998</v>
      </c>
      <c r="G2" s="10">
        <v>-1625.8230000000001</v>
      </c>
      <c r="H2" s="10">
        <v>2336.5309999999999</v>
      </c>
      <c r="I2" s="10">
        <v>293.971</v>
      </c>
      <c r="J2" s="10">
        <v>-62.985999999999997</v>
      </c>
      <c r="K2" s="10">
        <v>11.294</v>
      </c>
      <c r="L2" s="10">
        <v>3537.5529999999999</v>
      </c>
      <c r="M2" s="10">
        <v>-1168.1600000000001</v>
      </c>
      <c r="N2" s="10">
        <v>2369.393</v>
      </c>
      <c r="O2" s="10">
        <v>448.99200000000002</v>
      </c>
      <c r="P2" s="10">
        <v>24712.164000000001</v>
      </c>
      <c r="Q2" s="10">
        <v>-11087.175999999999</v>
      </c>
      <c r="R2" s="10">
        <v>13624.987999999999</v>
      </c>
      <c r="S2" s="10">
        <v>-5676.3320000000003</v>
      </c>
      <c r="T2" s="10">
        <v>7948.6559999999999</v>
      </c>
      <c r="U2" s="10">
        <v>-1571.9</v>
      </c>
      <c r="V2" s="10">
        <v>0</v>
      </c>
      <c r="W2" s="10">
        <v>-1571.9</v>
      </c>
      <c r="X2" s="10">
        <v>6376.7560000000003</v>
      </c>
      <c r="Y2" s="10">
        <v>-554.49300000000005</v>
      </c>
      <c r="Z2" s="10">
        <v>5822.2629999999999</v>
      </c>
    </row>
    <row r="3" spans="1:26" ht="14.25" customHeight="1" x14ac:dyDescent="0.3">
      <c r="A3" s="9">
        <v>1</v>
      </c>
      <c r="B3" s="12">
        <v>2016</v>
      </c>
      <c r="C3" s="10">
        <v>62600.277000000002</v>
      </c>
      <c r="D3" s="10">
        <v>-39165.682000000001</v>
      </c>
      <c r="E3" s="10">
        <v>23434.595000000001</v>
      </c>
      <c r="F3" s="10">
        <v>4490.1509999999998</v>
      </c>
      <c r="G3" s="10">
        <v>-1981.011</v>
      </c>
      <c r="H3" s="10">
        <v>2509.14</v>
      </c>
      <c r="I3" s="10">
        <v>534.46799999999996</v>
      </c>
      <c r="J3" s="10">
        <v>455.42500000000001</v>
      </c>
      <c r="K3" s="10">
        <v>402.95699999999999</v>
      </c>
      <c r="L3" s="10">
        <v>3785.1640000000002</v>
      </c>
      <c r="M3" s="10">
        <v>-1902.181</v>
      </c>
      <c r="N3" s="10">
        <v>1882.9829999999999</v>
      </c>
      <c r="O3" s="10">
        <v>1214.4880000000001</v>
      </c>
      <c r="P3" s="10">
        <v>30434.056</v>
      </c>
      <c r="Q3" s="10">
        <v>-13526.620999999999</v>
      </c>
      <c r="R3" s="10">
        <v>16907.435000000001</v>
      </c>
      <c r="S3" s="10">
        <v>-9198.8240000000005</v>
      </c>
      <c r="T3" s="10">
        <v>7708.6109999999999</v>
      </c>
      <c r="U3" s="10">
        <v>-1496.5250000000001</v>
      </c>
      <c r="V3" s="10">
        <v>16.77</v>
      </c>
      <c r="W3" s="10">
        <v>-1479.7550000000001</v>
      </c>
      <c r="X3" s="10">
        <v>6228.8559999999998</v>
      </c>
      <c r="Y3" s="10">
        <v>-91.305000000000007</v>
      </c>
      <c r="Z3" s="10">
        <v>6137.5510000000004</v>
      </c>
    </row>
    <row r="4" spans="1:26" ht="14.25" customHeight="1" x14ac:dyDescent="0.3">
      <c r="A4" s="9">
        <v>1</v>
      </c>
      <c r="B4" s="12">
        <v>2017</v>
      </c>
      <c r="C4" s="10">
        <v>78628.514999999999</v>
      </c>
      <c r="D4" s="10">
        <v>-47673.184000000001</v>
      </c>
      <c r="E4" s="10">
        <v>30955.330999999998</v>
      </c>
      <c r="F4" s="10">
        <v>5611.6170000000002</v>
      </c>
      <c r="G4" s="10">
        <v>-2645.8470000000002</v>
      </c>
      <c r="H4" s="10">
        <v>2965.77</v>
      </c>
      <c r="I4" s="10">
        <v>668.12800000000004</v>
      </c>
      <c r="J4" s="10">
        <v>481.61500000000001</v>
      </c>
      <c r="K4" s="10">
        <v>331.34100000000001</v>
      </c>
      <c r="L4" s="10">
        <v>4594.2539999999999</v>
      </c>
      <c r="M4" s="10">
        <v>-1315.2560000000001</v>
      </c>
      <c r="N4" s="10">
        <v>3278.998</v>
      </c>
      <c r="O4" s="10">
        <v>335.53699999999998</v>
      </c>
      <c r="P4" s="10">
        <v>39016.720000000001</v>
      </c>
      <c r="Q4" s="10">
        <v>-15504.236999999999</v>
      </c>
      <c r="R4" s="10">
        <v>23512.483</v>
      </c>
      <c r="S4" s="10">
        <v>-14847.306</v>
      </c>
      <c r="T4" s="10">
        <v>8665.1769999999997</v>
      </c>
      <c r="U4" s="10">
        <v>-1757.94</v>
      </c>
      <c r="V4" s="10">
        <v>38.348999999999997</v>
      </c>
      <c r="W4" s="10">
        <v>-1719.5909999999999</v>
      </c>
      <c r="X4" s="10">
        <v>6945.5860000000002</v>
      </c>
      <c r="Y4" s="10">
        <v>-158.876</v>
      </c>
      <c r="Z4" s="10">
        <v>6786.71</v>
      </c>
    </row>
    <row r="5" spans="1:26" ht="14.25" customHeight="1" x14ac:dyDescent="0.3">
      <c r="A5" s="9">
        <v>1</v>
      </c>
      <c r="B5" s="12">
        <v>2018</v>
      </c>
      <c r="C5" s="10">
        <v>90074.017999999996</v>
      </c>
      <c r="D5" s="10">
        <v>-55118.154000000002</v>
      </c>
      <c r="E5" s="10">
        <v>34955.864000000001</v>
      </c>
      <c r="F5" s="10">
        <v>6801.8450000000003</v>
      </c>
      <c r="G5" s="10">
        <v>-3251.0459999999998</v>
      </c>
      <c r="H5" s="10">
        <v>3550.799</v>
      </c>
      <c r="I5" s="10">
        <v>1039.6849999999999</v>
      </c>
      <c r="J5" s="10">
        <v>645.45600000000002</v>
      </c>
      <c r="K5" s="10">
        <v>234.077</v>
      </c>
      <c r="L5" s="10">
        <v>5337.3090000000002</v>
      </c>
      <c r="M5" s="10">
        <v>-1522.134</v>
      </c>
      <c r="N5" s="10">
        <v>3815.1750000000002</v>
      </c>
      <c r="O5" s="10">
        <v>242.006</v>
      </c>
      <c r="P5" s="10">
        <v>44483.061999999998</v>
      </c>
      <c r="Q5" s="10">
        <v>-16116.922</v>
      </c>
      <c r="R5" s="10">
        <v>28366.14</v>
      </c>
      <c r="S5" s="10">
        <v>-18893.634999999998</v>
      </c>
      <c r="T5" s="10">
        <v>9472.5049999999992</v>
      </c>
      <c r="U5" s="10">
        <v>-1926.6279999999999</v>
      </c>
      <c r="V5" s="10">
        <v>-4.0439999999999996</v>
      </c>
      <c r="W5" s="10">
        <v>-1930.672</v>
      </c>
      <c r="X5" s="10">
        <v>7541.8329999999996</v>
      </c>
      <c r="Y5" s="10">
        <v>-183.964</v>
      </c>
      <c r="Z5" s="10">
        <v>7357.8689999999997</v>
      </c>
    </row>
    <row r="6" spans="1:26" ht="14.25" customHeight="1" x14ac:dyDescent="0.3">
      <c r="A6" s="9">
        <v>1</v>
      </c>
      <c r="B6" s="12">
        <v>2019</v>
      </c>
      <c r="C6" s="10">
        <v>100747.22500000001</v>
      </c>
      <c r="D6" s="10">
        <v>-64769.417000000001</v>
      </c>
      <c r="E6" s="10">
        <v>35977.807999999997</v>
      </c>
      <c r="F6" s="10">
        <v>7871.8370000000004</v>
      </c>
      <c r="G6" s="10">
        <v>-3605.5059999999999</v>
      </c>
      <c r="H6" s="10">
        <v>4266.3310000000001</v>
      </c>
      <c r="I6" s="10">
        <v>1494.6959999999999</v>
      </c>
      <c r="J6" s="10">
        <v>325.524</v>
      </c>
      <c r="K6" s="10">
        <v>481.22199999999998</v>
      </c>
      <c r="L6" s="10">
        <v>6517.8689999999997</v>
      </c>
      <c r="M6" s="10">
        <v>-1156.6949999999999</v>
      </c>
      <c r="N6" s="10">
        <v>5361.174</v>
      </c>
      <c r="O6" s="10">
        <v>214.48500000000001</v>
      </c>
      <c r="P6" s="10">
        <v>48121.24</v>
      </c>
      <c r="Q6" s="10">
        <v>-17257.115000000002</v>
      </c>
      <c r="R6" s="10">
        <v>30864.125</v>
      </c>
      <c r="S6" s="10">
        <v>-20131.916000000001</v>
      </c>
      <c r="T6" s="10">
        <v>10732.209000000001</v>
      </c>
      <c r="U6" s="10">
        <v>-2162.6570000000002</v>
      </c>
      <c r="V6" s="10">
        <v>-21.795000000000002</v>
      </c>
      <c r="W6" s="10">
        <v>-2184.4520000000002</v>
      </c>
      <c r="X6" s="10">
        <v>8547.7569999999996</v>
      </c>
      <c r="Y6" s="10">
        <v>-179.26599999999999</v>
      </c>
      <c r="Z6" s="10">
        <v>8368.491</v>
      </c>
    </row>
    <row r="7" spans="1:26" ht="14.25" customHeight="1" x14ac:dyDescent="0.3">
      <c r="A7" s="9">
        <v>1</v>
      </c>
      <c r="B7" s="12">
        <v>2020</v>
      </c>
      <c r="C7" s="10">
        <v>100687.50199999999</v>
      </c>
      <c r="D7" s="10">
        <v>-64890.703000000001</v>
      </c>
      <c r="E7" s="10">
        <v>35796.798999999999</v>
      </c>
      <c r="F7" s="10">
        <v>8618.09</v>
      </c>
      <c r="G7" s="10">
        <v>-3351.7089999999998</v>
      </c>
      <c r="H7" s="10">
        <v>5266.3810000000003</v>
      </c>
      <c r="I7" s="10">
        <v>1732.3240000000001</v>
      </c>
      <c r="J7" s="10">
        <v>478.66800000000001</v>
      </c>
      <c r="K7" s="10">
        <v>1516.1369999999999</v>
      </c>
      <c r="L7" s="10">
        <v>7992.7889999999998</v>
      </c>
      <c r="M7" s="10">
        <v>-2900.221</v>
      </c>
      <c r="N7" s="10">
        <v>5092.5680000000002</v>
      </c>
      <c r="O7" s="10">
        <v>154.267</v>
      </c>
      <c r="P7" s="10">
        <v>50037.144</v>
      </c>
      <c r="Q7" s="10">
        <v>-17692.96</v>
      </c>
      <c r="R7" s="10">
        <v>32344.184000000001</v>
      </c>
      <c r="S7" s="10">
        <v>-23317.940999999999</v>
      </c>
      <c r="T7" s="10">
        <v>9026.2430000000004</v>
      </c>
      <c r="U7" s="10">
        <v>-1799.3779999999999</v>
      </c>
      <c r="V7" s="10">
        <v>-3.3</v>
      </c>
      <c r="W7" s="10">
        <v>-1802.6780000000001</v>
      </c>
      <c r="X7" s="10">
        <v>7223.5649999999996</v>
      </c>
      <c r="Y7" s="10">
        <v>-226.94300000000001</v>
      </c>
      <c r="Z7" s="10">
        <v>6996.6220000000003</v>
      </c>
    </row>
    <row r="8" spans="1:26" ht="14.25" customHeight="1" x14ac:dyDescent="0.3">
      <c r="A8" s="9">
        <v>1</v>
      </c>
      <c r="B8" s="13">
        <v>2021</v>
      </c>
      <c r="C8" s="10">
        <v>101007.908</v>
      </c>
      <c r="D8" s="10">
        <v>-54184.6</v>
      </c>
      <c r="E8" s="10">
        <v>46823.307999999997</v>
      </c>
      <c r="F8" s="10">
        <v>10370.092000000001</v>
      </c>
      <c r="G8" s="10">
        <v>-3755.8110000000001</v>
      </c>
      <c r="H8" s="10">
        <v>6614.2809999999999</v>
      </c>
      <c r="I8" s="10">
        <v>1896.154</v>
      </c>
      <c r="J8" s="10">
        <v>586.24099999999999</v>
      </c>
      <c r="K8" s="10">
        <v>207.34100000000001</v>
      </c>
      <c r="L8" s="10">
        <v>8957.4439999999995</v>
      </c>
      <c r="M8" s="10">
        <v>-2778.5920000000001</v>
      </c>
      <c r="N8" s="10">
        <v>6178.8519999999999</v>
      </c>
      <c r="O8" s="10">
        <v>187.62200000000001</v>
      </c>
      <c r="P8" s="10">
        <v>62493.798999999999</v>
      </c>
      <c r="Q8" s="10">
        <v>-19465.321</v>
      </c>
      <c r="R8" s="10">
        <v>43028.478000000003</v>
      </c>
      <c r="S8" s="10">
        <v>-29480.827000000001</v>
      </c>
      <c r="T8" s="10">
        <v>13547.651</v>
      </c>
      <c r="U8" s="10">
        <v>-2707.4029999999998</v>
      </c>
      <c r="V8" s="10">
        <v>1.0229999999999999</v>
      </c>
      <c r="W8" s="10">
        <v>-2706.38</v>
      </c>
      <c r="X8" s="10">
        <v>10841.271000000001</v>
      </c>
      <c r="Y8" s="10">
        <v>-301.13299999999998</v>
      </c>
      <c r="Z8" s="10">
        <v>10540.138000000001</v>
      </c>
    </row>
    <row r="9" spans="1:26" ht="14.25" customHeight="1" x14ac:dyDescent="0.3">
      <c r="A9" s="9">
        <v>1</v>
      </c>
      <c r="B9" s="12">
        <v>2022</v>
      </c>
      <c r="C9" s="10">
        <v>121110.719</v>
      </c>
      <c r="D9" s="10">
        <v>-65041.035000000003</v>
      </c>
      <c r="E9" s="10">
        <v>56069.684000000001</v>
      </c>
      <c r="F9" s="10">
        <v>10344.181</v>
      </c>
      <c r="G9" s="10">
        <v>-4696.116</v>
      </c>
      <c r="H9" s="10">
        <v>5648.0649999999996</v>
      </c>
      <c r="I9" s="10">
        <v>3136.6129999999998</v>
      </c>
      <c r="J9" s="10">
        <v>-31.664000000000001</v>
      </c>
      <c r="K9" s="10">
        <v>258.46699999999998</v>
      </c>
      <c r="L9" s="10">
        <v>6526.4210000000003</v>
      </c>
      <c r="M9" s="10">
        <v>-2316.0940000000001</v>
      </c>
      <c r="N9" s="10">
        <v>4210.3270000000002</v>
      </c>
      <c r="O9" s="10">
        <v>290.952</v>
      </c>
      <c r="P9" s="10">
        <v>69582.444000000003</v>
      </c>
      <c r="Q9" s="10">
        <v>-22557.473999999998</v>
      </c>
      <c r="R9" s="10">
        <v>47024.97</v>
      </c>
      <c r="S9" s="10">
        <v>-24015.485000000001</v>
      </c>
      <c r="T9" s="10">
        <v>23009.485000000001</v>
      </c>
      <c r="U9" s="10">
        <v>-4604.5200000000004</v>
      </c>
      <c r="V9" s="10">
        <v>15.048999999999999</v>
      </c>
      <c r="W9" s="10">
        <v>-4589.4709999999995</v>
      </c>
      <c r="X9" s="10">
        <v>18420.013999999999</v>
      </c>
      <c r="Y9" s="10">
        <v>-261.512</v>
      </c>
      <c r="Z9" s="10">
        <v>18158.502</v>
      </c>
    </row>
    <row r="10" spans="1:26" ht="14.25" customHeight="1" x14ac:dyDescent="0.3">
      <c r="A10" s="9">
        <v>1</v>
      </c>
      <c r="B10" s="12">
        <v>2023</v>
      </c>
      <c r="C10" s="10">
        <v>152761.31599999999</v>
      </c>
      <c r="D10" s="10">
        <v>-96625.75</v>
      </c>
      <c r="E10" s="10">
        <v>56135.565999999999</v>
      </c>
      <c r="F10" s="10">
        <v>11893.4</v>
      </c>
      <c r="G10" s="10">
        <v>-5323.53</v>
      </c>
      <c r="H10" s="10">
        <v>6569.87</v>
      </c>
      <c r="I10" s="10">
        <v>4707.3710000000001</v>
      </c>
      <c r="J10" s="10">
        <v>305.39600000000002</v>
      </c>
      <c r="K10" s="10">
        <v>2871.74</v>
      </c>
      <c r="L10" s="10">
        <v>6542.5249999999996</v>
      </c>
      <c r="M10" s="10">
        <v>-4474.7259999999997</v>
      </c>
      <c r="N10" s="10">
        <v>2067.799</v>
      </c>
      <c r="O10" s="10">
        <v>355.27499999999998</v>
      </c>
      <c r="P10" s="10">
        <v>73013.017000000007</v>
      </c>
      <c r="Q10" s="10">
        <v>-25080.598000000002</v>
      </c>
      <c r="R10" s="10">
        <v>47932.419000000002</v>
      </c>
      <c r="S10" s="10">
        <v>-20343.514999999999</v>
      </c>
      <c r="T10" s="10">
        <v>27588.903999999999</v>
      </c>
      <c r="U10" s="10">
        <v>-5615.7110000000002</v>
      </c>
      <c r="V10" s="10">
        <v>3.948</v>
      </c>
      <c r="W10" s="10">
        <v>-5611.7629999999999</v>
      </c>
      <c r="X10" s="10">
        <v>21977.141</v>
      </c>
      <c r="Y10" s="10">
        <v>-472.22300000000001</v>
      </c>
      <c r="Z10" s="10">
        <v>21504.918000000001</v>
      </c>
    </row>
    <row r="11" spans="1:26" ht="14.25" customHeight="1" x14ac:dyDescent="0.3">
      <c r="A11" s="9">
        <v>1</v>
      </c>
      <c r="B11" s="12">
        <v>2024</v>
      </c>
      <c r="C11" s="10">
        <v>138288.41099999999</v>
      </c>
      <c r="D11" s="10">
        <v>-80280.835000000006</v>
      </c>
      <c r="E11" s="10">
        <v>58007.576000000001</v>
      </c>
      <c r="F11" s="10">
        <v>13465.312</v>
      </c>
      <c r="G11" s="10">
        <v>-6390.8670000000002</v>
      </c>
      <c r="H11" s="10">
        <v>7074.4449999999997</v>
      </c>
      <c r="I11" s="10">
        <v>5361.4989999999998</v>
      </c>
      <c r="J11" s="10">
        <v>284.51299999999998</v>
      </c>
      <c r="K11" s="10">
        <v>4900.33</v>
      </c>
      <c r="L11" s="10">
        <v>9191.893</v>
      </c>
      <c r="M11" s="10">
        <v>-4205.1319999999996</v>
      </c>
      <c r="N11" s="10">
        <v>4986.7610000000004</v>
      </c>
      <c r="O11" s="10">
        <v>445.74200000000002</v>
      </c>
      <c r="P11" s="10">
        <v>81060.865999999995</v>
      </c>
      <c r="Q11" s="10">
        <v>-27966.816999999999</v>
      </c>
      <c r="R11" s="10">
        <v>53094.048999999999</v>
      </c>
      <c r="S11" s="10">
        <v>-21109.18</v>
      </c>
      <c r="T11" s="10">
        <v>31984.868999999999</v>
      </c>
      <c r="U11" s="10">
        <v>-6384.6270000000004</v>
      </c>
      <c r="V11" s="10">
        <v>3.7949999999999999</v>
      </c>
      <c r="W11" s="10">
        <v>-6380.8320000000003</v>
      </c>
      <c r="X11" s="10">
        <v>25604.037</v>
      </c>
      <c r="Y11" s="10">
        <v>-464</v>
      </c>
      <c r="Z11" s="10">
        <v>25140.037</v>
      </c>
    </row>
    <row r="12" spans="1:26" ht="14.25" customHeight="1" x14ac:dyDescent="0.3">
      <c r="A12" s="9">
        <v>2</v>
      </c>
      <c r="B12" s="12">
        <v>2015</v>
      </c>
      <c r="C12" s="10">
        <v>42471.731</v>
      </c>
      <c r="D12" s="10">
        <v>-23632.745999999999</v>
      </c>
      <c r="E12" s="10">
        <v>18838.985000000001</v>
      </c>
      <c r="F12" s="10">
        <v>2650.8629999999998</v>
      </c>
      <c r="G12" s="10">
        <v>-1190.961</v>
      </c>
      <c r="H12" s="10">
        <v>1459.902</v>
      </c>
      <c r="I12" s="10">
        <v>19.766999999999999</v>
      </c>
      <c r="J12" s="10">
        <v>129.17699999999999</v>
      </c>
      <c r="K12" s="10">
        <v>52.807000000000002</v>
      </c>
      <c r="L12" s="10">
        <v>4108.1239999999998</v>
      </c>
      <c r="M12" s="10">
        <v>-1905.838</v>
      </c>
      <c r="N12" s="10">
        <v>2202.2860000000001</v>
      </c>
      <c r="O12" s="10">
        <v>40.96</v>
      </c>
      <c r="P12" s="10">
        <v>22743.883999999998</v>
      </c>
      <c r="Q12" s="10">
        <v>-10719.457</v>
      </c>
      <c r="R12" s="10">
        <v>12024.427</v>
      </c>
      <c r="S12" s="10">
        <v>-4678.9859999999999</v>
      </c>
      <c r="T12" s="10">
        <v>7345.4409999999998</v>
      </c>
      <c r="U12" s="10">
        <v>-1628.5630000000001</v>
      </c>
      <c r="V12" s="10">
        <v>0</v>
      </c>
      <c r="W12" s="10">
        <v>-1628.5630000000001</v>
      </c>
      <c r="X12" s="10">
        <v>5716.8779999999997</v>
      </c>
      <c r="Y12" s="10">
        <v>-18.957000000000001</v>
      </c>
      <c r="Z12" s="10">
        <v>5697.9210000000003</v>
      </c>
    </row>
    <row r="13" spans="1:26" ht="14.25" customHeight="1" x14ac:dyDescent="0.3">
      <c r="A13" s="9">
        <v>2</v>
      </c>
      <c r="B13" s="12">
        <v>2016</v>
      </c>
      <c r="C13" s="10">
        <v>52990.697999999997</v>
      </c>
      <c r="D13" s="10">
        <v>-30585.705999999998</v>
      </c>
      <c r="E13" s="10">
        <v>22404.991999999998</v>
      </c>
      <c r="F13" s="10">
        <v>3334.4969999999998</v>
      </c>
      <c r="G13" s="10">
        <v>-1636.472</v>
      </c>
      <c r="H13" s="10">
        <v>1698.0250000000001</v>
      </c>
      <c r="I13" s="10">
        <v>685.13900000000001</v>
      </c>
      <c r="J13" s="10">
        <v>183.91900000000001</v>
      </c>
      <c r="K13" s="10">
        <v>40.954999999999998</v>
      </c>
      <c r="L13" s="10">
        <v>2546.328</v>
      </c>
      <c r="M13" s="10">
        <v>-1247.5650000000001</v>
      </c>
      <c r="N13" s="10">
        <v>1298.7629999999999</v>
      </c>
      <c r="O13" s="10">
        <v>150.47499999999999</v>
      </c>
      <c r="P13" s="10">
        <v>26462.268</v>
      </c>
      <c r="Q13" s="10">
        <v>-12870.682000000001</v>
      </c>
      <c r="R13" s="10">
        <v>13591.585999999999</v>
      </c>
      <c r="S13" s="10">
        <v>-5022.1040000000003</v>
      </c>
      <c r="T13" s="10">
        <v>8569.482</v>
      </c>
      <c r="U13" s="10">
        <v>-1711.921</v>
      </c>
      <c r="V13" s="10">
        <v>0.28899999999999998</v>
      </c>
      <c r="W13" s="10">
        <v>-1711.6320000000001</v>
      </c>
      <c r="X13" s="10">
        <v>6857.85</v>
      </c>
      <c r="Y13" s="10">
        <v>-19.984000000000002</v>
      </c>
      <c r="Z13" s="10">
        <v>6837.866</v>
      </c>
    </row>
    <row r="14" spans="1:26" ht="14.25" customHeight="1" x14ac:dyDescent="0.3">
      <c r="A14" s="9">
        <v>2</v>
      </c>
      <c r="B14" s="12">
        <v>2017</v>
      </c>
      <c r="C14" s="10">
        <v>65277.199000000001</v>
      </c>
      <c r="D14" s="10">
        <v>-38204.212</v>
      </c>
      <c r="E14" s="10">
        <v>27072.987000000001</v>
      </c>
      <c r="F14" s="10">
        <v>4302.3310000000001</v>
      </c>
      <c r="G14" s="10">
        <v>-2447.1309999999999</v>
      </c>
      <c r="H14" s="10">
        <v>1855.2</v>
      </c>
      <c r="I14" s="10">
        <v>709.96600000000001</v>
      </c>
      <c r="J14" s="10">
        <v>324.66800000000001</v>
      </c>
      <c r="K14" s="10">
        <v>-80.869</v>
      </c>
      <c r="L14" s="10">
        <v>3233.9119999999998</v>
      </c>
      <c r="M14" s="10">
        <v>-1239.04</v>
      </c>
      <c r="N14" s="10">
        <v>1994.8720000000001</v>
      </c>
      <c r="O14" s="10">
        <v>743.04600000000005</v>
      </c>
      <c r="P14" s="10">
        <v>32619.87</v>
      </c>
      <c r="Q14" s="10">
        <v>-15069.777</v>
      </c>
      <c r="R14" s="10">
        <v>17550.093000000001</v>
      </c>
      <c r="S14" s="10">
        <v>-8343.8989999999994</v>
      </c>
      <c r="T14" s="10">
        <v>9206.1939999999995</v>
      </c>
      <c r="U14" s="10">
        <v>-1747.4090000000001</v>
      </c>
      <c r="V14" s="10">
        <v>0.11700000000000001</v>
      </c>
      <c r="W14" s="10">
        <v>-1747.2919999999999</v>
      </c>
      <c r="X14" s="10">
        <v>7458.902</v>
      </c>
      <c r="Y14" s="10">
        <v>-26.539000000000001</v>
      </c>
      <c r="Z14" s="10">
        <v>7432.3630000000003</v>
      </c>
    </row>
    <row r="15" spans="1:26" ht="14.25" customHeight="1" x14ac:dyDescent="0.3">
      <c r="A15" s="9">
        <v>2</v>
      </c>
      <c r="B15" s="12">
        <v>2018</v>
      </c>
      <c r="C15" s="10">
        <v>73869.865999999995</v>
      </c>
      <c r="D15" s="10">
        <v>-51658.034</v>
      </c>
      <c r="E15" s="10">
        <v>22211.831999999999</v>
      </c>
      <c r="F15" s="10">
        <v>5963.79</v>
      </c>
      <c r="G15" s="10">
        <v>-3193.0129999999999</v>
      </c>
      <c r="H15" s="10">
        <v>2770.777</v>
      </c>
      <c r="I15" s="10">
        <v>709.86900000000003</v>
      </c>
      <c r="J15" s="10">
        <v>271.47500000000002</v>
      </c>
      <c r="K15" s="10">
        <v>218.321</v>
      </c>
      <c r="L15" s="10">
        <v>2914.3130000000001</v>
      </c>
      <c r="M15" s="10">
        <v>-1025.298</v>
      </c>
      <c r="N15" s="10">
        <v>1889.0150000000001</v>
      </c>
      <c r="O15" s="10">
        <v>374.238</v>
      </c>
      <c r="P15" s="10">
        <v>28445.526999999998</v>
      </c>
      <c r="Q15" s="10">
        <v>-14084.04</v>
      </c>
      <c r="R15" s="10">
        <v>14361.486999999999</v>
      </c>
      <c r="S15" s="10">
        <v>-7802.8540000000003</v>
      </c>
      <c r="T15" s="10">
        <v>6558.6329999999998</v>
      </c>
      <c r="U15" s="10">
        <v>-1272.578</v>
      </c>
      <c r="V15" s="10">
        <v>-8.8089999999999993</v>
      </c>
      <c r="W15" s="10">
        <v>-1281.3869999999999</v>
      </c>
      <c r="X15" s="10">
        <v>5277.2460000000001</v>
      </c>
      <c r="Y15" s="10">
        <v>-2.4430000000000001</v>
      </c>
      <c r="Z15" s="10">
        <v>5274.8029999999999</v>
      </c>
    </row>
    <row r="16" spans="1:26" ht="14.25" customHeight="1" x14ac:dyDescent="0.3">
      <c r="A16" s="9">
        <v>2</v>
      </c>
      <c r="B16" s="12">
        <v>2019</v>
      </c>
      <c r="C16" s="10">
        <v>82742.770999999993</v>
      </c>
      <c r="D16" s="10">
        <v>-49543.733999999997</v>
      </c>
      <c r="E16" s="10">
        <v>33199.036999999997</v>
      </c>
      <c r="F16" s="10">
        <v>7888.13</v>
      </c>
      <c r="G16" s="10">
        <v>-3832.752</v>
      </c>
      <c r="H16" s="10">
        <v>4055.3780000000002</v>
      </c>
      <c r="I16" s="10">
        <v>1564.3</v>
      </c>
      <c r="J16" s="10">
        <v>365.56400000000002</v>
      </c>
      <c r="K16" s="10">
        <v>-790.72799999999995</v>
      </c>
      <c r="L16" s="10">
        <v>2357.4299999999998</v>
      </c>
      <c r="M16" s="10">
        <v>-859.995</v>
      </c>
      <c r="N16" s="10">
        <v>1497.4349999999999</v>
      </c>
      <c r="O16" s="10">
        <v>628.4</v>
      </c>
      <c r="P16" s="10">
        <v>40519.385999999999</v>
      </c>
      <c r="Q16" s="10">
        <v>-15734.861999999999</v>
      </c>
      <c r="R16" s="10">
        <v>24784.524000000001</v>
      </c>
      <c r="S16" s="10">
        <v>-13003.531000000001</v>
      </c>
      <c r="T16" s="10">
        <v>11780.993</v>
      </c>
      <c r="U16" s="10">
        <v>-2286.5520000000001</v>
      </c>
      <c r="V16" s="10">
        <v>-17.452000000000002</v>
      </c>
      <c r="W16" s="10">
        <v>-2304.0039999999999</v>
      </c>
      <c r="X16" s="10">
        <v>9476.9889999999996</v>
      </c>
      <c r="Y16" s="10">
        <v>-15.722</v>
      </c>
      <c r="Z16" s="10">
        <v>9461.2669999999998</v>
      </c>
    </row>
    <row r="17" spans="1:26" ht="14.25" customHeight="1" x14ac:dyDescent="0.3">
      <c r="A17" s="9">
        <v>2</v>
      </c>
      <c r="B17" s="12">
        <v>2020</v>
      </c>
      <c r="C17" s="10">
        <v>83677.717000000004</v>
      </c>
      <c r="D17" s="10">
        <v>-48096.887999999999</v>
      </c>
      <c r="E17" s="10">
        <v>35580.828999999998</v>
      </c>
      <c r="F17" s="10">
        <v>8342.5020000000004</v>
      </c>
      <c r="G17" s="10">
        <v>-4001.5859999999998</v>
      </c>
      <c r="H17" s="10">
        <v>4340.9160000000002</v>
      </c>
      <c r="I17" s="10">
        <v>1999.721</v>
      </c>
      <c r="J17" s="10">
        <v>601.27499999999998</v>
      </c>
      <c r="K17" s="10">
        <v>360.95</v>
      </c>
      <c r="L17" s="10">
        <v>2694.931</v>
      </c>
      <c r="M17" s="10">
        <v>-785.226</v>
      </c>
      <c r="N17" s="10">
        <v>1909.7049999999999</v>
      </c>
      <c r="O17" s="10">
        <v>524.03800000000001</v>
      </c>
      <c r="P17" s="10">
        <v>45317.434000000001</v>
      </c>
      <c r="Q17" s="10">
        <v>-16085.348</v>
      </c>
      <c r="R17" s="10">
        <v>29232.085999999999</v>
      </c>
      <c r="S17" s="10">
        <v>-12147.236999999999</v>
      </c>
      <c r="T17" s="10">
        <v>17084.848999999998</v>
      </c>
      <c r="U17" s="10">
        <v>-3315.0630000000001</v>
      </c>
      <c r="V17" s="10">
        <v>-12.552</v>
      </c>
      <c r="W17" s="10">
        <v>-3327.6149999999998</v>
      </c>
      <c r="X17" s="10">
        <v>13757.234</v>
      </c>
      <c r="Y17" s="10">
        <v>-63.646000000000001</v>
      </c>
      <c r="Z17" s="10">
        <v>13693.588</v>
      </c>
    </row>
    <row r="18" spans="1:26" ht="14.25" customHeight="1" x14ac:dyDescent="0.3">
      <c r="A18" s="9">
        <v>2</v>
      </c>
      <c r="B18" s="13">
        <v>2021</v>
      </c>
      <c r="C18" s="10">
        <v>84628.301999999996</v>
      </c>
      <c r="D18" s="10">
        <v>-42839.837</v>
      </c>
      <c r="E18" s="10">
        <v>41788.464999999997</v>
      </c>
      <c r="F18" s="10">
        <v>9572.6779999999999</v>
      </c>
      <c r="G18" s="10">
        <v>-4612.1719999999996</v>
      </c>
      <c r="H18" s="10">
        <v>4960.5060000000003</v>
      </c>
      <c r="I18" s="10">
        <v>1812.4839999999999</v>
      </c>
      <c r="J18" s="10">
        <v>495.86399999999998</v>
      </c>
      <c r="K18" s="10">
        <v>223.86500000000001</v>
      </c>
      <c r="L18" s="10">
        <v>4516.2690000000002</v>
      </c>
      <c r="M18" s="10">
        <v>-1118.203</v>
      </c>
      <c r="N18" s="10">
        <v>3398.0659999999998</v>
      </c>
      <c r="O18" s="10">
        <v>477.38200000000001</v>
      </c>
      <c r="P18" s="10">
        <v>53156.631999999998</v>
      </c>
      <c r="Q18" s="10">
        <v>-17185.849999999999</v>
      </c>
      <c r="R18" s="10">
        <v>35970.781999999999</v>
      </c>
      <c r="S18" s="10">
        <v>-18381.626</v>
      </c>
      <c r="T18" s="10">
        <v>17589.155999999999</v>
      </c>
      <c r="U18" s="10">
        <v>-3412.16</v>
      </c>
      <c r="V18" s="10">
        <v>38.345999999999997</v>
      </c>
      <c r="W18" s="10">
        <v>-3373.8139999999999</v>
      </c>
      <c r="X18" s="10">
        <v>14215.342000000001</v>
      </c>
      <c r="Y18" s="10">
        <v>-126.58199999999999</v>
      </c>
      <c r="Z18" s="10">
        <v>14088.76</v>
      </c>
    </row>
    <row r="19" spans="1:26" ht="14.25" customHeight="1" x14ac:dyDescent="0.3">
      <c r="A19" s="9">
        <v>2</v>
      </c>
      <c r="B19" s="12">
        <v>2022</v>
      </c>
      <c r="C19" s="10">
        <v>104664.63400000001</v>
      </c>
      <c r="D19" s="10">
        <v>-56872.678999999996</v>
      </c>
      <c r="E19" s="10">
        <v>47791.955000000002</v>
      </c>
      <c r="F19" s="10">
        <v>11549.069</v>
      </c>
      <c r="G19" s="10">
        <v>-5687.12</v>
      </c>
      <c r="H19" s="10">
        <v>5861.9489999999996</v>
      </c>
      <c r="I19" s="10">
        <v>3555.5210000000002</v>
      </c>
      <c r="J19" s="10">
        <v>-112.163</v>
      </c>
      <c r="K19" s="10">
        <v>-30.184000000000001</v>
      </c>
      <c r="L19" s="10">
        <v>7506.5249999999996</v>
      </c>
      <c r="M19" s="10">
        <v>-969.15700000000004</v>
      </c>
      <c r="N19" s="10">
        <v>6537.3680000000004</v>
      </c>
      <c r="O19" s="10">
        <v>512.24400000000003</v>
      </c>
      <c r="P19" s="10">
        <v>64116.69</v>
      </c>
      <c r="Q19" s="10">
        <v>-19007.454000000002</v>
      </c>
      <c r="R19" s="10">
        <v>45109.235999999997</v>
      </c>
      <c r="S19" s="10">
        <v>-24163.177</v>
      </c>
      <c r="T19" s="10">
        <v>20946.059000000001</v>
      </c>
      <c r="U19" s="10">
        <v>-4110.6139999999996</v>
      </c>
      <c r="V19" s="10">
        <v>-0.45100000000000001</v>
      </c>
      <c r="W19" s="10">
        <v>-4111.0649999999996</v>
      </c>
      <c r="X19" s="10">
        <v>16834.993999999999</v>
      </c>
      <c r="Y19" s="10">
        <v>-59.92</v>
      </c>
      <c r="Z19" s="10">
        <v>16775.074000000001</v>
      </c>
    </row>
    <row r="20" spans="1:26" ht="14.25" customHeight="1" x14ac:dyDescent="0.3">
      <c r="A20" s="9">
        <v>2</v>
      </c>
      <c r="B20" s="12">
        <v>2023</v>
      </c>
      <c r="C20" s="10">
        <v>132671.73699999999</v>
      </c>
      <c r="D20" s="10">
        <v>-79714.259000000005</v>
      </c>
      <c r="E20" s="10">
        <v>52957.478000000003</v>
      </c>
      <c r="F20" s="10">
        <v>12384.835999999999</v>
      </c>
      <c r="G20" s="10">
        <v>-5271.107</v>
      </c>
      <c r="H20" s="10">
        <v>7113.7290000000003</v>
      </c>
      <c r="I20" s="10">
        <v>4248.1090000000004</v>
      </c>
      <c r="J20" s="10">
        <v>292.62599999999998</v>
      </c>
      <c r="K20" s="10">
        <v>-154.12100000000001</v>
      </c>
      <c r="L20" s="10">
        <v>7080.2179999999998</v>
      </c>
      <c r="M20" s="10">
        <v>-1277.1420000000001</v>
      </c>
      <c r="N20" s="10">
        <v>5803.076</v>
      </c>
      <c r="O20" s="10">
        <v>287.26799999999997</v>
      </c>
      <c r="P20" s="10">
        <v>70548.164999999994</v>
      </c>
      <c r="Q20" s="10">
        <v>-20443.499</v>
      </c>
      <c r="R20" s="10">
        <v>50104.665999999997</v>
      </c>
      <c r="S20" s="10">
        <v>-25115.141</v>
      </c>
      <c r="T20" s="10">
        <v>24989.525000000001</v>
      </c>
      <c r="U20" s="10">
        <v>-4944.8440000000001</v>
      </c>
      <c r="V20" s="10">
        <v>-5.8999999999999997E-2</v>
      </c>
      <c r="W20" s="10">
        <v>-4944.9030000000002</v>
      </c>
      <c r="X20" s="10">
        <v>20044.621999999999</v>
      </c>
      <c r="Y20" s="10">
        <v>-141.072</v>
      </c>
      <c r="Z20" s="10">
        <v>19903.55</v>
      </c>
    </row>
    <row r="21" spans="1:26" ht="14.25" customHeight="1" x14ac:dyDescent="0.3">
      <c r="A21" s="9">
        <v>2</v>
      </c>
      <c r="B21" s="12">
        <v>2024</v>
      </c>
      <c r="C21" s="10">
        <v>124460.685</v>
      </c>
      <c r="D21" s="10">
        <v>-62057.891000000003</v>
      </c>
      <c r="E21" s="10">
        <v>62402.794000000002</v>
      </c>
      <c r="F21" s="10">
        <v>12232.800999999999</v>
      </c>
      <c r="G21" s="10">
        <v>-5536.8130000000001</v>
      </c>
      <c r="H21" s="10">
        <v>6695.9880000000003</v>
      </c>
      <c r="I21" s="10">
        <v>4196.6819999999998</v>
      </c>
      <c r="J21" s="10">
        <v>91.828999999999994</v>
      </c>
      <c r="K21" s="10">
        <v>-288.04399999999998</v>
      </c>
      <c r="L21" s="10">
        <v>10687.733</v>
      </c>
      <c r="M21" s="10">
        <v>-2268.9470000000001</v>
      </c>
      <c r="N21" s="10">
        <v>8418.7860000000001</v>
      </c>
      <c r="O21" s="10">
        <v>390.64800000000002</v>
      </c>
      <c r="P21" s="10">
        <v>81908.683000000005</v>
      </c>
      <c r="Q21" s="10">
        <v>-22545.929</v>
      </c>
      <c r="R21" s="10">
        <v>59362.754000000001</v>
      </c>
      <c r="S21" s="10">
        <v>-27598.829000000002</v>
      </c>
      <c r="T21" s="10">
        <v>31763.924999999999</v>
      </c>
      <c r="U21" s="10">
        <v>-6285.8980000000001</v>
      </c>
      <c r="V21" s="10">
        <v>4.54</v>
      </c>
      <c r="W21" s="10">
        <v>-6281.3580000000002</v>
      </c>
      <c r="X21" s="10">
        <v>25482.566999999999</v>
      </c>
      <c r="Y21" s="10">
        <v>-134.352</v>
      </c>
      <c r="Z21" s="10">
        <v>25348.215</v>
      </c>
    </row>
    <row r="22" spans="1:26" ht="14.25" customHeight="1" x14ac:dyDescent="0.3">
      <c r="A22" s="9">
        <v>3</v>
      </c>
      <c r="B22" s="12">
        <v>2015</v>
      </c>
      <c r="C22" s="10">
        <v>57570.546999999999</v>
      </c>
      <c r="D22" s="10">
        <v>-32917.853999999999</v>
      </c>
      <c r="E22" s="10">
        <v>24652.692999999999</v>
      </c>
      <c r="F22" s="10">
        <v>3633.6759999999999</v>
      </c>
      <c r="G22" s="10">
        <v>-1511.5</v>
      </c>
      <c r="H22" s="10">
        <v>2122.1759999999999</v>
      </c>
      <c r="I22" s="10">
        <v>425.86799999999999</v>
      </c>
      <c r="J22" s="10">
        <v>2.0459999999999998</v>
      </c>
      <c r="K22" s="10">
        <v>52.677999999999997</v>
      </c>
      <c r="L22" s="10">
        <v>3793.806</v>
      </c>
      <c r="M22" s="10">
        <v>-487.59199999999998</v>
      </c>
      <c r="N22" s="10">
        <v>3306.2139999999999</v>
      </c>
      <c r="O22" s="10">
        <v>275.45699999999999</v>
      </c>
      <c r="P22" s="10">
        <v>30837.132000000001</v>
      </c>
      <c r="Q22" s="10">
        <v>-16006.1</v>
      </c>
      <c r="R22" s="10">
        <v>14831.031999999999</v>
      </c>
      <c r="S22" s="10">
        <v>-11647.754000000001</v>
      </c>
      <c r="T22" s="10">
        <v>3183.2779999999998</v>
      </c>
      <c r="U22" s="10">
        <v>-840.53300000000002</v>
      </c>
      <c r="V22" s="10">
        <v>30.006</v>
      </c>
      <c r="W22" s="10">
        <v>-810.52700000000004</v>
      </c>
      <c r="X22" s="10">
        <v>2372.7510000000002</v>
      </c>
      <c r="Y22" s="10">
        <v>14.452</v>
      </c>
      <c r="Z22" s="10">
        <v>2387.203</v>
      </c>
    </row>
    <row r="23" spans="1:26" ht="14.25" customHeight="1" x14ac:dyDescent="0.3">
      <c r="A23" s="9">
        <v>3</v>
      </c>
      <c r="B23" s="12">
        <v>2016</v>
      </c>
      <c r="C23" s="10">
        <v>68167.713000000003</v>
      </c>
      <c r="D23" s="10">
        <v>-39829.781000000003</v>
      </c>
      <c r="E23" s="10">
        <v>28337.932000000001</v>
      </c>
      <c r="F23" s="10">
        <v>4204.9359999999997</v>
      </c>
      <c r="G23" s="10">
        <v>-1624.3009999999999</v>
      </c>
      <c r="H23" s="10">
        <v>2580.6350000000002</v>
      </c>
      <c r="I23" s="10">
        <v>517.20299999999997</v>
      </c>
      <c r="J23" s="10">
        <v>-152.56299999999999</v>
      </c>
      <c r="K23" s="10">
        <v>-245.904</v>
      </c>
      <c r="L23" s="10">
        <v>4854.5349999999999</v>
      </c>
      <c r="M23" s="10">
        <v>-514.48699999999997</v>
      </c>
      <c r="N23" s="10">
        <v>4340.0479999999998</v>
      </c>
      <c r="O23" s="10">
        <v>47.256</v>
      </c>
      <c r="P23" s="10">
        <v>35424.607000000004</v>
      </c>
      <c r="Q23" s="10">
        <v>-18410.420999999998</v>
      </c>
      <c r="R23" s="10">
        <v>17014.186000000002</v>
      </c>
      <c r="S23" s="10">
        <v>-13133.029</v>
      </c>
      <c r="T23" s="10">
        <v>3881.1570000000002</v>
      </c>
      <c r="U23" s="10">
        <v>-851.60699999999997</v>
      </c>
      <c r="V23" s="10">
        <v>-39.81</v>
      </c>
      <c r="W23" s="10">
        <v>-891.41700000000003</v>
      </c>
      <c r="X23" s="10">
        <v>2989.74</v>
      </c>
      <c r="Y23" s="10">
        <v>50.063000000000002</v>
      </c>
      <c r="Z23" s="10">
        <v>3039.8029999999999</v>
      </c>
    </row>
    <row r="24" spans="1:26" ht="14.25" customHeight="1" x14ac:dyDescent="0.3">
      <c r="A24" s="9">
        <v>3</v>
      </c>
      <c r="B24" s="12">
        <v>2017</v>
      </c>
      <c r="C24" s="10">
        <v>79922.305999999997</v>
      </c>
      <c r="D24" s="10">
        <v>-46245.006999999998</v>
      </c>
      <c r="E24" s="10">
        <v>33677.298999999999</v>
      </c>
      <c r="F24" s="10">
        <v>5006.3029999999999</v>
      </c>
      <c r="G24" s="10">
        <v>-1944.2940000000001</v>
      </c>
      <c r="H24" s="10">
        <v>3062.009</v>
      </c>
      <c r="I24" s="10">
        <v>532.40700000000004</v>
      </c>
      <c r="J24" s="10">
        <v>-1.321</v>
      </c>
      <c r="K24" s="10">
        <v>180.18600000000001</v>
      </c>
      <c r="L24" s="10">
        <v>5554.7209999999995</v>
      </c>
      <c r="M24" s="10">
        <v>-480.67599999999999</v>
      </c>
      <c r="N24" s="10">
        <v>5074.0450000000001</v>
      </c>
      <c r="O24" s="10">
        <v>127.569</v>
      </c>
      <c r="P24" s="10">
        <v>42652.194000000003</v>
      </c>
      <c r="Q24" s="10">
        <v>-19501.618999999999</v>
      </c>
      <c r="R24" s="10">
        <v>23150.575000000001</v>
      </c>
      <c r="S24" s="10">
        <v>-18643.206999999999</v>
      </c>
      <c r="T24" s="10">
        <v>4507.3680000000004</v>
      </c>
      <c r="U24" s="10">
        <v>-970.47699999999998</v>
      </c>
      <c r="V24" s="10">
        <v>-16.29</v>
      </c>
      <c r="W24" s="10">
        <v>-986.76700000000005</v>
      </c>
      <c r="X24" s="10">
        <v>3520.6010000000001</v>
      </c>
      <c r="Y24" s="10">
        <v>-73.269000000000005</v>
      </c>
      <c r="Z24" s="10">
        <v>3447.3319999999999</v>
      </c>
    </row>
    <row r="25" spans="1:26" ht="14.25" customHeight="1" x14ac:dyDescent="0.3">
      <c r="A25" s="9">
        <v>3</v>
      </c>
      <c r="B25" s="12">
        <v>2018</v>
      </c>
      <c r="C25" s="10">
        <v>94071.332999999999</v>
      </c>
      <c r="D25" s="10">
        <v>-53194.016000000003</v>
      </c>
      <c r="E25" s="10">
        <v>40877.317000000003</v>
      </c>
      <c r="F25" s="10">
        <v>6177.3329999999996</v>
      </c>
      <c r="G25" s="10">
        <v>-2414.2170000000001</v>
      </c>
      <c r="H25" s="10">
        <v>3763.116</v>
      </c>
      <c r="I25" s="10">
        <v>704.649</v>
      </c>
      <c r="J25" s="10">
        <v>6.2549999999999999</v>
      </c>
      <c r="K25" s="10">
        <v>52.965000000000003</v>
      </c>
      <c r="L25" s="10">
        <v>8602.3220000000001</v>
      </c>
      <c r="M25" s="10">
        <v>-578.49900000000002</v>
      </c>
      <c r="N25" s="10">
        <v>8023.8230000000003</v>
      </c>
      <c r="O25" s="10">
        <v>-286.089</v>
      </c>
      <c r="P25" s="10">
        <v>53142.036</v>
      </c>
      <c r="Q25" s="10">
        <v>-24078.245999999999</v>
      </c>
      <c r="R25" s="10">
        <v>29063.79</v>
      </c>
      <c r="S25" s="10">
        <v>-21718.308000000001</v>
      </c>
      <c r="T25" s="10">
        <v>7345.482</v>
      </c>
      <c r="U25" s="10">
        <v>-1558.693</v>
      </c>
      <c r="V25" s="10">
        <v>-17.265000000000001</v>
      </c>
      <c r="W25" s="10">
        <v>-1575.9580000000001</v>
      </c>
      <c r="X25" s="10">
        <v>5769.5240000000003</v>
      </c>
      <c r="Y25" s="10">
        <v>-93.623999999999995</v>
      </c>
      <c r="Z25" s="10">
        <v>5675.9</v>
      </c>
    </row>
    <row r="26" spans="1:26" ht="14.25" customHeight="1" x14ac:dyDescent="0.3">
      <c r="A26" s="9">
        <v>3</v>
      </c>
      <c r="B26" s="12">
        <v>2019</v>
      </c>
      <c r="C26" s="10">
        <v>106467.76300000001</v>
      </c>
      <c r="D26" s="10">
        <v>-63807.118999999999</v>
      </c>
      <c r="E26" s="10">
        <v>42660.644</v>
      </c>
      <c r="F26" s="10">
        <v>7276.1220000000003</v>
      </c>
      <c r="G26" s="10">
        <v>-2685.087</v>
      </c>
      <c r="H26" s="10">
        <v>4591.0349999999999</v>
      </c>
      <c r="I26" s="10">
        <v>1030.125</v>
      </c>
      <c r="J26" s="10">
        <v>9.3320000000000007</v>
      </c>
      <c r="K26" s="10">
        <v>-24.754000000000001</v>
      </c>
      <c r="L26" s="10">
        <v>11685.423000000001</v>
      </c>
      <c r="M26" s="10">
        <v>-679.39300000000003</v>
      </c>
      <c r="N26" s="10">
        <v>11006.03</v>
      </c>
      <c r="O26" s="10">
        <v>8.9049999999999994</v>
      </c>
      <c r="P26" s="10">
        <v>59281.317000000003</v>
      </c>
      <c r="Q26" s="10">
        <v>-24594.100999999999</v>
      </c>
      <c r="R26" s="10">
        <v>34687.216</v>
      </c>
      <c r="S26" s="10">
        <v>-20570.686000000002</v>
      </c>
      <c r="T26" s="10">
        <v>14116.53</v>
      </c>
      <c r="U26" s="10">
        <v>-2829.3649999999998</v>
      </c>
      <c r="V26" s="10">
        <v>-39.387</v>
      </c>
      <c r="W26" s="10">
        <v>-2868.752</v>
      </c>
      <c r="X26" s="10">
        <v>11247.778</v>
      </c>
      <c r="Y26" s="10">
        <v>-125.34099999999999</v>
      </c>
      <c r="Z26" s="10">
        <v>11122.437</v>
      </c>
    </row>
    <row r="27" spans="1:26" ht="14.25" customHeight="1" x14ac:dyDescent="0.3">
      <c r="A27" s="9">
        <v>3</v>
      </c>
      <c r="B27" s="12">
        <v>2020</v>
      </c>
      <c r="C27" s="10">
        <v>112285.726</v>
      </c>
      <c r="D27" s="10">
        <v>-68625.103000000003</v>
      </c>
      <c r="E27" s="10">
        <v>43660.623</v>
      </c>
      <c r="F27" s="10">
        <v>7962.0870000000004</v>
      </c>
      <c r="G27" s="10">
        <v>-2784.5880000000002</v>
      </c>
      <c r="H27" s="10">
        <v>5177.4989999999998</v>
      </c>
      <c r="I27" s="10">
        <v>939.76599999999996</v>
      </c>
      <c r="J27" s="10">
        <v>-10.268000000000001</v>
      </c>
      <c r="K27" s="10">
        <v>141.316</v>
      </c>
      <c r="L27" s="10">
        <v>8786.0519999999997</v>
      </c>
      <c r="M27" s="10">
        <v>-678.60400000000004</v>
      </c>
      <c r="N27" s="10">
        <v>8107.4480000000003</v>
      </c>
      <c r="O27" s="10">
        <v>36.051000000000002</v>
      </c>
      <c r="P27" s="10">
        <v>58052.434999999998</v>
      </c>
      <c r="Q27" s="10">
        <v>-26117.207999999999</v>
      </c>
      <c r="R27" s="10">
        <v>31935.226999999999</v>
      </c>
      <c r="S27" s="10">
        <v>-18732.286</v>
      </c>
      <c r="T27" s="10">
        <v>13202.941000000001</v>
      </c>
      <c r="U27" s="10">
        <v>-2663.6210000000001</v>
      </c>
      <c r="V27" s="10">
        <v>-22.515999999999998</v>
      </c>
      <c r="W27" s="10">
        <v>-2686.1370000000002</v>
      </c>
      <c r="X27" s="10">
        <v>10516.804</v>
      </c>
      <c r="Y27" s="10">
        <v>-161.91900000000001</v>
      </c>
      <c r="Z27" s="10">
        <v>10354.885</v>
      </c>
    </row>
    <row r="28" spans="1:26" ht="14.25" customHeight="1" x14ac:dyDescent="0.3">
      <c r="A28" s="9">
        <v>3</v>
      </c>
      <c r="B28" s="13">
        <v>2021</v>
      </c>
      <c r="C28" s="10">
        <v>109765.749</v>
      </c>
      <c r="D28" s="10">
        <v>-62724.584000000003</v>
      </c>
      <c r="E28" s="10">
        <v>47041.165000000001</v>
      </c>
      <c r="F28" s="10">
        <v>8773.3089999999993</v>
      </c>
      <c r="G28" s="10">
        <v>-3668.35</v>
      </c>
      <c r="H28" s="10">
        <v>5104.9589999999998</v>
      </c>
      <c r="I28" s="10">
        <v>1515.0119999999999</v>
      </c>
      <c r="J28" s="10">
        <v>-123.53400000000001</v>
      </c>
      <c r="K28" s="10">
        <v>309.92599999999999</v>
      </c>
      <c r="L28" s="10">
        <v>9072.7309999999998</v>
      </c>
      <c r="M28" s="10">
        <v>-814.81899999999996</v>
      </c>
      <c r="N28" s="10">
        <v>8257.9120000000003</v>
      </c>
      <c r="O28" s="10">
        <v>0.78400000000000003</v>
      </c>
      <c r="P28" s="10">
        <v>62106.224000000002</v>
      </c>
      <c r="Q28" s="10">
        <v>-24801.001</v>
      </c>
      <c r="R28" s="10">
        <v>37305.222999999998</v>
      </c>
      <c r="S28" s="10">
        <v>-22047.625</v>
      </c>
      <c r="T28" s="10">
        <v>15257.598</v>
      </c>
      <c r="U28" s="10">
        <v>-3001.5369999999998</v>
      </c>
      <c r="V28" s="10">
        <v>4.9710000000000001</v>
      </c>
      <c r="W28" s="10">
        <v>-2996.5659999999998</v>
      </c>
      <c r="X28" s="10">
        <v>12261.031999999999</v>
      </c>
      <c r="Y28" s="10">
        <v>-228.85900000000001</v>
      </c>
      <c r="Z28" s="10">
        <v>12032.173000000001</v>
      </c>
    </row>
    <row r="29" spans="1:26" ht="14.25" customHeight="1" x14ac:dyDescent="0.3">
      <c r="A29" s="9">
        <v>3</v>
      </c>
      <c r="B29" s="12">
        <v>2022</v>
      </c>
      <c r="C29" s="10">
        <v>128036.986</v>
      </c>
      <c r="D29" s="10">
        <v>-67847.444000000003</v>
      </c>
      <c r="E29" s="10">
        <v>60189.542000000001</v>
      </c>
      <c r="F29" s="10">
        <v>9150.5519999999997</v>
      </c>
      <c r="G29" s="10">
        <v>-4383.232</v>
      </c>
      <c r="H29" s="10">
        <v>4767.32</v>
      </c>
      <c r="I29" s="10">
        <v>2857.8139999999999</v>
      </c>
      <c r="J29" s="10">
        <v>14.305</v>
      </c>
      <c r="K29" s="10">
        <v>136.78100000000001</v>
      </c>
      <c r="L29" s="10">
        <v>10821.084999999999</v>
      </c>
      <c r="M29" s="10">
        <v>-978.87300000000005</v>
      </c>
      <c r="N29" s="10">
        <v>9842.2119999999995</v>
      </c>
      <c r="O29" s="10">
        <v>52.587000000000003</v>
      </c>
      <c r="P29" s="10">
        <v>77860.561000000002</v>
      </c>
      <c r="Q29" s="10">
        <v>-28150.016</v>
      </c>
      <c r="R29" s="10">
        <v>49710.544999999998</v>
      </c>
      <c r="S29" s="10">
        <v>-27171.919999999998</v>
      </c>
      <c r="T29" s="10">
        <v>22538.625</v>
      </c>
      <c r="U29" s="10">
        <v>-4502.2619999999997</v>
      </c>
      <c r="V29" s="10">
        <v>6.6369999999999996</v>
      </c>
      <c r="W29" s="10">
        <v>-4495.625</v>
      </c>
      <c r="X29" s="10">
        <v>18043</v>
      </c>
      <c r="Y29" s="10">
        <v>-143.74299999999999</v>
      </c>
      <c r="Z29" s="10">
        <v>17899.257000000001</v>
      </c>
    </row>
    <row r="30" spans="1:26" ht="14.25" customHeight="1" x14ac:dyDescent="0.3">
      <c r="A30" s="9">
        <v>3</v>
      </c>
      <c r="B30" s="12">
        <v>2023</v>
      </c>
      <c r="C30" s="10">
        <v>153631.519</v>
      </c>
      <c r="D30" s="10">
        <v>-97666.782000000007</v>
      </c>
      <c r="E30" s="10">
        <v>55964.737000000001</v>
      </c>
      <c r="F30" s="10">
        <v>9467.2520000000004</v>
      </c>
      <c r="G30" s="10">
        <v>-4901.4639999999999</v>
      </c>
      <c r="H30" s="10">
        <v>4565.7879999999996</v>
      </c>
      <c r="I30" s="10">
        <v>2006.7729999999999</v>
      </c>
      <c r="J30" s="10">
        <v>4.7480000000000002</v>
      </c>
      <c r="K30" s="10">
        <v>2976.98</v>
      </c>
      <c r="L30" s="10">
        <v>11342.781000000001</v>
      </c>
      <c r="M30" s="10">
        <v>-813.58399999999995</v>
      </c>
      <c r="N30" s="10">
        <v>10529.197</v>
      </c>
      <c r="O30" s="10">
        <v>90.438999999999993</v>
      </c>
      <c r="P30" s="10">
        <v>76138.661999999997</v>
      </c>
      <c r="Q30" s="10">
        <v>-30932.406999999999</v>
      </c>
      <c r="R30" s="10">
        <v>45206.254999999997</v>
      </c>
      <c r="S30" s="10">
        <v>-19347.073</v>
      </c>
      <c r="T30" s="10">
        <v>25859.182000000001</v>
      </c>
      <c r="U30" s="10">
        <v>-5164.2860000000001</v>
      </c>
      <c r="V30" s="10">
        <v>0.90500000000000003</v>
      </c>
      <c r="W30" s="10">
        <v>-5163.3810000000003</v>
      </c>
      <c r="X30" s="10">
        <v>20695.800999999999</v>
      </c>
      <c r="Y30" s="10">
        <v>-154.727</v>
      </c>
      <c r="Z30" s="10">
        <v>20541.074000000001</v>
      </c>
    </row>
    <row r="31" spans="1:26" ht="14.25" customHeight="1" x14ac:dyDescent="0.3">
      <c r="A31" s="9">
        <v>3</v>
      </c>
      <c r="B31" s="12">
        <v>2024</v>
      </c>
      <c r="C31" s="10">
        <v>140271.36600000001</v>
      </c>
      <c r="D31" s="10">
        <v>-73717.25</v>
      </c>
      <c r="E31" s="10">
        <v>66554.115999999995</v>
      </c>
      <c r="F31" s="10">
        <v>9806.607</v>
      </c>
      <c r="G31" s="10">
        <v>-4780.8639999999996</v>
      </c>
      <c r="H31" s="10">
        <v>5025.7430000000004</v>
      </c>
      <c r="I31" s="10">
        <v>4538.643</v>
      </c>
      <c r="J31" s="10">
        <v>14.91</v>
      </c>
      <c r="K31" s="10">
        <v>-93.131</v>
      </c>
      <c r="L31" s="10">
        <v>12011.929</v>
      </c>
      <c r="M31" s="10">
        <v>-1558.0050000000001</v>
      </c>
      <c r="N31" s="10">
        <v>10453.924000000001</v>
      </c>
      <c r="O31" s="10">
        <v>2.2650000000000001</v>
      </c>
      <c r="P31" s="10">
        <v>86496.47</v>
      </c>
      <c r="Q31" s="10">
        <v>-32263.407999999999</v>
      </c>
      <c r="R31" s="10">
        <v>54233.061999999998</v>
      </c>
      <c r="S31" s="10">
        <v>-26658.287</v>
      </c>
      <c r="T31" s="10">
        <v>27574.775000000001</v>
      </c>
      <c r="U31" s="10">
        <v>-5510.1729999999998</v>
      </c>
      <c r="V31" s="10">
        <v>2.673</v>
      </c>
      <c r="W31" s="10">
        <v>-5507.5</v>
      </c>
      <c r="X31" s="10">
        <v>22067.275000000001</v>
      </c>
      <c r="Y31" s="10">
        <v>-131.99700000000001</v>
      </c>
      <c r="Z31" s="10">
        <v>21935.277999999998</v>
      </c>
    </row>
    <row r="32" spans="1:26" ht="14.25" customHeight="1" x14ac:dyDescent="0.3">
      <c r="A32" s="9">
        <v>4</v>
      </c>
      <c r="B32" s="12">
        <v>2015</v>
      </c>
      <c r="C32" s="10">
        <v>31360.728999999999</v>
      </c>
      <c r="D32" s="10">
        <v>-15907.697</v>
      </c>
      <c r="E32" s="10">
        <v>15453.031999999999</v>
      </c>
      <c r="F32" s="10">
        <v>3557.3040000000001</v>
      </c>
      <c r="G32" s="10">
        <v>-1684.6559999999999</v>
      </c>
      <c r="H32" s="10">
        <v>1872.6479999999999</v>
      </c>
      <c r="I32" s="10">
        <v>1572.5740000000001</v>
      </c>
      <c r="J32" s="10">
        <v>197.47499999999999</v>
      </c>
      <c r="K32" s="10">
        <v>152.35400000000001</v>
      </c>
      <c r="L32" s="10">
        <v>2140.5500000000002</v>
      </c>
      <c r="M32" s="10">
        <v>-235.27099999999999</v>
      </c>
      <c r="N32" s="10">
        <v>1905.279</v>
      </c>
      <c r="O32" s="10">
        <v>48.435000000000002</v>
      </c>
      <c r="P32" s="10">
        <v>21201.796999999999</v>
      </c>
      <c r="Q32" s="10">
        <v>-8306.2489999999998</v>
      </c>
      <c r="R32" s="10">
        <v>12895.548000000001</v>
      </c>
      <c r="S32" s="10">
        <v>-6068.0910000000003</v>
      </c>
      <c r="T32" s="10">
        <v>6827.4570000000003</v>
      </c>
      <c r="U32" s="10">
        <v>-1495.1</v>
      </c>
      <c r="V32" s="10">
        <v>-0.28999999999999998</v>
      </c>
      <c r="W32" s="10">
        <v>-1495.39</v>
      </c>
      <c r="X32" s="10">
        <v>5332.067</v>
      </c>
      <c r="Y32" s="10">
        <v>-18.138999999999999</v>
      </c>
      <c r="Z32" s="10">
        <v>5313.9279999999999</v>
      </c>
    </row>
    <row r="33" spans="1:26" ht="14.25" customHeight="1" x14ac:dyDescent="0.3">
      <c r="A33" s="9">
        <v>4</v>
      </c>
      <c r="B33" s="12">
        <v>2016</v>
      </c>
      <c r="C33" s="10">
        <v>37718.211000000003</v>
      </c>
      <c r="D33" s="10">
        <v>-19185.460999999999</v>
      </c>
      <c r="E33" s="10">
        <v>18532.75</v>
      </c>
      <c r="F33" s="10">
        <v>4326.4830000000002</v>
      </c>
      <c r="G33" s="10">
        <v>-2219.7779999999998</v>
      </c>
      <c r="H33" s="10">
        <v>2106.7049999999999</v>
      </c>
      <c r="I33" s="10">
        <v>1850.1179999999999</v>
      </c>
      <c r="J33" s="10">
        <v>495.76799999999997</v>
      </c>
      <c r="K33" s="10">
        <v>-89.415999999999997</v>
      </c>
      <c r="L33" s="10">
        <v>2294.7269999999999</v>
      </c>
      <c r="M33" s="10">
        <v>-376.34899999999999</v>
      </c>
      <c r="N33" s="10">
        <v>1918.3779999999999</v>
      </c>
      <c r="O33" s="10">
        <v>71.555999999999997</v>
      </c>
      <c r="P33" s="10">
        <v>24885.859</v>
      </c>
      <c r="Q33" s="10">
        <v>-9939.0120000000006</v>
      </c>
      <c r="R33" s="10">
        <v>14946.847</v>
      </c>
      <c r="S33" s="10">
        <v>-6368.8069999999998</v>
      </c>
      <c r="T33" s="10">
        <v>8578.0400000000009</v>
      </c>
      <c r="U33" s="10">
        <v>-1683.0930000000001</v>
      </c>
      <c r="V33" s="10">
        <v>0</v>
      </c>
      <c r="W33" s="10">
        <v>-1683.0930000000001</v>
      </c>
      <c r="X33" s="10">
        <v>6894.9470000000001</v>
      </c>
      <c r="Y33" s="10">
        <v>-19.276</v>
      </c>
      <c r="Z33" s="10">
        <v>6875.6710000000003</v>
      </c>
    </row>
    <row r="34" spans="1:26" ht="14.25" customHeight="1" x14ac:dyDescent="0.3">
      <c r="A34" s="9">
        <v>4</v>
      </c>
      <c r="B34" s="12">
        <v>2017</v>
      </c>
      <c r="C34" s="10">
        <v>46158.767999999996</v>
      </c>
      <c r="D34" s="10">
        <v>-24221.222000000002</v>
      </c>
      <c r="E34" s="10">
        <v>21937.545999999998</v>
      </c>
      <c r="F34" s="10">
        <v>5378.1760000000004</v>
      </c>
      <c r="G34" s="10">
        <v>-2839.9670000000001</v>
      </c>
      <c r="H34" s="10">
        <v>2538.2089999999998</v>
      </c>
      <c r="I34" s="10">
        <v>2042.4169999999999</v>
      </c>
      <c r="J34" s="10">
        <v>476.4</v>
      </c>
      <c r="K34" s="10">
        <v>-19.742000000000001</v>
      </c>
      <c r="L34" s="10">
        <v>2355.8310000000001</v>
      </c>
      <c r="M34" s="10">
        <v>-256.30099999999999</v>
      </c>
      <c r="N34" s="10">
        <v>2099.5300000000002</v>
      </c>
      <c r="O34" s="10">
        <v>331.76100000000002</v>
      </c>
      <c r="P34" s="10">
        <v>29406.120999999999</v>
      </c>
      <c r="Q34" s="10">
        <v>-11866.344999999999</v>
      </c>
      <c r="R34" s="10">
        <v>17539.776000000002</v>
      </c>
      <c r="S34" s="10">
        <v>-6198.415</v>
      </c>
      <c r="T34" s="10">
        <v>11341.361000000001</v>
      </c>
      <c r="U34" s="10">
        <v>-2234.3780000000002</v>
      </c>
      <c r="V34" s="10">
        <v>3.605</v>
      </c>
      <c r="W34" s="10">
        <v>-2230.7730000000001</v>
      </c>
      <c r="X34" s="10">
        <v>9110.5879999999997</v>
      </c>
      <c r="Y34" s="10">
        <v>-19.518000000000001</v>
      </c>
      <c r="Z34" s="10">
        <v>9091.07</v>
      </c>
    </row>
    <row r="35" spans="1:26" ht="14.25" customHeight="1" x14ac:dyDescent="0.3">
      <c r="A35" s="9">
        <v>4</v>
      </c>
      <c r="B35" s="12">
        <v>2018</v>
      </c>
      <c r="C35" s="10">
        <v>55863.951000000001</v>
      </c>
      <c r="D35" s="10">
        <v>-27455.435000000001</v>
      </c>
      <c r="E35" s="10">
        <v>28408.516</v>
      </c>
      <c r="F35" s="10">
        <v>7022.1549999999997</v>
      </c>
      <c r="G35" s="10">
        <v>-3619.663</v>
      </c>
      <c r="H35" s="10">
        <v>3402.4920000000002</v>
      </c>
      <c r="I35" s="10">
        <v>2266.4290000000001</v>
      </c>
      <c r="J35" s="10">
        <v>250.46199999999999</v>
      </c>
      <c r="K35" s="10">
        <v>0</v>
      </c>
      <c r="L35" s="10">
        <v>3515.904</v>
      </c>
      <c r="M35" s="10">
        <v>-281.53899999999999</v>
      </c>
      <c r="N35" s="10">
        <v>3234.3649999999998</v>
      </c>
      <c r="O35" s="10">
        <v>1716.1690000000001</v>
      </c>
      <c r="P35" s="10">
        <v>39278.432999999997</v>
      </c>
      <c r="Q35" s="10">
        <v>-13611.093999999999</v>
      </c>
      <c r="R35" s="10">
        <v>25667.339</v>
      </c>
      <c r="S35" s="10">
        <v>-7398.1130000000003</v>
      </c>
      <c r="T35" s="10">
        <v>18269.225999999999</v>
      </c>
      <c r="U35" s="10">
        <v>-3648.3560000000002</v>
      </c>
      <c r="V35" s="10">
        <v>1.1919999999999999</v>
      </c>
      <c r="W35" s="10">
        <v>-3647.1640000000002</v>
      </c>
      <c r="X35" s="10">
        <v>14622.062</v>
      </c>
      <c r="Y35" s="10">
        <v>-16.484000000000002</v>
      </c>
      <c r="Z35" s="10">
        <v>14605.578</v>
      </c>
    </row>
    <row r="36" spans="1:26" ht="14.25" customHeight="1" x14ac:dyDescent="0.3">
      <c r="A36" s="9">
        <v>4</v>
      </c>
      <c r="B36" s="12">
        <v>2019</v>
      </c>
      <c r="C36" s="10">
        <v>67724.19</v>
      </c>
      <c r="D36" s="10">
        <v>-33146.839999999997</v>
      </c>
      <c r="E36" s="10">
        <v>34577.35</v>
      </c>
      <c r="F36" s="10">
        <v>9002.5069999999996</v>
      </c>
      <c r="G36" s="10">
        <v>-4695.6629999999996</v>
      </c>
      <c r="H36" s="10">
        <v>4306.8440000000001</v>
      </c>
      <c r="I36" s="10">
        <v>3378.2739999999999</v>
      </c>
      <c r="J36" s="10">
        <v>145.982</v>
      </c>
      <c r="K36" s="10">
        <v>7.04</v>
      </c>
      <c r="L36" s="10">
        <v>3427.7649999999999</v>
      </c>
      <c r="M36" s="10">
        <v>-357.97</v>
      </c>
      <c r="N36" s="10">
        <v>3069.7950000000001</v>
      </c>
      <c r="O36" s="10">
        <v>245.096</v>
      </c>
      <c r="P36" s="10">
        <v>45730.381000000001</v>
      </c>
      <c r="Q36" s="10">
        <v>-15817.575000000001</v>
      </c>
      <c r="R36" s="10">
        <v>29912.806</v>
      </c>
      <c r="S36" s="10">
        <v>-6790.4290000000001</v>
      </c>
      <c r="T36" s="10">
        <v>23122.377</v>
      </c>
      <c r="U36" s="10">
        <v>-4992.4639999999999</v>
      </c>
      <c r="V36" s="10">
        <v>396.07499999999999</v>
      </c>
      <c r="W36" s="10">
        <v>-4596.3890000000001</v>
      </c>
      <c r="X36" s="10">
        <v>18525.988000000001</v>
      </c>
      <c r="Y36" s="10">
        <v>-15.09</v>
      </c>
      <c r="Z36" s="10">
        <v>18510.898000000001</v>
      </c>
    </row>
    <row r="37" spans="1:26" ht="14.25" customHeight="1" x14ac:dyDescent="0.3">
      <c r="A37" s="9">
        <v>4</v>
      </c>
      <c r="B37" s="12">
        <v>2020</v>
      </c>
      <c r="C37" s="10">
        <v>69205.134000000005</v>
      </c>
      <c r="D37" s="10">
        <v>-32919.659</v>
      </c>
      <c r="E37" s="10">
        <v>36285.474999999999</v>
      </c>
      <c r="F37" s="10">
        <v>10588.163</v>
      </c>
      <c r="G37" s="10">
        <v>-3980.846</v>
      </c>
      <c r="H37" s="10">
        <v>6607.317</v>
      </c>
      <c r="I37" s="10">
        <v>3906.3989999999999</v>
      </c>
      <c r="J37" s="10">
        <v>1.81</v>
      </c>
      <c r="K37" s="10">
        <v>-9.8000000000000004E-2</v>
      </c>
      <c r="L37" s="10">
        <v>2544.7139999999999</v>
      </c>
      <c r="M37" s="10">
        <v>-744.46100000000001</v>
      </c>
      <c r="N37" s="10">
        <v>1800.2529999999999</v>
      </c>
      <c r="O37" s="10">
        <v>461.38499999999999</v>
      </c>
      <c r="P37" s="10">
        <v>49062.540999999997</v>
      </c>
      <c r="Q37" s="10">
        <v>-16038.25</v>
      </c>
      <c r="R37" s="10">
        <v>33024.290999999997</v>
      </c>
      <c r="S37" s="10">
        <v>-9974.73</v>
      </c>
      <c r="T37" s="10">
        <v>23049.561000000002</v>
      </c>
      <c r="U37" s="10">
        <v>-5081.0680000000002</v>
      </c>
      <c r="V37" s="10">
        <v>504.02499999999998</v>
      </c>
      <c r="W37" s="10">
        <v>-4577.0429999999997</v>
      </c>
      <c r="X37" s="10">
        <v>18472.518</v>
      </c>
      <c r="Y37" s="10">
        <v>-21.207000000000001</v>
      </c>
      <c r="Z37" s="10">
        <v>18451.311000000002</v>
      </c>
    </row>
    <row r="38" spans="1:26" ht="14.25" customHeight="1" x14ac:dyDescent="0.3">
      <c r="A38" s="9">
        <v>4</v>
      </c>
      <c r="B38" s="13">
        <v>2021</v>
      </c>
      <c r="C38" s="10">
        <v>70749.001999999993</v>
      </c>
      <c r="D38" s="10">
        <v>-28349.384999999998</v>
      </c>
      <c r="E38" s="10">
        <v>42399.616999999998</v>
      </c>
      <c r="F38" s="10">
        <v>11286.516</v>
      </c>
      <c r="G38" s="10">
        <v>-3879.4430000000002</v>
      </c>
      <c r="H38" s="10">
        <v>7407.0730000000003</v>
      </c>
      <c r="I38" s="10">
        <v>4374.82</v>
      </c>
      <c r="J38" s="10">
        <v>104.114</v>
      </c>
      <c r="K38" s="10">
        <v>-85.126000000000005</v>
      </c>
      <c r="L38" s="10">
        <v>3100.37</v>
      </c>
      <c r="M38" s="10">
        <v>-707.10900000000004</v>
      </c>
      <c r="N38" s="10">
        <v>2393.261</v>
      </c>
      <c r="O38" s="10">
        <v>129.81</v>
      </c>
      <c r="P38" s="10">
        <v>56723.569000000003</v>
      </c>
      <c r="Q38" s="10">
        <v>-17574.187999999998</v>
      </c>
      <c r="R38" s="10">
        <v>39149.381000000001</v>
      </c>
      <c r="S38" s="10">
        <v>-11760.800999999999</v>
      </c>
      <c r="T38" s="10">
        <v>27388.58</v>
      </c>
      <c r="U38" s="10">
        <v>-4547.3630000000003</v>
      </c>
      <c r="V38" s="10">
        <v>-902.17200000000003</v>
      </c>
      <c r="W38" s="10">
        <v>-5449.5349999999999</v>
      </c>
      <c r="X38" s="10">
        <v>21939.044999999998</v>
      </c>
      <c r="Y38" s="10">
        <v>-20.231999999999999</v>
      </c>
      <c r="Z38" s="10">
        <v>21918.812999999998</v>
      </c>
    </row>
    <row r="39" spans="1:26" ht="14.25" customHeight="1" x14ac:dyDescent="0.3">
      <c r="A39" s="9">
        <v>4</v>
      </c>
      <c r="B39" s="12">
        <v>2022</v>
      </c>
      <c r="C39" s="10">
        <v>88112.7</v>
      </c>
      <c r="D39" s="10">
        <v>-34866.222000000002</v>
      </c>
      <c r="E39" s="10">
        <v>53246.478000000003</v>
      </c>
      <c r="F39" s="10">
        <v>12425.007</v>
      </c>
      <c r="G39" s="10">
        <v>-5585.9070000000002</v>
      </c>
      <c r="H39" s="10">
        <v>6839.1</v>
      </c>
      <c r="I39" s="10">
        <v>5768.4449999999997</v>
      </c>
      <c r="J39" s="10">
        <v>-115.194</v>
      </c>
      <c r="K39" s="10">
        <v>81.594999999999999</v>
      </c>
      <c r="L39" s="10">
        <v>2928.3389999999999</v>
      </c>
      <c r="M39" s="10">
        <v>-874.37800000000004</v>
      </c>
      <c r="N39" s="10">
        <v>2053.9609999999998</v>
      </c>
      <c r="O39" s="10">
        <v>208.43600000000001</v>
      </c>
      <c r="P39" s="10">
        <v>68082.820999999996</v>
      </c>
      <c r="Q39" s="10">
        <v>-21250.511999999999</v>
      </c>
      <c r="R39" s="10">
        <v>46832.309000000001</v>
      </c>
      <c r="S39" s="10">
        <v>-9464.2180000000008</v>
      </c>
      <c r="T39" s="10">
        <v>37368.091</v>
      </c>
      <c r="U39" s="10">
        <v>-8406.86</v>
      </c>
      <c r="V39" s="10">
        <v>957.82299999999998</v>
      </c>
      <c r="W39" s="10">
        <v>-7449.0370000000003</v>
      </c>
      <c r="X39" s="10">
        <v>29919.054</v>
      </c>
      <c r="Y39" s="10">
        <v>-20.04</v>
      </c>
      <c r="Z39" s="10">
        <v>29899.013999999999</v>
      </c>
    </row>
    <row r="40" spans="1:26" ht="14.25" customHeight="1" x14ac:dyDescent="0.3">
      <c r="A40" s="9">
        <v>4</v>
      </c>
      <c r="B40" s="12">
        <v>2023</v>
      </c>
      <c r="C40" s="10">
        <v>108122.27800000001</v>
      </c>
      <c r="D40" s="10">
        <v>-54501.409</v>
      </c>
      <c r="E40" s="10">
        <v>53620.868999999999</v>
      </c>
      <c r="F40" s="10">
        <v>12632.739</v>
      </c>
      <c r="G40" s="10">
        <v>-6853.0159999999996</v>
      </c>
      <c r="H40" s="10">
        <v>5779.723</v>
      </c>
      <c r="I40" s="10">
        <v>5660.0280000000002</v>
      </c>
      <c r="J40" s="10">
        <v>124.217</v>
      </c>
      <c r="K40" s="10">
        <v>0</v>
      </c>
      <c r="L40" s="10">
        <v>4050.1439999999998</v>
      </c>
      <c r="M40" s="10">
        <v>-1777.9749999999999</v>
      </c>
      <c r="N40" s="10">
        <v>2272.1689999999999</v>
      </c>
      <c r="O40" s="10">
        <v>266.45600000000002</v>
      </c>
      <c r="P40" s="10">
        <v>67723.462</v>
      </c>
      <c r="Q40" s="10">
        <v>-21914.899000000001</v>
      </c>
      <c r="R40" s="10">
        <v>45808.563000000002</v>
      </c>
      <c r="S40" s="10">
        <v>-4564.8760000000002</v>
      </c>
      <c r="T40" s="10">
        <v>41243.686999999998</v>
      </c>
      <c r="U40" s="10">
        <v>-8079.4009999999998</v>
      </c>
      <c r="V40" s="10">
        <v>-109.83799999999999</v>
      </c>
      <c r="W40" s="10">
        <v>-8189.2389999999996</v>
      </c>
      <c r="X40" s="10">
        <v>33054.447999999997</v>
      </c>
      <c r="Y40" s="10">
        <v>-21.245000000000001</v>
      </c>
      <c r="Z40" s="10">
        <v>33033.203000000001</v>
      </c>
    </row>
    <row r="41" spans="1:26" ht="14.25" customHeight="1" x14ac:dyDescent="0.3">
      <c r="A41" s="9">
        <v>4</v>
      </c>
      <c r="B41" s="12">
        <v>2024</v>
      </c>
      <c r="C41" s="10">
        <v>93654.841</v>
      </c>
      <c r="D41" s="10">
        <v>-38249.106</v>
      </c>
      <c r="E41" s="10">
        <v>55405.735000000001</v>
      </c>
      <c r="F41" s="10">
        <v>13143.004999999999</v>
      </c>
      <c r="G41" s="10">
        <v>-8006.4440000000004</v>
      </c>
      <c r="H41" s="10">
        <v>5136.5609999999997</v>
      </c>
      <c r="I41" s="10">
        <v>5291.7510000000002</v>
      </c>
      <c r="J41" s="10">
        <v>62.122999999999998</v>
      </c>
      <c r="K41" s="10">
        <v>3.444</v>
      </c>
      <c r="L41" s="10">
        <v>4468.8059999999996</v>
      </c>
      <c r="M41" s="10">
        <v>-2097.1030000000001</v>
      </c>
      <c r="N41" s="10">
        <v>2371.703</v>
      </c>
      <c r="O41" s="10">
        <v>307.17899999999997</v>
      </c>
      <c r="P41" s="10">
        <v>68578.495999999999</v>
      </c>
      <c r="Q41" s="10">
        <v>-23027.363000000001</v>
      </c>
      <c r="R41" s="10">
        <v>45551.133000000002</v>
      </c>
      <c r="S41" s="10">
        <v>-3314.998</v>
      </c>
      <c r="T41" s="10">
        <v>42236.135000000002</v>
      </c>
      <c r="U41" s="10">
        <v>-8526.4959999999992</v>
      </c>
      <c r="V41" s="10">
        <v>143.47800000000001</v>
      </c>
      <c r="W41" s="10">
        <v>-8383.018</v>
      </c>
      <c r="X41" s="10">
        <v>33853.116999999998</v>
      </c>
      <c r="Y41" s="10">
        <v>-21.731000000000002</v>
      </c>
      <c r="Z41" s="10">
        <v>33831.385999999999</v>
      </c>
    </row>
    <row r="42" spans="1:26" ht="14.25" customHeight="1" x14ac:dyDescent="0.3">
      <c r="A42" s="9">
        <v>5</v>
      </c>
      <c r="B42" s="12">
        <v>2015</v>
      </c>
      <c r="C42" s="10">
        <v>14081.791999999999</v>
      </c>
      <c r="D42" s="10">
        <v>-8198.2649999999994</v>
      </c>
      <c r="E42" s="10">
        <v>5883.527</v>
      </c>
      <c r="F42" s="10">
        <v>1020.989</v>
      </c>
      <c r="G42" s="10">
        <v>-275.76299999999998</v>
      </c>
      <c r="H42" s="10">
        <v>745.226</v>
      </c>
      <c r="I42" s="10">
        <v>120.624</v>
      </c>
      <c r="J42" s="10">
        <v>14.544</v>
      </c>
      <c r="K42" s="10">
        <v>-807.6</v>
      </c>
      <c r="L42" s="10">
        <v>275.51100000000002</v>
      </c>
      <c r="M42" s="10">
        <v>-33.027999999999999</v>
      </c>
      <c r="N42" s="10">
        <v>242.483</v>
      </c>
      <c r="O42" s="10">
        <v>21.484999999999999</v>
      </c>
      <c r="P42" s="10">
        <v>6220.2889999999998</v>
      </c>
      <c r="Q42" s="10">
        <v>-4021.683</v>
      </c>
      <c r="R42" s="10">
        <v>2198.6060000000002</v>
      </c>
      <c r="S42" s="10">
        <v>-884.45500000000004</v>
      </c>
      <c r="T42" s="10">
        <v>1314.1510000000001</v>
      </c>
      <c r="U42" s="10">
        <v>-283.82799999999997</v>
      </c>
      <c r="V42" s="10">
        <v>-2.0910000000000002</v>
      </c>
      <c r="W42" s="10">
        <v>-285.91899999999998</v>
      </c>
      <c r="X42" s="10">
        <v>1028.232</v>
      </c>
      <c r="Y42" s="10">
        <v>0</v>
      </c>
      <c r="Z42" s="10">
        <v>1028.232</v>
      </c>
    </row>
    <row r="43" spans="1:26" ht="14.25" customHeight="1" x14ac:dyDescent="0.3">
      <c r="A43" s="9">
        <v>5</v>
      </c>
      <c r="B43" s="12">
        <v>2016</v>
      </c>
      <c r="C43" s="10">
        <v>16448.249</v>
      </c>
      <c r="D43" s="10">
        <v>-9556.36</v>
      </c>
      <c r="E43" s="10">
        <v>6891.8890000000001</v>
      </c>
      <c r="F43" s="10">
        <v>1274.1310000000001</v>
      </c>
      <c r="G43" s="10">
        <v>-329.74900000000002</v>
      </c>
      <c r="H43" s="10">
        <v>944.38199999999995</v>
      </c>
      <c r="I43" s="10">
        <v>230.096</v>
      </c>
      <c r="J43" s="10">
        <v>72.082999999999998</v>
      </c>
      <c r="K43" s="10">
        <v>-885.96299999999997</v>
      </c>
      <c r="L43" s="10">
        <v>296.28500000000003</v>
      </c>
      <c r="M43" s="10">
        <v>-11.081</v>
      </c>
      <c r="N43" s="10">
        <v>285.20400000000001</v>
      </c>
      <c r="O43" s="10">
        <v>24.811</v>
      </c>
      <c r="P43" s="10">
        <v>7562.5020000000004</v>
      </c>
      <c r="Q43" s="10">
        <v>-4677.8890000000001</v>
      </c>
      <c r="R43" s="10">
        <v>2884.6129999999998</v>
      </c>
      <c r="S43" s="10">
        <v>-1217.587</v>
      </c>
      <c r="T43" s="10">
        <v>1667.0260000000001</v>
      </c>
      <c r="U43" s="10">
        <v>-338.59</v>
      </c>
      <c r="V43" s="10">
        <v>-3.262</v>
      </c>
      <c r="W43" s="10">
        <v>-341.85199999999998</v>
      </c>
      <c r="X43" s="10">
        <v>1325.174</v>
      </c>
      <c r="Y43" s="10">
        <v>0</v>
      </c>
      <c r="Z43" s="10">
        <v>1325.174</v>
      </c>
    </row>
    <row r="44" spans="1:26" ht="14.25" customHeight="1" x14ac:dyDescent="0.3">
      <c r="A44" s="9">
        <v>5</v>
      </c>
      <c r="B44" s="12">
        <v>2017</v>
      </c>
      <c r="C44" s="10">
        <v>20319.638999999999</v>
      </c>
      <c r="D44" s="10">
        <v>-11861.885</v>
      </c>
      <c r="E44" s="10">
        <v>8457.7540000000008</v>
      </c>
      <c r="F44" s="10">
        <v>1574.6679999999999</v>
      </c>
      <c r="G44" s="10">
        <v>-386.33699999999999</v>
      </c>
      <c r="H44" s="10">
        <v>1188.3309999999999</v>
      </c>
      <c r="I44" s="10">
        <v>236.72900000000001</v>
      </c>
      <c r="J44" s="10">
        <v>25.305</v>
      </c>
      <c r="K44" s="10">
        <v>603.07899999999995</v>
      </c>
      <c r="L44" s="10">
        <v>952.43899999999996</v>
      </c>
      <c r="M44" s="10">
        <v>-60.796999999999997</v>
      </c>
      <c r="N44" s="10">
        <v>891.64200000000005</v>
      </c>
      <c r="O44" s="10">
        <v>36.069000000000003</v>
      </c>
      <c r="P44" s="10">
        <v>11438.909</v>
      </c>
      <c r="Q44" s="10">
        <v>-6217.3590000000004</v>
      </c>
      <c r="R44" s="10">
        <v>5221.55</v>
      </c>
      <c r="S44" s="10">
        <v>-2565.3429999999998</v>
      </c>
      <c r="T44" s="10">
        <v>2656.2069999999999</v>
      </c>
      <c r="U44" s="10">
        <v>-556.14099999999996</v>
      </c>
      <c r="V44" s="10">
        <v>18.065000000000001</v>
      </c>
      <c r="W44" s="10">
        <v>-538.07600000000002</v>
      </c>
      <c r="X44" s="10">
        <v>2118.1309999999999</v>
      </c>
      <c r="Y44" s="10">
        <v>0</v>
      </c>
      <c r="Z44" s="10">
        <v>2118.1309999999999</v>
      </c>
    </row>
    <row r="45" spans="1:26" ht="14.25" customHeight="1" x14ac:dyDescent="0.3">
      <c r="A45" s="9">
        <v>5</v>
      </c>
      <c r="B45" s="12">
        <v>2018</v>
      </c>
      <c r="C45" s="10">
        <v>24015.362000000001</v>
      </c>
      <c r="D45" s="10">
        <v>-13652.441999999999</v>
      </c>
      <c r="E45" s="10">
        <v>10362.92</v>
      </c>
      <c r="F45" s="10">
        <v>2094.5990000000002</v>
      </c>
      <c r="G45" s="10">
        <v>-597.07299999999998</v>
      </c>
      <c r="H45" s="10">
        <v>1497.5260000000001</v>
      </c>
      <c r="I45" s="10">
        <v>241.39</v>
      </c>
      <c r="J45" s="10">
        <v>-78.328999999999994</v>
      </c>
      <c r="K45" s="10">
        <v>168.53399999999999</v>
      </c>
      <c r="L45" s="10">
        <v>1952.3019999999999</v>
      </c>
      <c r="M45" s="10">
        <v>-137.53100000000001</v>
      </c>
      <c r="N45" s="10">
        <v>1814.771</v>
      </c>
      <c r="O45" s="10">
        <v>26.387</v>
      </c>
      <c r="P45" s="10">
        <v>14033.199000000001</v>
      </c>
      <c r="Q45" s="10">
        <v>-6712.2169999999996</v>
      </c>
      <c r="R45" s="10">
        <v>7320.982</v>
      </c>
      <c r="S45" s="10">
        <v>-932.41099999999994</v>
      </c>
      <c r="T45" s="10">
        <v>6388.5709999999999</v>
      </c>
      <c r="U45" s="10">
        <v>-1299.4190000000001</v>
      </c>
      <c r="V45" s="10">
        <v>47.9</v>
      </c>
      <c r="W45" s="10">
        <v>-1251.519</v>
      </c>
      <c r="X45" s="10">
        <v>5137.0519999999997</v>
      </c>
      <c r="Y45" s="10">
        <v>0</v>
      </c>
      <c r="Z45" s="10">
        <v>5137.0519999999997</v>
      </c>
    </row>
    <row r="46" spans="1:26" ht="14.25" customHeight="1" x14ac:dyDescent="0.3">
      <c r="A46" s="9">
        <v>5</v>
      </c>
      <c r="B46" s="12">
        <v>2019</v>
      </c>
      <c r="C46" s="10">
        <v>28317.522000000001</v>
      </c>
      <c r="D46" s="10">
        <v>-16205.361999999999</v>
      </c>
      <c r="E46" s="10">
        <v>12112.16</v>
      </c>
      <c r="F46" s="10">
        <v>2708.759</v>
      </c>
      <c r="G46" s="10">
        <v>-812.26700000000005</v>
      </c>
      <c r="H46" s="10">
        <v>1896.492</v>
      </c>
      <c r="I46" s="10">
        <v>430.32499999999999</v>
      </c>
      <c r="J46" s="10">
        <v>75.206000000000003</v>
      </c>
      <c r="K46" s="10">
        <v>54.322000000000003</v>
      </c>
      <c r="L46" s="10">
        <v>1546.194</v>
      </c>
      <c r="M46" s="10">
        <v>-46.054000000000002</v>
      </c>
      <c r="N46" s="10">
        <v>1500.14</v>
      </c>
      <c r="O46" s="10">
        <v>28.707999999999998</v>
      </c>
      <c r="P46" s="10">
        <v>16097.352999999999</v>
      </c>
      <c r="Q46" s="10">
        <v>-8307.5959999999995</v>
      </c>
      <c r="R46" s="10">
        <v>7789.7569999999996</v>
      </c>
      <c r="S46" s="10">
        <v>-273.82100000000003</v>
      </c>
      <c r="T46" s="10">
        <v>7515.9359999999997</v>
      </c>
      <c r="U46" s="10">
        <v>-1463.537</v>
      </c>
      <c r="V46" s="10">
        <v>-42.462000000000003</v>
      </c>
      <c r="W46" s="10">
        <v>-1505.999</v>
      </c>
      <c r="X46" s="10">
        <v>6009.9369999999999</v>
      </c>
      <c r="Y46" s="10">
        <v>0</v>
      </c>
      <c r="Z46" s="10">
        <v>6009.9369999999999</v>
      </c>
    </row>
    <row r="47" spans="1:26" ht="14.25" customHeight="1" x14ac:dyDescent="0.3">
      <c r="A47" s="9">
        <v>5</v>
      </c>
      <c r="B47" s="12">
        <v>2020</v>
      </c>
      <c r="C47" s="10">
        <v>31855.748</v>
      </c>
      <c r="D47" s="10">
        <v>-17273.625</v>
      </c>
      <c r="E47" s="10">
        <v>14582.123</v>
      </c>
      <c r="F47" s="10">
        <v>2803.4839999999999</v>
      </c>
      <c r="G47" s="10">
        <v>-1108.83</v>
      </c>
      <c r="H47" s="10">
        <v>1694.654</v>
      </c>
      <c r="I47" s="10">
        <v>687.18700000000001</v>
      </c>
      <c r="J47" s="10">
        <v>166.50299999999999</v>
      </c>
      <c r="K47" s="10">
        <v>732.11500000000001</v>
      </c>
      <c r="L47" s="10">
        <v>495.459</v>
      </c>
      <c r="M47" s="10">
        <v>-215.809</v>
      </c>
      <c r="N47" s="10">
        <v>279.64999999999998</v>
      </c>
      <c r="O47" s="10">
        <v>19.077000000000002</v>
      </c>
      <c r="P47" s="10">
        <v>18161.309000000001</v>
      </c>
      <c r="Q47" s="10">
        <v>-7624.268</v>
      </c>
      <c r="R47" s="10">
        <v>10537.040999999999</v>
      </c>
      <c r="S47" s="10">
        <v>-941.15300000000002</v>
      </c>
      <c r="T47" s="10">
        <v>9595.8880000000008</v>
      </c>
      <c r="U47" s="10">
        <v>-1940.681</v>
      </c>
      <c r="V47" s="10">
        <v>27.616</v>
      </c>
      <c r="W47" s="10">
        <v>-1913.0650000000001</v>
      </c>
      <c r="X47" s="10">
        <v>7682.8230000000003</v>
      </c>
      <c r="Y47" s="10">
        <v>0</v>
      </c>
      <c r="Z47" s="10">
        <v>7682.8230000000003</v>
      </c>
    </row>
    <row r="48" spans="1:26" ht="14.25" customHeight="1" x14ac:dyDescent="0.3">
      <c r="A48" s="9">
        <v>5</v>
      </c>
      <c r="B48" s="13">
        <v>2021</v>
      </c>
      <c r="C48" s="10">
        <v>33713.81</v>
      </c>
      <c r="D48" s="10">
        <v>-14769.018</v>
      </c>
      <c r="E48" s="10">
        <v>18944.792000000001</v>
      </c>
      <c r="F48" s="10">
        <v>4026.46</v>
      </c>
      <c r="G48" s="10">
        <v>-1132.4970000000001</v>
      </c>
      <c r="H48" s="10">
        <v>2893.9630000000002</v>
      </c>
      <c r="I48" s="10">
        <v>871.55600000000004</v>
      </c>
      <c r="J48" s="10">
        <v>449.96</v>
      </c>
      <c r="K48" s="10">
        <v>244.05099999999999</v>
      </c>
      <c r="L48" s="10">
        <v>703.15899999999999</v>
      </c>
      <c r="M48" s="10">
        <v>-563.69600000000003</v>
      </c>
      <c r="N48" s="10">
        <v>139.46299999999999</v>
      </c>
      <c r="O48" s="10">
        <v>20.212</v>
      </c>
      <c r="P48" s="10">
        <v>23563.996999999999</v>
      </c>
      <c r="Q48" s="10">
        <v>-8229.7759999999998</v>
      </c>
      <c r="R48" s="10">
        <v>15334.221</v>
      </c>
      <c r="S48" s="10">
        <v>-3336.1089999999999</v>
      </c>
      <c r="T48" s="10">
        <v>11998.111999999999</v>
      </c>
      <c r="U48" s="10">
        <v>-2389.0790000000002</v>
      </c>
      <c r="V48" s="10">
        <v>-6.2869999999999999</v>
      </c>
      <c r="W48" s="10">
        <v>-2395.366</v>
      </c>
      <c r="X48" s="10">
        <v>9602.7459999999992</v>
      </c>
      <c r="Y48" s="10">
        <v>0</v>
      </c>
      <c r="Z48" s="10">
        <v>9602.7459999999992</v>
      </c>
    </row>
    <row r="49" spans="1:26" ht="14.25" customHeight="1" x14ac:dyDescent="0.3">
      <c r="A49" s="9">
        <v>5</v>
      </c>
      <c r="B49" s="12">
        <v>2022</v>
      </c>
      <c r="C49" s="10">
        <v>40698.834000000003</v>
      </c>
      <c r="D49" s="10">
        <v>-17165.305</v>
      </c>
      <c r="E49" s="10">
        <v>23533.528999999999</v>
      </c>
      <c r="F49" s="10">
        <v>5057.5590000000002</v>
      </c>
      <c r="G49" s="10">
        <v>-1531.3150000000001</v>
      </c>
      <c r="H49" s="10">
        <v>3526.2440000000001</v>
      </c>
      <c r="I49" s="10">
        <v>1048.3689999999999</v>
      </c>
      <c r="J49" s="10">
        <v>-387.87299999999999</v>
      </c>
      <c r="K49" s="10">
        <v>20.648</v>
      </c>
      <c r="L49" s="10">
        <v>1110.4939999999999</v>
      </c>
      <c r="M49" s="10">
        <v>-120.8</v>
      </c>
      <c r="N49" s="10">
        <v>989.69399999999996</v>
      </c>
      <c r="O49" s="10">
        <v>59.456000000000003</v>
      </c>
      <c r="P49" s="10">
        <v>28790.066999999999</v>
      </c>
      <c r="Q49" s="10">
        <v>-11605.045</v>
      </c>
      <c r="R49" s="10">
        <v>17185.022000000001</v>
      </c>
      <c r="S49" s="10">
        <v>-70.813999999999993</v>
      </c>
      <c r="T49" s="10">
        <v>17114.207999999999</v>
      </c>
      <c r="U49" s="10">
        <v>-3445.6109999999999</v>
      </c>
      <c r="V49" s="10">
        <v>19.596</v>
      </c>
      <c r="W49" s="10">
        <v>-3426.0149999999999</v>
      </c>
      <c r="X49" s="10">
        <v>13688.192999999999</v>
      </c>
      <c r="Y49" s="10">
        <v>0</v>
      </c>
      <c r="Z49" s="10">
        <v>13688.192999999999</v>
      </c>
    </row>
    <row r="50" spans="1:26" ht="14.25" customHeight="1" x14ac:dyDescent="0.3">
      <c r="A50" s="9">
        <v>5</v>
      </c>
      <c r="B50" s="12">
        <v>2023</v>
      </c>
      <c r="C50" s="10">
        <v>52346.796000000002</v>
      </c>
      <c r="D50" s="10">
        <v>-27387.225999999999</v>
      </c>
      <c r="E50" s="10">
        <v>24959.57</v>
      </c>
      <c r="F50" s="10">
        <v>4945.7510000000002</v>
      </c>
      <c r="G50" s="10">
        <v>-2023.414</v>
      </c>
      <c r="H50" s="10">
        <v>2922.337</v>
      </c>
      <c r="I50" s="10">
        <v>1110.105</v>
      </c>
      <c r="J50" s="10">
        <v>168.38300000000001</v>
      </c>
      <c r="K50" s="10">
        <v>2647.14</v>
      </c>
      <c r="L50" s="10">
        <v>1197.2170000000001</v>
      </c>
      <c r="M50" s="10">
        <v>-333.846</v>
      </c>
      <c r="N50" s="10">
        <v>863.37099999999998</v>
      </c>
      <c r="O50" s="10">
        <v>75.61</v>
      </c>
      <c r="P50" s="10">
        <v>32746.516</v>
      </c>
      <c r="Q50" s="10">
        <v>-10874.286</v>
      </c>
      <c r="R50" s="10">
        <v>21872.23</v>
      </c>
      <c r="S50" s="10">
        <v>-1804.231</v>
      </c>
      <c r="T50" s="10">
        <v>20067.999</v>
      </c>
      <c r="U50" s="10">
        <v>-3993.0219999999999</v>
      </c>
      <c r="V50" s="10">
        <v>-30.244</v>
      </c>
      <c r="W50" s="10">
        <v>-4023.2660000000001</v>
      </c>
      <c r="X50" s="10">
        <v>16044.733</v>
      </c>
      <c r="Y50" s="10">
        <v>0</v>
      </c>
      <c r="Z50" s="10">
        <v>16044.733</v>
      </c>
    </row>
    <row r="51" spans="1:26" ht="14.25" customHeight="1" x14ac:dyDescent="0.3">
      <c r="A51" s="9">
        <v>5</v>
      </c>
      <c r="B51" s="12">
        <v>2024</v>
      </c>
      <c r="C51" s="10">
        <v>50902.749000000003</v>
      </c>
      <c r="D51" s="10">
        <v>-23108.046999999999</v>
      </c>
      <c r="E51" s="10">
        <v>27794.702000000001</v>
      </c>
      <c r="F51" s="10">
        <v>5464.9579999999996</v>
      </c>
      <c r="G51" s="10">
        <v>-2226.1729999999998</v>
      </c>
      <c r="H51" s="10">
        <v>3238.7849999999999</v>
      </c>
      <c r="I51" s="10">
        <v>1170.752</v>
      </c>
      <c r="J51" s="10">
        <v>200.357</v>
      </c>
      <c r="K51" s="10">
        <v>450.31200000000001</v>
      </c>
      <c r="L51" s="10">
        <v>1266.1320000000001</v>
      </c>
      <c r="M51" s="10">
        <v>-642.495</v>
      </c>
      <c r="N51" s="10">
        <v>623.63699999999994</v>
      </c>
      <c r="O51" s="10">
        <v>36.213999999999999</v>
      </c>
      <c r="P51" s="10">
        <v>33514.758999999998</v>
      </c>
      <c r="Q51" s="10">
        <v>-10902.602999999999</v>
      </c>
      <c r="R51" s="10">
        <v>22612.155999999999</v>
      </c>
      <c r="S51" s="10">
        <v>-1606.2850000000001</v>
      </c>
      <c r="T51" s="10">
        <v>21005.870999999999</v>
      </c>
      <c r="U51" s="10">
        <v>-4199.6989999999996</v>
      </c>
      <c r="V51" s="10">
        <v>-16.404</v>
      </c>
      <c r="W51" s="10">
        <v>-4216.1030000000001</v>
      </c>
      <c r="X51" s="10">
        <v>16789.768</v>
      </c>
      <c r="Y51" s="10">
        <v>0</v>
      </c>
      <c r="Z51" s="10">
        <v>16789.768</v>
      </c>
    </row>
    <row r="52" spans="1:26" ht="14.25" customHeight="1" x14ac:dyDescent="0.3">
      <c r="A52" s="9">
        <v>6</v>
      </c>
      <c r="B52" s="12">
        <v>2015</v>
      </c>
      <c r="C52" s="10">
        <v>13537.628000000001</v>
      </c>
      <c r="D52" s="10">
        <v>-6219.098</v>
      </c>
      <c r="E52" s="10">
        <v>7318.53</v>
      </c>
      <c r="F52" s="10">
        <v>1527.97</v>
      </c>
      <c r="G52" s="10">
        <v>-984.13199999999995</v>
      </c>
      <c r="H52" s="10">
        <v>543.83799999999997</v>
      </c>
      <c r="I52" s="10">
        <v>159.048</v>
      </c>
      <c r="J52" s="10">
        <v>134.03399999999999</v>
      </c>
      <c r="K52" s="10">
        <v>0</v>
      </c>
      <c r="L52" s="10">
        <v>611.26199999999994</v>
      </c>
      <c r="M52" s="10">
        <v>-86.522999999999996</v>
      </c>
      <c r="N52" s="10">
        <v>524.73900000000003</v>
      </c>
      <c r="O52" s="10">
        <v>91.679000000000002</v>
      </c>
      <c r="P52" s="10">
        <v>8771.8680000000004</v>
      </c>
      <c r="Q52" s="10">
        <v>-3449.1289999999999</v>
      </c>
      <c r="R52" s="10">
        <v>5322.7389999999996</v>
      </c>
      <c r="S52" s="10">
        <v>-2102.0680000000002</v>
      </c>
      <c r="T52" s="10">
        <v>3220.6709999999998</v>
      </c>
      <c r="U52" s="10">
        <v>-707.39800000000002</v>
      </c>
      <c r="V52" s="10">
        <v>-1.139</v>
      </c>
      <c r="W52" s="10">
        <v>-708.53700000000003</v>
      </c>
      <c r="X52" s="10">
        <v>2512.134</v>
      </c>
      <c r="Y52" s="10">
        <v>-16.140999999999998</v>
      </c>
      <c r="Z52" s="10">
        <v>2495.9929999999999</v>
      </c>
    </row>
    <row r="53" spans="1:26" ht="14.25" customHeight="1" x14ac:dyDescent="0.3">
      <c r="A53" s="9">
        <v>6</v>
      </c>
      <c r="B53" s="12">
        <v>2016</v>
      </c>
      <c r="C53" s="10">
        <v>15552.477000000001</v>
      </c>
      <c r="D53" s="10">
        <v>-7573.5330000000004</v>
      </c>
      <c r="E53" s="10">
        <v>7978.9440000000004</v>
      </c>
      <c r="F53" s="10">
        <v>1297.8900000000001</v>
      </c>
      <c r="G53" s="10">
        <v>-615.25</v>
      </c>
      <c r="H53" s="10">
        <v>682.64</v>
      </c>
      <c r="I53" s="10">
        <v>113.354</v>
      </c>
      <c r="J53" s="10">
        <v>0</v>
      </c>
      <c r="K53" s="10">
        <v>101.443</v>
      </c>
      <c r="L53" s="10">
        <v>1019.373</v>
      </c>
      <c r="M53" s="10">
        <v>-142.554</v>
      </c>
      <c r="N53" s="10">
        <v>876.81899999999996</v>
      </c>
      <c r="O53" s="10">
        <v>102.157</v>
      </c>
      <c r="P53" s="10">
        <v>9855.357</v>
      </c>
      <c r="Q53" s="10">
        <v>-4174.6679999999997</v>
      </c>
      <c r="R53" s="10">
        <v>5680.6890000000003</v>
      </c>
      <c r="S53" s="10">
        <v>-2030.104</v>
      </c>
      <c r="T53" s="10">
        <v>3650.585</v>
      </c>
      <c r="U53" s="10">
        <v>-766.87</v>
      </c>
      <c r="V53" s="10">
        <v>-0.16400000000000001</v>
      </c>
      <c r="W53" s="10">
        <v>-767.03399999999999</v>
      </c>
      <c r="X53" s="10">
        <v>2883.5509999999999</v>
      </c>
      <c r="Y53" s="10">
        <v>28.251999999999999</v>
      </c>
      <c r="Z53" s="10">
        <v>2911.8029999999999</v>
      </c>
    </row>
    <row r="54" spans="1:26" ht="14.25" customHeight="1" x14ac:dyDescent="0.3">
      <c r="A54" s="9">
        <v>6</v>
      </c>
      <c r="B54" s="12">
        <v>2017</v>
      </c>
      <c r="C54" s="10">
        <v>19876.026000000002</v>
      </c>
      <c r="D54" s="10">
        <v>-8657.0740000000005</v>
      </c>
      <c r="E54" s="10">
        <v>11218.951999999999</v>
      </c>
      <c r="F54" s="10">
        <v>3222.8389999999999</v>
      </c>
      <c r="G54" s="10">
        <v>-2092.163</v>
      </c>
      <c r="H54" s="10">
        <v>1130.6759999999999</v>
      </c>
      <c r="I54" s="10">
        <v>201.77199999999999</v>
      </c>
      <c r="J54" s="10">
        <v>0</v>
      </c>
      <c r="K54" s="10">
        <v>144.44499999999999</v>
      </c>
      <c r="L54" s="10">
        <v>1633.0219999999999</v>
      </c>
      <c r="M54" s="10">
        <v>-523.94799999999998</v>
      </c>
      <c r="N54" s="10">
        <v>1109.0740000000001</v>
      </c>
      <c r="O54" s="10">
        <v>62.156999999999996</v>
      </c>
      <c r="P54" s="10">
        <v>13867.075999999999</v>
      </c>
      <c r="Q54" s="10">
        <v>-5999.2389999999996</v>
      </c>
      <c r="R54" s="10">
        <v>7867.8370000000004</v>
      </c>
      <c r="S54" s="10">
        <v>-3252.1109999999999</v>
      </c>
      <c r="T54" s="10">
        <v>4615.7259999999997</v>
      </c>
      <c r="U54" s="10">
        <v>-1125.106</v>
      </c>
      <c r="V54" s="10">
        <v>-0.20499999999999999</v>
      </c>
      <c r="W54" s="10">
        <v>-1125.3109999999999</v>
      </c>
      <c r="X54" s="10">
        <v>3490.415</v>
      </c>
      <c r="Y54" s="10">
        <v>29.212</v>
      </c>
      <c r="Z54" s="10">
        <v>3519.627</v>
      </c>
    </row>
    <row r="55" spans="1:26" ht="14.25" customHeight="1" x14ac:dyDescent="0.3">
      <c r="A55" s="9">
        <v>6</v>
      </c>
      <c r="B55" s="12">
        <v>2018</v>
      </c>
      <c r="C55" s="10">
        <v>24824.365000000002</v>
      </c>
      <c r="D55" s="10">
        <v>-10240.868</v>
      </c>
      <c r="E55" s="10">
        <v>14583.496999999999</v>
      </c>
      <c r="F55" s="10">
        <v>5719.0619999999999</v>
      </c>
      <c r="G55" s="10">
        <v>-3157.752</v>
      </c>
      <c r="H55" s="10">
        <v>2561.31</v>
      </c>
      <c r="I55" s="10">
        <v>444.56799999999998</v>
      </c>
      <c r="J55" s="10">
        <v>151.928</v>
      </c>
      <c r="K55" s="10">
        <v>148.56100000000001</v>
      </c>
      <c r="L55" s="10">
        <v>2421.2460000000001</v>
      </c>
      <c r="M55" s="10">
        <v>-904.16700000000003</v>
      </c>
      <c r="N55" s="10">
        <v>1517.079</v>
      </c>
      <c r="O55" s="10">
        <v>129.62</v>
      </c>
      <c r="P55" s="10">
        <v>19536.562999999998</v>
      </c>
      <c r="Q55" s="10">
        <v>-8733.8019999999997</v>
      </c>
      <c r="R55" s="10">
        <v>10802.761</v>
      </c>
      <c r="S55" s="10">
        <v>-3035.3879999999999</v>
      </c>
      <c r="T55" s="10">
        <v>7767.3729999999996</v>
      </c>
      <c r="U55" s="10">
        <v>-1575.1569999999999</v>
      </c>
      <c r="V55" s="10">
        <v>-2.3149999999999999</v>
      </c>
      <c r="W55" s="10">
        <v>-1577.472</v>
      </c>
      <c r="X55" s="10">
        <v>6189.9009999999998</v>
      </c>
      <c r="Y55" s="10">
        <v>-77.186999999999998</v>
      </c>
      <c r="Z55" s="10">
        <v>6112.7139999999999</v>
      </c>
    </row>
    <row r="56" spans="1:26" ht="14.25" customHeight="1" x14ac:dyDescent="0.3">
      <c r="A56" s="9">
        <v>6</v>
      </c>
      <c r="B56" s="12">
        <v>2019</v>
      </c>
      <c r="C56" s="10">
        <v>31196.603999999999</v>
      </c>
      <c r="D56" s="10">
        <v>-13196.607</v>
      </c>
      <c r="E56" s="10">
        <v>17999.996999999999</v>
      </c>
      <c r="F56" s="10">
        <v>6420.58</v>
      </c>
      <c r="G56" s="10">
        <v>-3234.7429999999999</v>
      </c>
      <c r="H56" s="10">
        <v>3185.837</v>
      </c>
      <c r="I56" s="10">
        <v>647.47799999999995</v>
      </c>
      <c r="J56" s="10">
        <v>27.48</v>
      </c>
      <c r="K56" s="10">
        <v>612.03099999999995</v>
      </c>
      <c r="L56" s="10">
        <v>2528.5540000000001</v>
      </c>
      <c r="M56" s="10">
        <v>-429.15600000000001</v>
      </c>
      <c r="N56" s="10">
        <v>2099.3980000000001</v>
      </c>
      <c r="O56" s="10">
        <v>78.227000000000004</v>
      </c>
      <c r="P56" s="10">
        <v>24650.448</v>
      </c>
      <c r="Q56" s="10">
        <v>-9723.7060000000001</v>
      </c>
      <c r="R56" s="10">
        <v>14926.742</v>
      </c>
      <c r="S56" s="10">
        <v>-4890.6229999999996</v>
      </c>
      <c r="T56" s="10">
        <v>10036.119000000001</v>
      </c>
      <c r="U56" s="10">
        <v>-1959.9949999999999</v>
      </c>
      <c r="V56" s="10">
        <v>-7.52</v>
      </c>
      <c r="W56" s="10">
        <v>-1967.5150000000001</v>
      </c>
      <c r="X56" s="10">
        <v>8068.6040000000003</v>
      </c>
      <c r="Y56" s="10">
        <v>-245.83099999999999</v>
      </c>
      <c r="Z56" s="10">
        <v>7822.7730000000001</v>
      </c>
    </row>
    <row r="57" spans="1:26" ht="14.25" customHeight="1" x14ac:dyDescent="0.3">
      <c r="A57" s="9">
        <v>6</v>
      </c>
      <c r="B57" s="12">
        <v>2020</v>
      </c>
      <c r="C57" s="10">
        <v>32767.393</v>
      </c>
      <c r="D57" s="10">
        <v>-12489.598</v>
      </c>
      <c r="E57" s="10">
        <v>20277.794999999998</v>
      </c>
      <c r="F57" s="10">
        <v>8228.1730000000007</v>
      </c>
      <c r="G57" s="10">
        <v>-4652.62</v>
      </c>
      <c r="H57" s="10">
        <v>3575.5529999999999</v>
      </c>
      <c r="I57" s="10">
        <v>785.80899999999997</v>
      </c>
      <c r="J57" s="10">
        <v>85.085999999999999</v>
      </c>
      <c r="K57" s="10">
        <v>865.86900000000003</v>
      </c>
      <c r="L57" s="10">
        <v>2808.8249999999998</v>
      </c>
      <c r="M57" s="10">
        <v>-1129.2750000000001</v>
      </c>
      <c r="N57" s="10">
        <v>1679.55</v>
      </c>
      <c r="O57" s="10">
        <v>92.510999999999996</v>
      </c>
      <c r="P57" s="10">
        <v>27362.172999999999</v>
      </c>
      <c r="Q57" s="10">
        <v>-10555.457</v>
      </c>
      <c r="R57" s="10">
        <v>16806.716</v>
      </c>
      <c r="S57" s="10">
        <v>-6118.44</v>
      </c>
      <c r="T57" s="10">
        <v>10688.276</v>
      </c>
      <c r="U57" s="10">
        <v>-2089.42</v>
      </c>
      <c r="V57" s="10">
        <v>7.1829999999999998</v>
      </c>
      <c r="W57" s="10">
        <v>-2082.2370000000001</v>
      </c>
      <c r="X57" s="10">
        <v>8606.0390000000007</v>
      </c>
      <c r="Y57" s="10">
        <v>-343.38</v>
      </c>
      <c r="Z57" s="10">
        <v>8262.6589999999997</v>
      </c>
    </row>
    <row r="58" spans="1:26" ht="14.25" customHeight="1" x14ac:dyDescent="0.3">
      <c r="A58" s="9">
        <v>6</v>
      </c>
      <c r="B58" s="13">
        <v>2021</v>
      </c>
      <c r="C58" s="10">
        <v>38464.932000000001</v>
      </c>
      <c r="D58" s="10">
        <v>-12265.378000000001</v>
      </c>
      <c r="E58" s="10">
        <v>26199.554</v>
      </c>
      <c r="F58" s="10">
        <v>12308.295</v>
      </c>
      <c r="G58" s="10">
        <v>-7940.9170000000004</v>
      </c>
      <c r="H58" s="10">
        <v>4367.3779999999997</v>
      </c>
      <c r="I58" s="10">
        <v>1331.4680000000001</v>
      </c>
      <c r="J58" s="10">
        <v>221.23599999999999</v>
      </c>
      <c r="K58" s="10">
        <v>1445.713</v>
      </c>
      <c r="L58" s="10">
        <v>4210.7640000000001</v>
      </c>
      <c r="M58" s="10">
        <v>-956.45</v>
      </c>
      <c r="N58" s="10">
        <v>3254.3139999999999</v>
      </c>
      <c r="O58" s="10">
        <v>114.83499999999999</v>
      </c>
      <c r="P58" s="10">
        <v>36934.498</v>
      </c>
      <c r="Q58" s="10">
        <v>-12377.188</v>
      </c>
      <c r="R58" s="10">
        <v>24557.31</v>
      </c>
      <c r="S58" s="10">
        <v>-8030.0510000000004</v>
      </c>
      <c r="T58" s="10">
        <v>16527.258999999998</v>
      </c>
      <c r="U58" s="10">
        <v>-3307.5740000000001</v>
      </c>
      <c r="V58" s="10">
        <v>1.752</v>
      </c>
      <c r="W58" s="10">
        <v>-3305.8220000000001</v>
      </c>
      <c r="X58" s="10">
        <v>13221.437</v>
      </c>
      <c r="Y58" s="10">
        <v>-524.36199999999997</v>
      </c>
      <c r="Z58" s="10">
        <v>12697.075000000001</v>
      </c>
    </row>
    <row r="59" spans="1:26" ht="14.25" customHeight="1" x14ac:dyDescent="0.3">
      <c r="A59" s="9">
        <v>6</v>
      </c>
      <c r="B59" s="12">
        <v>2022</v>
      </c>
      <c r="C59" s="10">
        <v>52485.811999999998</v>
      </c>
      <c r="D59" s="10">
        <v>-16462.689999999999</v>
      </c>
      <c r="E59" s="10">
        <v>36023.122000000003</v>
      </c>
      <c r="F59" s="10">
        <v>14243.734</v>
      </c>
      <c r="G59" s="10">
        <v>-10108.165999999999</v>
      </c>
      <c r="H59" s="10">
        <v>4135.5680000000002</v>
      </c>
      <c r="I59" s="10">
        <v>1703.96</v>
      </c>
      <c r="J59" s="10">
        <v>141.12799999999999</v>
      </c>
      <c r="K59" s="10">
        <v>1315.248</v>
      </c>
      <c r="L59" s="10">
        <v>3025.8069999999998</v>
      </c>
      <c r="M59" s="10">
        <v>-884.149</v>
      </c>
      <c r="N59" s="10">
        <v>2141.6579999999999</v>
      </c>
      <c r="O59" s="10">
        <v>131.941</v>
      </c>
      <c r="P59" s="10">
        <v>45592.625</v>
      </c>
      <c r="Q59" s="10">
        <v>-14815.628000000001</v>
      </c>
      <c r="R59" s="10">
        <v>30776.996999999999</v>
      </c>
      <c r="S59" s="10">
        <v>-8047.6769999999997</v>
      </c>
      <c r="T59" s="10">
        <v>22729.32</v>
      </c>
      <c r="U59" s="10">
        <v>-4582.973</v>
      </c>
      <c r="V59" s="10">
        <v>8.8379999999999992</v>
      </c>
      <c r="W59" s="10">
        <v>-4574.1350000000002</v>
      </c>
      <c r="X59" s="10">
        <v>18155.185000000001</v>
      </c>
      <c r="Y59" s="10">
        <v>-672.45</v>
      </c>
      <c r="Z59" s="10">
        <v>17482.735000000001</v>
      </c>
    </row>
    <row r="60" spans="1:26" ht="14.25" customHeight="1" x14ac:dyDescent="0.3">
      <c r="A60" s="9">
        <v>6</v>
      </c>
      <c r="B60" s="12">
        <v>2023</v>
      </c>
      <c r="C60" s="10">
        <v>69143.043000000005</v>
      </c>
      <c r="D60" s="10">
        <v>-30459.195</v>
      </c>
      <c r="E60" s="10">
        <v>38683.847999999998</v>
      </c>
      <c r="F60" s="10">
        <v>13137.624</v>
      </c>
      <c r="G60" s="10">
        <v>-9052.3989999999994</v>
      </c>
      <c r="H60" s="10">
        <v>4085.2249999999999</v>
      </c>
      <c r="I60" s="10">
        <v>1209.825</v>
      </c>
      <c r="J60" s="10">
        <v>541.56600000000003</v>
      </c>
      <c r="K60" s="10">
        <v>300.404</v>
      </c>
      <c r="L60" s="10">
        <v>3457.7020000000002</v>
      </c>
      <c r="M60" s="10">
        <v>-1029.5909999999999</v>
      </c>
      <c r="N60" s="10">
        <v>2428.1109999999999</v>
      </c>
      <c r="O60" s="10">
        <v>57.082999999999998</v>
      </c>
      <c r="P60" s="10">
        <v>47306.061999999998</v>
      </c>
      <c r="Q60" s="10">
        <v>-14912.941000000001</v>
      </c>
      <c r="R60" s="10">
        <v>32393.120999999999</v>
      </c>
      <c r="S60" s="10">
        <v>-6087.0320000000002</v>
      </c>
      <c r="T60" s="10">
        <v>26306.089</v>
      </c>
      <c r="U60" s="10">
        <v>-5269.8689999999997</v>
      </c>
      <c r="V60" s="10">
        <v>17.571999999999999</v>
      </c>
      <c r="W60" s="10">
        <v>-5252.2969999999996</v>
      </c>
      <c r="X60" s="10">
        <v>21053.792000000001</v>
      </c>
      <c r="Y60" s="10">
        <v>-377.00400000000002</v>
      </c>
      <c r="Z60" s="10">
        <v>20676.788</v>
      </c>
    </row>
    <row r="61" spans="1:26" ht="14.25" customHeight="1" x14ac:dyDescent="0.3">
      <c r="A61" s="9">
        <v>6</v>
      </c>
      <c r="B61" s="12">
        <v>2024</v>
      </c>
      <c r="C61" s="10">
        <v>69061.892999999996</v>
      </c>
      <c r="D61" s="10">
        <v>-27909.673999999999</v>
      </c>
      <c r="E61" s="10">
        <v>41152.218999999997</v>
      </c>
      <c r="F61" s="10">
        <v>14602.602000000001</v>
      </c>
      <c r="G61" s="10">
        <v>-10234.352999999999</v>
      </c>
      <c r="H61" s="10">
        <v>4368.2489999999998</v>
      </c>
      <c r="I61" s="10">
        <v>2000.164</v>
      </c>
      <c r="J61" s="10">
        <v>1756.0219999999999</v>
      </c>
      <c r="K61" s="10">
        <v>2803.105</v>
      </c>
      <c r="L61" s="10">
        <v>4658.4440000000004</v>
      </c>
      <c r="M61" s="10">
        <v>-1377.624</v>
      </c>
      <c r="N61" s="10">
        <v>3280.82</v>
      </c>
      <c r="O61" s="10">
        <v>52.643000000000001</v>
      </c>
      <c r="P61" s="10">
        <v>55413.222000000002</v>
      </c>
      <c r="Q61" s="10">
        <v>-17007.25</v>
      </c>
      <c r="R61" s="10">
        <v>38405.972000000002</v>
      </c>
      <c r="S61" s="10">
        <v>-9576.6440000000002</v>
      </c>
      <c r="T61" s="10">
        <v>28829.328000000001</v>
      </c>
      <c r="U61" s="10">
        <v>-5888.2659999999996</v>
      </c>
      <c r="V61" s="10">
        <v>10.202</v>
      </c>
      <c r="W61" s="10">
        <v>-5878.0640000000003</v>
      </c>
      <c r="X61" s="10">
        <v>22951.263999999999</v>
      </c>
      <c r="Y61" s="10">
        <v>-317.50700000000001</v>
      </c>
      <c r="Z61" s="10">
        <v>22633.757000000001</v>
      </c>
    </row>
    <row r="62" spans="1:26" ht="14.25" customHeight="1" x14ac:dyDescent="0.3">
      <c r="A62" s="9">
        <v>7</v>
      </c>
      <c r="B62" s="12">
        <v>2015</v>
      </c>
      <c r="C62" s="10">
        <v>13379.387000000001</v>
      </c>
      <c r="D62" s="10">
        <v>-6165.7070000000003</v>
      </c>
      <c r="E62" s="10">
        <v>7213.68</v>
      </c>
      <c r="F62" s="10">
        <v>1815.2860000000001</v>
      </c>
      <c r="G62" s="10">
        <v>-543.14800000000002</v>
      </c>
      <c r="H62" s="10">
        <v>1272.1379999999999</v>
      </c>
      <c r="I62" s="10">
        <v>-192.00200000000001</v>
      </c>
      <c r="J62" s="10">
        <v>63.4</v>
      </c>
      <c r="K62" s="10">
        <v>87.947999999999993</v>
      </c>
      <c r="L62" s="10">
        <v>1373.2670000000001</v>
      </c>
      <c r="M62" s="10">
        <v>-485.30399999999997</v>
      </c>
      <c r="N62" s="10">
        <v>887.96299999999997</v>
      </c>
      <c r="O62" s="10">
        <v>10.815</v>
      </c>
      <c r="P62" s="10">
        <v>9343.9419999999991</v>
      </c>
      <c r="Q62" s="10">
        <v>-3678.848</v>
      </c>
      <c r="R62" s="10">
        <v>5665.0940000000001</v>
      </c>
      <c r="S62" s="10">
        <v>-3627.8890000000001</v>
      </c>
      <c r="T62" s="10">
        <v>2037.2049999999999</v>
      </c>
      <c r="U62" s="10">
        <v>-483.86200000000002</v>
      </c>
      <c r="V62" s="10">
        <v>-24.155000000000001</v>
      </c>
      <c r="W62" s="10">
        <v>-508.017</v>
      </c>
      <c r="X62" s="10">
        <v>1529.1880000000001</v>
      </c>
      <c r="Y62" s="10">
        <v>0</v>
      </c>
      <c r="Z62" s="10">
        <v>1529.1880000000001</v>
      </c>
    </row>
    <row r="63" spans="1:26" ht="14.25" customHeight="1" x14ac:dyDescent="0.3">
      <c r="A63" s="9">
        <v>7</v>
      </c>
      <c r="B63" s="12">
        <v>2016</v>
      </c>
      <c r="C63" s="10">
        <v>15736.076999999999</v>
      </c>
      <c r="D63" s="10">
        <v>-7593.8559999999998</v>
      </c>
      <c r="E63" s="10">
        <v>8142.2209999999995</v>
      </c>
      <c r="F63" s="10">
        <v>2558.9899999999998</v>
      </c>
      <c r="G63" s="10">
        <v>-603.226</v>
      </c>
      <c r="H63" s="10">
        <v>1955.7639999999999</v>
      </c>
      <c r="I63" s="10">
        <v>240.20099999999999</v>
      </c>
      <c r="J63" s="10">
        <v>124.78</v>
      </c>
      <c r="K63" s="10">
        <v>481.45699999999999</v>
      </c>
      <c r="L63" s="10">
        <v>1653.25</v>
      </c>
      <c r="M63" s="10">
        <v>-679.41700000000003</v>
      </c>
      <c r="N63" s="10">
        <v>973.83299999999997</v>
      </c>
      <c r="O63" s="10">
        <v>0.47</v>
      </c>
      <c r="P63" s="10">
        <v>11918.726000000001</v>
      </c>
      <c r="Q63" s="10">
        <v>-4260.9949999999999</v>
      </c>
      <c r="R63" s="10">
        <v>7657.7309999999998</v>
      </c>
      <c r="S63" s="10">
        <v>-3661.0909999999999</v>
      </c>
      <c r="T63" s="10">
        <v>3996.64</v>
      </c>
      <c r="U63" s="10">
        <v>-872.80799999999999</v>
      </c>
      <c r="V63" s="10">
        <v>25.013999999999999</v>
      </c>
      <c r="W63" s="10">
        <v>-847.79399999999998</v>
      </c>
      <c r="X63" s="10">
        <v>3148.846</v>
      </c>
      <c r="Y63" s="10">
        <v>0</v>
      </c>
      <c r="Z63" s="10">
        <v>3148.846</v>
      </c>
    </row>
    <row r="64" spans="1:26" ht="14.25" customHeight="1" x14ac:dyDescent="0.3">
      <c r="A64" s="9">
        <v>7</v>
      </c>
      <c r="B64" s="12">
        <v>2017</v>
      </c>
      <c r="C64" s="10">
        <v>17594.504000000001</v>
      </c>
      <c r="D64" s="10">
        <v>-8664.0920000000006</v>
      </c>
      <c r="E64" s="10">
        <v>8930.4120000000003</v>
      </c>
      <c r="F64" s="10">
        <v>4519.6850000000004</v>
      </c>
      <c r="G64" s="10">
        <v>-593.601</v>
      </c>
      <c r="H64" s="10">
        <v>3926.0839999999998</v>
      </c>
      <c r="I64" s="10">
        <v>278.58499999999998</v>
      </c>
      <c r="J64" s="10">
        <v>396.73</v>
      </c>
      <c r="K64" s="10">
        <v>855.76</v>
      </c>
      <c r="L64" s="10">
        <v>1963.425</v>
      </c>
      <c r="M64" s="10">
        <v>-248.53399999999999</v>
      </c>
      <c r="N64" s="10">
        <v>1714.8910000000001</v>
      </c>
      <c r="O64" s="10">
        <v>355.52600000000001</v>
      </c>
      <c r="P64" s="10">
        <v>16457.988000000001</v>
      </c>
      <c r="Q64" s="10">
        <v>-4812.4650000000001</v>
      </c>
      <c r="R64" s="10">
        <v>11645.522999999999</v>
      </c>
      <c r="S64" s="10">
        <v>-3609.2260000000001</v>
      </c>
      <c r="T64" s="10">
        <v>8036.2969999999996</v>
      </c>
      <c r="U64" s="10">
        <v>-1564.816</v>
      </c>
      <c r="V64" s="10">
        <v>-25.885999999999999</v>
      </c>
      <c r="W64" s="10">
        <v>-1590.702</v>
      </c>
      <c r="X64" s="10">
        <v>6445.5950000000003</v>
      </c>
      <c r="Y64" s="10">
        <v>0</v>
      </c>
      <c r="Z64" s="10">
        <v>6445.5950000000003</v>
      </c>
    </row>
    <row r="65" spans="1:26" ht="14.25" customHeight="1" x14ac:dyDescent="0.3">
      <c r="A65" s="9">
        <v>7</v>
      </c>
      <c r="B65" s="12">
        <v>2018</v>
      </c>
      <c r="C65" s="10">
        <v>21413.626</v>
      </c>
      <c r="D65" s="10">
        <v>-10023.687</v>
      </c>
      <c r="E65" s="10">
        <v>11389.939</v>
      </c>
      <c r="F65" s="10">
        <v>4188.317</v>
      </c>
      <c r="G65" s="10">
        <v>-915.73699999999997</v>
      </c>
      <c r="H65" s="10">
        <v>3272.58</v>
      </c>
      <c r="I65" s="10">
        <v>233.751</v>
      </c>
      <c r="J65" s="10">
        <v>168.43299999999999</v>
      </c>
      <c r="K65" s="10">
        <v>756.58500000000004</v>
      </c>
      <c r="L65" s="10">
        <v>3147.1689999999999</v>
      </c>
      <c r="M65" s="10">
        <v>-1513.3920000000001</v>
      </c>
      <c r="N65" s="10">
        <v>1633.777</v>
      </c>
      <c r="O65" s="10">
        <v>894.70299999999997</v>
      </c>
      <c r="P65" s="10">
        <v>18349.768</v>
      </c>
      <c r="Q65" s="10">
        <v>-5842.5069999999996</v>
      </c>
      <c r="R65" s="10">
        <v>12507.261</v>
      </c>
      <c r="S65" s="10">
        <v>-1846.2449999999999</v>
      </c>
      <c r="T65" s="10">
        <v>10661.016</v>
      </c>
      <c r="U65" s="10">
        <v>-2185.2460000000001</v>
      </c>
      <c r="V65" s="10">
        <v>-1.7729999999999999</v>
      </c>
      <c r="W65" s="10">
        <v>-2187.0189999999998</v>
      </c>
      <c r="X65" s="10">
        <v>8473.9969999999994</v>
      </c>
      <c r="Y65" s="10">
        <v>-11.222</v>
      </c>
      <c r="Z65" s="10">
        <v>8462.7749999999996</v>
      </c>
    </row>
    <row r="66" spans="1:26" ht="14.25" customHeight="1" x14ac:dyDescent="0.3">
      <c r="A66" s="9">
        <v>7</v>
      </c>
      <c r="B66" s="12">
        <v>2019</v>
      </c>
      <c r="C66" s="10">
        <v>25016.341</v>
      </c>
      <c r="D66" s="10">
        <v>-10758.496999999999</v>
      </c>
      <c r="E66" s="10">
        <v>14257.843999999999</v>
      </c>
      <c r="F66" s="10">
        <v>4884.4080000000004</v>
      </c>
      <c r="G66" s="10">
        <v>-1631.0550000000001</v>
      </c>
      <c r="H66" s="10">
        <v>3253.3530000000001</v>
      </c>
      <c r="I66" s="10">
        <v>104.581</v>
      </c>
      <c r="J66" s="10">
        <v>397.66399999999999</v>
      </c>
      <c r="K66" s="10">
        <v>1243.759</v>
      </c>
      <c r="L66" s="10">
        <v>4425.0789999999997</v>
      </c>
      <c r="M66" s="10">
        <v>-2618.3510000000001</v>
      </c>
      <c r="N66" s="10">
        <v>1806.7280000000001</v>
      </c>
      <c r="O66" s="10">
        <v>4.2160000000000002</v>
      </c>
      <c r="P66" s="10">
        <v>21068.145</v>
      </c>
      <c r="Q66" s="10">
        <v>-7312.509</v>
      </c>
      <c r="R66" s="10">
        <v>13755.636</v>
      </c>
      <c r="S66" s="10">
        <v>-917.36800000000005</v>
      </c>
      <c r="T66" s="10">
        <v>12838.268</v>
      </c>
      <c r="U66" s="10">
        <v>-2612.0590000000002</v>
      </c>
      <c r="V66" s="10">
        <v>0</v>
      </c>
      <c r="W66" s="10">
        <v>-2612.0590000000002</v>
      </c>
      <c r="X66" s="10">
        <v>10226.209000000001</v>
      </c>
      <c r="Y66" s="10">
        <v>-151.07</v>
      </c>
      <c r="Z66" s="10">
        <v>10075.138999999999</v>
      </c>
    </row>
    <row r="67" spans="1:26" ht="14.25" customHeight="1" x14ac:dyDescent="0.3">
      <c r="A67" s="9">
        <v>7</v>
      </c>
      <c r="B67" s="12">
        <v>2020</v>
      </c>
      <c r="C67" s="10">
        <v>29001.912</v>
      </c>
      <c r="D67" s="10">
        <v>-10250.703</v>
      </c>
      <c r="E67" s="10">
        <v>18751.208999999999</v>
      </c>
      <c r="F67" s="10">
        <v>6048.4430000000002</v>
      </c>
      <c r="G67" s="10">
        <v>-1859.665</v>
      </c>
      <c r="H67" s="10">
        <v>4188.7780000000002</v>
      </c>
      <c r="I67" s="10">
        <v>0.745</v>
      </c>
      <c r="J67" s="10">
        <v>321.39699999999999</v>
      </c>
      <c r="K67" s="10">
        <v>1496.9970000000001</v>
      </c>
      <c r="L67" s="10">
        <v>5460.0129999999999</v>
      </c>
      <c r="M67" s="10">
        <v>-3180.8040000000001</v>
      </c>
      <c r="N67" s="10">
        <v>2279.2089999999998</v>
      </c>
      <c r="O67" s="10">
        <v>4.1909999999999998</v>
      </c>
      <c r="P67" s="10">
        <v>27042.526000000002</v>
      </c>
      <c r="Q67" s="10">
        <v>-8631.1949999999997</v>
      </c>
      <c r="R67" s="10">
        <v>18411.330999999998</v>
      </c>
      <c r="S67" s="10">
        <v>-2611.0349999999999</v>
      </c>
      <c r="T67" s="10">
        <v>15800.296</v>
      </c>
      <c r="U67" s="10">
        <v>-3217.8290000000002</v>
      </c>
      <c r="V67" s="10">
        <v>0</v>
      </c>
      <c r="W67" s="10">
        <v>-3217.8290000000002</v>
      </c>
      <c r="X67" s="10">
        <v>12582.467000000001</v>
      </c>
      <c r="Y67" s="10">
        <v>-257.476</v>
      </c>
      <c r="Z67" s="10">
        <v>12324.991</v>
      </c>
    </row>
    <row r="68" spans="1:26" ht="14.25" customHeight="1" x14ac:dyDescent="0.3">
      <c r="A68" s="9">
        <v>7</v>
      </c>
      <c r="B68" s="13">
        <v>2021</v>
      </c>
      <c r="C68" s="10">
        <v>35503.250999999997</v>
      </c>
      <c r="D68" s="10">
        <v>-8804.6380000000008</v>
      </c>
      <c r="E68" s="10">
        <v>26698.613000000001</v>
      </c>
      <c r="F68" s="10">
        <v>8239.4940000000006</v>
      </c>
      <c r="G68" s="10">
        <v>-1857.2539999999999</v>
      </c>
      <c r="H68" s="10">
        <v>6382.24</v>
      </c>
      <c r="I68" s="10">
        <v>231.416</v>
      </c>
      <c r="J68" s="10">
        <v>152.30500000000001</v>
      </c>
      <c r="K68" s="10">
        <v>1804.4079999999999</v>
      </c>
      <c r="L68" s="10">
        <v>4343.7309999999998</v>
      </c>
      <c r="M68" s="10">
        <v>-2540.4850000000001</v>
      </c>
      <c r="N68" s="10">
        <v>1803.2460000000001</v>
      </c>
      <c r="O68" s="10">
        <v>4.0629999999999997</v>
      </c>
      <c r="P68" s="10">
        <v>37076.290999999997</v>
      </c>
      <c r="Q68" s="10">
        <v>-11173.395</v>
      </c>
      <c r="R68" s="10">
        <v>25902.896000000001</v>
      </c>
      <c r="S68" s="10">
        <v>-2664.6030000000001</v>
      </c>
      <c r="T68" s="10">
        <v>23238.293000000001</v>
      </c>
      <c r="U68" s="10">
        <v>-4840.3710000000001</v>
      </c>
      <c r="V68" s="10">
        <v>17.46</v>
      </c>
      <c r="W68" s="10">
        <v>-4822.9110000000001</v>
      </c>
      <c r="X68" s="10">
        <v>18415.382000000001</v>
      </c>
      <c r="Y68" s="10">
        <v>-363.13200000000001</v>
      </c>
      <c r="Z68" s="10">
        <v>18052.25</v>
      </c>
    </row>
    <row r="69" spans="1:26" ht="14.25" customHeight="1" x14ac:dyDescent="0.3">
      <c r="A69" s="9">
        <v>7</v>
      </c>
      <c r="B69" s="12">
        <v>2022</v>
      </c>
      <c r="C69" s="10">
        <v>44752.635999999999</v>
      </c>
      <c r="D69" s="10">
        <v>-14462.861000000001</v>
      </c>
      <c r="E69" s="10">
        <v>30289.775000000001</v>
      </c>
      <c r="F69" s="10">
        <v>10840.337</v>
      </c>
      <c r="G69" s="10">
        <v>-2312.8429999999998</v>
      </c>
      <c r="H69" s="10">
        <v>8527.4940000000006</v>
      </c>
      <c r="I69" s="10">
        <v>-275.06299999999999</v>
      </c>
      <c r="J69" s="10">
        <v>-241.845</v>
      </c>
      <c r="K69" s="10">
        <v>425.553</v>
      </c>
      <c r="L69" s="10">
        <v>4499.9489999999996</v>
      </c>
      <c r="M69" s="10">
        <v>-2332.5740000000001</v>
      </c>
      <c r="N69" s="10">
        <v>2167.375</v>
      </c>
      <c r="O69" s="10">
        <v>8.7910000000000004</v>
      </c>
      <c r="P69" s="10">
        <v>40902.080000000002</v>
      </c>
      <c r="Q69" s="10">
        <v>-13398.018</v>
      </c>
      <c r="R69" s="10">
        <v>27504.062000000002</v>
      </c>
      <c r="S69" s="10">
        <v>-1936.2940000000001</v>
      </c>
      <c r="T69" s="10">
        <v>25567.768</v>
      </c>
      <c r="U69" s="10">
        <v>-5174.9319999999998</v>
      </c>
      <c r="V69" s="10">
        <v>43.59</v>
      </c>
      <c r="W69" s="10">
        <v>-5131.3419999999996</v>
      </c>
      <c r="X69" s="10">
        <v>20436.425999999999</v>
      </c>
      <c r="Y69" s="10">
        <v>-286.04899999999998</v>
      </c>
      <c r="Z69" s="10">
        <v>20150.377</v>
      </c>
    </row>
    <row r="70" spans="1:26" ht="14.25" customHeight="1" x14ac:dyDescent="0.3">
      <c r="A70" s="9">
        <v>7</v>
      </c>
      <c r="B70" s="12">
        <v>2023</v>
      </c>
      <c r="C70" s="10">
        <v>56707.758999999998</v>
      </c>
      <c r="D70" s="10">
        <v>-29016.638999999999</v>
      </c>
      <c r="E70" s="10">
        <v>27691.119999999999</v>
      </c>
      <c r="F70" s="10">
        <v>11378.084999999999</v>
      </c>
      <c r="G70" s="10">
        <v>-2663.1880000000001</v>
      </c>
      <c r="H70" s="10">
        <v>8714.8970000000008</v>
      </c>
      <c r="I70" s="10">
        <v>195.75</v>
      </c>
      <c r="J70" s="10">
        <v>64.62</v>
      </c>
      <c r="K70" s="10">
        <v>925.83299999999997</v>
      </c>
      <c r="L70" s="10">
        <v>6459.6940000000004</v>
      </c>
      <c r="M70" s="10">
        <v>-4025.578</v>
      </c>
      <c r="N70" s="10">
        <v>2434.116</v>
      </c>
      <c r="O70" s="10">
        <v>34.756</v>
      </c>
      <c r="P70" s="10">
        <v>40061.091999999997</v>
      </c>
      <c r="Q70" s="10">
        <v>-13251.796</v>
      </c>
      <c r="R70" s="10">
        <v>26809.295999999998</v>
      </c>
      <c r="S70" s="10">
        <v>-3921.0680000000002</v>
      </c>
      <c r="T70" s="10">
        <v>22888.227999999999</v>
      </c>
      <c r="U70" s="10">
        <v>-4706.7209999999995</v>
      </c>
      <c r="V70" s="10">
        <v>9.359</v>
      </c>
      <c r="W70" s="10">
        <v>-4697.3620000000001</v>
      </c>
      <c r="X70" s="10">
        <v>18190.866000000002</v>
      </c>
      <c r="Y70" s="10">
        <v>-187.06399999999999</v>
      </c>
      <c r="Z70" s="10">
        <v>18003.802</v>
      </c>
    </row>
    <row r="71" spans="1:26" ht="14.25" customHeight="1" x14ac:dyDescent="0.3">
      <c r="A71" s="9">
        <v>7</v>
      </c>
      <c r="B71" s="12">
        <v>2024</v>
      </c>
      <c r="C71" s="10">
        <v>60089.462</v>
      </c>
      <c r="D71" s="10">
        <v>-24581.499</v>
      </c>
      <c r="E71" s="10">
        <v>35507.963000000003</v>
      </c>
      <c r="F71" s="10">
        <v>10961.642</v>
      </c>
      <c r="G71" s="10">
        <v>-2919.3939999999998</v>
      </c>
      <c r="H71" s="10">
        <v>8042.2479999999996</v>
      </c>
      <c r="I71" s="10">
        <v>592.55600000000004</v>
      </c>
      <c r="J71" s="10">
        <v>81.301000000000002</v>
      </c>
      <c r="K71" s="10">
        <v>2359.0569999999998</v>
      </c>
      <c r="L71" s="10">
        <v>9324.9279999999999</v>
      </c>
      <c r="M71" s="10">
        <v>-8982.2170000000006</v>
      </c>
      <c r="N71" s="10">
        <v>342.71100000000001</v>
      </c>
      <c r="O71" s="10">
        <v>64.561000000000007</v>
      </c>
      <c r="P71" s="10">
        <v>46990.396999999997</v>
      </c>
      <c r="Q71" s="10">
        <v>-15369.735000000001</v>
      </c>
      <c r="R71" s="10">
        <v>31620.662</v>
      </c>
      <c r="S71" s="10">
        <v>-4082.2939999999999</v>
      </c>
      <c r="T71" s="10">
        <v>27538.367999999999</v>
      </c>
      <c r="U71" s="10">
        <v>-5787.7110000000002</v>
      </c>
      <c r="V71" s="10">
        <v>9.4469999999999992</v>
      </c>
      <c r="W71" s="10">
        <v>-5778.2640000000001</v>
      </c>
      <c r="X71" s="10">
        <v>21760.103999999999</v>
      </c>
      <c r="Y71" s="10">
        <v>-237.17599999999999</v>
      </c>
      <c r="Z71" s="10">
        <v>21522.928</v>
      </c>
    </row>
    <row r="72" spans="1:26" ht="14.25" customHeight="1" x14ac:dyDescent="0.3">
      <c r="A72" s="9">
        <v>8</v>
      </c>
      <c r="B72" s="12">
        <v>2015</v>
      </c>
      <c r="C72" s="10">
        <v>18758.800999999999</v>
      </c>
      <c r="D72" s="10">
        <v>-8405.3639999999996</v>
      </c>
      <c r="E72" s="10">
        <v>10353.437</v>
      </c>
      <c r="F72" s="10">
        <v>1597.3130000000001</v>
      </c>
      <c r="G72" s="10">
        <v>-712.64599999999996</v>
      </c>
      <c r="H72" s="10">
        <v>884.66700000000003</v>
      </c>
      <c r="I72" s="10">
        <v>-290.47199999999998</v>
      </c>
      <c r="J72" s="10">
        <v>44.587000000000003</v>
      </c>
      <c r="K72" s="10">
        <v>27.966000000000001</v>
      </c>
      <c r="L72" s="10">
        <v>957.36300000000006</v>
      </c>
      <c r="M72" s="10">
        <v>-82.290999999999997</v>
      </c>
      <c r="N72" s="10">
        <v>875.072</v>
      </c>
      <c r="O72" s="10">
        <v>171.054</v>
      </c>
      <c r="P72" s="10">
        <v>12066.311</v>
      </c>
      <c r="Q72" s="10">
        <v>-5692.4690000000001</v>
      </c>
      <c r="R72" s="10">
        <v>6373.8419999999996</v>
      </c>
      <c r="S72" s="10">
        <v>-3277.64</v>
      </c>
      <c r="T72" s="10">
        <v>3096.2020000000002</v>
      </c>
      <c r="U72" s="10">
        <v>-700.59799999999996</v>
      </c>
      <c r="V72" s="10">
        <v>0.26400000000000001</v>
      </c>
      <c r="W72" s="10">
        <v>-700.33399999999995</v>
      </c>
      <c r="X72" s="10">
        <v>2395.8679999999999</v>
      </c>
      <c r="Y72" s="10">
        <v>0</v>
      </c>
      <c r="Z72" s="10">
        <v>2395.8679999999999</v>
      </c>
    </row>
    <row r="73" spans="1:26" ht="14.25" customHeight="1" x14ac:dyDescent="0.3">
      <c r="A73" s="9">
        <v>8</v>
      </c>
      <c r="B73" s="12">
        <v>2016</v>
      </c>
      <c r="C73" s="10">
        <v>25631.116000000002</v>
      </c>
      <c r="D73" s="10">
        <v>-10463.257</v>
      </c>
      <c r="E73" s="10">
        <v>15167.859</v>
      </c>
      <c r="F73" s="10">
        <v>2114.8339999999998</v>
      </c>
      <c r="G73" s="10">
        <v>-1261.9079999999999</v>
      </c>
      <c r="H73" s="10">
        <v>852.92600000000004</v>
      </c>
      <c r="I73" s="10">
        <v>-318.95999999999998</v>
      </c>
      <c r="J73" s="10">
        <v>-149.38399999999999</v>
      </c>
      <c r="K73" s="10">
        <v>91.873999999999995</v>
      </c>
      <c r="L73" s="10">
        <v>1450.885</v>
      </c>
      <c r="M73" s="10">
        <v>-232.315</v>
      </c>
      <c r="N73" s="10">
        <v>1218.57</v>
      </c>
      <c r="O73" s="10">
        <v>0.872</v>
      </c>
      <c r="P73" s="10">
        <v>16863.757000000001</v>
      </c>
      <c r="Q73" s="10">
        <v>-6621.3519999999999</v>
      </c>
      <c r="R73" s="10">
        <v>10242.405000000001</v>
      </c>
      <c r="S73" s="10">
        <v>-5313.0940000000001</v>
      </c>
      <c r="T73" s="10">
        <v>4929.3109999999997</v>
      </c>
      <c r="U73" s="10">
        <v>-994.26599999999996</v>
      </c>
      <c r="V73" s="10">
        <v>0</v>
      </c>
      <c r="W73" s="10">
        <v>-994.26599999999996</v>
      </c>
      <c r="X73" s="10">
        <v>3935.0450000000001</v>
      </c>
      <c r="Y73" s="10">
        <v>0</v>
      </c>
      <c r="Z73" s="10">
        <v>3935.0450000000001</v>
      </c>
    </row>
    <row r="74" spans="1:26" ht="14.25" customHeight="1" x14ac:dyDescent="0.3">
      <c r="A74" s="9">
        <v>8</v>
      </c>
      <c r="B74" s="12">
        <v>2017</v>
      </c>
      <c r="C74" s="10">
        <v>34133.370999999999</v>
      </c>
      <c r="D74" s="10">
        <v>-13518.945</v>
      </c>
      <c r="E74" s="10">
        <v>20614.425999999999</v>
      </c>
      <c r="F74" s="10">
        <v>3210.0709999999999</v>
      </c>
      <c r="G74" s="10">
        <v>-1748.527</v>
      </c>
      <c r="H74" s="10">
        <v>1461.5440000000001</v>
      </c>
      <c r="I74" s="10">
        <v>-158.84200000000001</v>
      </c>
      <c r="J74" s="10">
        <v>179.63800000000001</v>
      </c>
      <c r="K74" s="10">
        <v>339.47699999999998</v>
      </c>
      <c r="L74" s="10">
        <v>3208.7820000000002</v>
      </c>
      <c r="M74" s="10">
        <v>-672.50199999999995</v>
      </c>
      <c r="N74" s="10">
        <v>2536.2800000000002</v>
      </c>
      <c r="O74" s="10">
        <v>53.567999999999998</v>
      </c>
      <c r="P74" s="10">
        <v>25026.091</v>
      </c>
      <c r="Q74" s="10">
        <v>-8894.9699999999993</v>
      </c>
      <c r="R74" s="10">
        <v>16131.120999999999</v>
      </c>
      <c r="S74" s="10">
        <v>-8001.058</v>
      </c>
      <c r="T74" s="10">
        <v>8130.0630000000001</v>
      </c>
      <c r="U74" s="10">
        <v>-1689.296</v>
      </c>
      <c r="V74" s="10">
        <v>0</v>
      </c>
      <c r="W74" s="10">
        <v>-1689.296</v>
      </c>
      <c r="X74" s="10">
        <v>6440.7669999999998</v>
      </c>
      <c r="Y74" s="10">
        <v>0</v>
      </c>
      <c r="Z74" s="10">
        <v>6440.7669999999998</v>
      </c>
    </row>
    <row r="75" spans="1:26" ht="14.25" customHeight="1" x14ac:dyDescent="0.3">
      <c r="A75" s="9">
        <v>8</v>
      </c>
      <c r="B75" s="12">
        <v>2018</v>
      </c>
      <c r="C75" s="10">
        <v>40280.214</v>
      </c>
      <c r="D75" s="10">
        <v>-15578.638999999999</v>
      </c>
      <c r="E75" s="10">
        <v>24701.575000000001</v>
      </c>
      <c r="F75" s="10">
        <v>3818.797</v>
      </c>
      <c r="G75" s="10">
        <v>-2206.3009999999999</v>
      </c>
      <c r="H75" s="10">
        <v>1612.4960000000001</v>
      </c>
      <c r="I75" s="10">
        <v>-103.75</v>
      </c>
      <c r="J75" s="10">
        <v>-56.820999999999998</v>
      </c>
      <c r="K75" s="10">
        <v>250.05699999999999</v>
      </c>
      <c r="L75" s="10">
        <v>5363.8739999999998</v>
      </c>
      <c r="M75" s="10">
        <v>-682.61300000000006</v>
      </c>
      <c r="N75" s="10">
        <v>4681.2610000000004</v>
      </c>
      <c r="O75" s="10">
        <v>0.84499999999999997</v>
      </c>
      <c r="P75" s="10">
        <v>31085.663</v>
      </c>
      <c r="Q75" s="10">
        <v>-10633.924000000001</v>
      </c>
      <c r="R75" s="10">
        <v>20451.739000000001</v>
      </c>
      <c r="S75" s="10">
        <v>-11253.231</v>
      </c>
      <c r="T75" s="10">
        <v>9198.5079999999998</v>
      </c>
      <c r="U75" s="10">
        <v>-1842.94</v>
      </c>
      <c r="V75" s="10">
        <v>0</v>
      </c>
      <c r="W75" s="10">
        <v>-1842.94</v>
      </c>
      <c r="X75" s="10">
        <v>7355.5680000000002</v>
      </c>
      <c r="Y75" s="10">
        <v>0</v>
      </c>
      <c r="Z75" s="10">
        <v>7355.5680000000002</v>
      </c>
    </row>
    <row r="76" spans="1:26" ht="14.25" customHeight="1" x14ac:dyDescent="0.3">
      <c r="A76" s="9">
        <v>8</v>
      </c>
      <c r="B76" s="12">
        <v>2019</v>
      </c>
      <c r="C76" s="10">
        <v>49874.784</v>
      </c>
      <c r="D76" s="10">
        <v>-19204.323</v>
      </c>
      <c r="E76" s="10">
        <v>30670.460999999999</v>
      </c>
      <c r="F76" s="10">
        <v>5487.4660000000003</v>
      </c>
      <c r="G76" s="10">
        <v>-2695.8470000000002</v>
      </c>
      <c r="H76" s="10">
        <v>2791.6190000000001</v>
      </c>
      <c r="I76" s="10">
        <v>-216.87899999999999</v>
      </c>
      <c r="J76" s="10">
        <v>284.84500000000003</v>
      </c>
      <c r="K76" s="10">
        <v>803.15899999999999</v>
      </c>
      <c r="L76" s="10">
        <v>2682.22</v>
      </c>
      <c r="M76" s="10">
        <v>-662.55499999999995</v>
      </c>
      <c r="N76" s="10">
        <v>2019.665</v>
      </c>
      <c r="O76" s="10">
        <v>2.6339999999999999</v>
      </c>
      <c r="P76" s="10">
        <v>36355.504000000001</v>
      </c>
      <c r="Q76" s="10">
        <v>-12343.718000000001</v>
      </c>
      <c r="R76" s="10">
        <v>24011.786</v>
      </c>
      <c r="S76" s="10">
        <v>-13687.625</v>
      </c>
      <c r="T76" s="10">
        <v>10324.161</v>
      </c>
      <c r="U76" s="10">
        <v>-2063.8980000000001</v>
      </c>
      <c r="V76" s="10">
        <v>0</v>
      </c>
      <c r="W76" s="10">
        <v>-2063.8980000000001</v>
      </c>
      <c r="X76" s="10">
        <v>8260.2630000000008</v>
      </c>
      <c r="Y76" s="10">
        <v>0</v>
      </c>
      <c r="Z76" s="10">
        <v>8260.2630000000008</v>
      </c>
    </row>
    <row r="77" spans="1:26" ht="14.25" customHeight="1" x14ac:dyDescent="0.3">
      <c r="A77" s="9">
        <v>8</v>
      </c>
      <c r="B77" s="12">
        <v>2020</v>
      </c>
      <c r="C77" s="10">
        <v>52361.767</v>
      </c>
      <c r="D77" s="10">
        <v>-20015.944</v>
      </c>
      <c r="E77" s="10">
        <v>32345.823</v>
      </c>
      <c r="F77" s="10">
        <v>6166.7529999999997</v>
      </c>
      <c r="G77" s="10">
        <v>-2810.6260000000002</v>
      </c>
      <c r="H77" s="10">
        <v>3356.127</v>
      </c>
      <c r="I77" s="10">
        <v>-307.20699999999999</v>
      </c>
      <c r="J77" s="10">
        <v>226.46600000000001</v>
      </c>
      <c r="K77" s="10">
        <v>1170.731</v>
      </c>
      <c r="L77" s="10">
        <v>3441.951</v>
      </c>
      <c r="M77" s="10">
        <v>-1205.79</v>
      </c>
      <c r="N77" s="10">
        <v>2236.1610000000001</v>
      </c>
      <c r="O77" s="10">
        <v>5.0129999999999999</v>
      </c>
      <c r="P77" s="10">
        <v>39033.114000000001</v>
      </c>
      <c r="Q77" s="10">
        <v>-11392.021000000001</v>
      </c>
      <c r="R77" s="10">
        <v>27641.093000000001</v>
      </c>
      <c r="S77" s="10">
        <v>-14621.638000000001</v>
      </c>
      <c r="T77" s="10">
        <v>13019.455</v>
      </c>
      <c r="U77" s="10">
        <v>-2605.6950000000002</v>
      </c>
      <c r="V77" s="10">
        <v>0</v>
      </c>
      <c r="W77" s="10">
        <v>-2605.6950000000002</v>
      </c>
      <c r="X77" s="10">
        <v>10413.76</v>
      </c>
      <c r="Y77" s="10">
        <v>0</v>
      </c>
      <c r="Z77" s="10">
        <v>10413.76</v>
      </c>
    </row>
    <row r="78" spans="1:26" ht="14.25" customHeight="1" x14ac:dyDescent="0.3">
      <c r="A78" s="9">
        <v>8</v>
      </c>
      <c r="B78" s="13">
        <v>2021</v>
      </c>
      <c r="C78" s="10">
        <v>50827.097999999998</v>
      </c>
      <c r="D78" s="10">
        <v>-16478.269</v>
      </c>
      <c r="E78" s="10">
        <v>34348.828999999998</v>
      </c>
      <c r="F78" s="10">
        <v>6884.0609999999997</v>
      </c>
      <c r="G78" s="10">
        <v>-2825.03</v>
      </c>
      <c r="H78" s="10">
        <v>4059.0309999999999</v>
      </c>
      <c r="I78" s="10">
        <v>-76.394000000000005</v>
      </c>
      <c r="J78" s="10">
        <v>8.8789999999999996</v>
      </c>
      <c r="K78" s="10">
        <v>3150.866</v>
      </c>
      <c r="L78" s="10">
        <v>5468.7039999999997</v>
      </c>
      <c r="M78" s="10">
        <v>-2660.9160000000002</v>
      </c>
      <c r="N78" s="10">
        <v>2807.788</v>
      </c>
      <c r="O78" s="10">
        <v>2.476</v>
      </c>
      <c r="P78" s="10">
        <v>44301.474999999999</v>
      </c>
      <c r="Q78" s="10">
        <v>-10718.937</v>
      </c>
      <c r="R78" s="10">
        <v>33582.538</v>
      </c>
      <c r="S78" s="10">
        <v>-19218.768</v>
      </c>
      <c r="T78" s="10">
        <v>14363.77</v>
      </c>
      <c r="U78" s="10">
        <v>-2886.6</v>
      </c>
      <c r="V78" s="10">
        <v>0</v>
      </c>
      <c r="W78" s="10">
        <v>-2886.6</v>
      </c>
      <c r="X78" s="10">
        <v>11477.17</v>
      </c>
      <c r="Y78" s="10">
        <v>244.03800000000001</v>
      </c>
      <c r="Z78" s="10">
        <v>11721.208000000001</v>
      </c>
    </row>
    <row r="79" spans="1:26" ht="14.25" customHeight="1" x14ac:dyDescent="0.3">
      <c r="A79" s="9">
        <v>8</v>
      </c>
      <c r="B79" s="12">
        <v>2022</v>
      </c>
      <c r="C79" s="10">
        <v>62200.25</v>
      </c>
      <c r="D79" s="10">
        <v>-21179.191999999999</v>
      </c>
      <c r="E79" s="10">
        <v>41021.057999999997</v>
      </c>
      <c r="F79" s="10">
        <v>10455.695</v>
      </c>
      <c r="G79" s="10">
        <v>-4017.9430000000002</v>
      </c>
      <c r="H79" s="10">
        <v>6437.7520000000004</v>
      </c>
      <c r="I79" s="10">
        <v>-618.04999999999995</v>
      </c>
      <c r="J79" s="10">
        <v>-149.19399999999999</v>
      </c>
      <c r="K79" s="10">
        <v>508.755</v>
      </c>
      <c r="L79" s="10">
        <v>13017.039000000001</v>
      </c>
      <c r="M79" s="10">
        <v>-2433.0720000000001</v>
      </c>
      <c r="N79" s="10">
        <v>10583.967000000001</v>
      </c>
      <c r="O79" s="10">
        <v>12.801</v>
      </c>
      <c r="P79" s="10">
        <v>57797.089</v>
      </c>
      <c r="Q79" s="10">
        <v>-14115.731</v>
      </c>
      <c r="R79" s="10">
        <v>43681.358</v>
      </c>
      <c r="S79" s="10">
        <v>-22461.225999999999</v>
      </c>
      <c r="T79" s="10">
        <v>21220.132000000001</v>
      </c>
      <c r="U79" s="10">
        <v>-4859.848</v>
      </c>
      <c r="V79" s="10">
        <v>548.52300000000002</v>
      </c>
      <c r="W79" s="10">
        <v>-4311.3249999999998</v>
      </c>
      <c r="X79" s="10">
        <v>16908.807000000001</v>
      </c>
      <c r="Y79" s="10">
        <v>1259.1610000000001</v>
      </c>
      <c r="Z79" s="10">
        <v>18167.968000000001</v>
      </c>
    </row>
    <row r="80" spans="1:26" ht="14.25" customHeight="1" x14ac:dyDescent="0.3">
      <c r="A80" s="9">
        <v>8</v>
      </c>
      <c r="B80" s="12">
        <v>2023</v>
      </c>
      <c r="C80" s="10">
        <v>76557.376999999993</v>
      </c>
      <c r="D80" s="10">
        <v>-38382.701000000001</v>
      </c>
      <c r="E80" s="10">
        <v>38174.675999999999</v>
      </c>
      <c r="F80" s="10">
        <v>12307.787</v>
      </c>
      <c r="G80" s="10">
        <v>-5095.9049999999997</v>
      </c>
      <c r="H80" s="10">
        <v>7211.8819999999996</v>
      </c>
      <c r="I80" s="10">
        <v>-805.97299999999996</v>
      </c>
      <c r="J80" s="10">
        <v>380.173</v>
      </c>
      <c r="K80" s="10">
        <v>250.03200000000001</v>
      </c>
      <c r="L80" s="10">
        <v>7774.0119999999997</v>
      </c>
      <c r="M80" s="10">
        <v>-3248.4609999999998</v>
      </c>
      <c r="N80" s="10">
        <v>4525.5510000000004</v>
      </c>
      <c r="O80" s="10">
        <v>3.1469999999999998</v>
      </c>
      <c r="P80" s="10">
        <v>49739.487999999998</v>
      </c>
      <c r="Q80" s="10">
        <v>-13941.218000000001</v>
      </c>
      <c r="R80" s="10">
        <v>35798.269999999997</v>
      </c>
      <c r="S80" s="10">
        <v>-24994.374</v>
      </c>
      <c r="T80" s="10">
        <v>10803.896000000001</v>
      </c>
      <c r="U80" s="10">
        <v>-2984.0149999999999</v>
      </c>
      <c r="V80" s="10">
        <v>674.29</v>
      </c>
      <c r="W80" s="10">
        <v>-2309.7249999999999</v>
      </c>
      <c r="X80" s="10">
        <v>8494.1710000000003</v>
      </c>
      <c r="Y80" s="10">
        <v>1479.768</v>
      </c>
      <c r="Z80" s="10">
        <v>9973.9390000000003</v>
      </c>
    </row>
    <row r="81" spans="1:26" ht="14.25" customHeight="1" x14ac:dyDescent="0.3">
      <c r="A81" s="9">
        <v>8</v>
      </c>
      <c r="B81" s="12">
        <v>2024</v>
      </c>
      <c r="C81" s="10">
        <v>80111.645000000004</v>
      </c>
      <c r="D81" s="10">
        <v>-31031.238000000001</v>
      </c>
      <c r="E81" s="10">
        <v>49080.406999999999</v>
      </c>
      <c r="F81" s="10">
        <v>13201.66</v>
      </c>
      <c r="G81" s="10">
        <v>-7075.3370000000004</v>
      </c>
      <c r="H81" s="10">
        <v>6126.3230000000003</v>
      </c>
      <c r="I81" s="10">
        <v>827.24</v>
      </c>
      <c r="J81" s="10">
        <v>360.95600000000002</v>
      </c>
      <c r="K81" s="10">
        <v>469.66699999999997</v>
      </c>
      <c r="L81" s="10">
        <v>9559.8089999999993</v>
      </c>
      <c r="M81" s="10">
        <v>-4182.1469999999999</v>
      </c>
      <c r="N81" s="10">
        <v>5377.6620000000003</v>
      </c>
      <c r="O81" s="10">
        <v>12.801</v>
      </c>
      <c r="P81" s="10">
        <v>62255.055999999997</v>
      </c>
      <c r="Q81" s="10">
        <v>-14339.732</v>
      </c>
      <c r="R81" s="10">
        <v>47915.324000000001</v>
      </c>
      <c r="S81" s="10">
        <v>-27902.624</v>
      </c>
      <c r="T81" s="10">
        <v>20012.7</v>
      </c>
      <c r="U81" s="10">
        <v>-3962.779</v>
      </c>
      <c r="V81" s="10">
        <v>-63.094999999999999</v>
      </c>
      <c r="W81" s="10">
        <v>-4025.8739999999998</v>
      </c>
      <c r="X81" s="10">
        <v>15986.825999999999</v>
      </c>
      <c r="Y81" s="10">
        <v>-208.03100000000001</v>
      </c>
      <c r="Z81" s="10">
        <v>15778.795</v>
      </c>
    </row>
    <row r="82" spans="1:26" ht="14.25" customHeight="1" x14ac:dyDescent="0.3">
      <c r="A82" s="9">
        <v>9</v>
      </c>
      <c r="B82" s="12">
        <v>2015</v>
      </c>
      <c r="C82" s="10">
        <v>11991.798000000001</v>
      </c>
      <c r="D82" s="10">
        <v>-8295.6440000000002</v>
      </c>
      <c r="E82" s="10">
        <v>3696.154</v>
      </c>
      <c r="F82" s="10">
        <v>189.988</v>
      </c>
      <c r="G82" s="10">
        <v>-92.55</v>
      </c>
      <c r="H82" s="10">
        <v>97.438000000000002</v>
      </c>
      <c r="I82" s="10">
        <v>26.565000000000001</v>
      </c>
      <c r="J82" s="10">
        <v>4.16</v>
      </c>
      <c r="K82" s="10">
        <v>-69.644999999999996</v>
      </c>
      <c r="L82" s="10">
        <v>304.99200000000002</v>
      </c>
      <c r="M82" s="10">
        <v>-130.40799999999999</v>
      </c>
      <c r="N82" s="10">
        <v>174.584</v>
      </c>
      <c r="O82" s="10">
        <v>8.5640000000000001</v>
      </c>
      <c r="P82" s="10">
        <v>3937.82</v>
      </c>
      <c r="Q82" s="10">
        <v>-2078.64</v>
      </c>
      <c r="R82" s="10">
        <v>1859.18</v>
      </c>
      <c r="S82" s="10">
        <v>-842.12599999999998</v>
      </c>
      <c r="T82" s="10">
        <v>1017.054</v>
      </c>
      <c r="U82" s="10">
        <v>-221.43700000000001</v>
      </c>
      <c r="V82" s="10">
        <v>-0.46100000000000002</v>
      </c>
      <c r="W82" s="10">
        <v>-221.898</v>
      </c>
      <c r="X82" s="10">
        <v>795.15599999999995</v>
      </c>
      <c r="Y82" s="10">
        <v>-2.5999999999999999E-2</v>
      </c>
      <c r="Z82" s="10">
        <v>795.13</v>
      </c>
    </row>
    <row r="83" spans="1:26" ht="14.25" customHeight="1" x14ac:dyDescent="0.3">
      <c r="A83" s="9">
        <v>9</v>
      </c>
      <c r="B83" s="12">
        <v>2016</v>
      </c>
      <c r="C83" s="10">
        <v>14568.653</v>
      </c>
      <c r="D83" s="10">
        <v>-10393.205</v>
      </c>
      <c r="E83" s="10">
        <v>4175.4480000000003</v>
      </c>
      <c r="F83" s="10">
        <v>409.80799999999999</v>
      </c>
      <c r="G83" s="10">
        <v>-71.742999999999995</v>
      </c>
      <c r="H83" s="10">
        <v>338.065</v>
      </c>
      <c r="I83" s="10">
        <v>102.04</v>
      </c>
      <c r="J83" s="10">
        <v>-10.103999999999999</v>
      </c>
      <c r="K83" s="10">
        <v>10.539</v>
      </c>
      <c r="L83" s="10">
        <v>736.22299999999996</v>
      </c>
      <c r="M83" s="10">
        <v>-371.90699999999998</v>
      </c>
      <c r="N83" s="10">
        <v>364.31599999999997</v>
      </c>
      <c r="O83" s="10">
        <v>-14.193</v>
      </c>
      <c r="P83" s="10">
        <v>4966.1109999999999</v>
      </c>
      <c r="Q83" s="10">
        <v>-2507.759</v>
      </c>
      <c r="R83" s="10">
        <v>2458.3519999999999</v>
      </c>
      <c r="S83" s="10">
        <v>-1301.913</v>
      </c>
      <c r="T83" s="10">
        <v>1156.4390000000001</v>
      </c>
      <c r="U83" s="10">
        <v>-243.37799999999999</v>
      </c>
      <c r="V83" s="10">
        <v>0</v>
      </c>
      <c r="W83" s="10">
        <v>-243.37799999999999</v>
      </c>
      <c r="X83" s="10">
        <v>913.06100000000004</v>
      </c>
      <c r="Y83" s="10">
        <v>0.187</v>
      </c>
      <c r="Z83" s="10">
        <v>913.24800000000005</v>
      </c>
    </row>
    <row r="84" spans="1:26" ht="14.25" customHeight="1" x14ac:dyDescent="0.3">
      <c r="A84" s="9">
        <v>9</v>
      </c>
      <c r="B84" s="12">
        <v>2017</v>
      </c>
      <c r="C84" s="10">
        <v>18220.214</v>
      </c>
      <c r="D84" s="10">
        <v>-13423.554</v>
      </c>
      <c r="E84" s="10">
        <v>4796.66</v>
      </c>
      <c r="F84" s="10">
        <v>1526.17</v>
      </c>
      <c r="G84" s="10">
        <v>-69.305000000000007</v>
      </c>
      <c r="H84" s="10">
        <v>1456.865</v>
      </c>
      <c r="I84" s="10">
        <v>54.247</v>
      </c>
      <c r="J84" s="10">
        <v>16.456</v>
      </c>
      <c r="K84" s="10">
        <v>-12.372</v>
      </c>
      <c r="L84" s="10">
        <v>359.97800000000001</v>
      </c>
      <c r="M84" s="10">
        <v>-222.48599999999999</v>
      </c>
      <c r="N84" s="10">
        <v>137.49199999999999</v>
      </c>
      <c r="O84" s="10">
        <v>2.8159999999999998</v>
      </c>
      <c r="P84" s="10">
        <v>6452.1639999999998</v>
      </c>
      <c r="Q84" s="10">
        <v>-2896.8969999999999</v>
      </c>
      <c r="R84" s="10">
        <v>3555.2669999999998</v>
      </c>
      <c r="S84" s="10">
        <v>-1629.9559999999999</v>
      </c>
      <c r="T84" s="10">
        <v>1925.3109999999999</v>
      </c>
      <c r="U84" s="10">
        <v>-386.18299999999999</v>
      </c>
      <c r="V84" s="10">
        <v>0</v>
      </c>
      <c r="W84" s="10">
        <v>-386.18299999999999</v>
      </c>
      <c r="X84" s="10">
        <v>1539.1279999999999</v>
      </c>
      <c r="Y84" s="10">
        <v>0</v>
      </c>
      <c r="Z84" s="10">
        <v>1539.1279999999999</v>
      </c>
    </row>
    <row r="85" spans="1:26" ht="14.25" customHeight="1" x14ac:dyDescent="0.3">
      <c r="A85" s="9">
        <v>9</v>
      </c>
      <c r="B85" s="12">
        <v>2018</v>
      </c>
      <c r="C85" s="10">
        <v>22641.366000000002</v>
      </c>
      <c r="D85" s="10">
        <v>-17085.464</v>
      </c>
      <c r="E85" s="10">
        <v>5555.902</v>
      </c>
      <c r="F85" s="10">
        <v>822.98900000000003</v>
      </c>
      <c r="G85" s="10">
        <v>-109.047</v>
      </c>
      <c r="H85" s="10">
        <v>713.94200000000001</v>
      </c>
      <c r="I85" s="10">
        <v>61.747</v>
      </c>
      <c r="J85" s="10">
        <v>0</v>
      </c>
      <c r="K85" s="10">
        <v>277.88099999999997</v>
      </c>
      <c r="L85" s="10">
        <v>251.13399999999999</v>
      </c>
      <c r="M85" s="10">
        <v>-121.07299999999999</v>
      </c>
      <c r="N85" s="10">
        <v>130.06100000000001</v>
      </c>
      <c r="O85" s="10">
        <v>2.202</v>
      </c>
      <c r="P85" s="10">
        <v>6741.7349999999997</v>
      </c>
      <c r="Q85" s="10">
        <v>-3222.7910000000002</v>
      </c>
      <c r="R85" s="10">
        <v>3518.944</v>
      </c>
      <c r="S85" s="10">
        <v>-1425.0909999999999</v>
      </c>
      <c r="T85" s="10">
        <v>2093.8530000000001</v>
      </c>
      <c r="U85" s="10">
        <v>-421.53399999999999</v>
      </c>
      <c r="V85" s="10">
        <v>0</v>
      </c>
      <c r="W85" s="10">
        <v>-421.53399999999999</v>
      </c>
      <c r="X85" s="10">
        <v>1672.319</v>
      </c>
      <c r="Y85" s="10">
        <v>0</v>
      </c>
      <c r="Z85" s="10">
        <v>1672.319</v>
      </c>
    </row>
    <row r="86" spans="1:26" ht="14.25" customHeight="1" x14ac:dyDescent="0.3">
      <c r="A86" s="9">
        <v>9</v>
      </c>
      <c r="B86" s="12">
        <v>2019</v>
      </c>
      <c r="C86" s="10">
        <v>27682.704000000002</v>
      </c>
      <c r="D86" s="10">
        <v>-19852.264999999999</v>
      </c>
      <c r="E86" s="10">
        <v>7830.4390000000003</v>
      </c>
      <c r="F86" s="10">
        <v>883.88099999999997</v>
      </c>
      <c r="G86" s="10">
        <v>-189.77500000000001</v>
      </c>
      <c r="H86" s="10">
        <v>694.10599999999999</v>
      </c>
      <c r="I86" s="10">
        <v>156.27199999999999</v>
      </c>
      <c r="J86" s="10">
        <v>0</v>
      </c>
      <c r="K86" s="10">
        <v>464.149</v>
      </c>
      <c r="L86" s="10">
        <v>378.101</v>
      </c>
      <c r="M86" s="10">
        <v>-136.36500000000001</v>
      </c>
      <c r="N86" s="10">
        <v>241.73599999999999</v>
      </c>
      <c r="O86" s="10">
        <v>2.3340000000000001</v>
      </c>
      <c r="P86" s="10">
        <v>9389.0360000000001</v>
      </c>
      <c r="Q86" s="10">
        <v>-3951.732</v>
      </c>
      <c r="R86" s="10">
        <v>5437.3040000000001</v>
      </c>
      <c r="S86" s="10">
        <v>-2410.9639999999999</v>
      </c>
      <c r="T86" s="10">
        <v>3026.34</v>
      </c>
      <c r="U86" s="10">
        <v>-571.851</v>
      </c>
      <c r="V86" s="10">
        <v>-36.598999999999997</v>
      </c>
      <c r="W86" s="10">
        <v>-608.45000000000005</v>
      </c>
      <c r="X86" s="10">
        <v>2417.89</v>
      </c>
      <c r="Y86" s="10">
        <v>0</v>
      </c>
      <c r="Z86" s="10">
        <v>2417.89</v>
      </c>
    </row>
    <row r="87" spans="1:26" ht="14.25" customHeight="1" x14ac:dyDescent="0.3">
      <c r="A87" s="9">
        <v>9</v>
      </c>
      <c r="B87" s="12">
        <v>2020</v>
      </c>
      <c r="C87" s="10">
        <v>31287.119999999999</v>
      </c>
      <c r="D87" s="10">
        <v>-21353.920999999998</v>
      </c>
      <c r="E87" s="10">
        <v>9933.1990000000005</v>
      </c>
      <c r="F87" s="10">
        <v>749.2</v>
      </c>
      <c r="G87" s="10">
        <v>-226.45099999999999</v>
      </c>
      <c r="H87" s="10">
        <v>522.74900000000002</v>
      </c>
      <c r="I87" s="10">
        <v>124.71299999999999</v>
      </c>
      <c r="J87" s="10">
        <v>0</v>
      </c>
      <c r="K87" s="10">
        <v>1293.1110000000001</v>
      </c>
      <c r="L87" s="10">
        <v>452.68700000000001</v>
      </c>
      <c r="M87" s="10">
        <v>-104.117</v>
      </c>
      <c r="N87" s="10">
        <v>348.57</v>
      </c>
      <c r="O87" s="10">
        <v>-14.930999999999999</v>
      </c>
      <c r="P87" s="10">
        <v>12207.411</v>
      </c>
      <c r="Q87" s="10">
        <v>-4299.1890000000003</v>
      </c>
      <c r="R87" s="10">
        <v>7908.2219999999998</v>
      </c>
      <c r="S87" s="10">
        <v>-4640.2219999999998</v>
      </c>
      <c r="T87" s="10">
        <v>3268</v>
      </c>
      <c r="U87" s="10">
        <v>-662.75</v>
      </c>
      <c r="V87" s="10">
        <v>1.762</v>
      </c>
      <c r="W87" s="10">
        <v>-660.98800000000006</v>
      </c>
      <c r="X87" s="10">
        <v>2607.0120000000002</v>
      </c>
      <c r="Y87" s="10">
        <v>0</v>
      </c>
      <c r="Z87" s="10">
        <v>2607.0120000000002</v>
      </c>
    </row>
    <row r="88" spans="1:26" ht="14.25" customHeight="1" x14ac:dyDescent="0.3">
      <c r="A88" s="9">
        <v>9</v>
      </c>
      <c r="B88" s="13">
        <v>2021</v>
      </c>
      <c r="C88" s="10">
        <v>35606.328999999998</v>
      </c>
      <c r="D88" s="10">
        <v>-20035.98</v>
      </c>
      <c r="E88" s="10">
        <v>15570.349</v>
      </c>
      <c r="F88" s="10">
        <v>908.74099999999999</v>
      </c>
      <c r="G88" s="10">
        <v>-323.11799999999999</v>
      </c>
      <c r="H88" s="10">
        <v>585.62300000000005</v>
      </c>
      <c r="I88" s="10">
        <v>143.53899999999999</v>
      </c>
      <c r="J88" s="10">
        <v>0</v>
      </c>
      <c r="K88" s="10">
        <v>988.41</v>
      </c>
      <c r="L88" s="10">
        <v>1133.8489999999999</v>
      </c>
      <c r="M88" s="10">
        <v>-272.50200000000001</v>
      </c>
      <c r="N88" s="10">
        <v>861.34699999999998</v>
      </c>
      <c r="O88" s="10">
        <v>3.75</v>
      </c>
      <c r="P88" s="10">
        <v>18153.018</v>
      </c>
      <c r="Q88" s="10">
        <v>-4405.9409999999998</v>
      </c>
      <c r="R88" s="10">
        <v>13747.076999999999</v>
      </c>
      <c r="S88" s="10">
        <v>-7487.0349999999999</v>
      </c>
      <c r="T88" s="10">
        <v>6260.0420000000004</v>
      </c>
      <c r="U88" s="10">
        <v>-1256.692</v>
      </c>
      <c r="V88" s="10">
        <v>3.8109999999999999</v>
      </c>
      <c r="W88" s="10">
        <v>-1252.8810000000001</v>
      </c>
      <c r="X88" s="10">
        <v>5007.1610000000001</v>
      </c>
      <c r="Y88" s="10">
        <v>0</v>
      </c>
      <c r="Z88" s="10">
        <v>5007.1610000000001</v>
      </c>
    </row>
    <row r="89" spans="1:26" ht="14.25" customHeight="1" x14ac:dyDescent="0.3">
      <c r="A89" s="9">
        <v>9</v>
      </c>
      <c r="B89" s="12">
        <v>2022</v>
      </c>
      <c r="C89" s="10">
        <v>40773.67</v>
      </c>
      <c r="D89" s="10">
        <v>-23223.585999999999</v>
      </c>
      <c r="E89" s="10">
        <v>17550.083999999999</v>
      </c>
      <c r="F89" s="10">
        <v>1241.8689999999999</v>
      </c>
      <c r="G89" s="10">
        <v>-351.315</v>
      </c>
      <c r="H89" s="10">
        <v>890.55399999999997</v>
      </c>
      <c r="I89" s="10">
        <v>116.25</v>
      </c>
      <c r="J89" s="10">
        <v>0</v>
      </c>
      <c r="K89" s="10">
        <v>92.641000000000005</v>
      </c>
      <c r="L89" s="10">
        <v>807.76700000000005</v>
      </c>
      <c r="M89" s="10">
        <v>-120.54</v>
      </c>
      <c r="N89" s="10">
        <v>687.22699999999998</v>
      </c>
      <c r="O89" s="10">
        <v>4.226</v>
      </c>
      <c r="P89" s="10">
        <v>19340.982</v>
      </c>
      <c r="Q89" s="10">
        <v>-4391.5929999999998</v>
      </c>
      <c r="R89" s="10">
        <v>14949.388999999999</v>
      </c>
      <c r="S89" s="10">
        <v>-5260.0209999999997</v>
      </c>
      <c r="T89" s="10">
        <v>9689.3680000000004</v>
      </c>
      <c r="U89" s="10">
        <v>-1961.2429999999999</v>
      </c>
      <c r="V89" s="10">
        <v>0.79300000000000004</v>
      </c>
      <c r="W89" s="10">
        <v>-1960.45</v>
      </c>
      <c r="X89" s="10">
        <v>7728.9179999999997</v>
      </c>
      <c r="Y89" s="10">
        <v>0</v>
      </c>
      <c r="Z89" s="10">
        <v>7728.9179999999997</v>
      </c>
    </row>
    <row r="90" spans="1:26" ht="14.25" customHeight="1" x14ac:dyDescent="0.3">
      <c r="A90" s="9">
        <v>9</v>
      </c>
      <c r="B90" s="12">
        <v>2023</v>
      </c>
      <c r="C90" s="10">
        <v>57589.391000000003</v>
      </c>
      <c r="D90" s="10">
        <v>-38304.038</v>
      </c>
      <c r="E90" s="10">
        <v>19285.352999999999</v>
      </c>
      <c r="F90" s="10">
        <v>912.654</v>
      </c>
      <c r="G90" s="10">
        <v>-367.72699999999998</v>
      </c>
      <c r="H90" s="10">
        <v>544.92700000000002</v>
      </c>
      <c r="I90" s="10">
        <v>282.20699999999999</v>
      </c>
      <c r="J90" s="10">
        <v>11.122</v>
      </c>
      <c r="K90" s="10">
        <v>27.981000000000002</v>
      </c>
      <c r="L90" s="10">
        <v>501.02100000000002</v>
      </c>
      <c r="M90" s="10">
        <v>-67.385000000000005</v>
      </c>
      <c r="N90" s="10">
        <v>433.63600000000002</v>
      </c>
      <c r="O90" s="10">
        <v>743.17100000000005</v>
      </c>
      <c r="P90" s="10">
        <v>21328.397000000001</v>
      </c>
      <c r="Q90" s="10">
        <v>-5051.5389999999998</v>
      </c>
      <c r="R90" s="10">
        <v>16276.858</v>
      </c>
      <c r="S90" s="10">
        <v>-7037.8370000000004</v>
      </c>
      <c r="T90" s="10">
        <v>9239.0210000000006</v>
      </c>
      <c r="U90" s="10">
        <v>-1908.4659999999999</v>
      </c>
      <c r="V90" s="10">
        <v>-5.7969999999999997</v>
      </c>
      <c r="W90" s="10">
        <v>-1914.2629999999999</v>
      </c>
      <c r="X90" s="10">
        <v>7324.7579999999998</v>
      </c>
      <c r="Y90" s="10">
        <v>0</v>
      </c>
      <c r="Z90" s="10">
        <v>7324.7579999999998</v>
      </c>
    </row>
    <row r="91" spans="1:26" ht="14.25" customHeight="1" x14ac:dyDescent="0.3">
      <c r="A91" s="9">
        <v>9</v>
      </c>
      <c r="B91" s="12">
        <v>2024</v>
      </c>
      <c r="C91" s="10">
        <v>50487.345999999998</v>
      </c>
      <c r="D91" s="10">
        <v>-29255.226999999999</v>
      </c>
      <c r="E91" s="10">
        <v>21232.118999999999</v>
      </c>
      <c r="F91" s="10">
        <v>1569.5319999999999</v>
      </c>
      <c r="G91" s="10">
        <v>-286.11200000000002</v>
      </c>
      <c r="H91" s="10">
        <v>1283.42</v>
      </c>
      <c r="I91" s="10">
        <v>86.287999999999997</v>
      </c>
      <c r="J91" s="10">
        <v>3.3290000000000002</v>
      </c>
      <c r="K91" s="10">
        <v>-218.06100000000001</v>
      </c>
      <c r="L91" s="10">
        <v>1341.8009999999999</v>
      </c>
      <c r="M91" s="10">
        <v>-186.13300000000001</v>
      </c>
      <c r="N91" s="10">
        <v>1155.6679999999999</v>
      </c>
      <c r="O91" s="10">
        <v>29.501999999999999</v>
      </c>
      <c r="P91" s="10">
        <v>23572.264999999999</v>
      </c>
      <c r="Q91" s="10">
        <v>-5760.2309999999998</v>
      </c>
      <c r="R91" s="10">
        <v>17812.034</v>
      </c>
      <c r="S91" s="10">
        <v>-6242.7920000000004</v>
      </c>
      <c r="T91" s="10">
        <v>11569.242</v>
      </c>
      <c r="U91" s="10">
        <v>-2261.2739999999999</v>
      </c>
      <c r="V91" s="10">
        <v>13.981</v>
      </c>
      <c r="W91" s="10">
        <v>-2247.2930000000001</v>
      </c>
      <c r="X91" s="10">
        <v>9321.9490000000005</v>
      </c>
      <c r="Y91" s="10">
        <v>0</v>
      </c>
      <c r="Z91" s="10">
        <v>9321.9490000000005</v>
      </c>
    </row>
    <row r="92" spans="1:26" ht="14.25" customHeight="1" x14ac:dyDescent="0.3">
      <c r="A92" s="9">
        <v>10</v>
      </c>
      <c r="B92" s="12">
        <v>2015</v>
      </c>
      <c r="C92" s="10">
        <v>15892.85</v>
      </c>
      <c r="D92" s="10">
        <v>-9317.7430000000004</v>
      </c>
      <c r="E92" s="10">
        <v>6575.107</v>
      </c>
      <c r="F92" s="10">
        <v>1740.796</v>
      </c>
      <c r="G92" s="10">
        <v>-569.53300000000002</v>
      </c>
      <c r="H92" s="10">
        <v>1171.2629999999999</v>
      </c>
      <c r="I92" s="10">
        <v>158.84200000000001</v>
      </c>
      <c r="J92" s="10">
        <v>11.455</v>
      </c>
      <c r="K92" s="10">
        <v>-99.477999999999994</v>
      </c>
      <c r="L92" s="10">
        <v>479.03399999999999</v>
      </c>
      <c r="M92" s="10">
        <v>-20.181999999999999</v>
      </c>
      <c r="N92" s="10">
        <v>458.85199999999998</v>
      </c>
      <c r="O92" s="10">
        <v>12.675000000000001</v>
      </c>
      <c r="P92" s="10">
        <v>8288.7160000000003</v>
      </c>
      <c r="Q92" s="10">
        <v>-5154.5469999999996</v>
      </c>
      <c r="R92" s="10">
        <v>3134.1689999999999</v>
      </c>
      <c r="S92" s="10">
        <v>-2256.0140000000001</v>
      </c>
      <c r="T92" s="10">
        <v>878.15499999999997</v>
      </c>
      <c r="U92" s="10">
        <v>-242.858</v>
      </c>
      <c r="V92" s="10">
        <v>12.622</v>
      </c>
      <c r="W92" s="10">
        <v>-230.23599999999999</v>
      </c>
      <c r="X92" s="10">
        <v>647.91899999999998</v>
      </c>
      <c r="Y92" s="10">
        <v>0</v>
      </c>
      <c r="Z92" s="10">
        <v>647.91899999999998</v>
      </c>
    </row>
    <row r="93" spans="1:26" ht="14.25" customHeight="1" x14ac:dyDescent="0.3">
      <c r="A93" s="9">
        <v>10</v>
      </c>
      <c r="B93" s="12">
        <v>2016</v>
      </c>
      <c r="C93" s="10">
        <v>17868.401999999998</v>
      </c>
      <c r="D93" s="10">
        <v>-13847.705</v>
      </c>
      <c r="E93" s="10">
        <v>4020.6970000000001</v>
      </c>
      <c r="F93" s="10">
        <v>2112.8330000000001</v>
      </c>
      <c r="G93" s="10">
        <v>-682.78899999999999</v>
      </c>
      <c r="H93" s="10">
        <v>1430.0440000000001</v>
      </c>
      <c r="I93" s="10">
        <v>265.02800000000002</v>
      </c>
      <c r="J93" s="10">
        <v>-0.753</v>
      </c>
      <c r="K93" s="10">
        <v>45.835000000000001</v>
      </c>
      <c r="L93" s="10">
        <v>747.61599999999999</v>
      </c>
      <c r="M93" s="10">
        <v>-10.651999999999999</v>
      </c>
      <c r="N93" s="10">
        <v>736.96400000000006</v>
      </c>
      <c r="O93" s="10">
        <v>32.341999999999999</v>
      </c>
      <c r="P93" s="10">
        <v>6530.1570000000002</v>
      </c>
      <c r="Q93" s="10">
        <v>-5678.3230000000003</v>
      </c>
      <c r="R93" s="10">
        <v>851.83399999999995</v>
      </c>
      <c r="S93" s="10">
        <v>-696.24300000000005</v>
      </c>
      <c r="T93" s="10">
        <v>155.59100000000001</v>
      </c>
      <c r="U93" s="10">
        <v>-75.531000000000006</v>
      </c>
      <c r="V93" s="10">
        <v>8.5489999999999995</v>
      </c>
      <c r="W93" s="10">
        <v>-66.981999999999999</v>
      </c>
      <c r="X93" s="10">
        <v>88.608999999999995</v>
      </c>
      <c r="Y93" s="10">
        <v>0</v>
      </c>
      <c r="Z93" s="10">
        <v>88.608999999999995</v>
      </c>
    </row>
    <row r="94" spans="1:26" ht="14.25" customHeight="1" x14ac:dyDescent="0.3">
      <c r="A94" s="9">
        <v>10</v>
      </c>
      <c r="B94" s="12">
        <v>2017</v>
      </c>
      <c r="C94" s="10">
        <v>21534.204000000002</v>
      </c>
      <c r="D94" s="10">
        <v>-16256.169</v>
      </c>
      <c r="E94" s="10">
        <v>5278.0349999999999</v>
      </c>
      <c r="F94" s="10">
        <v>3439.2849999999999</v>
      </c>
      <c r="G94" s="10">
        <v>-815.45399999999995</v>
      </c>
      <c r="H94" s="10">
        <v>2623.8310000000001</v>
      </c>
      <c r="I94" s="10">
        <v>343.87900000000002</v>
      </c>
      <c r="J94" s="10">
        <v>13.965</v>
      </c>
      <c r="K94" s="10">
        <v>157.524</v>
      </c>
      <c r="L94" s="10">
        <v>323.74400000000003</v>
      </c>
      <c r="M94" s="10">
        <v>-8.5370000000000008</v>
      </c>
      <c r="N94" s="10">
        <v>315.20699999999999</v>
      </c>
      <c r="O94" s="10">
        <v>-87.155000000000001</v>
      </c>
      <c r="P94" s="10">
        <v>8645.2860000000001</v>
      </c>
      <c r="Q94" s="10">
        <v>-6336.893</v>
      </c>
      <c r="R94" s="10">
        <v>2308.393</v>
      </c>
      <c r="S94" s="10">
        <v>-816.58900000000006</v>
      </c>
      <c r="T94" s="10">
        <v>1491.8040000000001</v>
      </c>
      <c r="U94" s="10">
        <v>-278.137</v>
      </c>
      <c r="V94" s="10">
        <v>-32.106999999999999</v>
      </c>
      <c r="W94" s="10">
        <v>-310.24400000000003</v>
      </c>
      <c r="X94" s="10">
        <v>1181.56</v>
      </c>
      <c r="Y94" s="10">
        <v>0</v>
      </c>
      <c r="Z94" s="10">
        <v>1181.56</v>
      </c>
    </row>
    <row r="95" spans="1:26" ht="14.25" customHeight="1" x14ac:dyDescent="0.3">
      <c r="A95" s="9">
        <v>10</v>
      </c>
      <c r="B95" s="12">
        <v>2018</v>
      </c>
      <c r="C95" s="10">
        <v>26295.571</v>
      </c>
      <c r="D95" s="10">
        <v>-18661.776999999998</v>
      </c>
      <c r="E95" s="10">
        <v>7633.7939999999999</v>
      </c>
      <c r="F95" s="10">
        <v>3772.038</v>
      </c>
      <c r="G95" s="10">
        <v>-1089.894</v>
      </c>
      <c r="H95" s="10">
        <v>2682.1439999999998</v>
      </c>
      <c r="I95" s="10">
        <v>401.27800000000002</v>
      </c>
      <c r="J95" s="10">
        <v>3.3039999999999998</v>
      </c>
      <c r="K95" s="10">
        <v>21.222999999999999</v>
      </c>
      <c r="L95" s="10">
        <v>951.03</v>
      </c>
      <c r="M95" s="10">
        <v>-18.646999999999998</v>
      </c>
      <c r="N95" s="10">
        <v>932.38300000000004</v>
      </c>
      <c r="O95" s="10">
        <v>2.8090000000000002</v>
      </c>
      <c r="P95" s="10">
        <v>11676.934999999999</v>
      </c>
      <c r="Q95" s="10">
        <v>-7837.83</v>
      </c>
      <c r="R95" s="10">
        <v>3839.105</v>
      </c>
      <c r="S95" s="10">
        <v>-1592.114</v>
      </c>
      <c r="T95" s="10">
        <v>2246.991</v>
      </c>
      <c r="U95" s="10">
        <v>-445.71100000000001</v>
      </c>
      <c r="V95" s="10">
        <v>-11.124000000000001</v>
      </c>
      <c r="W95" s="10">
        <v>-456.83499999999998</v>
      </c>
      <c r="X95" s="10">
        <v>1790.1559999999999</v>
      </c>
      <c r="Y95" s="10">
        <v>0</v>
      </c>
      <c r="Z95" s="10">
        <v>1790.1559999999999</v>
      </c>
    </row>
    <row r="96" spans="1:26" ht="14.25" customHeight="1" x14ac:dyDescent="0.3">
      <c r="A96" s="9">
        <v>10</v>
      </c>
      <c r="B96" s="12">
        <v>2019</v>
      </c>
      <c r="C96" s="10">
        <v>30476.971000000001</v>
      </c>
      <c r="D96" s="10">
        <v>-21296.282999999999</v>
      </c>
      <c r="E96" s="10">
        <v>9180.6880000000001</v>
      </c>
      <c r="F96" s="10">
        <v>4803.4430000000002</v>
      </c>
      <c r="G96" s="10">
        <v>-1480.453</v>
      </c>
      <c r="H96" s="10">
        <v>3322.99</v>
      </c>
      <c r="I96" s="10">
        <v>608.74800000000005</v>
      </c>
      <c r="J96" s="10">
        <v>0</v>
      </c>
      <c r="K96" s="10">
        <v>72.763999999999996</v>
      </c>
      <c r="L96" s="10">
        <v>1485.4739999999999</v>
      </c>
      <c r="M96" s="10">
        <v>-64.287000000000006</v>
      </c>
      <c r="N96" s="10">
        <v>1421.1869999999999</v>
      </c>
      <c r="O96" s="10">
        <v>28.960999999999999</v>
      </c>
      <c r="P96" s="10">
        <v>14635.338</v>
      </c>
      <c r="Q96" s="10">
        <v>-9265.7029999999995</v>
      </c>
      <c r="R96" s="10">
        <v>5369.6350000000002</v>
      </c>
      <c r="S96" s="10">
        <v>-2152.8890000000001</v>
      </c>
      <c r="T96" s="10">
        <v>3216.7460000000001</v>
      </c>
      <c r="U96" s="10">
        <v>-791.54200000000003</v>
      </c>
      <c r="V96" s="10">
        <v>29.66</v>
      </c>
      <c r="W96" s="10">
        <v>-761.88199999999995</v>
      </c>
      <c r="X96" s="10">
        <v>2454.864</v>
      </c>
      <c r="Y96" s="10">
        <v>0</v>
      </c>
      <c r="Z96" s="10">
        <v>2454.864</v>
      </c>
    </row>
    <row r="97" spans="1:26" ht="14.25" customHeight="1" x14ac:dyDescent="0.3">
      <c r="A97" s="9">
        <v>10</v>
      </c>
      <c r="B97" s="12">
        <v>2020</v>
      </c>
      <c r="C97" s="10">
        <v>33587.667000000001</v>
      </c>
      <c r="D97" s="10">
        <v>-22061.113000000001</v>
      </c>
      <c r="E97" s="10">
        <v>11526.554</v>
      </c>
      <c r="F97" s="10">
        <v>5476.8119999999999</v>
      </c>
      <c r="G97" s="10">
        <v>-1732.797</v>
      </c>
      <c r="H97" s="10">
        <v>3744.0149999999999</v>
      </c>
      <c r="I97" s="10">
        <v>809.73900000000003</v>
      </c>
      <c r="J97" s="10">
        <v>0</v>
      </c>
      <c r="K97" s="10">
        <v>94.043000000000006</v>
      </c>
      <c r="L97" s="10">
        <v>1181.223</v>
      </c>
      <c r="M97" s="10">
        <v>-57.491</v>
      </c>
      <c r="N97" s="10">
        <v>1123.732</v>
      </c>
      <c r="O97" s="10">
        <v>-27.213999999999999</v>
      </c>
      <c r="P97" s="10">
        <v>17270.868999999999</v>
      </c>
      <c r="Q97" s="10">
        <v>-10894.615</v>
      </c>
      <c r="R97" s="10">
        <v>6376.2539999999999</v>
      </c>
      <c r="S97" s="10">
        <v>-3036.9740000000002</v>
      </c>
      <c r="T97" s="10">
        <v>3339.28</v>
      </c>
      <c r="U97" s="10">
        <v>-938.56</v>
      </c>
      <c r="V97" s="10">
        <v>281.26100000000002</v>
      </c>
      <c r="W97" s="10">
        <v>-657.29899999999998</v>
      </c>
      <c r="X97" s="10">
        <v>2681.9810000000002</v>
      </c>
      <c r="Y97" s="10">
        <v>0</v>
      </c>
      <c r="Z97" s="10">
        <v>2681.9810000000002</v>
      </c>
    </row>
    <row r="98" spans="1:26" ht="14.25" customHeight="1" x14ac:dyDescent="0.3">
      <c r="A98" s="9">
        <v>10</v>
      </c>
      <c r="B98" s="13">
        <v>2021</v>
      </c>
      <c r="C98" s="10">
        <v>29690.736000000001</v>
      </c>
      <c r="D98" s="10">
        <v>-17726.249</v>
      </c>
      <c r="E98" s="10">
        <v>11964.486999999999</v>
      </c>
      <c r="F98" s="10">
        <v>6430.6480000000001</v>
      </c>
      <c r="G98" s="10">
        <v>-2088.1289999999999</v>
      </c>
      <c r="H98" s="10">
        <v>4342.5190000000002</v>
      </c>
      <c r="I98" s="10">
        <v>737.09299999999996</v>
      </c>
      <c r="J98" s="10">
        <v>0</v>
      </c>
      <c r="K98" s="10">
        <v>163.66399999999999</v>
      </c>
      <c r="L98" s="10">
        <v>865.19799999999998</v>
      </c>
      <c r="M98" s="10">
        <v>-408.09199999999998</v>
      </c>
      <c r="N98" s="10">
        <v>457.10599999999999</v>
      </c>
      <c r="O98" s="10">
        <v>39.448</v>
      </c>
      <c r="P98" s="10">
        <v>17704.316999999999</v>
      </c>
      <c r="Q98" s="10">
        <v>-9749.9159999999993</v>
      </c>
      <c r="R98" s="10">
        <v>7954.4009999999998</v>
      </c>
      <c r="S98" s="10">
        <v>-3554.375</v>
      </c>
      <c r="T98" s="10">
        <v>4400.0259999999998</v>
      </c>
      <c r="U98" s="10">
        <v>-941.02599999999995</v>
      </c>
      <c r="V98" s="10">
        <v>-47.503999999999998</v>
      </c>
      <c r="W98" s="10">
        <v>-988.53</v>
      </c>
      <c r="X98" s="10">
        <v>3411.4960000000001</v>
      </c>
      <c r="Y98" s="10">
        <v>0</v>
      </c>
      <c r="Z98" s="10">
        <v>3411.4960000000001</v>
      </c>
    </row>
    <row r="99" spans="1:26" ht="14.25" customHeight="1" x14ac:dyDescent="0.3">
      <c r="A99" s="9">
        <v>10</v>
      </c>
      <c r="B99" s="12">
        <v>2022</v>
      </c>
      <c r="C99" s="10">
        <v>37390.847999999998</v>
      </c>
      <c r="D99" s="10">
        <v>-20243.714</v>
      </c>
      <c r="E99" s="10">
        <v>17147.133999999998</v>
      </c>
      <c r="F99" s="10">
        <v>8329.9349999999995</v>
      </c>
      <c r="G99" s="10">
        <v>-3135.855</v>
      </c>
      <c r="H99" s="10">
        <v>5194.08</v>
      </c>
      <c r="I99" s="10">
        <v>1062.2439999999999</v>
      </c>
      <c r="J99" s="10">
        <v>0</v>
      </c>
      <c r="K99" s="10">
        <v>-19.983000000000001</v>
      </c>
      <c r="L99" s="10">
        <v>2874.203</v>
      </c>
      <c r="M99" s="10">
        <v>-128.85400000000001</v>
      </c>
      <c r="N99" s="10">
        <v>2745.3490000000002</v>
      </c>
      <c r="O99" s="10">
        <v>12.465999999999999</v>
      </c>
      <c r="P99" s="10">
        <v>26141.29</v>
      </c>
      <c r="Q99" s="10">
        <v>-10920.717000000001</v>
      </c>
      <c r="R99" s="10">
        <v>15220.573</v>
      </c>
      <c r="S99" s="10">
        <v>-8881.5010000000002</v>
      </c>
      <c r="T99" s="10">
        <v>6339.0720000000001</v>
      </c>
      <c r="U99" s="10">
        <v>-1168.567</v>
      </c>
      <c r="V99" s="10">
        <v>-129.81</v>
      </c>
      <c r="W99" s="10">
        <v>-1298.377</v>
      </c>
      <c r="X99" s="10">
        <v>5040.6949999999997</v>
      </c>
      <c r="Y99" s="10">
        <v>0</v>
      </c>
      <c r="Z99" s="10">
        <v>5040.6949999999997</v>
      </c>
    </row>
    <row r="100" spans="1:26" ht="14.25" customHeight="1" x14ac:dyDescent="0.3">
      <c r="A100" s="9">
        <v>10</v>
      </c>
      <c r="B100" s="12">
        <v>2023</v>
      </c>
      <c r="C100" s="10">
        <v>55927.328999999998</v>
      </c>
      <c r="D100" s="10">
        <v>-33854.995999999999</v>
      </c>
      <c r="E100" s="10">
        <v>22072.332999999999</v>
      </c>
      <c r="F100" s="10">
        <v>6136.71</v>
      </c>
      <c r="G100" s="10">
        <v>-3518.8069999999998</v>
      </c>
      <c r="H100" s="10">
        <v>2617.9029999999998</v>
      </c>
      <c r="I100" s="10">
        <v>1099.548</v>
      </c>
      <c r="J100" s="10">
        <v>0</v>
      </c>
      <c r="K100" s="10">
        <v>33.817</v>
      </c>
      <c r="L100" s="10">
        <v>445.447</v>
      </c>
      <c r="M100" s="10">
        <v>-118.874</v>
      </c>
      <c r="N100" s="10">
        <v>326.57299999999998</v>
      </c>
      <c r="O100" s="10">
        <v>22.837</v>
      </c>
      <c r="P100" s="10">
        <v>26173.010999999999</v>
      </c>
      <c r="Q100" s="10">
        <v>-12889.906000000001</v>
      </c>
      <c r="R100" s="10">
        <v>13283.105</v>
      </c>
      <c r="S100" s="10">
        <v>-3688.105</v>
      </c>
      <c r="T100" s="10">
        <v>9595</v>
      </c>
      <c r="U100" s="10">
        <v>-2016.154</v>
      </c>
      <c r="V100" s="10">
        <v>139.77000000000001</v>
      </c>
      <c r="W100" s="10">
        <v>-1876.384</v>
      </c>
      <c r="X100" s="10">
        <v>7718.616</v>
      </c>
      <c r="Y100" s="10">
        <v>0</v>
      </c>
      <c r="Z100" s="10">
        <v>7718.616</v>
      </c>
    </row>
    <row r="101" spans="1:26" ht="14.25" customHeight="1" x14ac:dyDescent="0.3">
      <c r="A101" s="9">
        <v>10</v>
      </c>
      <c r="B101" s="12">
        <v>2024</v>
      </c>
      <c r="C101" s="10">
        <v>49988.720999999998</v>
      </c>
      <c r="D101" s="10">
        <v>-25457.023000000001</v>
      </c>
      <c r="E101" s="10">
        <v>24531.698</v>
      </c>
      <c r="F101" s="10">
        <v>6121.2370000000001</v>
      </c>
      <c r="G101" s="10">
        <v>-3142.8119999999999</v>
      </c>
      <c r="H101" s="10">
        <v>2978.4250000000002</v>
      </c>
      <c r="I101" s="10">
        <v>1105.7280000000001</v>
      </c>
      <c r="J101" s="10">
        <v>0</v>
      </c>
      <c r="K101" s="10">
        <v>55.546999999999997</v>
      </c>
      <c r="L101" s="10">
        <v>369.01600000000002</v>
      </c>
      <c r="M101" s="10">
        <v>-367.93700000000001</v>
      </c>
      <c r="N101" s="10">
        <v>1.079</v>
      </c>
      <c r="O101" s="10">
        <v>4.641</v>
      </c>
      <c r="P101" s="10">
        <v>28677.117999999999</v>
      </c>
      <c r="Q101" s="10">
        <v>-13982.388999999999</v>
      </c>
      <c r="R101" s="10">
        <v>14694.728999999999</v>
      </c>
      <c r="S101" s="10">
        <v>-1974.364</v>
      </c>
      <c r="T101" s="10">
        <v>12720.365</v>
      </c>
      <c r="U101" s="10">
        <v>-2787.723</v>
      </c>
      <c r="V101" s="10">
        <v>154.85300000000001</v>
      </c>
      <c r="W101" s="10">
        <v>-2632.87</v>
      </c>
      <c r="X101" s="10">
        <v>10087.495000000001</v>
      </c>
      <c r="Y101" s="10">
        <v>0</v>
      </c>
      <c r="Z101" s="10">
        <v>10087.495000000001</v>
      </c>
    </row>
    <row r="102" spans="1:26" ht="14.25" customHeight="1" x14ac:dyDescent="0.3">
      <c r="A102" s="9">
        <v>11</v>
      </c>
      <c r="B102" s="12">
        <v>2015</v>
      </c>
      <c r="C102" s="10">
        <v>7922.4780000000001</v>
      </c>
      <c r="D102" s="10">
        <v>-4677.768</v>
      </c>
      <c r="E102" s="10">
        <v>3244.71</v>
      </c>
      <c r="F102" s="10">
        <v>234.10400000000001</v>
      </c>
      <c r="G102" s="10">
        <v>-45.997</v>
      </c>
      <c r="H102" s="10">
        <v>188.107</v>
      </c>
      <c r="I102" s="10">
        <v>25.760999999999999</v>
      </c>
      <c r="J102" s="10">
        <v>-4.2380000000000004</v>
      </c>
      <c r="K102" s="10">
        <v>48.786999999999999</v>
      </c>
      <c r="L102" s="10">
        <v>78.662999999999997</v>
      </c>
      <c r="M102" s="10">
        <v>-59.091999999999999</v>
      </c>
      <c r="N102" s="10">
        <v>19.571000000000002</v>
      </c>
      <c r="O102" s="10">
        <v>609.93899999999996</v>
      </c>
      <c r="P102" s="10">
        <v>4132.6369999999997</v>
      </c>
      <c r="Q102" s="10">
        <v>-2409.5839999999998</v>
      </c>
      <c r="R102" s="10">
        <v>1723.0530000000001</v>
      </c>
      <c r="S102" s="10">
        <v>-934.61900000000003</v>
      </c>
      <c r="T102" s="10">
        <v>788.43399999999997</v>
      </c>
      <c r="U102" s="10">
        <v>-160.328</v>
      </c>
      <c r="V102" s="10">
        <v>2.0049999999999999</v>
      </c>
      <c r="W102" s="10">
        <v>-158.32300000000001</v>
      </c>
      <c r="X102" s="10">
        <v>630.11099999999999</v>
      </c>
      <c r="Y102" s="10">
        <v>-117.074</v>
      </c>
      <c r="Z102" s="10">
        <v>513.03700000000003</v>
      </c>
    </row>
    <row r="103" spans="1:26" ht="14.25" customHeight="1" x14ac:dyDescent="0.3">
      <c r="A103" s="9">
        <v>11</v>
      </c>
      <c r="B103" s="12">
        <v>2016</v>
      </c>
      <c r="C103" s="10">
        <v>11321.302</v>
      </c>
      <c r="D103" s="10">
        <v>-6643.2219999999998</v>
      </c>
      <c r="E103" s="10">
        <v>4678.08</v>
      </c>
      <c r="F103" s="10">
        <v>167.32</v>
      </c>
      <c r="G103" s="10">
        <v>-49.095999999999997</v>
      </c>
      <c r="H103" s="10">
        <v>118.224</v>
      </c>
      <c r="I103" s="10">
        <v>209.28399999999999</v>
      </c>
      <c r="J103" s="10">
        <v>82.503</v>
      </c>
      <c r="K103" s="10">
        <v>151.15899999999999</v>
      </c>
      <c r="L103" s="10">
        <v>195.119</v>
      </c>
      <c r="M103" s="10">
        <v>-28.428000000000001</v>
      </c>
      <c r="N103" s="10">
        <v>166.691</v>
      </c>
      <c r="O103" s="10">
        <v>12.285</v>
      </c>
      <c r="P103" s="10">
        <v>5418.2259999999997</v>
      </c>
      <c r="Q103" s="10">
        <v>-3276.9879999999998</v>
      </c>
      <c r="R103" s="10">
        <v>2141.2379999999998</v>
      </c>
      <c r="S103" s="10">
        <v>-993.60500000000002</v>
      </c>
      <c r="T103" s="10">
        <v>1147.633</v>
      </c>
      <c r="U103" s="10">
        <v>-226.81</v>
      </c>
      <c r="V103" s="10">
        <v>-6.3250000000000002</v>
      </c>
      <c r="W103" s="10">
        <v>-233.13499999999999</v>
      </c>
      <c r="X103" s="10">
        <v>914.49800000000005</v>
      </c>
      <c r="Y103" s="10">
        <v>-176.36600000000001</v>
      </c>
      <c r="Z103" s="10">
        <v>738.13199999999995</v>
      </c>
    </row>
    <row r="104" spans="1:26" ht="14.25" customHeight="1" x14ac:dyDescent="0.3">
      <c r="A104" s="9">
        <v>11</v>
      </c>
      <c r="B104" s="12">
        <v>2017</v>
      </c>
      <c r="C104" s="10">
        <v>14959.081</v>
      </c>
      <c r="D104" s="10">
        <v>-8611.7810000000009</v>
      </c>
      <c r="E104" s="10">
        <v>6347.3</v>
      </c>
      <c r="F104" s="10">
        <v>268.64</v>
      </c>
      <c r="G104" s="10">
        <v>-72.206999999999994</v>
      </c>
      <c r="H104" s="10">
        <v>196.43299999999999</v>
      </c>
      <c r="I104" s="10">
        <v>157.43700000000001</v>
      </c>
      <c r="J104" s="10">
        <v>5.7080000000000002</v>
      </c>
      <c r="K104" s="10">
        <v>484.89499999999998</v>
      </c>
      <c r="L104" s="10">
        <v>299.10399999999998</v>
      </c>
      <c r="M104" s="10">
        <v>-28.939</v>
      </c>
      <c r="N104" s="10">
        <v>270.16500000000002</v>
      </c>
      <c r="O104" s="10">
        <v>43.881</v>
      </c>
      <c r="P104" s="10">
        <v>7505.8190000000004</v>
      </c>
      <c r="Q104" s="10">
        <v>-4072.277</v>
      </c>
      <c r="R104" s="10">
        <v>3433.5419999999999</v>
      </c>
      <c r="S104" s="10">
        <v>-1016.76</v>
      </c>
      <c r="T104" s="10">
        <v>2416.7820000000002</v>
      </c>
      <c r="U104" s="10">
        <v>-466.30200000000002</v>
      </c>
      <c r="V104" s="10">
        <v>3.927</v>
      </c>
      <c r="W104" s="10">
        <v>-462.375</v>
      </c>
      <c r="X104" s="10">
        <v>1954.4069999999999</v>
      </c>
      <c r="Y104" s="10">
        <v>-207.92</v>
      </c>
      <c r="Z104" s="10">
        <v>1746.4870000000001</v>
      </c>
    </row>
    <row r="105" spans="1:26" ht="14.25" customHeight="1" x14ac:dyDescent="0.3">
      <c r="A105" s="9">
        <v>11</v>
      </c>
      <c r="B105" s="12">
        <v>2018</v>
      </c>
      <c r="C105" s="10">
        <v>16797.066999999999</v>
      </c>
      <c r="D105" s="10">
        <v>-9151.3739999999998</v>
      </c>
      <c r="E105" s="10">
        <v>7645.6930000000002</v>
      </c>
      <c r="F105" s="10">
        <v>541.04899999999998</v>
      </c>
      <c r="G105" s="10">
        <v>-102.874</v>
      </c>
      <c r="H105" s="10">
        <v>438.17500000000001</v>
      </c>
      <c r="I105" s="10">
        <v>298.315</v>
      </c>
      <c r="J105" s="10">
        <v>124.336</v>
      </c>
      <c r="K105" s="10">
        <v>341.51600000000002</v>
      </c>
      <c r="L105" s="10">
        <v>539.625</v>
      </c>
      <c r="M105" s="10">
        <v>-56.628999999999998</v>
      </c>
      <c r="N105" s="10">
        <v>482.99599999999998</v>
      </c>
      <c r="O105" s="10">
        <v>109.324</v>
      </c>
      <c r="P105" s="10">
        <v>9440.3549999999996</v>
      </c>
      <c r="Q105" s="10">
        <v>-4441.4560000000001</v>
      </c>
      <c r="R105" s="10">
        <v>4998.8990000000003</v>
      </c>
      <c r="S105" s="10">
        <v>-994.27099999999996</v>
      </c>
      <c r="T105" s="10">
        <v>4004.6280000000002</v>
      </c>
      <c r="U105" s="10">
        <v>-780.29399999999998</v>
      </c>
      <c r="V105" s="10">
        <v>-22.823</v>
      </c>
      <c r="W105" s="10">
        <v>-803.11699999999996</v>
      </c>
      <c r="X105" s="10">
        <v>3201.511</v>
      </c>
      <c r="Y105" s="10">
        <v>-359.42599999999999</v>
      </c>
      <c r="Z105" s="10">
        <v>2842.085</v>
      </c>
    </row>
    <row r="106" spans="1:26" ht="14.25" customHeight="1" x14ac:dyDescent="0.3">
      <c r="A106" s="9">
        <v>11</v>
      </c>
      <c r="B106" s="12">
        <v>2019</v>
      </c>
      <c r="C106" s="10">
        <v>19618.066999999999</v>
      </c>
      <c r="D106" s="10">
        <v>-9871.5120000000006</v>
      </c>
      <c r="E106" s="10">
        <v>9746.5550000000003</v>
      </c>
      <c r="F106" s="10">
        <v>821.42899999999997</v>
      </c>
      <c r="G106" s="10">
        <v>-195.553</v>
      </c>
      <c r="H106" s="10">
        <v>625.87599999999998</v>
      </c>
      <c r="I106" s="10">
        <v>229.803</v>
      </c>
      <c r="J106" s="10">
        <v>80.459000000000003</v>
      </c>
      <c r="K106" s="10">
        <v>239.94900000000001</v>
      </c>
      <c r="L106" s="10">
        <v>474.88</v>
      </c>
      <c r="M106" s="10">
        <v>-36.601999999999997</v>
      </c>
      <c r="N106" s="10">
        <v>438.27800000000002</v>
      </c>
      <c r="O106" s="10">
        <v>27.068999999999999</v>
      </c>
      <c r="P106" s="10">
        <v>11387.989</v>
      </c>
      <c r="Q106" s="10">
        <v>-5080.4920000000002</v>
      </c>
      <c r="R106" s="10">
        <v>6307.4970000000003</v>
      </c>
      <c r="S106" s="10">
        <v>-1289.0830000000001</v>
      </c>
      <c r="T106" s="10">
        <v>5018.4139999999998</v>
      </c>
      <c r="U106" s="10">
        <v>-1002.077</v>
      </c>
      <c r="V106" s="10">
        <v>3.9980000000000002</v>
      </c>
      <c r="W106" s="10">
        <v>-998.07899999999995</v>
      </c>
      <c r="X106" s="10">
        <v>4020.335</v>
      </c>
      <c r="Y106" s="10">
        <v>-415.56799999999998</v>
      </c>
      <c r="Z106" s="10">
        <v>3604.7669999999998</v>
      </c>
    </row>
    <row r="107" spans="1:26" ht="14.25" customHeight="1" x14ac:dyDescent="0.3">
      <c r="A107" s="9">
        <v>11</v>
      </c>
      <c r="B107" s="12">
        <v>2020</v>
      </c>
      <c r="C107" s="10">
        <v>23137.245999999999</v>
      </c>
      <c r="D107" s="10">
        <v>-11239.540999999999</v>
      </c>
      <c r="E107" s="10">
        <v>11897.705</v>
      </c>
      <c r="F107" s="10">
        <v>1088.2739999999999</v>
      </c>
      <c r="G107" s="10">
        <v>-138.291</v>
      </c>
      <c r="H107" s="10">
        <v>949.98299999999995</v>
      </c>
      <c r="I107" s="10">
        <v>167.65600000000001</v>
      </c>
      <c r="J107" s="10">
        <v>105.179</v>
      </c>
      <c r="K107" s="10">
        <v>139.809</v>
      </c>
      <c r="L107" s="10">
        <v>630.09299999999996</v>
      </c>
      <c r="M107" s="10">
        <v>-111.25</v>
      </c>
      <c r="N107" s="10">
        <v>518.84299999999996</v>
      </c>
      <c r="O107" s="10">
        <v>0.26</v>
      </c>
      <c r="P107" s="10">
        <v>13779.434999999999</v>
      </c>
      <c r="Q107" s="10">
        <v>-6172.8289999999997</v>
      </c>
      <c r="R107" s="10">
        <v>7606.6059999999998</v>
      </c>
      <c r="S107" s="10">
        <v>-1788.384</v>
      </c>
      <c r="T107" s="10">
        <v>5818.2219999999998</v>
      </c>
      <c r="U107" s="10">
        <v>-1164.048</v>
      </c>
      <c r="V107" s="10">
        <v>-7.077</v>
      </c>
      <c r="W107" s="10">
        <v>-1171.125</v>
      </c>
      <c r="X107" s="10">
        <v>4647.0969999999998</v>
      </c>
      <c r="Y107" s="10">
        <v>-398.14800000000002</v>
      </c>
      <c r="Z107" s="10">
        <v>4248.9489999999996</v>
      </c>
    </row>
    <row r="108" spans="1:26" ht="14.25" customHeight="1" x14ac:dyDescent="0.3">
      <c r="A108" s="9">
        <v>11</v>
      </c>
      <c r="B108" s="13">
        <v>2021</v>
      </c>
      <c r="C108" s="10">
        <v>26176.21</v>
      </c>
      <c r="D108" s="10">
        <v>-12285.433000000001</v>
      </c>
      <c r="E108" s="10">
        <v>13890.777</v>
      </c>
      <c r="F108" s="10">
        <v>2127.7330000000002</v>
      </c>
      <c r="G108" s="10">
        <v>-200.29499999999999</v>
      </c>
      <c r="H108" s="10">
        <v>1927.4380000000001</v>
      </c>
      <c r="I108" s="10">
        <v>179.24799999999999</v>
      </c>
      <c r="J108" s="10">
        <v>100.932</v>
      </c>
      <c r="K108" s="10">
        <v>477.21300000000002</v>
      </c>
      <c r="L108" s="10">
        <v>496.27499999999998</v>
      </c>
      <c r="M108" s="10">
        <v>-313.63799999999998</v>
      </c>
      <c r="N108" s="10">
        <v>182.637</v>
      </c>
      <c r="O108" s="10">
        <v>0</v>
      </c>
      <c r="P108" s="10">
        <v>16758.244999999999</v>
      </c>
      <c r="Q108" s="10">
        <v>-6382.768</v>
      </c>
      <c r="R108" s="10">
        <v>10375.477000000001</v>
      </c>
      <c r="S108" s="10">
        <v>-2305.86</v>
      </c>
      <c r="T108" s="10">
        <v>8069.6170000000002</v>
      </c>
      <c r="U108" s="10">
        <v>-1620.18</v>
      </c>
      <c r="V108" s="10">
        <v>4.0620000000000003</v>
      </c>
      <c r="W108" s="10">
        <v>-1616.1179999999999</v>
      </c>
      <c r="X108" s="10">
        <v>6453.4989999999998</v>
      </c>
      <c r="Y108" s="10">
        <v>-399.98</v>
      </c>
      <c r="Z108" s="10">
        <v>6053.5190000000002</v>
      </c>
    </row>
    <row r="109" spans="1:26" ht="14.25" customHeight="1" x14ac:dyDescent="0.3">
      <c r="A109" s="9">
        <v>11</v>
      </c>
      <c r="B109" s="12">
        <v>2022</v>
      </c>
      <c r="C109" s="10">
        <v>33323.404000000002</v>
      </c>
      <c r="D109" s="10">
        <v>-15311.835999999999</v>
      </c>
      <c r="E109" s="10">
        <v>18011.567999999999</v>
      </c>
      <c r="F109" s="10">
        <v>3308.4549999999999</v>
      </c>
      <c r="G109" s="10">
        <v>-351.637</v>
      </c>
      <c r="H109" s="10">
        <v>2956.8180000000002</v>
      </c>
      <c r="I109" s="10">
        <v>134.23699999999999</v>
      </c>
      <c r="J109" s="10">
        <v>16.986000000000001</v>
      </c>
      <c r="K109" s="10">
        <v>312.62</v>
      </c>
      <c r="L109" s="10">
        <v>588.12599999999998</v>
      </c>
      <c r="M109" s="10">
        <v>-60.036000000000001</v>
      </c>
      <c r="N109" s="10">
        <v>528.09</v>
      </c>
      <c r="O109" s="10">
        <v>6.7850000000000001</v>
      </c>
      <c r="P109" s="10">
        <v>21967.103999999999</v>
      </c>
      <c r="Q109" s="10">
        <v>-8630.7090000000007</v>
      </c>
      <c r="R109" s="10">
        <v>13336.395</v>
      </c>
      <c r="S109" s="10">
        <v>-3068.3389999999999</v>
      </c>
      <c r="T109" s="10">
        <v>10268.056</v>
      </c>
      <c r="U109" s="10">
        <v>-2091.9859999999999</v>
      </c>
      <c r="V109" s="10">
        <v>33.4</v>
      </c>
      <c r="W109" s="10">
        <v>-2058.5859999999998</v>
      </c>
      <c r="X109" s="10">
        <v>8209.4699999999993</v>
      </c>
      <c r="Y109" s="10">
        <v>-459.67599999999999</v>
      </c>
      <c r="Z109" s="10">
        <v>7749.7939999999999</v>
      </c>
    </row>
    <row r="110" spans="1:26" ht="14.25" customHeight="1" x14ac:dyDescent="0.3">
      <c r="A110" s="9">
        <v>11</v>
      </c>
      <c r="B110" s="12">
        <v>2023</v>
      </c>
      <c r="C110" s="10">
        <v>52640.576999999997</v>
      </c>
      <c r="D110" s="10">
        <v>-30456.602999999999</v>
      </c>
      <c r="E110" s="10">
        <v>22183.973999999998</v>
      </c>
      <c r="F110" s="10">
        <v>2830.1680000000001</v>
      </c>
      <c r="G110" s="10">
        <v>-642.36599999999999</v>
      </c>
      <c r="H110" s="10">
        <v>2187.8020000000001</v>
      </c>
      <c r="I110" s="10">
        <v>564.70299999999997</v>
      </c>
      <c r="J110" s="10">
        <v>41.722999999999999</v>
      </c>
      <c r="K110" s="10">
        <v>1167.0050000000001</v>
      </c>
      <c r="L110" s="10">
        <v>541.64400000000001</v>
      </c>
      <c r="M110" s="10">
        <v>-282.49099999999999</v>
      </c>
      <c r="N110" s="10">
        <v>259.15300000000002</v>
      </c>
      <c r="O110" s="10">
        <v>9.3249999999999993</v>
      </c>
      <c r="P110" s="10">
        <v>26413.685000000001</v>
      </c>
      <c r="Q110" s="10">
        <v>-9129.2019999999993</v>
      </c>
      <c r="R110" s="10">
        <v>17284.483</v>
      </c>
      <c r="S110" s="10">
        <v>-4267.7510000000002</v>
      </c>
      <c r="T110" s="10">
        <v>13016.732</v>
      </c>
      <c r="U110" s="10">
        <v>-2724.6289999999999</v>
      </c>
      <c r="V110" s="10">
        <v>43.91</v>
      </c>
      <c r="W110" s="10">
        <v>-2680.7190000000001</v>
      </c>
      <c r="X110" s="10">
        <v>10336.013000000001</v>
      </c>
      <c r="Y110" s="10">
        <v>-265.11500000000001</v>
      </c>
      <c r="Z110" s="10">
        <v>10070.897999999999</v>
      </c>
    </row>
    <row r="111" spans="1:26" ht="14.25" customHeight="1" x14ac:dyDescent="0.3">
      <c r="A111" s="9">
        <v>11</v>
      </c>
      <c r="B111" s="12">
        <v>2024</v>
      </c>
      <c r="C111" s="10">
        <v>57995.527999999998</v>
      </c>
      <c r="D111" s="10">
        <v>-27138.452000000001</v>
      </c>
      <c r="E111" s="10">
        <v>30857.076000000001</v>
      </c>
      <c r="F111" s="10">
        <v>3295.623</v>
      </c>
      <c r="G111" s="10">
        <v>-1879.0450000000001</v>
      </c>
      <c r="H111" s="10">
        <v>1416.578</v>
      </c>
      <c r="I111" s="10">
        <v>843.81299999999999</v>
      </c>
      <c r="J111" s="10">
        <v>68.929000000000002</v>
      </c>
      <c r="K111" s="10">
        <v>68.253</v>
      </c>
      <c r="L111" s="10">
        <v>869.86199999999997</v>
      </c>
      <c r="M111" s="10">
        <v>-163.99100000000001</v>
      </c>
      <c r="N111" s="10">
        <v>705.87099999999998</v>
      </c>
      <c r="O111" s="10">
        <v>71.664000000000001</v>
      </c>
      <c r="P111" s="10">
        <v>34032.184000000001</v>
      </c>
      <c r="Q111" s="10">
        <v>-11980.754999999999</v>
      </c>
      <c r="R111" s="10">
        <v>22051.429</v>
      </c>
      <c r="S111" s="10">
        <v>-5321.4340000000002</v>
      </c>
      <c r="T111" s="10">
        <v>16729.994999999999</v>
      </c>
      <c r="U111" s="10">
        <v>-3561.5549999999998</v>
      </c>
      <c r="V111" s="10">
        <v>79.207999999999998</v>
      </c>
      <c r="W111" s="10">
        <v>-3482.3470000000002</v>
      </c>
      <c r="X111" s="10">
        <v>13247.647999999999</v>
      </c>
      <c r="Y111" s="10">
        <v>-484.69499999999999</v>
      </c>
      <c r="Z111" s="10">
        <v>12762.953</v>
      </c>
    </row>
    <row r="112" spans="1:26" ht="14.25" customHeight="1" x14ac:dyDescent="0.3">
      <c r="A112" s="9">
        <v>12</v>
      </c>
      <c r="B112" s="12">
        <v>2015</v>
      </c>
      <c r="C112" s="10">
        <v>8601.1839999999993</v>
      </c>
      <c r="D112" s="10">
        <v>-5203.4939999999997</v>
      </c>
      <c r="E112" s="10">
        <v>3397.69</v>
      </c>
      <c r="F112" s="10">
        <v>567.69100000000003</v>
      </c>
      <c r="G112" s="10">
        <v>-275.64999999999998</v>
      </c>
      <c r="H112" s="10">
        <v>292.041</v>
      </c>
      <c r="I112" s="10">
        <v>62.715000000000003</v>
      </c>
      <c r="J112" s="10">
        <v>0</v>
      </c>
      <c r="K112" s="10">
        <v>-34.162999999999997</v>
      </c>
      <c r="L112" s="10">
        <v>381.53199999999998</v>
      </c>
      <c r="M112" s="10">
        <v>-296.39</v>
      </c>
      <c r="N112" s="10">
        <v>85.141999999999996</v>
      </c>
      <c r="O112" s="10">
        <v>-4.0620000000000003</v>
      </c>
      <c r="P112" s="10">
        <v>3799.3629999999998</v>
      </c>
      <c r="Q112" s="10">
        <v>-2304.5540000000001</v>
      </c>
      <c r="R112" s="10">
        <v>1494.809</v>
      </c>
      <c r="S112" s="10">
        <v>-1433.9870000000001</v>
      </c>
      <c r="T112" s="10">
        <v>60.822000000000003</v>
      </c>
      <c r="U112" s="10">
        <v>-20.827999999999999</v>
      </c>
      <c r="V112" s="10">
        <v>0</v>
      </c>
      <c r="W112" s="10">
        <v>-20.827999999999999</v>
      </c>
      <c r="X112" s="10">
        <v>39.994</v>
      </c>
      <c r="Y112" s="10">
        <v>0</v>
      </c>
      <c r="Z112" s="10">
        <v>39.994</v>
      </c>
    </row>
    <row r="113" spans="1:26" ht="14.25" customHeight="1" x14ac:dyDescent="0.3">
      <c r="A113" s="9">
        <v>12</v>
      </c>
      <c r="B113" s="12">
        <v>2016</v>
      </c>
      <c r="C113" s="10">
        <v>8310.5730000000003</v>
      </c>
      <c r="D113" s="10">
        <v>-5228.4939999999997</v>
      </c>
      <c r="E113" s="10">
        <v>3082.0790000000002</v>
      </c>
      <c r="F113" s="10">
        <v>610.947</v>
      </c>
      <c r="G113" s="10">
        <v>-311.09500000000003</v>
      </c>
      <c r="H113" s="10">
        <v>299.85199999999998</v>
      </c>
      <c r="I113" s="10">
        <v>259.839</v>
      </c>
      <c r="J113" s="10">
        <v>0</v>
      </c>
      <c r="K113" s="10">
        <v>24.725000000000001</v>
      </c>
      <c r="L113" s="10">
        <v>141.892</v>
      </c>
      <c r="M113" s="10">
        <v>-74.022000000000006</v>
      </c>
      <c r="N113" s="10">
        <v>67.87</v>
      </c>
      <c r="O113" s="10">
        <v>0.54500000000000004</v>
      </c>
      <c r="P113" s="10">
        <v>3734.91</v>
      </c>
      <c r="Q113" s="10">
        <v>-2255.2139999999999</v>
      </c>
      <c r="R113" s="10">
        <v>1479.6959999999999</v>
      </c>
      <c r="S113" s="10">
        <v>-1089.066</v>
      </c>
      <c r="T113" s="10">
        <v>390.63</v>
      </c>
      <c r="U113" s="10">
        <v>-81.697999999999993</v>
      </c>
      <c r="V113" s="10">
        <v>0</v>
      </c>
      <c r="W113" s="10">
        <v>-81.697999999999993</v>
      </c>
      <c r="X113" s="10">
        <v>308.93200000000002</v>
      </c>
      <c r="Y113" s="10">
        <v>0</v>
      </c>
      <c r="Z113" s="10">
        <v>308.93200000000002</v>
      </c>
    </row>
    <row r="114" spans="1:26" ht="14.25" customHeight="1" x14ac:dyDescent="0.3">
      <c r="A114" s="9">
        <v>12</v>
      </c>
      <c r="B114" s="12">
        <v>2017</v>
      </c>
      <c r="C114" s="10">
        <v>8950.6489999999994</v>
      </c>
      <c r="D114" s="10">
        <v>-6282.8310000000001</v>
      </c>
      <c r="E114" s="10">
        <v>2667.8180000000002</v>
      </c>
      <c r="F114" s="10">
        <v>619.08799999999997</v>
      </c>
      <c r="G114" s="10">
        <v>-287.89400000000001</v>
      </c>
      <c r="H114" s="10">
        <v>331.19400000000002</v>
      </c>
      <c r="I114" s="10">
        <v>227.83199999999999</v>
      </c>
      <c r="J114" s="10">
        <v>0</v>
      </c>
      <c r="K114" s="10">
        <v>62.621000000000002</v>
      </c>
      <c r="L114" s="10">
        <v>698.73199999999997</v>
      </c>
      <c r="M114" s="10">
        <v>-267.62200000000001</v>
      </c>
      <c r="N114" s="10">
        <v>431.11</v>
      </c>
      <c r="O114" s="10">
        <v>107.648</v>
      </c>
      <c r="P114" s="10">
        <v>3828.223</v>
      </c>
      <c r="Q114" s="10">
        <v>-2206.0680000000002</v>
      </c>
      <c r="R114" s="10">
        <v>1622.155</v>
      </c>
      <c r="S114" s="10">
        <v>-604.57600000000002</v>
      </c>
      <c r="T114" s="10">
        <v>1017.579</v>
      </c>
      <c r="U114" s="10">
        <v>-194.749</v>
      </c>
      <c r="V114" s="10">
        <v>0</v>
      </c>
      <c r="W114" s="10">
        <v>-194.749</v>
      </c>
      <c r="X114" s="10">
        <v>822.83</v>
      </c>
      <c r="Y114" s="10">
        <v>0</v>
      </c>
      <c r="Z114" s="10">
        <v>822.83</v>
      </c>
    </row>
    <row r="115" spans="1:26" ht="14.25" customHeight="1" x14ac:dyDescent="0.3">
      <c r="A115" s="9">
        <v>12</v>
      </c>
      <c r="B115" s="12">
        <v>2018</v>
      </c>
      <c r="C115" s="10">
        <v>9933.4930000000004</v>
      </c>
      <c r="D115" s="10">
        <v>-6726.598</v>
      </c>
      <c r="E115" s="10">
        <v>3206.895</v>
      </c>
      <c r="F115" s="10">
        <v>683.59100000000001</v>
      </c>
      <c r="G115" s="10">
        <v>-336.93299999999999</v>
      </c>
      <c r="H115" s="10">
        <v>346.65800000000002</v>
      </c>
      <c r="I115" s="10">
        <v>269.07299999999998</v>
      </c>
      <c r="J115" s="10">
        <v>0</v>
      </c>
      <c r="K115" s="10">
        <v>-116.033</v>
      </c>
      <c r="L115" s="10">
        <v>326.97000000000003</v>
      </c>
      <c r="M115" s="10">
        <v>-101.4</v>
      </c>
      <c r="N115" s="10">
        <v>225.57</v>
      </c>
      <c r="O115" s="10">
        <v>519.41499999999996</v>
      </c>
      <c r="P115" s="10">
        <v>4451.5780000000004</v>
      </c>
      <c r="Q115" s="10">
        <v>-2900.904</v>
      </c>
      <c r="R115" s="10">
        <v>1550.674</v>
      </c>
      <c r="S115" s="10">
        <v>-723.54600000000005</v>
      </c>
      <c r="T115" s="10">
        <v>827.12800000000004</v>
      </c>
      <c r="U115" s="10">
        <v>-166.53800000000001</v>
      </c>
      <c r="V115" s="10">
        <v>0</v>
      </c>
      <c r="W115" s="10">
        <v>-166.53800000000001</v>
      </c>
      <c r="X115" s="10">
        <v>660.59</v>
      </c>
      <c r="Y115" s="10">
        <v>0</v>
      </c>
      <c r="Z115" s="10">
        <v>660.59</v>
      </c>
    </row>
    <row r="116" spans="1:26" ht="14.25" customHeight="1" x14ac:dyDescent="0.3">
      <c r="A116" s="9">
        <v>12</v>
      </c>
      <c r="B116" s="12">
        <v>2019</v>
      </c>
      <c r="C116" s="10">
        <v>11305.755999999999</v>
      </c>
      <c r="D116" s="10">
        <v>-8085.39</v>
      </c>
      <c r="E116" s="10">
        <v>3220.366</v>
      </c>
      <c r="F116" s="10">
        <v>811.55100000000004</v>
      </c>
      <c r="G116" s="10">
        <v>-428.01499999999999</v>
      </c>
      <c r="H116" s="10">
        <v>383.536</v>
      </c>
      <c r="I116" s="10">
        <v>364.541</v>
      </c>
      <c r="J116" s="10">
        <v>0</v>
      </c>
      <c r="K116" s="10">
        <v>229.05799999999999</v>
      </c>
      <c r="L116" s="10">
        <v>646.79100000000005</v>
      </c>
      <c r="M116" s="10">
        <v>-362.66300000000001</v>
      </c>
      <c r="N116" s="10">
        <v>284.12799999999999</v>
      </c>
      <c r="O116" s="10">
        <v>4.6589999999999998</v>
      </c>
      <c r="P116" s="10">
        <v>4486.2879999999996</v>
      </c>
      <c r="Q116" s="10">
        <v>-2700.748</v>
      </c>
      <c r="R116" s="10">
        <v>1785.54</v>
      </c>
      <c r="S116" s="10">
        <v>-690.29100000000005</v>
      </c>
      <c r="T116" s="10">
        <v>1095.249</v>
      </c>
      <c r="U116" s="10">
        <v>-229.11699999999999</v>
      </c>
      <c r="V116" s="10">
        <v>0</v>
      </c>
      <c r="W116" s="10">
        <v>-229.11699999999999</v>
      </c>
      <c r="X116" s="10">
        <v>866.13199999999995</v>
      </c>
      <c r="Y116" s="10">
        <v>0</v>
      </c>
      <c r="Z116" s="10">
        <v>866.13199999999995</v>
      </c>
    </row>
    <row r="117" spans="1:26" ht="14.25" customHeight="1" x14ac:dyDescent="0.3">
      <c r="A117" s="9">
        <v>12</v>
      </c>
      <c r="B117" s="12">
        <v>2020</v>
      </c>
      <c r="C117" s="10">
        <v>10818.893</v>
      </c>
      <c r="D117" s="10">
        <v>-7505.1570000000002</v>
      </c>
      <c r="E117" s="10">
        <v>3313.7359999999999</v>
      </c>
      <c r="F117" s="10">
        <v>904.04100000000005</v>
      </c>
      <c r="G117" s="10">
        <v>-516.08500000000004</v>
      </c>
      <c r="H117" s="10">
        <v>387.95600000000002</v>
      </c>
      <c r="I117" s="10">
        <v>398.61399999999998</v>
      </c>
      <c r="J117" s="10">
        <v>0</v>
      </c>
      <c r="K117" s="10">
        <v>55.408000000000001</v>
      </c>
      <c r="L117" s="10">
        <v>245.727</v>
      </c>
      <c r="M117" s="10">
        <v>-39.703000000000003</v>
      </c>
      <c r="N117" s="10">
        <v>206.024</v>
      </c>
      <c r="O117" s="10">
        <v>3.8490000000000002</v>
      </c>
      <c r="P117" s="10">
        <v>4365.5870000000004</v>
      </c>
      <c r="Q117" s="10">
        <v>-2438.6840000000002</v>
      </c>
      <c r="R117" s="10">
        <v>1926.903</v>
      </c>
      <c r="S117" s="10">
        <v>-667.37699999999995</v>
      </c>
      <c r="T117" s="10">
        <v>1259.5260000000001</v>
      </c>
      <c r="U117" s="10">
        <v>-314.846</v>
      </c>
      <c r="V117" s="10">
        <v>45.500999999999998</v>
      </c>
      <c r="W117" s="10">
        <v>-269.34500000000003</v>
      </c>
      <c r="X117" s="10">
        <v>1070.181</v>
      </c>
      <c r="Y117" s="10">
        <v>0</v>
      </c>
      <c r="Z117" s="10">
        <v>1070.181</v>
      </c>
    </row>
    <row r="118" spans="1:26" ht="14.25" customHeight="1" x14ac:dyDescent="0.3">
      <c r="A118" s="9">
        <v>12</v>
      </c>
      <c r="B118" s="13">
        <v>2021</v>
      </c>
      <c r="C118" s="10">
        <v>10084.491</v>
      </c>
      <c r="D118" s="10">
        <v>-6560.1890000000003</v>
      </c>
      <c r="E118" s="10">
        <v>3524.3020000000001</v>
      </c>
      <c r="F118" s="10">
        <v>952.61300000000006</v>
      </c>
      <c r="G118" s="10">
        <v>-519.74800000000005</v>
      </c>
      <c r="H118" s="10">
        <v>432.86500000000001</v>
      </c>
      <c r="I118" s="10">
        <v>394.214</v>
      </c>
      <c r="J118" s="10">
        <v>0</v>
      </c>
      <c r="K118" s="10">
        <v>99.397000000000006</v>
      </c>
      <c r="L118" s="10">
        <v>270.60399999999998</v>
      </c>
      <c r="M118" s="10">
        <v>-16.771999999999998</v>
      </c>
      <c r="N118" s="10">
        <v>253.83199999999999</v>
      </c>
      <c r="O118" s="10">
        <v>4.7389999999999999</v>
      </c>
      <c r="P118" s="10">
        <v>4709.3490000000002</v>
      </c>
      <c r="Q118" s="10">
        <v>-2514.1590000000001</v>
      </c>
      <c r="R118" s="10">
        <v>2195.19</v>
      </c>
      <c r="S118" s="10">
        <v>-990.12400000000002</v>
      </c>
      <c r="T118" s="10">
        <v>1205.066</v>
      </c>
      <c r="U118" s="10">
        <v>-203.673</v>
      </c>
      <c r="V118" s="10">
        <v>-35.956000000000003</v>
      </c>
      <c r="W118" s="10">
        <v>-239.62899999999999</v>
      </c>
      <c r="X118" s="10">
        <v>965.43700000000001</v>
      </c>
      <c r="Y118" s="10">
        <v>0</v>
      </c>
      <c r="Z118" s="10">
        <v>965.43700000000001</v>
      </c>
    </row>
    <row r="119" spans="1:26" ht="14.25" customHeight="1" x14ac:dyDescent="0.3">
      <c r="A119" s="9">
        <v>12</v>
      </c>
      <c r="B119" s="12">
        <v>2022</v>
      </c>
      <c r="C119" s="10">
        <v>12170.179</v>
      </c>
      <c r="D119" s="10">
        <v>-6578.2079999999996</v>
      </c>
      <c r="E119" s="10">
        <v>5591.9709999999995</v>
      </c>
      <c r="F119" s="10">
        <v>1118.9870000000001</v>
      </c>
      <c r="G119" s="10">
        <v>-605.17200000000003</v>
      </c>
      <c r="H119" s="10">
        <v>513.81500000000005</v>
      </c>
      <c r="I119" s="10">
        <v>606.10400000000004</v>
      </c>
      <c r="J119" s="10">
        <v>0</v>
      </c>
      <c r="K119" s="10">
        <v>87.55</v>
      </c>
      <c r="L119" s="10">
        <v>530.86199999999997</v>
      </c>
      <c r="M119" s="10">
        <v>-47.88</v>
      </c>
      <c r="N119" s="10">
        <v>482.98200000000003</v>
      </c>
      <c r="O119" s="10">
        <v>5.6429999999999998</v>
      </c>
      <c r="P119" s="10">
        <v>7288.0649999999996</v>
      </c>
      <c r="Q119" s="10">
        <v>-3475.4090000000001</v>
      </c>
      <c r="R119" s="10">
        <v>3812.6559999999999</v>
      </c>
      <c r="S119" s="10">
        <v>-103.59</v>
      </c>
      <c r="T119" s="10">
        <v>3709.0659999999998</v>
      </c>
      <c r="U119" s="10">
        <v>-774.31700000000001</v>
      </c>
      <c r="V119" s="10">
        <v>11.003</v>
      </c>
      <c r="W119" s="10">
        <v>-763.31399999999996</v>
      </c>
      <c r="X119" s="10">
        <v>2945.752</v>
      </c>
      <c r="Y119" s="10">
        <v>0</v>
      </c>
      <c r="Z119" s="10">
        <v>2945.752</v>
      </c>
    </row>
    <row r="120" spans="1:26" ht="14.25" customHeight="1" x14ac:dyDescent="0.3">
      <c r="A120" s="9">
        <v>12</v>
      </c>
      <c r="B120" s="12">
        <v>2023</v>
      </c>
      <c r="C120" s="10">
        <v>14699.191999999999</v>
      </c>
      <c r="D120" s="10">
        <v>-10102.088</v>
      </c>
      <c r="E120" s="10">
        <v>4597.1040000000003</v>
      </c>
      <c r="F120" s="10">
        <v>1393.614</v>
      </c>
      <c r="G120" s="10">
        <v>-879.31399999999996</v>
      </c>
      <c r="H120" s="10">
        <v>514.29999999999995</v>
      </c>
      <c r="I120" s="10">
        <v>485.92</v>
      </c>
      <c r="J120" s="10">
        <v>0</v>
      </c>
      <c r="K120" s="10">
        <v>121.282</v>
      </c>
      <c r="L120" s="10">
        <v>930.55600000000004</v>
      </c>
      <c r="M120" s="10">
        <v>-95.477000000000004</v>
      </c>
      <c r="N120" s="10">
        <v>835.07899999999995</v>
      </c>
      <c r="O120" s="10">
        <v>1.1479999999999999</v>
      </c>
      <c r="P120" s="10">
        <v>6554.8329999999996</v>
      </c>
      <c r="Q120" s="10">
        <v>-3140.808</v>
      </c>
      <c r="R120" s="10">
        <v>3414.0250000000001</v>
      </c>
      <c r="S120" s="10">
        <v>-694.399</v>
      </c>
      <c r="T120" s="10">
        <v>2719.6260000000002</v>
      </c>
      <c r="U120" s="10">
        <v>-554.52800000000002</v>
      </c>
      <c r="V120" s="10">
        <v>1E-3</v>
      </c>
      <c r="W120" s="10">
        <v>-554.52700000000004</v>
      </c>
      <c r="X120" s="10">
        <v>2165.0990000000002</v>
      </c>
      <c r="Y120" s="10">
        <v>0</v>
      </c>
      <c r="Z120" s="10">
        <v>2165.0990000000002</v>
      </c>
    </row>
    <row r="121" spans="1:26" ht="14.25" customHeight="1" x14ac:dyDescent="0.3">
      <c r="A121" s="9">
        <v>12</v>
      </c>
      <c r="B121" s="12">
        <v>2024</v>
      </c>
      <c r="C121" s="10">
        <v>13234.075000000001</v>
      </c>
      <c r="D121" s="10">
        <v>-7310.55</v>
      </c>
      <c r="E121" s="10">
        <v>5923.5249999999996</v>
      </c>
      <c r="F121" s="10">
        <v>2165.8670000000002</v>
      </c>
      <c r="G121" s="10">
        <v>-1085.567</v>
      </c>
      <c r="H121" s="10">
        <v>1080.3</v>
      </c>
      <c r="I121" s="10">
        <v>673.79600000000005</v>
      </c>
      <c r="J121" s="10">
        <v>0</v>
      </c>
      <c r="K121" s="10">
        <v>-68.478999999999999</v>
      </c>
      <c r="L121" s="10">
        <v>1079.0630000000001</v>
      </c>
      <c r="M121" s="10">
        <v>-131.95500000000001</v>
      </c>
      <c r="N121" s="10">
        <v>947.10799999999995</v>
      </c>
      <c r="O121" s="10">
        <v>1.385</v>
      </c>
      <c r="P121" s="10">
        <v>8557.6350000000002</v>
      </c>
      <c r="Q121" s="10">
        <v>-3400.1460000000002</v>
      </c>
      <c r="R121" s="10">
        <v>5157.4889999999996</v>
      </c>
      <c r="S121" s="10">
        <v>-969.072</v>
      </c>
      <c r="T121" s="10">
        <v>4188.4170000000004</v>
      </c>
      <c r="U121" s="10">
        <v>-861.79100000000005</v>
      </c>
      <c r="V121" s="10">
        <v>0.17799999999999999</v>
      </c>
      <c r="W121" s="10">
        <v>-861.61300000000006</v>
      </c>
      <c r="X121" s="10">
        <v>3326.8040000000001</v>
      </c>
      <c r="Y121" s="10">
        <v>0</v>
      </c>
      <c r="Z121" s="10">
        <v>3326.8040000000001</v>
      </c>
    </row>
    <row r="122" spans="1:26" ht="14.25" customHeight="1" x14ac:dyDescent="0.3">
      <c r="A122" s="9">
        <v>13</v>
      </c>
      <c r="B122" s="12">
        <v>2015</v>
      </c>
      <c r="C122" s="10">
        <v>9191.7099999999991</v>
      </c>
      <c r="D122" s="10">
        <v>-7604.7950000000001</v>
      </c>
      <c r="E122" s="10">
        <v>1586.915</v>
      </c>
      <c r="F122" s="10">
        <v>186.45599999999999</v>
      </c>
      <c r="G122" s="10">
        <v>-147.81200000000001</v>
      </c>
      <c r="H122" s="10">
        <v>38.643999999999998</v>
      </c>
      <c r="I122" s="10">
        <v>-70.924999999999997</v>
      </c>
      <c r="J122" s="10">
        <v>-46.067999999999998</v>
      </c>
      <c r="K122" s="10">
        <v>561.36199999999997</v>
      </c>
      <c r="L122" s="10">
        <v>443.322</v>
      </c>
      <c r="M122" s="10">
        <v>-161.96</v>
      </c>
      <c r="N122" s="10">
        <v>281.36200000000002</v>
      </c>
      <c r="O122" s="10">
        <v>142.435</v>
      </c>
      <c r="P122" s="10">
        <v>2493.7249999999999</v>
      </c>
      <c r="Q122" s="10">
        <v>-1808.8579999999999</v>
      </c>
      <c r="R122" s="10">
        <v>684.86699999999996</v>
      </c>
      <c r="S122" s="10">
        <v>-526.83500000000004</v>
      </c>
      <c r="T122" s="10">
        <v>158.03200000000001</v>
      </c>
      <c r="U122" s="10">
        <v>-41.758000000000003</v>
      </c>
      <c r="V122" s="10">
        <v>0</v>
      </c>
      <c r="W122" s="10">
        <v>-41.758000000000003</v>
      </c>
      <c r="X122" s="10">
        <v>116.274</v>
      </c>
      <c r="Y122" s="10">
        <v>0</v>
      </c>
      <c r="Z122" s="10">
        <v>116.274</v>
      </c>
    </row>
    <row r="123" spans="1:26" ht="14.25" customHeight="1" x14ac:dyDescent="0.3">
      <c r="A123" s="9">
        <v>13</v>
      </c>
      <c r="B123" s="12">
        <v>2016</v>
      </c>
      <c r="C123" s="10">
        <v>6347.5479999999998</v>
      </c>
      <c r="D123" s="10">
        <v>-4094.9059999999999</v>
      </c>
      <c r="E123" s="10">
        <v>2252.6419999999998</v>
      </c>
      <c r="F123" s="10">
        <v>247.27199999999999</v>
      </c>
      <c r="G123" s="10">
        <v>-154.23699999999999</v>
      </c>
      <c r="H123" s="10">
        <v>93.034999999999997</v>
      </c>
      <c r="I123" s="10">
        <v>13.492000000000001</v>
      </c>
      <c r="J123" s="10">
        <v>-5.5750000000000002</v>
      </c>
      <c r="K123" s="10">
        <v>602.60900000000004</v>
      </c>
      <c r="L123" s="10">
        <v>1021.4</v>
      </c>
      <c r="M123" s="10">
        <v>-223.768</v>
      </c>
      <c r="N123" s="10">
        <v>797.63199999999995</v>
      </c>
      <c r="O123" s="10">
        <v>50.718000000000004</v>
      </c>
      <c r="P123" s="10">
        <v>3804.5529999999999</v>
      </c>
      <c r="Q123" s="10">
        <v>-1897.097</v>
      </c>
      <c r="R123" s="10">
        <v>1907.4559999999999</v>
      </c>
      <c r="S123" s="10">
        <v>-1743.425</v>
      </c>
      <c r="T123" s="10">
        <v>164.03100000000001</v>
      </c>
      <c r="U123" s="10">
        <v>-24.027000000000001</v>
      </c>
      <c r="V123" s="10">
        <v>0</v>
      </c>
      <c r="W123" s="10">
        <v>-24.027000000000001</v>
      </c>
      <c r="X123" s="10">
        <v>140.00399999999999</v>
      </c>
      <c r="Y123" s="10">
        <v>0</v>
      </c>
      <c r="Z123" s="10">
        <v>140.00399999999999</v>
      </c>
    </row>
    <row r="124" spans="1:26" ht="14.25" customHeight="1" x14ac:dyDescent="0.3">
      <c r="A124" s="9">
        <v>13</v>
      </c>
      <c r="B124" s="12">
        <v>2017</v>
      </c>
      <c r="C124" s="10">
        <v>6123.3389999999999</v>
      </c>
      <c r="D124" s="10">
        <v>-4521.2619999999997</v>
      </c>
      <c r="E124" s="10">
        <v>1602.077</v>
      </c>
      <c r="F124" s="10">
        <v>324.35599999999999</v>
      </c>
      <c r="G124" s="10">
        <v>-187.833</v>
      </c>
      <c r="H124" s="10">
        <v>136.523</v>
      </c>
      <c r="I124" s="10">
        <v>65.207999999999998</v>
      </c>
      <c r="J124" s="10">
        <v>32.366999999999997</v>
      </c>
      <c r="K124" s="10">
        <v>1029.818</v>
      </c>
      <c r="L124" s="10">
        <v>463.50099999999998</v>
      </c>
      <c r="M124" s="10">
        <v>-82.117999999999995</v>
      </c>
      <c r="N124" s="10">
        <v>381.38299999999998</v>
      </c>
      <c r="O124" s="10">
        <v>0.27400000000000002</v>
      </c>
      <c r="P124" s="10">
        <v>3247.65</v>
      </c>
      <c r="Q124" s="10">
        <v>-2065.8620000000001</v>
      </c>
      <c r="R124" s="10">
        <v>1181.788</v>
      </c>
      <c r="S124" s="10">
        <v>-1017.359</v>
      </c>
      <c r="T124" s="10">
        <v>164.429</v>
      </c>
      <c r="U124" s="10">
        <v>-42.396999999999998</v>
      </c>
      <c r="V124" s="10">
        <v>0</v>
      </c>
      <c r="W124" s="10">
        <v>-42.396999999999998</v>
      </c>
      <c r="X124" s="10">
        <v>122.032</v>
      </c>
      <c r="Y124" s="10">
        <v>0</v>
      </c>
      <c r="Z124" s="10">
        <v>122.032</v>
      </c>
    </row>
    <row r="125" spans="1:26" ht="14.25" customHeight="1" x14ac:dyDescent="0.3">
      <c r="A125" s="9">
        <v>13</v>
      </c>
      <c r="B125" s="12">
        <v>2018</v>
      </c>
      <c r="C125" s="10">
        <v>7511.4459999999999</v>
      </c>
      <c r="D125" s="10">
        <v>-4609.1750000000002</v>
      </c>
      <c r="E125" s="10">
        <v>2902.2710000000002</v>
      </c>
      <c r="F125" s="10">
        <v>463.072</v>
      </c>
      <c r="G125" s="10">
        <v>-191.48599999999999</v>
      </c>
      <c r="H125" s="10">
        <v>271.58600000000001</v>
      </c>
      <c r="I125" s="10">
        <v>209.41399999999999</v>
      </c>
      <c r="J125" s="10">
        <v>-14.406000000000001</v>
      </c>
      <c r="K125" s="10">
        <v>720.91200000000003</v>
      </c>
      <c r="L125" s="10">
        <v>660.07299999999998</v>
      </c>
      <c r="M125" s="10">
        <v>-69.629000000000005</v>
      </c>
      <c r="N125" s="10">
        <v>590.44399999999996</v>
      </c>
      <c r="O125" s="10">
        <v>35.889000000000003</v>
      </c>
      <c r="P125" s="10">
        <v>4716.1099999999997</v>
      </c>
      <c r="Q125" s="10">
        <v>-2923.739</v>
      </c>
      <c r="R125" s="10">
        <v>1792.3710000000001</v>
      </c>
      <c r="S125" s="10">
        <v>-739.59500000000003</v>
      </c>
      <c r="T125" s="10">
        <v>1052.7760000000001</v>
      </c>
      <c r="U125" s="10">
        <v>-184.48699999999999</v>
      </c>
      <c r="V125" s="10">
        <v>0</v>
      </c>
      <c r="W125" s="10">
        <v>-184.48699999999999</v>
      </c>
      <c r="X125" s="10">
        <v>868.28899999999999</v>
      </c>
      <c r="Y125" s="10">
        <v>0</v>
      </c>
      <c r="Z125" s="10">
        <v>868.28899999999999</v>
      </c>
    </row>
    <row r="126" spans="1:26" ht="14.25" customHeight="1" x14ac:dyDescent="0.3">
      <c r="A126" s="9">
        <v>13</v>
      </c>
      <c r="B126" s="12">
        <v>2019</v>
      </c>
      <c r="C126" s="10">
        <v>8594.8050000000003</v>
      </c>
      <c r="D126" s="10">
        <v>-5532.701</v>
      </c>
      <c r="E126" s="10">
        <v>3062.1039999999998</v>
      </c>
      <c r="F126" s="10">
        <v>801.50599999999997</v>
      </c>
      <c r="G126" s="10">
        <v>-279.25299999999999</v>
      </c>
      <c r="H126" s="10">
        <v>522.25300000000004</v>
      </c>
      <c r="I126" s="10">
        <v>155.44900000000001</v>
      </c>
      <c r="J126" s="10">
        <v>3.4470000000000001</v>
      </c>
      <c r="K126" s="10">
        <v>150.45699999999999</v>
      </c>
      <c r="L126" s="10">
        <v>930.05799999999999</v>
      </c>
      <c r="M126" s="10">
        <v>-151.22</v>
      </c>
      <c r="N126" s="10">
        <v>778.83799999999997</v>
      </c>
      <c r="O126" s="10">
        <v>42.606000000000002</v>
      </c>
      <c r="P126" s="10">
        <v>4715.1540000000005</v>
      </c>
      <c r="Q126" s="10">
        <v>-2502.1840000000002</v>
      </c>
      <c r="R126" s="10">
        <v>2212.9699999999998</v>
      </c>
      <c r="S126" s="10">
        <v>-925.14800000000002</v>
      </c>
      <c r="T126" s="10">
        <v>1287.8219999999999</v>
      </c>
      <c r="U126" s="10">
        <v>-244.262</v>
      </c>
      <c r="V126" s="10">
        <v>0</v>
      </c>
      <c r="W126" s="10">
        <v>-244.262</v>
      </c>
      <c r="X126" s="10">
        <v>1043.56</v>
      </c>
      <c r="Y126" s="10">
        <v>0</v>
      </c>
      <c r="Z126" s="10">
        <v>1043.56</v>
      </c>
    </row>
    <row r="127" spans="1:26" ht="14.25" customHeight="1" x14ac:dyDescent="0.3">
      <c r="A127" s="9">
        <v>13</v>
      </c>
      <c r="B127" s="12">
        <v>2020</v>
      </c>
      <c r="C127" s="10">
        <v>10019.691999999999</v>
      </c>
      <c r="D127" s="10">
        <v>-5197.3029999999999</v>
      </c>
      <c r="E127" s="10">
        <v>4822.3890000000001</v>
      </c>
      <c r="F127" s="10">
        <v>1139.289</v>
      </c>
      <c r="G127" s="10">
        <v>-318.61900000000003</v>
      </c>
      <c r="H127" s="10">
        <v>820.67</v>
      </c>
      <c r="I127" s="10">
        <v>269.99900000000002</v>
      </c>
      <c r="J127" s="10">
        <v>-8.4329999999999998</v>
      </c>
      <c r="K127" s="10">
        <v>560.92700000000002</v>
      </c>
      <c r="L127" s="10">
        <v>921.83299999999997</v>
      </c>
      <c r="M127" s="10">
        <v>-205.09399999999999</v>
      </c>
      <c r="N127" s="10">
        <v>716.73900000000003</v>
      </c>
      <c r="O127" s="10">
        <v>0.189</v>
      </c>
      <c r="P127" s="10">
        <v>7182.48</v>
      </c>
      <c r="Q127" s="10">
        <v>-3585.922</v>
      </c>
      <c r="R127" s="10">
        <v>3596.558</v>
      </c>
      <c r="S127" s="10">
        <v>-1073.2439999999999</v>
      </c>
      <c r="T127" s="10">
        <v>2523.3139999999999</v>
      </c>
      <c r="U127" s="10">
        <v>-512.21600000000001</v>
      </c>
      <c r="V127" s="10">
        <v>4.5999999999999999E-2</v>
      </c>
      <c r="W127" s="10">
        <v>-512.16999999999996</v>
      </c>
      <c r="X127" s="10">
        <v>2011.144</v>
      </c>
      <c r="Y127" s="10">
        <v>0</v>
      </c>
      <c r="Z127" s="10">
        <v>2011.144</v>
      </c>
    </row>
    <row r="128" spans="1:26" ht="14.25" customHeight="1" x14ac:dyDescent="0.3">
      <c r="A128" s="9">
        <v>13</v>
      </c>
      <c r="B128" s="13">
        <v>2021</v>
      </c>
      <c r="C128" s="10">
        <v>10338.591</v>
      </c>
      <c r="D128" s="10">
        <v>-4122.3469999999998</v>
      </c>
      <c r="E128" s="10">
        <v>6216.2439999999997</v>
      </c>
      <c r="F128" s="10">
        <v>3248.4479999999999</v>
      </c>
      <c r="G128" s="10">
        <v>-375.00900000000001</v>
      </c>
      <c r="H128" s="10">
        <v>2873.4389999999999</v>
      </c>
      <c r="I128" s="10">
        <v>382.76400000000001</v>
      </c>
      <c r="J128" s="10">
        <v>2.0310000000000001</v>
      </c>
      <c r="K128" s="10">
        <v>349.63600000000002</v>
      </c>
      <c r="L128" s="10">
        <v>1254.8340000000001</v>
      </c>
      <c r="M128" s="10">
        <v>-592.24199999999996</v>
      </c>
      <c r="N128" s="10">
        <v>662.59199999999998</v>
      </c>
      <c r="O128" s="10">
        <v>101.536</v>
      </c>
      <c r="P128" s="10">
        <v>10588.242</v>
      </c>
      <c r="Q128" s="10">
        <v>-3931.913</v>
      </c>
      <c r="R128" s="10">
        <v>6656.3289999999997</v>
      </c>
      <c r="S128" s="10">
        <v>-1567.866</v>
      </c>
      <c r="T128" s="10">
        <v>5088.4629999999997</v>
      </c>
      <c r="U128" s="10">
        <v>-1053.7380000000001</v>
      </c>
      <c r="V128" s="10">
        <v>1.4999999999999999E-2</v>
      </c>
      <c r="W128" s="10">
        <v>-1053.723</v>
      </c>
      <c r="X128" s="10">
        <v>4034.74</v>
      </c>
      <c r="Y128" s="10">
        <v>0</v>
      </c>
      <c r="Z128" s="10">
        <v>4034.74</v>
      </c>
    </row>
    <row r="129" spans="1:26" ht="14.25" customHeight="1" x14ac:dyDescent="0.3">
      <c r="A129" s="9">
        <v>13</v>
      </c>
      <c r="B129" s="12">
        <v>2022</v>
      </c>
      <c r="C129" s="10">
        <v>13252.114</v>
      </c>
      <c r="D129" s="10">
        <v>-4930.3230000000003</v>
      </c>
      <c r="E129" s="10">
        <v>8321.7909999999993</v>
      </c>
      <c r="F129" s="10">
        <v>1605.1010000000001</v>
      </c>
      <c r="G129" s="10">
        <v>-492.637</v>
      </c>
      <c r="H129" s="10">
        <v>1112.4639999999999</v>
      </c>
      <c r="I129" s="10">
        <v>1000.441</v>
      </c>
      <c r="J129" s="10">
        <v>-2.028</v>
      </c>
      <c r="K129" s="10">
        <v>683.12199999999996</v>
      </c>
      <c r="L129" s="10">
        <v>760.99900000000002</v>
      </c>
      <c r="M129" s="10">
        <v>-1183.9949999999999</v>
      </c>
      <c r="N129" s="10">
        <v>-422.99599999999998</v>
      </c>
      <c r="O129" s="10">
        <v>0.88</v>
      </c>
      <c r="P129" s="10">
        <v>10693.674000000001</v>
      </c>
      <c r="Q129" s="10">
        <v>-4427.9639999999999</v>
      </c>
      <c r="R129" s="10">
        <v>6265.71</v>
      </c>
      <c r="S129" s="10">
        <v>-478.50700000000001</v>
      </c>
      <c r="T129" s="10">
        <v>5787.2030000000004</v>
      </c>
      <c r="U129" s="10">
        <v>-1170.979</v>
      </c>
      <c r="V129" s="10">
        <v>-1.0999999999999999E-2</v>
      </c>
      <c r="W129" s="10">
        <v>-1170.99</v>
      </c>
      <c r="X129" s="10">
        <v>4616.2129999999997</v>
      </c>
      <c r="Y129" s="10">
        <v>0</v>
      </c>
      <c r="Z129" s="10">
        <v>4616.2129999999997</v>
      </c>
    </row>
    <row r="130" spans="1:26" ht="14.25" customHeight="1" x14ac:dyDescent="0.3">
      <c r="A130" s="9">
        <v>13</v>
      </c>
      <c r="B130" s="12">
        <v>2023</v>
      </c>
      <c r="C130" s="10">
        <v>18951.084999999999</v>
      </c>
      <c r="D130" s="10">
        <v>-9762.57</v>
      </c>
      <c r="E130" s="10">
        <v>9188.5149999999994</v>
      </c>
      <c r="F130" s="10">
        <v>2017.973</v>
      </c>
      <c r="G130" s="10">
        <v>-420.94799999999998</v>
      </c>
      <c r="H130" s="10">
        <v>1597.0250000000001</v>
      </c>
      <c r="I130" s="10">
        <v>1072.2370000000001</v>
      </c>
      <c r="J130" s="10">
        <v>-12.705</v>
      </c>
      <c r="K130" s="10">
        <v>511.81200000000001</v>
      </c>
      <c r="L130" s="10">
        <v>610.16899999999998</v>
      </c>
      <c r="M130" s="10">
        <v>-709.697</v>
      </c>
      <c r="N130" s="10">
        <v>-99.528000000000006</v>
      </c>
      <c r="O130" s="10">
        <v>1.631</v>
      </c>
      <c r="P130" s="10">
        <v>12258.986999999999</v>
      </c>
      <c r="Q130" s="10">
        <v>-4812.3310000000001</v>
      </c>
      <c r="R130" s="10">
        <v>7446.6559999999999</v>
      </c>
      <c r="S130" s="10">
        <v>-1616.7460000000001</v>
      </c>
      <c r="T130" s="10">
        <v>5829.91</v>
      </c>
      <c r="U130" s="10">
        <v>-1185.646</v>
      </c>
      <c r="V130" s="10">
        <v>-0.05</v>
      </c>
      <c r="W130" s="10">
        <v>-1185.6959999999999</v>
      </c>
      <c r="X130" s="10">
        <v>4644.2139999999999</v>
      </c>
      <c r="Y130" s="10">
        <v>0</v>
      </c>
      <c r="Z130" s="10">
        <v>4644.2139999999999</v>
      </c>
    </row>
    <row r="131" spans="1:26" ht="14.25" customHeight="1" x14ac:dyDescent="0.3">
      <c r="A131" s="9">
        <v>13</v>
      </c>
      <c r="B131" s="12">
        <v>2024</v>
      </c>
      <c r="C131" s="10">
        <v>18681.257000000001</v>
      </c>
      <c r="D131" s="10">
        <v>-8438.1929999999993</v>
      </c>
      <c r="E131" s="10">
        <v>10243.064</v>
      </c>
      <c r="F131" s="10">
        <v>1834.7929999999999</v>
      </c>
      <c r="G131" s="10">
        <v>-480.738</v>
      </c>
      <c r="H131" s="10">
        <v>1354.0550000000001</v>
      </c>
      <c r="I131" s="10">
        <v>1055.874</v>
      </c>
      <c r="J131" s="10">
        <v>-0.47799999999999998</v>
      </c>
      <c r="K131" s="10">
        <v>273.49099999999999</v>
      </c>
      <c r="L131" s="10">
        <v>1869.8589999999999</v>
      </c>
      <c r="M131" s="10">
        <v>-577.625</v>
      </c>
      <c r="N131" s="10">
        <v>1292.2339999999999</v>
      </c>
      <c r="O131" s="10">
        <v>0</v>
      </c>
      <c r="P131" s="10">
        <v>14218.24</v>
      </c>
      <c r="Q131" s="10">
        <v>-5229.9350000000004</v>
      </c>
      <c r="R131" s="10">
        <v>8988.3050000000003</v>
      </c>
      <c r="S131" s="10">
        <v>-2084.4630000000002</v>
      </c>
      <c r="T131" s="10">
        <v>6903.8419999999996</v>
      </c>
      <c r="U131" s="10">
        <v>-1384.4649999999999</v>
      </c>
      <c r="V131" s="10">
        <v>0</v>
      </c>
      <c r="W131" s="10">
        <v>-1384.4649999999999</v>
      </c>
      <c r="X131" s="10">
        <v>5519.3770000000004</v>
      </c>
      <c r="Y131" s="10">
        <v>0</v>
      </c>
      <c r="Z131" s="10">
        <v>5519.3770000000004</v>
      </c>
    </row>
    <row r="132" spans="1:26" ht="14.25" customHeight="1" x14ac:dyDescent="0.3">
      <c r="A132" s="9">
        <v>14</v>
      </c>
      <c r="B132" s="12">
        <v>2015</v>
      </c>
      <c r="C132" s="10">
        <v>4794.299</v>
      </c>
      <c r="D132" s="10">
        <v>-2450.1849999999999</v>
      </c>
      <c r="E132" s="10">
        <v>2344.114</v>
      </c>
      <c r="F132" s="10">
        <v>278.91500000000002</v>
      </c>
      <c r="G132" s="10">
        <v>-112.812</v>
      </c>
      <c r="H132" s="10">
        <v>166.10300000000001</v>
      </c>
      <c r="I132" s="10">
        <v>-10.503</v>
      </c>
      <c r="J132" s="10">
        <v>0</v>
      </c>
      <c r="K132" s="10">
        <v>88.991</v>
      </c>
      <c r="L132" s="10">
        <v>400.96199999999999</v>
      </c>
      <c r="M132" s="10">
        <v>-80.608999999999995</v>
      </c>
      <c r="N132" s="10">
        <v>320.35300000000001</v>
      </c>
      <c r="O132" s="10">
        <v>20.396999999999998</v>
      </c>
      <c r="P132" s="10">
        <v>2929.4549999999999</v>
      </c>
      <c r="Q132" s="10">
        <v>-1765.24</v>
      </c>
      <c r="R132" s="10">
        <v>1164.2149999999999</v>
      </c>
      <c r="S132" s="10">
        <v>-509.07100000000003</v>
      </c>
      <c r="T132" s="10">
        <v>655.14400000000001</v>
      </c>
      <c r="U132" s="10">
        <v>-140.446</v>
      </c>
      <c r="V132" s="10">
        <v>6.3680000000000003</v>
      </c>
      <c r="W132" s="10">
        <v>-134.078</v>
      </c>
      <c r="X132" s="10">
        <v>521.06600000000003</v>
      </c>
      <c r="Y132" s="10">
        <v>0</v>
      </c>
      <c r="Z132" s="10">
        <v>521.06600000000003</v>
      </c>
    </row>
    <row r="133" spans="1:26" ht="14.25" customHeight="1" x14ac:dyDescent="0.3">
      <c r="A133" s="9">
        <v>14</v>
      </c>
      <c r="B133" s="12">
        <v>2016</v>
      </c>
      <c r="C133" s="10">
        <v>5291.7910000000002</v>
      </c>
      <c r="D133" s="10">
        <v>-2665.5529999999999</v>
      </c>
      <c r="E133" s="10">
        <v>2626.2379999999998</v>
      </c>
      <c r="F133" s="10">
        <v>391.31099999999998</v>
      </c>
      <c r="G133" s="10">
        <v>-135.67400000000001</v>
      </c>
      <c r="H133" s="10">
        <v>255.637</v>
      </c>
      <c r="I133" s="10">
        <v>24.814</v>
      </c>
      <c r="J133" s="10">
        <v>0</v>
      </c>
      <c r="K133" s="10">
        <v>149.44499999999999</v>
      </c>
      <c r="L133" s="10">
        <v>345.24</v>
      </c>
      <c r="M133" s="10">
        <v>-27.959</v>
      </c>
      <c r="N133" s="10">
        <v>317.28100000000001</v>
      </c>
      <c r="O133" s="10">
        <v>27.556000000000001</v>
      </c>
      <c r="P133" s="10">
        <v>3400.971</v>
      </c>
      <c r="Q133" s="10">
        <v>-2092.6280000000002</v>
      </c>
      <c r="R133" s="10">
        <v>1308.3430000000001</v>
      </c>
      <c r="S133" s="10">
        <v>-606.12699999999995</v>
      </c>
      <c r="T133" s="10">
        <v>702.21600000000001</v>
      </c>
      <c r="U133" s="10">
        <v>-139.80600000000001</v>
      </c>
      <c r="V133" s="10">
        <v>-0.67800000000000005</v>
      </c>
      <c r="W133" s="10">
        <v>-140.48400000000001</v>
      </c>
      <c r="X133" s="10">
        <v>561.73199999999997</v>
      </c>
      <c r="Y133" s="10">
        <v>0</v>
      </c>
      <c r="Z133" s="10">
        <v>561.73199999999997</v>
      </c>
    </row>
    <row r="134" spans="1:26" ht="14.25" customHeight="1" x14ac:dyDescent="0.3">
      <c r="A134" s="9">
        <v>14</v>
      </c>
      <c r="B134" s="12">
        <v>2017</v>
      </c>
      <c r="C134" s="10">
        <v>7252.5640000000003</v>
      </c>
      <c r="D134" s="10">
        <v>-3796.5880000000002</v>
      </c>
      <c r="E134" s="10">
        <v>3455.9760000000001</v>
      </c>
      <c r="F134" s="10">
        <v>594.17399999999998</v>
      </c>
      <c r="G134" s="10">
        <v>-187.28299999999999</v>
      </c>
      <c r="H134" s="10">
        <v>406.89100000000002</v>
      </c>
      <c r="I134" s="10">
        <v>-62.887999999999998</v>
      </c>
      <c r="J134" s="10">
        <v>0</v>
      </c>
      <c r="K134" s="10">
        <v>161.34</v>
      </c>
      <c r="L134" s="10">
        <v>160.97499999999999</v>
      </c>
      <c r="M134" s="10">
        <v>-34.212000000000003</v>
      </c>
      <c r="N134" s="10">
        <v>126.76300000000001</v>
      </c>
      <c r="O134" s="10">
        <v>1.38</v>
      </c>
      <c r="P134" s="10">
        <v>4089.462</v>
      </c>
      <c r="Q134" s="10">
        <v>-2334.4569999999999</v>
      </c>
      <c r="R134" s="10">
        <v>1755.0050000000001</v>
      </c>
      <c r="S134" s="10">
        <v>-349.935</v>
      </c>
      <c r="T134" s="10">
        <v>1405.07</v>
      </c>
      <c r="U134" s="10">
        <v>-280.779</v>
      </c>
      <c r="V134" s="10">
        <v>-1.2E-2</v>
      </c>
      <c r="W134" s="10">
        <v>-280.791</v>
      </c>
      <c r="X134" s="10">
        <v>1124.279</v>
      </c>
      <c r="Y134" s="10">
        <v>0</v>
      </c>
      <c r="Z134" s="10">
        <v>1124.279</v>
      </c>
    </row>
    <row r="135" spans="1:26" ht="14.25" customHeight="1" x14ac:dyDescent="0.3">
      <c r="A135" s="9">
        <v>14</v>
      </c>
      <c r="B135" s="12">
        <v>2018</v>
      </c>
      <c r="C135" s="10">
        <v>10085.843000000001</v>
      </c>
      <c r="D135" s="10">
        <v>-5260.35</v>
      </c>
      <c r="E135" s="10">
        <v>4825.4930000000004</v>
      </c>
      <c r="F135" s="10">
        <v>1026.934</v>
      </c>
      <c r="G135" s="10">
        <v>-292.18900000000002</v>
      </c>
      <c r="H135" s="10">
        <v>734.745</v>
      </c>
      <c r="I135" s="10">
        <v>-25.870999999999999</v>
      </c>
      <c r="J135" s="10">
        <v>0</v>
      </c>
      <c r="K135" s="10">
        <v>35.756999999999998</v>
      </c>
      <c r="L135" s="10">
        <v>598.87800000000004</v>
      </c>
      <c r="M135" s="10">
        <v>-83.763999999999996</v>
      </c>
      <c r="N135" s="10">
        <v>515.11400000000003</v>
      </c>
      <c r="O135" s="10">
        <v>0.53500000000000003</v>
      </c>
      <c r="P135" s="10">
        <v>6085.7730000000001</v>
      </c>
      <c r="Q135" s="10">
        <v>-2689.7159999999999</v>
      </c>
      <c r="R135" s="10">
        <v>3396.0569999999998</v>
      </c>
      <c r="S135" s="10">
        <v>-653.48699999999997</v>
      </c>
      <c r="T135" s="10">
        <v>2742.57</v>
      </c>
      <c r="U135" s="10">
        <v>-548.70000000000005</v>
      </c>
      <c r="V135" s="10">
        <v>5.0999999999999997E-2</v>
      </c>
      <c r="W135" s="10">
        <v>-548.649</v>
      </c>
      <c r="X135" s="10">
        <v>2193.9209999999998</v>
      </c>
      <c r="Y135" s="10">
        <v>0</v>
      </c>
      <c r="Z135" s="10">
        <v>2193.9209999999998</v>
      </c>
    </row>
    <row r="136" spans="1:26" ht="14.25" customHeight="1" x14ac:dyDescent="0.3">
      <c r="A136" s="9">
        <v>14</v>
      </c>
      <c r="B136" s="12">
        <v>2019</v>
      </c>
      <c r="C136" s="10">
        <v>13861.218000000001</v>
      </c>
      <c r="D136" s="10">
        <v>-7648.0029999999997</v>
      </c>
      <c r="E136" s="10">
        <v>6213.2150000000001</v>
      </c>
      <c r="F136" s="10">
        <v>2238.183</v>
      </c>
      <c r="G136" s="10">
        <v>-440.88299999999998</v>
      </c>
      <c r="H136" s="10">
        <v>1797.3</v>
      </c>
      <c r="I136" s="10">
        <v>-121.708</v>
      </c>
      <c r="J136" s="10">
        <v>0</v>
      </c>
      <c r="K136" s="10">
        <v>37.146999999999998</v>
      </c>
      <c r="L136" s="10">
        <v>287.553</v>
      </c>
      <c r="M136" s="10">
        <v>-63.191000000000003</v>
      </c>
      <c r="N136" s="10">
        <v>224.36199999999999</v>
      </c>
      <c r="O136" s="10">
        <v>1.766</v>
      </c>
      <c r="P136" s="10">
        <v>8152.0820000000003</v>
      </c>
      <c r="Q136" s="10">
        <v>-3437.1</v>
      </c>
      <c r="R136" s="10">
        <v>4714.982</v>
      </c>
      <c r="S136" s="10">
        <v>-632.72500000000002</v>
      </c>
      <c r="T136" s="10">
        <v>4082.2570000000001</v>
      </c>
      <c r="U136" s="10">
        <v>-815.89</v>
      </c>
      <c r="V136" s="10">
        <v>3.5000000000000003E-2</v>
      </c>
      <c r="W136" s="10">
        <v>-815.85500000000002</v>
      </c>
      <c r="X136" s="10">
        <v>3266.402</v>
      </c>
      <c r="Y136" s="10">
        <v>0</v>
      </c>
      <c r="Z136" s="10">
        <v>3266.402</v>
      </c>
    </row>
    <row r="137" spans="1:26" ht="14.25" customHeight="1" x14ac:dyDescent="0.3">
      <c r="A137" s="9">
        <v>14</v>
      </c>
      <c r="B137" s="12">
        <v>2020</v>
      </c>
      <c r="C137" s="10">
        <v>17437.106</v>
      </c>
      <c r="D137" s="10">
        <v>-8940.9989999999998</v>
      </c>
      <c r="E137" s="10">
        <v>8496.107</v>
      </c>
      <c r="F137" s="10">
        <v>2951.9789999999998</v>
      </c>
      <c r="G137" s="10">
        <v>-563.30399999999997</v>
      </c>
      <c r="H137" s="10">
        <v>2388.6750000000002</v>
      </c>
      <c r="I137" s="10">
        <v>20.789000000000001</v>
      </c>
      <c r="J137" s="10">
        <v>0</v>
      </c>
      <c r="K137" s="10">
        <v>25.24</v>
      </c>
      <c r="L137" s="10">
        <v>362.28800000000001</v>
      </c>
      <c r="M137" s="10">
        <v>-79.525999999999996</v>
      </c>
      <c r="N137" s="10">
        <v>282.762</v>
      </c>
      <c r="O137" s="10">
        <v>1.9410000000000001</v>
      </c>
      <c r="P137" s="10">
        <v>11215.513999999999</v>
      </c>
      <c r="Q137" s="10">
        <v>-4464.8720000000003</v>
      </c>
      <c r="R137" s="10">
        <v>6750.6419999999998</v>
      </c>
      <c r="S137" s="10">
        <v>-947.63499999999999</v>
      </c>
      <c r="T137" s="10">
        <v>5803.0069999999996</v>
      </c>
      <c r="U137" s="10">
        <v>-1160.511</v>
      </c>
      <c r="V137" s="10">
        <v>-0.16200000000000001</v>
      </c>
      <c r="W137" s="10">
        <v>-1160.673</v>
      </c>
      <c r="X137" s="10">
        <v>4642.3339999999998</v>
      </c>
      <c r="Y137" s="10">
        <v>0</v>
      </c>
      <c r="Z137" s="10">
        <v>4642.3339999999998</v>
      </c>
    </row>
    <row r="138" spans="1:26" ht="14.25" customHeight="1" x14ac:dyDescent="0.3">
      <c r="A138" s="9">
        <v>14</v>
      </c>
      <c r="B138" s="13">
        <v>2021</v>
      </c>
      <c r="C138" s="10">
        <v>20975.010999999999</v>
      </c>
      <c r="D138" s="10">
        <v>-9158.8639999999996</v>
      </c>
      <c r="E138" s="10">
        <v>11816.147000000001</v>
      </c>
      <c r="F138" s="10">
        <v>3520.7</v>
      </c>
      <c r="G138" s="10">
        <v>-778.74800000000005</v>
      </c>
      <c r="H138" s="10">
        <v>2741.9520000000002</v>
      </c>
      <c r="I138" s="10">
        <v>-86.748000000000005</v>
      </c>
      <c r="J138" s="10">
        <v>0</v>
      </c>
      <c r="K138" s="10">
        <v>196.79599999999999</v>
      </c>
      <c r="L138" s="10">
        <v>280.404</v>
      </c>
      <c r="M138" s="10">
        <v>-59.414000000000001</v>
      </c>
      <c r="N138" s="10">
        <v>220.99</v>
      </c>
      <c r="O138" s="10">
        <v>1.766</v>
      </c>
      <c r="P138" s="10">
        <v>14890.903</v>
      </c>
      <c r="Q138" s="10">
        <v>-5281.8429999999998</v>
      </c>
      <c r="R138" s="10">
        <v>9609.06</v>
      </c>
      <c r="S138" s="10">
        <v>-1598.048</v>
      </c>
      <c r="T138" s="10">
        <v>8011.0119999999997</v>
      </c>
      <c r="U138" s="10">
        <v>-1601.2619999999999</v>
      </c>
      <c r="V138" s="10">
        <v>0</v>
      </c>
      <c r="W138" s="10">
        <v>-1601.2619999999999</v>
      </c>
      <c r="X138" s="10">
        <v>6409.75</v>
      </c>
      <c r="Y138" s="10">
        <v>0</v>
      </c>
      <c r="Z138" s="10">
        <v>6409.75</v>
      </c>
    </row>
    <row r="139" spans="1:26" ht="14.25" customHeight="1" x14ac:dyDescent="0.3">
      <c r="A139" s="9">
        <v>14</v>
      </c>
      <c r="B139" s="12">
        <v>2022</v>
      </c>
      <c r="C139" s="10">
        <v>27509.339</v>
      </c>
      <c r="D139" s="10">
        <v>-12546.784</v>
      </c>
      <c r="E139" s="10">
        <v>14962.555</v>
      </c>
      <c r="F139" s="10">
        <v>4528.97</v>
      </c>
      <c r="G139" s="10">
        <v>-1340.5889999999999</v>
      </c>
      <c r="H139" s="10">
        <v>3188.3809999999999</v>
      </c>
      <c r="I139" s="10">
        <v>-275.03199999999998</v>
      </c>
      <c r="J139" s="10">
        <v>0</v>
      </c>
      <c r="K139" s="10">
        <v>-175.84299999999999</v>
      </c>
      <c r="L139" s="10">
        <v>408.36599999999999</v>
      </c>
      <c r="M139" s="10">
        <v>-53.484000000000002</v>
      </c>
      <c r="N139" s="10">
        <v>354.88200000000001</v>
      </c>
      <c r="O139" s="10">
        <v>2.895</v>
      </c>
      <c r="P139" s="10">
        <v>18057.838</v>
      </c>
      <c r="Q139" s="10">
        <v>-6197.1139999999996</v>
      </c>
      <c r="R139" s="10">
        <v>11860.724</v>
      </c>
      <c r="S139" s="10">
        <v>-1279.6089999999999</v>
      </c>
      <c r="T139" s="10">
        <v>10581.115</v>
      </c>
      <c r="U139" s="10">
        <v>-2112.348</v>
      </c>
      <c r="V139" s="10">
        <v>0</v>
      </c>
      <c r="W139" s="10">
        <v>-2112.348</v>
      </c>
      <c r="X139" s="10">
        <v>8468.7669999999998</v>
      </c>
      <c r="Y139" s="10">
        <v>0</v>
      </c>
      <c r="Z139" s="10">
        <v>8468.7669999999998</v>
      </c>
    </row>
    <row r="140" spans="1:26" ht="14.25" customHeight="1" x14ac:dyDescent="0.3">
      <c r="A140" s="9">
        <v>14</v>
      </c>
      <c r="B140" s="12">
        <v>2023</v>
      </c>
      <c r="C140" s="10">
        <v>35567.669000000002</v>
      </c>
      <c r="D140" s="10">
        <v>-18207.116000000002</v>
      </c>
      <c r="E140" s="10">
        <v>17360.553</v>
      </c>
      <c r="F140" s="10">
        <v>4801.2969999999996</v>
      </c>
      <c r="G140" s="10">
        <v>-1474.5160000000001</v>
      </c>
      <c r="H140" s="10">
        <v>3326.7809999999999</v>
      </c>
      <c r="I140" s="10">
        <v>548.47</v>
      </c>
      <c r="J140" s="10">
        <v>0</v>
      </c>
      <c r="K140" s="10">
        <v>129.72999999999999</v>
      </c>
      <c r="L140" s="10">
        <v>850.21400000000006</v>
      </c>
      <c r="M140" s="10">
        <v>-58.6</v>
      </c>
      <c r="N140" s="10">
        <v>791.61400000000003</v>
      </c>
      <c r="O140" s="10">
        <v>3.3450000000000002</v>
      </c>
      <c r="P140" s="10">
        <v>22160.492999999999</v>
      </c>
      <c r="Q140" s="10">
        <v>-6610.7430000000004</v>
      </c>
      <c r="R140" s="10">
        <v>15549.75</v>
      </c>
      <c r="S140" s="10">
        <v>-4845.8050000000003</v>
      </c>
      <c r="T140" s="10">
        <v>10703.945</v>
      </c>
      <c r="U140" s="10">
        <v>-2140.8919999999998</v>
      </c>
      <c r="V140" s="10">
        <v>0</v>
      </c>
      <c r="W140" s="10">
        <v>-2140.8919999999998</v>
      </c>
      <c r="X140" s="10">
        <v>8563.0529999999999</v>
      </c>
      <c r="Y140" s="10">
        <v>0</v>
      </c>
      <c r="Z140" s="10">
        <v>8563.0529999999999</v>
      </c>
    </row>
    <row r="141" spans="1:26" ht="14.25" customHeight="1" x14ac:dyDescent="0.3">
      <c r="A141" s="9">
        <v>14</v>
      </c>
      <c r="B141" s="12">
        <v>2024</v>
      </c>
      <c r="C141" s="10">
        <v>32442.937999999998</v>
      </c>
      <c r="D141" s="10">
        <v>-15692.526</v>
      </c>
      <c r="E141" s="10">
        <v>16750.412</v>
      </c>
      <c r="F141" s="10">
        <v>3202.9270000000001</v>
      </c>
      <c r="G141" s="10">
        <v>-1437.4680000000001</v>
      </c>
      <c r="H141" s="10">
        <v>1765.4590000000001</v>
      </c>
      <c r="I141" s="10">
        <v>500.96800000000002</v>
      </c>
      <c r="J141" s="10">
        <v>0</v>
      </c>
      <c r="K141" s="10">
        <v>247.96700000000001</v>
      </c>
      <c r="L141" s="10">
        <v>1518.664</v>
      </c>
      <c r="M141" s="10">
        <v>-218.16399999999999</v>
      </c>
      <c r="N141" s="10">
        <v>1300.5</v>
      </c>
      <c r="O141" s="10">
        <v>3.746</v>
      </c>
      <c r="P141" s="10">
        <v>20569.052</v>
      </c>
      <c r="Q141" s="10">
        <v>-7211.2920000000004</v>
      </c>
      <c r="R141" s="10">
        <v>13357.76</v>
      </c>
      <c r="S141" s="10">
        <v>-4353.4579999999996</v>
      </c>
      <c r="T141" s="10">
        <v>9004.3019999999997</v>
      </c>
      <c r="U141" s="10">
        <v>-1800.8340000000001</v>
      </c>
      <c r="V141" s="10">
        <v>1.002</v>
      </c>
      <c r="W141" s="10">
        <v>-1799.8320000000001</v>
      </c>
      <c r="X141" s="10">
        <v>7204.47</v>
      </c>
      <c r="Y141" s="10">
        <v>0</v>
      </c>
      <c r="Z141" s="10">
        <v>7204.47</v>
      </c>
    </row>
    <row r="142" spans="1:26" ht="14.25" customHeight="1" x14ac:dyDescent="0.3">
      <c r="A142" s="9">
        <v>15</v>
      </c>
      <c r="B142" s="12">
        <v>2015</v>
      </c>
      <c r="C142" s="10">
        <v>3101.0979932539999</v>
      </c>
      <c r="D142" s="10">
        <v>-1770.0427262830001</v>
      </c>
      <c r="E142" s="10">
        <v>1331.055266971</v>
      </c>
      <c r="F142" s="10">
        <v>33.123395054</v>
      </c>
      <c r="G142" s="10">
        <v>-18.578887323</v>
      </c>
      <c r="H142" s="10">
        <v>14.544507730999999</v>
      </c>
      <c r="I142" s="10">
        <v>-35.474108172999998</v>
      </c>
      <c r="J142" s="10">
        <v>1.975724853</v>
      </c>
      <c r="K142" s="10">
        <v>101.153344754</v>
      </c>
      <c r="L142" s="10">
        <v>48.705495241999998</v>
      </c>
      <c r="M142" s="10">
        <v>-57.496535051000002</v>
      </c>
      <c r="N142" s="10">
        <v>-8.7910398090000008</v>
      </c>
      <c r="O142" s="10">
        <v>23.649629039000001</v>
      </c>
      <c r="P142" s="10">
        <v>1428.113325366</v>
      </c>
      <c r="Q142" s="10">
        <v>-796.62870664000002</v>
      </c>
      <c r="R142" s="10">
        <v>631.48461872600001</v>
      </c>
      <c r="S142" s="10">
        <v>-364.21707461599999</v>
      </c>
      <c r="T142" s="10">
        <v>267.26754411000002</v>
      </c>
      <c r="U142" s="10">
        <v>-57.793073849000002</v>
      </c>
      <c r="V142" s="10">
        <v>0</v>
      </c>
      <c r="W142" s="10">
        <v>-57.793073849000002</v>
      </c>
      <c r="X142" s="10">
        <v>209.47447026099999</v>
      </c>
      <c r="Y142" s="10">
        <v>0</v>
      </c>
      <c r="Z142" s="10">
        <v>209.47447026099999</v>
      </c>
    </row>
    <row r="143" spans="1:26" ht="14.25" customHeight="1" x14ac:dyDescent="0.3">
      <c r="A143" s="9">
        <v>15</v>
      </c>
      <c r="B143" s="12">
        <v>2016</v>
      </c>
      <c r="C143" s="10">
        <v>4040.605954179</v>
      </c>
      <c r="D143" s="10">
        <v>-2379.925934113</v>
      </c>
      <c r="E143" s="10">
        <v>1660.680020066</v>
      </c>
      <c r="F143" s="10">
        <v>132.31107618300001</v>
      </c>
      <c r="G143" s="10">
        <v>-34.799945436999998</v>
      </c>
      <c r="H143" s="10">
        <v>97.511130746000006</v>
      </c>
      <c r="I143" s="10">
        <v>-3.0051362670000001</v>
      </c>
      <c r="J143" s="10">
        <v>0</v>
      </c>
      <c r="K143" s="10">
        <v>-0.26153428400000001</v>
      </c>
      <c r="L143" s="10">
        <v>167.94321517700001</v>
      </c>
      <c r="M143" s="10">
        <v>-90.629537916000004</v>
      </c>
      <c r="N143" s="10">
        <v>77.313677260999995</v>
      </c>
      <c r="O143" s="10">
        <v>27.446209899999999</v>
      </c>
      <c r="P143" s="10">
        <v>1859.6843674219999</v>
      </c>
      <c r="Q143" s="10">
        <v>-1046.5263786380001</v>
      </c>
      <c r="R143" s="10">
        <v>813.15798878400005</v>
      </c>
      <c r="S143" s="10">
        <v>-329.28592245200002</v>
      </c>
      <c r="T143" s="10">
        <v>483.87206633199997</v>
      </c>
      <c r="U143" s="10">
        <v>-96.956449526</v>
      </c>
      <c r="V143" s="10">
        <v>0</v>
      </c>
      <c r="W143" s="10">
        <v>-96.956449526</v>
      </c>
      <c r="X143" s="10">
        <v>386.915616806</v>
      </c>
      <c r="Y143" s="10">
        <v>0</v>
      </c>
      <c r="Z143" s="10">
        <v>386.915616806</v>
      </c>
    </row>
    <row r="144" spans="1:26" ht="14.25" customHeight="1" x14ac:dyDescent="0.3">
      <c r="A144" s="9">
        <v>15</v>
      </c>
      <c r="B144" s="12">
        <v>2017</v>
      </c>
      <c r="C144" s="10">
        <v>5612.7080272760004</v>
      </c>
      <c r="D144" s="10">
        <v>-3211.5641372159998</v>
      </c>
      <c r="E144" s="10">
        <v>2401.1438900600001</v>
      </c>
      <c r="F144" s="10">
        <v>237.51456674600001</v>
      </c>
      <c r="G144" s="10">
        <v>-41.894604573000002</v>
      </c>
      <c r="H144" s="10">
        <v>195.619962173</v>
      </c>
      <c r="I144" s="10">
        <v>46.999721794000003</v>
      </c>
      <c r="J144" s="10">
        <v>14.777345406</v>
      </c>
      <c r="K144" s="10">
        <v>48.694519051</v>
      </c>
      <c r="L144" s="10">
        <v>116.450623733</v>
      </c>
      <c r="M144" s="10">
        <v>-99.910316707000007</v>
      </c>
      <c r="N144" s="10">
        <v>16.540307026000001</v>
      </c>
      <c r="O144" s="10">
        <v>3.9E-2</v>
      </c>
      <c r="P144" s="10">
        <v>2723.8147455100002</v>
      </c>
      <c r="Q144" s="10">
        <v>-1445.956693911</v>
      </c>
      <c r="R144" s="10">
        <v>1277.858051599</v>
      </c>
      <c r="S144" s="10">
        <v>-256.02376314999998</v>
      </c>
      <c r="T144" s="10">
        <v>1021.834288449</v>
      </c>
      <c r="U144" s="10">
        <v>-205.06808448999999</v>
      </c>
      <c r="V144" s="10">
        <v>0</v>
      </c>
      <c r="W144" s="10">
        <v>-205.06808448999999</v>
      </c>
      <c r="X144" s="10">
        <v>816.76620395899999</v>
      </c>
      <c r="Y144" s="10">
        <v>0</v>
      </c>
      <c r="Z144" s="10">
        <v>816.76620395899999</v>
      </c>
    </row>
    <row r="145" spans="1:26" ht="14.25" customHeight="1" x14ac:dyDescent="0.3">
      <c r="A145" s="9">
        <v>15</v>
      </c>
      <c r="B145" s="12">
        <v>2018</v>
      </c>
      <c r="C145" s="10">
        <v>7656.9887668889996</v>
      </c>
      <c r="D145" s="10">
        <v>-4221.0191824419999</v>
      </c>
      <c r="E145" s="10">
        <v>3435.9695844470002</v>
      </c>
      <c r="F145" s="10">
        <v>388.091382049</v>
      </c>
      <c r="G145" s="10">
        <v>-50.329023735</v>
      </c>
      <c r="H145" s="10">
        <v>337.76235831399998</v>
      </c>
      <c r="I145" s="10">
        <v>83.519035833999993</v>
      </c>
      <c r="J145" s="10">
        <v>24.327463984000001</v>
      </c>
      <c r="K145" s="10">
        <v>939.23502018399995</v>
      </c>
      <c r="L145" s="10">
        <v>351.33968102</v>
      </c>
      <c r="M145" s="10">
        <v>-156.445921279</v>
      </c>
      <c r="N145" s="10">
        <v>194.893759741</v>
      </c>
      <c r="O145" s="10">
        <v>0.39269999999999999</v>
      </c>
      <c r="P145" s="10">
        <v>5016.0999225039996</v>
      </c>
      <c r="Q145" s="10">
        <v>-1869.7672877810001</v>
      </c>
      <c r="R145" s="10">
        <v>3146.332634723</v>
      </c>
      <c r="S145" s="10">
        <v>-944.47122907599999</v>
      </c>
      <c r="T145" s="10">
        <v>2201.8614056470001</v>
      </c>
      <c r="U145" s="10">
        <v>-440.83008706499999</v>
      </c>
      <c r="V145" s="10">
        <v>0</v>
      </c>
      <c r="W145" s="10">
        <v>-440.83008706499999</v>
      </c>
      <c r="X145" s="10">
        <v>1761.031318582</v>
      </c>
      <c r="Y145" s="10">
        <v>0</v>
      </c>
      <c r="Z145" s="10">
        <v>1761.031318582</v>
      </c>
    </row>
    <row r="146" spans="1:26" ht="14.25" customHeight="1" x14ac:dyDescent="0.3">
      <c r="A146" s="9">
        <v>15</v>
      </c>
      <c r="B146" s="12">
        <v>2019</v>
      </c>
      <c r="C146" s="10">
        <v>9638.3592572559992</v>
      </c>
      <c r="D146" s="10">
        <v>-5537.1964840580004</v>
      </c>
      <c r="E146" s="10">
        <v>4101.1627731979997</v>
      </c>
      <c r="F146" s="10">
        <v>617.39843621299997</v>
      </c>
      <c r="G146" s="10">
        <v>-71.601213129000001</v>
      </c>
      <c r="H146" s="10">
        <v>545.79722308400005</v>
      </c>
      <c r="I146" s="10">
        <v>114.400838022</v>
      </c>
      <c r="J146" s="10">
        <v>-6.4249300009999999</v>
      </c>
      <c r="K146" s="10">
        <v>1093.5502716430001</v>
      </c>
      <c r="L146" s="10">
        <v>818.79163943799995</v>
      </c>
      <c r="M146" s="10">
        <v>-54.339443314</v>
      </c>
      <c r="N146" s="10">
        <v>764.45219612400001</v>
      </c>
      <c r="O146" s="10">
        <v>0.216</v>
      </c>
      <c r="P146" s="10">
        <v>6613.1543720700001</v>
      </c>
      <c r="Q146" s="10">
        <v>-2449.2361013929999</v>
      </c>
      <c r="R146" s="10">
        <v>4163.9182706769998</v>
      </c>
      <c r="S146" s="10">
        <v>-932.79442920199995</v>
      </c>
      <c r="T146" s="10">
        <v>3231.1238414750001</v>
      </c>
      <c r="U146" s="10">
        <v>-648.88761711699999</v>
      </c>
      <c r="V146" s="10">
        <v>0</v>
      </c>
      <c r="W146" s="10">
        <v>-648.88761711699999</v>
      </c>
      <c r="X146" s="10">
        <v>2582.2362243580001</v>
      </c>
      <c r="Y146" s="10">
        <v>0</v>
      </c>
      <c r="Z146" s="10">
        <v>2582.2362243580001</v>
      </c>
    </row>
    <row r="147" spans="1:26" ht="15" customHeight="1" x14ac:dyDescent="0.3">
      <c r="A147" s="9">
        <v>15</v>
      </c>
      <c r="B147" s="12">
        <v>2020</v>
      </c>
      <c r="C147" s="10">
        <v>10793.397261083999</v>
      </c>
      <c r="D147" s="10">
        <v>-5811.6860789060001</v>
      </c>
      <c r="E147" s="10">
        <v>4981.7111821779999</v>
      </c>
      <c r="F147" s="10">
        <v>919.45371216499996</v>
      </c>
      <c r="G147" s="10">
        <v>-78.892267876000005</v>
      </c>
      <c r="H147" s="10">
        <v>840.56144428899995</v>
      </c>
      <c r="I147" s="10">
        <v>94.975111342999995</v>
      </c>
      <c r="J147" s="10">
        <v>130.76894999999999</v>
      </c>
      <c r="K147" s="10">
        <v>1751.9508640900001</v>
      </c>
      <c r="L147" s="10">
        <v>323.731488152</v>
      </c>
      <c r="M147" s="10">
        <v>-112.73404947500001</v>
      </c>
      <c r="N147" s="10">
        <v>210.99743867699999</v>
      </c>
      <c r="O147" s="10">
        <v>1.9017999999999999</v>
      </c>
      <c r="P147" s="10">
        <v>8012.8667905769998</v>
      </c>
      <c r="Q147" s="10">
        <v>-2330.1186022239999</v>
      </c>
      <c r="R147" s="10">
        <v>5682.7481883529999</v>
      </c>
      <c r="S147" s="10">
        <v>-1263.4392942280001</v>
      </c>
      <c r="T147" s="10">
        <v>4419.3088941249998</v>
      </c>
      <c r="U147" s="10">
        <v>-884.53668461200004</v>
      </c>
      <c r="V147" s="10">
        <v>0</v>
      </c>
      <c r="W147" s="10">
        <v>-884.53668461200004</v>
      </c>
      <c r="X147" s="10">
        <v>3534.7722095129998</v>
      </c>
      <c r="Y147" s="10">
        <v>0</v>
      </c>
      <c r="Z147" s="10">
        <v>3534.7722095129998</v>
      </c>
    </row>
    <row r="148" spans="1:26" ht="15" customHeight="1" x14ac:dyDescent="0.3">
      <c r="A148" s="9">
        <v>15</v>
      </c>
      <c r="B148" s="13">
        <v>2021</v>
      </c>
      <c r="C148" s="10">
        <v>11720.10126815</v>
      </c>
      <c r="D148" s="10">
        <v>-5954.516274613</v>
      </c>
      <c r="E148" s="10">
        <v>5765.5849935369997</v>
      </c>
      <c r="F148" s="10">
        <v>867.74034890899998</v>
      </c>
      <c r="G148" s="10">
        <v>-83.239622627000003</v>
      </c>
      <c r="H148" s="10">
        <v>784.50072628199996</v>
      </c>
      <c r="I148" s="10">
        <v>99.732528302999995</v>
      </c>
      <c r="J148" s="10">
        <v>123.81822655400001</v>
      </c>
      <c r="K148" s="10">
        <v>1744.618886811</v>
      </c>
      <c r="L148" s="10">
        <v>563.51174295800001</v>
      </c>
      <c r="M148" s="10">
        <v>-162.614061354</v>
      </c>
      <c r="N148" s="10">
        <v>400.89768160400001</v>
      </c>
      <c r="O148" s="10">
        <v>0</v>
      </c>
      <c r="P148" s="10">
        <v>8919.1530430910007</v>
      </c>
      <c r="Q148" s="10">
        <v>-2402.9235651710001</v>
      </c>
      <c r="R148" s="10">
        <v>6516.2294779200001</v>
      </c>
      <c r="S148" s="10">
        <v>-997.67651565100005</v>
      </c>
      <c r="T148" s="10">
        <v>5518.5529622690001</v>
      </c>
      <c r="U148" s="10">
        <v>-1113.5939944669999</v>
      </c>
      <c r="V148" s="10">
        <v>0</v>
      </c>
      <c r="W148" s="10">
        <v>-1113.5939944669999</v>
      </c>
      <c r="X148" s="10">
        <v>4404.9589678020002</v>
      </c>
      <c r="Y148" s="10">
        <v>0</v>
      </c>
      <c r="Z148" s="10">
        <v>4404.9589678020002</v>
      </c>
    </row>
    <row r="149" spans="1:26" ht="15" customHeight="1" x14ac:dyDescent="0.3">
      <c r="A149" s="9">
        <v>15</v>
      </c>
      <c r="B149" s="12">
        <v>2022</v>
      </c>
      <c r="C149" s="10">
        <v>14067.732085064001</v>
      </c>
      <c r="D149" s="10">
        <v>-7120.1490438869996</v>
      </c>
      <c r="E149" s="10">
        <v>6947.5830411770003</v>
      </c>
      <c r="F149" s="10">
        <v>1124.580409488</v>
      </c>
      <c r="G149" s="10">
        <v>-110.406103023</v>
      </c>
      <c r="H149" s="10">
        <v>1014.174306465</v>
      </c>
      <c r="I149" s="10">
        <v>145.11388366400001</v>
      </c>
      <c r="J149" s="10">
        <v>-77.265017749999998</v>
      </c>
      <c r="K149" s="10">
        <v>-140.19634260699999</v>
      </c>
      <c r="L149" s="10">
        <v>783.66185576299995</v>
      </c>
      <c r="M149" s="10">
        <v>-139.50022844700001</v>
      </c>
      <c r="N149" s="10">
        <v>644.16162731600002</v>
      </c>
      <c r="O149" s="10">
        <v>0</v>
      </c>
      <c r="P149" s="10">
        <v>8533.5714982650006</v>
      </c>
      <c r="Q149" s="10">
        <v>-3076.8023578050002</v>
      </c>
      <c r="R149" s="10">
        <v>5456.76914046</v>
      </c>
      <c r="S149" s="10">
        <v>-1067.4614923849999</v>
      </c>
      <c r="T149" s="10">
        <v>4389.3076480749996</v>
      </c>
      <c r="U149" s="10">
        <v>-879.589703439</v>
      </c>
      <c r="V149" s="10">
        <v>0</v>
      </c>
      <c r="W149" s="10">
        <v>-879.589703439</v>
      </c>
      <c r="X149" s="10">
        <v>3509.7179446360001</v>
      </c>
      <c r="Y149" s="10">
        <v>0</v>
      </c>
      <c r="Z149" s="10">
        <v>3509.7179446360001</v>
      </c>
    </row>
    <row r="150" spans="1:26" ht="15" customHeight="1" x14ac:dyDescent="0.3">
      <c r="A150" s="9">
        <v>15</v>
      </c>
      <c r="B150" s="12">
        <v>2023</v>
      </c>
      <c r="C150" s="10">
        <v>18126.740691299001</v>
      </c>
      <c r="D150" s="10">
        <v>-11361.222432425</v>
      </c>
      <c r="E150" s="10">
        <v>6765.5182588740008</v>
      </c>
      <c r="F150" s="10">
        <v>997.50369223999996</v>
      </c>
      <c r="G150" s="10">
        <v>-115.44074829500001</v>
      </c>
      <c r="H150" s="10">
        <v>882.06294394500003</v>
      </c>
      <c r="I150" s="10">
        <v>389.064968099</v>
      </c>
      <c r="J150" s="10">
        <v>1.4963474999999999</v>
      </c>
      <c r="K150" s="10">
        <v>646.56164957099998</v>
      </c>
      <c r="L150" s="10">
        <v>1499.9751250289999</v>
      </c>
      <c r="M150" s="10">
        <v>-1246.5527339759999</v>
      </c>
      <c r="N150" s="10">
        <v>253.42239105299998</v>
      </c>
      <c r="O150" s="10">
        <v>0</v>
      </c>
      <c r="P150" s="10">
        <v>8938.1265590420007</v>
      </c>
      <c r="Q150" s="10">
        <v>-3171.4250385599998</v>
      </c>
      <c r="R150" s="10">
        <v>5766.701520482</v>
      </c>
      <c r="S150" s="10">
        <v>-1627.2253652230002</v>
      </c>
      <c r="T150" s="10">
        <v>4139.4761552589998</v>
      </c>
      <c r="U150" s="10">
        <v>-836.17345464300001</v>
      </c>
      <c r="V150" s="10">
        <v>0</v>
      </c>
      <c r="W150" s="10">
        <v>-836.17345464300001</v>
      </c>
      <c r="X150" s="10">
        <v>3303.302700616</v>
      </c>
      <c r="Y150" s="10">
        <v>0</v>
      </c>
      <c r="Z150" s="10">
        <v>3303.302700616</v>
      </c>
    </row>
    <row r="151" spans="1:26" ht="15" customHeight="1" x14ac:dyDescent="0.3">
      <c r="A151" s="9">
        <v>15</v>
      </c>
      <c r="B151" s="12">
        <v>2024</v>
      </c>
      <c r="C151" s="10">
        <v>17954.213013236</v>
      </c>
      <c r="D151" s="10">
        <v>-9347.5443417429997</v>
      </c>
      <c r="E151" s="10">
        <v>8606.6686714930001</v>
      </c>
      <c r="F151" s="10">
        <v>1073.464718082</v>
      </c>
      <c r="G151" s="10">
        <v>-142.48325829299998</v>
      </c>
      <c r="H151" s="10">
        <v>930.98145978899993</v>
      </c>
      <c r="I151" s="10">
        <v>310.95400078599999</v>
      </c>
      <c r="J151" s="10">
        <v>2.2500300000000002</v>
      </c>
      <c r="K151" s="10">
        <v>-188.421795033</v>
      </c>
      <c r="L151" s="10">
        <v>1021.970746505</v>
      </c>
      <c r="M151" s="10">
        <v>-615.32020142200008</v>
      </c>
      <c r="N151" s="10">
        <v>406.650545083</v>
      </c>
      <c r="O151" s="10">
        <v>0</v>
      </c>
      <c r="P151" s="10">
        <v>10069.082912118001</v>
      </c>
      <c r="Q151" s="10">
        <v>-3803.7606521560001</v>
      </c>
      <c r="R151" s="10">
        <v>6265.3222599620003</v>
      </c>
      <c r="S151" s="10">
        <v>-2259.0263207809999</v>
      </c>
      <c r="T151" s="10">
        <v>4006.295939181</v>
      </c>
      <c r="U151" s="10">
        <v>-832.87271241299993</v>
      </c>
      <c r="V151" s="10">
        <v>0</v>
      </c>
      <c r="W151" s="10">
        <v>-832.87271241299993</v>
      </c>
      <c r="X151" s="10">
        <v>3173.4232267679999</v>
      </c>
      <c r="Y151" s="10">
        <v>0</v>
      </c>
      <c r="Z151" s="10">
        <v>3173.4232267679999</v>
      </c>
    </row>
    <row r="152" spans="1:26" ht="15" customHeight="1" x14ac:dyDescent="0.3">
      <c r="A152" s="9">
        <v>16</v>
      </c>
      <c r="B152" s="12">
        <v>2015</v>
      </c>
      <c r="C152" s="10">
        <v>6968.76</v>
      </c>
      <c r="D152" s="10">
        <v>-4348.857</v>
      </c>
      <c r="E152" s="10">
        <v>2619.9029999999998</v>
      </c>
      <c r="F152" s="10">
        <v>78.543000000000006</v>
      </c>
      <c r="G152" s="10">
        <v>-72.498000000000005</v>
      </c>
      <c r="H152" s="10">
        <v>6.0449999999999999</v>
      </c>
      <c r="I152" s="10">
        <v>-10.468999999999999</v>
      </c>
      <c r="J152" s="10">
        <v>-0.24399999999999999</v>
      </c>
      <c r="K152" s="10">
        <v>10.959</v>
      </c>
      <c r="L152" s="10">
        <v>16.757000000000001</v>
      </c>
      <c r="M152" s="10">
        <v>-155.24799999999999</v>
      </c>
      <c r="N152" s="10">
        <v>-138.49100000000001</v>
      </c>
      <c r="O152" s="10">
        <v>0</v>
      </c>
      <c r="P152" s="10">
        <v>2487.703</v>
      </c>
      <c r="Q152" s="10">
        <v>-1563.4559999999999</v>
      </c>
      <c r="R152" s="10">
        <v>924.24699999999996</v>
      </c>
      <c r="S152" s="10">
        <v>-502.31</v>
      </c>
      <c r="T152" s="10">
        <v>421.93700000000001</v>
      </c>
      <c r="U152" s="10">
        <v>-72.087999999999994</v>
      </c>
      <c r="V152" s="10">
        <v>0</v>
      </c>
      <c r="W152" s="10">
        <v>-72.087999999999994</v>
      </c>
      <c r="X152" s="10">
        <v>349.84899999999999</v>
      </c>
      <c r="Y152" s="10">
        <v>0</v>
      </c>
      <c r="Z152" s="10">
        <v>349.84899999999999</v>
      </c>
    </row>
    <row r="153" spans="1:26" ht="15" customHeight="1" x14ac:dyDescent="0.3">
      <c r="A153" s="9">
        <v>16</v>
      </c>
      <c r="B153" s="12">
        <v>2016</v>
      </c>
      <c r="C153" s="10">
        <v>8907.8510000000006</v>
      </c>
      <c r="D153" s="10">
        <v>-4884.0810000000001</v>
      </c>
      <c r="E153" s="10">
        <v>4023.77</v>
      </c>
      <c r="F153" s="10">
        <v>164.17699999999999</v>
      </c>
      <c r="G153" s="10">
        <v>-88.111999999999995</v>
      </c>
      <c r="H153" s="10">
        <v>76.064999999999998</v>
      </c>
      <c r="I153" s="10">
        <v>137.81100000000001</v>
      </c>
      <c r="J153" s="10">
        <v>-0.32400000000000001</v>
      </c>
      <c r="K153" s="10">
        <v>-222.44</v>
      </c>
      <c r="L153" s="10">
        <v>5.3650000000000002</v>
      </c>
      <c r="M153" s="10">
        <v>-148.602</v>
      </c>
      <c r="N153" s="10">
        <v>-143.23699999999999</v>
      </c>
      <c r="O153" s="10">
        <v>0</v>
      </c>
      <c r="P153" s="10">
        <v>3871.645</v>
      </c>
      <c r="Q153" s="10">
        <v>-2031.4880000000001</v>
      </c>
      <c r="R153" s="10">
        <v>1840.1569999999999</v>
      </c>
      <c r="S153" s="10">
        <v>-492.29899999999998</v>
      </c>
      <c r="T153" s="10">
        <v>1347.8579999999999</v>
      </c>
      <c r="U153" s="10">
        <v>-285.072</v>
      </c>
      <c r="V153" s="10">
        <v>0</v>
      </c>
      <c r="W153" s="10">
        <v>-285.072</v>
      </c>
      <c r="X153" s="10">
        <v>1062.7860000000001</v>
      </c>
      <c r="Y153" s="10">
        <v>0</v>
      </c>
      <c r="Z153" s="10">
        <v>1062.7860000000001</v>
      </c>
    </row>
    <row r="154" spans="1:26" ht="15" customHeight="1" x14ac:dyDescent="0.3">
      <c r="A154" s="9">
        <v>16</v>
      </c>
      <c r="B154" s="12">
        <v>2017</v>
      </c>
      <c r="C154" s="10">
        <v>11509.779</v>
      </c>
      <c r="D154" s="10">
        <v>-6282.9359999999997</v>
      </c>
      <c r="E154" s="10">
        <v>5226.8429999999998</v>
      </c>
      <c r="F154" s="10">
        <v>190.084</v>
      </c>
      <c r="G154" s="10">
        <v>-125.20399999999999</v>
      </c>
      <c r="H154" s="10">
        <v>64.88</v>
      </c>
      <c r="I154" s="10">
        <v>5.6589999999999998</v>
      </c>
      <c r="J154" s="10">
        <v>14.045</v>
      </c>
      <c r="K154" s="10">
        <v>370.11700000000002</v>
      </c>
      <c r="L154" s="10">
        <v>33.168999999999997</v>
      </c>
      <c r="M154" s="10">
        <v>-611.803</v>
      </c>
      <c r="N154" s="10">
        <v>-578.63400000000001</v>
      </c>
      <c r="O154" s="10">
        <v>0</v>
      </c>
      <c r="P154" s="10">
        <v>5102.91</v>
      </c>
      <c r="Q154" s="10">
        <v>-2813.096</v>
      </c>
      <c r="R154" s="10">
        <v>2289.8139999999999</v>
      </c>
      <c r="S154" s="10">
        <v>-521.72799999999995</v>
      </c>
      <c r="T154" s="10">
        <v>1768.086</v>
      </c>
      <c r="U154" s="10">
        <v>-400</v>
      </c>
      <c r="V154" s="10">
        <v>0</v>
      </c>
      <c r="W154" s="10">
        <v>-400</v>
      </c>
      <c r="X154" s="10">
        <v>1368.086</v>
      </c>
      <c r="Y154" s="10">
        <v>0</v>
      </c>
      <c r="Z154" s="10">
        <v>1368.086</v>
      </c>
    </row>
    <row r="155" spans="1:26" ht="15" customHeight="1" x14ac:dyDescent="0.3">
      <c r="A155" s="9">
        <v>16</v>
      </c>
      <c r="B155" s="12">
        <v>2018</v>
      </c>
      <c r="C155" s="10">
        <v>13856.32</v>
      </c>
      <c r="D155" s="10">
        <v>-8840.5339999999997</v>
      </c>
      <c r="E155" s="10">
        <v>5015.7860000000001</v>
      </c>
      <c r="F155" s="10">
        <v>331.15800000000002</v>
      </c>
      <c r="G155" s="10">
        <v>-178.333</v>
      </c>
      <c r="H155" s="10">
        <v>152.82499999999999</v>
      </c>
      <c r="I155" s="10">
        <v>6.9139999999999997</v>
      </c>
      <c r="J155" s="10">
        <v>0</v>
      </c>
      <c r="K155" s="10">
        <v>-4.6829999999999998</v>
      </c>
      <c r="L155" s="10">
        <v>58.2</v>
      </c>
      <c r="M155" s="10">
        <v>-349.59699999999998</v>
      </c>
      <c r="N155" s="10">
        <v>-291.39699999999999</v>
      </c>
      <c r="O155" s="10">
        <v>0</v>
      </c>
      <c r="P155" s="10">
        <v>4879.4449999999997</v>
      </c>
      <c r="Q155" s="10">
        <v>-3048.0680000000002</v>
      </c>
      <c r="R155" s="10">
        <v>1831.377</v>
      </c>
      <c r="S155" s="10">
        <v>-618.43600000000004</v>
      </c>
      <c r="T155" s="10">
        <v>1212.941</v>
      </c>
      <c r="U155" s="10">
        <v>-252.988</v>
      </c>
      <c r="V155" s="10">
        <v>0</v>
      </c>
      <c r="W155" s="10">
        <v>-252.988</v>
      </c>
      <c r="X155" s="10">
        <v>959.95299999999997</v>
      </c>
      <c r="Y155" s="10">
        <v>0</v>
      </c>
      <c r="Z155" s="10">
        <v>959.95299999999997</v>
      </c>
    </row>
    <row r="156" spans="1:26" ht="15" customHeight="1" x14ac:dyDescent="0.3">
      <c r="A156" s="9">
        <v>16</v>
      </c>
      <c r="B156" s="12">
        <v>2019</v>
      </c>
      <c r="C156" s="10">
        <v>16259.848</v>
      </c>
      <c r="D156" s="10">
        <v>-10198.972</v>
      </c>
      <c r="E156" s="10">
        <v>6060.8760000000002</v>
      </c>
      <c r="F156" s="10">
        <v>592.48299999999995</v>
      </c>
      <c r="G156" s="10">
        <v>-199.072</v>
      </c>
      <c r="H156" s="10">
        <v>393.411</v>
      </c>
      <c r="I156" s="10">
        <v>63.981999999999999</v>
      </c>
      <c r="J156" s="10">
        <v>4.07</v>
      </c>
      <c r="K156" s="10">
        <v>-53.805999999999997</v>
      </c>
      <c r="L156" s="10">
        <v>90.911000000000001</v>
      </c>
      <c r="M156" s="10">
        <v>-53.124000000000002</v>
      </c>
      <c r="N156" s="10">
        <v>37.786999999999999</v>
      </c>
      <c r="O156" s="10">
        <v>0.27500000000000002</v>
      </c>
      <c r="P156" s="10">
        <v>6506.5950000000003</v>
      </c>
      <c r="Q156" s="10">
        <v>-4032.18</v>
      </c>
      <c r="R156" s="10">
        <v>2474.415</v>
      </c>
      <c r="S156" s="10">
        <v>-435.59100000000001</v>
      </c>
      <c r="T156" s="10">
        <v>2038.8240000000001</v>
      </c>
      <c r="U156" s="10">
        <v>-438.54700000000003</v>
      </c>
      <c r="V156" s="10">
        <v>0</v>
      </c>
      <c r="W156" s="10">
        <v>-438.54700000000003</v>
      </c>
      <c r="X156" s="10">
        <v>1600.277</v>
      </c>
      <c r="Y156" s="10">
        <v>0</v>
      </c>
      <c r="Z156" s="10">
        <v>1600.277</v>
      </c>
    </row>
    <row r="157" spans="1:26" ht="15" customHeight="1" x14ac:dyDescent="0.3">
      <c r="A157" s="9">
        <v>16</v>
      </c>
      <c r="B157" s="12">
        <v>2020</v>
      </c>
      <c r="C157" s="10">
        <v>17869.154999999999</v>
      </c>
      <c r="D157" s="10">
        <v>-11148.984</v>
      </c>
      <c r="E157" s="10">
        <v>6720.1710000000003</v>
      </c>
      <c r="F157" s="10">
        <v>859.82299999999998</v>
      </c>
      <c r="G157" s="10">
        <v>-233.02199999999999</v>
      </c>
      <c r="H157" s="10">
        <v>626.80100000000004</v>
      </c>
      <c r="I157" s="10">
        <v>62.042999999999999</v>
      </c>
      <c r="J157" s="10">
        <v>33.65</v>
      </c>
      <c r="K157" s="10">
        <v>137.73400000000001</v>
      </c>
      <c r="L157" s="10">
        <v>257.08800000000002</v>
      </c>
      <c r="M157" s="10">
        <v>-66.676000000000002</v>
      </c>
      <c r="N157" s="10">
        <v>190.41200000000001</v>
      </c>
      <c r="O157" s="10">
        <v>0.27500000000000002</v>
      </c>
      <c r="P157" s="10">
        <v>7771.0860000000002</v>
      </c>
      <c r="Q157" s="10">
        <v>-4645.1469999999999</v>
      </c>
      <c r="R157" s="10">
        <v>3125.9389999999999</v>
      </c>
      <c r="S157" s="10">
        <v>-699.38599999999997</v>
      </c>
      <c r="T157" s="10">
        <v>2426.5529999999999</v>
      </c>
      <c r="U157" s="10">
        <v>-564.64499999999998</v>
      </c>
      <c r="V157" s="10">
        <v>0</v>
      </c>
      <c r="W157" s="10">
        <v>-564.64499999999998</v>
      </c>
      <c r="X157" s="10">
        <v>1861.9079999999999</v>
      </c>
      <c r="Y157" s="10">
        <v>0</v>
      </c>
      <c r="Z157" s="10">
        <v>1861.9079999999999</v>
      </c>
    </row>
    <row r="158" spans="1:26" ht="15" customHeight="1" x14ac:dyDescent="0.3">
      <c r="A158" s="9">
        <v>16</v>
      </c>
      <c r="B158" s="13">
        <v>2021</v>
      </c>
      <c r="C158" s="10">
        <v>20925.550999999999</v>
      </c>
      <c r="D158" s="10">
        <v>-11908.392</v>
      </c>
      <c r="E158" s="10">
        <v>9017.1589999999997</v>
      </c>
      <c r="F158" s="10">
        <v>1113.896</v>
      </c>
      <c r="G158" s="10">
        <v>-256.01400000000001</v>
      </c>
      <c r="H158" s="10">
        <v>857.88199999999995</v>
      </c>
      <c r="I158" s="10">
        <v>138.78700000000001</v>
      </c>
      <c r="J158" s="10">
        <v>4.5430000000000001</v>
      </c>
      <c r="K158" s="10">
        <v>-1.3839999999999999</v>
      </c>
      <c r="L158" s="10">
        <v>199.03299999999999</v>
      </c>
      <c r="M158" s="10">
        <v>-165.33099999999999</v>
      </c>
      <c r="N158" s="10">
        <v>33.701999999999998</v>
      </c>
      <c r="O158" s="10">
        <v>0</v>
      </c>
      <c r="P158" s="10">
        <v>10050.689</v>
      </c>
      <c r="Q158" s="10">
        <v>-5090.4210000000003</v>
      </c>
      <c r="R158" s="10">
        <v>4960.268</v>
      </c>
      <c r="S158" s="10">
        <v>-1322.25</v>
      </c>
      <c r="T158" s="10">
        <v>3638.018</v>
      </c>
      <c r="U158" s="10">
        <v>-764.77</v>
      </c>
      <c r="V158" s="10">
        <v>0</v>
      </c>
      <c r="W158" s="10">
        <v>-764.77</v>
      </c>
      <c r="X158" s="10">
        <v>2873.248</v>
      </c>
      <c r="Y158" s="10">
        <v>0</v>
      </c>
      <c r="Z158" s="10">
        <v>2873.248</v>
      </c>
    </row>
    <row r="159" spans="1:26" ht="15" customHeight="1" x14ac:dyDescent="0.3">
      <c r="A159" s="9">
        <v>16</v>
      </c>
      <c r="B159" s="12">
        <v>2022</v>
      </c>
      <c r="C159" s="10">
        <v>25225.644</v>
      </c>
      <c r="D159" s="10">
        <v>-13325.674999999999</v>
      </c>
      <c r="E159" s="10">
        <v>11899.968999999999</v>
      </c>
      <c r="F159" s="10">
        <v>2096.5120000000002</v>
      </c>
      <c r="G159" s="10">
        <v>-434.65</v>
      </c>
      <c r="H159" s="10">
        <v>1661.8620000000001</v>
      </c>
      <c r="I159" s="10">
        <v>10.462999999999999</v>
      </c>
      <c r="J159" s="10">
        <v>-2.7690000000000001</v>
      </c>
      <c r="K159" s="10">
        <v>345.762</v>
      </c>
      <c r="L159" s="10">
        <v>334.327</v>
      </c>
      <c r="M159" s="10">
        <v>-133.18</v>
      </c>
      <c r="N159" s="10">
        <v>201.14699999999999</v>
      </c>
      <c r="O159" s="10">
        <v>53.877000000000002</v>
      </c>
      <c r="P159" s="10">
        <v>14170.311</v>
      </c>
      <c r="Q159" s="10">
        <v>-5306.893</v>
      </c>
      <c r="R159" s="10">
        <v>8863.4179999999997</v>
      </c>
      <c r="S159" s="10">
        <v>-3173.7370000000001</v>
      </c>
      <c r="T159" s="10">
        <v>5689.6809999999996</v>
      </c>
      <c r="U159" s="10">
        <v>-1179.4280000000001</v>
      </c>
      <c r="V159" s="10">
        <v>0</v>
      </c>
      <c r="W159" s="10">
        <v>-1179.4280000000001</v>
      </c>
      <c r="X159" s="10">
        <v>4510.2529999999997</v>
      </c>
      <c r="Y159" s="10">
        <v>0</v>
      </c>
      <c r="Z159" s="10">
        <v>4510.2529999999997</v>
      </c>
    </row>
    <row r="160" spans="1:26" ht="15" customHeight="1" x14ac:dyDescent="0.3">
      <c r="A160" s="9">
        <v>16</v>
      </c>
      <c r="B160" s="12">
        <v>2023</v>
      </c>
      <c r="C160" s="10">
        <v>32353.651000000002</v>
      </c>
      <c r="D160" s="10">
        <v>-21150.522000000001</v>
      </c>
      <c r="E160" s="10">
        <v>11203.129000000001</v>
      </c>
      <c r="F160" s="10">
        <v>3905.9879999999998</v>
      </c>
      <c r="G160" s="10">
        <v>-340.36099999999999</v>
      </c>
      <c r="H160" s="10">
        <v>3565.627</v>
      </c>
      <c r="I160" s="10">
        <v>435.09800000000001</v>
      </c>
      <c r="J160" s="10">
        <v>30.207999999999998</v>
      </c>
      <c r="K160" s="10">
        <v>-5.2539999999999996</v>
      </c>
      <c r="L160" s="10">
        <v>490.524</v>
      </c>
      <c r="M160" s="10">
        <v>-143.37200000000001</v>
      </c>
      <c r="N160" s="10">
        <v>347.15199999999999</v>
      </c>
      <c r="O160" s="10">
        <v>49.344999999999999</v>
      </c>
      <c r="P160" s="10">
        <v>15625.305</v>
      </c>
      <c r="Q160" s="10">
        <v>-5759.8720000000003</v>
      </c>
      <c r="R160" s="10">
        <v>9865.4330000000009</v>
      </c>
      <c r="S160" s="10">
        <v>-2826.04</v>
      </c>
      <c r="T160" s="10">
        <v>7039.393</v>
      </c>
      <c r="U160" s="10">
        <v>-1467.1469999999999</v>
      </c>
      <c r="V160" s="10">
        <v>0</v>
      </c>
      <c r="W160" s="10">
        <v>-1467.1469999999999</v>
      </c>
      <c r="X160" s="10">
        <v>5572.2460000000001</v>
      </c>
      <c r="Y160" s="10">
        <v>0</v>
      </c>
      <c r="Z160" s="10">
        <v>5572.2460000000001</v>
      </c>
    </row>
    <row r="161" spans="1:26" ht="15" customHeight="1" x14ac:dyDescent="0.3">
      <c r="A161" s="9">
        <v>16</v>
      </c>
      <c r="B161" s="12">
        <v>2024</v>
      </c>
      <c r="C161" s="10">
        <v>34137.034</v>
      </c>
      <c r="D161" s="10">
        <v>-18743.291000000001</v>
      </c>
      <c r="E161" s="10">
        <v>15393.743</v>
      </c>
      <c r="F161" s="10">
        <v>3594.134</v>
      </c>
      <c r="G161" s="10">
        <v>-383.13499999999999</v>
      </c>
      <c r="H161" s="10">
        <v>3210.9989999999998</v>
      </c>
      <c r="I161" s="10">
        <v>273.30500000000001</v>
      </c>
      <c r="J161" s="10">
        <v>43.021000000000001</v>
      </c>
      <c r="K161" s="10">
        <v>-1.462</v>
      </c>
      <c r="L161" s="10">
        <v>1246.2729999999999</v>
      </c>
      <c r="M161" s="10">
        <v>-308.46600000000001</v>
      </c>
      <c r="N161" s="10">
        <v>937.80700000000002</v>
      </c>
      <c r="O161" s="10">
        <v>75.016999999999996</v>
      </c>
      <c r="P161" s="10">
        <v>19932.43</v>
      </c>
      <c r="Q161" s="10">
        <v>-5810.4430000000002</v>
      </c>
      <c r="R161" s="10">
        <v>14121.986999999999</v>
      </c>
      <c r="S161" s="10">
        <v>-1953.819</v>
      </c>
      <c r="T161" s="10">
        <v>12168.168</v>
      </c>
      <c r="U161" s="10">
        <v>-2447.268</v>
      </c>
      <c r="V161" s="10">
        <v>0</v>
      </c>
      <c r="W161" s="10">
        <v>-2447.268</v>
      </c>
      <c r="X161" s="10">
        <v>9720.9</v>
      </c>
      <c r="Y161" s="10">
        <v>0</v>
      </c>
      <c r="Z161" s="10">
        <v>9720.9</v>
      </c>
    </row>
    <row r="162" spans="1:26" ht="15" customHeight="1" x14ac:dyDescent="0.3">
      <c r="A162" s="9">
        <v>17</v>
      </c>
      <c r="B162" s="12">
        <v>2015</v>
      </c>
      <c r="C162" s="10">
        <v>4337.09</v>
      </c>
      <c r="D162" s="10">
        <v>-3190.529</v>
      </c>
      <c r="E162" s="10">
        <v>1146.5609999999999</v>
      </c>
      <c r="F162" s="10">
        <v>101.26300000000001</v>
      </c>
      <c r="G162" s="10">
        <v>-60.76</v>
      </c>
      <c r="H162" s="10">
        <v>40.503</v>
      </c>
      <c r="I162" s="10">
        <v>-22.678000000000001</v>
      </c>
      <c r="J162" s="10">
        <v>1.4970000000000001</v>
      </c>
      <c r="K162" s="10">
        <v>2.0230000000000001</v>
      </c>
      <c r="L162" s="10">
        <v>7.0620000000000003</v>
      </c>
      <c r="M162" s="10">
        <v>-2.5270000000000001</v>
      </c>
      <c r="N162" s="10">
        <v>4.5350000000000001</v>
      </c>
      <c r="O162" s="10">
        <v>5.4569999999999999</v>
      </c>
      <c r="P162" s="10">
        <v>1177.8979999999999</v>
      </c>
      <c r="Q162" s="10">
        <v>-967.923</v>
      </c>
      <c r="R162" s="10">
        <v>209.97499999999999</v>
      </c>
      <c r="S162" s="10">
        <v>-93.009</v>
      </c>
      <c r="T162" s="10">
        <v>116.96599999999999</v>
      </c>
      <c r="U162" s="10">
        <v>-25.081</v>
      </c>
      <c r="V162" s="10">
        <v>0</v>
      </c>
      <c r="W162" s="10">
        <v>-25.081</v>
      </c>
      <c r="X162" s="10">
        <v>91.885000000000005</v>
      </c>
      <c r="Y162" s="10">
        <v>0</v>
      </c>
      <c r="Z162" s="10">
        <v>91.885000000000005</v>
      </c>
    </row>
    <row r="163" spans="1:26" ht="15" customHeight="1" x14ac:dyDescent="0.3">
      <c r="A163" s="9">
        <v>17</v>
      </c>
      <c r="B163" s="12">
        <v>2016</v>
      </c>
      <c r="C163" s="10">
        <v>6149.6149999999998</v>
      </c>
      <c r="D163" s="10">
        <v>-4306.5829999999996</v>
      </c>
      <c r="E163" s="10">
        <v>1843.0319999999999</v>
      </c>
      <c r="F163" s="10">
        <v>149.65100000000001</v>
      </c>
      <c r="G163" s="10">
        <v>-105.456</v>
      </c>
      <c r="H163" s="10">
        <v>44.195</v>
      </c>
      <c r="I163" s="10">
        <v>-15.548</v>
      </c>
      <c r="J163" s="10">
        <v>0</v>
      </c>
      <c r="K163" s="10">
        <v>36.588999999999999</v>
      </c>
      <c r="L163" s="10">
        <v>3.5590000000000002</v>
      </c>
      <c r="M163" s="10">
        <v>-1.365</v>
      </c>
      <c r="N163" s="10">
        <v>2.194</v>
      </c>
      <c r="O163" s="10">
        <v>3.0310000000000001</v>
      </c>
      <c r="P163" s="10">
        <v>1913.4929999999999</v>
      </c>
      <c r="Q163" s="10">
        <v>-1119.317</v>
      </c>
      <c r="R163" s="10">
        <v>794.17600000000004</v>
      </c>
      <c r="S163" s="10">
        <v>-648.279</v>
      </c>
      <c r="T163" s="10">
        <v>145.89699999999999</v>
      </c>
      <c r="U163" s="10">
        <v>-29.108000000000001</v>
      </c>
      <c r="V163" s="10">
        <v>0</v>
      </c>
      <c r="W163" s="10">
        <v>-29.108000000000001</v>
      </c>
      <c r="X163" s="10">
        <v>116.789</v>
      </c>
      <c r="Y163" s="10">
        <v>0</v>
      </c>
      <c r="Z163" s="10">
        <v>116.789</v>
      </c>
    </row>
    <row r="164" spans="1:26" ht="15" customHeight="1" x14ac:dyDescent="0.3">
      <c r="A164" s="9">
        <v>17</v>
      </c>
      <c r="B164" s="12">
        <v>2017</v>
      </c>
      <c r="C164" s="10">
        <v>7371.2349999999997</v>
      </c>
      <c r="D164" s="10">
        <v>-5398.8159999999998</v>
      </c>
      <c r="E164" s="10">
        <v>1972.4190000000001</v>
      </c>
      <c r="F164" s="10">
        <v>212.709</v>
      </c>
      <c r="G164" s="10">
        <v>-147.23099999999999</v>
      </c>
      <c r="H164" s="10">
        <v>65.477999999999994</v>
      </c>
      <c r="I164" s="10">
        <v>7.57</v>
      </c>
      <c r="J164" s="10">
        <v>57.643000000000001</v>
      </c>
      <c r="K164" s="10">
        <v>89.671000000000006</v>
      </c>
      <c r="L164" s="10">
        <v>2.2010000000000001</v>
      </c>
      <c r="M164" s="10">
        <v>-1.177</v>
      </c>
      <c r="N164" s="10">
        <v>1.024</v>
      </c>
      <c r="O164" s="10">
        <v>1.97</v>
      </c>
      <c r="P164" s="10">
        <v>2195.7750000000001</v>
      </c>
      <c r="Q164" s="10">
        <v>-1268.5530000000001</v>
      </c>
      <c r="R164" s="10">
        <v>927.22199999999998</v>
      </c>
      <c r="S164" s="10">
        <v>-545.99099999999999</v>
      </c>
      <c r="T164" s="10">
        <v>381.23099999999999</v>
      </c>
      <c r="U164" s="10">
        <v>-76.373000000000005</v>
      </c>
      <c r="V164" s="10">
        <v>0</v>
      </c>
      <c r="W164" s="10">
        <v>-76.373000000000005</v>
      </c>
      <c r="X164" s="10">
        <v>304.858</v>
      </c>
      <c r="Y164" s="10">
        <v>0</v>
      </c>
      <c r="Z164" s="10">
        <v>304.858</v>
      </c>
    </row>
    <row r="165" spans="1:26" ht="15" customHeight="1" x14ac:dyDescent="0.3">
      <c r="A165" s="9">
        <v>17</v>
      </c>
      <c r="B165" s="12">
        <v>2018</v>
      </c>
      <c r="C165" s="10">
        <v>8659.4439999999995</v>
      </c>
      <c r="D165" s="10">
        <v>-6322.3310000000001</v>
      </c>
      <c r="E165" s="10">
        <v>2337.1129999999998</v>
      </c>
      <c r="F165" s="10">
        <v>301.024</v>
      </c>
      <c r="G165" s="10">
        <v>-115.173</v>
      </c>
      <c r="H165" s="10">
        <v>185.851</v>
      </c>
      <c r="I165" s="10">
        <v>32.258000000000003</v>
      </c>
      <c r="J165" s="10">
        <v>49.671999999999997</v>
      </c>
      <c r="K165" s="10">
        <v>184.70599999999999</v>
      </c>
      <c r="L165" s="10">
        <v>29.391999999999999</v>
      </c>
      <c r="M165" s="10">
        <v>-9.3049999999999997</v>
      </c>
      <c r="N165" s="10">
        <v>20.087</v>
      </c>
      <c r="O165" s="10">
        <v>1.994</v>
      </c>
      <c r="P165" s="10">
        <v>2811.681</v>
      </c>
      <c r="Q165" s="10">
        <v>-1632.86</v>
      </c>
      <c r="R165" s="10">
        <v>1178.8209999999999</v>
      </c>
      <c r="S165" s="10">
        <v>-556.38400000000001</v>
      </c>
      <c r="T165" s="10">
        <v>622.43700000000001</v>
      </c>
      <c r="U165" s="10">
        <v>-129.09100000000001</v>
      </c>
      <c r="V165" s="10">
        <v>0</v>
      </c>
      <c r="W165" s="10">
        <v>-129.09100000000001</v>
      </c>
      <c r="X165" s="10">
        <v>493.346</v>
      </c>
      <c r="Y165" s="10">
        <v>0</v>
      </c>
      <c r="Z165" s="10">
        <v>493.346</v>
      </c>
    </row>
    <row r="166" spans="1:26" ht="15" customHeight="1" x14ac:dyDescent="0.3">
      <c r="A166" s="9">
        <v>17</v>
      </c>
      <c r="B166" s="12">
        <v>2019</v>
      </c>
      <c r="C166" s="10">
        <v>10208.207</v>
      </c>
      <c r="D166" s="10">
        <v>-7313.6379999999999</v>
      </c>
      <c r="E166" s="10">
        <v>2894.569</v>
      </c>
      <c r="F166" s="10">
        <v>523.23</v>
      </c>
      <c r="G166" s="10">
        <v>-187.744</v>
      </c>
      <c r="H166" s="10">
        <v>335.48599999999999</v>
      </c>
      <c r="I166" s="10">
        <v>10.301</v>
      </c>
      <c r="J166" s="10">
        <v>171.124</v>
      </c>
      <c r="K166" s="10">
        <v>235.00200000000001</v>
      </c>
      <c r="L166" s="10">
        <v>1676.931</v>
      </c>
      <c r="M166" s="10">
        <v>-143.22499999999999</v>
      </c>
      <c r="N166" s="10">
        <v>1533.7059999999999</v>
      </c>
      <c r="O166" s="10">
        <v>30.625</v>
      </c>
      <c r="P166" s="10">
        <v>5210.8130000000001</v>
      </c>
      <c r="Q166" s="10">
        <v>-1988.35</v>
      </c>
      <c r="R166" s="10">
        <v>3222.4630000000002</v>
      </c>
      <c r="S166" s="10">
        <v>-1831.7650000000001</v>
      </c>
      <c r="T166" s="10">
        <v>1390.6980000000001</v>
      </c>
      <c r="U166" s="10">
        <v>-292.24599999999998</v>
      </c>
      <c r="V166" s="10">
        <v>0</v>
      </c>
      <c r="W166" s="10">
        <v>-292.24599999999998</v>
      </c>
      <c r="X166" s="10">
        <v>1098.452</v>
      </c>
      <c r="Y166" s="10">
        <v>0</v>
      </c>
      <c r="Z166" s="10">
        <v>1098.452</v>
      </c>
    </row>
    <row r="167" spans="1:26" ht="15" customHeight="1" x14ac:dyDescent="0.3">
      <c r="A167" s="9">
        <v>17</v>
      </c>
      <c r="B167" s="12">
        <v>2020</v>
      </c>
      <c r="C167" s="10">
        <v>10695.78</v>
      </c>
      <c r="D167" s="10">
        <v>-7634.0640000000003</v>
      </c>
      <c r="E167" s="10">
        <v>3061.7159999999999</v>
      </c>
      <c r="F167" s="10">
        <v>522.67899999999997</v>
      </c>
      <c r="G167" s="10">
        <v>-166.48099999999999</v>
      </c>
      <c r="H167" s="10">
        <v>356.19799999999998</v>
      </c>
      <c r="I167" s="10">
        <v>74.728999999999999</v>
      </c>
      <c r="J167" s="10">
        <v>166.774</v>
      </c>
      <c r="K167" s="10">
        <v>171.67099999999999</v>
      </c>
      <c r="L167" s="10">
        <v>1152.3979999999999</v>
      </c>
      <c r="M167" s="10">
        <v>-404.10500000000002</v>
      </c>
      <c r="N167" s="10">
        <v>748.29300000000001</v>
      </c>
      <c r="O167" s="10">
        <v>4.306</v>
      </c>
      <c r="P167" s="10">
        <v>4583.6869999999999</v>
      </c>
      <c r="Q167" s="10">
        <v>-2177.375</v>
      </c>
      <c r="R167" s="10">
        <v>2406.3119999999999</v>
      </c>
      <c r="S167" s="10">
        <v>-677.37599999999998</v>
      </c>
      <c r="T167" s="10">
        <v>1728.9359999999999</v>
      </c>
      <c r="U167" s="10">
        <v>-368.471</v>
      </c>
      <c r="V167" s="10">
        <v>0</v>
      </c>
      <c r="W167" s="10">
        <v>-368.471</v>
      </c>
      <c r="X167" s="10">
        <v>1360.4649999999999</v>
      </c>
      <c r="Y167" s="10">
        <v>0</v>
      </c>
      <c r="Z167" s="10">
        <v>1360.4649999999999</v>
      </c>
    </row>
    <row r="168" spans="1:26" ht="15" customHeight="1" x14ac:dyDescent="0.3">
      <c r="A168" s="9">
        <v>17</v>
      </c>
      <c r="B168" s="13">
        <v>2021</v>
      </c>
      <c r="C168" s="10">
        <v>11804.487999999999</v>
      </c>
      <c r="D168" s="10">
        <v>-6618.3950000000004</v>
      </c>
      <c r="E168" s="10">
        <v>5186.0929999999998</v>
      </c>
      <c r="F168" s="10">
        <v>1519.1189999999999</v>
      </c>
      <c r="G168" s="10">
        <v>-373.23200000000003</v>
      </c>
      <c r="H168" s="10">
        <v>1145.8869999999999</v>
      </c>
      <c r="I168" s="10">
        <v>148.886</v>
      </c>
      <c r="J168" s="10">
        <v>58.462000000000003</v>
      </c>
      <c r="K168" s="10">
        <v>306.197</v>
      </c>
      <c r="L168" s="10">
        <v>437.55399999999997</v>
      </c>
      <c r="M168" s="10">
        <v>-257.04000000000002</v>
      </c>
      <c r="N168" s="10">
        <v>180.51400000000001</v>
      </c>
      <c r="O168" s="10">
        <v>9.7509999999999994</v>
      </c>
      <c r="P168" s="10">
        <v>7035.79</v>
      </c>
      <c r="Q168" s="10">
        <v>-2529.4140000000002</v>
      </c>
      <c r="R168" s="10">
        <v>4506.3760000000002</v>
      </c>
      <c r="S168" s="10">
        <v>-1237.838</v>
      </c>
      <c r="T168" s="10">
        <v>3268.538</v>
      </c>
      <c r="U168" s="10">
        <v>-662.02</v>
      </c>
      <c r="V168" s="10">
        <v>0</v>
      </c>
      <c r="W168" s="10">
        <v>-662.02</v>
      </c>
      <c r="X168" s="10">
        <v>2606.518</v>
      </c>
      <c r="Y168" s="10">
        <v>0</v>
      </c>
      <c r="Z168" s="10">
        <v>2606.518</v>
      </c>
    </row>
    <row r="169" spans="1:26" ht="15" customHeight="1" x14ac:dyDescent="0.3">
      <c r="A169" s="9">
        <v>17</v>
      </c>
      <c r="B169" s="12">
        <v>2022</v>
      </c>
      <c r="C169" s="10">
        <v>15149.8</v>
      </c>
      <c r="D169" s="10">
        <v>-8143.8729999999996</v>
      </c>
      <c r="E169" s="10">
        <v>7005.9269999999997</v>
      </c>
      <c r="F169" s="10">
        <v>1642.6980000000001</v>
      </c>
      <c r="G169" s="10">
        <v>-275.38099999999997</v>
      </c>
      <c r="H169" s="10">
        <v>1367.317</v>
      </c>
      <c r="I169" s="10">
        <v>223.886</v>
      </c>
      <c r="J169" s="10">
        <v>228.11099999999999</v>
      </c>
      <c r="K169" s="10">
        <v>621.173</v>
      </c>
      <c r="L169" s="10">
        <v>415.51600000000002</v>
      </c>
      <c r="M169" s="10">
        <v>-222.62</v>
      </c>
      <c r="N169" s="10">
        <v>192.89599999999999</v>
      </c>
      <c r="O169" s="10">
        <v>7.9370000000000003</v>
      </c>
      <c r="P169" s="10">
        <v>9647.2469999999994</v>
      </c>
      <c r="Q169" s="10">
        <v>-3403.5230000000001</v>
      </c>
      <c r="R169" s="10">
        <v>6243.7240000000002</v>
      </c>
      <c r="S169" s="10">
        <v>-1174.7380000000001</v>
      </c>
      <c r="T169" s="10">
        <v>5068.9859999999999</v>
      </c>
      <c r="U169" s="10">
        <v>-1016.058</v>
      </c>
      <c r="V169" s="10">
        <v>0</v>
      </c>
      <c r="W169" s="10">
        <v>-1016.058</v>
      </c>
      <c r="X169" s="10">
        <v>4052.9279999999999</v>
      </c>
      <c r="Y169" s="10">
        <v>0</v>
      </c>
      <c r="Z169" s="10">
        <v>4052.9279999999999</v>
      </c>
    </row>
    <row r="170" spans="1:26" ht="15" customHeight="1" x14ac:dyDescent="0.3">
      <c r="A170" s="9">
        <v>17</v>
      </c>
      <c r="B170" s="12">
        <v>2023</v>
      </c>
      <c r="C170" s="10">
        <v>19718.490000000002</v>
      </c>
      <c r="D170" s="10">
        <v>-12647.771000000001</v>
      </c>
      <c r="E170" s="10">
        <v>7070.7190000000001</v>
      </c>
      <c r="F170" s="10">
        <v>1530.991</v>
      </c>
      <c r="G170" s="10">
        <v>-223.13399999999999</v>
      </c>
      <c r="H170" s="10">
        <v>1307.857</v>
      </c>
      <c r="I170" s="10">
        <v>602.47</v>
      </c>
      <c r="J170" s="10">
        <v>109.18</v>
      </c>
      <c r="K170" s="10">
        <v>128.66</v>
      </c>
      <c r="L170" s="10">
        <v>332.34500000000003</v>
      </c>
      <c r="M170" s="10">
        <v>-141.624</v>
      </c>
      <c r="N170" s="10">
        <v>190.721</v>
      </c>
      <c r="O170" s="10">
        <v>14.384</v>
      </c>
      <c r="P170" s="10">
        <v>9423.991</v>
      </c>
      <c r="Q170" s="10">
        <v>-3607.1480000000001</v>
      </c>
      <c r="R170" s="10">
        <v>5816.8429999999998</v>
      </c>
      <c r="S170" s="10">
        <v>-1200.2850000000001</v>
      </c>
      <c r="T170" s="10">
        <v>4616.558</v>
      </c>
      <c r="U170" s="10">
        <v>-939.60299999999995</v>
      </c>
      <c r="V170" s="10">
        <v>0</v>
      </c>
      <c r="W170" s="10">
        <v>-939.60299999999995</v>
      </c>
      <c r="X170" s="10">
        <v>3676.9549999999999</v>
      </c>
      <c r="Y170" s="10">
        <v>0</v>
      </c>
      <c r="Z170" s="10">
        <v>3676.9549999999999</v>
      </c>
    </row>
    <row r="171" spans="1:26" ht="15" customHeight="1" x14ac:dyDescent="0.3">
      <c r="A171" s="9">
        <v>17</v>
      </c>
      <c r="B171" s="12">
        <v>2024</v>
      </c>
      <c r="C171" s="10">
        <v>20716.605</v>
      </c>
      <c r="D171" s="10">
        <v>-10750.195</v>
      </c>
      <c r="E171" s="10">
        <v>9966.41</v>
      </c>
      <c r="F171" s="10">
        <v>1349.2829999999999</v>
      </c>
      <c r="G171" s="10">
        <v>-237.58799999999999</v>
      </c>
      <c r="H171" s="10">
        <v>1111.6949999999999</v>
      </c>
      <c r="I171" s="10">
        <v>570.58100000000002</v>
      </c>
      <c r="J171" s="10">
        <v>-172.14099999999999</v>
      </c>
      <c r="K171" s="10">
        <v>321.40699999999998</v>
      </c>
      <c r="L171" s="10">
        <v>802.56600000000003</v>
      </c>
      <c r="M171" s="10">
        <v>-192.964</v>
      </c>
      <c r="N171" s="10">
        <v>609.60199999999998</v>
      </c>
      <c r="O171" s="10">
        <v>1.4450000000000001</v>
      </c>
      <c r="P171" s="10">
        <v>12408.999</v>
      </c>
      <c r="Q171" s="10">
        <v>-4130.2179999999998</v>
      </c>
      <c r="R171" s="10">
        <v>8278.7810000000009</v>
      </c>
      <c r="S171" s="10">
        <v>-2239.3820000000001</v>
      </c>
      <c r="T171" s="10">
        <v>6039.3990000000003</v>
      </c>
      <c r="U171" s="10">
        <v>-1223.373</v>
      </c>
      <c r="V171" s="10">
        <v>0</v>
      </c>
      <c r="W171" s="10">
        <v>-1223.373</v>
      </c>
      <c r="X171" s="10">
        <v>4816.0259999999998</v>
      </c>
      <c r="Y171" s="10">
        <v>0</v>
      </c>
      <c r="Z171" s="10">
        <v>4816.0259999999998</v>
      </c>
    </row>
    <row r="172" spans="1:26" ht="15" customHeight="1" x14ac:dyDescent="0.3">
      <c r="A172" s="9">
        <v>18</v>
      </c>
      <c r="B172" s="12">
        <v>2015</v>
      </c>
      <c r="C172" s="10">
        <v>3321.373</v>
      </c>
      <c r="D172" s="10">
        <v>-1918.454</v>
      </c>
      <c r="E172" s="10">
        <v>1402.9190000000001</v>
      </c>
      <c r="F172" s="10">
        <v>103.02200000000001</v>
      </c>
      <c r="G172" s="10">
        <v>-34.639000000000003</v>
      </c>
      <c r="H172" s="10">
        <v>68.382999999999996</v>
      </c>
      <c r="I172" s="10">
        <v>-48.813000000000002</v>
      </c>
      <c r="J172" s="10">
        <v>0</v>
      </c>
      <c r="K172" s="10">
        <v>109.914</v>
      </c>
      <c r="L172" s="10">
        <v>37.820999999999998</v>
      </c>
      <c r="M172" s="10">
        <v>-17.861000000000001</v>
      </c>
      <c r="N172" s="10">
        <v>19.96</v>
      </c>
      <c r="O172" s="10">
        <v>2.86</v>
      </c>
      <c r="P172" s="10">
        <v>1555.223</v>
      </c>
      <c r="Q172" s="10">
        <v>-794.79300000000001</v>
      </c>
      <c r="R172" s="10">
        <v>760.43</v>
      </c>
      <c r="S172" s="10">
        <v>-134.767</v>
      </c>
      <c r="T172" s="10">
        <v>625.66300000000001</v>
      </c>
      <c r="U172" s="10">
        <v>-63.503</v>
      </c>
      <c r="V172" s="10">
        <v>0</v>
      </c>
      <c r="W172" s="10">
        <v>-63.503</v>
      </c>
      <c r="X172" s="10">
        <v>562.16</v>
      </c>
      <c r="Y172" s="10">
        <v>0</v>
      </c>
      <c r="Z172" s="10">
        <v>562.16</v>
      </c>
    </row>
    <row r="173" spans="1:26" ht="15" customHeight="1" x14ac:dyDescent="0.3">
      <c r="A173" s="9">
        <v>18</v>
      </c>
      <c r="B173" s="12">
        <v>2016</v>
      </c>
      <c r="C173" s="10">
        <v>5173.6859999999997</v>
      </c>
      <c r="D173" s="10">
        <v>-3052.8609999999999</v>
      </c>
      <c r="E173" s="10">
        <v>2120.8249999999998</v>
      </c>
      <c r="F173" s="10">
        <v>146.31700000000001</v>
      </c>
      <c r="G173" s="10">
        <v>-60.198999999999998</v>
      </c>
      <c r="H173" s="10">
        <v>86.117999999999995</v>
      </c>
      <c r="I173" s="10">
        <v>57.972000000000001</v>
      </c>
      <c r="J173" s="10">
        <v>0</v>
      </c>
      <c r="K173" s="10">
        <v>46.26</v>
      </c>
      <c r="L173" s="10">
        <v>5.4820000000000002</v>
      </c>
      <c r="M173" s="10">
        <v>-7.7919999999999998</v>
      </c>
      <c r="N173" s="10">
        <v>-2.31</v>
      </c>
      <c r="O173" s="10">
        <v>0</v>
      </c>
      <c r="P173" s="10">
        <v>2308.8649999999998</v>
      </c>
      <c r="Q173" s="10">
        <v>-1330.576</v>
      </c>
      <c r="R173" s="10">
        <v>978.28899999999999</v>
      </c>
      <c r="S173" s="10">
        <v>-271.73500000000001</v>
      </c>
      <c r="T173" s="10">
        <v>706.55399999999997</v>
      </c>
      <c r="U173" s="10">
        <v>-141.34299999999999</v>
      </c>
      <c r="V173" s="10">
        <v>0</v>
      </c>
      <c r="W173" s="10">
        <v>-141.34299999999999</v>
      </c>
      <c r="X173" s="10">
        <v>565.21100000000001</v>
      </c>
      <c r="Y173" s="10">
        <v>0</v>
      </c>
      <c r="Z173" s="10">
        <v>565.21100000000001</v>
      </c>
    </row>
    <row r="174" spans="1:26" ht="15" customHeight="1" x14ac:dyDescent="0.3">
      <c r="A174" s="9">
        <v>18</v>
      </c>
      <c r="B174" s="12">
        <v>2017</v>
      </c>
      <c r="C174" s="10">
        <v>7324.6049999999996</v>
      </c>
      <c r="D174" s="10">
        <v>-4152.1809999999996</v>
      </c>
      <c r="E174" s="10">
        <v>3172.424</v>
      </c>
      <c r="F174" s="10">
        <v>280.87799999999999</v>
      </c>
      <c r="G174" s="10">
        <v>-115.815</v>
      </c>
      <c r="H174" s="10">
        <v>165.06299999999999</v>
      </c>
      <c r="I174" s="10">
        <v>10.247999999999999</v>
      </c>
      <c r="J174" s="10">
        <v>0</v>
      </c>
      <c r="K174" s="10">
        <v>222.63300000000001</v>
      </c>
      <c r="L174" s="10">
        <v>45.420999999999999</v>
      </c>
      <c r="M174" s="10">
        <v>-6.0629999999999997</v>
      </c>
      <c r="N174" s="10">
        <v>39.357999999999997</v>
      </c>
      <c r="O174" s="10">
        <v>0</v>
      </c>
      <c r="P174" s="10">
        <v>3609.7260000000001</v>
      </c>
      <c r="Q174" s="10">
        <v>-1941.6030000000001</v>
      </c>
      <c r="R174" s="10">
        <v>1668.123</v>
      </c>
      <c r="S174" s="10">
        <v>-462.41199999999998</v>
      </c>
      <c r="T174" s="10">
        <v>1205.711</v>
      </c>
      <c r="U174" s="10">
        <v>-242.102</v>
      </c>
      <c r="V174" s="10">
        <v>0</v>
      </c>
      <c r="W174" s="10">
        <v>-242.102</v>
      </c>
      <c r="X174" s="10">
        <v>963.60900000000004</v>
      </c>
      <c r="Y174" s="10">
        <v>0</v>
      </c>
      <c r="Z174" s="10">
        <v>963.60900000000004</v>
      </c>
    </row>
    <row r="175" spans="1:26" ht="15" customHeight="1" x14ac:dyDescent="0.3">
      <c r="A175" s="9">
        <v>18</v>
      </c>
      <c r="B175" s="12">
        <v>2018</v>
      </c>
      <c r="C175" s="10">
        <v>9373.8389999999999</v>
      </c>
      <c r="D175" s="10">
        <v>-4996.0619999999999</v>
      </c>
      <c r="E175" s="10">
        <v>4377.777</v>
      </c>
      <c r="F175" s="10">
        <v>864.71100000000001</v>
      </c>
      <c r="G175" s="10">
        <v>-188.52600000000001</v>
      </c>
      <c r="H175" s="10">
        <v>676.18499999999995</v>
      </c>
      <c r="I175" s="10">
        <v>81.31</v>
      </c>
      <c r="J175" s="10">
        <v>0</v>
      </c>
      <c r="K175" s="10">
        <v>351.959</v>
      </c>
      <c r="L175" s="10">
        <v>149.27000000000001</v>
      </c>
      <c r="M175" s="10">
        <v>-9.7010000000000005</v>
      </c>
      <c r="N175" s="10">
        <v>139.56899999999999</v>
      </c>
      <c r="O175" s="10">
        <v>0</v>
      </c>
      <c r="P175" s="10">
        <v>5626.8</v>
      </c>
      <c r="Q175" s="10">
        <v>-2846.6880000000001</v>
      </c>
      <c r="R175" s="10">
        <v>2780.1120000000001</v>
      </c>
      <c r="S175" s="10">
        <v>-522.33199999999999</v>
      </c>
      <c r="T175" s="10">
        <v>2257.7800000000002</v>
      </c>
      <c r="U175" s="10">
        <v>-452.54199999999997</v>
      </c>
      <c r="V175" s="10">
        <v>0</v>
      </c>
      <c r="W175" s="10">
        <v>-452.54199999999997</v>
      </c>
      <c r="X175" s="10">
        <v>1805.2380000000001</v>
      </c>
      <c r="Y175" s="10">
        <v>0</v>
      </c>
      <c r="Z175" s="10">
        <v>1805.2380000000001</v>
      </c>
    </row>
    <row r="176" spans="1:26" ht="15" customHeight="1" x14ac:dyDescent="0.3">
      <c r="A176" s="9">
        <v>18</v>
      </c>
      <c r="B176" s="12">
        <v>2019</v>
      </c>
      <c r="C176" s="10">
        <v>11850.763000000001</v>
      </c>
      <c r="D176" s="10">
        <v>-6217.4409999999998</v>
      </c>
      <c r="E176" s="10">
        <v>5633.3220000000001</v>
      </c>
      <c r="F176" s="10">
        <v>1467.046</v>
      </c>
      <c r="G176" s="10">
        <v>-293.101</v>
      </c>
      <c r="H176" s="10">
        <v>1173.9449999999999</v>
      </c>
      <c r="I176" s="10">
        <v>43.860999999999997</v>
      </c>
      <c r="J176" s="10">
        <v>0</v>
      </c>
      <c r="K176" s="10">
        <v>910.69200000000001</v>
      </c>
      <c r="L176" s="10">
        <v>1027.0060000000001</v>
      </c>
      <c r="M176" s="10">
        <v>-319.363</v>
      </c>
      <c r="N176" s="10">
        <v>707.64300000000003</v>
      </c>
      <c r="O176" s="10">
        <v>0</v>
      </c>
      <c r="P176" s="10">
        <v>8469.4629999999997</v>
      </c>
      <c r="Q176" s="10">
        <v>-3303.3249999999998</v>
      </c>
      <c r="R176" s="10">
        <v>5166.1379999999999</v>
      </c>
      <c r="S176" s="10">
        <v>-1297.9490000000001</v>
      </c>
      <c r="T176" s="10">
        <v>3868.1889999999999</v>
      </c>
      <c r="U176" s="10">
        <v>-774.34699999999998</v>
      </c>
      <c r="V176" s="10">
        <v>0</v>
      </c>
      <c r="W176" s="10">
        <v>-774.34699999999998</v>
      </c>
      <c r="X176" s="10">
        <v>3093.8420000000001</v>
      </c>
      <c r="Y176" s="10">
        <v>0</v>
      </c>
      <c r="Z176" s="10">
        <v>3093.8420000000001</v>
      </c>
    </row>
    <row r="177" spans="1:26" ht="15" customHeight="1" x14ac:dyDescent="0.3">
      <c r="A177" s="9">
        <v>18</v>
      </c>
      <c r="B177" s="12">
        <v>2020</v>
      </c>
      <c r="C177" s="10">
        <v>14828.235000000001</v>
      </c>
      <c r="D177" s="10">
        <v>-7209.1779999999999</v>
      </c>
      <c r="E177" s="10">
        <v>7619.0569999999998</v>
      </c>
      <c r="F177" s="10">
        <v>1539.85</v>
      </c>
      <c r="G177" s="10">
        <v>-602.81700000000001</v>
      </c>
      <c r="H177" s="10">
        <v>937.03300000000002</v>
      </c>
      <c r="I177" s="10">
        <v>408.13799999999998</v>
      </c>
      <c r="J177" s="10">
        <v>0</v>
      </c>
      <c r="K177" s="10">
        <v>710.68</v>
      </c>
      <c r="L177" s="10">
        <v>1096.636</v>
      </c>
      <c r="M177" s="10">
        <v>-402.35500000000002</v>
      </c>
      <c r="N177" s="10">
        <v>694.28099999999995</v>
      </c>
      <c r="O177" s="10">
        <v>0</v>
      </c>
      <c r="P177" s="10">
        <v>10369.189</v>
      </c>
      <c r="Q177" s="10">
        <v>-4197.2929999999997</v>
      </c>
      <c r="R177" s="10">
        <v>6171.8959999999997</v>
      </c>
      <c r="S177" s="10">
        <v>-1783.373</v>
      </c>
      <c r="T177" s="10">
        <v>4388.5230000000001</v>
      </c>
      <c r="U177" s="10">
        <v>-878.33399999999995</v>
      </c>
      <c r="V177" s="10">
        <v>0</v>
      </c>
      <c r="W177" s="10">
        <v>-878.33399999999995</v>
      </c>
      <c r="X177" s="10">
        <v>3510.1889999999999</v>
      </c>
      <c r="Y177" s="10">
        <v>0</v>
      </c>
      <c r="Z177" s="10">
        <v>3510.1889999999999</v>
      </c>
    </row>
    <row r="178" spans="1:26" ht="15" customHeight="1" x14ac:dyDescent="0.3">
      <c r="A178" s="9">
        <v>18</v>
      </c>
      <c r="B178" s="13">
        <v>2021</v>
      </c>
      <c r="C178" s="10">
        <v>17426.816999999999</v>
      </c>
      <c r="D178" s="10">
        <v>-7480.768</v>
      </c>
      <c r="E178" s="10">
        <v>9946.0490000000009</v>
      </c>
      <c r="F178" s="10">
        <v>2259.6889999999999</v>
      </c>
      <c r="G178" s="10">
        <v>-717.22299999999996</v>
      </c>
      <c r="H178" s="10">
        <v>1542.4659999999999</v>
      </c>
      <c r="I178" s="10">
        <v>373.37400000000002</v>
      </c>
      <c r="J178" s="10">
        <v>0</v>
      </c>
      <c r="K178" s="10">
        <v>1409.742</v>
      </c>
      <c r="L178" s="10">
        <v>495.76100000000002</v>
      </c>
      <c r="M178" s="10">
        <v>-249.98400000000001</v>
      </c>
      <c r="N178" s="10">
        <v>245.77699999999999</v>
      </c>
      <c r="O178" s="10">
        <v>0</v>
      </c>
      <c r="P178" s="10">
        <v>13517.407999999999</v>
      </c>
      <c r="Q178" s="10">
        <v>-4570.6959999999999</v>
      </c>
      <c r="R178" s="10">
        <v>8946.7119999999995</v>
      </c>
      <c r="S178" s="10">
        <v>-2908.49</v>
      </c>
      <c r="T178" s="10">
        <v>6038.2219999999998</v>
      </c>
      <c r="U178" s="10">
        <v>-1209.0429999999999</v>
      </c>
      <c r="V178" s="10">
        <v>0</v>
      </c>
      <c r="W178" s="10">
        <v>-1209.0429999999999</v>
      </c>
      <c r="X178" s="10">
        <v>4829.1790000000001</v>
      </c>
      <c r="Y178" s="10">
        <v>0</v>
      </c>
      <c r="Z178" s="10">
        <v>4829.1790000000001</v>
      </c>
    </row>
    <row r="179" spans="1:26" ht="15" customHeight="1" x14ac:dyDescent="0.3">
      <c r="A179" s="9">
        <v>18</v>
      </c>
      <c r="B179" s="12">
        <v>2022</v>
      </c>
      <c r="C179" s="10">
        <v>21811.014999999999</v>
      </c>
      <c r="D179" s="10">
        <v>-10424.418</v>
      </c>
      <c r="E179" s="10">
        <v>11386.597</v>
      </c>
      <c r="F179" s="10">
        <v>3596.3009999999999</v>
      </c>
      <c r="G179" s="10">
        <v>-904.32100000000003</v>
      </c>
      <c r="H179" s="10">
        <v>2691.98</v>
      </c>
      <c r="I179" s="10">
        <v>410.21600000000001</v>
      </c>
      <c r="J179" s="10">
        <v>0</v>
      </c>
      <c r="K179" s="10">
        <v>426.255</v>
      </c>
      <c r="L179" s="10">
        <v>1324.9490000000001</v>
      </c>
      <c r="M179" s="10">
        <v>-622.80799999999999</v>
      </c>
      <c r="N179" s="10">
        <v>702.14099999999996</v>
      </c>
      <c r="O179" s="10">
        <v>0</v>
      </c>
      <c r="P179" s="10">
        <v>15617.189</v>
      </c>
      <c r="Q179" s="10">
        <v>-5945.2569999999996</v>
      </c>
      <c r="R179" s="10">
        <v>9671.9320000000007</v>
      </c>
      <c r="S179" s="10">
        <v>-1843.644</v>
      </c>
      <c r="T179" s="10">
        <v>7828.2879999999996</v>
      </c>
      <c r="U179" s="10">
        <v>-1567.5440000000001</v>
      </c>
      <c r="V179" s="10">
        <v>0</v>
      </c>
      <c r="W179" s="10">
        <v>-1567.5440000000001</v>
      </c>
      <c r="X179" s="10">
        <v>6260.7439999999997</v>
      </c>
      <c r="Y179" s="10">
        <v>0</v>
      </c>
      <c r="Z179" s="10">
        <v>6260.7439999999997</v>
      </c>
    </row>
    <row r="180" spans="1:26" ht="15" customHeight="1" x14ac:dyDescent="0.3">
      <c r="A180" s="9">
        <v>18</v>
      </c>
      <c r="B180" s="12">
        <v>2023</v>
      </c>
      <c r="C180" s="10">
        <v>28562.417000000001</v>
      </c>
      <c r="D180" s="10">
        <v>-16134.589</v>
      </c>
      <c r="E180" s="10">
        <v>12427.828</v>
      </c>
      <c r="F180" s="10">
        <v>3178.4650000000001</v>
      </c>
      <c r="G180" s="10">
        <v>-899.21699999999998</v>
      </c>
      <c r="H180" s="10">
        <v>2279.248</v>
      </c>
      <c r="I180" s="10">
        <v>779.15300000000002</v>
      </c>
      <c r="J180" s="10">
        <v>0</v>
      </c>
      <c r="K180" s="10">
        <v>855.84100000000001</v>
      </c>
      <c r="L180" s="10">
        <v>872.29</v>
      </c>
      <c r="M180" s="10">
        <v>-977.60299999999995</v>
      </c>
      <c r="N180" s="10">
        <v>-105.313</v>
      </c>
      <c r="O180" s="10">
        <v>0</v>
      </c>
      <c r="P180" s="10">
        <v>16236.757</v>
      </c>
      <c r="Q180" s="10">
        <v>-6701.5330000000004</v>
      </c>
      <c r="R180" s="10">
        <v>9535.2240000000002</v>
      </c>
      <c r="S180" s="10">
        <v>-3946.2649999999999</v>
      </c>
      <c r="T180" s="10">
        <v>5588.9589999999998</v>
      </c>
      <c r="U180" s="10">
        <v>-1125.634</v>
      </c>
      <c r="V180" s="10">
        <v>0</v>
      </c>
      <c r="W180" s="10">
        <v>-1125.634</v>
      </c>
      <c r="X180" s="10">
        <v>4463.3249999999998</v>
      </c>
      <c r="Y180" s="10">
        <v>0</v>
      </c>
      <c r="Z180" s="10">
        <v>4463.3249999999998</v>
      </c>
    </row>
    <row r="181" spans="1:26" ht="15" customHeight="1" x14ac:dyDescent="0.3">
      <c r="A181" s="9">
        <v>18</v>
      </c>
      <c r="B181" s="12">
        <v>2024</v>
      </c>
      <c r="C181" s="10">
        <v>25948.637999999999</v>
      </c>
      <c r="D181" s="10">
        <v>-13041.982</v>
      </c>
      <c r="E181" s="10">
        <v>12906.656000000001</v>
      </c>
      <c r="F181" s="10">
        <v>4386.2939999999999</v>
      </c>
      <c r="G181" s="10">
        <v>-1022.684</v>
      </c>
      <c r="H181" s="10">
        <v>3363.61</v>
      </c>
      <c r="I181" s="10">
        <v>318.93200000000002</v>
      </c>
      <c r="J181" s="10">
        <v>0.18</v>
      </c>
      <c r="K181" s="10">
        <v>1094.914</v>
      </c>
      <c r="L181" s="10">
        <v>1229.2439999999999</v>
      </c>
      <c r="M181" s="10">
        <v>-875.30899999999997</v>
      </c>
      <c r="N181" s="10">
        <v>353.935</v>
      </c>
      <c r="O181" s="10">
        <v>0.04</v>
      </c>
      <c r="P181" s="10">
        <v>18038.267</v>
      </c>
      <c r="Q181" s="10">
        <v>-6278.857</v>
      </c>
      <c r="R181" s="10">
        <v>11759.41</v>
      </c>
      <c r="S181" s="10">
        <v>-4159.2120000000004</v>
      </c>
      <c r="T181" s="10">
        <v>7600.1980000000003</v>
      </c>
      <c r="U181" s="10">
        <v>-1528.5640000000001</v>
      </c>
      <c r="V181" s="10">
        <v>0</v>
      </c>
      <c r="W181" s="10">
        <v>-1528.5640000000001</v>
      </c>
      <c r="X181" s="10">
        <v>6071.634</v>
      </c>
      <c r="Y181" s="10">
        <v>0</v>
      </c>
      <c r="Z181" s="10">
        <v>6071.634</v>
      </c>
    </row>
    <row r="182" spans="1:26" ht="15" customHeight="1" x14ac:dyDescent="0.3">
      <c r="A182" s="9">
        <v>19</v>
      </c>
      <c r="B182" s="12">
        <v>2015</v>
      </c>
      <c r="C182" s="10">
        <v>4089.0970000000002</v>
      </c>
      <c r="D182" s="10">
        <v>-2441.8409999999999</v>
      </c>
      <c r="E182" s="10">
        <v>1647.2560000000001</v>
      </c>
      <c r="F182" s="10">
        <v>154.95599999999999</v>
      </c>
      <c r="G182" s="10">
        <v>-97.399000000000001</v>
      </c>
      <c r="H182" s="10">
        <v>57.557000000000002</v>
      </c>
      <c r="I182" s="10">
        <v>63.679000000000002</v>
      </c>
      <c r="J182" s="10">
        <v>0</v>
      </c>
      <c r="K182" s="10">
        <v>131.697</v>
      </c>
      <c r="L182" s="10">
        <v>158.892</v>
      </c>
      <c r="M182" s="10">
        <v>-95.171999999999997</v>
      </c>
      <c r="N182" s="10">
        <v>63.72</v>
      </c>
      <c r="O182" s="10">
        <v>7.7249999999999996</v>
      </c>
      <c r="P182" s="10">
        <v>1971.634</v>
      </c>
      <c r="Q182" s="10">
        <v>-1190.0730000000001</v>
      </c>
      <c r="R182" s="10">
        <v>781.56100000000004</v>
      </c>
      <c r="S182" s="10">
        <v>-663.19799999999998</v>
      </c>
      <c r="T182" s="10">
        <v>118.363</v>
      </c>
      <c r="U182" s="10">
        <v>-27.084</v>
      </c>
      <c r="V182" s="10">
        <v>0</v>
      </c>
      <c r="W182" s="10">
        <v>-27.084</v>
      </c>
      <c r="X182" s="10">
        <v>91.278999999999996</v>
      </c>
      <c r="Y182" s="10">
        <v>0</v>
      </c>
      <c r="Z182" s="10">
        <v>91.278999999999996</v>
      </c>
    </row>
    <row r="183" spans="1:26" ht="15" customHeight="1" x14ac:dyDescent="0.3">
      <c r="A183" s="9">
        <v>19</v>
      </c>
      <c r="B183" s="12">
        <v>2016</v>
      </c>
      <c r="C183" s="10">
        <v>4489.0110000000004</v>
      </c>
      <c r="D183" s="10">
        <v>-2663.0610000000001</v>
      </c>
      <c r="E183" s="10">
        <v>1825.95</v>
      </c>
      <c r="F183" s="10">
        <v>231.08600000000001</v>
      </c>
      <c r="G183" s="10">
        <v>-94.034000000000006</v>
      </c>
      <c r="H183" s="10">
        <v>137.05199999999999</v>
      </c>
      <c r="I183" s="10">
        <v>113.012</v>
      </c>
      <c r="J183" s="10">
        <v>2.121</v>
      </c>
      <c r="K183" s="10">
        <v>165.16200000000001</v>
      </c>
      <c r="L183" s="10">
        <v>60.604999999999997</v>
      </c>
      <c r="M183" s="10">
        <v>-51.808999999999997</v>
      </c>
      <c r="N183" s="10">
        <v>8.7959999999999994</v>
      </c>
      <c r="O183" s="10">
        <v>10.051</v>
      </c>
      <c r="P183" s="10">
        <v>2262.1439999999998</v>
      </c>
      <c r="Q183" s="10">
        <v>-1299.2070000000001</v>
      </c>
      <c r="R183" s="10">
        <v>962.93700000000001</v>
      </c>
      <c r="S183" s="10">
        <v>-657.78</v>
      </c>
      <c r="T183" s="10">
        <v>305.15699999999998</v>
      </c>
      <c r="U183" s="10">
        <v>-61.243000000000002</v>
      </c>
      <c r="V183" s="10">
        <v>0</v>
      </c>
      <c r="W183" s="10">
        <v>-61.243000000000002</v>
      </c>
      <c r="X183" s="10">
        <v>243.91399999999999</v>
      </c>
      <c r="Y183" s="10">
        <v>0</v>
      </c>
      <c r="Z183" s="10">
        <v>243.91399999999999</v>
      </c>
    </row>
    <row r="184" spans="1:26" ht="15" customHeight="1" x14ac:dyDescent="0.3">
      <c r="A184" s="9">
        <v>19</v>
      </c>
      <c r="B184" s="12">
        <v>2017</v>
      </c>
      <c r="C184" s="10">
        <v>5390.1869999999999</v>
      </c>
      <c r="D184" s="10">
        <v>-3208.348</v>
      </c>
      <c r="E184" s="10">
        <v>2181.8389999999999</v>
      </c>
      <c r="F184" s="10">
        <v>301.27</v>
      </c>
      <c r="G184" s="10">
        <v>-114.974</v>
      </c>
      <c r="H184" s="10">
        <v>186.29599999999999</v>
      </c>
      <c r="I184" s="10">
        <v>103.886</v>
      </c>
      <c r="J184" s="10">
        <v>3.0489999999999999</v>
      </c>
      <c r="K184" s="10">
        <v>195.40799999999999</v>
      </c>
      <c r="L184" s="10">
        <v>36.896999999999998</v>
      </c>
      <c r="M184" s="10">
        <v>-13.462999999999999</v>
      </c>
      <c r="N184" s="10">
        <v>23.434000000000001</v>
      </c>
      <c r="O184" s="10">
        <v>12.38</v>
      </c>
      <c r="P184" s="10">
        <v>2706.2919999999999</v>
      </c>
      <c r="Q184" s="10">
        <v>-1603.068</v>
      </c>
      <c r="R184" s="10">
        <v>1103.2239999999999</v>
      </c>
      <c r="S184" s="10">
        <v>-492.78300000000002</v>
      </c>
      <c r="T184" s="10">
        <v>610.44100000000003</v>
      </c>
      <c r="U184" s="10">
        <v>-121.605</v>
      </c>
      <c r="V184" s="10">
        <v>0</v>
      </c>
      <c r="W184" s="10">
        <v>-121.605</v>
      </c>
      <c r="X184" s="10">
        <v>488.83600000000001</v>
      </c>
      <c r="Y184" s="10">
        <v>0</v>
      </c>
      <c r="Z184" s="10">
        <v>488.83600000000001</v>
      </c>
    </row>
    <row r="185" spans="1:26" ht="15" customHeight="1" x14ac:dyDescent="0.3">
      <c r="A185" s="9">
        <v>19</v>
      </c>
      <c r="B185" s="12">
        <v>2018</v>
      </c>
      <c r="C185" s="10">
        <v>5478.0749999999998</v>
      </c>
      <c r="D185" s="10">
        <v>-3439.5749999999998</v>
      </c>
      <c r="E185" s="10">
        <v>2038.5</v>
      </c>
      <c r="F185" s="10">
        <v>467.786</v>
      </c>
      <c r="G185" s="10">
        <v>-133.96700000000001</v>
      </c>
      <c r="H185" s="10">
        <v>333.81900000000002</v>
      </c>
      <c r="I185" s="10">
        <v>196.17500000000001</v>
      </c>
      <c r="J185" s="10">
        <v>8.5079999999999991</v>
      </c>
      <c r="K185" s="10">
        <v>372.07799999999997</v>
      </c>
      <c r="L185" s="10">
        <v>71.483999999999995</v>
      </c>
      <c r="M185" s="10">
        <v>-109.771</v>
      </c>
      <c r="N185" s="10">
        <v>-38.286999999999999</v>
      </c>
      <c r="O185" s="10">
        <v>2.0859999999999999</v>
      </c>
      <c r="P185" s="10">
        <v>2912.8789999999999</v>
      </c>
      <c r="Q185" s="10">
        <v>-1670.432</v>
      </c>
      <c r="R185" s="10">
        <v>1242.4469999999999</v>
      </c>
      <c r="S185" s="10">
        <v>-314.47199999999998</v>
      </c>
      <c r="T185" s="10">
        <v>927.97500000000002</v>
      </c>
      <c r="U185" s="10">
        <v>-213.06800000000001</v>
      </c>
      <c r="V185" s="10">
        <v>0</v>
      </c>
      <c r="W185" s="10">
        <v>-213.06800000000001</v>
      </c>
      <c r="X185" s="10">
        <v>714.90700000000004</v>
      </c>
      <c r="Y185" s="10">
        <v>0</v>
      </c>
      <c r="Z185" s="10">
        <v>714.90700000000004</v>
      </c>
    </row>
    <row r="186" spans="1:26" ht="15" customHeight="1" x14ac:dyDescent="0.3">
      <c r="A186" s="9">
        <v>19</v>
      </c>
      <c r="B186" s="12">
        <v>2019</v>
      </c>
      <c r="C186" s="10">
        <v>6525.9</v>
      </c>
      <c r="D186" s="10">
        <v>-4047.6480000000001</v>
      </c>
      <c r="E186" s="10">
        <v>2478.252</v>
      </c>
      <c r="F186" s="10">
        <v>355.07799999999997</v>
      </c>
      <c r="G186" s="10">
        <v>-161.614</v>
      </c>
      <c r="H186" s="10">
        <v>193.464</v>
      </c>
      <c r="I186" s="10">
        <v>195.81700000000001</v>
      </c>
      <c r="J186" s="10">
        <v>0</v>
      </c>
      <c r="K186" s="10">
        <v>578.77800000000002</v>
      </c>
      <c r="L186" s="10">
        <v>315.40100000000001</v>
      </c>
      <c r="M186" s="10">
        <v>-125</v>
      </c>
      <c r="N186" s="10">
        <v>190.40100000000001</v>
      </c>
      <c r="O186" s="10">
        <v>2.2269999999999999</v>
      </c>
      <c r="P186" s="10">
        <v>3638.9389999999999</v>
      </c>
      <c r="Q186" s="10">
        <v>-1870.98</v>
      </c>
      <c r="R186" s="10">
        <v>1767.9590000000001</v>
      </c>
      <c r="S186" s="10">
        <v>-493.97500000000002</v>
      </c>
      <c r="T186" s="10">
        <v>1273.9839999999999</v>
      </c>
      <c r="U186" s="10">
        <v>-273.30900000000003</v>
      </c>
      <c r="V186" s="10">
        <v>0</v>
      </c>
      <c r="W186" s="10">
        <v>-273.30900000000003</v>
      </c>
      <c r="X186" s="10">
        <v>1000.675</v>
      </c>
      <c r="Y186" s="10">
        <v>0</v>
      </c>
      <c r="Z186" s="10">
        <v>1000.675</v>
      </c>
    </row>
    <row r="187" spans="1:26" ht="15" customHeight="1" x14ac:dyDescent="0.3">
      <c r="A187" s="9">
        <v>19</v>
      </c>
      <c r="B187" s="12">
        <v>2020</v>
      </c>
      <c r="C187" s="10">
        <v>6684.6260000000002</v>
      </c>
      <c r="D187" s="10">
        <v>-4303.08</v>
      </c>
      <c r="E187" s="10">
        <v>2381.5459999999998</v>
      </c>
      <c r="F187" s="10">
        <v>383.392</v>
      </c>
      <c r="G187" s="10">
        <v>-189.565</v>
      </c>
      <c r="H187" s="10">
        <v>193.827</v>
      </c>
      <c r="I187" s="10">
        <v>302.089</v>
      </c>
      <c r="J187" s="10">
        <v>6.5039999999999996</v>
      </c>
      <c r="K187" s="10">
        <v>757.62400000000002</v>
      </c>
      <c r="L187" s="10">
        <v>188.571</v>
      </c>
      <c r="M187" s="10">
        <v>-44.65</v>
      </c>
      <c r="N187" s="10">
        <v>143.92099999999999</v>
      </c>
      <c r="O187" s="10">
        <v>-10.611000000000001</v>
      </c>
      <c r="P187" s="10">
        <v>3774.9</v>
      </c>
      <c r="Q187" s="10">
        <v>-1858.3230000000001</v>
      </c>
      <c r="R187" s="10">
        <v>1916.577</v>
      </c>
      <c r="S187" s="10">
        <v>-513.38</v>
      </c>
      <c r="T187" s="10">
        <v>1403.1969999999999</v>
      </c>
      <c r="U187" s="10">
        <v>-285.54000000000002</v>
      </c>
      <c r="V187" s="10">
        <v>0</v>
      </c>
      <c r="W187" s="10">
        <v>-285.54000000000002</v>
      </c>
      <c r="X187" s="10">
        <v>1117.6569999999999</v>
      </c>
      <c r="Y187" s="10">
        <v>0</v>
      </c>
      <c r="Z187" s="10">
        <v>1117.6569999999999</v>
      </c>
    </row>
    <row r="188" spans="1:26" ht="15" customHeight="1" x14ac:dyDescent="0.3">
      <c r="A188" s="9">
        <v>19</v>
      </c>
      <c r="B188" s="13">
        <v>2021</v>
      </c>
      <c r="C188" s="10">
        <v>6469.2269999999999</v>
      </c>
      <c r="D188" s="10">
        <v>-3402.6959999999999</v>
      </c>
      <c r="E188" s="10">
        <v>3066.5309999999999</v>
      </c>
      <c r="F188" s="10">
        <v>609.10799999999995</v>
      </c>
      <c r="G188" s="10">
        <v>-258.83600000000001</v>
      </c>
      <c r="H188" s="10">
        <v>350.27199999999999</v>
      </c>
      <c r="I188" s="10">
        <v>412.04599999999999</v>
      </c>
      <c r="J188" s="10">
        <v>249.184</v>
      </c>
      <c r="K188" s="10">
        <v>202.38</v>
      </c>
      <c r="L188" s="10">
        <v>322.47699999999998</v>
      </c>
      <c r="M188" s="10">
        <v>-65.686999999999998</v>
      </c>
      <c r="N188" s="10">
        <v>256.79000000000002</v>
      </c>
      <c r="O188" s="10">
        <v>6.6079999999999997</v>
      </c>
      <c r="P188" s="10">
        <v>4543.8109999999997</v>
      </c>
      <c r="Q188" s="10">
        <v>-1898.4949999999999</v>
      </c>
      <c r="R188" s="10">
        <v>2645.3159999999998</v>
      </c>
      <c r="S188" s="10">
        <v>-686.50599999999997</v>
      </c>
      <c r="T188" s="10">
        <v>1958.81</v>
      </c>
      <c r="U188" s="10">
        <v>-398.83100000000002</v>
      </c>
      <c r="V188" s="10">
        <v>0</v>
      </c>
      <c r="W188" s="10">
        <v>-398.83100000000002</v>
      </c>
      <c r="X188" s="10">
        <v>1559.979</v>
      </c>
      <c r="Y188" s="10">
        <v>0</v>
      </c>
      <c r="Z188" s="10">
        <v>1559.979</v>
      </c>
    </row>
    <row r="189" spans="1:26" ht="15" customHeight="1" x14ac:dyDescent="0.3">
      <c r="A189" s="9">
        <v>19</v>
      </c>
      <c r="B189" s="12">
        <v>2022</v>
      </c>
      <c r="C189" s="10">
        <v>8160.5749999999998</v>
      </c>
      <c r="D189" s="10">
        <v>-4395.1949999999997</v>
      </c>
      <c r="E189" s="10">
        <v>3765.38</v>
      </c>
      <c r="F189" s="10">
        <v>931.81700000000001</v>
      </c>
      <c r="G189" s="10">
        <v>-699.77499999999998</v>
      </c>
      <c r="H189" s="10">
        <v>232.042</v>
      </c>
      <c r="I189" s="10">
        <v>192.86500000000001</v>
      </c>
      <c r="J189" s="10">
        <v>-56.173999999999999</v>
      </c>
      <c r="K189" s="10">
        <v>-21.343</v>
      </c>
      <c r="L189" s="10">
        <v>375.33800000000002</v>
      </c>
      <c r="M189" s="10">
        <v>-28.702000000000002</v>
      </c>
      <c r="N189" s="10">
        <v>346.63600000000002</v>
      </c>
      <c r="O189" s="10">
        <v>26.448</v>
      </c>
      <c r="P189" s="10">
        <v>4485.8540000000003</v>
      </c>
      <c r="Q189" s="10">
        <v>-2006.5360000000001</v>
      </c>
      <c r="R189" s="10">
        <v>2479.3180000000002</v>
      </c>
      <c r="S189" s="10">
        <v>-776.91300000000001</v>
      </c>
      <c r="T189" s="10">
        <v>1702.405</v>
      </c>
      <c r="U189" s="10">
        <v>-345.67500000000001</v>
      </c>
      <c r="V189" s="10">
        <v>0</v>
      </c>
      <c r="W189" s="10">
        <v>-345.67500000000001</v>
      </c>
      <c r="X189" s="10">
        <v>1356.73</v>
      </c>
      <c r="Y189" s="10">
        <v>0</v>
      </c>
      <c r="Z189" s="10">
        <v>1356.73</v>
      </c>
    </row>
    <row r="190" spans="1:26" ht="15" customHeight="1" x14ac:dyDescent="0.3">
      <c r="A190" s="9">
        <v>19</v>
      </c>
      <c r="B190" s="12">
        <v>2023</v>
      </c>
      <c r="C190" s="10">
        <v>10464.069</v>
      </c>
      <c r="D190" s="10">
        <v>-7705.8630000000003</v>
      </c>
      <c r="E190" s="10">
        <v>2758.2060000000001</v>
      </c>
      <c r="F190" s="10">
        <v>1648.954</v>
      </c>
      <c r="G190" s="10">
        <v>-900</v>
      </c>
      <c r="H190" s="10">
        <v>748.95399999999995</v>
      </c>
      <c r="I190" s="10">
        <v>228.453</v>
      </c>
      <c r="J190" s="10">
        <v>5.0380000000000003</v>
      </c>
      <c r="K190" s="10">
        <v>117.44199999999999</v>
      </c>
      <c r="L190" s="10">
        <v>405.87299999999999</v>
      </c>
      <c r="M190" s="10">
        <v>-25.89</v>
      </c>
      <c r="N190" s="10">
        <v>379.983</v>
      </c>
      <c r="O190" s="10">
        <v>97.537999999999997</v>
      </c>
      <c r="P190" s="10">
        <v>4335.6139999999996</v>
      </c>
      <c r="Q190" s="10">
        <v>-2252.2220000000002</v>
      </c>
      <c r="R190" s="10">
        <v>2083.3919999999998</v>
      </c>
      <c r="S190" s="10">
        <v>-1499.348</v>
      </c>
      <c r="T190" s="10">
        <v>584.04399999999998</v>
      </c>
      <c r="U190" s="10">
        <v>-130.542</v>
      </c>
      <c r="V190" s="10">
        <v>0</v>
      </c>
      <c r="W190" s="10">
        <v>-130.542</v>
      </c>
      <c r="X190" s="10">
        <v>453.50200000000001</v>
      </c>
      <c r="Y190" s="10">
        <v>0</v>
      </c>
      <c r="Z190" s="10">
        <v>453.50200000000001</v>
      </c>
    </row>
    <row r="191" spans="1:26" ht="15" customHeight="1" x14ac:dyDescent="0.3">
      <c r="A191" s="9">
        <v>19</v>
      </c>
      <c r="B191" s="12">
        <v>2024</v>
      </c>
      <c r="C191" s="10">
        <v>9027.6959999999999</v>
      </c>
      <c r="D191" s="10">
        <v>-5992.4390000000003</v>
      </c>
      <c r="E191" s="10">
        <v>3035.2570000000001</v>
      </c>
      <c r="F191" s="10">
        <v>879.35199999999998</v>
      </c>
      <c r="G191" s="10">
        <v>-379.60300000000001</v>
      </c>
      <c r="H191" s="10">
        <v>499.74900000000002</v>
      </c>
      <c r="I191" s="10">
        <v>245.756</v>
      </c>
      <c r="J191" s="10">
        <v>3.3849999999999998</v>
      </c>
      <c r="K191" s="10">
        <v>109.47499999999999</v>
      </c>
      <c r="L191" s="10">
        <v>646.78700000000003</v>
      </c>
      <c r="M191" s="10">
        <v>-31.152000000000001</v>
      </c>
      <c r="N191" s="10">
        <v>615.63499999999999</v>
      </c>
      <c r="O191" s="10">
        <v>11.295999999999999</v>
      </c>
      <c r="P191" s="10">
        <v>4520.5529999999999</v>
      </c>
      <c r="Q191" s="10">
        <v>-2364.5439999999999</v>
      </c>
      <c r="R191" s="10">
        <v>2156.009</v>
      </c>
      <c r="S191" s="10">
        <v>-1411.7909999999999</v>
      </c>
      <c r="T191" s="10">
        <v>744.21799999999996</v>
      </c>
      <c r="U191" s="10">
        <v>-169.72</v>
      </c>
      <c r="V191" s="10">
        <v>11.058</v>
      </c>
      <c r="W191" s="10">
        <v>-158.66200000000001</v>
      </c>
      <c r="X191" s="10">
        <v>585.55600000000004</v>
      </c>
      <c r="Y191" s="10">
        <v>0</v>
      </c>
      <c r="Z191" s="10">
        <v>585.55600000000004</v>
      </c>
    </row>
    <row r="192" spans="1:26" ht="15" customHeight="1" x14ac:dyDescent="0.3">
      <c r="A192" s="9">
        <v>20</v>
      </c>
      <c r="B192" s="12">
        <v>2015</v>
      </c>
      <c r="C192" s="10">
        <v>4737.6880000000001</v>
      </c>
      <c r="D192" s="10">
        <v>-3654.0729999999999</v>
      </c>
      <c r="E192" s="10">
        <v>1083.615</v>
      </c>
      <c r="F192" s="10">
        <v>26.024000000000001</v>
      </c>
      <c r="G192" s="10">
        <v>-22.582999999999998</v>
      </c>
      <c r="H192" s="10">
        <v>3.4409999999999998</v>
      </c>
      <c r="I192" s="10">
        <v>-16.27</v>
      </c>
      <c r="J192" s="10">
        <v>-0.158</v>
      </c>
      <c r="K192" s="10">
        <v>45.438000000000002</v>
      </c>
      <c r="L192" s="10">
        <v>78.774000000000001</v>
      </c>
      <c r="M192" s="10">
        <v>-16.812000000000001</v>
      </c>
      <c r="N192" s="10">
        <v>61.962000000000003</v>
      </c>
      <c r="O192" s="10">
        <v>27.274999999999999</v>
      </c>
      <c r="P192" s="10">
        <v>1205.3030000000001</v>
      </c>
      <c r="Q192" s="10">
        <v>-579.54100000000005</v>
      </c>
      <c r="R192" s="10">
        <v>625.76199999999994</v>
      </c>
      <c r="S192" s="10">
        <v>-173.05699999999999</v>
      </c>
      <c r="T192" s="10">
        <v>452.70499999999998</v>
      </c>
      <c r="U192" s="10">
        <v>-93.594999999999999</v>
      </c>
      <c r="V192" s="10">
        <v>1.298</v>
      </c>
      <c r="W192" s="10">
        <v>-92.296999999999997</v>
      </c>
      <c r="X192" s="10">
        <v>360.40800000000002</v>
      </c>
      <c r="Y192" s="10">
        <v>0</v>
      </c>
      <c r="Z192" s="10">
        <v>360.40800000000002</v>
      </c>
    </row>
    <row r="193" spans="1:26" ht="15" customHeight="1" x14ac:dyDescent="0.3">
      <c r="A193" s="9">
        <v>20</v>
      </c>
      <c r="B193" s="12">
        <v>2016</v>
      </c>
      <c r="C193" s="10">
        <v>5637.7370000000001</v>
      </c>
      <c r="D193" s="10">
        <v>-4303.8249999999998</v>
      </c>
      <c r="E193" s="10">
        <v>1333.912</v>
      </c>
      <c r="F193" s="10">
        <v>27.597000000000001</v>
      </c>
      <c r="G193" s="10">
        <v>-24.052</v>
      </c>
      <c r="H193" s="10">
        <v>3.5449999999999999</v>
      </c>
      <c r="I193" s="10">
        <v>17.331</v>
      </c>
      <c r="J193" s="10">
        <v>0</v>
      </c>
      <c r="K193" s="10">
        <v>4.0419999999999998</v>
      </c>
      <c r="L193" s="10">
        <v>41.216000000000001</v>
      </c>
      <c r="M193" s="10">
        <v>-13.2</v>
      </c>
      <c r="N193" s="10">
        <v>28.015999999999998</v>
      </c>
      <c r="O193" s="10">
        <v>8.7520000000000007</v>
      </c>
      <c r="P193" s="10">
        <v>1395.598</v>
      </c>
      <c r="Q193" s="10">
        <v>-704.96600000000001</v>
      </c>
      <c r="R193" s="10">
        <v>690.63199999999995</v>
      </c>
      <c r="S193" s="10">
        <v>-64.007000000000005</v>
      </c>
      <c r="T193" s="10">
        <v>626.625</v>
      </c>
      <c r="U193" s="10">
        <v>-125.93899999999999</v>
      </c>
      <c r="V193" s="10">
        <v>0</v>
      </c>
      <c r="W193" s="10">
        <v>-125.93899999999999</v>
      </c>
      <c r="X193" s="10">
        <v>500.68599999999998</v>
      </c>
      <c r="Y193" s="10">
        <v>0</v>
      </c>
      <c r="Z193" s="10">
        <v>500.68599999999998</v>
      </c>
    </row>
    <row r="194" spans="1:26" ht="15" customHeight="1" x14ac:dyDescent="0.3">
      <c r="A194" s="9">
        <v>20</v>
      </c>
      <c r="B194" s="12">
        <v>2017</v>
      </c>
      <c r="C194" s="10">
        <v>6812.1570000000002</v>
      </c>
      <c r="D194" s="10">
        <v>-5154.24</v>
      </c>
      <c r="E194" s="10">
        <v>1657.9169999999999</v>
      </c>
      <c r="F194" s="10">
        <v>75.554000000000002</v>
      </c>
      <c r="G194" s="10">
        <v>-13.859</v>
      </c>
      <c r="H194" s="10">
        <v>61.695</v>
      </c>
      <c r="I194" s="10">
        <v>25.475999999999999</v>
      </c>
      <c r="J194" s="10">
        <v>0</v>
      </c>
      <c r="K194" s="10">
        <v>2.3839999999999999</v>
      </c>
      <c r="L194" s="10">
        <v>67.063000000000002</v>
      </c>
      <c r="M194" s="10">
        <v>-41.234000000000002</v>
      </c>
      <c r="N194" s="10">
        <v>25.829000000000001</v>
      </c>
      <c r="O194" s="10">
        <v>14.69</v>
      </c>
      <c r="P194" s="10">
        <v>1787.991</v>
      </c>
      <c r="Q194" s="10">
        <v>-748.90300000000002</v>
      </c>
      <c r="R194" s="10">
        <v>1039.088</v>
      </c>
      <c r="S194" s="10">
        <v>-296.423</v>
      </c>
      <c r="T194" s="10">
        <v>742.66499999999996</v>
      </c>
      <c r="U194" s="10">
        <v>-142.78800000000001</v>
      </c>
      <c r="V194" s="10">
        <v>2.5950000000000002</v>
      </c>
      <c r="W194" s="10">
        <v>-140.19300000000001</v>
      </c>
      <c r="X194" s="10">
        <v>602.47199999999998</v>
      </c>
      <c r="Y194" s="10">
        <v>0</v>
      </c>
      <c r="Z194" s="10">
        <v>602.47199999999998</v>
      </c>
    </row>
    <row r="195" spans="1:26" ht="15" customHeight="1" x14ac:dyDescent="0.3">
      <c r="A195" s="9">
        <v>20</v>
      </c>
      <c r="B195" s="12">
        <v>2018</v>
      </c>
      <c r="C195" s="10">
        <v>7588.0249999999996</v>
      </c>
      <c r="D195" s="10">
        <v>-5889.3530000000001</v>
      </c>
      <c r="E195" s="10">
        <v>1698.672</v>
      </c>
      <c r="F195" s="10">
        <v>92.81</v>
      </c>
      <c r="G195" s="10">
        <v>-19.806000000000001</v>
      </c>
      <c r="H195" s="10">
        <v>73.004000000000005</v>
      </c>
      <c r="I195" s="10">
        <v>16.686</v>
      </c>
      <c r="J195" s="10">
        <v>4.7489999999999997</v>
      </c>
      <c r="K195" s="10">
        <v>80.200999999999993</v>
      </c>
      <c r="L195" s="10">
        <v>103.93</v>
      </c>
      <c r="M195" s="10">
        <v>-5.8570000000000002</v>
      </c>
      <c r="N195" s="10">
        <v>98.072999999999993</v>
      </c>
      <c r="O195" s="10">
        <v>25.35</v>
      </c>
      <c r="P195" s="10">
        <v>1996.7349999999999</v>
      </c>
      <c r="Q195" s="10">
        <v>-879.85699999999997</v>
      </c>
      <c r="R195" s="10">
        <v>1116.8779999999999</v>
      </c>
      <c r="S195" s="10">
        <v>-274.41199999999998</v>
      </c>
      <c r="T195" s="10">
        <v>842.46600000000001</v>
      </c>
      <c r="U195" s="10">
        <v>-163.86600000000001</v>
      </c>
      <c r="V195" s="10">
        <v>-1.39</v>
      </c>
      <c r="W195" s="10">
        <v>-165.256</v>
      </c>
      <c r="X195" s="10">
        <v>677.21</v>
      </c>
      <c r="Y195" s="10">
        <v>0</v>
      </c>
      <c r="Z195" s="10">
        <v>677.21</v>
      </c>
    </row>
    <row r="196" spans="1:26" ht="15" customHeight="1" x14ac:dyDescent="0.3">
      <c r="A196" s="9">
        <v>20</v>
      </c>
      <c r="B196" s="12">
        <v>2019</v>
      </c>
      <c r="C196" s="10">
        <v>8936.134</v>
      </c>
      <c r="D196" s="10">
        <v>-6969.5789999999997</v>
      </c>
      <c r="E196" s="10">
        <v>1966.5550000000001</v>
      </c>
      <c r="F196" s="10">
        <v>107.18</v>
      </c>
      <c r="G196" s="10">
        <v>-34.454999999999998</v>
      </c>
      <c r="H196" s="10">
        <v>72.724999999999994</v>
      </c>
      <c r="I196" s="10">
        <v>30.655000000000001</v>
      </c>
      <c r="J196" s="10">
        <v>0</v>
      </c>
      <c r="K196" s="10">
        <v>25.974</v>
      </c>
      <c r="L196" s="10">
        <v>88.879000000000005</v>
      </c>
      <c r="M196" s="10">
        <v>-7.6989999999999998</v>
      </c>
      <c r="N196" s="10">
        <v>81.180000000000007</v>
      </c>
      <c r="O196" s="10">
        <v>15.297000000000001</v>
      </c>
      <c r="P196" s="10">
        <v>2192.386</v>
      </c>
      <c r="Q196" s="10">
        <v>-1103.5920000000001</v>
      </c>
      <c r="R196" s="10">
        <v>1088.7940000000001</v>
      </c>
      <c r="S196" s="10">
        <v>-154.90100000000001</v>
      </c>
      <c r="T196" s="10">
        <v>933.89300000000003</v>
      </c>
      <c r="U196" s="10">
        <v>-183.71899999999999</v>
      </c>
      <c r="V196" s="10">
        <v>-0.71799999999999997</v>
      </c>
      <c r="W196" s="10">
        <v>-184.43700000000001</v>
      </c>
      <c r="X196" s="10">
        <v>749.45600000000002</v>
      </c>
      <c r="Y196" s="10">
        <v>0</v>
      </c>
      <c r="Z196" s="10">
        <v>749.45600000000002</v>
      </c>
    </row>
    <row r="197" spans="1:26" ht="15" customHeight="1" x14ac:dyDescent="0.3">
      <c r="A197" s="9">
        <v>20</v>
      </c>
      <c r="B197" s="12">
        <v>2020</v>
      </c>
      <c r="C197" s="10">
        <v>9824.59</v>
      </c>
      <c r="D197" s="10">
        <v>-7793.5190000000002</v>
      </c>
      <c r="E197" s="10">
        <v>2031.0709999999999</v>
      </c>
      <c r="F197" s="10">
        <v>91.143000000000001</v>
      </c>
      <c r="G197" s="10">
        <v>-31.381</v>
      </c>
      <c r="H197" s="10">
        <v>59.762</v>
      </c>
      <c r="I197" s="10">
        <v>23.782</v>
      </c>
      <c r="J197" s="10">
        <v>0</v>
      </c>
      <c r="K197" s="10">
        <v>46.734999999999999</v>
      </c>
      <c r="L197" s="10">
        <v>81.388000000000005</v>
      </c>
      <c r="M197" s="10">
        <v>-16.437000000000001</v>
      </c>
      <c r="N197" s="10">
        <v>64.950999999999993</v>
      </c>
      <c r="O197" s="10">
        <v>3.2269999999999999</v>
      </c>
      <c r="P197" s="10">
        <v>2229.5279999999998</v>
      </c>
      <c r="Q197" s="10">
        <v>-1240.3889999999999</v>
      </c>
      <c r="R197" s="10">
        <v>989.13900000000001</v>
      </c>
      <c r="S197" s="10">
        <v>-254.32599999999999</v>
      </c>
      <c r="T197" s="10">
        <v>734.81299999999999</v>
      </c>
      <c r="U197" s="10">
        <v>-146.06700000000001</v>
      </c>
      <c r="V197" s="10">
        <v>-0.95199999999999996</v>
      </c>
      <c r="W197" s="10">
        <v>-147.01900000000001</v>
      </c>
      <c r="X197" s="10">
        <v>587.79399999999998</v>
      </c>
      <c r="Y197" s="10">
        <v>0</v>
      </c>
      <c r="Z197" s="10">
        <v>587.79399999999998</v>
      </c>
    </row>
    <row r="198" spans="1:26" ht="15" customHeight="1" x14ac:dyDescent="0.3">
      <c r="A198" s="9">
        <v>20</v>
      </c>
      <c r="B198" s="13">
        <v>2021</v>
      </c>
      <c r="C198" s="10">
        <v>9458.8279999999995</v>
      </c>
      <c r="D198" s="10">
        <v>-7341.6</v>
      </c>
      <c r="E198" s="10">
        <v>2117.2280000000001</v>
      </c>
      <c r="F198" s="10">
        <v>90.072999999999993</v>
      </c>
      <c r="G198" s="10">
        <v>-25.213999999999999</v>
      </c>
      <c r="H198" s="10">
        <v>64.858999999999995</v>
      </c>
      <c r="I198" s="10">
        <v>29.597000000000001</v>
      </c>
      <c r="J198" s="10">
        <v>0</v>
      </c>
      <c r="K198" s="10">
        <v>169.40899999999999</v>
      </c>
      <c r="L198" s="10">
        <v>160.25200000000001</v>
      </c>
      <c r="M198" s="10">
        <v>-79.234999999999999</v>
      </c>
      <c r="N198" s="10">
        <v>81.016999999999996</v>
      </c>
      <c r="O198" s="10">
        <v>1.978</v>
      </c>
      <c r="P198" s="10">
        <v>2464.0880000000002</v>
      </c>
      <c r="Q198" s="10">
        <v>-1312.134</v>
      </c>
      <c r="R198" s="10">
        <v>1151.954</v>
      </c>
      <c r="S198" s="10">
        <v>-243.589</v>
      </c>
      <c r="T198" s="10">
        <v>908.36500000000001</v>
      </c>
      <c r="U198" s="10">
        <v>-181.27600000000001</v>
      </c>
      <c r="V198" s="10">
        <v>-0.75</v>
      </c>
      <c r="W198" s="10">
        <v>-182.02600000000001</v>
      </c>
      <c r="X198" s="10">
        <v>726.33900000000006</v>
      </c>
      <c r="Y198" s="10">
        <v>0</v>
      </c>
      <c r="Z198" s="10">
        <v>726.33900000000006</v>
      </c>
    </row>
    <row r="199" spans="1:26" ht="15" customHeight="1" x14ac:dyDescent="0.3">
      <c r="A199" s="9">
        <v>20</v>
      </c>
      <c r="B199" s="12">
        <v>2022</v>
      </c>
      <c r="C199" s="10">
        <v>10342.019</v>
      </c>
      <c r="D199" s="10">
        <v>-7828.82</v>
      </c>
      <c r="E199" s="10">
        <v>2513.1990000000001</v>
      </c>
      <c r="F199" s="10">
        <v>126.93600000000001</v>
      </c>
      <c r="G199" s="10">
        <v>-35.805999999999997</v>
      </c>
      <c r="H199" s="10">
        <v>91.13</v>
      </c>
      <c r="I199" s="10">
        <v>51.64</v>
      </c>
      <c r="J199" s="10">
        <v>0</v>
      </c>
      <c r="K199" s="10">
        <v>107.476</v>
      </c>
      <c r="L199" s="10">
        <v>156.69800000000001</v>
      </c>
      <c r="M199" s="10">
        <v>-59.374000000000002</v>
      </c>
      <c r="N199" s="10">
        <v>97.323999999999998</v>
      </c>
      <c r="O199" s="10">
        <v>6.907</v>
      </c>
      <c r="P199" s="10">
        <v>2867.6759999999999</v>
      </c>
      <c r="Q199" s="10">
        <v>-1716.3330000000001</v>
      </c>
      <c r="R199" s="10">
        <v>1151.3430000000001</v>
      </c>
      <c r="S199" s="10">
        <v>-112.384</v>
      </c>
      <c r="T199" s="10">
        <v>1038.9590000000001</v>
      </c>
      <c r="U199" s="10">
        <v>-206.43899999999999</v>
      </c>
      <c r="V199" s="10">
        <v>-1E-3</v>
      </c>
      <c r="W199" s="10">
        <v>-206.44</v>
      </c>
      <c r="X199" s="10">
        <v>832.51900000000001</v>
      </c>
      <c r="Y199" s="10">
        <v>0</v>
      </c>
      <c r="Z199" s="10">
        <v>832.51900000000001</v>
      </c>
    </row>
    <row r="200" spans="1:26" ht="15" customHeight="1" x14ac:dyDescent="0.3">
      <c r="A200" s="9">
        <v>20</v>
      </c>
      <c r="B200" s="12">
        <v>2023</v>
      </c>
      <c r="C200" s="10">
        <v>13384.284</v>
      </c>
      <c r="D200" s="10">
        <v>-10995.013000000001</v>
      </c>
      <c r="E200" s="10">
        <v>2389.2710000000002</v>
      </c>
      <c r="F200" s="10">
        <v>137.774</v>
      </c>
      <c r="G200" s="10">
        <v>-32.921999999999997</v>
      </c>
      <c r="H200" s="10">
        <v>104.852</v>
      </c>
      <c r="I200" s="10">
        <v>115.346</v>
      </c>
      <c r="J200" s="10">
        <v>0</v>
      </c>
      <c r="K200" s="10">
        <v>319.65199999999999</v>
      </c>
      <c r="L200" s="10">
        <v>99.206000000000003</v>
      </c>
      <c r="M200" s="10">
        <v>-9.6530000000000005</v>
      </c>
      <c r="N200" s="10">
        <v>89.552999999999997</v>
      </c>
      <c r="O200" s="10">
        <v>27.638999999999999</v>
      </c>
      <c r="P200" s="10">
        <v>3046.3130000000001</v>
      </c>
      <c r="Q200" s="10">
        <v>-1832.9110000000001</v>
      </c>
      <c r="R200" s="10">
        <v>1213.402</v>
      </c>
      <c r="S200" s="10">
        <v>-152.56800000000001</v>
      </c>
      <c r="T200" s="10">
        <v>1060.8340000000001</v>
      </c>
      <c r="U200" s="10">
        <v>-206.38499999999999</v>
      </c>
      <c r="V200" s="10">
        <v>-8.2000000000000003E-2</v>
      </c>
      <c r="W200" s="10">
        <v>-206.46700000000001</v>
      </c>
      <c r="X200" s="10">
        <v>854.36699999999996</v>
      </c>
      <c r="Y200" s="10">
        <v>0</v>
      </c>
      <c r="Z200" s="10">
        <v>854.36699999999996</v>
      </c>
    </row>
    <row r="201" spans="1:26" ht="15" customHeight="1" x14ac:dyDescent="0.3">
      <c r="A201" s="9">
        <v>20</v>
      </c>
      <c r="B201" s="12">
        <v>2024</v>
      </c>
      <c r="C201" s="10">
        <v>11812.112999999999</v>
      </c>
      <c r="D201" s="10">
        <v>-8490.9030000000002</v>
      </c>
      <c r="E201" s="10">
        <v>3321.21</v>
      </c>
      <c r="F201" s="10">
        <v>150.01400000000001</v>
      </c>
      <c r="G201" s="10">
        <v>-44.433</v>
      </c>
      <c r="H201" s="10">
        <v>105.581</v>
      </c>
      <c r="I201" s="10">
        <v>-68.251999999999995</v>
      </c>
      <c r="J201" s="10">
        <v>0</v>
      </c>
      <c r="K201" s="10">
        <v>283.67599999999999</v>
      </c>
      <c r="L201" s="10">
        <v>27.292000000000002</v>
      </c>
      <c r="M201" s="10">
        <v>-21.181999999999999</v>
      </c>
      <c r="N201" s="10">
        <v>6.11</v>
      </c>
      <c r="O201" s="10">
        <v>12.638</v>
      </c>
      <c r="P201" s="10">
        <v>3660.9630000000002</v>
      </c>
      <c r="Q201" s="10">
        <v>-2249.2719999999999</v>
      </c>
      <c r="R201" s="10">
        <v>1411.691</v>
      </c>
      <c r="S201" s="10">
        <v>-151.41300000000001</v>
      </c>
      <c r="T201" s="10">
        <v>1260.278</v>
      </c>
      <c r="U201" s="10">
        <v>-249.023</v>
      </c>
      <c r="V201" s="10">
        <v>0</v>
      </c>
      <c r="W201" s="10">
        <v>-249.023</v>
      </c>
      <c r="X201" s="10">
        <v>1011.255</v>
      </c>
      <c r="Y201" s="10">
        <v>0</v>
      </c>
      <c r="Z201" s="10">
        <v>1011.255</v>
      </c>
    </row>
    <row r="202" spans="1:26" ht="15" customHeight="1" x14ac:dyDescent="0.3">
      <c r="A202" s="9">
        <v>21</v>
      </c>
      <c r="B202" s="12">
        <v>2015</v>
      </c>
      <c r="C202" s="10">
        <v>1738.09</v>
      </c>
      <c r="D202" s="10">
        <v>-1300.4570000000001</v>
      </c>
      <c r="E202" s="10">
        <v>437.63299999999998</v>
      </c>
      <c r="F202" s="10">
        <v>17.594000000000001</v>
      </c>
      <c r="G202" s="10">
        <v>-20.524999999999999</v>
      </c>
      <c r="H202" s="10">
        <v>-2.931</v>
      </c>
      <c r="I202" s="10">
        <v>25.215</v>
      </c>
      <c r="J202" s="10">
        <v>0</v>
      </c>
      <c r="K202" s="10">
        <v>96.057000000000002</v>
      </c>
      <c r="L202" s="10">
        <v>24.469000000000001</v>
      </c>
      <c r="M202" s="10">
        <v>-19.856999999999999</v>
      </c>
      <c r="N202" s="10">
        <v>4.6120000000000001</v>
      </c>
      <c r="O202" s="10">
        <v>2.1869999999999998</v>
      </c>
      <c r="P202" s="10">
        <v>562.77300000000002</v>
      </c>
      <c r="Q202" s="10">
        <v>-437.37299999999999</v>
      </c>
      <c r="R202" s="10">
        <v>125.4</v>
      </c>
      <c r="S202" s="10">
        <v>-53.881999999999998</v>
      </c>
      <c r="T202" s="10">
        <v>71.518000000000001</v>
      </c>
      <c r="U202" s="10">
        <v>-18.306999999999999</v>
      </c>
      <c r="V202" s="10">
        <v>0</v>
      </c>
      <c r="W202" s="10">
        <v>-18.306999999999999</v>
      </c>
      <c r="X202" s="10">
        <v>53.210999999999999</v>
      </c>
      <c r="Y202" s="10">
        <v>0</v>
      </c>
      <c r="Z202" s="10">
        <v>53.210999999999999</v>
      </c>
    </row>
    <row r="203" spans="1:26" ht="15" customHeight="1" x14ac:dyDescent="0.3">
      <c r="A203" s="9">
        <v>21</v>
      </c>
      <c r="B203" s="12">
        <v>2016</v>
      </c>
      <c r="C203" s="10">
        <v>1993.1489999999999</v>
      </c>
      <c r="D203" s="10">
        <v>-1443.5260000000001</v>
      </c>
      <c r="E203" s="10">
        <v>549.62300000000005</v>
      </c>
      <c r="F203" s="10">
        <v>22.448</v>
      </c>
      <c r="G203" s="10">
        <v>-27.369</v>
      </c>
      <c r="H203" s="10">
        <v>-4.9210000000000003</v>
      </c>
      <c r="I203" s="10">
        <v>17.344999999999999</v>
      </c>
      <c r="J203" s="10">
        <v>0</v>
      </c>
      <c r="K203" s="10">
        <v>51.662999999999997</v>
      </c>
      <c r="L203" s="10">
        <v>47.542999999999999</v>
      </c>
      <c r="M203" s="10">
        <v>-9.9689999999999994</v>
      </c>
      <c r="N203" s="10">
        <v>37.573999999999998</v>
      </c>
      <c r="O203" s="10">
        <v>33.450000000000003</v>
      </c>
      <c r="P203" s="10">
        <v>684.73400000000004</v>
      </c>
      <c r="Q203" s="10">
        <v>-602.97199999999998</v>
      </c>
      <c r="R203" s="10">
        <v>81.762</v>
      </c>
      <c r="S203" s="10">
        <v>-69.67</v>
      </c>
      <c r="T203" s="10">
        <v>12.092000000000001</v>
      </c>
      <c r="U203" s="10">
        <v>-9.407</v>
      </c>
      <c r="V203" s="10">
        <v>0</v>
      </c>
      <c r="W203" s="10">
        <v>-9.407</v>
      </c>
      <c r="X203" s="10">
        <v>2.6850000000000001</v>
      </c>
      <c r="Y203" s="10">
        <v>0</v>
      </c>
      <c r="Z203" s="10">
        <v>2.6850000000000001</v>
      </c>
    </row>
    <row r="204" spans="1:26" ht="15" customHeight="1" x14ac:dyDescent="0.3">
      <c r="A204" s="9">
        <v>21</v>
      </c>
      <c r="B204" s="12">
        <v>2017</v>
      </c>
      <c r="C204" s="10">
        <v>2506.6509999999998</v>
      </c>
      <c r="D204" s="10">
        <v>-1837.768</v>
      </c>
      <c r="E204" s="10">
        <v>668.88300000000004</v>
      </c>
      <c r="F204" s="10">
        <v>46.91</v>
      </c>
      <c r="G204" s="10">
        <v>-37.134999999999998</v>
      </c>
      <c r="H204" s="10">
        <v>9.7750000000000004</v>
      </c>
      <c r="I204" s="10">
        <v>20.92</v>
      </c>
      <c r="J204" s="10">
        <v>0</v>
      </c>
      <c r="K204" s="10">
        <v>58.628999999999998</v>
      </c>
      <c r="L204" s="10">
        <v>18.417000000000002</v>
      </c>
      <c r="M204" s="10">
        <v>-6.8230000000000004</v>
      </c>
      <c r="N204" s="10">
        <v>11.593999999999999</v>
      </c>
      <c r="O204" s="10">
        <v>1.9179999999999999</v>
      </c>
      <c r="P204" s="10">
        <v>771.71900000000005</v>
      </c>
      <c r="Q204" s="10">
        <v>-645.59199999999998</v>
      </c>
      <c r="R204" s="10">
        <v>126.127</v>
      </c>
      <c r="S204" s="10">
        <v>-89.436000000000007</v>
      </c>
      <c r="T204" s="10">
        <v>36.691000000000003</v>
      </c>
      <c r="U204" s="10">
        <v>-3.1589999999999998</v>
      </c>
      <c r="V204" s="10">
        <v>0</v>
      </c>
      <c r="W204" s="10">
        <v>-3.1589999999999998</v>
      </c>
      <c r="X204" s="10">
        <v>33.531999999999996</v>
      </c>
      <c r="Y204" s="10">
        <v>0</v>
      </c>
      <c r="Z204" s="10">
        <v>33.531999999999996</v>
      </c>
    </row>
    <row r="205" spans="1:26" ht="15" customHeight="1" x14ac:dyDescent="0.3">
      <c r="A205" s="9">
        <v>21</v>
      </c>
      <c r="B205" s="12">
        <v>2018</v>
      </c>
      <c r="C205" s="10">
        <v>3125.2359999999999</v>
      </c>
      <c r="D205" s="10">
        <v>-2325.348</v>
      </c>
      <c r="E205" s="10">
        <v>799.88800000000003</v>
      </c>
      <c r="F205" s="10">
        <v>69.042000000000002</v>
      </c>
      <c r="G205" s="10">
        <v>-35.44</v>
      </c>
      <c r="H205" s="10">
        <v>33.601999999999997</v>
      </c>
      <c r="I205" s="10">
        <v>31.356000000000002</v>
      </c>
      <c r="J205" s="10">
        <v>0</v>
      </c>
      <c r="K205" s="10">
        <v>45.250999999999998</v>
      </c>
      <c r="L205" s="10">
        <v>37.048999999999999</v>
      </c>
      <c r="M205" s="10">
        <v>-4.718</v>
      </c>
      <c r="N205" s="10">
        <v>32.331000000000003</v>
      </c>
      <c r="O205" s="10">
        <v>-0.112</v>
      </c>
      <c r="P205" s="10">
        <v>942.31600000000003</v>
      </c>
      <c r="Q205" s="10">
        <v>-698.86199999999997</v>
      </c>
      <c r="R205" s="10">
        <v>243.45400000000001</v>
      </c>
      <c r="S205" s="10">
        <v>-126.96599999999999</v>
      </c>
      <c r="T205" s="10">
        <v>116.488</v>
      </c>
      <c r="U205" s="10">
        <v>-22.155999999999999</v>
      </c>
      <c r="V205" s="10">
        <v>0</v>
      </c>
      <c r="W205" s="10">
        <v>-22.155999999999999</v>
      </c>
      <c r="X205" s="10">
        <v>94.331999999999994</v>
      </c>
      <c r="Y205" s="10">
        <v>0</v>
      </c>
      <c r="Z205" s="10">
        <v>94.331999999999994</v>
      </c>
    </row>
    <row r="206" spans="1:26" ht="15" customHeight="1" x14ac:dyDescent="0.3">
      <c r="A206" s="9">
        <v>21</v>
      </c>
      <c r="B206" s="12">
        <v>2019</v>
      </c>
      <c r="C206" s="10">
        <v>3799.4340000000002</v>
      </c>
      <c r="D206" s="10">
        <v>-2867.058</v>
      </c>
      <c r="E206" s="10">
        <v>932.37599999999998</v>
      </c>
      <c r="F206" s="10">
        <v>77.468999999999994</v>
      </c>
      <c r="G206" s="10">
        <v>-39.267000000000003</v>
      </c>
      <c r="H206" s="10">
        <v>38.201999999999998</v>
      </c>
      <c r="I206" s="10">
        <v>26.826000000000001</v>
      </c>
      <c r="J206" s="10">
        <v>0</v>
      </c>
      <c r="K206" s="10">
        <v>101.29600000000001</v>
      </c>
      <c r="L206" s="10">
        <v>33.100999999999999</v>
      </c>
      <c r="M206" s="10">
        <v>-4.2009999999999996</v>
      </c>
      <c r="N206" s="10">
        <v>28.9</v>
      </c>
      <c r="O206" s="10">
        <v>0.14599999999999999</v>
      </c>
      <c r="P206" s="10">
        <v>1127.7460000000001</v>
      </c>
      <c r="Q206" s="10">
        <v>-859.22299999999996</v>
      </c>
      <c r="R206" s="10">
        <v>268.52300000000002</v>
      </c>
      <c r="S206" s="10">
        <v>-110.42100000000001</v>
      </c>
      <c r="T206" s="10">
        <v>158.102</v>
      </c>
      <c r="U206" s="10">
        <v>-32.045999999999999</v>
      </c>
      <c r="V206" s="10">
        <v>0</v>
      </c>
      <c r="W206" s="10">
        <v>-32.045999999999999</v>
      </c>
      <c r="X206" s="10">
        <v>126.056</v>
      </c>
      <c r="Y206" s="10">
        <v>0</v>
      </c>
      <c r="Z206" s="10">
        <v>126.056</v>
      </c>
    </row>
    <row r="207" spans="1:26" ht="15" customHeight="1" x14ac:dyDescent="0.3">
      <c r="A207" s="9">
        <v>21</v>
      </c>
      <c r="B207" s="12">
        <v>2020</v>
      </c>
      <c r="C207" s="10">
        <v>4323.598</v>
      </c>
      <c r="D207" s="10">
        <v>-3218.9229999999998</v>
      </c>
      <c r="E207" s="10">
        <v>1104.675</v>
      </c>
      <c r="F207" s="10">
        <v>110.354</v>
      </c>
      <c r="G207" s="10">
        <v>-50.136000000000003</v>
      </c>
      <c r="H207" s="10">
        <v>60.218000000000004</v>
      </c>
      <c r="I207" s="10">
        <v>36.957000000000001</v>
      </c>
      <c r="J207" s="10">
        <v>0</v>
      </c>
      <c r="K207" s="10">
        <v>163.88300000000001</v>
      </c>
      <c r="L207" s="10">
        <v>54.305</v>
      </c>
      <c r="M207" s="10">
        <v>-4.3620000000000001</v>
      </c>
      <c r="N207" s="10">
        <v>49.942999999999998</v>
      </c>
      <c r="O207" s="10">
        <v>0.17499999999999999</v>
      </c>
      <c r="P207" s="10">
        <v>1415.8510000000001</v>
      </c>
      <c r="Q207" s="10">
        <v>-867.46100000000001</v>
      </c>
      <c r="R207" s="10">
        <v>548.39</v>
      </c>
      <c r="S207" s="10">
        <v>-346.90199999999999</v>
      </c>
      <c r="T207" s="10">
        <v>201.488</v>
      </c>
      <c r="U207" s="10">
        <v>-40.631999999999998</v>
      </c>
      <c r="V207" s="10">
        <v>0</v>
      </c>
      <c r="W207" s="10">
        <v>-40.631999999999998</v>
      </c>
      <c r="X207" s="10">
        <v>160.85599999999999</v>
      </c>
      <c r="Y207" s="10">
        <v>0</v>
      </c>
      <c r="Z207" s="10">
        <v>160.85599999999999</v>
      </c>
    </row>
    <row r="208" spans="1:26" ht="15" customHeight="1" x14ac:dyDescent="0.3">
      <c r="A208" s="9">
        <v>21</v>
      </c>
      <c r="B208" s="13">
        <v>2021</v>
      </c>
      <c r="C208" s="10">
        <v>4586.5940000000001</v>
      </c>
      <c r="D208" s="10">
        <v>-3151.732</v>
      </c>
      <c r="E208" s="10">
        <v>1434.8620000000001</v>
      </c>
      <c r="F208" s="10">
        <v>143.881</v>
      </c>
      <c r="G208" s="10">
        <v>-72.879000000000005</v>
      </c>
      <c r="H208" s="10">
        <v>71.001999999999995</v>
      </c>
      <c r="I208" s="10">
        <v>32.94</v>
      </c>
      <c r="J208" s="10">
        <v>0</v>
      </c>
      <c r="K208" s="10">
        <v>141.90299999999999</v>
      </c>
      <c r="L208" s="10">
        <v>58.744</v>
      </c>
      <c r="M208" s="10">
        <v>-6.4480000000000004</v>
      </c>
      <c r="N208" s="10">
        <v>52.295999999999999</v>
      </c>
      <c r="O208" s="10">
        <v>0.29199999999999998</v>
      </c>
      <c r="P208" s="10">
        <v>1733.2950000000001</v>
      </c>
      <c r="Q208" s="10">
        <v>-1051.415</v>
      </c>
      <c r="R208" s="10">
        <v>681.88</v>
      </c>
      <c r="S208" s="10">
        <v>-370.43200000000002</v>
      </c>
      <c r="T208" s="10">
        <v>311.44799999999998</v>
      </c>
      <c r="U208" s="10">
        <v>-62.61</v>
      </c>
      <c r="V208" s="10">
        <v>0</v>
      </c>
      <c r="W208" s="10">
        <v>-62.61</v>
      </c>
      <c r="X208" s="10">
        <v>248.83799999999999</v>
      </c>
      <c r="Y208" s="10">
        <v>0</v>
      </c>
      <c r="Z208" s="10">
        <v>248.83799999999999</v>
      </c>
    </row>
    <row r="209" spans="1:26" ht="15" customHeight="1" x14ac:dyDescent="0.3">
      <c r="A209" s="9">
        <v>21</v>
      </c>
      <c r="B209" s="12">
        <v>2022</v>
      </c>
      <c r="C209" s="10">
        <v>5541.7439999999997</v>
      </c>
      <c r="D209" s="10">
        <v>-3827.8780000000002</v>
      </c>
      <c r="E209" s="10">
        <v>1713.866</v>
      </c>
      <c r="F209" s="10">
        <v>219.929</v>
      </c>
      <c r="G209" s="10">
        <v>-120.161</v>
      </c>
      <c r="H209" s="10">
        <v>99.768000000000001</v>
      </c>
      <c r="I209" s="10">
        <v>42.9</v>
      </c>
      <c r="J209" s="10">
        <v>0</v>
      </c>
      <c r="K209" s="10">
        <v>-4.78</v>
      </c>
      <c r="L209" s="10">
        <v>70.766000000000005</v>
      </c>
      <c r="M209" s="10">
        <v>-5.282</v>
      </c>
      <c r="N209" s="10">
        <v>65.483999999999995</v>
      </c>
      <c r="O209" s="10">
        <v>0</v>
      </c>
      <c r="P209" s="10">
        <v>1917.2380000000001</v>
      </c>
      <c r="Q209" s="10">
        <v>-1236.838</v>
      </c>
      <c r="R209" s="10">
        <v>680.4</v>
      </c>
      <c r="S209" s="10">
        <v>-224.345</v>
      </c>
      <c r="T209" s="10">
        <v>456.05500000000001</v>
      </c>
      <c r="U209" s="10">
        <v>-92.007000000000005</v>
      </c>
      <c r="V209" s="10">
        <v>0</v>
      </c>
      <c r="W209" s="10">
        <v>-92.007000000000005</v>
      </c>
      <c r="X209" s="10">
        <v>364.048</v>
      </c>
      <c r="Y209" s="10">
        <v>0</v>
      </c>
      <c r="Z209" s="10">
        <v>364.048</v>
      </c>
    </row>
    <row r="210" spans="1:26" ht="15" customHeight="1" x14ac:dyDescent="0.3">
      <c r="A210" s="9">
        <v>21</v>
      </c>
      <c r="B210" s="12">
        <v>2023</v>
      </c>
      <c r="C210" s="10">
        <v>6938.79</v>
      </c>
      <c r="D210" s="10">
        <v>-5460.1719999999996</v>
      </c>
      <c r="E210" s="10">
        <v>1478.6179999999999</v>
      </c>
      <c r="F210" s="10">
        <v>235.70599999999999</v>
      </c>
      <c r="G210" s="10">
        <v>-181.292</v>
      </c>
      <c r="H210" s="10">
        <v>54.414000000000001</v>
      </c>
      <c r="I210" s="10">
        <v>22.314</v>
      </c>
      <c r="J210" s="10">
        <v>0</v>
      </c>
      <c r="K210" s="10">
        <v>122.14400000000001</v>
      </c>
      <c r="L210" s="10">
        <v>109.663</v>
      </c>
      <c r="M210" s="10">
        <v>-32.116999999999997</v>
      </c>
      <c r="N210" s="10">
        <v>77.546000000000006</v>
      </c>
      <c r="O210" s="10">
        <v>0</v>
      </c>
      <c r="P210" s="10">
        <v>1755.0360000000001</v>
      </c>
      <c r="Q210" s="10">
        <v>-1406.915</v>
      </c>
      <c r="R210" s="10">
        <v>348.12099999999998</v>
      </c>
      <c r="S210" s="10">
        <v>-276.51499999999999</v>
      </c>
      <c r="T210" s="10">
        <v>71.605999999999995</v>
      </c>
      <c r="U210" s="10">
        <v>-15.038</v>
      </c>
      <c r="V210" s="10">
        <v>0</v>
      </c>
      <c r="W210" s="10">
        <v>-15.038</v>
      </c>
      <c r="X210" s="10">
        <v>56.567999999999998</v>
      </c>
      <c r="Y210" s="10">
        <v>0</v>
      </c>
      <c r="Z210" s="10">
        <v>56.567999999999998</v>
      </c>
    </row>
    <row r="211" spans="1:26" ht="15" customHeight="1" x14ac:dyDescent="0.3">
      <c r="A211" s="9">
        <v>21</v>
      </c>
      <c r="B211" s="12">
        <v>2024</v>
      </c>
      <c r="C211" s="10">
        <v>6485.7190000000001</v>
      </c>
      <c r="D211" s="10">
        <v>-4179.4709999999995</v>
      </c>
      <c r="E211" s="10">
        <v>2306.248</v>
      </c>
      <c r="F211" s="10">
        <v>275.68200000000002</v>
      </c>
      <c r="G211" s="10">
        <v>-238.136</v>
      </c>
      <c r="H211" s="10">
        <v>37.545999999999999</v>
      </c>
      <c r="I211" s="10">
        <v>45.936999999999998</v>
      </c>
      <c r="J211" s="10">
        <v>0</v>
      </c>
      <c r="K211" s="10">
        <v>26.751999999999999</v>
      </c>
      <c r="L211" s="10">
        <v>64.462999999999994</v>
      </c>
      <c r="M211" s="10">
        <v>-3.3570000000000002</v>
      </c>
      <c r="N211" s="10">
        <v>61.106000000000002</v>
      </c>
      <c r="O211" s="10">
        <v>0</v>
      </c>
      <c r="P211" s="10">
        <v>2477.5889999999999</v>
      </c>
      <c r="Q211" s="10">
        <v>-1475.162</v>
      </c>
      <c r="R211" s="10">
        <v>1002.427</v>
      </c>
      <c r="S211" s="10">
        <v>-611.83699999999999</v>
      </c>
      <c r="T211" s="10">
        <v>390.59</v>
      </c>
      <c r="U211" s="10">
        <v>-79.337999999999994</v>
      </c>
      <c r="V211" s="10">
        <v>0</v>
      </c>
      <c r="W211" s="10">
        <v>-79.337999999999994</v>
      </c>
      <c r="X211" s="10">
        <v>311.25200000000001</v>
      </c>
      <c r="Y211" s="10">
        <v>0</v>
      </c>
      <c r="Z211" s="10">
        <v>311.25200000000001</v>
      </c>
    </row>
    <row r="212" spans="1:26" ht="15" customHeight="1" x14ac:dyDescent="0.3">
      <c r="A212" s="9">
        <v>22</v>
      </c>
      <c r="B212" s="12">
        <v>2015</v>
      </c>
      <c r="C212" s="10">
        <v>2751.2837949599998</v>
      </c>
      <c r="D212" s="10">
        <v>-1988.405153595</v>
      </c>
      <c r="E212" s="10">
        <v>762.87864136500002</v>
      </c>
      <c r="F212" s="10">
        <v>29.534912334000001</v>
      </c>
      <c r="G212" s="10">
        <v>-25.910896442999999</v>
      </c>
      <c r="H212" s="10">
        <v>3.624015891</v>
      </c>
      <c r="I212" s="10">
        <v>-15.50584737</v>
      </c>
      <c r="J212" s="10">
        <v>0</v>
      </c>
      <c r="K212" s="10">
        <v>20.03720916</v>
      </c>
      <c r="L212" s="10">
        <v>23.152357001999999</v>
      </c>
      <c r="M212" s="10">
        <v>-30.404001449999999</v>
      </c>
      <c r="N212" s="10">
        <v>-7.2516444480000004</v>
      </c>
      <c r="O212" s="10">
        <v>2.875</v>
      </c>
      <c r="P212" s="10">
        <v>766.65737459800005</v>
      </c>
      <c r="Q212" s="10">
        <v>-655.26515927399998</v>
      </c>
      <c r="R212" s="10">
        <v>111.39221532400001</v>
      </c>
      <c r="S212" s="10">
        <v>-103.919394572</v>
      </c>
      <c r="T212" s="10">
        <v>7.4728207519999996</v>
      </c>
      <c r="U212" s="10">
        <v>-0.98265911699999997</v>
      </c>
      <c r="V212" s="10">
        <v>0</v>
      </c>
      <c r="W212" s="10">
        <v>-0.98265911699999997</v>
      </c>
      <c r="X212" s="10">
        <v>6.4901616349999998</v>
      </c>
      <c r="Y212" s="10">
        <v>0</v>
      </c>
      <c r="Z212" s="10">
        <v>6.4901616349999998</v>
      </c>
    </row>
    <row r="213" spans="1:26" ht="15" customHeight="1" x14ac:dyDescent="0.3">
      <c r="A213" s="9">
        <v>22</v>
      </c>
      <c r="B213" s="12">
        <v>2016</v>
      </c>
      <c r="C213" s="10">
        <v>3561.0129999999999</v>
      </c>
      <c r="D213" s="10">
        <v>-2608.1489999999999</v>
      </c>
      <c r="E213" s="10">
        <v>952.86400000000003</v>
      </c>
      <c r="F213" s="10">
        <v>38.222000000000001</v>
      </c>
      <c r="G213" s="10">
        <v>-34.664000000000001</v>
      </c>
      <c r="H213" s="10">
        <v>3.5579999999999998</v>
      </c>
      <c r="I213" s="10">
        <v>-60.345999999999997</v>
      </c>
      <c r="J213" s="10">
        <v>0</v>
      </c>
      <c r="K213" s="10">
        <v>28.007000000000001</v>
      </c>
      <c r="L213" s="10">
        <v>165.87</v>
      </c>
      <c r="M213" s="10">
        <v>-15.664</v>
      </c>
      <c r="N213" s="10">
        <v>150.20599999999999</v>
      </c>
      <c r="O213" s="10">
        <v>0</v>
      </c>
      <c r="P213" s="10">
        <v>1074.289</v>
      </c>
      <c r="Q213" s="10">
        <v>-863.13300000000004</v>
      </c>
      <c r="R213" s="10">
        <v>211.15600000000001</v>
      </c>
      <c r="S213" s="10">
        <v>-197.608</v>
      </c>
      <c r="T213" s="10">
        <v>13.548</v>
      </c>
      <c r="U213" s="10">
        <v>-2.7090000000000001</v>
      </c>
      <c r="V213" s="10">
        <v>0</v>
      </c>
      <c r="W213" s="10">
        <v>-2.7090000000000001</v>
      </c>
      <c r="X213" s="10">
        <v>10.839</v>
      </c>
      <c r="Y213" s="10">
        <v>0</v>
      </c>
      <c r="Z213" s="10">
        <v>10.839</v>
      </c>
    </row>
    <row r="214" spans="1:26" ht="15" customHeight="1" x14ac:dyDescent="0.3">
      <c r="A214" s="9">
        <v>22</v>
      </c>
      <c r="B214" s="12">
        <v>2017</v>
      </c>
      <c r="C214" s="10">
        <v>4437.4859999999999</v>
      </c>
      <c r="D214" s="10">
        <v>-3319.98</v>
      </c>
      <c r="E214" s="10">
        <v>1117.5060000000001</v>
      </c>
      <c r="F214" s="10">
        <v>56.174999999999997</v>
      </c>
      <c r="G214" s="10">
        <v>-37.993000000000002</v>
      </c>
      <c r="H214" s="10">
        <v>18.181999999999999</v>
      </c>
      <c r="I214" s="10">
        <v>-26.856999999999999</v>
      </c>
      <c r="J214" s="10">
        <v>0</v>
      </c>
      <c r="K214" s="10">
        <v>110.02200000000001</v>
      </c>
      <c r="L214" s="10">
        <v>146.93799999999999</v>
      </c>
      <c r="M214" s="10">
        <v>-140.58500000000001</v>
      </c>
      <c r="N214" s="10">
        <v>6.3529999999999998</v>
      </c>
      <c r="O214" s="10">
        <v>0</v>
      </c>
      <c r="P214" s="10">
        <v>1225.2059999999999</v>
      </c>
      <c r="Q214" s="10">
        <v>-959.55</v>
      </c>
      <c r="R214" s="10">
        <v>265.65600000000001</v>
      </c>
      <c r="S214" s="10">
        <v>-234.91200000000001</v>
      </c>
      <c r="T214" s="10">
        <v>30.744</v>
      </c>
      <c r="U214" s="10">
        <v>-8.7889999999999997</v>
      </c>
      <c r="V214" s="10">
        <v>0</v>
      </c>
      <c r="W214" s="10">
        <v>-8.7889999999999997</v>
      </c>
      <c r="X214" s="10">
        <v>21.954999999999998</v>
      </c>
      <c r="Y214" s="10">
        <v>0</v>
      </c>
      <c r="Z214" s="10">
        <v>21.954999999999998</v>
      </c>
    </row>
    <row r="215" spans="1:26" ht="15" customHeight="1" x14ac:dyDescent="0.3">
      <c r="A215" s="9">
        <v>22</v>
      </c>
      <c r="B215" s="12">
        <v>2018</v>
      </c>
      <c r="C215" s="10">
        <v>4738.8649999999998</v>
      </c>
      <c r="D215" s="10">
        <v>-3757.692</v>
      </c>
      <c r="E215" s="10">
        <v>981.173</v>
      </c>
      <c r="F215" s="10">
        <v>65.346999999999994</v>
      </c>
      <c r="G215" s="10">
        <v>-39.926000000000002</v>
      </c>
      <c r="H215" s="10">
        <v>25.420999999999999</v>
      </c>
      <c r="I215" s="10">
        <v>-21.786000000000001</v>
      </c>
      <c r="J215" s="10">
        <v>0</v>
      </c>
      <c r="K215" s="10">
        <v>-22.033999999999999</v>
      </c>
      <c r="L215" s="10">
        <v>1064.8219999999999</v>
      </c>
      <c r="M215" s="10">
        <v>-803.57899999999995</v>
      </c>
      <c r="N215" s="10">
        <v>261.24299999999999</v>
      </c>
      <c r="O215" s="10">
        <v>0</v>
      </c>
      <c r="P215" s="10">
        <v>1224.0170000000001</v>
      </c>
      <c r="Q215" s="10">
        <v>-999.84199999999998</v>
      </c>
      <c r="R215" s="10">
        <v>224.17500000000001</v>
      </c>
      <c r="S215" s="10">
        <v>-136.345</v>
      </c>
      <c r="T215" s="10">
        <v>87.83</v>
      </c>
      <c r="U215" s="10">
        <v>-51.59</v>
      </c>
      <c r="V215" s="10">
        <v>0</v>
      </c>
      <c r="W215" s="10">
        <v>-51.59</v>
      </c>
      <c r="X215" s="10">
        <v>36.24</v>
      </c>
      <c r="Y215" s="10">
        <v>0</v>
      </c>
      <c r="Z215" s="10">
        <v>36.24</v>
      </c>
    </row>
    <row r="216" spans="1:26" ht="15" customHeight="1" x14ac:dyDescent="0.3">
      <c r="A216" s="9">
        <v>22</v>
      </c>
      <c r="B216" s="12">
        <v>2019</v>
      </c>
      <c r="C216" s="10">
        <v>5291.2730000000001</v>
      </c>
      <c r="D216" s="10">
        <v>-4132.8649999999998</v>
      </c>
      <c r="E216" s="10">
        <v>1158.4079999999999</v>
      </c>
      <c r="F216" s="10">
        <v>102.974</v>
      </c>
      <c r="G216" s="10">
        <v>-52.228999999999999</v>
      </c>
      <c r="H216" s="10">
        <v>50.744999999999997</v>
      </c>
      <c r="I216" s="10">
        <v>-3.1890000000000001</v>
      </c>
      <c r="J216" s="10">
        <v>0</v>
      </c>
      <c r="K216" s="10">
        <v>31.861999999999998</v>
      </c>
      <c r="L216" s="10">
        <v>153.904</v>
      </c>
      <c r="M216" s="10">
        <v>-149.941</v>
      </c>
      <c r="N216" s="10">
        <v>3.9630000000000001</v>
      </c>
      <c r="O216" s="10">
        <v>0</v>
      </c>
      <c r="P216" s="10">
        <v>1241.789</v>
      </c>
      <c r="Q216" s="10">
        <v>-862.61900000000003</v>
      </c>
      <c r="R216" s="10">
        <v>379.17</v>
      </c>
      <c r="S216" s="10">
        <v>-324.12900000000002</v>
      </c>
      <c r="T216" s="10">
        <v>55.040999999999997</v>
      </c>
      <c r="U216" s="10">
        <v>-11.898999999999999</v>
      </c>
      <c r="V216" s="10">
        <v>0</v>
      </c>
      <c r="W216" s="10">
        <v>-11.898999999999999</v>
      </c>
      <c r="X216" s="10">
        <v>43.142000000000003</v>
      </c>
      <c r="Y216" s="10">
        <v>0</v>
      </c>
      <c r="Z216" s="10">
        <v>43.142000000000003</v>
      </c>
    </row>
    <row r="217" spans="1:26" ht="15" customHeight="1" x14ac:dyDescent="0.3">
      <c r="A217" s="9">
        <v>22</v>
      </c>
      <c r="B217" s="12">
        <v>2020</v>
      </c>
      <c r="C217" s="10">
        <v>5958.7740000000003</v>
      </c>
      <c r="D217" s="10">
        <v>-4525.0320000000002</v>
      </c>
      <c r="E217" s="10">
        <v>1433.742</v>
      </c>
      <c r="F217" s="10">
        <v>114.551</v>
      </c>
      <c r="G217" s="10">
        <v>-69.762</v>
      </c>
      <c r="H217" s="10">
        <v>44.789000000000001</v>
      </c>
      <c r="I217" s="10">
        <v>13.641</v>
      </c>
      <c r="J217" s="10">
        <v>0</v>
      </c>
      <c r="K217" s="10">
        <v>158.541</v>
      </c>
      <c r="L217" s="10">
        <v>120.30800000000001</v>
      </c>
      <c r="M217" s="10">
        <v>-116.098</v>
      </c>
      <c r="N217" s="10">
        <v>4.21</v>
      </c>
      <c r="O217" s="10">
        <v>0</v>
      </c>
      <c r="P217" s="10">
        <v>1654.923</v>
      </c>
      <c r="Q217" s="10">
        <v>-802.67700000000002</v>
      </c>
      <c r="R217" s="10">
        <v>852.24599999999998</v>
      </c>
      <c r="S217" s="10">
        <v>-848.50800000000004</v>
      </c>
      <c r="T217" s="10">
        <v>3.738</v>
      </c>
      <c r="U217" s="10">
        <v>-2.5259999999999998</v>
      </c>
      <c r="V217" s="10">
        <v>0</v>
      </c>
      <c r="W217" s="10">
        <v>-2.5259999999999998</v>
      </c>
      <c r="X217" s="10">
        <v>1.212</v>
      </c>
      <c r="Y217" s="10">
        <v>0</v>
      </c>
      <c r="Z217" s="10">
        <v>1.212</v>
      </c>
    </row>
    <row r="218" spans="1:26" ht="15" customHeight="1" x14ac:dyDescent="0.3">
      <c r="A218" s="9">
        <v>22</v>
      </c>
      <c r="B218" s="13">
        <v>2021</v>
      </c>
      <c r="C218" s="10">
        <v>5542.5150000000003</v>
      </c>
      <c r="D218" s="10">
        <v>-4283.2960000000003</v>
      </c>
      <c r="E218" s="10">
        <v>1259.2190000000001</v>
      </c>
      <c r="F218" s="10">
        <v>243.405</v>
      </c>
      <c r="G218" s="10">
        <v>-99.772999999999996</v>
      </c>
      <c r="H218" s="10">
        <v>143.63200000000001</v>
      </c>
      <c r="I218" s="10">
        <v>-18.199000000000002</v>
      </c>
      <c r="J218" s="10">
        <v>0</v>
      </c>
      <c r="K218" s="10">
        <v>356.714</v>
      </c>
      <c r="L218" s="10">
        <v>60.822000000000003</v>
      </c>
      <c r="M218" s="10">
        <v>-100.081</v>
      </c>
      <c r="N218" s="10">
        <v>-39.259</v>
      </c>
      <c r="O218" s="10">
        <v>0</v>
      </c>
      <c r="P218" s="10">
        <v>1702.107</v>
      </c>
      <c r="Q218" s="10">
        <v>-950.59299999999996</v>
      </c>
      <c r="R218" s="10">
        <v>751.51400000000001</v>
      </c>
      <c r="S218" s="10">
        <v>-749.20399999999995</v>
      </c>
      <c r="T218" s="10">
        <v>2.31</v>
      </c>
      <c r="U218" s="10">
        <v>-0.91</v>
      </c>
      <c r="V218" s="10">
        <v>0</v>
      </c>
      <c r="W218" s="10">
        <v>-0.91</v>
      </c>
      <c r="X218" s="10">
        <v>1.4</v>
      </c>
      <c r="Y218" s="10">
        <v>0</v>
      </c>
      <c r="Z218" s="10">
        <v>1.4</v>
      </c>
    </row>
    <row r="219" spans="1:26" ht="15" customHeight="1" x14ac:dyDescent="0.3">
      <c r="A219" s="9">
        <v>22</v>
      </c>
      <c r="B219" s="12">
        <v>2022</v>
      </c>
      <c r="C219" s="10">
        <v>4763.2939999999999</v>
      </c>
      <c r="D219" s="10">
        <v>-3831.5169999999998</v>
      </c>
      <c r="E219" s="10">
        <v>931.77700000000004</v>
      </c>
      <c r="F219" s="10">
        <v>275.02999999999997</v>
      </c>
      <c r="G219" s="10">
        <v>-142.18799999999999</v>
      </c>
      <c r="H219" s="10">
        <v>132.84200000000001</v>
      </c>
      <c r="I219" s="10">
        <v>83.813000000000002</v>
      </c>
      <c r="J219" s="10">
        <v>0</v>
      </c>
      <c r="K219" s="10">
        <v>166.74799999999999</v>
      </c>
      <c r="L219" s="10">
        <v>59.238</v>
      </c>
      <c r="M219" s="10">
        <v>-37.423999999999999</v>
      </c>
      <c r="N219" s="10">
        <v>21.814</v>
      </c>
      <c r="O219" s="10">
        <v>0</v>
      </c>
      <c r="P219" s="10">
        <v>1336.9939999999999</v>
      </c>
      <c r="Q219" s="10">
        <v>-1027.681</v>
      </c>
      <c r="R219" s="10">
        <v>309.31299999999999</v>
      </c>
      <c r="S219" s="10">
        <v>-308.07499999999999</v>
      </c>
      <c r="T219" s="10">
        <v>1.238</v>
      </c>
      <c r="U219" s="10">
        <v>-1.23</v>
      </c>
      <c r="V219" s="10">
        <v>0</v>
      </c>
      <c r="W219" s="10">
        <v>-1.23</v>
      </c>
      <c r="X219" s="10">
        <v>8.0000000000000002E-3</v>
      </c>
      <c r="Y219" s="10">
        <v>0</v>
      </c>
      <c r="Z219" s="10">
        <v>8.0000000000000002E-3</v>
      </c>
    </row>
    <row r="220" spans="1:26" ht="15" customHeight="1" x14ac:dyDescent="0.3">
      <c r="A220" s="9">
        <v>22</v>
      </c>
      <c r="B220" s="12">
        <v>2023</v>
      </c>
      <c r="C220" s="10">
        <v>6433.6189999999997</v>
      </c>
      <c r="D220" s="10">
        <v>-5976.39</v>
      </c>
      <c r="E220" s="10">
        <v>457.22899999999998</v>
      </c>
      <c r="F220" s="10">
        <v>102.35</v>
      </c>
      <c r="G220" s="10">
        <v>-68.831999999999994</v>
      </c>
      <c r="H220" s="10">
        <v>33.518000000000001</v>
      </c>
      <c r="I220" s="10">
        <v>202.45400000000001</v>
      </c>
      <c r="J220" s="10">
        <v>0</v>
      </c>
      <c r="K220" s="10">
        <v>160.48400000000001</v>
      </c>
      <c r="L220" s="10">
        <v>82.286000000000001</v>
      </c>
      <c r="M220" s="10">
        <v>-216.81899999999999</v>
      </c>
      <c r="N220" s="10">
        <v>-134.53299999999999</v>
      </c>
      <c r="O220" s="10">
        <v>0</v>
      </c>
      <c r="P220" s="10">
        <v>719.15200000000004</v>
      </c>
      <c r="Q220" s="10">
        <v>-1238.721</v>
      </c>
      <c r="R220" s="10">
        <v>-519.56899999999996</v>
      </c>
      <c r="S220" s="10">
        <v>-146.94999999999999</v>
      </c>
      <c r="T220" s="10">
        <v>-666.51900000000001</v>
      </c>
      <c r="U220" s="10">
        <v>-3.0369999999999999</v>
      </c>
      <c r="V220" s="10">
        <v>0</v>
      </c>
      <c r="W220" s="10">
        <v>-3.0369999999999999</v>
      </c>
      <c r="X220" s="10">
        <v>-669.55600000000004</v>
      </c>
      <c r="Y220" s="10">
        <v>0</v>
      </c>
      <c r="Z220" s="10">
        <v>-669.55600000000004</v>
      </c>
    </row>
    <row r="221" spans="1:26" ht="15" customHeight="1" x14ac:dyDescent="0.3">
      <c r="A221" s="9">
        <v>22</v>
      </c>
      <c r="B221" s="12">
        <v>2024</v>
      </c>
      <c r="C221" s="10">
        <v>2928.6909999999998</v>
      </c>
      <c r="D221" s="10">
        <v>-4710.884</v>
      </c>
      <c r="E221" s="10">
        <v>-1782.193</v>
      </c>
      <c r="F221" s="10">
        <v>165.43799999999999</v>
      </c>
      <c r="G221" s="10">
        <v>-90.47</v>
      </c>
      <c r="H221" s="10">
        <v>74.968000000000004</v>
      </c>
      <c r="I221" s="10">
        <v>125.512</v>
      </c>
      <c r="J221" s="10">
        <v>0</v>
      </c>
      <c r="K221" s="10">
        <v>131.422</v>
      </c>
      <c r="L221" s="10">
        <v>67.668999999999997</v>
      </c>
      <c r="M221" s="10">
        <v>-89.876000000000005</v>
      </c>
      <c r="N221" s="10">
        <v>-22.207000000000001</v>
      </c>
      <c r="O221" s="10">
        <v>0</v>
      </c>
      <c r="P221" s="10">
        <v>-1472.498</v>
      </c>
      <c r="Q221" s="10">
        <v>-3392.0479999999998</v>
      </c>
      <c r="R221" s="10">
        <v>-4864.5460000000003</v>
      </c>
      <c r="S221" s="10">
        <v>-263.54399999999998</v>
      </c>
      <c r="T221" s="10">
        <v>-5128.09</v>
      </c>
      <c r="U221" s="10">
        <v>-0.84799999999999998</v>
      </c>
      <c r="V221" s="10">
        <v>0</v>
      </c>
      <c r="W221" s="10">
        <v>-0.84799999999999998</v>
      </c>
      <c r="X221" s="10">
        <v>-5128.9380000000001</v>
      </c>
      <c r="Y221" s="10">
        <v>0</v>
      </c>
      <c r="Z221" s="10">
        <v>-5128.9380000000001</v>
      </c>
    </row>
    <row r="222" spans="1:26" ht="15" customHeight="1" x14ac:dyDescent="0.3">
      <c r="A222" s="9">
        <v>23</v>
      </c>
      <c r="B222" s="12">
        <v>2015</v>
      </c>
      <c r="C222" s="10">
        <v>2109.6959999999999</v>
      </c>
      <c r="D222" s="10">
        <v>-1287.136</v>
      </c>
      <c r="E222" s="10">
        <v>822.56</v>
      </c>
      <c r="F222" s="10">
        <v>13.596</v>
      </c>
      <c r="G222" s="10">
        <v>-4.5490000000000004</v>
      </c>
      <c r="H222" s="10">
        <v>9.0470000000000006</v>
      </c>
      <c r="I222" s="10">
        <v>-11.064</v>
      </c>
      <c r="J222" s="10">
        <v>0</v>
      </c>
      <c r="K222" s="10">
        <v>8.6440000000000001</v>
      </c>
      <c r="L222" s="10">
        <v>24.295999999999999</v>
      </c>
      <c r="M222" s="10">
        <v>-10.962</v>
      </c>
      <c r="N222" s="10">
        <v>13.334</v>
      </c>
      <c r="O222" s="10">
        <v>6.7210000000000001</v>
      </c>
      <c r="P222" s="10">
        <v>849.24199999999996</v>
      </c>
      <c r="Q222" s="10">
        <v>-571.923</v>
      </c>
      <c r="R222" s="10">
        <v>277.31900000000002</v>
      </c>
      <c r="S222" s="10">
        <v>-65.659000000000006</v>
      </c>
      <c r="T222" s="10">
        <v>211.66</v>
      </c>
      <c r="U222" s="10">
        <v>-46.424999999999997</v>
      </c>
      <c r="V222" s="10">
        <v>0</v>
      </c>
      <c r="W222" s="10">
        <v>-46.424999999999997</v>
      </c>
      <c r="X222" s="10">
        <v>165.23500000000001</v>
      </c>
      <c r="Y222" s="10">
        <v>0</v>
      </c>
      <c r="Z222" s="10">
        <v>165.23500000000001</v>
      </c>
    </row>
    <row r="223" spans="1:26" ht="15" customHeight="1" x14ac:dyDescent="0.3">
      <c r="A223" s="9">
        <v>23</v>
      </c>
      <c r="B223" s="12">
        <v>2016</v>
      </c>
      <c r="C223" s="10">
        <v>2294.0050000000001</v>
      </c>
      <c r="D223" s="10">
        <v>-1508.068</v>
      </c>
      <c r="E223" s="10">
        <v>785.93700000000001</v>
      </c>
      <c r="F223" s="10">
        <v>31.812000000000001</v>
      </c>
      <c r="G223" s="10">
        <v>-6.8310000000000004</v>
      </c>
      <c r="H223" s="10">
        <v>24.981000000000002</v>
      </c>
      <c r="I223" s="10">
        <v>6.4829999999999997</v>
      </c>
      <c r="J223" s="10">
        <v>0</v>
      </c>
      <c r="K223" s="10">
        <v>66.111999999999995</v>
      </c>
      <c r="L223" s="10">
        <v>49.616</v>
      </c>
      <c r="M223" s="10">
        <v>-14.958</v>
      </c>
      <c r="N223" s="10">
        <v>34.658000000000001</v>
      </c>
      <c r="O223" s="10">
        <v>7.1740000000000004</v>
      </c>
      <c r="P223" s="10">
        <v>925.34500000000003</v>
      </c>
      <c r="Q223" s="10">
        <v>-681.68</v>
      </c>
      <c r="R223" s="10">
        <v>243.66499999999999</v>
      </c>
      <c r="S223" s="10">
        <v>-92.028999999999996</v>
      </c>
      <c r="T223" s="10">
        <v>151.636</v>
      </c>
      <c r="U223" s="10">
        <v>-30.646000000000001</v>
      </c>
      <c r="V223" s="10">
        <v>0</v>
      </c>
      <c r="W223" s="10">
        <v>-30.646000000000001</v>
      </c>
      <c r="X223" s="10">
        <v>120.99</v>
      </c>
      <c r="Y223" s="10">
        <v>0</v>
      </c>
      <c r="Z223" s="10">
        <v>120.99</v>
      </c>
    </row>
    <row r="224" spans="1:26" ht="15" customHeight="1" x14ac:dyDescent="0.3">
      <c r="A224" s="9">
        <v>23</v>
      </c>
      <c r="B224" s="12">
        <v>2017</v>
      </c>
      <c r="C224" s="10">
        <v>2908.703</v>
      </c>
      <c r="D224" s="10">
        <v>-1867.0709999999999</v>
      </c>
      <c r="E224" s="10">
        <v>1041.6320000000001</v>
      </c>
      <c r="F224" s="10">
        <v>60.057000000000002</v>
      </c>
      <c r="G224" s="10">
        <v>-11.955</v>
      </c>
      <c r="H224" s="10">
        <v>48.101999999999997</v>
      </c>
      <c r="I224" s="10">
        <v>3.633</v>
      </c>
      <c r="J224" s="10">
        <v>0</v>
      </c>
      <c r="K224" s="10">
        <v>-4.133</v>
      </c>
      <c r="L224" s="10">
        <v>53.252000000000002</v>
      </c>
      <c r="M224" s="10">
        <v>-15.776999999999999</v>
      </c>
      <c r="N224" s="10">
        <v>37.475000000000001</v>
      </c>
      <c r="O224" s="10">
        <v>0.44500000000000001</v>
      </c>
      <c r="P224" s="10">
        <v>1127.154</v>
      </c>
      <c r="Q224" s="10">
        <v>-806.20299999999997</v>
      </c>
      <c r="R224" s="10">
        <v>320.95100000000002</v>
      </c>
      <c r="S224" s="10">
        <v>-68.757000000000005</v>
      </c>
      <c r="T224" s="10">
        <v>252.19399999999999</v>
      </c>
      <c r="U224" s="10">
        <v>-50.500999999999998</v>
      </c>
      <c r="V224" s="10">
        <v>0</v>
      </c>
      <c r="W224" s="10">
        <v>-50.500999999999998</v>
      </c>
      <c r="X224" s="10">
        <v>201.69300000000001</v>
      </c>
      <c r="Y224" s="10">
        <v>0</v>
      </c>
      <c r="Z224" s="10">
        <v>201.69300000000001</v>
      </c>
    </row>
    <row r="225" spans="1:26" ht="15" customHeight="1" x14ac:dyDescent="0.3">
      <c r="A225" s="9">
        <v>23</v>
      </c>
      <c r="B225" s="12">
        <v>2018</v>
      </c>
      <c r="C225" s="10">
        <v>3171.636</v>
      </c>
      <c r="D225" s="10">
        <v>-2196.7649999999999</v>
      </c>
      <c r="E225" s="10">
        <v>974.87099999999998</v>
      </c>
      <c r="F225" s="10">
        <v>73.869</v>
      </c>
      <c r="G225" s="10">
        <v>-17.91</v>
      </c>
      <c r="H225" s="10">
        <v>55.959000000000003</v>
      </c>
      <c r="I225" s="10">
        <v>11.625999999999999</v>
      </c>
      <c r="J225" s="10">
        <v>0</v>
      </c>
      <c r="K225" s="10">
        <v>116.79</v>
      </c>
      <c r="L225" s="10">
        <v>105.024</v>
      </c>
      <c r="M225" s="10">
        <v>-8.8320000000000007</v>
      </c>
      <c r="N225" s="10">
        <v>96.191999999999993</v>
      </c>
      <c r="O225" s="10">
        <v>0.72399999999999998</v>
      </c>
      <c r="P225" s="10">
        <v>1256.162</v>
      </c>
      <c r="Q225" s="10">
        <v>-928.43600000000004</v>
      </c>
      <c r="R225" s="10">
        <v>327.726</v>
      </c>
      <c r="S225" s="10">
        <v>-37.643999999999998</v>
      </c>
      <c r="T225" s="10">
        <v>290.08199999999999</v>
      </c>
      <c r="U225" s="10">
        <v>-58.192999999999998</v>
      </c>
      <c r="V225" s="10">
        <v>0</v>
      </c>
      <c r="W225" s="10">
        <v>-58.192999999999998</v>
      </c>
      <c r="X225" s="10">
        <v>231.88900000000001</v>
      </c>
      <c r="Y225" s="10">
        <v>0</v>
      </c>
      <c r="Z225" s="10">
        <v>231.88900000000001</v>
      </c>
    </row>
    <row r="226" spans="1:26" ht="15" customHeight="1" x14ac:dyDescent="0.3">
      <c r="A226" s="9">
        <v>23</v>
      </c>
      <c r="B226" s="12">
        <v>2019</v>
      </c>
      <c r="C226" s="10">
        <v>3897.8679999999999</v>
      </c>
      <c r="D226" s="10">
        <v>-2889.998</v>
      </c>
      <c r="E226" s="10">
        <v>1007.87</v>
      </c>
      <c r="F226" s="10">
        <v>93.31</v>
      </c>
      <c r="G226" s="10">
        <v>-16.853999999999999</v>
      </c>
      <c r="H226" s="10">
        <v>76.456000000000003</v>
      </c>
      <c r="I226" s="10">
        <v>28.631</v>
      </c>
      <c r="J226" s="10">
        <v>0</v>
      </c>
      <c r="K226" s="10">
        <v>61.938000000000002</v>
      </c>
      <c r="L226" s="10">
        <v>35.286999999999999</v>
      </c>
      <c r="M226" s="10">
        <v>-8.2080000000000002</v>
      </c>
      <c r="N226" s="10">
        <v>27.079000000000001</v>
      </c>
      <c r="O226" s="10">
        <v>0.83499999999999996</v>
      </c>
      <c r="P226" s="10">
        <v>1202.809</v>
      </c>
      <c r="Q226" s="10">
        <v>-1041.6010000000001</v>
      </c>
      <c r="R226" s="10">
        <v>161.208</v>
      </c>
      <c r="S226" s="10">
        <v>-75.287000000000006</v>
      </c>
      <c r="T226" s="10">
        <v>85.921000000000006</v>
      </c>
      <c r="U226" s="10">
        <v>-18.247</v>
      </c>
      <c r="V226" s="10">
        <v>0</v>
      </c>
      <c r="W226" s="10">
        <v>-18.247</v>
      </c>
      <c r="X226" s="10">
        <v>67.674000000000007</v>
      </c>
      <c r="Y226" s="10">
        <v>0</v>
      </c>
      <c r="Z226" s="10">
        <v>67.674000000000007</v>
      </c>
    </row>
    <row r="227" spans="1:26" ht="15" customHeight="1" x14ac:dyDescent="0.3">
      <c r="A227" s="9">
        <v>23</v>
      </c>
      <c r="B227" s="12">
        <v>2020</v>
      </c>
      <c r="C227" s="10">
        <v>3932.6109999999999</v>
      </c>
      <c r="D227" s="10">
        <v>-2980.1819999999998</v>
      </c>
      <c r="E227" s="10">
        <v>952.42899999999997</v>
      </c>
      <c r="F227" s="10">
        <v>103.453</v>
      </c>
      <c r="G227" s="10">
        <v>-16.474</v>
      </c>
      <c r="H227" s="10">
        <v>86.978999999999999</v>
      </c>
      <c r="I227" s="10">
        <v>25.236999999999998</v>
      </c>
      <c r="J227" s="10">
        <v>0</v>
      </c>
      <c r="K227" s="10">
        <v>77.167000000000002</v>
      </c>
      <c r="L227" s="10">
        <v>107.366</v>
      </c>
      <c r="M227" s="10">
        <v>-8.7910000000000004</v>
      </c>
      <c r="N227" s="10">
        <v>98.575000000000003</v>
      </c>
      <c r="O227" s="10">
        <v>0.89100000000000001</v>
      </c>
      <c r="P227" s="10">
        <v>1241.278</v>
      </c>
      <c r="Q227" s="10">
        <v>-1085.4780000000001</v>
      </c>
      <c r="R227" s="10">
        <v>155.80000000000001</v>
      </c>
      <c r="S227" s="10">
        <v>2.41</v>
      </c>
      <c r="T227" s="10">
        <v>158.21</v>
      </c>
      <c r="U227" s="10">
        <v>-31.891999999999999</v>
      </c>
      <c r="V227" s="10">
        <v>0</v>
      </c>
      <c r="W227" s="10">
        <v>-31.891999999999999</v>
      </c>
      <c r="X227" s="10">
        <v>126.318</v>
      </c>
      <c r="Y227" s="10">
        <v>0</v>
      </c>
      <c r="Z227" s="10">
        <v>126.318</v>
      </c>
    </row>
    <row r="228" spans="1:26" ht="15" customHeight="1" x14ac:dyDescent="0.3">
      <c r="A228" s="9">
        <v>23</v>
      </c>
      <c r="B228" s="13">
        <v>2021</v>
      </c>
      <c r="C228" s="10">
        <v>5449.1390000000001</v>
      </c>
      <c r="D228" s="10">
        <v>-3518.1790000000001</v>
      </c>
      <c r="E228" s="10">
        <v>1930.96</v>
      </c>
      <c r="F228" s="10">
        <v>273.173</v>
      </c>
      <c r="G228" s="10">
        <v>-17.523</v>
      </c>
      <c r="H228" s="10">
        <v>255.65</v>
      </c>
      <c r="I228" s="10">
        <v>28.274000000000001</v>
      </c>
      <c r="J228" s="10">
        <v>0</v>
      </c>
      <c r="K228" s="10">
        <v>63.737000000000002</v>
      </c>
      <c r="L228" s="10">
        <v>55.444000000000003</v>
      </c>
      <c r="M228" s="10">
        <v>-16.911000000000001</v>
      </c>
      <c r="N228" s="10">
        <v>38.533000000000001</v>
      </c>
      <c r="O228" s="10">
        <v>1.7090000000000001</v>
      </c>
      <c r="P228" s="10">
        <v>2318.8629999999998</v>
      </c>
      <c r="Q228" s="10">
        <v>-1227.211</v>
      </c>
      <c r="R228" s="10">
        <v>1091.652</v>
      </c>
      <c r="S228" s="10">
        <v>-81.647000000000006</v>
      </c>
      <c r="T228" s="10">
        <v>1010.005</v>
      </c>
      <c r="U228" s="10">
        <v>-239.732</v>
      </c>
      <c r="V228" s="10">
        <v>0</v>
      </c>
      <c r="W228" s="10">
        <v>-239.732</v>
      </c>
      <c r="X228" s="10">
        <v>770.27300000000002</v>
      </c>
      <c r="Y228" s="10">
        <v>0</v>
      </c>
      <c r="Z228" s="10">
        <v>770.27300000000002</v>
      </c>
    </row>
    <row r="229" spans="1:26" ht="15" customHeight="1" x14ac:dyDescent="0.3">
      <c r="A229" s="9">
        <v>23</v>
      </c>
      <c r="B229" s="12">
        <v>2022</v>
      </c>
      <c r="C229" s="10">
        <v>5376.2510000000002</v>
      </c>
      <c r="D229" s="10">
        <v>-3284.73</v>
      </c>
      <c r="E229" s="10">
        <v>2091.5210000000002</v>
      </c>
      <c r="F229" s="10">
        <v>422.69499999999999</v>
      </c>
      <c r="G229" s="10">
        <v>-26.651</v>
      </c>
      <c r="H229" s="10">
        <v>396.04399999999998</v>
      </c>
      <c r="I229" s="10">
        <v>34.981000000000002</v>
      </c>
      <c r="J229" s="10">
        <v>0</v>
      </c>
      <c r="K229" s="10">
        <v>7.8179999999999996</v>
      </c>
      <c r="L229" s="10">
        <v>88.564999999999998</v>
      </c>
      <c r="M229" s="10">
        <v>-5.6509999999999998</v>
      </c>
      <c r="N229" s="10">
        <v>82.914000000000001</v>
      </c>
      <c r="O229" s="10">
        <v>0</v>
      </c>
      <c r="P229" s="10">
        <v>2613.2779999999998</v>
      </c>
      <c r="Q229" s="10">
        <v>-1459.0219999999999</v>
      </c>
      <c r="R229" s="10">
        <v>1154.2560000000001</v>
      </c>
      <c r="S229" s="10">
        <v>-472.39299999999997</v>
      </c>
      <c r="T229" s="10">
        <v>681.86300000000006</v>
      </c>
      <c r="U229" s="10">
        <v>-137.34200000000001</v>
      </c>
      <c r="V229" s="10">
        <v>0</v>
      </c>
      <c r="W229" s="10">
        <v>-137.34200000000001</v>
      </c>
      <c r="X229" s="10">
        <v>544.52099999999996</v>
      </c>
      <c r="Y229" s="10">
        <v>0</v>
      </c>
      <c r="Z229" s="10">
        <v>544.52099999999996</v>
      </c>
    </row>
    <row r="230" spans="1:26" ht="15" customHeight="1" x14ac:dyDescent="0.3">
      <c r="A230" s="9">
        <v>23</v>
      </c>
      <c r="B230" s="12">
        <v>2023</v>
      </c>
      <c r="C230" s="10">
        <v>7779.4290000000001</v>
      </c>
      <c r="D230" s="10">
        <v>-5741.3230000000003</v>
      </c>
      <c r="E230" s="10">
        <v>2038.106</v>
      </c>
      <c r="F230" s="10">
        <v>556.31200000000001</v>
      </c>
      <c r="G230" s="10">
        <v>-43.579000000000001</v>
      </c>
      <c r="H230" s="10">
        <v>512.73299999999995</v>
      </c>
      <c r="I230" s="10">
        <v>59.195999999999998</v>
      </c>
      <c r="J230" s="10">
        <v>0</v>
      </c>
      <c r="K230" s="10">
        <v>82.45</v>
      </c>
      <c r="L230" s="10">
        <v>95.763999999999996</v>
      </c>
      <c r="M230" s="10">
        <v>-5.8449999999999998</v>
      </c>
      <c r="N230" s="10">
        <v>89.918999999999997</v>
      </c>
      <c r="O230" s="10">
        <v>0</v>
      </c>
      <c r="P230" s="10">
        <v>2782.404</v>
      </c>
      <c r="Q230" s="10">
        <v>-1645.837</v>
      </c>
      <c r="R230" s="10">
        <v>1136.567</v>
      </c>
      <c r="S230" s="10">
        <v>-417.92</v>
      </c>
      <c r="T230" s="10">
        <v>718.64700000000005</v>
      </c>
      <c r="U230" s="10">
        <v>-143.47800000000001</v>
      </c>
      <c r="V230" s="10">
        <v>-1.1850000000000001</v>
      </c>
      <c r="W230" s="10">
        <v>-144.66300000000001</v>
      </c>
      <c r="X230" s="10">
        <v>573.98400000000004</v>
      </c>
      <c r="Y230" s="10">
        <v>0</v>
      </c>
      <c r="Z230" s="10">
        <v>573.98400000000004</v>
      </c>
    </row>
    <row r="231" spans="1:26" ht="15" customHeight="1" x14ac:dyDescent="0.3">
      <c r="A231" s="9">
        <v>23</v>
      </c>
      <c r="B231" s="12">
        <v>2024</v>
      </c>
      <c r="C231" s="10">
        <v>7111.2460000000001</v>
      </c>
      <c r="D231" s="10">
        <v>-3920.02</v>
      </c>
      <c r="E231" s="10">
        <v>3191.2260000000001</v>
      </c>
      <c r="F231" s="10">
        <v>574.62800000000004</v>
      </c>
      <c r="G231" s="10">
        <v>-94.153000000000006</v>
      </c>
      <c r="H231" s="10">
        <v>480.47500000000002</v>
      </c>
      <c r="I231" s="10">
        <v>42.009</v>
      </c>
      <c r="J231" s="10">
        <v>0</v>
      </c>
      <c r="K231" s="10">
        <v>25.608000000000001</v>
      </c>
      <c r="L231" s="10">
        <v>224.596</v>
      </c>
      <c r="M231" s="10">
        <v>-7.3330000000000002</v>
      </c>
      <c r="N231" s="10">
        <v>217.26300000000001</v>
      </c>
      <c r="O231" s="10">
        <v>0</v>
      </c>
      <c r="P231" s="10">
        <v>3956.5810000000001</v>
      </c>
      <c r="Q231" s="10">
        <v>-2021.575</v>
      </c>
      <c r="R231" s="10">
        <v>1935.0060000000001</v>
      </c>
      <c r="S231" s="10">
        <v>-822.94799999999998</v>
      </c>
      <c r="T231" s="10">
        <v>1112.058</v>
      </c>
      <c r="U231" s="10">
        <v>-224.44399999999999</v>
      </c>
      <c r="V231" s="10">
        <v>-0.12</v>
      </c>
      <c r="W231" s="10">
        <v>-224.56399999999999</v>
      </c>
      <c r="X231" s="10">
        <v>887.49400000000003</v>
      </c>
      <c r="Y231" s="10">
        <v>0</v>
      </c>
      <c r="Z231" s="10">
        <v>887.49400000000003</v>
      </c>
    </row>
    <row r="232" spans="1:26" ht="15" customHeight="1" x14ac:dyDescent="0.3">
      <c r="A232" s="9">
        <v>24</v>
      </c>
      <c r="B232" s="12">
        <v>2015</v>
      </c>
      <c r="C232" s="10">
        <v>1598.6780000000001</v>
      </c>
      <c r="D232" s="10">
        <v>-1353.9459999999999</v>
      </c>
      <c r="E232" s="10">
        <v>244.732</v>
      </c>
      <c r="F232" s="10">
        <v>8.1419999999999995</v>
      </c>
      <c r="G232" s="10">
        <v>-5.415</v>
      </c>
      <c r="H232" s="10">
        <v>2.7269999999999999</v>
      </c>
      <c r="I232" s="10">
        <v>-3.9580000000000002</v>
      </c>
      <c r="J232" s="10">
        <v>0</v>
      </c>
      <c r="K232" s="10">
        <v>37.771000000000001</v>
      </c>
      <c r="L232" s="10">
        <v>170.41300000000001</v>
      </c>
      <c r="M232" s="10">
        <v>-56.116999999999997</v>
      </c>
      <c r="N232" s="10">
        <v>114.29600000000001</v>
      </c>
      <c r="O232" s="10">
        <v>8.2949999999999999</v>
      </c>
      <c r="P232" s="10">
        <v>403.863</v>
      </c>
      <c r="Q232" s="10">
        <v>-438.21600000000001</v>
      </c>
      <c r="R232" s="10">
        <v>-34.353000000000002</v>
      </c>
      <c r="S232" s="10">
        <v>-90.397000000000006</v>
      </c>
      <c r="T232" s="10">
        <v>-124.75</v>
      </c>
      <c r="U232" s="10">
        <v>-1.5740000000000001</v>
      </c>
      <c r="V232" s="10">
        <v>0</v>
      </c>
      <c r="W232" s="10">
        <v>-1.5740000000000001</v>
      </c>
      <c r="X232" s="10">
        <v>-126.324</v>
      </c>
      <c r="Y232" s="10">
        <v>0</v>
      </c>
      <c r="Z232" s="10">
        <v>-126.324</v>
      </c>
    </row>
    <row r="233" spans="1:26" ht="15" customHeight="1" x14ac:dyDescent="0.3">
      <c r="A233" s="9">
        <v>24</v>
      </c>
      <c r="B233" s="12">
        <v>2016</v>
      </c>
      <c r="C233" s="10">
        <v>2116.8739999999998</v>
      </c>
      <c r="D233" s="10">
        <v>-1656.0340000000001</v>
      </c>
      <c r="E233" s="10">
        <v>460.84</v>
      </c>
      <c r="F233" s="10">
        <v>11.590999999999999</v>
      </c>
      <c r="G233" s="10">
        <v>-8.8390000000000004</v>
      </c>
      <c r="H233" s="10">
        <v>2.7519999999999998</v>
      </c>
      <c r="I233" s="10">
        <v>31.844999999999999</v>
      </c>
      <c r="J233" s="10">
        <v>0</v>
      </c>
      <c r="K233" s="10">
        <v>53.021000000000001</v>
      </c>
      <c r="L233" s="10">
        <v>170.42400000000001</v>
      </c>
      <c r="M233" s="10">
        <v>-1.0169999999999999</v>
      </c>
      <c r="N233" s="10">
        <v>169.40700000000001</v>
      </c>
      <c r="O233" s="10">
        <v>0</v>
      </c>
      <c r="P233" s="10">
        <v>717.86500000000001</v>
      </c>
      <c r="Q233" s="10">
        <v>-573.74300000000005</v>
      </c>
      <c r="R233" s="10">
        <v>144.12200000000001</v>
      </c>
      <c r="S233" s="10">
        <v>-74.484999999999999</v>
      </c>
      <c r="T233" s="10">
        <v>69.637</v>
      </c>
      <c r="U233" s="10">
        <v>-2.496</v>
      </c>
      <c r="V233" s="10">
        <v>0</v>
      </c>
      <c r="W233" s="10">
        <v>-2.496</v>
      </c>
      <c r="X233" s="10">
        <v>67.141000000000005</v>
      </c>
      <c r="Y233" s="10">
        <v>0</v>
      </c>
      <c r="Z233" s="10">
        <v>67.141000000000005</v>
      </c>
    </row>
    <row r="234" spans="1:26" ht="15" customHeight="1" x14ac:dyDescent="0.3">
      <c r="A234" s="9">
        <v>24</v>
      </c>
      <c r="B234" s="12">
        <v>2017</v>
      </c>
      <c r="C234" s="10">
        <v>2652.9609999999998</v>
      </c>
      <c r="D234" s="10">
        <v>-1879.777</v>
      </c>
      <c r="E234" s="10">
        <v>773.18399999999997</v>
      </c>
      <c r="F234" s="10">
        <v>26.789000000000001</v>
      </c>
      <c r="G234" s="10">
        <v>-10.02</v>
      </c>
      <c r="H234" s="10">
        <v>16.768999999999998</v>
      </c>
      <c r="I234" s="10">
        <v>16.841999999999999</v>
      </c>
      <c r="J234" s="10">
        <v>0</v>
      </c>
      <c r="K234" s="10">
        <v>43.356999999999999</v>
      </c>
      <c r="L234" s="10">
        <v>162.77000000000001</v>
      </c>
      <c r="M234" s="10">
        <v>-0.97799999999999998</v>
      </c>
      <c r="N234" s="10">
        <v>161.792</v>
      </c>
      <c r="O234" s="10">
        <v>0</v>
      </c>
      <c r="P234" s="10">
        <v>1011.944</v>
      </c>
      <c r="Q234" s="10">
        <v>-799.28300000000002</v>
      </c>
      <c r="R234" s="10">
        <v>212.661</v>
      </c>
      <c r="S234" s="10">
        <v>50.392000000000003</v>
      </c>
      <c r="T234" s="10">
        <v>263.053</v>
      </c>
      <c r="U234" s="10">
        <v>-0.59799999999999998</v>
      </c>
      <c r="V234" s="10">
        <v>0</v>
      </c>
      <c r="W234" s="10">
        <v>-0.59799999999999998</v>
      </c>
      <c r="X234" s="10">
        <v>262.45499999999998</v>
      </c>
      <c r="Y234" s="10">
        <v>0</v>
      </c>
      <c r="Z234" s="10">
        <v>262.45499999999998</v>
      </c>
    </row>
    <row r="235" spans="1:26" ht="15" customHeight="1" x14ac:dyDescent="0.3">
      <c r="A235" s="9">
        <v>24</v>
      </c>
      <c r="B235" s="12">
        <v>2018</v>
      </c>
      <c r="C235" s="10">
        <v>3441.395</v>
      </c>
      <c r="D235" s="10">
        <v>-2396.9369999999999</v>
      </c>
      <c r="E235" s="10">
        <v>1044.4580000000001</v>
      </c>
      <c r="F235" s="10">
        <v>31.827999999999999</v>
      </c>
      <c r="G235" s="10">
        <v>-16.651</v>
      </c>
      <c r="H235" s="10">
        <v>15.177</v>
      </c>
      <c r="I235" s="10">
        <v>1.4219999999999999</v>
      </c>
      <c r="J235" s="10">
        <v>0</v>
      </c>
      <c r="K235" s="10">
        <v>192.37899999999999</v>
      </c>
      <c r="L235" s="10">
        <v>101.196</v>
      </c>
      <c r="M235" s="10">
        <v>-1.4830000000000001</v>
      </c>
      <c r="N235" s="10">
        <v>99.712999999999994</v>
      </c>
      <c r="O235" s="10">
        <v>0</v>
      </c>
      <c r="P235" s="10">
        <v>1353.1489999999999</v>
      </c>
      <c r="Q235" s="10">
        <v>-872.87800000000004</v>
      </c>
      <c r="R235" s="10">
        <v>480.27100000000002</v>
      </c>
      <c r="S235" s="10">
        <v>-79.278999999999996</v>
      </c>
      <c r="T235" s="10">
        <v>400.99200000000002</v>
      </c>
      <c r="U235" s="10">
        <v>-79.007999999999996</v>
      </c>
      <c r="V235" s="10">
        <v>0</v>
      </c>
      <c r="W235" s="10">
        <v>-79.007999999999996</v>
      </c>
      <c r="X235" s="10">
        <v>321.98399999999998</v>
      </c>
      <c r="Y235" s="10">
        <v>0</v>
      </c>
      <c r="Z235" s="10">
        <v>321.98399999999998</v>
      </c>
    </row>
    <row r="236" spans="1:26" ht="15" customHeight="1" x14ac:dyDescent="0.3">
      <c r="A236" s="9">
        <v>24</v>
      </c>
      <c r="B236" s="12">
        <v>2019</v>
      </c>
      <c r="C236" s="10">
        <v>4600.3450000000003</v>
      </c>
      <c r="D236" s="10">
        <v>-3384.4160000000002</v>
      </c>
      <c r="E236" s="10">
        <v>1215.9290000000001</v>
      </c>
      <c r="F236" s="10">
        <v>63.564</v>
      </c>
      <c r="G236" s="10">
        <v>-15.273</v>
      </c>
      <c r="H236" s="10">
        <v>48.290999999999997</v>
      </c>
      <c r="I236" s="10">
        <v>7.5</v>
      </c>
      <c r="J236" s="10">
        <v>0</v>
      </c>
      <c r="K236" s="10">
        <v>310.21499999999997</v>
      </c>
      <c r="L236" s="10">
        <v>165.083</v>
      </c>
      <c r="M236" s="10">
        <v>-3.0910000000000002</v>
      </c>
      <c r="N236" s="10">
        <v>161.99199999999999</v>
      </c>
      <c r="O236" s="10">
        <v>0</v>
      </c>
      <c r="P236" s="10">
        <v>1743.9269999999999</v>
      </c>
      <c r="Q236" s="10">
        <v>-1076.884</v>
      </c>
      <c r="R236" s="10">
        <v>667.04300000000001</v>
      </c>
      <c r="S236" s="10">
        <v>-54.069000000000003</v>
      </c>
      <c r="T236" s="10">
        <v>612.97400000000005</v>
      </c>
      <c r="U236" s="10">
        <v>-127.324</v>
      </c>
      <c r="V236" s="10">
        <v>0</v>
      </c>
      <c r="W236" s="10">
        <v>-127.324</v>
      </c>
      <c r="X236" s="10">
        <v>485.65</v>
      </c>
      <c r="Y236" s="10">
        <v>0</v>
      </c>
      <c r="Z236" s="10">
        <v>485.65</v>
      </c>
    </row>
    <row r="237" spans="1:26" ht="15" customHeight="1" x14ac:dyDescent="0.3">
      <c r="A237" s="9">
        <v>24</v>
      </c>
      <c r="B237" s="12">
        <v>2020</v>
      </c>
      <c r="C237" s="10">
        <v>5075.8040000000001</v>
      </c>
      <c r="D237" s="10">
        <v>-4506.0450000000001</v>
      </c>
      <c r="E237" s="10">
        <v>569.75900000000001</v>
      </c>
      <c r="F237" s="10">
        <v>85.358000000000004</v>
      </c>
      <c r="G237" s="10">
        <v>-22.853000000000002</v>
      </c>
      <c r="H237" s="10">
        <v>62.505000000000003</v>
      </c>
      <c r="I237" s="10">
        <v>37.643999999999998</v>
      </c>
      <c r="J237" s="10">
        <v>0</v>
      </c>
      <c r="K237" s="10">
        <v>852.27200000000005</v>
      </c>
      <c r="L237" s="10">
        <v>165.19200000000001</v>
      </c>
      <c r="M237" s="10">
        <v>-6.7789999999999999</v>
      </c>
      <c r="N237" s="10">
        <v>158.41300000000001</v>
      </c>
      <c r="O237" s="10">
        <v>0</v>
      </c>
      <c r="P237" s="10">
        <v>1680.5930000000001</v>
      </c>
      <c r="Q237" s="10">
        <v>-1252.588</v>
      </c>
      <c r="R237" s="10">
        <v>428.005</v>
      </c>
      <c r="S237" s="10">
        <v>-47.947000000000003</v>
      </c>
      <c r="T237" s="10">
        <v>380.05799999999999</v>
      </c>
      <c r="U237" s="10">
        <v>-80.513000000000005</v>
      </c>
      <c r="V237" s="10">
        <v>0</v>
      </c>
      <c r="W237" s="10">
        <v>-80.513000000000005</v>
      </c>
      <c r="X237" s="10">
        <v>299.54500000000002</v>
      </c>
      <c r="Y237" s="10">
        <v>0</v>
      </c>
      <c r="Z237" s="10">
        <v>299.54500000000002</v>
      </c>
    </row>
    <row r="238" spans="1:26" ht="15" customHeight="1" x14ac:dyDescent="0.3">
      <c r="A238" s="9">
        <v>24</v>
      </c>
      <c r="B238" s="13">
        <v>2021</v>
      </c>
      <c r="C238" s="10">
        <v>6086.4979999999996</v>
      </c>
      <c r="D238" s="10">
        <v>-4600.29</v>
      </c>
      <c r="E238" s="10">
        <v>1486.2080000000001</v>
      </c>
      <c r="F238" s="10">
        <v>147.804</v>
      </c>
      <c r="G238" s="10">
        <v>-52.996000000000002</v>
      </c>
      <c r="H238" s="10">
        <v>94.808000000000007</v>
      </c>
      <c r="I238" s="10">
        <v>11.766999999999999</v>
      </c>
      <c r="J238" s="10">
        <v>0</v>
      </c>
      <c r="K238" s="10">
        <v>475.57499999999999</v>
      </c>
      <c r="L238" s="10">
        <v>190.90899999999999</v>
      </c>
      <c r="M238" s="10">
        <v>-1.5860000000000001</v>
      </c>
      <c r="N238" s="10">
        <v>189.32300000000001</v>
      </c>
      <c r="O238" s="10">
        <v>0</v>
      </c>
      <c r="P238" s="10">
        <v>2257.681</v>
      </c>
      <c r="Q238" s="10">
        <v>-1142.3130000000001</v>
      </c>
      <c r="R238" s="10">
        <v>1115.3679999999999</v>
      </c>
      <c r="S238" s="10">
        <v>-479.58600000000001</v>
      </c>
      <c r="T238" s="10">
        <v>635.78200000000004</v>
      </c>
      <c r="U238" s="10">
        <v>-129.18700000000001</v>
      </c>
      <c r="V238" s="10">
        <v>0</v>
      </c>
      <c r="W238" s="10">
        <v>-129.18700000000001</v>
      </c>
      <c r="X238" s="10">
        <v>506.59500000000003</v>
      </c>
      <c r="Y238" s="10">
        <v>0</v>
      </c>
      <c r="Z238" s="10">
        <v>506.59500000000003</v>
      </c>
    </row>
    <row r="239" spans="1:26" ht="15" customHeight="1" x14ac:dyDescent="0.3">
      <c r="A239" s="9">
        <v>24</v>
      </c>
      <c r="B239" s="12">
        <v>2022</v>
      </c>
      <c r="C239" s="10">
        <v>7117.4279999999999</v>
      </c>
      <c r="D239" s="10">
        <v>-5306.5479999999998</v>
      </c>
      <c r="E239" s="10">
        <v>1810.88</v>
      </c>
      <c r="F239" s="10">
        <v>201.71799999999999</v>
      </c>
      <c r="G239" s="10">
        <v>-80.004000000000005</v>
      </c>
      <c r="H239" s="10">
        <v>121.714</v>
      </c>
      <c r="I239" s="10">
        <v>55.61</v>
      </c>
      <c r="J239" s="10">
        <v>0</v>
      </c>
      <c r="K239" s="10">
        <v>61.667000000000002</v>
      </c>
      <c r="L239" s="10">
        <v>277.18700000000001</v>
      </c>
      <c r="M239" s="10">
        <v>-2.488</v>
      </c>
      <c r="N239" s="10">
        <v>274.69900000000001</v>
      </c>
      <c r="O239" s="10">
        <v>0</v>
      </c>
      <c r="P239" s="10">
        <v>2324.5700000000002</v>
      </c>
      <c r="Q239" s="10">
        <v>-1367.537</v>
      </c>
      <c r="R239" s="10">
        <v>957.03300000000002</v>
      </c>
      <c r="S239" s="10">
        <v>-300.92099999999999</v>
      </c>
      <c r="T239" s="10">
        <v>656.11199999999997</v>
      </c>
      <c r="U239" s="10">
        <v>-133.48500000000001</v>
      </c>
      <c r="V239" s="10">
        <v>0</v>
      </c>
      <c r="W239" s="10">
        <v>-133.48500000000001</v>
      </c>
      <c r="X239" s="10">
        <v>522.62699999999995</v>
      </c>
      <c r="Y239" s="10">
        <v>0</v>
      </c>
      <c r="Z239" s="10">
        <v>522.62699999999995</v>
      </c>
    </row>
    <row r="240" spans="1:26" ht="15" customHeight="1" x14ac:dyDescent="0.3">
      <c r="A240" s="9">
        <v>24</v>
      </c>
      <c r="B240" s="12">
        <v>2023</v>
      </c>
      <c r="C240" s="10">
        <v>9760.9150000000009</v>
      </c>
      <c r="D240" s="10">
        <v>-7761.0169999999998</v>
      </c>
      <c r="E240" s="10">
        <v>1999.8979999999999</v>
      </c>
      <c r="F240" s="10">
        <v>189.79599999999999</v>
      </c>
      <c r="G240" s="10">
        <v>-86.447999999999993</v>
      </c>
      <c r="H240" s="10">
        <v>103.348</v>
      </c>
      <c r="I240" s="10">
        <v>65.295000000000002</v>
      </c>
      <c r="J240" s="10">
        <v>0</v>
      </c>
      <c r="K240" s="10">
        <v>77.647999999999996</v>
      </c>
      <c r="L240" s="10">
        <v>161.31200000000001</v>
      </c>
      <c r="M240" s="10">
        <v>-10.664999999999999</v>
      </c>
      <c r="N240" s="10">
        <v>150.64699999999999</v>
      </c>
      <c r="O240" s="10">
        <v>0</v>
      </c>
      <c r="P240" s="10">
        <v>2396.8359999999998</v>
      </c>
      <c r="Q240" s="10">
        <v>-1469.723</v>
      </c>
      <c r="R240" s="10">
        <v>927.11300000000006</v>
      </c>
      <c r="S240" s="10">
        <v>-115.16800000000001</v>
      </c>
      <c r="T240" s="10">
        <v>811.94500000000005</v>
      </c>
      <c r="U240" s="10">
        <v>-165.07900000000001</v>
      </c>
      <c r="V240" s="10">
        <v>0</v>
      </c>
      <c r="W240" s="10">
        <v>-165.07900000000001</v>
      </c>
      <c r="X240" s="10">
        <v>646.86599999999999</v>
      </c>
      <c r="Y240" s="10">
        <v>0</v>
      </c>
      <c r="Z240" s="10">
        <v>646.86599999999999</v>
      </c>
    </row>
    <row r="241" spans="1:26" ht="15" customHeight="1" x14ac:dyDescent="0.3">
      <c r="A241" s="9">
        <v>24</v>
      </c>
      <c r="B241" s="12">
        <v>2024</v>
      </c>
      <c r="C241" s="10">
        <v>9721.857</v>
      </c>
      <c r="D241" s="10">
        <v>-6910.2839999999997</v>
      </c>
      <c r="E241" s="10">
        <v>2811.5729999999999</v>
      </c>
      <c r="F241" s="10">
        <v>231.62899999999999</v>
      </c>
      <c r="G241" s="10">
        <v>-94.903000000000006</v>
      </c>
      <c r="H241" s="10">
        <v>136.726</v>
      </c>
      <c r="I241" s="10">
        <v>80.215000000000003</v>
      </c>
      <c r="J241" s="10">
        <v>0</v>
      </c>
      <c r="K241" s="10">
        <v>19.009</v>
      </c>
      <c r="L241" s="10">
        <v>463.62</v>
      </c>
      <c r="M241" s="10">
        <v>-9.7799999999999994</v>
      </c>
      <c r="N241" s="10">
        <v>453.84</v>
      </c>
      <c r="O241" s="10">
        <v>0</v>
      </c>
      <c r="P241" s="10">
        <v>3501.3629999999998</v>
      </c>
      <c r="Q241" s="10">
        <v>-1565.2260000000001</v>
      </c>
      <c r="R241" s="10">
        <v>1936.1369999999999</v>
      </c>
      <c r="S241" s="10">
        <v>-804.83900000000006</v>
      </c>
      <c r="T241" s="10">
        <v>1131.298</v>
      </c>
      <c r="U241" s="10">
        <v>-230.37299999999999</v>
      </c>
      <c r="V241" s="10">
        <v>0</v>
      </c>
      <c r="W241" s="10">
        <v>-230.37299999999999</v>
      </c>
      <c r="X241" s="10">
        <v>900.92499999999995</v>
      </c>
      <c r="Y241" s="10">
        <v>0</v>
      </c>
      <c r="Z241" s="10">
        <v>900.92499999999995</v>
      </c>
    </row>
    <row r="242" spans="1:26" ht="15" customHeight="1" x14ac:dyDescent="0.3">
      <c r="A242" s="9">
        <v>25</v>
      </c>
      <c r="B242" s="12">
        <v>2015</v>
      </c>
      <c r="C242" s="10">
        <v>1313.3589999999999</v>
      </c>
      <c r="D242" s="10">
        <v>-690.53700000000003</v>
      </c>
      <c r="E242" s="10">
        <v>622.822</v>
      </c>
      <c r="F242" s="10">
        <v>51.113</v>
      </c>
      <c r="G242" s="10">
        <v>-20.248999999999999</v>
      </c>
      <c r="H242" s="10">
        <v>30.864000000000001</v>
      </c>
      <c r="I242" s="10">
        <v>21.821999999999999</v>
      </c>
      <c r="J242" s="10">
        <v>2.5649999999999999</v>
      </c>
      <c r="K242" s="10">
        <v>0</v>
      </c>
      <c r="L242" s="10">
        <v>38.658000000000001</v>
      </c>
      <c r="M242" s="10">
        <v>-18.007000000000001</v>
      </c>
      <c r="N242" s="10">
        <v>20.651</v>
      </c>
      <c r="O242" s="10">
        <v>1.7350000000000001</v>
      </c>
      <c r="P242" s="10">
        <v>700.45899999999995</v>
      </c>
      <c r="Q242" s="10">
        <v>-377.44</v>
      </c>
      <c r="R242" s="10">
        <v>323.01900000000001</v>
      </c>
      <c r="S242" s="10">
        <v>-268.286</v>
      </c>
      <c r="T242" s="10">
        <v>54.732999999999997</v>
      </c>
      <c r="U242" s="10">
        <v>-11.619</v>
      </c>
      <c r="V242" s="10">
        <v>0</v>
      </c>
      <c r="W242" s="10">
        <v>-11.619</v>
      </c>
      <c r="X242" s="10">
        <v>43.113999999999997</v>
      </c>
      <c r="Y242" s="10">
        <v>0</v>
      </c>
      <c r="Z242" s="10">
        <v>43.113999999999997</v>
      </c>
    </row>
    <row r="243" spans="1:26" ht="15" customHeight="1" x14ac:dyDescent="0.3">
      <c r="A243" s="9">
        <v>25</v>
      </c>
      <c r="B243" s="12">
        <v>2016</v>
      </c>
      <c r="C243" s="10">
        <v>1370.4780000000001</v>
      </c>
      <c r="D243" s="10">
        <v>-737.97900000000004</v>
      </c>
      <c r="E243" s="10">
        <v>632.49900000000002</v>
      </c>
      <c r="F243" s="10">
        <v>53.64</v>
      </c>
      <c r="G243" s="10">
        <v>-19.803999999999998</v>
      </c>
      <c r="H243" s="10">
        <v>33.835999999999999</v>
      </c>
      <c r="I243" s="10">
        <v>18.561</v>
      </c>
      <c r="J243" s="10">
        <v>-2E-3</v>
      </c>
      <c r="K243" s="10">
        <v>0</v>
      </c>
      <c r="L243" s="10">
        <v>68.984999999999999</v>
      </c>
      <c r="M243" s="10">
        <v>-19.48</v>
      </c>
      <c r="N243" s="10">
        <v>49.505000000000003</v>
      </c>
      <c r="O243" s="10">
        <v>0.6</v>
      </c>
      <c r="P243" s="10">
        <v>734.99900000000002</v>
      </c>
      <c r="Q243" s="10">
        <v>-424.858</v>
      </c>
      <c r="R243" s="10">
        <v>310.14100000000002</v>
      </c>
      <c r="S243" s="10">
        <v>-135.93199999999999</v>
      </c>
      <c r="T243" s="10">
        <v>174.209</v>
      </c>
      <c r="U243" s="10">
        <v>-34.808999999999997</v>
      </c>
      <c r="V243" s="10">
        <v>0</v>
      </c>
      <c r="W243" s="10">
        <v>-34.808999999999997</v>
      </c>
      <c r="X243" s="10">
        <v>139.4</v>
      </c>
      <c r="Y243" s="10">
        <v>0</v>
      </c>
      <c r="Z243" s="10">
        <v>139.4</v>
      </c>
    </row>
    <row r="244" spans="1:26" ht="15" customHeight="1" x14ac:dyDescent="0.3">
      <c r="A244" s="9">
        <v>25</v>
      </c>
      <c r="B244" s="12">
        <v>2017</v>
      </c>
      <c r="C244" s="10">
        <v>1503.24</v>
      </c>
      <c r="D244" s="10">
        <v>-846.64499999999998</v>
      </c>
      <c r="E244" s="10">
        <v>656.59500000000003</v>
      </c>
      <c r="F244" s="10">
        <v>58.683</v>
      </c>
      <c r="G244" s="10">
        <v>-20.751999999999999</v>
      </c>
      <c r="H244" s="10">
        <v>37.930999999999997</v>
      </c>
      <c r="I244" s="10">
        <v>18.323</v>
      </c>
      <c r="J244" s="10">
        <v>0</v>
      </c>
      <c r="K244" s="10">
        <v>0</v>
      </c>
      <c r="L244" s="10">
        <v>74.643000000000001</v>
      </c>
      <c r="M244" s="10">
        <v>-34.064</v>
      </c>
      <c r="N244" s="10">
        <v>40.579000000000001</v>
      </c>
      <c r="O244" s="10">
        <v>1.498</v>
      </c>
      <c r="P244" s="10">
        <v>754.92600000000004</v>
      </c>
      <c r="Q244" s="10">
        <v>-402.23399999999998</v>
      </c>
      <c r="R244" s="10">
        <v>352.69200000000001</v>
      </c>
      <c r="S244" s="10">
        <v>-281.678</v>
      </c>
      <c r="T244" s="10">
        <v>71.013999999999996</v>
      </c>
      <c r="U244" s="10">
        <v>-16.419</v>
      </c>
      <c r="V244" s="10">
        <v>0</v>
      </c>
      <c r="W244" s="10">
        <v>-16.419</v>
      </c>
      <c r="X244" s="10">
        <v>54.594999999999999</v>
      </c>
      <c r="Y244" s="10">
        <v>0</v>
      </c>
      <c r="Z244" s="10">
        <v>54.594999999999999</v>
      </c>
    </row>
    <row r="245" spans="1:26" ht="15" customHeight="1" x14ac:dyDescent="0.3">
      <c r="A245" s="9">
        <v>25</v>
      </c>
      <c r="B245" s="12">
        <v>2018</v>
      </c>
      <c r="C245" s="10">
        <v>1522.309</v>
      </c>
      <c r="D245" s="10">
        <v>-861.75400000000002</v>
      </c>
      <c r="E245" s="10">
        <v>660.55499999999995</v>
      </c>
      <c r="F245" s="10">
        <v>64.649000000000001</v>
      </c>
      <c r="G245" s="10">
        <v>-21.675000000000001</v>
      </c>
      <c r="H245" s="10">
        <v>42.973999999999997</v>
      </c>
      <c r="I245" s="10">
        <v>24.841000000000001</v>
      </c>
      <c r="J245" s="10">
        <v>0</v>
      </c>
      <c r="K245" s="10">
        <v>0</v>
      </c>
      <c r="L245" s="10">
        <v>132.29300000000001</v>
      </c>
      <c r="M245" s="10">
        <v>-17.058</v>
      </c>
      <c r="N245" s="10">
        <v>115.235</v>
      </c>
      <c r="O245" s="10">
        <v>1.6080000000000001</v>
      </c>
      <c r="P245" s="10">
        <v>845.21299999999997</v>
      </c>
      <c r="Q245" s="10">
        <v>-449.10300000000001</v>
      </c>
      <c r="R245" s="10">
        <v>396.11</v>
      </c>
      <c r="S245" s="10">
        <v>-343.59199999999998</v>
      </c>
      <c r="T245" s="10">
        <v>52.518000000000001</v>
      </c>
      <c r="U245" s="10">
        <v>-10.887</v>
      </c>
      <c r="V245" s="10">
        <v>0</v>
      </c>
      <c r="W245" s="10">
        <v>-10.887</v>
      </c>
      <c r="X245" s="10">
        <v>41.631</v>
      </c>
      <c r="Y245" s="10">
        <v>0</v>
      </c>
      <c r="Z245" s="10">
        <v>41.631</v>
      </c>
    </row>
    <row r="246" spans="1:26" ht="15" customHeight="1" x14ac:dyDescent="0.3">
      <c r="A246" s="9">
        <v>25</v>
      </c>
      <c r="B246" s="12">
        <v>2019</v>
      </c>
      <c r="C246" s="10">
        <v>1639.732</v>
      </c>
      <c r="D246" s="10">
        <v>-907.43100000000004</v>
      </c>
      <c r="E246" s="10">
        <v>732.30100000000004</v>
      </c>
      <c r="F246" s="10">
        <v>65.494</v>
      </c>
      <c r="G246" s="10">
        <v>-21.463000000000001</v>
      </c>
      <c r="H246" s="10">
        <v>44.030999999999999</v>
      </c>
      <c r="I246" s="10">
        <v>11.589</v>
      </c>
      <c r="J246" s="10">
        <v>0</v>
      </c>
      <c r="K246" s="10">
        <v>0</v>
      </c>
      <c r="L246" s="10">
        <v>92.781000000000006</v>
      </c>
      <c r="M246" s="10">
        <v>-17.355</v>
      </c>
      <c r="N246" s="10">
        <v>75.426000000000002</v>
      </c>
      <c r="O246" s="10">
        <v>1.4079999999999999</v>
      </c>
      <c r="P246" s="10">
        <v>864.755</v>
      </c>
      <c r="Q246" s="10">
        <v>-486.32799999999997</v>
      </c>
      <c r="R246" s="10">
        <v>378.42700000000002</v>
      </c>
      <c r="S246" s="10">
        <v>-197.24</v>
      </c>
      <c r="T246" s="10">
        <v>181.18700000000001</v>
      </c>
      <c r="U246" s="10">
        <v>-36.564999999999998</v>
      </c>
      <c r="V246" s="10">
        <v>0</v>
      </c>
      <c r="W246" s="10">
        <v>-36.564999999999998</v>
      </c>
      <c r="X246" s="10">
        <v>144.62200000000001</v>
      </c>
      <c r="Y246" s="10">
        <v>0</v>
      </c>
      <c r="Z246" s="10">
        <v>144.62200000000001</v>
      </c>
    </row>
    <row r="247" spans="1:26" ht="15" customHeight="1" x14ac:dyDescent="0.3">
      <c r="A247" s="9">
        <v>25</v>
      </c>
      <c r="B247" s="12">
        <v>2020</v>
      </c>
      <c r="C247" s="10">
        <v>1573.1310000000001</v>
      </c>
      <c r="D247" s="10">
        <v>-982.46199999999999</v>
      </c>
      <c r="E247" s="10">
        <v>590.66899999999998</v>
      </c>
      <c r="F247" s="10">
        <v>59.728999999999999</v>
      </c>
      <c r="G247" s="10">
        <v>-22.158000000000001</v>
      </c>
      <c r="H247" s="10">
        <v>37.570999999999998</v>
      </c>
      <c r="I247" s="10">
        <v>31.571000000000002</v>
      </c>
      <c r="J247" s="10">
        <v>-0.04</v>
      </c>
      <c r="K247" s="10">
        <v>0</v>
      </c>
      <c r="L247" s="10">
        <v>95.950999999999993</v>
      </c>
      <c r="M247" s="10">
        <v>-8.3740000000000006</v>
      </c>
      <c r="N247" s="10">
        <v>87.576999999999998</v>
      </c>
      <c r="O247" s="10">
        <v>1.4079999999999999</v>
      </c>
      <c r="P247" s="10">
        <v>748.75599999999997</v>
      </c>
      <c r="Q247" s="10">
        <v>-468.66300000000001</v>
      </c>
      <c r="R247" s="10">
        <v>280.09300000000002</v>
      </c>
      <c r="S247" s="10">
        <v>-158.96799999999999</v>
      </c>
      <c r="T247" s="10">
        <v>121.125</v>
      </c>
      <c r="U247" s="10">
        <v>-24.079000000000001</v>
      </c>
      <c r="V247" s="10">
        <v>0</v>
      </c>
      <c r="W247" s="10">
        <v>-24.079000000000001</v>
      </c>
      <c r="X247" s="10">
        <v>97.046000000000006</v>
      </c>
      <c r="Y247" s="10">
        <v>0</v>
      </c>
      <c r="Z247" s="10">
        <v>97.046000000000006</v>
      </c>
    </row>
    <row r="248" spans="1:26" ht="15" customHeight="1" x14ac:dyDescent="0.3">
      <c r="A248" s="9">
        <v>25</v>
      </c>
      <c r="B248" s="13">
        <v>2021</v>
      </c>
      <c r="C248" s="10">
        <v>1534.1690000000001</v>
      </c>
      <c r="D248" s="10">
        <v>-944.99800000000005</v>
      </c>
      <c r="E248" s="10">
        <v>589.17100000000005</v>
      </c>
      <c r="F248" s="10">
        <v>53.780999999999999</v>
      </c>
      <c r="G248" s="10">
        <v>-26.02</v>
      </c>
      <c r="H248" s="10">
        <v>27.760999999999999</v>
      </c>
      <c r="I248" s="10">
        <v>39.981000000000002</v>
      </c>
      <c r="J248" s="10">
        <v>0</v>
      </c>
      <c r="K248" s="10">
        <v>0</v>
      </c>
      <c r="L248" s="10">
        <v>133.904</v>
      </c>
      <c r="M248" s="10">
        <v>-14.603999999999999</v>
      </c>
      <c r="N248" s="10">
        <v>119.3</v>
      </c>
      <c r="O248" s="10">
        <v>106.916</v>
      </c>
      <c r="P248" s="10">
        <v>883.12900000000002</v>
      </c>
      <c r="Q248" s="10">
        <v>-573.54399999999998</v>
      </c>
      <c r="R248" s="10">
        <v>309.58499999999998</v>
      </c>
      <c r="S248" s="10">
        <v>-155.47200000000001</v>
      </c>
      <c r="T248" s="10">
        <v>154.113</v>
      </c>
      <c r="U248" s="10">
        <v>-31.427</v>
      </c>
      <c r="V248" s="10">
        <v>0</v>
      </c>
      <c r="W248" s="10">
        <v>-31.427</v>
      </c>
      <c r="X248" s="10">
        <v>122.68600000000001</v>
      </c>
      <c r="Y248" s="10">
        <v>0</v>
      </c>
      <c r="Z248" s="10">
        <v>122.68600000000001</v>
      </c>
    </row>
    <row r="249" spans="1:26" ht="15" customHeight="1" x14ac:dyDescent="0.3">
      <c r="A249" s="9">
        <v>25</v>
      </c>
      <c r="B249" s="12">
        <v>2022</v>
      </c>
      <c r="C249" s="10">
        <v>1886.625</v>
      </c>
      <c r="D249" s="10">
        <v>-1011.307</v>
      </c>
      <c r="E249" s="10">
        <v>875.31799999999998</v>
      </c>
      <c r="F249" s="10">
        <v>66.775999999999996</v>
      </c>
      <c r="G249" s="10">
        <v>-28.571000000000002</v>
      </c>
      <c r="H249" s="10">
        <v>38.204999999999998</v>
      </c>
      <c r="I249" s="10">
        <v>47.796999999999997</v>
      </c>
      <c r="J249" s="10">
        <v>0</v>
      </c>
      <c r="K249" s="10">
        <v>0</v>
      </c>
      <c r="L249" s="10">
        <v>100.89</v>
      </c>
      <c r="M249" s="10">
        <v>-10.243</v>
      </c>
      <c r="N249" s="10">
        <v>90.647000000000006</v>
      </c>
      <c r="O249" s="10">
        <v>3.488</v>
      </c>
      <c r="P249" s="10">
        <v>1055.4549999999999</v>
      </c>
      <c r="Q249" s="10">
        <v>-568.00099999999998</v>
      </c>
      <c r="R249" s="10">
        <v>487.45400000000001</v>
      </c>
      <c r="S249" s="10">
        <v>-250.44800000000001</v>
      </c>
      <c r="T249" s="10">
        <v>237.006</v>
      </c>
      <c r="U249" s="10">
        <v>-47.017000000000003</v>
      </c>
      <c r="V249" s="10">
        <v>0</v>
      </c>
      <c r="W249" s="10">
        <v>-47.017000000000003</v>
      </c>
      <c r="X249" s="10">
        <v>189.989</v>
      </c>
      <c r="Y249" s="10">
        <v>0</v>
      </c>
      <c r="Z249" s="10">
        <v>189.989</v>
      </c>
    </row>
    <row r="250" spans="1:26" ht="15" customHeight="1" x14ac:dyDescent="0.3">
      <c r="A250" s="9">
        <v>25</v>
      </c>
      <c r="B250" s="12">
        <v>2023</v>
      </c>
      <c r="C250" s="10">
        <v>2529.1010000000001</v>
      </c>
      <c r="D250" s="10">
        <v>-1637.1569999999999</v>
      </c>
      <c r="E250" s="10">
        <v>891.94399999999996</v>
      </c>
      <c r="F250" s="10">
        <v>66.25</v>
      </c>
      <c r="G250" s="10">
        <v>-27.245999999999999</v>
      </c>
      <c r="H250" s="10">
        <v>39.003999999999998</v>
      </c>
      <c r="I250" s="10">
        <v>33.610999999999997</v>
      </c>
      <c r="J250" s="10">
        <v>0</v>
      </c>
      <c r="K250" s="10">
        <v>0</v>
      </c>
      <c r="L250" s="10">
        <v>210.78200000000001</v>
      </c>
      <c r="M250" s="10">
        <v>-10.945</v>
      </c>
      <c r="N250" s="10">
        <v>199.83699999999999</v>
      </c>
      <c r="O250" s="10">
        <v>7.1909999999999998</v>
      </c>
      <c r="P250" s="10">
        <v>1171.587</v>
      </c>
      <c r="Q250" s="10">
        <v>-570.43700000000001</v>
      </c>
      <c r="R250" s="10">
        <v>601.15</v>
      </c>
      <c r="S250" s="10">
        <v>-268.90499999999997</v>
      </c>
      <c r="T250" s="10">
        <v>332.245</v>
      </c>
      <c r="U250" s="10">
        <v>-65.456000000000003</v>
      </c>
      <c r="V250" s="10">
        <v>0</v>
      </c>
      <c r="W250" s="10">
        <v>-65.456000000000003</v>
      </c>
      <c r="X250" s="10">
        <v>266.78899999999999</v>
      </c>
      <c r="Y250" s="10">
        <v>0</v>
      </c>
      <c r="Z250" s="10">
        <v>266.78899999999999</v>
      </c>
    </row>
    <row r="251" spans="1:26" ht="15" customHeight="1" x14ac:dyDescent="0.3">
      <c r="A251" s="9">
        <v>25</v>
      </c>
      <c r="B251" s="12">
        <v>2024</v>
      </c>
      <c r="C251" s="10">
        <v>2175.145</v>
      </c>
      <c r="D251" s="10">
        <v>-1470.867</v>
      </c>
      <c r="E251" s="10">
        <v>704.27800000000002</v>
      </c>
      <c r="F251" s="10">
        <v>65.093000000000004</v>
      </c>
      <c r="G251" s="10">
        <v>-31.565999999999999</v>
      </c>
      <c r="H251" s="10">
        <v>33.527000000000001</v>
      </c>
      <c r="I251" s="10">
        <v>19.16</v>
      </c>
      <c r="J251" s="10">
        <v>0</v>
      </c>
      <c r="K251" s="10">
        <v>0</v>
      </c>
      <c r="L251" s="10">
        <v>157.43899999999999</v>
      </c>
      <c r="M251" s="10">
        <v>-13.535</v>
      </c>
      <c r="N251" s="10">
        <v>143.904</v>
      </c>
      <c r="O251" s="10">
        <v>0</v>
      </c>
      <c r="P251" s="10">
        <v>900.86900000000003</v>
      </c>
      <c r="Q251" s="10">
        <v>-630.38699999999994</v>
      </c>
      <c r="R251" s="10">
        <v>270.48200000000003</v>
      </c>
      <c r="S251" s="10">
        <v>-171.13800000000001</v>
      </c>
      <c r="T251" s="10">
        <v>99.343999999999994</v>
      </c>
      <c r="U251" s="10">
        <v>-20.175999999999998</v>
      </c>
      <c r="V251" s="10">
        <v>0</v>
      </c>
      <c r="W251" s="10">
        <v>-20.175999999999998</v>
      </c>
      <c r="X251" s="10">
        <v>79.168000000000006</v>
      </c>
      <c r="Y251" s="10">
        <v>0</v>
      </c>
      <c r="Z251" s="10">
        <v>79.168000000000006</v>
      </c>
    </row>
    <row r="252" spans="1:26" ht="15" customHeight="1" x14ac:dyDescent="0.3">
      <c r="A252" s="9">
        <v>26</v>
      </c>
      <c r="B252" s="12">
        <v>2015</v>
      </c>
      <c r="C252" s="10">
        <v>1413.357</v>
      </c>
      <c r="D252" s="10">
        <v>-758.09</v>
      </c>
      <c r="E252" s="10">
        <v>655.26700000000005</v>
      </c>
      <c r="F252" s="10">
        <v>56.923000000000002</v>
      </c>
      <c r="G252" s="10">
        <v>-35.094000000000001</v>
      </c>
      <c r="H252" s="10">
        <v>21.829000000000001</v>
      </c>
      <c r="I252" s="10">
        <v>6.1070000000000002</v>
      </c>
      <c r="J252" s="10">
        <v>0</v>
      </c>
      <c r="K252" s="10">
        <v>36.015000000000001</v>
      </c>
      <c r="L252" s="10">
        <v>42.305</v>
      </c>
      <c r="M252" s="10">
        <v>-21.085999999999999</v>
      </c>
      <c r="N252" s="10">
        <v>21.219000000000001</v>
      </c>
      <c r="O252" s="10">
        <v>7.125</v>
      </c>
      <c r="P252" s="10">
        <v>747.56200000000001</v>
      </c>
      <c r="Q252" s="10">
        <v>-485.01100000000002</v>
      </c>
      <c r="R252" s="10">
        <v>262.55099999999999</v>
      </c>
      <c r="S252" s="10">
        <v>-210.28200000000001</v>
      </c>
      <c r="T252" s="10">
        <v>52.268999999999998</v>
      </c>
      <c r="U252" s="10">
        <v>-11.461</v>
      </c>
      <c r="V252" s="10">
        <v>0</v>
      </c>
      <c r="W252" s="10">
        <v>-11.461</v>
      </c>
      <c r="X252" s="10">
        <v>40.808</v>
      </c>
      <c r="Y252" s="10">
        <v>0</v>
      </c>
      <c r="Z252" s="10">
        <v>40.808</v>
      </c>
    </row>
    <row r="253" spans="1:26" ht="15" customHeight="1" x14ac:dyDescent="0.3">
      <c r="A253" s="9">
        <v>26</v>
      </c>
      <c r="B253" s="12">
        <v>2016</v>
      </c>
      <c r="C253" s="10">
        <v>1490.7867816789999</v>
      </c>
      <c r="D253" s="10">
        <v>-795.44656404900002</v>
      </c>
      <c r="E253" s="10">
        <v>695.34021762999998</v>
      </c>
      <c r="F253" s="10">
        <v>48.591815703000002</v>
      </c>
      <c r="G253" s="10">
        <v>-31.833828672999999</v>
      </c>
      <c r="H253" s="10">
        <v>16.757987029999999</v>
      </c>
      <c r="I253" s="10">
        <v>25.336087484</v>
      </c>
      <c r="J253" s="10">
        <v>0</v>
      </c>
      <c r="K253" s="10">
        <v>7.1955387919999998</v>
      </c>
      <c r="L253" s="10">
        <v>31.523383384999999</v>
      </c>
      <c r="M253" s="10">
        <v>-2.0795861790000001</v>
      </c>
      <c r="N253" s="10">
        <v>29.443797205999999</v>
      </c>
      <c r="O253" s="10">
        <v>1.8748339999999999</v>
      </c>
      <c r="P253" s="10">
        <v>775.94846214200004</v>
      </c>
      <c r="Q253" s="10">
        <v>-419.22894637600001</v>
      </c>
      <c r="R253" s="10">
        <v>356.71951576599997</v>
      </c>
      <c r="S253" s="10">
        <v>-203.46424295700001</v>
      </c>
      <c r="T253" s="10">
        <v>153.25527280899999</v>
      </c>
      <c r="U253" s="10">
        <v>-30.628043809000001</v>
      </c>
      <c r="V253" s="10">
        <v>0</v>
      </c>
      <c r="W253" s="10">
        <v>-30.628043809000001</v>
      </c>
      <c r="X253" s="10">
        <v>122.627229</v>
      </c>
      <c r="Y253" s="10">
        <v>0</v>
      </c>
      <c r="Z253" s="10">
        <v>122.627229</v>
      </c>
    </row>
    <row r="254" spans="1:26" ht="15" customHeight="1" x14ac:dyDescent="0.3">
      <c r="A254" s="9">
        <v>26</v>
      </c>
      <c r="B254" s="12">
        <v>2017</v>
      </c>
      <c r="C254" s="10">
        <v>1862.8266846460001</v>
      </c>
      <c r="D254" s="10">
        <v>-1079.2144741130001</v>
      </c>
      <c r="E254" s="10">
        <v>783.61221053300005</v>
      </c>
      <c r="F254" s="10">
        <v>60.607597233</v>
      </c>
      <c r="G254" s="10">
        <v>-38.641280311000003</v>
      </c>
      <c r="H254" s="10">
        <v>21.966316922000001</v>
      </c>
      <c r="I254" s="10">
        <v>30.395418948</v>
      </c>
      <c r="J254" s="10">
        <v>0</v>
      </c>
      <c r="K254" s="10">
        <v>9.3989984900000003</v>
      </c>
      <c r="L254" s="10">
        <v>175.41791413300001</v>
      </c>
      <c r="M254" s="10">
        <v>-2.856412996</v>
      </c>
      <c r="N254" s="10">
        <v>172.56150113699999</v>
      </c>
      <c r="O254" s="10">
        <v>0</v>
      </c>
      <c r="P254" s="10">
        <v>1017.93444603</v>
      </c>
      <c r="Q254" s="10">
        <v>-476.85666142399998</v>
      </c>
      <c r="R254" s="10">
        <v>541.07778460600002</v>
      </c>
      <c r="S254" s="10">
        <v>-460.683517462</v>
      </c>
      <c r="T254" s="10">
        <v>80.394267143999997</v>
      </c>
      <c r="U254" s="10">
        <v>-15.889224837</v>
      </c>
      <c r="V254" s="10">
        <v>0</v>
      </c>
      <c r="W254" s="10">
        <v>-15.889224837</v>
      </c>
      <c r="X254" s="10">
        <v>64.505042306999997</v>
      </c>
      <c r="Y254" s="10">
        <v>0</v>
      </c>
      <c r="Z254" s="10">
        <v>64.505042306999997</v>
      </c>
    </row>
    <row r="255" spans="1:26" ht="15" customHeight="1" x14ac:dyDescent="0.3">
      <c r="A255" s="9">
        <v>26</v>
      </c>
      <c r="B255" s="12">
        <v>2018</v>
      </c>
      <c r="C255" s="10">
        <v>2002.9383522830001</v>
      </c>
      <c r="D255" s="10">
        <v>-1155.126617401</v>
      </c>
      <c r="E255" s="10">
        <v>847.811734882</v>
      </c>
      <c r="F255" s="10">
        <v>76.427807126999994</v>
      </c>
      <c r="G255" s="10">
        <v>-43.778295884999999</v>
      </c>
      <c r="H255" s="10">
        <v>32.649511242000003</v>
      </c>
      <c r="I255" s="10">
        <v>42.196165082999997</v>
      </c>
      <c r="J255" s="10">
        <v>0</v>
      </c>
      <c r="K255" s="10">
        <v>6.5548835839999997</v>
      </c>
      <c r="L255" s="10">
        <v>283.53799011199999</v>
      </c>
      <c r="M255" s="10">
        <v>-15.690640761999999</v>
      </c>
      <c r="N255" s="10">
        <v>267.84734935</v>
      </c>
      <c r="O255" s="10">
        <v>0</v>
      </c>
      <c r="P255" s="10">
        <v>1197.059644141</v>
      </c>
      <c r="Q255" s="10">
        <v>-519.58200226999998</v>
      </c>
      <c r="R255" s="10">
        <v>677.47764187099995</v>
      </c>
      <c r="S255" s="10">
        <v>-518.96514656299996</v>
      </c>
      <c r="T255" s="10">
        <v>158.51249530800001</v>
      </c>
      <c r="U255" s="10">
        <v>-31.591319238000001</v>
      </c>
      <c r="V255" s="10">
        <v>0</v>
      </c>
      <c r="W255" s="10">
        <v>-31.591319238000001</v>
      </c>
      <c r="X255" s="10">
        <v>126.92117607</v>
      </c>
      <c r="Y255" s="10">
        <v>0</v>
      </c>
      <c r="Z255" s="10">
        <v>126.92117607</v>
      </c>
    </row>
    <row r="256" spans="1:26" ht="15" customHeight="1" x14ac:dyDescent="0.3">
      <c r="A256" s="9">
        <v>26</v>
      </c>
      <c r="B256" s="12">
        <v>2019</v>
      </c>
      <c r="C256" s="10">
        <v>2258.0565830189998</v>
      </c>
      <c r="D256" s="10">
        <v>-1402.631614876</v>
      </c>
      <c r="E256" s="10">
        <v>855.424968143</v>
      </c>
      <c r="F256" s="10">
        <v>76.207687386999993</v>
      </c>
      <c r="G256" s="10">
        <v>-43.749139186000001</v>
      </c>
      <c r="H256" s="10">
        <v>32.458548200999999</v>
      </c>
      <c r="I256" s="10">
        <v>50.644084476000003</v>
      </c>
      <c r="J256" s="10">
        <v>0</v>
      </c>
      <c r="K256" s="10">
        <v>7.1036036950000003</v>
      </c>
      <c r="L256" s="10">
        <v>428.11459278699999</v>
      </c>
      <c r="M256" s="10">
        <v>-190.79677750499999</v>
      </c>
      <c r="N256" s="10">
        <v>237.317815282</v>
      </c>
      <c r="O256" s="10">
        <v>14.4</v>
      </c>
      <c r="P256" s="10">
        <v>1197.349019797</v>
      </c>
      <c r="Q256" s="10">
        <v>-561.66543801</v>
      </c>
      <c r="R256" s="10">
        <v>635.68358178699998</v>
      </c>
      <c r="S256" s="10">
        <v>-546.03420095599995</v>
      </c>
      <c r="T256" s="10">
        <v>89.649380831000002</v>
      </c>
      <c r="U256" s="10">
        <v>-15.028503894</v>
      </c>
      <c r="V256" s="10">
        <v>0</v>
      </c>
      <c r="W256" s="10">
        <v>-15.028503894</v>
      </c>
      <c r="X256" s="10">
        <v>74.620876937000006</v>
      </c>
      <c r="Y256" s="10">
        <v>0</v>
      </c>
      <c r="Z256" s="10">
        <v>74.620876937000006</v>
      </c>
    </row>
    <row r="257" spans="1:26" ht="15" customHeight="1" x14ac:dyDescent="0.3">
      <c r="A257" s="9">
        <v>26</v>
      </c>
      <c r="B257" s="12">
        <v>2020</v>
      </c>
      <c r="C257" s="10">
        <v>2371.2164020229998</v>
      </c>
      <c r="D257" s="10">
        <v>-1464.788372924</v>
      </c>
      <c r="E257" s="10">
        <v>906.42802909900001</v>
      </c>
      <c r="F257" s="10">
        <v>69.684485167999995</v>
      </c>
      <c r="G257" s="10">
        <v>-39.689351539999997</v>
      </c>
      <c r="H257" s="10">
        <v>29.995133628000001</v>
      </c>
      <c r="I257" s="10">
        <v>31.500381444999999</v>
      </c>
      <c r="J257" s="10">
        <v>0</v>
      </c>
      <c r="K257" s="10">
        <v>21.324879750000001</v>
      </c>
      <c r="L257" s="10">
        <v>182.90240678500001</v>
      </c>
      <c r="M257" s="10">
        <v>-25.355203904</v>
      </c>
      <c r="N257" s="10">
        <v>157.547202881</v>
      </c>
      <c r="O257" s="10">
        <v>1.392884309</v>
      </c>
      <c r="P257" s="10">
        <v>1148.188511112</v>
      </c>
      <c r="Q257" s="10">
        <v>-655.04313672800004</v>
      </c>
      <c r="R257" s="10">
        <v>493.14537438399998</v>
      </c>
      <c r="S257" s="10">
        <v>-280.92387062900002</v>
      </c>
      <c r="T257" s="10">
        <v>212.22150375499999</v>
      </c>
      <c r="U257" s="10">
        <v>-42.713921042999999</v>
      </c>
      <c r="V257" s="10">
        <v>0</v>
      </c>
      <c r="W257" s="10">
        <v>-42.713921042999999</v>
      </c>
      <c r="X257" s="10">
        <v>169.50758271199999</v>
      </c>
      <c r="Y257" s="10">
        <v>0</v>
      </c>
      <c r="Z257" s="10">
        <v>169.50758271199999</v>
      </c>
    </row>
    <row r="258" spans="1:26" ht="15" customHeight="1" x14ac:dyDescent="0.3">
      <c r="A258" s="9">
        <v>26</v>
      </c>
      <c r="B258" s="13">
        <v>2021</v>
      </c>
      <c r="C258" s="10">
        <v>2396.7800000000002</v>
      </c>
      <c r="D258" s="10">
        <v>-1658.6659999999999</v>
      </c>
      <c r="E258" s="10">
        <v>738.11400000000003</v>
      </c>
      <c r="F258" s="10">
        <v>84.694999999999993</v>
      </c>
      <c r="G258" s="10">
        <v>-36.343000000000004</v>
      </c>
      <c r="H258" s="10">
        <v>48.351999999999997</v>
      </c>
      <c r="I258" s="10">
        <v>21.661000000000001</v>
      </c>
      <c r="J258" s="10">
        <v>0</v>
      </c>
      <c r="K258" s="10">
        <v>61.77</v>
      </c>
      <c r="L258" s="10">
        <v>297.745</v>
      </c>
      <c r="M258" s="10">
        <v>-4.2779999999999996</v>
      </c>
      <c r="N258" s="10">
        <v>293.46699999999998</v>
      </c>
      <c r="O258" s="10">
        <v>2.492</v>
      </c>
      <c r="P258" s="10">
        <v>1165.856</v>
      </c>
      <c r="Q258" s="10">
        <v>-664.37199999999996</v>
      </c>
      <c r="R258" s="10">
        <v>501.48399999999998</v>
      </c>
      <c r="S258" s="10">
        <v>-178.18700000000001</v>
      </c>
      <c r="T258" s="10">
        <v>323.29700000000003</v>
      </c>
      <c r="U258" s="10">
        <v>-64.917000000000002</v>
      </c>
      <c r="V258" s="10">
        <v>0</v>
      </c>
      <c r="W258" s="10">
        <v>-64.917000000000002</v>
      </c>
      <c r="X258" s="10">
        <v>258.38</v>
      </c>
      <c r="Y258" s="10">
        <v>0</v>
      </c>
      <c r="Z258" s="10">
        <v>258.38</v>
      </c>
    </row>
    <row r="259" spans="1:26" ht="15" customHeight="1" x14ac:dyDescent="0.3">
      <c r="A259" s="9">
        <v>26</v>
      </c>
      <c r="B259" s="12">
        <v>2022</v>
      </c>
      <c r="C259" s="10">
        <v>2748.34</v>
      </c>
      <c r="D259" s="10">
        <v>-1538.115</v>
      </c>
      <c r="E259" s="10">
        <v>1210.2249999999999</v>
      </c>
      <c r="F259" s="10">
        <v>117.67700000000001</v>
      </c>
      <c r="G259" s="10">
        <v>-38.451999999999998</v>
      </c>
      <c r="H259" s="10">
        <v>79.224999999999994</v>
      </c>
      <c r="I259" s="10">
        <v>42.680999999999997</v>
      </c>
      <c r="J259" s="10">
        <v>0</v>
      </c>
      <c r="K259" s="10">
        <v>27.265999999999998</v>
      </c>
      <c r="L259" s="10">
        <v>170.68299999999999</v>
      </c>
      <c r="M259" s="10">
        <v>-18.643000000000001</v>
      </c>
      <c r="N259" s="10">
        <v>152.04</v>
      </c>
      <c r="O259" s="10">
        <v>4.3999999999999997E-2</v>
      </c>
      <c r="P259" s="10">
        <v>1511.481</v>
      </c>
      <c r="Q259" s="10">
        <v>-745.91300000000001</v>
      </c>
      <c r="R259" s="10">
        <v>765.56799999999998</v>
      </c>
      <c r="S259" s="10">
        <v>-259.83300000000003</v>
      </c>
      <c r="T259" s="10">
        <v>505.73500000000001</v>
      </c>
      <c r="U259" s="10">
        <v>-102.048</v>
      </c>
      <c r="V259" s="10">
        <v>0</v>
      </c>
      <c r="W259" s="10">
        <v>-102.048</v>
      </c>
      <c r="X259" s="10">
        <v>403.68700000000001</v>
      </c>
      <c r="Y259" s="10">
        <v>0</v>
      </c>
      <c r="Z259" s="10">
        <v>403.68700000000001</v>
      </c>
    </row>
    <row r="260" spans="1:26" ht="15" customHeight="1" x14ac:dyDescent="0.3">
      <c r="A260" s="9">
        <v>26</v>
      </c>
      <c r="B260" s="12">
        <v>2023</v>
      </c>
      <c r="C260" s="10">
        <v>3461.4830000000002</v>
      </c>
      <c r="D260" s="10">
        <v>-2154.5140000000001</v>
      </c>
      <c r="E260" s="10">
        <v>1306.9690000000001</v>
      </c>
      <c r="F260" s="10">
        <v>99.301000000000002</v>
      </c>
      <c r="G260" s="10">
        <v>-64.611000000000004</v>
      </c>
      <c r="H260" s="10">
        <v>34.69</v>
      </c>
      <c r="I260" s="10">
        <v>19.451000000000001</v>
      </c>
      <c r="J260" s="10">
        <v>0</v>
      </c>
      <c r="K260" s="10">
        <v>-3.4540000000000002</v>
      </c>
      <c r="L260" s="10">
        <v>43.472000000000001</v>
      </c>
      <c r="M260" s="10">
        <v>-2.1749999999999998</v>
      </c>
      <c r="N260" s="10">
        <v>41.296999999999997</v>
      </c>
      <c r="O260" s="10">
        <v>0.13200000000000001</v>
      </c>
      <c r="P260" s="10">
        <v>1399.085</v>
      </c>
      <c r="Q260" s="10">
        <v>-808.20699999999999</v>
      </c>
      <c r="R260" s="10">
        <v>590.87800000000004</v>
      </c>
      <c r="S260" s="10">
        <v>-235.33099999999999</v>
      </c>
      <c r="T260" s="10">
        <v>355.54700000000003</v>
      </c>
      <c r="U260" s="10">
        <v>-72.081000000000003</v>
      </c>
      <c r="V260" s="10">
        <v>0</v>
      </c>
      <c r="W260" s="10">
        <v>-72.081000000000003</v>
      </c>
      <c r="X260" s="10">
        <v>283.46600000000001</v>
      </c>
      <c r="Y260" s="10">
        <v>0</v>
      </c>
      <c r="Z260" s="10">
        <v>283.46600000000001</v>
      </c>
    </row>
    <row r="261" spans="1:26" ht="15" customHeight="1" x14ac:dyDescent="0.3">
      <c r="A261" s="9">
        <v>26</v>
      </c>
      <c r="B261" s="12">
        <v>2024</v>
      </c>
      <c r="C261" s="10">
        <v>3496.81</v>
      </c>
      <c r="D261" s="10">
        <v>-1837.972</v>
      </c>
      <c r="E261" s="10">
        <v>1658.838</v>
      </c>
      <c r="F261" s="10">
        <v>100.087</v>
      </c>
      <c r="G261" s="10">
        <v>-82.183000000000007</v>
      </c>
      <c r="H261" s="10">
        <v>17.904</v>
      </c>
      <c r="I261" s="10">
        <v>0.251</v>
      </c>
      <c r="J261" s="10">
        <v>0</v>
      </c>
      <c r="K261" s="10">
        <v>-54.677</v>
      </c>
      <c r="L261" s="10">
        <v>209.94900000000001</v>
      </c>
      <c r="M261" s="10">
        <v>-1.016</v>
      </c>
      <c r="N261" s="10">
        <v>208.93299999999999</v>
      </c>
      <c r="O261" s="10">
        <v>0.14799999999999999</v>
      </c>
      <c r="P261" s="10">
        <v>1831.3969999999999</v>
      </c>
      <c r="Q261" s="10">
        <v>-973.96699999999998</v>
      </c>
      <c r="R261" s="10">
        <v>857.43</v>
      </c>
      <c r="S261" s="10">
        <v>-431.98200000000003</v>
      </c>
      <c r="T261" s="10">
        <v>425.44799999999998</v>
      </c>
      <c r="U261" s="10">
        <v>-85.644999999999996</v>
      </c>
      <c r="V261" s="10">
        <v>0</v>
      </c>
      <c r="W261" s="10">
        <v>-85.644999999999996</v>
      </c>
      <c r="X261" s="10">
        <v>339.803</v>
      </c>
      <c r="Y261" s="10">
        <v>0</v>
      </c>
      <c r="Z261" s="10">
        <v>339.803</v>
      </c>
    </row>
    <row r="262" spans="1:26" ht="15" customHeight="1" x14ac:dyDescent="0.3">
      <c r="A262" s="9">
        <v>27</v>
      </c>
      <c r="B262" s="12">
        <v>2015</v>
      </c>
      <c r="C262" s="10">
        <v>2598.0169999999998</v>
      </c>
      <c r="D262" s="10">
        <v>-1618.223</v>
      </c>
      <c r="E262" s="10">
        <v>979.79399999999998</v>
      </c>
      <c r="F262" s="10">
        <v>64.265000000000001</v>
      </c>
      <c r="G262" s="10">
        <v>-21.335999999999999</v>
      </c>
      <c r="H262" s="10">
        <v>42.929000000000002</v>
      </c>
      <c r="I262" s="10">
        <v>0.63500000000000001</v>
      </c>
      <c r="J262" s="10">
        <v>-7.577</v>
      </c>
      <c r="K262" s="10">
        <v>29.1</v>
      </c>
      <c r="L262" s="10">
        <v>37.014000000000003</v>
      </c>
      <c r="M262" s="10">
        <v>-14.446</v>
      </c>
      <c r="N262" s="10">
        <v>22.568000000000001</v>
      </c>
      <c r="O262" s="10">
        <v>17.190999999999999</v>
      </c>
      <c r="P262" s="10">
        <v>1084.6400000000001</v>
      </c>
      <c r="Q262" s="10">
        <v>-588.53</v>
      </c>
      <c r="R262" s="10">
        <v>496.11</v>
      </c>
      <c r="S262" s="10">
        <v>-243.61500000000001</v>
      </c>
      <c r="T262" s="10">
        <v>252.495</v>
      </c>
      <c r="U262" s="10">
        <v>-58.207999999999998</v>
      </c>
      <c r="V262" s="10">
        <v>0</v>
      </c>
      <c r="W262" s="10">
        <v>-58.207999999999998</v>
      </c>
      <c r="X262" s="10">
        <v>194.28700000000001</v>
      </c>
      <c r="Y262" s="10">
        <v>0</v>
      </c>
      <c r="Z262" s="10">
        <v>194.28700000000001</v>
      </c>
    </row>
    <row r="263" spans="1:26" ht="15" customHeight="1" x14ac:dyDescent="0.3">
      <c r="A263" s="9">
        <v>27</v>
      </c>
      <c r="B263" s="12">
        <v>2016</v>
      </c>
      <c r="C263" s="10">
        <v>3211.377</v>
      </c>
      <c r="D263" s="10">
        <v>-2062.7809999999999</v>
      </c>
      <c r="E263" s="10">
        <v>1148.596</v>
      </c>
      <c r="F263" s="10">
        <v>63.665999999999997</v>
      </c>
      <c r="G263" s="10">
        <v>-39.734999999999999</v>
      </c>
      <c r="H263" s="10">
        <v>23.931000000000001</v>
      </c>
      <c r="I263" s="10">
        <v>20.321999999999999</v>
      </c>
      <c r="J263" s="10">
        <v>-0.15</v>
      </c>
      <c r="K263" s="10">
        <v>58.206000000000003</v>
      </c>
      <c r="L263" s="10">
        <v>33.101999999999997</v>
      </c>
      <c r="M263" s="10">
        <v>-18.170999999999999</v>
      </c>
      <c r="N263" s="10">
        <v>14.930999999999999</v>
      </c>
      <c r="O263" s="10">
        <v>42.948999999999998</v>
      </c>
      <c r="P263" s="10">
        <v>1308.7850000000001</v>
      </c>
      <c r="Q263" s="10">
        <v>-781.53300000000002</v>
      </c>
      <c r="R263" s="10">
        <v>527.25199999999995</v>
      </c>
      <c r="S263" s="10">
        <v>-481.99799999999999</v>
      </c>
      <c r="T263" s="10">
        <v>45.253999999999998</v>
      </c>
      <c r="U263" s="10">
        <v>-12.391</v>
      </c>
      <c r="V263" s="10">
        <v>0</v>
      </c>
      <c r="W263" s="10">
        <v>-12.391</v>
      </c>
      <c r="X263" s="10">
        <v>32.863</v>
      </c>
      <c r="Y263" s="10">
        <v>0</v>
      </c>
      <c r="Z263" s="10">
        <v>32.863</v>
      </c>
    </row>
    <row r="264" spans="1:26" ht="15" customHeight="1" x14ac:dyDescent="0.3">
      <c r="A264" s="9">
        <v>27</v>
      </c>
      <c r="B264" s="12">
        <v>2017</v>
      </c>
      <c r="C264" s="10">
        <v>3939.4090000000001</v>
      </c>
      <c r="D264" s="10">
        <v>-2705.6950000000002</v>
      </c>
      <c r="E264" s="10">
        <v>1233.7139999999999</v>
      </c>
      <c r="F264" s="10">
        <v>75.864999999999995</v>
      </c>
      <c r="G264" s="10">
        <v>-48.834000000000003</v>
      </c>
      <c r="H264" s="10">
        <v>27.030999999999999</v>
      </c>
      <c r="I264" s="10">
        <v>25.234999999999999</v>
      </c>
      <c r="J264" s="10">
        <v>-3.468</v>
      </c>
      <c r="K264" s="10">
        <v>151.899</v>
      </c>
      <c r="L264" s="10">
        <v>300.18799999999999</v>
      </c>
      <c r="M264" s="10">
        <v>-51.631999999999998</v>
      </c>
      <c r="N264" s="10">
        <v>248.55600000000001</v>
      </c>
      <c r="O264" s="10">
        <v>0.193</v>
      </c>
      <c r="P264" s="10">
        <v>1683.16</v>
      </c>
      <c r="Q264" s="10">
        <v>-861.31600000000003</v>
      </c>
      <c r="R264" s="10">
        <v>821.84400000000005</v>
      </c>
      <c r="S264" s="10">
        <v>-520.68700000000001</v>
      </c>
      <c r="T264" s="10">
        <v>301.15699999999998</v>
      </c>
      <c r="U264" s="10">
        <v>-61.914000000000001</v>
      </c>
      <c r="V264" s="10">
        <v>0</v>
      </c>
      <c r="W264" s="10">
        <v>-61.914000000000001</v>
      </c>
      <c r="X264" s="10">
        <v>239.24299999999999</v>
      </c>
      <c r="Y264" s="10">
        <v>0</v>
      </c>
      <c r="Z264" s="10">
        <v>239.24299999999999</v>
      </c>
    </row>
    <row r="265" spans="1:26" ht="15" customHeight="1" x14ac:dyDescent="0.3">
      <c r="A265" s="9">
        <v>27</v>
      </c>
      <c r="B265" s="12">
        <v>2018</v>
      </c>
      <c r="C265" s="10">
        <v>5246.7049999999999</v>
      </c>
      <c r="D265" s="10">
        <v>-3540.0920000000001</v>
      </c>
      <c r="E265" s="10">
        <v>1706.6130000000001</v>
      </c>
      <c r="F265" s="10">
        <v>113.04900000000001</v>
      </c>
      <c r="G265" s="10">
        <v>-60.524999999999999</v>
      </c>
      <c r="H265" s="10">
        <v>52.524000000000001</v>
      </c>
      <c r="I265" s="10">
        <v>29.873000000000001</v>
      </c>
      <c r="J265" s="10">
        <v>-68.593999999999994</v>
      </c>
      <c r="K265" s="10">
        <v>29.254999999999999</v>
      </c>
      <c r="L265" s="10">
        <v>57.08</v>
      </c>
      <c r="M265" s="10">
        <v>-12.568</v>
      </c>
      <c r="N265" s="10">
        <v>44.512</v>
      </c>
      <c r="O265" s="10">
        <v>2.0569999999999999</v>
      </c>
      <c r="P265" s="10">
        <v>1796.24</v>
      </c>
      <c r="Q265" s="10">
        <v>-1154.4190000000001</v>
      </c>
      <c r="R265" s="10">
        <v>641.82100000000003</v>
      </c>
      <c r="S265" s="10">
        <v>101.142</v>
      </c>
      <c r="T265" s="10">
        <v>742.96299999999997</v>
      </c>
      <c r="U265" s="10">
        <v>-151.68899999999999</v>
      </c>
      <c r="V265" s="10">
        <v>0</v>
      </c>
      <c r="W265" s="10">
        <v>-151.68899999999999</v>
      </c>
      <c r="X265" s="10">
        <v>591.274</v>
      </c>
      <c r="Y265" s="10">
        <v>0</v>
      </c>
      <c r="Z265" s="10">
        <v>591.274</v>
      </c>
    </row>
    <row r="266" spans="1:26" ht="15" customHeight="1" x14ac:dyDescent="0.3">
      <c r="A266" s="9">
        <v>27</v>
      </c>
      <c r="B266" s="12">
        <v>2019</v>
      </c>
      <c r="C266" s="10">
        <v>7120.8339999999998</v>
      </c>
      <c r="D266" s="10">
        <v>-4934.6980000000003</v>
      </c>
      <c r="E266" s="10">
        <v>2186.136</v>
      </c>
      <c r="F266" s="10">
        <v>160.50899999999999</v>
      </c>
      <c r="G266" s="10">
        <v>-87.144000000000005</v>
      </c>
      <c r="H266" s="10">
        <v>73.364999999999995</v>
      </c>
      <c r="I266" s="10">
        <v>24.728000000000002</v>
      </c>
      <c r="J266" s="10">
        <v>64.596999999999994</v>
      </c>
      <c r="K266" s="10">
        <v>115.91</v>
      </c>
      <c r="L266" s="10">
        <v>25.219000000000001</v>
      </c>
      <c r="M266" s="10">
        <v>-24.888000000000002</v>
      </c>
      <c r="N266" s="10">
        <v>0.33100000000000002</v>
      </c>
      <c r="O266" s="10">
        <v>0.98699999999999999</v>
      </c>
      <c r="P266" s="10">
        <v>2466.0540000000001</v>
      </c>
      <c r="Q266" s="10">
        <v>-1553.65</v>
      </c>
      <c r="R266" s="10">
        <v>912.404</v>
      </c>
      <c r="S266" s="10">
        <v>12.141999999999999</v>
      </c>
      <c r="T266" s="10">
        <v>924.54600000000005</v>
      </c>
      <c r="U266" s="10">
        <v>-192.75700000000001</v>
      </c>
      <c r="V266" s="10">
        <v>0</v>
      </c>
      <c r="W266" s="10">
        <v>-192.75700000000001</v>
      </c>
      <c r="X266" s="10">
        <v>731.78899999999999</v>
      </c>
      <c r="Y266" s="10">
        <v>0</v>
      </c>
      <c r="Z266" s="10">
        <v>731.78899999999999</v>
      </c>
    </row>
    <row r="267" spans="1:26" ht="15" customHeight="1" x14ac:dyDescent="0.3">
      <c r="A267" s="9">
        <v>27</v>
      </c>
      <c r="B267" s="12">
        <v>2020</v>
      </c>
      <c r="C267" s="10">
        <v>9077.1299999999992</v>
      </c>
      <c r="D267" s="10">
        <v>-6473.1850000000004</v>
      </c>
      <c r="E267" s="10">
        <v>2603.9450000000002</v>
      </c>
      <c r="F267" s="10">
        <v>210.024</v>
      </c>
      <c r="G267" s="10">
        <v>-92.616</v>
      </c>
      <c r="H267" s="10">
        <v>117.408</v>
      </c>
      <c r="I267" s="10">
        <v>46.329000000000001</v>
      </c>
      <c r="J267" s="10">
        <v>12.12</v>
      </c>
      <c r="K267" s="10">
        <v>195.99700000000001</v>
      </c>
      <c r="L267" s="10">
        <v>226.22</v>
      </c>
      <c r="M267" s="10">
        <v>-7.6180000000000003</v>
      </c>
      <c r="N267" s="10">
        <v>218.602</v>
      </c>
      <c r="O267" s="10">
        <v>6.3E-2</v>
      </c>
      <c r="P267" s="10">
        <v>3194.4639999999999</v>
      </c>
      <c r="Q267" s="10">
        <v>-1630.769</v>
      </c>
      <c r="R267" s="10">
        <v>1563.6949999999999</v>
      </c>
      <c r="S267" s="10">
        <v>-558.20899999999995</v>
      </c>
      <c r="T267" s="10">
        <v>1005.486</v>
      </c>
      <c r="U267" s="10">
        <v>-205.822</v>
      </c>
      <c r="V267" s="10">
        <v>0</v>
      </c>
      <c r="W267" s="10">
        <v>-205.822</v>
      </c>
      <c r="X267" s="10">
        <v>799.66399999999999</v>
      </c>
      <c r="Y267" s="10">
        <v>0</v>
      </c>
      <c r="Z267" s="10">
        <v>799.66399999999999</v>
      </c>
    </row>
    <row r="268" spans="1:26" ht="15" customHeight="1" x14ac:dyDescent="0.3">
      <c r="A268" s="9">
        <v>27</v>
      </c>
      <c r="B268" s="13">
        <v>2021</v>
      </c>
      <c r="C268" s="10">
        <v>11054.339</v>
      </c>
      <c r="D268" s="10">
        <v>-6771.15</v>
      </c>
      <c r="E268" s="10">
        <v>4283.1890000000003</v>
      </c>
      <c r="F268" s="10">
        <v>280.58499999999998</v>
      </c>
      <c r="G268" s="10">
        <v>-72.935000000000002</v>
      </c>
      <c r="H268" s="10">
        <v>207.65</v>
      </c>
      <c r="I268" s="10">
        <v>45.872</v>
      </c>
      <c r="J268" s="10">
        <v>0</v>
      </c>
      <c r="K268" s="10">
        <v>272.98599999999999</v>
      </c>
      <c r="L268" s="10">
        <v>24.187000000000001</v>
      </c>
      <c r="M268" s="10">
        <v>-15.361000000000001</v>
      </c>
      <c r="N268" s="10">
        <v>8.8260000000000005</v>
      </c>
      <c r="O268" s="10">
        <v>0.151</v>
      </c>
      <c r="P268" s="10">
        <v>4818.674</v>
      </c>
      <c r="Q268" s="10">
        <v>-2239.7310000000002</v>
      </c>
      <c r="R268" s="10">
        <v>2578.9430000000002</v>
      </c>
      <c r="S268" s="10">
        <v>-779.85199999999998</v>
      </c>
      <c r="T268" s="10">
        <v>1799.0909999999999</v>
      </c>
      <c r="U268" s="10">
        <v>-364.72800000000001</v>
      </c>
      <c r="V268" s="10">
        <v>0</v>
      </c>
      <c r="W268" s="10">
        <v>-364.72800000000001</v>
      </c>
      <c r="X268" s="10">
        <v>1434.3630000000001</v>
      </c>
      <c r="Y268" s="10">
        <v>0</v>
      </c>
      <c r="Z268" s="10">
        <v>1434.3630000000001</v>
      </c>
    </row>
    <row r="269" spans="1:26" ht="15" customHeight="1" x14ac:dyDescent="0.3">
      <c r="A269" s="9">
        <v>27</v>
      </c>
      <c r="B269" s="12">
        <v>2022</v>
      </c>
      <c r="C269" s="10">
        <v>12966.35</v>
      </c>
      <c r="D269" s="10">
        <v>-7847.2290000000003</v>
      </c>
      <c r="E269" s="10">
        <v>5119.1210000000001</v>
      </c>
      <c r="F269" s="10">
        <v>402.80900000000003</v>
      </c>
      <c r="G269" s="10">
        <v>-127.917</v>
      </c>
      <c r="H269" s="10">
        <v>274.892</v>
      </c>
      <c r="I269" s="10">
        <v>57.045999999999999</v>
      </c>
      <c r="J269" s="10">
        <v>0</v>
      </c>
      <c r="K269" s="10">
        <v>119.367</v>
      </c>
      <c r="L269" s="10">
        <v>319.95299999999997</v>
      </c>
      <c r="M269" s="10">
        <v>-17.431000000000001</v>
      </c>
      <c r="N269" s="10">
        <v>302.52199999999999</v>
      </c>
      <c r="O269" s="10">
        <v>100.352</v>
      </c>
      <c r="P269" s="10">
        <v>5973.3</v>
      </c>
      <c r="Q269" s="10">
        <v>-2841.9279999999999</v>
      </c>
      <c r="R269" s="10">
        <v>3131.3719999999998</v>
      </c>
      <c r="S269" s="10">
        <v>-863.39300000000003</v>
      </c>
      <c r="T269" s="10">
        <v>2267.9789999999998</v>
      </c>
      <c r="U269" s="10">
        <v>-460.10300000000001</v>
      </c>
      <c r="V269" s="10">
        <v>0</v>
      </c>
      <c r="W269" s="10">
        <v>-460.10300000000001</v>
      </c>
      <c r="X269" s="10">
        <v>1807.876</v>
      </c>
      <c r="Y269" s="10">
        <v>0</v>
      </c>
      <c r="Z269" s="10">
        <v>1807.876</v>
      </c>
    </row>
    <row r="270" spans="1:26" ht="15" customHeight="1" x14ac:dyDescent="0.3">
      <c r="A270" s="9">
        <v>27</v>
      </c>
      <c r="B270" s="12">
        <v>2023</v>
      </c>
      <c r="C270" s="10">
        <v>19338.34</v>
      </c>
      <c r="D270" s="10">
        <v>-12691.031000000001</v>
      </c>
      <c r="E270" s="10">
        <v>6647.3090000000002</v>
      </c>
      <c r="F270" s="10">
        <v>1141.5</v>
      </c>
      <c r="G270" s="10">
        <v>-551.46900000000005</v>
      </c>
      <c r="H270" s="10">
        <v>590.03099999999995</v>
      </c>
      <c r="I270" s="10">
        <v>14.606999999999999</v>
      </c>
      <c r="J270" s="10">
        <v>0</v>
      </c>
      <c r="K270" s="10">
        <v>59.286999999999999</v>
      </c>
      <c r="L270" s="10">
        <v>499.52</v>
      </c>
      <c r="M270" s="10">
        <v>-166.58099999999999</v>
      </c>
      <c r="N270" s="10">
        <v>332.93900000000002</v>
      </c>
      <c r="O270" s="10">
        <v>3.7999999999999999E-2</v>
      </c>
      <c r="P270" s="10">
        <v>7644.2110000000002</v>
      </c>
      <c r="Q270" s="10">
        <v>-3492.4549999999999</v>
      </c>
      <c r="R270" s="10">
        <v>4151.7560000000003</v>
      </c>
      <c r="S270" s="10">
        <v>-847.80399999999997</v>
      </c>
      <c r="T270" s="10">
        <v>3303.9520000000002</v>
      </c>
      <c r="U270" s="10">
        <v>-682.33299999999997</v>
      </c>
      <c r="V270" s="10">
        <v>0</v>
      </c>
      <c r="W270" s="10">
        <v>-682.33299999999997</v>
      </c>
      <c r="X270" s="10">
        <v>2621.6190000000001</v>
      </c>
      <c r="Y270" s="10">
        <v>0</v>
      </c>
      <c r="Z270" s="10">
        <v>2621.6190000000001</v>
      </c>
    </row>
    <row r="271" spans="1:26" ht="15" customHeight="1" x14ac:dyDescent="0.3">
      <c r="A271" s="9">
        <v>27</v>
      </c>
      <c r="B271" s="12">
        <v>2024</v>
      </c>
      <c r="C271" s="10">
        <v>17411.706999999999</v>
      </c>
      <c r="D271" s="10">
        <v>-9473.8870000000006</v>
      </c>
      <c r="E271" s="10">
        <v>7937.82</v>
      </c>
      <c r="F271" s="10">
        <v>951.80399999999997</v>
      </c>
      <c r="G271" s="10">
        <v>-390.83800000000002</v>
      </c>
      <c r="H271" s="10">
        <v>560.96600000000001</v>
      </c>
      <c r="I271" s="10">
        <v>2.8069999999999999</v>
      </c>
      <c r="J271" s="10">
        <v>0.86399999999999999</v>
      </c>
      <c r="K271" s="10">
        <v>123.78700000000001</v>
      </c>
      <c r="L271" s="10">
        <v>467.82400000000001</v>
      </c>
      <c r="M271" s="10">
        <v>-42.027000000000001</v>
      </c>
      <c r="N271" s="10">
        <v>425.79700000000003</v>
      </c>
      <c r="O271" s="10">
        <v>2.1999999999999999E-2</v>
      </c>
      <c r="P271" s="10">
        <v>9052.0630000000001</v>
      </c>
      <c r="Q271" s="10">
        <v>-3985.7629999999999</v>
      </c>
      <c r="R271" s="10">
        <v>5066.3</v>
      </c>
      <c r="S271" s="10">
        <v>-520.90200000000004</v>
      </c>
      <c r="T271" s="10">
        <v>4545.3980000000001</v>
      </c>
      <c r="U271" s="10">
        <v>-938.30499999999995</v>
      </c>
      <c r="V271" s="10">
        <v>0</v>
      </c>
      <c r="W271" s="10">
        <v>-938.30499999999995</v>
      </c>
      <c r="X271" s="10">
        <v>3607.0929999999998</v>
      </c>
      <c r="Y271" s="10">
        <v>0</v>
      </c>
      <c r="Z271" s="10">
        <v>3607.0929999999998</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A291"/>
  <sheetViews>
    <sheetView showGridLines="0" workbookViewId="0">
      <pane xSplit="1" ySplit="1" topLeftCell="EM249" activePane="bottomRight" state="frozen"/>
      <selection pane="topRight" activeCell="B1" sqref="B1"/>
      <selection pane="bottomLeft" activeCell="A3" sqref="A3"/>
      <selection pane="bottomRight" sqref="A1:FA271"/>
    </sheetView>
  </sheetViews>
  <sheetFormatPr defaultColWidth="12.6640625" defaultRowHeight="15" customHeight="1" x14ac:dyDescent="0.3"/>
  <cols>
    <col min="1" max="1" width="9.33203125" customWidth="1"/>
    <col min="2" max="2" width="8.6640625" customWidth="1"/>
    <col min="3" max="26" width="15.77734375" customWidth="1"/>
    <col min="27" max="33" width="12.77734375" customWidth="1"/>
    <col min="34" max="35" width="13.88671875" customWidth="1"/>
    <col min="36" max="39" width="12.77734375" customWidth="1"/>
    <col min="40" max="41" width="13.88671875" customWidth="1"/>
    <col min="42" max="43" width="12.77734375" customWidth="1"/>
  </cols>
  <sheetData>
    <row r="1" spans="1:157" ht="14.25" customHeight="1" x14ac:dyDescent="0.3">
      <c r="A1" s="6" t="s">
        <v>10</v>
      </c>
      <c r="B1" s="7" t="s">
        <v>11</v>
      </c>
      <c r="C1" s="6" t="s">
        <v>112</v>
      </c>
      <c r="D1" s="6" t="s">
        <v>113</v>
      </c>
      <c r="E1" s="6" t="s">
        <v>114</v>
      </c>
      <c r="F1" s="6" t="s">
        <v>115</v>
      </c>
      <c r="G1" s="6" t="s">
        <v>116</v>
      </c>
      <c r="H1" s="6" t="s">
        <v>117</v>
      </c>
      <c r="I1" s="6" t="s">
        <v>118</v>
      </c>
      <c r="J1" s="6" t="s">
        <v>119</v>
      </c>
      <c r="K1" s="6" t="s">
        <v>120</v>
      </c>
      <c r="L1" s="6" t="s">
        <v>121</v>
      </c>
      <c r="M1" s="6" t="s">
        <v>122</v>
      </c>
      <c r="N1" s="6" t="s">
        <v>123</v>
      </c>
      <c r="O1" s="6" t="s">
        <v>124</v>
      </c>
      <c r="P1" s="6" t="s">
        <v>125</v>
      </c>
      <c r="Q1" s="6" t="s">
        <v>126</v>
      </c>
      <c r="R1" s="6" t="s">
        <v>127</v>
      </c>
      <c r="S1" s="6" t="s">
        <v>128</v>
      </c>
      <c r="T1" s="6" t="s">
        <v>129</v>
      </c>
      <c r="U1" s="6" t="s">
        <v>130</v>
      </c>
      <c r="V1" s="6" t="s">
        <v>131</v>
      </c>
      <c r="W1" s="6" t="s">
        <v>132</v>
      </c>
      <c r="X1" s="6" t="s">
        <v>133</v>
      </c>
      <c r="Y1" s="6" t="s">
        <v>134</v>
      </c>
      <c r="Z1" s="6" t="s">
        <v>135</v>
      </c>
      <c r="AA1" s="6" t="s">
        <v>136</v>
      </c>
      <c r="AB1" s="6" t="s">
        <v>137</v>
      </c>
      <c r="AC1" s="6" t="s">
        <v>138</v>
      </c>
      <c r="AD1" s="6" t="s">
        <v>139</v>
      </c>
      <c r="AE1" s="6" t="s">
        <v>140</v>
      </c>
      <c r="AF1" s="6" t="s">
        <v>141</v>
      </c>
      <c r="AG1" s="6" t="s">
        <v>142</v>
      </c>
      <c r="AH1" s="6" t="s">
        <v>143</v>
      </c>
      <c r="AI1" s="6" t="s">
        <v>144</v>
      </c>
      <c r="AJ1" s="6" t="s">
        <v>145</v>
      </c>
      <c r="AK1" s="6" t="s">
        <v>146</v>
      </c>
      <c r="AL1" s="6" t="s">
        <v>147</v>
      </c>
      <c r="AM1" s="6" t="s">
        <v>148</v>
      </c>
      <c r="AN1" s="6" t="s">
        <v>149</v>
      </c>
      <c r="AO1" s="6" t="s">
        <v>150</v>
      </c>
      <c r="AP1" s="6" t="s">
        <v>151</v>
      </c>
      <c r="AQ1" s="6" t="s">
        <v>152</v>
      </c>
      <c r="AR1" s="6" t="s">
        <v>153</v>
      </c>
      <c r="AS1" s="6" t="s">
        <v>154</v>
      </c>
      <c r="AT1" s="6" t="s">
        <v>155</v>
      </c>
      <c r="AU1" s="6" t="s">
        <v>156</v>
      </c>
      <c r="AV1" s="6" t="s">
        <v>157</v>
      </c>
      <c r="AW1" s="6" t="s">
        <v>158</v>
      </c>
      <c r="AX1" s="6" t="s">
        <v>159</v>
      </c>
      <c r="AY1" s="6" t="s">
        <v>160</v>
      </c>
      <c r="AZ1" s="6" t="s">
        <v>161</v>
      </c>
      <c r="BA1" s="6" t="s">
        <v>162</v>
      </c>
      <c r="BB1" s="6" t="s">
        <v>163</v>
      </c>
      <c r="BC1" s="6" t="s">
        <v>164</v>
      </c>
      <c r="BD1" s="6" t="s">
        <v>165</v>
      </c>
      <c r="BE1" s="6" t="s">
        <v>166</v>
      </c>
      <c r="BF1" s="6" t="s">
        <v>167</v>
      </c>
      <c r="BG1" s="6" t="s">
        <v>168</v>
      </c>
      <c r="BH1" s="6" t="s">
        <v>169</v>
      </c>
      <c r="BI1" s="6" t="s">
        <v>170</v>
      </c>
      <c r="BJ1" s="6" t="s">
        <v>171</v>
      </c>
      <c r="BK1" s="6" t="s">
        <v>172</v>
      </c>
      <c r="BL1" s="6" t="s">
        <v>173</v>
      </c>
      <c r="BM1" s="6" t="s">
        <v>174</v>
      </c>
      <c r="BN1" s="6" t="s">
        <v>175</v>
      </c>
      <c r="BO1" s="6" t="s">
        <v>176</v>
      </c>
      <c r="BP1" s="6" t="s">
        <v>177</v>
      </c>
      <c r="BQ1" s="6" t="s">
        <v>178</v>
      </c>
      <c r="BR1" s="6" t="s">
        <v>179</v>
      </c>
      <c r="BS1" s="6" t="s">
        <v>180</v>
      </c>
      <c r="BT1" s="6" t="s">
        <v>181</v>
      </c>
      <c r="BU1" s="6" t="s">
        <v>182</v>
      </c>
      <c r="BV1" s="6" t="s">
        <v>183</v>
      </c>
      <c r="BW1" s="6" t="s">
        <v>184</v>
      </c>
      <c r="BX1" s="6" t="s">
        <v>185</v>
      </c>
      <c r="BY1" s="6" t="s">
        <v>186</v>
      </c>
      <c r="BZ1" s="6" t="s">
        <v>187</v>
      </c>
      <c r="CA1" s="6" t="s">
        <v>188</v>
      </c>
      <c r="CB1" s="6" t="s">
        <v>189</v>
      </c>
      <c r="CC1" s="6" t="s">
        <v>190</v>
      </c>
      <c r="CD1" s="6" t="s">
        <v>191</v>
      </c>
      <c r="CE1" s="6" t="s">
        <v>192</v>
      </c>
      <c r="CF1" s="6" t="s">
        <v>193</v>
      </c>
      <c r="CG1" s="6" t="s">
        <v>194</v>
      </c>
      <c r="CH1" s="6" t="s">
        <v>195</v>
      </c>
      <c r="CI1" s="6" t="s">
        <v>196</v>
      </c>
      <c r="CJ1" s="6" t="s">
        <v>197</v>
      </c>
      <c r="CK1" s="6" t="s">
        <v>198</v>
      </c>
      <c r="CL1" s="6" t="s">
        <v>199</v>
      </c>
      <c r="CM1" s="6" t="s">
        <v>200</v>
      </c>
      <c r="CN1" s="6" t="s">
        <v>201</v>
      </c>
      <c r="CO1" s="6" t="s">
        <v>202</v>
      </c>
      <c r="CP1" s="6" t="s">
        <v>203</v>
      </c>
      <c r="CQ1" s="6" t="s">
        <v>204</v>
      </c>
      <c r="CR1" s="6" t="s">
        <v>205</v>
      </c>
      <c r="CS1" s="6" t="s">
        <v>206</v>
      </c>
      <c r="CT1" s="6" t="s">
        <v>207</v>
      </c>
      <c r="CU1" s="6" t="s">
        <v>208</v>
      </c>
      <c r="CV1" s="6" t="s">
        <v>209</v>
      </c>
      <c r="CW1" s="6" t="s">
        <v>210</v>
      </c>
      <c r="CX1" s="6" t="s">
        <v>211</v>
      </c>
      <c r="CY1" s="6" t="s">
        <v>212</v>
      </c>
      <c r="CZ1" s="6" t="s">
        <v>213</v>
      </c>
      <c r="DA1" s="6" t="s">
        <v>214</v>
      </c>
      <c r="DB1" s="6" t="s">
        <v>215</v>
      </c>
      <c r="DC1" s="6" t="s">
        <v>216</v>
      </c>
      <c r="DD1" s="6" t="s">
        <v>217</v>
      </c>
      <c r="DE1" s="6" t="s">
        <v>218</v>
      </c>
      <c r="DF1" s="6" t="s">
        <v>219</v>
      </c>
      <c r="DG1" s="6" t="s">
        <v>220</v>
      </c>
      <c r="DH1" s="6" t="s">
        <v>221</v>
      </c>
      <c r="DI1" s="6" t="s">
        <v>222</v>
      </c>
      <c r="DJ1" s="6" t="s">
        <v>223</v>
      </c>
      <c r="DK1" s="6" t="s">
        <v>224</v>
      </c>
      <c r="DL1" s="6" t="s">
        <v>225</v>
      </c>
      <c r="DM1" s="6" t="s">
        <v>226</v>
      </c>
      <c r="DN1" s="6" t="s">
        <v>227</v>
      </c>
      <c r="DO1" s="6" t="s">
        <v>228</v>
      </c>
      <c r="DP1" s="6" t="s">
        <v>229</v>
      </c>
      <c r="DQ1" s="6" t="s">
        <v>230</v>
      </c>
      <c r="DR1" s="6" t="s">
        <v>231</v>
      </c>
      <c r="DS1" s="6" t="s">
        <v>232</v>
      </c>
      <c r="DT1" s="6" t="s">
        <v>233</v>
      </c>
      <c r="DU1" s="6" t="s">
        <v>234</v>
      </c>
      <c r="DV1" s="6" t="s">
        <v>235</v>
      </c>
      <c r="DW1" s="6" t="s">
        <v>236</v>
      </c>
      <c r="DX1" s="6" t="s">
        <v>237</v>
      </c>
      <c r="DY1" s="6" t="s">
        <v>238</v>
      </c>
      <c r="DZ1" s="6" t="s">
        <v>239</v>
      </c>
      <c r="EA1" s="6" t="s">
        <v>240</v>
      </c>
      <c r="EB1" s="6" t="s">
        <v>241</v>
      </c>
      <c r="EC1" s="6" t="s">
        <v>242</v>
      </c>
      <c r="ED1" s="6" t="s">
        <v>243</v>
      </c>
      <c r="EE1" s="6" t="s">
        <v>244</v>
      </c>
      <c r="EF1" s="6" t="s">
        <v>245</v>
      </c>
      <c r="EG1" s="6" t="s">
        <v>246</v>
      </c>
      <c r="EH1" s="6" t="s">
        <v>247</v>
      </c>
      <c r="EI1" s="6" t="s">
        <v>248</v>
      </c>
      <c r="EJ1" s="6" t="s">
        <v>249</v>
      </c>
      <c r="EK1" s="6" t="s">
        <v>250</v>
      </c>
      <c r="EL1" s="6" t="s">
        <v>251</v>
      </c>
      <c r="EM1" s="6" t="s">
        <v>252</v>
      </c>
      <c r="EN1" s="6" t="s">
        <v>253</v>
      </c>
      <c r="EO1" s="6" t="s">
        <v>254</v>
      </c>
      <c r="EP1" s="6" t="s">
        <v>255</v>
      </c>
      <c r="EQ1" s="6" t="s">
        <v>256</v>
      </c>
      <c r="ER1" s="6" t="s">
        <v>257</v>
      </c>
      <c r="ES1" s="6" t="s">
        <v>258</v>
      </c>
      <c r="ET1" s="6" t="s">
        <v>259</v>
      </c>
      <c r="EU1" s="6" t="s">
        <v>260</v>
      </c>
      <c r="EV1" s="6" t="s">
        <v>261</v>
      </c>
      <c r="EW1" s="6" t="s">
        <v>262</v>
      </c>
      <c r="EX1" s="6" t="s">
        <v>263</v>
      </c>
      <c r="EY1" s="6" t="s">
        <v>264</v>
      </c>
      <c r="EZ1" s="6" t="s">
        <v>265</v>
      </c>
      <c r="FA1" s="6" t="s">
        <v>266</v>
      </c>
    </row>
    <row r="2" spans="1:157" ht="14.25" customHeight="1" x14ac:dyDescent="0.3">
      <c r="A2" s="5">
        <v>1</v>
      </c>
      <c r="B2" s="12">
        <v>2015</v>
      </c>
      <c r="C2" s="10">
        <v>8872.7090000000007</v>
      </c>
      <c r="D2" s="10">
        <v>8589.4089999999997</v>
      </c>
      <c r="E2" s="10">
        <v>314.27300000000002</v>
      </c>
      <c r="F2" s="10">
        <v>598434.47499999998</v>
      </c>
      <c r="G2" s="10">
        <v>139316.14000000001</v>
      </c>
      <c r="H2" s="10">
        <v>35931.248</v>
      </c>
      <c r="I2" s="10">
        <v>159449.084</v>
      </c>
      <c r="J2" s="10">
        <v>107340.325</v>
      </c>
      <c r="K2" s="10">
        <v>38148.322999999997</v>
      </c>
      <c r="L2" s="10">
        <v>0</v>
      </c>
      <c r="M2" s="10">
        <v>13960.436</v>
      </c>
      <c r="N2" s="10">
        <v>65920.385999999999</v>
      </c>
      <c r="O2" s="10">
        <v>43759.987000000001</v>
      </c>
      <c r="P2" s="10">
        <v>0</v>
      </c>
      <c r="Q2" s="10">
        <v>0</v>
      </c>
      <c r="R2" s="10">
        <v>0</v>
      </c>
      <c r="S2" s="10">
        <v>0</v>
      </c>
      <c r="T2" s="10">
        <v>0</v>
      </c>
      <c r="U2" s="10">
        <v>0</v>
      </c>
      <c r="V2" s="10">
        <v>0</v>
      </c>
      <c r="W2" s="10">
        <v>43759.987000000001</v>
      </c>
      <c r="X2" s="10">
        <v>38067.928</v>
      </c>
      <c r="Y2" s="10">
        <v>38067.928</v>
      </c>
      <c r="Z2" s="10">
        <v>0</v>
      </c>
      <c r="AA2" s="10">
        <v>0</v>
      </c>
      <c r="AB2" s="10">
        <v>0</v>
      </c>
      <c r="AC2" s="10">
        <v>0</v>
      </c>
      <c r="AD2" s="10">
        <v>41112.334000000003</v>
      </c>
      <c r="AE2" s="10">
        <v>0</v>
      </c>
      <c r="AF2" s="10">
        <v>0</v>
      </c>
      <c r="AG2" s="10">
        <v>74877.368000000002</v>
      </c>
      <c r="AH2" s="10">
        <v>598434.47499999998</v>
      </c>
      <c r="AI2" s="10">
        <v>570845.42099999997</v>
      </c>
      <c r="AJ2" s="10">
        <v>17535.374</v>
      </c>
      <c r="AK2" s="10">
        <v>3975.6370000000002</v>
      </c>
      <c r="AL2" s="10">
        <v>887.76400000000001</v>
      </c>
      <c r="AM2" s="10">
        <v>5190.2790000000005</v>
      </c>
      <c r="AN2" s="10">
        <v>598434.47499999998</v>
      </c>
      <c r="AO2" s="10">
        <v>340814.92300000001</v>
      </c>
      <c r="AP2" s="10">
        <v>81672.967000000004</v>
      </c>
      <c r="AQ2" s="10">
        <v>175946.58499999999</v>
      </c>
      <c r="AR2" s="10">
        <v>598434.47499999998</v>
      </c>
      <c r="AS2" s="10">
        <v>97889.135999999999</v>
      </c>
      <c r="AT2" s="10">
        <v>336552.228</v>
      </c>
      <c r="AU2" s="10">
        <v>15206.594999999999</v>
      </c>
      <c r="AV2" s="10">
        <v>9749.5969999999998</v>
      </c>
      <c r="AW2" s="10">
        <v>137950.16899999999</v>
      </c>
      <c r="AX2" s="10">
        <v>1086.75</v>
      </c>
      <c r="AY2" s="10">
        <v>121564.774</v>
      </c>
      <c r="AZ2" s="10">
        <v>86813.945999999996</v>
      </c>
      <c r="BA2" s="10">
        <v>86887.868000000002</v>
      </c>
      <c r="BB2" s="10">
        <v>66504.160999999993</v>
      </c>
      <c r="BC2" s="10"/>
      <c r="BD2" s="10">
        <v>10371.019</v>
      </c>
      <c r="BE2" s="10">
        <v>10012.688</v>
      </c>
      <c r="BF2" s="10">
        <v>533.40899999999999</v>
      </c>
      <c r="BG2" s="10">
        <v>-607.33100000000002</v>
      </c>
      <c r="BH2" s="10">
        <v>34750.828000000001</v>
      </c>
      <c r="BI2" s="10">
        <v>36848.571000000004</v>
      </c>
      <c r="BJ2" s="10">
        <v>1579.829</v>
      </c>
      <c r="BK2" s="10">
        <v>0</v>
      </c>
      <c r="BL2" s="10">
        <v>81.298000000000002</v>
      </c>
      <c r="BM2" s="10">
        <v>14351.355</v>
      </c>
      <c r="BN2" s="10">
        <v>20836.089</v>
      </c>
      <c r="BO2" s="10">
        <v>-2097.7429999999999</v>
      </c>
      <c r="BP2" s="10">
        <v>-1999.886</v>
      </c>
      <c r="BQ2" s="10">
        <v>564692.853</v>
      </c>
      <c r="BR2" s="10">
        <v>104317.083</v>
      </c>
      <c r="BS2" s="10">
        <v>456657.94799999997</v>
      </c>
      <c r="BT2" s="10">
        <v>0</v>
      </c>
      <c r="BU2" s="10">
        <v>0</v>
      </c>
      <c r="BV2" s="10">
        <v>3717.8220000000001</v>
      </c>
      <c r="BW2" s="10">
        <v>564692.853</v>
      </c>
      <c r="BX2" s="10">
        <v>23856.562000000002</v>
      </c>
      <c r="BY2" s="10">
        <v>151559.82699999999</v>
      </c>
      <c r="BZ2" s="10">
        <v>13925.047</v>
      </c>
      <c r="CA2" s="10">
        <v>310233.96999999997</v>
      </c>
      <c r="CB2" s="10">
        <v>65117.447</v>
      </c>
      <c r="CC2" s="10">
        <v>49005.228000000003</v>
      </c>
      <c r="CD2" s="10">
        <v>39135.703000000001</v>
      </c>
      <c r="CE2" s="10">
        <v>1346.2170000000001</v>
      </c>
      <c r="CF2" s="10">
        <v>7022.1239999999998</v>
      </c>
      <c r="CG2" s="10">
        <v>451.43200000000002</v>
      </c>
      <c r="CH2" s="10">
        <v>6570.692</v>
      </c>
      <c r="CI2" s="10">
        <v>104.755</v>
      </c>
      <c r="CJ2" s="10">
        <v>1396.4290000000001</v>
      </c>
      <c r="CK2" s="10">
        <v>29690.258999999998</v>
      </c>
      <c r="CL2" s="10">
        <v>23844.796999999999</v>
      </c>
      <c r="CM2" s="10">
        <v>3611.0369999999998</v>
      </c>
      <c r="CN2" s="10">
        <v>2207.7689999999998</v>
      </c>
      <c r="CO2" s="10">
        <v>26.655999999999999</v>
      </c>
      <c r="CP2" s="10">
        <v>2336.5309999999999</v>
      </c>
      <c r="CQ2" s="10">
        <v>1462.2840000000001</v>
      </c>
      <c r="CR2" s="10">
        <v>37.212000000000003</v>
      </c>
      <c r="CS2" s="10">
        <v>0</v>
      </c>
      <c r="CT2" s="10">
        <v>151.898</v>
      </c>
      <c r="CU2" s="10">
        <v>978.46100000000001</v>
      </c>
      <c r="CV2" s="10">
        <v>0</v>
      </c>
      <c r="CW2" s="10">
        <v>1332.499</v>
      </c>
      <c r="CX2" s="10">
        <v>-141.63</v>
      </c>
      <c r="CY2" s="10">
        <v>-120.312</v>
      </c>
      <c r="CZ2" s="10">
        <v>-91.936999999999998</v>
      </c>
      <c r="DA2" s="10">
        <v>-0.64600000000000002</v>
      </c>
      <c r="DB2" s="10">
        <v>-797.75199999999995</v>
      </c>
      <c r="DC2" s="10">
        <v>0</v>
      </c>
      <c r="DD2" s="10">
        <v>-473.54599999999999</v>
      </c>
      <c r="DE2" s="10">
        <v>293.971</v>
      </c>
      <c r="DF2" s="10">
        <v>789.53200000000004</v>
      </c>
      <c r="DG2" s="10">
        <v>427.68200000000002</v>
      </c>
      <c r="DH2" s="10">
        <v>1.7250000000000001</v>
      </c>
      <c r="DI2" s="10">
        <v>0</v>
      </c>
      <c r="DJ2" s="10">
        <v>-516.85500000000002</v>
      </c>
      <c r="DK2" s="10">
        <v>-406.84300000000002</v>
      </c>
      <c r="DL2" s="10">
        <v>-1.27</v>
      </c>
      <c r="DM2" s="10">
        <v>0</v>
      </c>
      <c r="DN2" s="10">
        <v>-62.985999999999997</v>
      </c>
      <c r="DO2" s="10">
        <v>333.25599999999997</v>
      </c>
      <c r="DP2" s="10">
        <v>-404.43900000000002</v>
      </c>
      <c r="DQ2" s="10">
        <v>8.1969999999999992</v>
      </c>
      <c r="DR2" s="10">
        <v>11.294</v>
      </c>
      <c r="DS2" s="10">
        <v>106.114</v>
      </c>
      <c r="DT2" s="10">
        <v>0</v>
      </c>
      <c r="DU2" s="10">
        <v>-189.834</v>
      </c>
      <c r="DV2" s="10">
        <v>0</v>
      </c>
      <c r="DW2" s="10">
        <v>95.013999999999996</v>
      </c>
      <c r="DX2" s="10">
        <v>0</v>
      </c>
      <c r="DY2" s="10">
        <v>2369.393</v>
      </c>
      <c r="DZ2" s="10">
        <v>2629.4810000000002</v>
      </c>
      <c r="EA2" s="10">
        <v>0</v>
      </c>
      <c r="EB2" s="10">
        <v>3.968</v>
      </c>
      <c r="EC2" s="10">
        <v>0</v>
      </c>
      <c r="ED2" s="10">
        <v>781.30200000000002</v>
      </c>
      <c r="EE2" s="10">
        <v>122.80200000000001</v>
      </c>
      <c r="EF2" s="10">
        <v>0</v>
      </c>
      <c r="EG2" s="10">
        <v>0</v>
      </c>
      <c r="EH2" s="10">
        <v>0</v>
      </c>
      <c r="EI2" s="10">
        <v>-520.63900000000001</v>
      </c>
      <c r="EJ2" s="10">
        <v>-307.98500000000001</v>
      </c>
      <c r="EK2" s="10">
        <v>-339.536</v>
      </c>
      <c r="EL2" s="10">
        <v>11087.175999999999</v>
      </c>
      <c r="EM2" s="10">
        <v>47.886000000000003</v>
      </c>
      <c r="EN2" s="10">
        <v>6255.652</v>
      </c>
      <c r="EO2" s="10">
        <v>5479.7250000000004</v>
      </c>
      <c r="EP2" s="10">
        <v>257.77600000000001</v>
      </c>
      <c r="EQ2" s="10">
        <v>237.97200000000001</v>
      </c>
      <c r="ER2" s="10">
        <v>0</v>
      </c>
      <c r="ES2" s="10">
        <v>280.17899999999997</v>
      </c>
      <c r="ET2" s="10">
        <v>2047.75</v>
      </c>
      <c r="EU2" s="10">
        <v>611.53200000000004</v>
      </c>
      <c r="EV2" s="10">
        <v>1436.2180000000001</v>
      </c>
      <c r="EW2" s="10">
        <v>2310.5770000000002</v>
      </c>
      <c r="EX2" s="10">
        <v>394.99</v>
      </c>
      <c r="EY2" s="10">
        <v>30.321000000000002</v>
      </c>
      <c r="EZ2" s="10">
        <v>0</v>
      </c>
      <c r="FA2" s="10">
        <v>0</v>
      </c>
    </row>
    <row r="3" spans="1:157" ht="14.25" customHeight="1" x14ac:dyDescent="0.3">
      <c r="A3" s="5">
        <v>1</v>
      </c>
      <c r="B3" s="12">
        <v>2016</v>
      </c>
      <c r="C3" s="10">
        <v>10018.959999999999</v>
      </c>
      <c r="D3" s="10">
        <v>9775.9279999999999</v>
      </c>
      <c r="E3" s="10">
        <v>312.94299999999998</v>
      </c>
      <c r="F3" s="10">
        <v>723697.40800000005</v>
      </c>
      <c r="G3" s="10">
        <v>170131.01300000001</v>
      </c>
      <c r="H3" s="10">
        <v>43329.675999999999</v>
      </c>
      <c r="I3" s="10">
        <v>179454.82199999999</v>
      </c>
      <c r="J3" s="10">
        <v>120179.183</v>
      </c>
      <c r="K3" s="10">
        <v>45125.635000000002</v>
      </c>
      <c r="L3" s="10">
        <v>0</v>
      </c>
      <c r="M3" s="10">
        <v>14150.004000000001</v>
      </c>
      <c r="N3" s="10">
        <v>85373.298999999999</v>
      </c>
      <c r="O3" s="10">
        <v>50891.8</v>
      </c>
      <c r="P3" s="10">
        <v>0</v>
      </c>
      <c r="Q3" s="10">
        <v>0</v>
      </c>
      <c r="R3" s="10">
        <v>0</v>
      </c>
      <c r="S3" s="10">
        <v>0</v>
      </c>
      <c r="T3" s="10">
        <v>0</v>
      </c>
      <c r="U3" s="10">
        <v>0</v>
      </c>
      <c r="V3" s="10">
        <v>0</v>
      </c>
      <c r="W3" s="10">
        <v>50891.8</v>
      </c>
      <c r="X3" s="10">
        <v>47807.985999999997</v>
      </c>
      <c r="Y3" s="10">
        <v>47807.985999999997</v>
      </c>
      <c r="Z3" s="10">
        <v>0</v>
      </c>
      <c r="AA3" s="10">
        <v>0</v>
      </c>
      <c r="AB3" s="10">
        <v>0</v>
      </c>
      <c r="AC3" s="10">
        <v>0</v>
      </c>
      <c r="AD3" s="10">
        <v>37479.705000000002</v>
      </c>
      <c r="AE3" s="10">
        <v>0</v>
      </c>
      <c r="AF3" s="10">
        <v>0</v>
      </c>
      <c r="AG3" s="10">
        <v>109229.107</v>
      </c>
      <c r="AH3" s="10">
        <v>723697.40800000005</v>
      </c>
      <c r="AI3" s="10">
        <v>682185.11199999996</v>
      </c>
      <c r="AJ3" s="10">
        <v>27083.337</v>
      </c>
      <c r="AK3" s="10">
        <v>6481.93</v>
      </c>
      <c r="AL3" s="10">
        <v>1035.8109999999999</v>
      </c>
      <c r="AM3" s="10">
        <v>6911.2179999999998</v>
      </c>
      <c r="AN3" s="10">
        <v>723697.40800000005</v>
      </c>
      <c r="AO3" s="10">
        <v>396853.66</v>
      </c>
      <c r="AP3" s="10">
        <v>86399.622000000003</v>
      </c>
      <c r="AQ3" s="10">
        <v>240444.12599999999</v>
      </c>
      <c r="AR3" s="10">
        <v>723697.40800000005</v>
      </c>
      <c r="AS3" s="10">
        <v>97755.26</v>
      </c>
      <c r="AT3" s="10">
        <v>408752.78</v>
      </c>
      <c r="AU3" s="10">
        <v>14920.966</v>
      </c>
      <c r="AV3" s="10">
        <v>12408.966</v>
      </c>
      <c r="AW3" s="10">
        <v>188713.78599999999</v>
      </c>
      <c r="AX3" s="10">
        <v>1145.6500000000001</v>
      </c>
      <c r="AY3" s="10">
        <v>144412.97200000001</v>
      </c>
      <c r="AZ3" s="10">
        <v>113404.363</v>
      </c>
      <c r="BA3" s="10">
        <v>113493.762</v>
      </c>
      <c r="BB3" s="10">
        <v>86661.271999999997</v>
      </c>
      <c r="BC3" s="10"/>
      <c r="BD3" s="10">
        <v>12469.513999999999</v>
      </c>
      <c r="BE3" s="10">
        <v>14362.976000000001</v>
      </c>
      <c r="BF3" s="10">
        <v>163.393</v>
      </c>
      <c r="BG3" s="10">
        <v>-252.792</v>
      </c>
      <c r="BH3" s="10">
        <v>31008.609</v>
      </c>
      <c r="BI3" s="10">
        <v>36823.521000000001</v>
      </c>
      <c r="BJ3" s="10">
        <v>1573.0139999999999</v>
      </c>
      <c r="BK3" s="10">
        <v>0</v>
      </c>
      <c r="BL3" s="10">
        <v>30.242000000000001</v>
      </c>
      <c r="BM3" s="10">
        <v>14088.790999999999</v>
      </c>
      <c r="BN3" s="10">
        <v>21131.473999999998</v>
      </c>
      <c r="BO3" s="10">
        <v>-5814.9120000000003</v>
      </c>
      <c r="BP3" s="10">
        <v>-5654.7560000000003</v>
      </c>
      <c r="BQ3" s="10">
        <v>726021.696</v>
      </c>
      <c r="BR3" s="10">
        <v>124926.84699999999</v>
      </c>
      <c r="BS3" s="10">
        <v>596173.61199999996</v>
      </c>
      <c r="BT3" s="10">
        <v>0</v>
      </c>
      <c r="BU3" s="10">
        <v>0</v>
      </c>
      <c r="BV3" s="10">
        <v>4921.2370000000001</v>
      </c>
      <c r="BW3" s="10">
        <v>726021.696</v>
      </c>
      <c r="BX3" s="10">
        <v>27013.648000000001</v>
      </c>
      <c r="BY3" s="10">
        <v>177037.38800000001</v>
      </c>
      <c r="BZ3" s="10">
        <v>21157.101999999999</v>
      </c>
      <c r="CA3" s="10">
        <v>394647.47100000002</v>
      </c>
      <c r="CB3" s="10">
        <v>106166.087</v>
      </c>
      <c r="CC3" s="10">
        <v>62600.277000000002</v>
      </c>
      <c r="CD3" s="10">
        <v>51120.478999999999</v>
      </c>
      <c r="CE3" s="10">
        <v>1412.6579999999999</v>
      </c>
      <c r="CF3" s="10">
        <v>8493.9850000000006</v>
      </c>
      <c r="CG3" s="10">
        <v>185.18</v>
      </c>
      <c r="CH3" s="10">
        <v>8308.8050000000003</v>
      </c>
      <c r="CI3" s="10">
        <v>20.411999999999999</v>
      </c>
      <c r="CJ3" s="10">
        <v>1552.7429999999999</v>
      </c>
      <c r="CK3" s="10">
        <v>39165.682000000001</v>
      </c>
      <c r="CL3" s="10">
        <v>32213.547999999999</v>
      </c>
      <c r="CM3" s="10">
        <v>3277.7620000000002</v>
      </c>
      <c r="CN3" s="10">
        <v>3439.6970000000001</v>
      </c>
      <c r="CO3" s="10">
        <v>234.67500000000001</v>
      </c>
      <c r="CP3" s="10">
        <v>2509.14</v>
      </c>
      <c r="CQ3" s="10">
        <v>1760.83</v>
      </c>
      <c r="CR3" s="10">
        <v>51.667999999999999</v>
      </c>
      <c r="CS3" s="10">
        <v>0</v>
      </c>
      <c r="CT3" s="10">
        <v>125.048</v>
      </c>
      <c r="CU3" s="10">
        <v>1181.251</v>
      </c>
      <c r="CV3" s="10">
        <v>0</v>
      </c>
      <c r="CW3" s="10">
        <v>1371.354</v>
      </c>
      <c r="CX3" s="10">
        <v>-166.36699999999999</v>
      </c>
      <c r="CY3" s="10">
        <v>-148.73400000000001</v>
      </c>
      <c r="CZ3" s="10">
        <v>-117.744</v>
      </c>
      <c r="DA3" s="10">
        <v>-3.9489999999999998</v>
      </c>
      <c r="DB3" s="10">
        <v>-944.32600000000002</v>
      </c>
      <c r="DC3" s="10">
        <v>0</v>
      </c>
      <c r="DD3" s="10">
        <v>-599.89099999999996</v>
      </c>
      <c r="DE3" s="10">
        <v>534.46799999999996</v>
      </c>
      <c r="DF3" s="10">
        <v>693.08</v>
      </c>
      <c r="DG3" s="10">
        <v>498.63299999999998</v>
      </c>
      <c r="DH3" s="10">
        <v>1.3129999999999999</v>
      </c>
      <c r="DI3" s="10">
        <v>0</v>
      </c>
      <c r="DJ3" s="10">
        <v>-217.09800000000001</v>
      </c>
      <c r="DK3" s="10">
        <v>-440.96199999999999</v>
      </c>
      <c r="DL3" s="10">
        <v>-0.498</v>
      </c>
      <c r="DM3" s="10">
        <v>0</v>
      </c>
      <c r="DN3" s="10">
        <v>455.42500000000001</v>
      </c>
      <c r="DO3" s="10">
        <v>725.31500000000005</v>
      </c>
      <c r="DP3" s="10">
        <v>-493.48399999999998</v>
      </c>
      <c r="DQ3" s="10">
        <v>223.59399999999999</v>
      </c>
      <c r="DR3" s="10">
        <v>402.95699999999999</v>
      </c>
      <c r="DS3" s="10">
        <v>506.52499999999998</v>
      </c>
      <c r="DT3" s="10">
        <v>0</v>
      </c>
      <c r="DU3" s="10">
        <v>-4.2969999999999997</v>
      </c>
      <c r="DV3" s="10">
        <v>0</v>
      </c>
      <c r="DW3" s="10">
        <v>-99.271000000000001</v>
      </c>
      <c r="DX3" s="10">
        <v>0</v>
      </c>
      <c r="DY3" s="10">
        <v>1882.7760000000001</v>
      </c>
      <c r="DZ3" s="10">
        <v>2689.902</v>
      </c>
      <c r="EA3" s="10">
        <v>0</v>
      </c>
      <c r="EB3" s="10">
        <v>1.355</v>
      </c>
      <c r="EC3" s="10">
        <v>0</v>
      </c>
      <c r="ED3" s="10">
        <v>857.31899999999996</v>
      </c>
      <c r="EE3" s="10">
        <v>236.68199999999999</v>
      </c>
      <c r="EF3" s="10">
        <v>0</v>
      </c>
      <c r="EG3" s="10">
        <v>0</v>
      </c>
      <c r="EH3" s="10">
        <v>0</v>
      </c>
      <c r="EI3" s="10">
        <v>-761.02200000000005</v>
      </c>
      <c r="EJ3" s="10">
        <v>-388.40100000000001</v>
      </c>
      <c r="EK3" s="10">
        <v>-753.05899999999997</v>
      </c>
      <c r="EL3" s="10">
        <v>13526.620999999999</v>
      </c>
      <c r="EM3" s="10">
        <v>80.302999999999997</v>
      </c>
      <c r="EN3" s="10">
        <v>7428.6660000000002</v>
      </c>
      <c r="EO3" s="10">
        <v>6411.64</v>
      </c>
      <c r="EP3" s="10">
        <v>326.875</v>
      </c>
      <c r="EQ3" s="10">
        <v>361.69600000000003</v>
      </c>
      <c r="ER3" s="10">
        <v>0</v>
      </c>
      <c r="ES3" s="10">
        <v>328.45499999999998</v>
      </c>
      <c r="ET3" s="10">
        <v>2674.26</v>
      </c>
      <c r="EU3" s="10">
        <v>852.50699999999995</v>
      </c>
      <c r="EV3" s="10">
        <v>1821.7529999999999</v>
      </c>
      <c r="EW3" s="10">
        <v>2836.59</v>
      </c>
      <c r="EX3" s="10">
        <v>532.94299999999998</v>
      </c>
      <c r="EY3" s="10">
        <v>-26.140999999999998</v>
      </c>
      <c r="EZ3" s="10">
        <v>0</v>
      </c>
      <c r="FA3" s="10">
        <v>0</v>
      </c>
    </row>
    <row r="4" spans="1:157" ht="14.25" customHeight="1" x14ac:dyDescent="0.3">
      <c r="A4" s="5">
        <v>1</v>
      </c>
      <c r="B4" s="12">
        <v>2017</v>
      </c>
      <c r="C4" s="10">
        <v>9613.7720000000008</v>
      </c>
      <c r="D4" s="10">
        <v>9147.8850000000002</v>
      </c>
      <c r="E4" s="10">
        <v>560.36900000000003</v>
      </c>
      <c r="F4" s="10">
        <v>866885.30700000003</v>
      </c>
      <c r="G4" s="10">
        <v>223164.913</v>
      </c>
      <c r="H4" s="10">
        <v>40121.618000000002</v>
      </c>
      <c r="I4" s="10">
        <v>203103.14600000001</v>
      </c>
      <c r="J4" s="10">
        <v>144771.37</v>
      </c>
      <c r="K4" s="10">
        <v>43457.970999999998</v>
      </c>
      <c r="L4" s="10">
        <v>0</v>
      </c>
      <c r="M4" s="10">
        <v>14873.805</v>
      </c>
      <c r="N4" s="10">
        <v>98978.370999999999</v>
      </c>
      <c r="O4" s="10">
        <v>78456.755999999994</v>
      </c>
      <c r="P4" s="10">
        <v>0</v>
      </c>
      <c r="Q4" s="10">
        <v>0</v>
      </c>
      <c r="R4" s="10">
        <v>0</v>
      </c>
      <c r="S4" s="10">
        <v>0</v>
      </c>
      <c r="T4" s="10">
        <v>0</v>
      </c>
      <c r="U4" s="10">
        <v>0</v>
      </c>
      <c r="V4" s="10">
        <v>0</v>
      </c>
      <c r="W4" s="10">
        <v>78456.755999999994</v>
      </c>
      <c r="X4" s="10">
        <v>46116.025000000001</v>
      </c>
      <c r="Y4" s="10">
        <v>46116.025000000001</v>
      </c>
      <c r="Z4" s="10">
        <v>0</v>
      </c>
      <c r="AA4" s="10">
        <v>0</v>
      </c>
      <c r="AB4" s="10">
        <v>0</v>
      </c>
      <c r="AC4" s="10">
        <v>0</v>
      </c>
      <c r="AD4" s="10">
        <v>37497.919000000002</v>
      </c>
      <c r="AE4" s="10">
        <v>0</v>
      </c>
      <c r="AF4" s="10">
        <v>0</v>
      </c>
      <c r="AG4" s="10">
        <v>139446.55900000001</v>
      </c>
      <c r="AH4" s="10">
        <v>866885.30700000003</v>
      </c>
      <c r="AI4" s="10">
        <v>822297.723</v>
      </c>
      <c r="AJ4" s="10">
        <v>30523.477999999999</v>
      </c>
      <c r="AK4" s="10">
        <v>3749.61</v>
      </c>
      <c r="AL4" s="10">
        <v>5084.3239999999996</v>
      </c>
      <c r="AM4" s="10">
        <v>5230.1719999999996</v>
      </c>
      <c r="AN4" s="10">
        <v>866885.30700000003</v>
      </c>
      <c r="AO4" s="10">
        <v>502852.62400000001</v>
      </c>
      <c r="AP4" s="10">
        <v>81745.839000000007</v>
      </c>
      <c r="AQ4" s="10">
        <v>282286.84399999998</v>
      </c>
      <c r="AR4" s="10">
        <v>866885.30700000003</v>
      </c>
      <c r="AS4" s="10">
        <v>92500.817999999999</v>
      </c>
      <c r="AT4" s="10">
        <v>482657.94199999998</v>
      </c>
      <c r="AU4" s="10">
        <v>18491.646000000001</v>
      </c>
      <c r="AV4" s="10">
        <v>3777.8780000000002</v>
      </c>
      <c r="AW4" s="10">
        <v>269328.43099999998</v>
      </c>
      <c r="AX4" s="10">
        <v>128.59200000000001</v>
      </c>
      <c r="AY4" s="10">
        <v>146477.353</v>
      </c>
      <c r="AZ4" s="10">
        <v>117877.844</v>
      </c>
      <c r="BA4" s="10">
        <v>117809.26300000001</v>
      </c>
      <c r="BB4" s="10">
        <v>92543.642999999996</v>
      </c>
      <c r="BC4" s="10"/>
      <c r="BD4" s="10">
        <v>12138.717000000001</v>
      </c>
      <c r="BE4" s="10">
        <v>13126.903</v>
      </c>
      <c r="BF4" s="10">
        <v>288.35300000000001</v>
      </c>
      <c r="BG4" s="10">
        <v>-219.77199999999999</v>
      </c>
      <c r="BH4" s="10">
        <v>28599.508999999998</v>
      </c>
      <c r="BI4" s="10">
        <v>38385.96</v>
      </c>
      <c r="BJ4" s="10">
        <v>1572.684</v>
      </c>
      <c r="BK4" s="10">
        <v>0</v>
      </c>
      <c r="BL4" s="10">
        <v>233.74299999999999</v>
      </c>
      <c r="BM4" s="10">
        <v>16809.345000000001</v>
      </c>
      <c r="BN4" s="10">
        <v>19347.387999999999</v>
      </c>
      <c r="BO4" s="10">
        <v>-9786.4509999999991</v>
      </c>
      <c r="BP4" s="10">
        <v>-9580.8719999999994</v>
      </c>
      <c r="BQ4" s="10">
        <v>859985.17299999995</v>
      </c>
      <c r="BR4" s="10">
        <v>160200.47</v>
      </c>
      <c r="BS4" s="10">
        <v>694092.41</v>
      </c>
      <c r="BT4" s="10">
        <v>0</v>
      </c>
      <c r="BU4" s="10">
        <v>0</v>
      </c>
      <c r="BV4" s="10">
        <v>5692.2929999999997</v>
      </c>
      <c r="BW4" s="10">
        <v>859985.17299999995</v>
      </c>
      <c r="BX4" s="10">
        <v>134628.728</v>
      </c>
      <c r="BY4" s="10">
        <v>102572.08199999999</v>
      </c>
      <c r="BZ4" s="10">
        <v>27054.057000000001</v>
      </c>
      <c r="CA4" s="10">
        <v>469592.55800000002</v>
      </c>
      <c r="CB4" s="10">
        <v>126137.74800000001</v>
      </c>
      <c r="CC4" s="10">
        <v>78628.514999999999</v>
      </c>
      <c r="CD4" s="10">
        <v>65407.584999999999</v>
      </c>
      <c r="CE4" s="10">
        <v>1755.04</v>
      </c>
      <c r="CF4" s="10">
        <v>9698.0630000000001</v>
      </c>
      <c r="CG4" s="10">
        <v>320.11</v>
      </c>
      <c r="CH4" s="10">
        <v>9377.9529999999995</v>
      </c>
      <c r="CI4" s="10">
        <v>10.170999999999999</v>
      </c>
      <c r="CJ4" s="10">
        <v>1757.6559999999999</v>
      </c>
      <c r="CK4" s="10">
        <v>47673.184000000001</v>
      </c>
      <c r="CL4" s="10">
        <v>39253.099000000002</v>
      </c>
      <c r="CM4" s="10">
        <v>3462.9409999999998</v>
      </c>
      <c r="CN4" s="10">
        <v>4622.9120000000003</v>
      </c>
      <c r="CO4" s="10">
        <v>334.23200000000003</v>
      </c>
      <c r="CP4" s="10">
        <v>2965.77</v>
      </c>
      <c r="CQ4" s="10">
        <v>2270.2710000000002</v>
      </c>
      <c r="CR4" s="10">
        <v>68.540999999999997</v>
      </c>
      <c r="CS4" s="10">
        <v>0</v>
      </c>
      <c r="CT4" s="10">
        <v>107.20099999999999</v>
      </c>
      <c r="CU4" s="10">
        <v>1320.867</v>
      </c>
      <c r="CV4" s="10">
        <v>0</v>
      </c>
      <c r="CW4" s="10">
        <v>1844.7370000000001</v>
      </c>
      <c r="CX4" s="10">
        <v>-319.68400000000003</v>
      </c>
      <c r="CY4" s="10">
        <v>-178.559</v>
      </c>
      <c r="CZ4" s="10">
        <v>-123.98399999999999</v>
      </c>
      <c r="DA4" s="10">
        <v>-0.84299999999999997</v>
      </c>
      <c r="DB4" s="10">
        <v>-944.32600000000002</v>
      </c>
      <c r="DC4" s="10">
        <v>0</v>
      </c>
      <c r="DD4" s="10">
        <v>-1078.451</v>
      </c>
      <c r="DE4" s="10">
        <v>668.12800000000004</v>
      </c>
      <c r="DF4" s="10">
        <v>1498.172</v>
      </c>
      <c r="DG4" s="10">
        <v>636.74199999999996</v>
      </c>
      <c r="DH4" s="10">
        <v>0.219</v>
      </c>
      <c r="DI4" s="10">
        <v>0</v>
      </c>
      <c r="DJ4" s="10">
        <v>-764.87800000000004</v>
      </c>
      <c r="DK4" s="10">
        <v>-701.70699999999999</v>
      </c>
      <c r="DL4" s="10">
        <v>-0.42</v>
      </c>
      <c r="DM4" s="10">
        <v>0</v>
      </c>
      <c r="DN4" s="10">
        <v>481.61500000000001</v>
      </c>
      <c r="DO4" s="10">
        <v>696.72400000000005</v>
      </c>
      <c r="DP4" s="10">
        <v>-190.53800000000001</v>
      </c>
      <c r="DQ4" s="10">
        <v>-24.571000000000002</v>
      </c>
      <c r="DR4" s="10">
        <v>331.34100000000001</v>
      </c>
      <c r="DS4" s="10">
        <v>343.82600000000002</v>
      </c>
      <c r="DT4" s="10">
        <v>0</v>
      </c>
      <c r="DU4" s="10">
        <v>-0.45</v>
      </c>
      <c r="DV4" s="10">
        <v>0</v>
      </c>
      <c r="DW4" s="10">
        <v>-12.035</v>
      </c>
      <c r="DX4" s="10">
        <v>0</v>
      </c>
      <c r="DY4" s="10">
        <v>3278.998</v>
      </c>
      <c r="DZ4" s="10">
        <v>3606.8319999999999</v>
      </c>
      <c r="EA4" s="10">
        <v>0</v>
      </c>
      <c r="EB4" s="10">
        <v>8.9819999999999993</v>
      </c>
      <c r="EC4" s="10">
        <v>0</v>
      </c>
      <c r="ED4" s="10">
        <v>767.66</v>
      </c>
      <c r="EE4" s="10">
        <v>210.78</v>
      </c>
      <c r="EF4" s="10">
        <v>0</v>
      </c>
      <c r="EG4" s="10">
        <v>0</v>
      </c>
      <c r="EH4" s="10">
        <v>0</v>
      </c>
      <c r="EI4" s="10">
        <v>-662.66499999999996</v>
      </c>
      <c r="EJ4" s="10">
        <v>-284.87099999999998</v>
      </c>
      <c r="EK4" s="10">
        <v>-367.72</v>
      </c>
      <c r="EL4" s="10">
        <v>15504.236999999999</v>
      </c>
      <c r="EM4" s="10">
        <v>82.468999999999994</v>
      </c>
      <c r="EN4" s="10">
        <v>8500.4390000000003</v>
      </c>
      <c r="EO4" s="10">
        <v>7305.5780000000004</v>
      </c>
      <c r="EP4" s="10">
        <v>362.18900000000002</v>
      </c>
      <c r="EQ4" s="10">
        <v>481.16199999999998</v>
      </c>
      <c r="ER4" s="10">
        <v>0</v>
      </c>
      <c r="ES4" s="10">
        <v>351.51</v>
      </c>
      <c r="ET4" s="10">
        <v>2872.54</v>
      </c>
      <c r="EU4" s="10">
        <v>931.23099999999999</v>
      </c>
      <c r="EV4" s="10">
        <v>1941.309</v>
      </c>
      <c r="EW4" s="10">
        <v>2948.384</v>
      </c>
      <c r="EX4" s="10">
        <v>663.53599999999994</v>
      </c>
      <c r="EY4" s="10">
        <v>436.86900000000003</v>
      </c>
      <c r="EZ4" s="10">
        <v>0</v>
      </c>
      <c r="FA4" s="10">
        <v>0</v>
      </c>
    </row>
    <row r="5" spans="1:157" ht="14.25" customHeight="1" x14ac:dyDescent="0.3">
      <c r="A5" s="5">
        <v>1</v>
      </c>
      <c r="B5" s="12">
        <v>2018</v>
      </c>
      <c r="C5" s="10">
        <v>673.63900000000001</v>
      </c>
      <c r="D5" s="10">
        <v>154.66399999999999</v>
      </c>
      <c r="E5" s="10">
        <v>635.54600000000005</v>
      </c>
      <c r="F5" s="10">
        <v>988738.78</v>
      </c>
      <c r="G5" s="10">
        <v>283854.76</v>
      </c>
      <c r="H5" s="10">
        <v>45121.029000000002</v>
      </c>
      <c r="I5" s="10">
        <v>226225.565</v>
      </c>
      <c r="J5" s="10">
        <v>166931.886</v>
      </c>
      <c r="K5" s="10">
        <v>0</v>
      </c>
      <c r="L5" s="10">
        <v>47045.375999999997</v>
      </c>
      <c r="M5" s="10">
        <v>12248.303</v>
      </c>
      <c r="N5" s="10">
        <v>104593.592</v>
      </c>
      <c r="O5" s="10">
        <v>0</v>
      </c>
      <c r="P5" s="10">
        <v>0</v>
      </c>
      <c r="Q5" s="10">
        <v>0</v>
      </c>
      <c r="R5" s="10">
        <v>0</v>
      </c>
      <c r="S5" s="10">
        <v>0</v>
      </c>
      <c r="T5" s="10">
        <v>0</v>
      </c>
      <c r="U5" s="10">
        <v>0</v>
      </c>
      <c r="V5" s="10">
        <v>0</v>
      </c>
      <c r="W5" s="10">
        <v>0</v>
      </c>
      <c r="X5" s="10">
        <v>46730.421999999999</v>
      </c>
      <c r="Y5" s="10">
        <v>46730.421999999999</v>
      </c>
      <c r="Z5" s="10">
        <v>0</v>
      </c>
      <c r="AA5" s="10">
        <v>0</v>
      </c>
      <c r="AB5" s="10">
        <v>0</v>
      </c>
      <c r="AC5" s="10">
        <v>0</v>
      </c>
      <c r="AD5" s="10">
        <v>29131.263999999999</v>
      </c>
      <c r="AE5" s="10">
        <v>0</v>
      </c>
      <c r="AF5" s="10">
        <v>115091.827</v>
      </c>
      <c r="AG5" s="10">
        <v>137990.321</v>
      </c>
      <c r="AH5" s="10">
        <v>988738.78</v>
      </c>
      <c r="AI5" s="10">
        <v>946912.04200000002</v>
      </c>
      <c r="AJ5" s="10">
        <v>23024.323</v>
      </c>
      <c r="AK5" s="10">
        <v>5449.9780000000001</v>
      </c>
      <c r="AL5" s="10">
        <v>6182.2669999999998</v>
      </c>
      <c r="AM5" s="10">
        <v>7170.17</v>
      </c>
      <c r="AN5" s="10">
        <v>988738.78</v>
      </c>
      <c r="AO5" s="10">
        <v>611216.89500000002</v>
      </c>
      <c r="AP5" s="10">
        <v>71538.448999999993</v>
      </c>
      <c r="AQ5" s="10">
        <v>305983.43599999999</v>
      </c>
      <c r="AR5" s="10">
        <v>988738.78</v>
      </c>
      <c r="AS5" s="10">
        <v>85659.365000000005</v>
      </c>
      <c r="AT5" s="10">
        <v>558783.90500000003</v>
      </c>
      <c r="AU5" s="10">
        <v>21519.701000000001</v>
      </c>
      <c r="AV5" s="10">
        <v>1346.569</v>
      </c>
      <c r="AW5" s="10">
        <v>319629.90899999999</v>
      </c>
      <c r="AX5" s="10">
        <v>1799.3309999999999</v>
      </c>
      <c r="AY5" s="10">
        <v>133142.95000000001</v>
      </c>
      <c r="AZ5" s="10">
        <v>111235.52800000001</v>
      </c>
      <c r="BA5" s="10">
        <v>111311.887</v>
      </c>
      <c r="BB5" s="10">
        <v>90903.437999999995</v>
      </c>
      <c r="BC5" s="10"/>
      <c r="BD5" s="10">
        <v>8698.9410000000007</v>
      </c>
      <c r="BE5" s="10">
        <v>11709.508</v>
      </c>
      <c r="BF5" s="10">
        <v>107.30800000000001</v>
      </c>
      <c r="BG5" s="10">
        <v>-183.667</v>
      </c>
      <c r="BH5" s="10">
        <v>21907.421999999999</v>
      </c>
      <c r="BI5" s="10">
        <v>29847.625</v>
      </c>
      <c r="BJ5" s="10">
        <v>1572.684</v>
      </c>
      <c r="BK5" s="10">
        <v>0</v>
      </c>
      <c r="BL5" s="10">
        <v>392.721</v>
      </c>
      <c r="BM5" s="10">
        <v>12461.646000000001</v>
      </c>
      <c r="BN5" s="10">
        <v>14137.535</v>
      </c>
      <c r="BO5" s="10">
        <v>-7940.2030000000004</v>
      </c>
      <c r="BP5" s="10">
        <v>-7676.1980000000003</v>
      </c>
      <c r="BQ5" s="10">
        <v>989671.15500000003</v>
      </c>
      <c r="BR5" s="10">
        <v>161859.416</v>
      </c>
      <c r="BS5" s="10">
        <v>820032.45</v>
      </c>
      <c r="BT5" s="10">
        <v>0</v>
      </c>
      <c r="BU5" s="10">
        <v>0</v>
      </c>
      <c r="BV5" s="10">
        <v>7779.2889999999998</v>
      </c>
      <c r="BW5" s="10">
        <v>989671.15500000003</v>
      </c>
      <c r="BX5" s="10">
        <v>151486.35999999999</v>
      </c>
      <c r="BY5" s="10">
        <v>4693.8069999999998</v>
      </c>
      <c r="BZ5" s="10">
        <v>32877.608999999997</v>
      </c>
      <c r="CA5" s="10">
        <v>572320.16599999997</v>
      </c>
      <c r="CB5" s="10">
        <v>228293.21299999999</v>
      </c>
      <c r="CC5" s="10">
        <v>90074.017999999996</v>
      </c>
      <c r="CD5" s="10">
        <v>75453.373000000007</v>
      </c>
      <c r="CE5" s="10">
        <v>2500.2950000000001</v>
      </c>
      <c r="CF5" s="10">
        <v>9830.2530000000006</v>
      </c>
      <c r="CG5" s="10">
        <v>343.78300000000002</v>
      </c>
      <c r="CH5" s="10">
        <v>9486.4699999999993</v>
      </c>
      <c r="CI5" s="10">
        <v>28.21</v>
      </c>
      <c r="CJ5" s="10">
        <v>2261.8870000000002</v>
      </c>
      <c r="CK5" s="10">
        <v>55218.154000000002</v>
      </c>
      <c r="CL5" s="10">
        <v>47358.997000000003</v>
      </c>
      <c r="CM5" s="10">
        <v>3232.6779999999999</v>
      </c>
      <c r="CN5" s="10">
        <v>4261.3500000000004</v>
      </c>
      <c r="CO5" s="10">
        <v>365.12900000000002</v>
      </c>
      <c r="CP5" s="10">
        <v>3550.799</v>
      </c>
      <c r="CQ5" s="10">
        <v>2987.2530000000002</v>
      </c>
      <c r="CR5" s="10">
        <v>100.101</v>
      </c>
      <c r="CS5" s="10">
        <v>0</v>
      </c>
      <c r="CT5" s="10">
        <v>110.426</v>
      </c>
      <c r="CU5" s="10">
        <v>1461</v>
      </c>
      <c r="CV5" s="10">
        <v>0</v>
      </c>
      <c r="CW5" s="10">
        <v>3604.0650000000001</v>
      </c>
      <c r="CX5" s="10">
        <v>-579.4</v>
      </c>
      <c r="CY5" s="10">
        <v>-222.04400000000001</v>
      </c>
      <c r="CZ5" s="10">
        <v>-133.91</v>
      </c>
      <c r="DA5" s="10">
        <v>-0.874</v>
      </c>
      <c r="DB5" s="10">
        <v>-1134</v>
      </c>
      <c r="DC5" s="10">
        <v>0</v>
      </c>
      <c r="DD5" s="10">
        <v>-2314.8180000000002</v>
      </c>
      <c r="DE5" s="10">
        <v>1039.6849999999999</v>
      </c>
      <c r="DF5" s="10">
        <v>2542.0889999999999</v>
      </c>
      <c r="DG5" s="10">
        <v>464.64800000000002</v>
      </c>
      <c r="DH5" s="10">
        <v>0</v>
      </c>
      <c r="DI5" s="10">
        <v>0</v>
      </c>
      <c r="DJ5" s="10">
        <v>-1305.5419999999999</v>
      </c>
      <c r="DK5" s="10">
        <v>-661.51</v>
      </c>
      <c r="DL5" s="10">
        <v>0</v>
      </c>
      <c r="DM5" s="10">
        <v>0</v>
      </c>
      <c r="DN5" s="10">
        <v>645.45600000000002</v>
      </c>
      <c r="DO5" s="10">
        <v>1033.6079999999999</v>
      </c>
      <c r="DP5" s="10">
        <v>-366.06299999999999</v>
      </c>
      <c r="DQ5" s="10">
        <v>-22.088999999999999</v>
      </c>
      <c r="DR5" s="10">
        <v>234.077</v>
      </c>
      <c r="DS5" s="10">
        <v>294.93200000000002</v>
      </c>
      <c r="DT5" s="10">
        <v>0</v>
      </c>
      <c r="DU5" s="10">
        <v>-39.329000000000001</v>
      </c>
      <c r="DV5" s="10">
        <v>0</v>
      </c>
      <c r="DW5" s="10">
        <v>-21.526</v>
      </c>
      <c r="DX5" s="10">
        <v>0</v>
      </c>
      <c r="DY5" s="10">
        <v>3815.1750000000002</v>
      </c>
      <c r="DZ5" s="10">
        <v>4478.5870000000004</v>
      </c>
      <c r="EA5" s="10">
        <v>0</v>
      </c>
      <c r="EB5" s="10">
        <v>0</v>
      </c>
      <c r="EC5" s="10">
        <v>0</v>
      </c>
      <c r="ED5" s="10">
        <v>686.40099999999995</v>
      </c>
      <c r="EE5" s="10">
        <v>172.321</v>
      </c>
      <c r="EF5" s="10">
        <v>0</v>
      </c>
      <c r="EG5" s="10">
        <v>0</v>
      </c>
      <c r="EH5" s="10">
        <v>0</v>
      </c>
      <c r="EI5" s="10">
        <v>-763.01199999999994</v>
      </c>
      <c r="EJ5" s="10">
        <v>-200.93299999999999</v>
      </c>
      <c r="EK5" s="10">
        <v>-558.18899999999996</v>
      </c>
      <c r="EL5" s="10">
        <v>16116.922</v>
      </c>
      <c r="EM5" s="10">
        <v>109.67400000000001</v>
      </c>
      <c r="EN5" s="10">
        <v>8879.6540000000005</v>
      </c>
      <c r="EO5" s="10">
        <v>7620.0810000000001</v>
      </c>
      <c r="EP5" s="10">
        <v>381.69900000000001</v>
      </c>
      <c r="EQ5" s="10">
        <v>531.63</v>
      </c>
      <c r="ER5" s="10">
        <v>0</v>
      </c>
      <c r="ES5" s="10">
        <v>346.24400000000003</v>
      </c>
      <c r="ET5" s="10">
        <v>3016.931</v>
      </c>
      <c r="EU5" s="10">
        <v>978.54600000000005</v>
      </c>
      <c r="EV5" s="10">
        <v>2038.385</v>
      </c>
      <c r="EW5" s="10">
        <v>3244.9549999999999</v>
      </c>
      <c r="EX5" s="10">
        <v>789.07100000000003</v>
      </c>
      <c r="EY5" s="10">
        <v>76.637</v>
      </c>
      <c r="EZ5" s="10">
        <v>0</v>
      </c>
      <c r="FA5" s="10">
        <v>0</v>
      </c>
    </row>
    <row r="6" spans="1:157" ht="14.25" customHeight="1" x14ac:dyDescent="0.3">
      <c r="A6" s="5">
        <v>1</v>
      </c>
      <c r="B6" s="12">
        <v>2019</v>
      </c>
      <c r="C6" s="10">
        <v>6345.6670000000004</v>
      </c>
      <c r="D6" s="10">
        <v>5667.9290000000001</v>
      </c>
      <c r="E6" s="10">
        <v>711.92700000000002</v>
      </c>
      <c r="F6" s="10">
        <v>1116997.9850000001</v>
      </c>
      <c r="G6" s="10">
        <v>340021.92099999997</v>
      </c>
      <c r="H6" s="10">
        <v>47244.686000000002</v>
      </c>
      <c r="I6" s="10">
        <v>250256.698</v>
      </c>
      <c r="J6" s="10">
        <v>184205.141</v>
      </c>
      <c r="K6" s="10">
        <v>54226.819000000003</v>
      </c>
      <c r="L6" s="10">
        <v>0</v>
      </c>
      <c r="M6" s="10">
        <v>11824.737999999999</v>
      </c>
      <c r="N6" s="10">
        <v>105612.427</v>
      </c>
      <c r="O6" s="10">
        <v>145510.899</v>
      </c>
      <c r="P6" s="10">
        <v>0</v>
      </c>
      <c r="Q6" s="10">
        <v>0</v>
      </c>
      <c r="R6" s="10">
        <v>0</v>
      </c>
      <c r="S6" s="10">
        <v>0</v>
      </c>
      <c r="T6" s="10">
        <v>0</v>
      </c>
      <c r="U6" s="10">
        <v>0</v>
      </c>
      <c r="V6" s="10">
        <v>0</v>
      </c>
      <c r="W6" s="10">
        <v>145510.899</v>
      </c>
      <c r="X6" s="10">
        <v>45798.432000000001</v>
      </c>
      <c r="Y6" s="10">
        <v>45798.432000000001</v>
      </c>
      <c r="Z6" s="10">
        <v>0</v>
      </c>
      <c r="AA6" s="10">
        <v>0</v>
      </c>
      <c r="AB6" s="10">
        <v>0</v>
      </c>
      <c r="AC6" s="10">
        <v>0</v>
      </c>
      <c r="AD6" s="10">
        <v>29960.325000000001</v>
      </c>
      <c r="AE6" s="10">
        <v>0</v>
      </c>
      <c r="AF6" s="10">
        <v>0</v>
      </c>
      <c r="AG6" s="10">
        <v>152592.59700000001</v>
      </c>
      <c r="AH6" s="10">
        <v>1116997.9850000001</v>
      </c>
      <c r="AI6" s="10">
        <v>1072557.727</v>
      </c>
      <c r="AJ6" s="10">
        <v>24943.851999999999</v>
      </c>
      <c r="AK6" s="10">
        <v>3835.1550000000002</v>
      </c>
      <c r="AL6" s="10">
        <v>4305.0069999999996</v>
      </c>
      <c r="AM6" s="10">
        <v>11356.244000000001</v>
      </c>
      <c r="AN6" s="10">
        <v>1116997.9850000001</v>
      </c>
      <c r="AO6" s="10">
        <v>699730.63500000001</v>
      </c>
      <c r="AP6" s="10">
        <v>73226.487999999998</v>
      </c>
      <c r="AQ6" s="10">
        <v>344040.86200000002</v>
      </c>
      <c r="AR6" s="10">
        <v>1116997.9850000001</v>
      </c>
      <c r="AS6" s="10">
        <v>92340.385999999999</v>
      </c>
      <c r="AT6" s="10">
        <v>609216.34299999999</v>
      </c>
      <c r="AU6" s="10">
        <v>21626.375</v>
      </c>
      <c r="AV6" s="10">
        <v>991.90499999999997</v>
      </c>
      <c r="AW6" s="10">
        <v>391959.18</v>
      </c>
      <c r="AX6" s="10">
        <v>863.79600000000005</v>
      </c>
      <c r="AY6" s="10">
        <v>138284.421</v>
      </c>
      <c r="AZ6" s="10">
        <v>121635.537</v>
      </c>
      <c r="BA6" s="10">
        <v>121749.386</v>
      </c>
      <c r="BB6" s="10">
        <v>89443.691000000006</v>
      </c>
      <c r="BC6" s="10"/>
      <c r="BD6" s="10">
        <v>23283.715</v>
      </c>
      <c r="BE6" s="10">
        <v>9021.98</v>
      </c>
      <c r="BF6" s="10">
        <v>69.703000000000003</v>
      </c>
      <c r="BG6" s="10">
        <v>-183.55199999999999</v>
      </c>
      <c r="BH6" s="10">
        <v>16648.883999999998</v>
      </c>
      <c r="BI6" s="10">
        <v>23262.431</v>
      </c>
      <c r="BJ6" s="10">
        <v>1572.7439999999999</v>
      </c>
      <c r="BK6" s="10">
        <v>0</v>
      </c>
      <c r="BL6" s="10">
        <v>642.34400000000005</v>
      </c>
      <c r="BM6" s="10">
        <v>10797.538</v>
      </c>
      <c r="BN6" s="10">
        <v>9312.0570000000007</v>
      </c>
      <c r="BO6" s="10">
        <v>-6613.5469999999996</v>
      </c>
      <c r="BP6" s="10">
        <v>-6299.125</v>
      </c>
      <c r="BQ6" s="10">
        <v>1114162.6240000001</v>
      </c>
      <c r="BR6" s="10">
        <v>178383.601</v>
      </c>
      <c r="BS6" s="10">
        <v>923233.26300000004</v>
      </c>
      <c r="BT6" s="10">
        <v>0</v>
      </c>
      <c r="BU6" s="10">
        <v>0</v>
      </c>
      <c r="BV6" s="10">
        <v>12545.76</v>
      </c>
      <c r="BW6" s="10">
        <v>1114162.6240000001</v>
      </c>
      <c r="BX6" s="10">
        <v>177330.829</v>
      </c>
      <c r="BY6" s="10">
        <v>5279.5169999999998</v>
      </c>
      <c r="BZ6" s="10">
        <v>43485.845999999998</v>
      </c>
      <c r="CA6" s="10">
        <v>618067.55299999996</v>
      </c>
      <c r="CB6" s="10">
        <v>269998.87900000002</v>
      </c>
      <c r="CC6" s="10">
        <v>100747.22500000001</v>
      </c>
      <c r="CD6" s="10">
        <v>85798.186000000002</v>
      </c>
      <c r="CE6" s="10">
        <v>3722.192</v>
      </c>
      <c r="CF6" s="10">
        <v>8722.0859999999993</v>
      </c>
      <c r="CG6" s="10">
        <v>25.75</v>
      </c>
      <c r="CH6" s="10">
        <v>8696.3359999999993</v>
      </c>
      <c r="CI6" s="10">
        <v>88.495000000000005</v>
      </c>
      <c r="CJ6" s="10">
        <v>2416.2660000000001</v>
      </c>
      <c r="CK6" s="10">
        <v>64769.417000000001</v>
      </c>
      <c r="CL6" s="10">
        <v>58016.356</v>
      </c>
      <c r="CM6" s="10">
        <v>2918.6689999999999</v>
      </c>
      <c r="CN6" s="10">
        <v>3422.6889999999999</v>
      </c>
      <c r="CO6" s="10">
        <v>411.70299999999997</v>
      </c>
      <c r="CP6" s="10">
        <v>4266.3310000000001</v>
      </c>
      <c r="CQ6" s="10">
        <v>3343.8589999999999</v>
      </c>
      <c r="CR6" s="10">
        <v>87.376000000000005</v>
      </c>
      <c r="CS6" s="10">
        <v>0</v>
      </c>
      <c r="CT6" s="10">
        <v>111.93899999999999</v>
      </c>
      <c r="CU6" s="10">
        <v>1694.0619999999999</v>
      </c>
      <c r="CV6" s="10">
        <v>0</v>
      </c>
      <c r="CW6" s="10">
        <v>2634.6010000000001</v>
      </c>
      <c r="CX6" s="10">
        <v>-623.75900000000001</v>
      </c>
      <c r="CY6" s="10">
        <v>-253.38900000000001</v>
      </c>
      <c r="CZ6" s="10">
        <v>-140.54</v>
      </c>
      <c r="DA6" s="10">
        <v>-0.85499999999999998</v>
      </c>
      <c r="DB6" s="10">
        <v>-1222.557</v>
      </c>
      <c r="DC6" s="10">
        <v>0</v>
      </c>
      <c r="DD6" s="10">
        <v>-1364.4059999999999</v>
      </c>
      <c r="DE6" s="10">
        <v>1494.6959999999999</v>
      </c>
      <c r="DF6" s="10">
        <v>3543.2370000000001</v>
      </c>
      <c r="DG6" s="10">
        <v>508.46300000000002</v>
      </c>
      <c r="DH6" s="10">
        <v>0</v>
      </c>
      <c r="DI6" s="10">
        <v>0</v>
      </c>
      <c r="DJ6" s="10">
        <v>-2108.3220000000001</v>
      </c>
      <c r="DK6" s="10">
        <v>-448.68200000000002</v>
      </c>
      <c r="DL6" s="10">
        <v>0</v>
      </c>
      <c r="DM6" s="10">
        <v>0</v>
      </c>
      <c r="DN6" s="10">
        <v>325.524</v>
      </c>
      <c r="DO6" s="10">
        <v>388.38400000000001</v>
      </c>
      <c r="DP6" s="10">
        <v>-145.24199999999999</v>
      </c>
      <c r="DQ6" s="10">
        <v>82.382000000000005</v>
      </c>
      <c r="DR6" s="10">
        <v>481.22199999999998</v>
      </c>
      <c r="DS6" s="10">
        <v>1022.18</v>
      </c>
      <c r="DT6" s="10">
        <v>0</v>
      </c>
      <c r="DU6" s="10">
        <v>-18.443999999999999</v>
      </c>
      <c r="DV6" s="10">
        <v>0</v>
      </c>
      <c r="DW6" s="10">
        <v>-522.51400000000001</v>
      </c>
      <c r="DX6" s="10">
        <v>0</v>
      </c>
      <c r="DY6" s="10">
        <v>5361.174</v>
      </c>
      <c r="DZ6" s="10">
        <v>5777.81</v>
      </c>
      <c r="EA6" s="10">
        <v>0</v>
      </c>
      <c r="EB6" s="10">
        <v>0</v>
      </c>
      <c r="EC6" s="10">
        <v>0</v>
      </c>
      <c r="ED6" s="10">
        <v>569.69100000000003</v>
      </c>
      <c r="EE6" s="10">
        <v>170.36799999999999</v>
      </c>
      <c r="EF6" s="10">
        <v>0</v>
      </c>
      <c r="EG6" s="10">
        <v>0</v>
      </c>
      <c r="EH6" s="10">
        <v>0</v>
      </c>
      <c r="EI6" s="10">
        <v>-498.185</v>
      </c>
      <c r="EJ6" s="10">
        <v>-176.44399999999999</v>
      </c>
      <c r="EK6" s="10">
        <v>-482.06599999999997</v>
      </c>
      <c r="EL6" s="10">
        <v>17257.115000000002</v>
      </c>
      <c r="EM6" s="10">
        <v>90.096999999999994</v>
      </c>
      <c r="EN6" s="10">
        <v>9722.4490000000005</v>
      </c>
      <c r="EO6" s="10">
        <v>8378.9240000000009</v>
      </c>
      <c r="EP6" s="10">
        <v>412.10700000000003</v>
      </c>
      <c r="EQ6" s="10">
        <v>559.86699999999996</v>
      </c>
      <c r="ER6" s="10">
        <v>0</v>
      </c>
      <c r="ES6" s="10">
        <v>371.55099999999999</v>
      </c>
      <c r="ET6" s="10">
        <v>3027.1410000000001</v>
      </c>
      <c r="EU6" s="10">
        <v>1023.773</v>
      </c>
      <c r="EV6" s="10">
        <v>2003.3679999999999</v>
      </c>
      <c r="EW6" s="10">
        <v>3556.3090000000002</v>
      </c>
      <c r="EX6" s="10">
        <v>880.62099999999998</v>
      </c>
      <c r="EY6" s="10">
        <v>-19.501999999999999</v>
      </c>
      <c r="EZ6" s="10">
        <v>0</v>
      </c>
      <c r="FA6" s="10">
        <v>0</v>
      </c>
    </row>
    <row r="7" spans="1:157" ht="14.25" customHeight="1" x14ac:dyDescent="0.3">
      <c r="A7" s="5">
        <v>1</v>
      </c>
      <c r="B7" s="12">
        <v>2020</v>
      </c>
      <c r="C7" s="10">
        <v>10169.578</v>
      </c>
      <c r="D7" s="10">
        <v>9793.7540000000008</v>
      </c>
      <c r="E7" s="10">
        <v>390.54899999999998</v>
      </c>
      <c r="F7" s="10">
        <v>1214295.916</v>
      </c>
      <c r="G7" s="10">
        <v>373938.37300000002</v>
      </c>
      <c r="H7" s="10">
        <v>53932.758999999998</v>
      </c>
      <c r="I7" s="10">
        <v>277627.03999999998</v>
      </c>
      <c r="J7" s="10">
        <v>195480.48499999999</v>
      </c>
      <c r="K7" s="10">
        <v>68298.322</v>
      </c>
      <c r="L7" s="10">
        <v>0</v>
      </c>
      <c r="M7" s="10">
        <v>13848.233</v>
      </c>
      <c r="N7" s="10">
        <v>108049.83199999999</v>
      </c>
      <c r="O7" s="10">
        <v>143556.86199999999</v>
      </c>
      <c r="P7" s="10">
        <v>0</v>
      </c>
      <c r="Q7" s="10">
        <v>0</v>
      </c>
      <c r="R7" s="10">
        <v>0</v>
      </c>
      <c r="S7" s="10">
        <v>0</v>
      </c>
      <c r="T7" s="10">
        <v>0</v>
      </c>
      <c r="U7" s="10">
        <v>0</v>
      </c>
      <c r="V7" s="10">
        <v>0</v>
      </c>
      <c r="W7" s="10">
        <v>143556.86199999999</v>
      </c>
      <c r="X7" s="10">
        <v>47280.184000000001</v>
      </c>
      <c r="Y7" s="10">
        <v>47280.184000000001</v>
      </c>
      <c r="Z7" s="10">
        <v>0</v>
      </c>
      <c r="AA7" s="10">
        <v>0</v>
      </c>
      <c r="AB7" s="10">
        <v>0</v>
      </c>
      <c r="AC7" s="10">
        <v>0</v>
      </c>
      <c r="AD7" s="10">
        <v>29791.512999999999</v>
      </c>
      <c r="AE7" s="10">
        <v>0</v>
      </c>
      <c r="AF7" s="10">
        <v>0</v>
      </c>
      <c r="AG7" s="10">
        <v>180119.353</v>
      </c>
      <c r="AH7" s="10">
        <v>1214295.916</v>
      </c>
      <c r="AI7" s="10">
        <v>1179268.926</v>
      </c>
      <c r="AJ7" s="10">
        <v>13657.572</v>
      </c>
      <c r="AK7" s="10">
        <v>2382.136</v>
      </c>
      <c r="AL7" s="10">
        <v>2462.2280000000001</v>
      </c>
      <c r="AM7" s="10">
        <v>16525.054</v>
      </c>
      <c r="AN7" s="10">
        <v>1214295.916</v>
      </c>
      <c r="AO7" s="10">
        <v>763667.19499999995</v>
      </c>
      <c r="AP7" s="10">
        <v>70036.252999999997</v>
      </c>
      <c r="AQ7" s="10">
        <v>380592.46799999999</v>
      </c>
      <c r="AR7" s="10">
        <v>1214295.916</v>
      </c>
      <c r="AS7" s="10">
        <v>91285.714999999997</v>
      </c>
      <c r="AT7" s="10">
        <v>658333.34499999997</v>
      </c>
      <c r="AU7" s="10">
        <v>20842.781999999999</v>
      </c>
      <c r="AV7" s="10">
        <v>679.19600000000003</v>
      </c>
      <c r="AW7" s="10">
        <v>442520.98</v>
      </c>
      <c r="AX7" s="10">
        <v>633.89800000000002</v>
      </c>
      <c r="AY7" s="10">
        <v>125114.962</v>
      </c>
      <c r="AZ7" s="10">
        <v>112040.886</v>
      </c>
      <c r="BA7" s="10">
        <v>112091.031</v>
      </c>
      <c r="BB7" s="10">
        <v>78805.292000000001</v>
      </c>
      <c r="BC7" s="10"/>
      <c r="BD7" s="10">
        <v>26621.204000000002</v>
      </c>
      <c r="BE7" s="10">
        <v>6664.5349999999999</v>
      </c>
      <c r="BF7" s="10">
        <v>101.307</v>
      </c>
      <c r="BG7" s="10">
        <v>-151.452</v>
      </c>
      <c r="BH7" s="10">
        <v>13074.075999999999</v>
      </c>
      <c r="BI7" s="10">
        <v>13501.316999999999</v>
      </c>
      <c r="BJ7" s="10">
        <v>1602.4179999999999</v>
      </c>
      <c r="BK7" s="10">
        <v>0</v>
      </c>
      <c r="BL7" s="10">
        <v>563.71400000000006</v>
      </c>
      <c r="BM7" s="10">
        <v>9608.0509999999995</v>
      </c>
      <c r="BN7" s="10">
        <v>0</v>
      </c>
      <c r="BO7" s="10">
        <v>-427.24099999999999</v>
      </c>
      <c r="BP7" s="10">
        <v>0</v>
      </c>
      <c r="BQ7" s="10">
        <v>1226673.942</v>
      </c>
      <c r="BR7" s="10">
        <v>221331.06599999999</v>
      </c>
      <c r="BS7" s="10">
        <v>998833.65700000001</v>
      </c>
      <c r="BT7" s="10">
        <v>0</v>
      </c>
      <c r="BU7" s="10">
        <v>0</v>
      </c>
      <c r="BV7" s="10">
        <v>6509.2190000000001</v>
      </c>
      <c r="BW7" s="10">
        <v>1226673.942</v>
      </c>
      <c r="BX7" s="10">
        <v>191164.486</v>
      </c>
      <c r="BY7" s="10">
        <v>2768.5239999999999</v>
      </c>
      <c r="BZ7" s="10">
        <v>62434.875999999997</v>
      </c>
      <c r="CA7" s="10">
        <v>635518.00100000005</v>
      </c>
      <c r="CB7" s="10">
        <v>334788.05499999999</v>
      </c>
      <c r="CC7" s="10">
        <v>100687.50199999999</v>
      </c>
      <c r="CD7" s="10">
        <v>87665.082999999999</v>
      </c>
      <c r="CE7" s="10">
        <v>2485.136</v>
      </c>
      <c r="CF7" s="10">
        <v>7774.402</v>
      </c>
      <c r="CG7" s="10">
        <v>160.39500000000001</v>
      </c>
      <c r="CH7" s="10">
        <v>7614.0069999999996</v>
      </c>
      <c r="CI7" s="10">
        <v>135.768</v>
      </c>
      <c r="CJ7" s="10">
        <v>2627.1129999999998</v>
      </c>
      <c r="CK7" s="10">
        <v>64890.703000000001</v>
      </c>
      <c r="CL7" s="10">
        <v>56469.184999999998</v>
      </c>
      <c r="CM7" s="10">
        <v>2027.0450000000001</v>
      </c>
      <c r="CN7" s="10">
        <v>5503.723</v>
      </c>
      <c r="CO7" s="10">
        <v>890.75</v>
      </c>
      <c r="CP7" s="10">
        <v>5266.3810000000003</v>
      </c>
      <c r="CQ7" s="10">
        <v>3675.3939999999998</v>
      </c>
      <c r="CR7" s="10">
        <v>92.384</v>
      </c>
      <c r="CS7" s="10">
        <v>0</v>
      </c>
      <c r="CT7" s="10">
        <v>103.482</v>
      </c>
      <c r="CU7" s="10">
        <v>1935.04</v>
      </c>
      <c r="CV7" s="10">
        <v>0</v>
      </c>
      <c r="CW7" s="10">
        <v>2811.79</v>
      </c>
      <c r="CX7" s="10">
        <v>-386.76</v>
      </c>
      <c r="CY7" s="10">
        <v>-262.95600000000002</v>
      </c>
      <c r="CZ7" s="10">
        <v>-147.89599999999999</v>
      </c>
      <c r="DA7" s="10">
        <v>-0.22600000000000001</v>
      </c>
      <c r="DB7" s="10">
        <v>-1358.374</v>
      </c>
      <c r="DC7" s="10">
        <v>0</v>
      </c>
      <c r="DD7" s="10">
        <v>-1195.4970000000001</v>
      </c>
      <c r="DE7" s="10">
        <v>1732.3240000000001</v>
      </c>
      <c r="DF7" s="10">
        <v>3647.6120000000001</v>
      </c>
      <c r="DG7" s="10">
        <v>592.96100000000001</v>
      </c>
      <c r="DH7" s="10">
        <v>0</v>
      </c>
      <c r="DI7" s="10">
        <v>0</v>
      </c>
      <c r="DJ7" s="10">
        <v>-1995.723</v>
      </c>
      <c r="DK7" s="10">
        <v>-512.52599999999995</v>
      </c>
      <c r="DL7" s="10">
        <v>0</v>
      </c>
      <c r="DM7" s="10">
        <v>0</v>
      </c>
      <c r="DN7" s="10">
        <v>478.66800000000001</v>
      </c>
      <c r="DO7" s="10">
        <v>1120.4870000000001</v>
      </c>
      <c r="DP7" s="10">
        <v>-661.28300000000002</v>
      </c>
      <c r="DQ7" s="10">
        <v>19.463999999999999</v>
      </c>
      <c r="DR7" s="10">
        <v>1516.1369999999999</v>
      </c>
      <c r="DS7" s="10">
        <v>1854.8320000000001</v>
      </c>
      <c r="DT7" s="10">
        <v>0</v>
      </c>
      <c r="DU7" s="10">
        <v>-0.97699999999999998</v>
      </c>
      <c r="DV7" s="10">
        <v>0</v>
      </c>
      <c r="DW7" s="10">
        <v>-337.71800000000002</v>
      </c>
      <c r="DX7" s="10">
        <v>0</v>
      </c>
      <c r="DY7" s="10">
        <v>5092.5680000000002</v>
      </c>
      <c r="DZ7" s="10">
        <v>7135.8950000000004</v>
      </c>
      <c r="EA7" s="10">
        <v>0</v>
      </c>
      <c r="EB7" s="10">
        <v>0.57199999999999995</v>
      </c>
      <c r="EC7" s="10">
        <v>0</v>
      </c>
      <c r="ED7" s="10">
        <v>719.06500000000005</v>
      </c>
      <c r="EE7" s="10">
        <v>137.25700000000001</v>
      </c>
      <c r="EF7" s="10">
        <v>0</v>
      </c>
      <c r="EG7" s="10">
        <v>0</v>
      </c>
      <c r="EH7" s="10">
        <v>0</v>
      </c>
      <c r="EI7" s="10">
        <v>-644.23199999999997</v>
      </c>
      <c r="EJ7" s="10">
        <v>-201.131</v>
      </c>
      <c r="EK7" s="10">
        <v>-2054.8580000000002</v>
      </c>
      <c r="EL7" s="10">
        <v>17692.97</v>
      </c>
      <c r="EM7" s="10">
        <v>81.236999999999995</v>
      </c>
      <c r="EN7" s="10">
        <v>10117.321</v>
      </c>
      <c r="EO7" s="10">
        <v>8246.2819999999992</v>
      </c>
      <c r="EP7" s="10">
        <v>908.87800000000004</v>
      </c>
      <c r="EQ7" s="10">
        <v>573.09299999999996</v>
      </c>
      <c r="ER7" s="10">
        <v>0</v>
      </c>
      <c r="ES7" s="10">
        <v>389.06799999999998</v>
      </c>
      <c r="ET7" s="10">
        <v>3064.09</v>
      </c>
      <c r="EU7" s="10">
        <v>980.09299999999996</v>
      </c>
      <c r="EV7" s="10">
        <v>2083.9969999999998</v>
      </c>
      <c r="EW7" s="10">
        <v>3514.3049999999998</v>
      </c>
      <c r="EX7" s="10">
        <v>940.97199999999998</v>
      </c>
      <c r="EY7" s="10">
        <v>-24.954999999999998</v>
      </c>
      <c r="EZ7" s="10">
        <v>0</v>
      </c>
      <c r="FA7" s="10">
        <v>0</v>
      </c>
    </row>
    <row r="8" spans="1:157" ht="14.25" customHeight="1" x14ac:dyDescent="0.3">
      <c r="A8" s="5">
        <v>1</v>
      </c>
      <c r="B8" s="13">
        <v>2021</v>
      </c>
      <c r="C8" s="10">
        <v>6066.6639999999998</v>
      </c>
      <c r="D8" s="10">
        <v>5391.9110000000001</v>
      </c>
      <c r="E8" s="10">
        <v>691.25199999999995</v>
      </c>
      <c r="F8" s="10">
        <v>1354633</v>
      </c>
      <c r="G8" s="10">
        <v>413693</v>
      </c>
      <c r="H8" s="10">
        <v>55905</v>
      </c>
      <c r="I8" s="10">
        <f>J8+K8+L8+M8</f>
        <v>301872</v>
      </c>
      <c r="J8" s="10">
        <v>213288</v>
      </c>
      <c r="K8" s="10">
        <v>77595</v>
      </c>
      <c r="L8" s="10"/>
      <c r="M8" s="10">
        <v>10989</v>
      </c>
      <c r="N8" s="10">
        <v>109609</v>
      </c>
      <c r="O8" s="10">
        <v>173147</v>
      </c>
      <c r="P8" s="10"/>
      <c r="Q8" s="10"/>
      <c r="R8" s="10"/>
      <c r="S8" s="10"/>
      <c r="T8" s="10"/>
      <c r="U8" s="10"/>
      <c r="V8" s="10"/>
      <c r="W8" s="10">
        <v>173147</v>
      </c>
      <c r="X8" s="10">
        <v>46556</v>
      </c>
      <c r="Y8" s="10">
        <v>46556</v>
      </c>
      <c r="Z8" s="10"/>
      <c r="AA8" s="10"/>
      <c r="AB8" s="10"/>
      <c r="AC8" s="10"/>
      <c r="AD8" s="10">
        <v>31887</v>
      </c>
      <c r="AE8" s="10"/>
      <c r="AF8" s="10"/>
      <c r="AG8" s="10">
        <v>221963</v>
      </c>
      <c r="AH8" s="10">
        <v>1354632.6429999999</v>
      </c>
      <c r="AI8" s="10">
        <v>1325854.57</v>
      </c>
      <c r="AJ8" s="10">
        <v>15232</v>
      </c>
      <c r="AK8" s="10">
        <v>2758</v>
      </c>
      <c r="AL8" s="10">
        <v>3506</v>
      </c>
      <c r="AM8" s="10">
        <v>7283</v>
      </c>
      <c r="AN8" s="10">
        <v>1354632.6429999999</v>
      </c>
      <c r="AO8" s="10">
        <v>872503.84400000004</v>
      </c>
      <c r="AP8" s="10">
        <v>77065.347999999998</v>
      </c>
      <c r="AQ8" s="10">
        <v>405063.451</v>
      </c>
      <c r="AR8" s="10">
        <v>1354633</v>
      </c>
      <c r="AS8" s="10">
        <f>26797+52977</f>
        <v>79774</v>
      </c>
      <c r="AT8" s="10">
        <f>320688+377780</f>
        <v>698468</v>
      </c>
      <c r="AU8" s="10">
        <v>24738</v>
      </c>
      <c r="AV8" s="10">
        <v>880</v>
      </c>
      <c r="AW8" s="10">
        <v>546722</v>
      </c>
      <c r="AX8" s="10">
        <v>719</v>
      </c>
      <c r="AY8" s="10">
        <v>177089.39499999999</v>
      </c>
      <c r="AZ8" s="10">
        <v>111467.291</v>
      </c>
      <c r="BA8" s="10">
        <v>111608.008</v>
      </c>
      <c r="BB8" s="10">
        <v>59786</v>
      </c>
      <c r="BC8" s="10">
        <v>0</v>
      </c>
      <c r="BD8" s="10">
        <v>45423</v>
      </c>
      <c r="BE8" s="10">
        <v>6398.1760000000004</v>
      </c>
      <c r="BF8" s="10">
        <v>67.305000000000007</v>
      </c>
      <c r="BG8" s="10">
        <v>-181</v>
      </c>
      <c r="BH8" s="10">
        <v>65711</v>
      </c>
      <c r="BI8" s="10">
        <v>65710.755999999994</v>
      </c>
      <c r="BJ8" s="10">
        <v>48988</v>
      </c>
      <c r="BK8" s="10">
        <v>0</v>
      </c>
      <c r="BL8" s="10">
        <v>8915</v>
      </c>
      <c r="BM8" s="10">
        <v>7770</v>
      </c>
      <c r="BN8" s="10">
        <v>0</v>
      </c>
      <c r="BO8" s="10">
        <v>-117</v>
      </c>
      <c r="BP8" s="10">
        <v>0</v>
      </c>
      <c r="BQ8" s="10">
        <v>1380401.585</v>
      </c>
      <c r="BR8" s="10">
        <v>267334.41700000002</v>
      </c>
      <c r="BS8" s="10">
        <v>1107780.5819999999</v>
      </c>
      <c r="BT8" s="10">
        <v>0</v>
      </c>
      <c r="BU8" s="10">
        <v>0</v>
      </c>
      <c r="BV8" s="10">
        <v>5286.5860000000002</v>
      </c>
      <c r="BW8" s="10">
        <v>1309952</v>
      </c>
      <c r="BX8" s="10">
        <f>53365+92060+59950</f>
        <v>205375</v>
      </c>
      <c r="BY8" s="10">
        <v>3076</v>
      </c>
      <c r="BZ8" s="10">
        <v>89153</v>
      </c>
      <c r="CA8" s="10">
        <v>691832</v>
      </c>
      <c r="CB8" s="10">
        <f>BW8-SUM(BX8:CA8)</f>
        <v>320516</v>
      </c>
      <c r="CC8" s="10">
        <v>101007.122</v>
      </c>
      <c r="CD8" s="10">
        <v>90269.315000000002</v>
      </c>
      <c r="CE8" s="10">
        <v>2160.9409999999998</v>
      </c>
      <c r="CF8" s="10">
        <v>6355.2579999999998</v>
      </c>
      <c r="CG8" s="10">
        <v>173.404</v>
      </c>
      <c r="CH8" s="10">
        <v>6181.8540000000003</v>
      </c>
      <c r="CI8" s="10">
        <v>181.066</v>
      </c>
      <c r="CJ8" s="10">
        <v>2040.5419999999999</v>
      </c>
      <c r="CK8" s="10">
        <v>54189.59</v>
      </c>
      <c r="CL8" s="10">
        <v>47868.125</v>
      </c>
      <c r="CM8" s="10">
        <v>1211.8889999999999</v>
      </c>
      <c r="CN8" s="10">
        <v>4943.8220000000001</v>
      </c>
      <c r="CO8" s="10">
        <v>165.75399999999999</v>
      </c>
      <c r="CP8" s="10">
        <v>6614</v>
      </c>
      <c r="CQ8" s="10">
        <v>4306</v>
      </c>
      <c r="CR8" s="10">
        <v>110</v>
      </c>
      <c r="CS8" s="10">
        <v>0</v>
      </c>
      <c r="CT8" s="10">
        <v>106</v>
      </c>
      <c r="CU8" s="10">
        <v>2235</v>
      </c>
      <c r="CV8" s="10">
        <v>0</v>
      </c>
      <c r="CW8" s="10">
        <v>3613</v>
      </c>
      <c r="CX8" s="10">
        <v>-378</v>
      </c>
      <c r="CY8" s="10">
        <v>-217</v>
      </c>
      <c r="CZ8" s="10">
        <v>-154</v>
      </c>
      <c r="DA8" s="10">
        <v>-0.105</v>
      </c>
      <c r="DB8" s="10">
        <v>-1491</v>
      </c>
      <c r="DC8" s="10">
        <v>0</v>
      </c>
      <c r="DD8" s="10">
        <v>-1515</v>
      </c>
      <c r="DE8" s="10">
        <v>1896</v>
      </c>
      <c r="DF8" s="10">
        <v>3090</v>
      </c>
      <c r="DG8" s="10">
        <v>669</v>
      </c>
      <c r="DH8" s="10">
        <v>0</v>
      </c>
      <c r="DI8" s="10">
        <v>0</v>
      </c>
      <c r="DJ8" s="10">
        <v>-936</v>
      </c>
      <c r="DK8" s="10">
        <v>-927</v>
      </c>
      <c r="DL8" s="10">
        <v>0</v>
      </c>
      <c r="DM8" s="10">
        <v>0</v>
      </c>
      <c r="DN8" s="10">
        <v>582.73599999999999</v>
      </c>
      <c r="DO8" s="10">
        <v>931.75900000000001</v>
      </c>
      <c r="DP8" s="10">
        <v>-345.99</v>
      </c>
      <c r="DQ8" s="10">
        <v>-3.0329999999999999</v>
      </c>
      <c r="DR8" s="10">
        <v>207</v>
      </c>
      <c r="DS8" s="10">
        <v>429.98</v>
      </c>
      <c r="DT8" s="10">
        <v>0</v>
      </c>
      <c r="DU8" s="10">
        <v>-9.5869999999999997</v>
      </c>
      <c r="DV8" s="10">
        <v>0</v>
      </c>
      <c r="DW8" s="10">
        <v>-213</v>
      </c>
      <c r="DX8" s="10">
        <v>0</v>
      </c>
      <c r="DY8" s="10">
        <v>6179</v>
      </c>
      <c r="DZ8" s="10">
        <v>8233</v>
      </c>
      <c r="EA8" s="10">
        <v>0</v>
      </c>
      <c r="EB8" s="10">
        <v>0</v>
      </c>
      <c r="EC8" s="10">
        <v>0</v>
      </c>
      <c r="ED8" s="10">
        <v>665</v>
      </c>
      <c r="EE8" s="10">
        <v>59</v>
      </c>
      <c r="EF8" s="10">
        <v>0</v>
      </c>
      <c r="EG8" s="10">
        <v>0</v>
      </c>
      <c r="EH8" s="10">
        <v>0</v>
      </c>
      <c r="EI8" s="10">
        <v>-541</v>
      </c>
      <c r="EJ8" s="10">
        <v>-433</v>
      </c>
      <c r="EK8" s="10">
        <v>-1805</v>
      </c>
      <c r="EL8" s="10">
        <v>19361.341</v>
      </c>
      <c r="EM8" s="10">
        <v>69.897999999999996</v>
      </c>
      <c r="EN8" s="10">
        <v>11425.64</v>
      </c>
      <c r="EO8" s="10">
        <v>9240.92</v>
      </c>
      <c r="EP8" s="10">
        <v>971.39099999999996</v>
      </c>
      <c r="EQ8" s="10">
        <v>645.61699999999996</v>
      </c>
      <c r="ER8" s="10">
        <v>0</v>
      </c>
      <c r="ES8" s="10">
        <v>567.71199999999999</v>
      </c>
      <c r="ET8" s="10">
        <v>3347.924</v>
      </c>
      <c r="EU8" s="10">
        <v>1126.578</v>
      </c>
      <c r="EV8" s="10">
        <v>2221.346</v>
      </c>
      <c r="EW8" s="10">
        <v>3611.797</v>
      </c>
      <c r="EX8" s="10">
        <v>957.274</v>
      </c>
      <c r="EY8" s="10">
        <v>-51.192</v>
      </c>
      <c r="EZ8" s="10">
        <v>0</v>
      </c>
      <c r="FA8" s="10">
        <v>0</v>
      </c>
    </row>
    <row r="9" spans="1:157" ht="14.25" customHeight="1" x14ac:dyDescent="0.3">
      <c r="A9" s="5">
        <v>1</v>
      </c>
      <c r="B9" s="12">
        <v>2022</v>
      </c>
      <c r="C9" s="10">
        <v>1701.4639999999999</v>
      </c>
      <c r="D9" s="10">
        <v>1134.3030000000001</v>
      </c>
      <c r="E9" s="10">
        <v>614.21799999999996</v>
      </c>
      <c r="F9" s="10">
        <v>1522221.7139999999</v>
      </c>
      <c r="G9" s="10">
        <v>463119.42700000003</v>
      </c>
      <c r="H9" s="10">
        <v>59347.766000000003</v>
      </c>
      <c r="I9" s="10">
        <v>318628.53100000002</v>
      </c>
      <c r="J9" s="10">
        <v>239090.054</v>
      </c>
      <c r="K9" s="10">
        <v>79538.476999999999</v>
      </c>
      <c r="L9" s="10">
        <v>0</v>
      </c>
      <c r="M9" s="10">
        <v>0</v>
      </c>
      <c r="N9" s="10">
        <v>117429.55</v>
      </c>
      <c r="O9" s="10">
        <v>184063.12899999999</v>
      </c>
      <c r="P9" s="10">
        <v>0</v>
      </c>
      <c r="Q9" s="10">
        <v>0</v>
      </c>
      <c r="R9" s="10">
        <v>0</v>
      </c>
      <c r="S9" s="10">
        <v>0</v>
      </c>
      <c r="T9" s="10">
        <v>0</v>
      </c>
      <c r="U9" s="10">
        <v>0</v>
      </c>
      <c r="V9" s="10">
        <v>0</v>
      </c>
      <c r="W9" s="10">
        <v>184063.12899999999</v>
      </c>
      <c r="X9" s="10">
        <v>0</v>
      </c>
      <c r="Y9" s="10">
        <v>0</v>
      </c>
      <c r="Z9" s="10">
        <v>0</v>
      </c>
      <c r="AA9" s="10">
        <v>0</v>
      </c>
      <c r="AB9" s="10">
        <v>0</v>
      </c>
      <c r="AC9" s="10">
        <v>0</v>
      </c>
      <c r="AD9" s="10">
        <v>0</v>
      </c>
      <c r="AE9" s="10">
        <v>0</v>
      </c>
      <c r="AF9" s="10">
        <v>0</v>
      </c>
      <c r="AG9" s="10">
        <v>379633.31099999999</v>
      </c>
      <c r="AH9" s="10">
        <v>1522221.7139999999</v>
      </c>
      <c r="AI9" s="10">
        <v>1479013.243</v>
      </c>
      <c r="AJ9" s="10">
        <v>25586.039000000001</v>
      </c>
      <c r="AK9" s="10">
        <v>3153.9349999999999</v>
      </c>
      <c r="AL9" s="10">
        <v>2692.6210000000001</v>
      </c>
      <c r="AM9" s="10">
        <v>11775.876</v>
      </c>
      <c r="AN9" s="10">
        <v>1522221.7139999999</v>
      </c>
      <c r="AO9" s="10">
        <v>990937.55200000003</v>
      </c>
      <c r="AP9" s="10">
        <v>75744.436000000002</v>
      </c>
      <c r="AQ9" s="10">
        <v>455539.72600000002</v>
      </c>
      <c r="AR9" s="10">
        <v>1522221.7139999999</v>
      </c>
      <c r="AS9" s="10">
        <v>84562.576000000001</v>
      </c>
      <c r="AT9" s="10">
        <v>732719.75100000005</v>
      </c>
      <c r="AU9" s="10">
        <v>29616.092000000001</v>
      </c>
      <c r="AV9" s="10">
        <v>0</v>
      </c>
      <c r="AW9" s="10">
        <v>674480.348</v>
      </c>
      <c r="AX9" s="10">
        <v>842.947</v>
      </c>
      <c r="AY9" s="10">
        <v>235636.44899999999</v>
      </c>
      <c r="AZ9" s="10">
        <v>161949.35200000001</v>
      </c>
      <c r="BA9" s="10">
        <v>162218.228</v>
      </c>
      <c r="BB9" s="10">
        <v>59344.326999999997</v>
      </c>
      <c r="BC9" s="10">
        <v>0</v>
      </c>
      <c r="BD9" s="10">
        <v>97316.987999999998</v>
      </c>
      <c r="BE9" s="10">
        <v>5556.9129999999996</v>
      </c>
      <c r="BF9" s="10">
        <v>64.855000000000004</v>
      </c>
      <c r="BG9" s="10">
        <v>-333.73099999999999</v>
      </c>
      <c r="BH9" s="10">
        <v>73687.096999999994</v>
      </c>
      <c r="BI9" s="10">
        <v>73734.542000000001</v>
      </c>
      <c r="BJ9" s="10">
        <v>53899.667000000001</v>
      </c>
      <c r="BK9" s="10">
        <v>0</v>
      </c>
      <c r="BL9" s="10">
        <v>12618.425999999999</v>
      </c>
      <c r="BM9" s="10">
        <v>7216.4489999999996</v>
      </c>
      <c r="BN9" s="10"/>
      <c r="BO9" s="10">
        <v>-47.445</v>
      </c>
      <c r="BP9" s="10"/>
      <c r="BQ9" s="10">
        <v>1473598.15</v>
      </c>
      <c r="BR9" s="10">
        <v>270546.799</v>
      </c>
      <c r="BS9" s="10">
        <v>1195563.3910000001</v>
      </c>
      <c r="BT9" s="10">
        <v>0</v>
      </c>
      <c r="BU9" s="10">
        <v>0</v>
      </c>
      <c r="BV9" s="10">
        <v>7487.96</v>
      </c>
      <c r="BW9" s="10">
        <v>1473598.15</v>
      </c>
      <c r="BX9" s="10">
        <v>216339.45</v>
      </c>
      <c r="BY9" s="10">
        <v>3075.1260000000002</v>
      </c>
      <c r="BZ9" s="10">
        <v>87113.324999999997</v>
      </c>
      <c r="CA9" s="10">
        <v>756784.61100000003</v>
      </c>
      <c r="CB9" s="10">
        <v>410285.63799999998</v>
      </c>
      <c r="CC9" s="10">
        <v>121110.719</v>
      </c>
      <c r="CD9" s="10">
        <v>106886.62</v>
      </c>
      <c r="CE9" s="10">
        <v>3855.8809999999999</v>
      </c>
      <c r="CF9" s="10">
        <v>7726.7950000000001</v>
      </c>
      <c r="CG9" s="10">
        <v>69.855999999999995</v>
      </c>
      <c r="CH9" s="10">
        <v>7656.9390000000003</v>
      </c>
      <c r="CI9" s="10">
        <v>247.583</v>
      </c>
      <c r="CJ9" s="10">
        <v>2393.84</v>
      </c>
      <c r="CK9" s="10">
        <v>65041.035000000003</v>
      </c>
      <c r="CL9" s="10">
        <v>56799.197999999997</v>
      </c>
      <c r="CM9" s="10">
        <v>1795.4580000000001</v>
      </c>
      <c r="CN9" s="10">
        <v>6317.6360000000004</v>
      </c>
      <c r="CO9" s="10">
        <v>128.74299999999999</v>
      </c>
      <c r="CP9" s="10">
        <v>5648.0649999999996</v>
      </c>
      <c r="CQ9" s="10">
        <v>3868.6019999999999</v>
      </c>
      <c r="CR9" s="10">
        <v>160.06200000000001</v>
      </c>
      <c r="CS9" s="10">
        <v>0</v>
      </c>
      <c r="CT9" s="10">
        <v>95.260999999999996</v>
      </c>
      <c r="CU9" s="10">
        <v>2536.2629999999999</v>
      </c>
      <c r="CV9" s="10">
        <v>0</v>
      </c>
      <c r="CW9" s="10">
        <v>3683.9929999999999</v>
      </c>
      <c r="CX9" s="10">
        <v>-436.26900000000001</v>
      </c>
      <c r="CY9" s="10">
        <v>-301.77800000000002</v>
      </c>
      <c r="CZ9" s="10">
        <v>-167.119</v>
      </c>
      <c r="DA9" s="10">
        <v>-0.39700000000000002</v>
      </c>
      <c r="DB9" s="10">
        <v>-1627.675</v>
      </c>
      <c r="DC9" s="10">
        <v>0</v>
      </c>
      <c r="DD9" s="10">
        <v>-2162.8780000000002</v>
      </c>
      <c r="DE9" s="10">
        <v>3136.6129999999998</v>
      </c>
      <c r="DF9" s="10">
        <v>5545.9960000000001</v>
      </c>
      <c r="DG9" s="10">
        <v>1573.346</v>
      </c>
      <c r="DH9" s="10">
        <v>0</v>
      </c>
      <c r="DI9" s="10">
        <v>0</v>
      </c>
      <c r="DJ9" s="10">
        <v>-2150.7710000000002</v>
      </c>
      <c r="DK9" s="10">
        <v>-1831.9580000000001</v>
      </c>
      <c r="DL9" s="10">
        <v>0</v>
      </c>
      <c r="DM9" s="10">
        <v>0</v>
      </c>
      <c r="DN9" s="10">
        <v>-31.664000000000001</v>
      </c>
      <c r="DO9" s="10">
        <v>308.733</v>
      </c>
      <c r="DP9" s="10">
        <v>-307.54599999999999</v>
      </c>
      <c r="DQ9" s="10">
        <v>-32.850999999999999</v>
      </c>
      <c r="DR9" s="10">
        <v>258.767</v>
      </c>
      <c r="DS9" s="10">
        <v>348.447</v>
      </c>
      <c r="DT9" s="10">
        <v>0</v>
      </c>
      <c r="DU9" s="10">
        <v>-6.4160000000000004</v>
      </c>
      <c r="DV9" s="10">
        <v>0</v>
      </c>
      <c r="DW9" s="10">
        <v>-83.263999999999996</v>
      </c>
      <c r="DX9" s="10">
        <v>0</v>
      </c>
      <c r="DY9" s="10">
        <v>4210.3270000000002</v>
      </c>
      <c r="DZ9" s="10">
        <v>5693.7529999999997</v>
      </c>
      <c r="EA9" s="10">
        <v>0</v>
      </c>
      <c r="EB9" s="10">
        <v>0</v>
      </c>
      <c r="EC9" s="10">
        <v>0</v>
      </c>
      <c r="ED9" s="10">
        <v>715.61800000000005</v>
      </c>
      <c r="EE9" s="10">
        <v>117.05</v>
      </c>
      <c r="EF9" s="10">
        <v>0</v>
      </c>
      <c r="EG9" s="10">
        <v>0</v>
      </c>
      <c r="EH9" s="10">
        <v>0</v>
      </c>
      <c r="EI9" s="10">
        <v>-1056.2280000000001</v>
      </c>
      <c r="EJ9" s="10">
        <v>-275.52699999999999</v>
      </c>
      <c r="EK9" s="10">
        <v>-984.33900000000006</v>
      </c>
      <c r="EL9" s="10">
        <v>22557.473999999998</v>
      </c>
      <c r="EM9" s="10">
        <v>155.767</v>
      </c>
      <c r="EN9" s="10">
        <v>12837.264999999999</v>
      </c>
      <c r="EO9" s="10">
        <v>10338.161</v>
      </c>
      <c r="EP9" s="10">
        <v>987.15899999999999</v>
      </c>
      <c r="EQ9" s="10">
        <v>964.37400000000002</v>
      </c>
      <c r="ER9" s="10">
        <v>0</v>
      </c>
      <c r="ES9" s="10">
        <v>547.57100000000003</v>
      </c>
      <c r="ET9" s="10">
        <v>3440.0239999999999</v>
      </c>
      <c r="EU9" s="10">
        <v>1057.77</v>
      </c>
      <c r="EV9" s="10">
        <v>2382.2539999999999</v>
      </c>
      <c r="EW9" s="10">
        <v>5053.7169999999996</v>
      </c>
      <c r="EX9" s="10">
        <v>1026.761</v>
      </c>
      <c r="EY9" s="10">
        <v>43.94</v>
      </c>
      <c r="EZ9" s="10">
        <v>0</v>
      </c>
      <c r="FA9" s="10">
        <v>0</v>
      </c>
    </row>
    <row r="10" spans="1:157" ht="14.25" customHeight="1" x14ac:dyDescent="0.3">
      <c r="A10" s="5">
        <v>1</v>
      </c>
      <c r="B10" s="12">
        <v>2023</v>
      </c>
      <c r="C10" s="10">
        <v>6972.4740000000002</v>
      </c>
      <c r="D10" s="10">
        <v>6437.2020000000002</v>
      </c>
      <c r="E10" s="10">
        <v>566.45399999999995</v>
      </c>
      <c r="F10" s="10">
        <v>1777664.882</v>
      </c>
      <c r="G10" s="10">
        <v>553748.42000000004</v>
      </c>
      <c r="H10" s="10">
        <v>64785.96</v>
      </c>
      <c r="I10" s="10">
        <v>386420.61099999998</v>
      </c>
      <c r="J10" s="10">
        <v>291203.19099999999</v>
      </c>
      <c r="K10" s="10">
        <v>95217.42</v>
      </c>
      <c r="L10" s="10">
        <v>0</v>
      </c>
      <c r="M10" s="10">
        <v>0</v>
      </c>
      <c r="N10" s="10">
        <v>111199.088</v>
      </c>
      <c r="O10" s="10">
        <v>238987.14499999999</v>
      </c>
      <c r="P10" s="10">
        <v>0</v>
      </c>
      <c r="Q10" s="10">
        <v>0</v>
      </c>
      <c r="R10" s="10">
        <v>0</v>
      </c>
      <c r="S10" s="10">
        <v>0</v>
      </c>
      <c r="T10" s="10">
        <v>0</v>
      </c>
      <c r="U10" s="10">
        <v>0</v>
      </c>
      <c r="V10" s="10">
        <v>0</v>
      </c>
      <c r="W10" s="10">
        <v>238987.14499999999</v>
      </c>
      <c r="X10" s="10">
        <v>0</v>
      </c>
      <c r="Y10" s="10">
        <v>0</v>
      </c>
      <c r="Z10" s="10">
        <v>0</v>
      </c>
      <c r="AA10" s="10">
        <v>0</v>
      </c>
      <c r="AB10" s="10">
        <v>0</v>
      </c>
      <c r="AC10" s="10">
        <v>0</v>
      </c>
      <c r="AD10" s="10">
        <v>0</v>
      </c>
      <c r="AE10" s="10">
        <v>0</v>
      </c>
      <c r="AF10" s="10">
        <v>0</v>
      </c>
      <c r="AG10" s="10">
        <v>422523.658</v>
      </c>
      <c r="AH10" s="10">
        <v>1777664.882</v>
      </c>
      <c r="AI10" s="10">
        <v>1727244.452</v>
      </c>
      <c r="AJ10" s="10">
        <v>28052.516</v>
      </c>
      <c r="AK10" s="10">
        <v>3819.55</v>
      </c>
      <c r="AL10" s="10">
        <v>5523.1629999999996</v>
      </c>
      <c r="AM10" s="10">
        <v>13025.200999999999</v>
      </c>
      <c r="AN10" s="10">
        <v>1777664.882</v>
      </c>
      <c r="AO10" s="10">
        <v>1178611.554</v>
      </c>
      <c r="AP10" s="10">
        <v>94279.732999999993</v>
      </c>
      <c r="AQ10" s="10">
        <v>504773.59499999997</v>
      </c>
      <c r="AR10" s="10">
        <v>1777664.882</v>
      </c>
      <c r="AS10" s="10">
        <v>97177.320999999996</v>
      </c>
      <c r="AT10" s="10">
        <v>845159.01100000006</v>
      </c>
      <c r="AU10" s="10">
        <v>47716.42</v>
      </c>
      <c r="AV10" s="10">
        <v>0</v>
      </c>
      <c r="AW10" s="10">
        <v>785635.40700000001</v>
      </c>
      <c r="AX10" s="10">
        <v>1976.723</v>
      </c>
      <c r="AY10" s="10">
        <v>222393.12299999999</v>
      </c>
      <c r="AZ10" s="10">
        <v>126886.515</v>
      </c>
      <c r="BA10" s="10">
        <v>127507.86</v>
      </c>
      <c r="BB10" s="10">
        <v>47271.978000000003</v>
      </c>
      <c r="BC10" s="10">
        <v>0</v>
      </c>
      <c r="BD10" s="10">
        <v>75365.813999999998</v>
      </c>
      <c r="BE10" s="10">
        <v>4870.0680000000002</v>
      </c>
      <c r="BF10" s="10">
        <v>64.572000000000003</v>
      </c>
      <c r="BG10" s="10">
        <v>-685.91700000000003</v>
      </c>
      <c r="BH10" s="10">
        <v>95506.607999999993</v>
      </c>
      <c r="BI10" s="10">
        <v>95722.384999999995</v>
      </c>
      <c r="BJ10" s="10">
        <v>79961.063999999998</v>
      </c>
      <c r="BK10" s="10">
        <v>0</v>
      </c>
      <c r="BL10" s="10">
        <v>13276.353999999999</v>
      </c>
      <c r="BM10" s="10">
        <v>2484.9670000000001</v>
      </c>
      <c r="BN10" s="10"/>
      <c r="BO10" s="10">
        <v>-215.77699999999999</v>
      </c>
      <c r="BP10" s="10"/>
      <c r="BQ10" s="10">
        <v>1704690.1850000001</v>
      </c>
      <c r="BR10" s="10">
        <v>334075.62</v>
      </c>
      <c r="BS10" s="10">
        <v>1359619.0549999999</v>
      </c>
      <c r="BT10" s="10">
        <v>0</v>
      </c>
      <c r="BU10" s="10">
        <v>4060.6329999999998</v>
      </c>
      <c r="BV10" s="10">
        <v>6934.8770000000004</v>
      </c>
      <c r="BW10" s="10">
        <v>1704690.1850000001</v>
      </c>
      <c r="BX10" s="10">
        <v>242586.04699999999</v>
      </c>
      <c r="BY10" s="10">
        <v>220656.21100000001</v>
      </c>
      <c r="BZ10" s="10">
        <v>95109.755999999994</v>
      </c>
      <c r="CA10" s="10">
        <v>884774.13199999998</v>
      </c>
      <c r="CB10" s="10">
        <v>261564.03899999999</v>
      </c>
      <c r="CC10" s="10">
        <v>152761.31599999999</v>
      </c>
      <c r="CD10" s="10">
        <v>135055.54199999999</v>
      </c>
      <c r="CE10" s="10">
        <v>5282.2839999999997</v>
      </c>
      <c r="CF10" s="10">
        <v>8751.1710000000003</v>
      </c>
      <c r="CG10" s="10">
        <v>22.771999999999998</v>
      </c>
      <c r="CH10" s="10">
        <v>8728.3989999999994</v>
      </c>
      <c r="CI10" s="10">
        <v>371.80399999999997</v>
      </c>
      <c r="CJ10" s="10">
        <v>3300.5149999999999</v>
      </c>
      <c r="CK10" s="10">
        <v>96625.75</v>
      </c>
      <c r="CL10" s="10">
        <v>83048.506999999998</v>
      </c>
      <c r="CM10" s="10">
        <v>3095.9140000000002</v>
      </c>
      <c r="CN10" s="10">
        <v>10379.612999999999</v>
      </c>
      <c r="CO10" s="10">
        <v>101.71599999999999</v>
      </c>
      <c r="CP10" s="10">
        <v>6569.87</v>
      </c>
      <c r="CQ10" s="10">
        <v>4166.3729999999996</v>
      </c>
      <c r="CR10" s="10">
        <v>126.15900000000001</v>
      </c>
      <c r="CS10" s="10">
        <v>0</v>
      </c>
      <c r="CT10" s="10">
        <v>84.010999999999996</v>
      </c>
      <c r="CU10" s="10">
        <v>3665.2629999999999</v>
      </c>
      <c r="CV10" s="10">
        <v>0</v>
      </c>
      <c r="CW10" s="10">
        <v>3851.5940000000001</v>
      </c>
      <c r="CX10" s="10">
        <v>-510.57600000000002</v>
      </c>
      <c r="CY10" s="10">
        <v>-313.56299999999999</v>
      </c>
      <c r="CZ10" s="10">
        <v>-177.494</v>
      </c>
      <c r="DA10" s="10">
        <v>-0.73899999999999999</v>
      </c>
      <c r="DB10" s="10">
        <v>-1935.1120000000001</v>
      </c>
      <c r="DC10" s="10">
        <v>0</v>
      </c>
      <c r="DD10" s="10">
        <v>-2386.0459999999998</v>
      </c>
      <c r="DE10" s="10">
        <v>4707.3710000000001</v>
      </c>
      <c r="DF10" s="10">
        <v>6812.28</v>
      </c>
      <c r="DG10" s="10">
        <v>2073.556</v>
      </c>
      <c r="DH10" s="10">
        <v>0</v>
      </c>
      <c r="DI10" s="10">
        <v>0</v>
      </c>
      <c r="DJ10" s="10">
        <v>-2557.1619999999998</v>
      </c>
      <c r="DK10" s="10">
        <v>-1621.3030000000001</v>
      </c>
      <c r="DL10" s="10">
        <v>0</v>
      </c>
      <c r="DM10" s="10">
        <v>0</v>
      </c>
      <c r="DN10" s="10">
        <v>305.39600000000002</v>
      </c>
      <c r="DO10" s="10">
        <v>345.79199999999997</v>
      </c>
      <c r="DP10" s="10">
        <v>-56.305</v>
      </c>
      <c r="DQ10" s="10">
        <v>15.909000000000001</v>
      </c>
      <c r="DR10" s="10">
        <v>2871.74</v>
      </c>
      <c r="DS10" s="10">
        <v>3394.4079999999999</v>
      </c>
      <c r="DT10" s="10">
        <v>0</v>
      </c>
      <c r="DU10" s="10">
        <v>-2.15</v>
      </c>
      <c r="DV10" s="10">
        <v>0</v>
      </c>
      <c r="DW10" s="10">
        <v>-520.51800000000003</v>
      </c>
      <c r="DX10" s="10">
        <v>0</v>
      </c>
      <c r="DY10" s="10">
        <v>2067.799</v>
      </c>
      <c r="DZ10" s="10">
        <v>5428.1319999999996</v>
      </c>
      <c r="EA10" s="10">
        <v>0</v>
      </c>
      <c r="EB10" s="10">
        <v>0</v>
      </c>
      <c r="EC10" s="10">
        <v>0</v>
      </c>
      <c r="ED10" s="10">
        <v>1024.0519999999999</v>
      </c>
      <c r="EE10" s="10">
        <v>90.340999999999994</v>
      </c>
      <c r="EF10" s="10">
        <v>0</v>
      </c>
      <c r="EG10" s="10">
        <v>0</v>
      </c>
      <c r="EH10" s="10">
        <v>0</v>
      </c>
      <c r="EI10" s="10">
        <v>-1670.864</v>
      </c>
      <c r="EJ10" s="10">
        <v>-231.40299999999999</v>
      </c>
      <c r="EK10" s="10">
        <v>-2572.4589999999998</v>
      </c>
      <c r="EL10" s="10">
        <v>25080.598000000002</v>
      </c>
      <c r="EM10" s="10">
        <v>111.01600000000001</v>
      </c>
      <c r="EN10" s="10">
        <v>14478.076999999999</v>
      </c>
      <c r="EO10" s="10">
        <v>11637.504000000001</v>
      </c>
      <c r="EP10" s="10">
        <v>1077.663</v>
      </c>
      <c r="EQ10" s="10">
        <v>1223.8699999999999</v>
      </c>
      <c r="ER10" s="10">
        <v>0</v>
      </c>
      <c r="ES10" s="10">
        <v>539.04</v>
      </c>
      <c r="ET10" s="10">
        <v>4001.989</v>
      </c>
      <c r="EU10" s="10">
        <v>1293.3989999999999</v>
      </c>
      <c r="EV10" s="10">
        <v>2708.59</v>
      </c>
      <c r="EW10" s="10">
        <v>5630.4880000000003</v>
      </c>
      <c r="EX10" s="10">
        <v>1149.4749999999999</v>
      </c>
      <c r="EY10" s="10">
        <v>-290.447</v>
      </c>
      <c r="EZ10" s="10">
        <v>0</v>
      </c>
      <c r="FA10" s="10">
        <v>0</v>
      </c>
    </row>
    <row r="11" spans="1:157" ht="14.25" customHeight="1" x14ac:dyDescent="0.3">
      <c r="A11" s="5">
        <v>1</v>
      </c>
      <c r="B11" s="12">
        <v>2024</v>
      </c>
      <c r="C11" s="10">
        <v>12734.06</v>
      </c>
      <c r="D11" s="10">
        <v>11546.091</v>
      </c>
      <c r="E11" s="10">
        <v>1227.249</v>
      </c>
      <c r="F11" s="10">
        <v>2056082.42</v>
      </c>
      <c r="G11" s="10">
        <v>603013.58299999998</v>
      </c>
      <c r="H11" s="10">
        <v>77787.187999999995</v>
      </c>
      <c r="I11" s="10">
        <v>421764.90299999999</v>
      </c>
      <c r="J11" s="10">
        <v>319153.826</v>
      </c>
      <c r="K11" s="10">
        <v>102611.077</v>
      </c>
      <c r="L11" s="10">
        <v>0</v>
      </c>
      <c r="M11" s="10">
        <v>0</v>
      </c>
      <c r="N11" s="10">
        <v>103618.24400000001</v>
      </c>
      <c r="O11" s="10">
        <v>308752.14399999997</v>
      </c>
      <c r="P11" s="10">
        <v>0</v>
      </c>
      <c r="Q11" s="10">
        <v>0</v>
      </c>
      <c r="R11" s="10">
        <v>0</v>
      </c>
      <c r="S11" s="10">
        <v>0</v>
      </c>
      <c r="T11" s="10">
        <v>0</v>
      </c>
      <c r="U11" s="10">
        <v>0</v>
      </c>
      <c r="V11" s="10">
        <v>0</v>
      </c>
      <c r="W11" s="10">
        <v>308752.14399999997</v>
      </c>
      <c r="X11" s="10">
        <v>0</v>
      </c>
      <c r="Y11" s="10">
        <v>0</v>
      </c>
      <c r="Z11" s="10">
        <v>0</v>
      </c>
      <c r="AA11" s="10">
        <v>0</v>
      </c>
      <c r="AB11" s="10">
        <v>0</v>
      </c>
      <c r="AC11" s="10">
        <v>0</v>
      </c>
      <c r="AD11" s="10">
        <v>0</v>
      </c>
      <c r="AE11" s="10">
        <v>0</v>
      </c>
      <c r="AF11" s="10">
        <v>0</v>
      </c>
      <c r="AG11" s="10">
        <v>541146.35800000001</v>
      </c>
      <c r="AH11" s="10">
        <v>2056082.42</v>
      </c>
      <c r="AI11" s="10">
        <v>1992891.423</v>
      </c>
      <c r="AJ11" s="10">
        <v>34155.413999999997</v>
      </c>
      <c r="AK11" s="10">
        <v>3670.8330000000001</v>
      </c>
      <c r="AL11" s="10">
        <v>5563.491</v>
      </c>
      <c r="AM11" s="10">
        <v>19801.258999999998</v>
      </c>
      <c r="AN11" s="10">
        <v>2056082.42</v>
      </c>
      <c r="AO11" s="10">
        <v>1332621.811</v>
      </c>
      <c r="AP11" s="10">
        <v>104835.026</v>
      </c>
      <c r="AQ11" s="10">
        <v>618625.58299999998</v>
      </c>
      <c r="AR11" s="10">
        <v>2056082</v>
      </c>
      <c r="AS11" s="10">
        <v>108365</v>
      </c>
      <c r="AT11" s="10">
        <f>382183+510053</f>
        <v>892236</v>
      </c>
      <c r="AU11" s="10">
        <v>72708</v>
      </c>
      <c r="AV11" s="10">
        <v>0</v>
      </c>
      <c r="AW11" s="10">
        <v>976799</v>
      </c>
      <c r="AX11" s="10">
        <v>5974</v>
      </c>
      <c r="AY11" s="10">
        <v>277838.10700000002</v>
      </c>
      <c r="AZ11" s="10">
        <v>157713.63399999999</v>
      </c>
      <c r="BA11" s="10">
        <v>157827.47200000001</v>
      </c>
      <c r="BB11" s="10">
        <v>25345.755000000001</v>
      </c>
      <c r="BC11" s="10">
        <v>0</v>
      </c>
      <c r="BD11" s="10">
        <v>129376.717</v>
      </c>
      <c r="BE11" s="10">
        <v>3105</v>
      </c>
      <c r="BF11" s="10">
        <v>91.355999999999995</v>
      </c>
      <c r="BG11" s="10">
        <v>-205.19399999999999</v>
      </c>
      <c r="BH11" s="10">
        <v>120124.473</v>
      </c>
      <c r="BI11" s="10">
        <v>121120.04399999999</v>
      </c>
      <c r="BJ11" s="10">
        <v>105526.93700000001</v>
      </c>
      <c r="BK11" s="10">
        <v>0</v>
      </c>
      <c r="BL11" s="10">
        <v>13526.349</v>
      </c>
      <c r="BM11" s="10">
        <v>2066.7579999999998</v>
      </c>
      <c r="BN11" s="10"/>
      <c r="BO11" s="10"/>
      <c r="BP11" s="10"/>
      <c r="BQ11" s="10">
        <v>1953170.4939999999</v>
      </c>
      <c r="BR11" s="10">
        <v>380294.20799999998</v>
      </c>
      <c r="BS11" s="10">
        <v>1559609.7930000001</v>
      </c>
      <c r="BT11" s="10">
        <v>0</v>
      </c>
      <c r="BU11" s="10">
        <v>4869.26</v>
      </c>
      <c r="BV11" s="10">
        <v>8397.2330000000002</v>
      </c>
      <c r="BW11" s="10"/>
      <c r="BX11" s="10"/>
      <c r="BY11" s="10"/>
      <c r="BZ11" s="10"/>
      <c r="CA11" s="10"/>
      <c r="CB11" s="10"/>
      <c r="CC11" s="10">
        <v>138288.43599999999</v>
      </c>
      <c r="CD11" s="10">
        <v>120242.697</v>
      </c>
      <c r="CE11" s="10">
        <v>4691.3789999999999</v>
      </c>
      <c r="CF11" s="10">
        <v>9001.3019999999997</v>
      </c>
      <c r="CG11" s="10">
        <v>335.66300000000001</v>
      </c>
      <c r="CH11" s="10">
        <v>8665.6389999999992</v>
      </c>
      <c r="CI11" s="10">
        <v>381.721</v>
      </c>
      <c r="CJ11" s="10">
        <v>3971.337</v>
      </c>
      <c r="CK11" s="10">
        <v>80280.835999999996</v>
      </c>
      <c r="CL11" s="10">
        <v>67389.259000000005</v>
      </c>
      <c r="CM11" s="10">
        <v>2450.0039999999999</v>
      </c>
      <c r="CN11" s="10">
        <v>9749.8439999999991</v>
      </c>
      <c r="CO11" s="10">
        <v>691.72900000000004</v>
      </c>
      <c r="CP11" s="10">
        <v>0</v>
      </c>
      <c r="CQ11" s="10">
        <v>0</v>
      </c>
      <c r="CR11" s="10">
        <v>0</v>
      </c>
      <c r="CS11" s="10">
        <v>0</v>
      </c>
      <c r="CT11" s="10">
        <v>0</v>
      </c>
      <c r="CU11" s="10">
        <v>0</v>
      </c>
      <c r="CV11" s="10">
        <v>0</v>
      </c>
      <c r="CW11" s="10">
        <v>0</v>
      </c>
      <c r="CX11" s="10">
        <v>0</v>
      </c>
      <c r="CY11" s="10">
        <v>0</v>
      </c>
      <c r="CZ11" s="10">
        <v>0</v>
      </c>
      <c r="DA11" s="10">
        <v>0</v>
      </c>
      <c r="DB11" s="10">
        <v>0</v>
      </c>
      <c r="DC11" s="10">
        <v>0</v>
      </c>
      <c r="DD11" s="10">
        <v>0</v>
      </c>
      <c r="DE11" s="10">
        <v>0</v>
      </c>
      <c r="DF11" s="10">
        <v>0</v>
      </c>
      <c r="DG11" s="10">
        <v>0</v>
      </c>
      <c r="DH11" s="10">
        <v>0</v>
      </c>
      <c r="DI11" s="10">
        <v>0</v>
      </c>
      <c r="DJ11" s="10">
        <v>0</v>
      </c>
      <c r="DK11" s="10">
        <v>0</v>
      </c>
      <c r="DL11" s="10">
        <v>0</v>
      </c>
      <c r="DM11" s="10">
        <v>0</v>
      </c>
      <c r="DN11" s="10">
        <v>285.584</v>
      </c>
      <c r="DO11" s="10">
        <v>460.11799999999999</v>
      </c>
      <c r="DP11" s="10">
        <v>-167.50200000000001</v>
      </c>
      <c r="DQ11" s="10">
        <v>-7.032</v>
      </c>
      <c r="DR11" s="10">
        <v>4900.33</v>
      </c>
      <c r="DS11" s="10">
        <v>5235.4570000000003</v>
      </c>
      <c r="DT11" s="10">
        <v>0</v>
      </c>
      <c r="DU11" s="10">
        <v>-29.420999999999999</v>
      </c>
      <c r="DV11" s="10">
        <v>0</v>
      </c>
      <c r="DW11" s="10">
        <v>-305.70600000000002</v>
      </c>
      <c r="DX11" s="10">
        <v>0</v>
      </c>
      <c r="DY11" s="10">
        <v>0</v>
      </c>
      <c r="DZ11" s="10">
        <v>0</v>
      </c>
      <c r="EA11" s="10">
        <v>0</v>
      </c>
      <c r="EB11" s="10">
        <v>0</v>
      </c>
      <c r="EC11" s="10">
        <v>0</v>
      </c>
      <c r="ED11" s="10">
        <v>0</v>
      </c>
      <c r="EE11" s="10">
        <v>0</v>
      </c>
      <c r="EF11" s="10">
        <v>0</v>
      </c>
      <c r="EG11" s="10">
        <v>0</v>
      </c>
      <c r="EH11" s="10">
        <v>0</v>
      </c>
      <c r="EI11" s="10">
        <v>0</v>
      </c>
      <c r="EJ11" s="10">
        <v>0</v>
      </c>
      <c r="EK11" s="10">
        <v>0</v>
      </c>
      <c r="EL11" s="10">
        <v>27790.446</v>
      </c>
      <c r="EM11" s="10">
        <v>116.261</v>
      </c>
      <c r="EN11" s="10">
        <v>15823.599</v>
      </c>
      <c r="EO11" s="10">
        <v>12841.628000000001</v>
      </c>
      <c r="EP11" s="10">
        <v>1147.395</v>
      </c>
      <c r="EQ11" s="10">
        <v>1272.19</v>
      </c>
      <c r="ER11" s="10">
        <v>0</v>
      </c>
      <c r="ES11" s="10">
        <v>562.38599999999997</v>
      </c>
      <c r="ET11" s="10">
        <v>4564.4120000000003</v>
      </c>
      <c r="EU11" s="10">
        <v>1312.961</v>
      </c>
      <c r="EV11" s="10">
        <v>3251.451</v>
      </c>
      <c r="EW11" s="10">
        <v>5999.241</v>
      </c>
      <c r="EX11" s="10">
        <v>1317.4939999999999</v>
      </c>
      <c r="EY11" s="10">
        <v>-30.561</v>
      </c>
      <c r="EZ11" s="10">
        <v>0</v>
      </c>
      <c r="FA11" s="10">
        <v>0</v>
      </c>
    </row>
    <row r="12" spans="1:157" ht="14.25" customHeight="1" x14ac:dyDescent="0.3">
      <c r="A12" s="5">
        <v>2</v>
      </c>
      <c r="B12" s="12">
        <v>2015</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row>
    <row r="13" spans="1:157" ht="14.25" customHeight="1" x14ac:dyDescent="0.3">
      <c r="A13" s="5">
        <v>2</v>
      </c>
      <c r="B13" s="12">
        <v>2016</v>
      </c>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row>
    <row r="14" spans="1:157" ht="14.25" customHeight="1" x14ac:dyDescent="0.3">
      <c r="A14" s="5">
        <v>2</v>
      </c>
      <c r="B14" s="12">
        <v>2017</v>
      </c>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row>
    <row r="15" spans="1:157" ht="14.25" customHeight="1" x14ac:dyDescent="0.3">
      <c r="A15" s="5">
        <v>2</v>
      </c>
      <c r="B15" s="12">
        <v>2018</v>
      </c>
      <c r="C15" s="10"/>
      <c r="D15" s="10"/>
      <c r="E15" s="10"/>
      <c r="F15" s="10">
        <v>864925.94799999997</v>
      </c>
      <c r="G15" s="10">
        <v>373275.94699999999</v>
      </c>
      <c r="H15" s="10">
        <v>35792.235999999997</v>
      </c>
      <c r="I15" s="10">
        <v>280368.54499999998</v>
      </c>
      <c r="J15" s="10">
        <v>233772.041</v>
      </c>
      <c r="K15" s="10">
        <v>27952.631000000001</v>
      </c>
      <c r="L15" s="10">
        <v>0</v>
      </c>
      <c r="M15" s="10">
        <v>18643.873</v>
      </c>
      <c r="N15" s="10">
        <v>94337.990999999995</v>
      </c>
      <c r="O15" s="10">
        <v>44614.817000000003</v>
      </c>
      <c r="P15" s="10">
        <v>0</v>
      </c>
      <c r="Q15" s="10">
        <v>0</v>
      </c>
      <c r="R15" s="10">
        <v>0</v>
      </c>
      <c r="S15" s="10">
        <v>0</v>
      </c>
      <c r="T15" s="10">
        <v>0</v>
      </c>
      <c r="U15" s="10">
        <v>0</v>
      </c>
      <c r="V15" s="10">
        <v>44614.817000000003</v>
      </c>
      <c r="W15" s="10">
        <v>0</v>
      </c>
      <c r="X15" s="10">
        <v>19628.063999999998</v>
      </c>
      <c r="Y15" s="10">
        <v>19628.063999999998</v>
      </c>
      <c r="Z15" s="10">
        <v>0</v>
      </c>
      <c r="AA15" s="10">
        <v>0</v>
      </c>
      <c r="AB15" s="10">
        <v>0</v>
      </c>
      <c r="AC15" s="10">
        <v>0</v>
      </c>
      <c r="AD15" s="10">
        <v>0</v>
      </c>
      <c r="AE15" s="10">
        <v>0</v>
      </c>
      <c r="AF15" s="10">
        <v>0</v>
      </c>
      <c r="AG15" s="10">
        <v>16908.348000000002</v>
      </c>
      <c r="AH15" s="10">
        <v>864925.94799999997</v>
      </c>
      <c r="AI15" s="10">
        <v>846022.47400000005</v>
      </c>
      <c r="AJ15" s="10">
        <v>5194.1260000000002</v>
      </c>
      <c r="AK15" s="10">
        <v>2139.221</v>
      </c>
      <c r="AL15" s="10">
        <v>2016.6890000000001</v>
      </c>
      <c r="AM15" s="10">
        <v>9553.4380000000001</v>
      </c>
      <c r="AN15" s="10">
        <v>864925.94799999997</v>
      </c>
      <c r="AO15" s="10">
        <v>487609.766</v>
      </c>
      <c r="AP15" s="10">
        <v>70340.28</v>
      </c>
      <c r="AQ15" s="10">
        <v>306975.902</v>
      </c>
      <c r="AR15" s="10">
        <v>864925.94799999997</v>
      </c>
      <c r="AS15" s="10">
        <v>113855.515</v>
      </c>
      <c r="AT15" s="10">
        <v>440056.43699999998</v>
      </c>
      <c r="AU15" s="10">
        <v>48063.597000000002</v>
      </c>
      <c r="AV15" s="10">
        <v>13887.673000000001</v>
      </c>
      <c r="AW15" s="10">
        <v>246593.889</v>
      </c>
      <c r="AX15" s="10">
        <v>2468.837</v>
      </c>
      <c r="AY15" s="10">
        <v>102100.09299999999</v>
      </c>
      <c r="AZ15" s="10">
        <v>88126.152000000002</v>
      </c>
      <c r="BA15" s="10">
        <v>88187.441999999995</v>
      </c>
      <c r="BB15" s="10">
        <v>41709.053999999996</v>
      </c>
      <c r="BC15" s="10">
        <v>0</v>
      </c>
      <c r="BD15" s="10">
        <v>24007.41</v>
      </c>
      <c r="BE15" s="10">
        <v>22470.977999999999</v>
      </c>
      <c r="BF15" s="10">
        <v>398.90199999999999</v>
      </c>
      <c r="BG15" s="10">
        <v>-460.19200000000001</v>
      </c>
      <c r="BH15" s="10">
        <v>13973.941000000001</v>
      </c>
      <c r="BI15" s="10">
        <v>16207.592000000001</v>
      </c>
      <c r="BJ15" s="10">
        <v>2200</v>
      </c>
      <c r="BK15" s="10">
        <v>0</v>
      </c>
      <c r="BL15" s="10">
        <v>94.040999999999997</v>
      </c>
      <c r="BM15" s="10">
        <v>486.74799999999999</v>
      </c>
      <c r="BN15" s="10">
        <v>13426.803</v>
      </c>
      <c r="BO15" s="10">
        <v>-2233.6509999999998</v>
      </c>
      <c r="BP15" s="10">
        <v>-2230</v>
      </c>
      <c r="BQ15" s="14">
        <v>825816.11899999995</v>
      </c>
      <c r="BR15" s="14">
        <v>124039.62699999999</v>
      </c>
      <c r="BS15" s="14">
        <v>694572.39800000004</v>
      </c>
      <c r="BT15" s="14">
        <v>0</v>
      </c>
      <c r="BU15" s="14">
        <v>3136.5540000000001</v>
      </c>
      <c r="BV15" s="14">
        <v>4067.54</v>
      </c>
      <c r="BW15" s="10">
        <v>825816.11899999995</v>
      </c>
      <c r="BX15" s="10">
        <v>202147.43400000001</v>
      </c>
      <c r="BY15" s="10">
        <v>2201.924</v>
      </c>
      <c r="BZ15" s="10">
        <v>57591.086000000003</v>
      </c>
      <c r="CA15" s="10">
        <v>435144.18599999999</v>
      </c>
      <c r="CB15" s="10">
        <v>128731.489</v>
      </c>
      <c r="CC15" s="10">
        <v>73869.865999999995</v>
      </c>
      <c r="CD15" s="10">
        <v>61328.093000000001</v>
      </c>
      <c r="CE15" s="10">
        <v>2240.4839999999999</v>
      </c>
      <c r="CF15" s="10">
        <v>8940.9709999999995</v>
      </c>
      <c r="CG15" s="10">
        <v>8940.9709999999995</v>
      </c>
      <c r="CH15" s="10">
        <v>0</v>
      </c>
      <c r="CI15" s="10">
        <v>236.292</v>
      </c>
      <c r="CJ15" s="10">
        <v>1124.0260000000001</v>
      </c>
      <c r="CK15" s="10">
        <v>51658.034</v>
      </c>
      <c r="CL15" s="10">
        <v>40920.955000000002</v>
      </c>
      <c r="CM15" s="10">
        <v>1971.2059999999999</v>
      </c>
      <c r="CN15" s="10">
        <v>2218.6390000000001</v>
      </c>
      <c r="CO15" s="10">
        <v>6547.2340000000004</v>
      </c>
      <c r="CP15" s="10">
        <v>2770.777</v>
      </c>
      <c r="CQ15" s="10">
        <v>2626.6129999999998</v>
      </c>
      <c r="CR15" s="10">
        <v>0</v>
      </c>
      <c r="CS15" s="10">
        <v>0</v>
      </c>
      <c r="CT15" s="10">
        <v>51.398000000000003</v>
      </c>
      <c r="CU15" s="10">
        <v>0</v>
      </c>
      <c r="CV15" s="10">
        <v>0</v>
      </c>
      <c r="CW15" s="10">
        <v>3285.779</v>
      </c>
      <c r="CX15" s="10">
        <v>-1547.393</v>
      </c>
      <c r="CY15" s="10">
        <v>-282.23200000000003</v>
      </c>
      <c r="CZ15" s="10">
        <v>0</v>
      </c>
      <c r="DA15" s="10">
        <v>-47.405000000000001</v>
      </c>
      <c r="DB15" s="10">
        <v>0</v>
      </c>
      <c r="DC15" s="10">
        <v>0</v>
      </c>
      <c r="DD15" s="10">
        <v>-1315.9829999999999</v>
      </c>
      <c r="DE15" s="10">
        <v>709.86900000000003</v>
      </c>
      <c r="DF15" s="10">
        <v>901.49800000000005</v>
      </c>
      <c r="DG15" s="10">
        <v>890.44899999999996</v>
      </c>
      <c r="DH15" s="10">
        <v>457.49900000000002</v>
      </c>
      <c r="DI15" s="10">
        <v>0</v>
      </c>
      <c r="DJ15" s="10">
        <v>-167.113</v>
      </c>
      <c r="DK15" s="10">
        <v>-916.74199999999996</v>
      </c>
      <c r="DL15" s="10">
        <v>-455.72199999999998</v>
      </c>
      <c r="DM15" s="10">
        <v>0</v>
      </c>
      <c r="DN15" s="10">
        <v>271.47500000000002</v>
      </c>
      <c r="DO15" s="10">
        <v>428.13900000000001</v>
      </c>
      <c r="DP15" s="10">
        <v>-82.399000000000001</v>
      </c>
      <c r="DQ15" s="10">
        <v>-74.265000000000001</v>
      </c>
      <c r="DR15" s="10">
        <v>218.321</v>
      </c>
      <c r="DS15" s="10">
        <v>105.86799999999999</v>
      </c>
      <c r="DT15" s="10">
        <v>0</v>
      </c>
      <c r="DU15" s="10">
        <v>-32.838999999999999</v>
      </c>
      <c r="DV15" s="10">
        <v>0</v>
      </c>
      <c r="DW15" s="10">
        <v>145.292</v>
      </c>
      <c r="DX15" s="10">
        <v>0</v>
      </c>
      <c r="DY15" s="10">
        <v>1889.0150000000001</v>
      </c>
      <c r="DZ15" s="10">
        <v>1968.711</v>
      </c>
      <c r="EA15" s="10">
        <v>6.0839999999999996</v>
      </c>
      <c r="EB15" s="10">
        <v>0</v>
      </c>
      <c r="EC15" s="10">
        <v>0</v>
      </c>
      <c r="ED15" s="10">
        <v>542.51199999999994</v>
      </c>
      <c r="EE15" s="10">
        <v>397.00599999999997</v>
      </c>
      <c r="EF15" s="10">
        <v>0</v>
      </c>
      <c r="EG15" s="10">
        <v>-5.0369999999999999</v>
      </c>
      <c r="EH15" s="10">
        <v>0</v>
      </c>
      <c r="EI15" s="10">
        <v>-450.37</v>
      </c>
      <c r="EJ15" s="10">
        <v>0</v>
      </c>
      <c r="EK15" s="10">
        <v>-569.89099999999996</v>
      </c>
      <c r="EL15" s="10">
        <v>14084.04</v>
      </c>
      <c r="EM15" s="10">
        <v>27.768999999999998</v>
      </c>
      <c r="EN15" s="10">
        <v>7345.6480000000001</v>
      </c>
      <c r="EO15" s="10">
        <v>5822.268</v>
      </c>
      <c r="EP15" s="10">
        <v>550.84799999999996</v>
      </c>
      <c r="EQ15" s="10">
        <v>14.32</v>
      </c>
      <c r="ER15" s="10">
        <v>0</v>
      </c>
      <c r="ES15" s="10">
        <v>958.21199999999999</v>
      </c>
      <c r="ET15" s="10">
        <v>2350.1089999999999</v>
      </c>
      <c r="EU15" s="10">
        <v>1045.077</v>
      </c>
      <c r="EV15" s="10">
        <v>1305.0319999999999</v>
      </c>
      <c r="EW15" s="10">
        <v>3293.8249999999998</v>
      </c>
      <c r="EX15" s="10">
        <v>629.51300000000003</v>
      </c>
      <c r="EY15" s="10">
        <v>437.17599999999999</v>
      </c>
      <c r="EZ15" s="10">
        <v>0</v>
      </c>
      <c r="FA15" s="10">
        <v>0</v>
      </c>
    </row>
    <row r="16" spans="1:157" ht="14.25" customHeight="1" x14ac:dyDescent="0.3">
      <c r="A16" s="5">
        <v>2</v>
      </c>
      <c r="B16" s="12">
        <v>2019</v>
      </c>
      <c r="C16" s="10"/>
      <c r="D16" s="10"/>
      <c r="E16" s="10"/>
      <c r="F16" s="10">
        <v>935270.94499999995</v>
      </c>
      <c r="G16" s="10">
        <v>427504.05499999999</v>
      </c>
      <c r="H16" s="10">
        <v>39074.667000000001</v>
      </c>
      <c r="I16" s="10">
        <v>287257.245</v>
      </c>
      <c r="J16" s="10">
        <v>236237.44899999999</v>
      </c>
      <c r="K16" s="10">
        <v>34076.021999999997</v>
      </c>
      <c r="L16" s="10">
        <v>0</v>
      </c>
      <c r="M16" s="10">
        <v>16943.774000000001</v>
      </c>
      <c r="N16" s="10">
        <v>96802.168999999994</v>
      </c>
      <c r="O16" s="10">
        <v>41905.46</v>
      </c>
      <c r="P16" s="10">
        <v>0</v>
      </c>
      <c r="Q16" s="10">
        <v>0</v>
      </c>
      <c r="R16" s="10">
        <v>0</v>
      </c>
      <c r="S16" s="10">
        <v>0</v>
      </c>
      <c r="T16" s="10">
        <v>0</v>
      </c>
      <c r="U16" s="10">
        <v>0</v>
      </c>
      <c r="V16" s="10">
        <v>41905.46</v>
      </c>
      <c r="W16" s="10">
        <v>0</v>
      </c>
      <c r="X16" s="10">
        <v>22358.725999999999</v>
      </c>
      <c r="Y16" s="10">
        <v>22358.725999999999</v>
      </c>
      <c r="Z16" s="10">
        <v>0</v>
      </c>
      <c r="AA16" s="10">
        <v>0</v>
      </c>
      <c r="AB16" s="10">
        <v>0</v>
      </c>
      <c r="AC16" s="10">
        <v>0</v>
      </c>
      <c r="AD16" s="10">
        <v>0</v>
      </c>
      <c r="AE16" s="10">
        <v>0</v>
      </c>
      <c r="AF16" s="10">
        <v>0</v>
      </c>
      <c r="AG16" s="10">
        <v>20368.623</v>
      </c>
      <c r="AH16" s="10">
        <v>935270.94499999995</v>
      </c>
      <c r="AI16" s="10">
        <v>918780.09499999997</v>
      </c>
      <c r="AJ16" s="10">
        <v>5677.4390000000003</v>
      </c>
      <c r="AK16" s="10">
        <v>2062.6149999999998</v>
      </c>
      <c r="AL16" s="10">
        <v>1546.701</v>
      </c>
      <c r="AM16" s="10">
        <v>7204.0950000000003</v>
      </c>
      <c r="AN16" s="10">
        <v>935270.94499999995</v>
      </c>
      <c r="AO16" s="10">
        <v>537206.29500000004</v>
      </c>
      <c r="AP16" s="10">
        <v>61930.487000000001</v>
      </c>
      <c r="AQ16" s="10">
        <v>336134.163</v>
      </c>
      <c r="AR16" s="10">
        <v>935270.94499999995</v>
      </c>
      <c r="AS16" s="10">
        <v>118034.659</v>
      </c>
      <c r="AT16" s="10">
        <v>475557.18199999997</v>
      </c>
      <c r="AU16" s="10">
        <v>50541.116000000002</v>
      </c>
      <c r="AV16" s="10">
        <v>13816.293</v>
      </c>
      <c r="AW16" s="10">
        <v>274787.87699999998</v>
      </c>
      <c r="AX16" s="10">
        <v>2533.8180000000002</v>
      </c>
      <c r="AY16" s="10">
        <v>104615.27899999999</v>
      </c>
      <c r="AZ16" s="10">
        <v>95839.205000000002</v>
      </c>
      <c r="BA16" s="10">
        <v>96755.013999999996</v>
      </c>
      <c r="BB16" s="10">
        <v>44898.96</v>
      </c>
      <c r="BC16" s="10">
        <v>0</v>
      </c>
      <c r="BD16" s="10">
        <v>34998.124000000003</v>
      </c>
      <c r="BE16" s="10">
        <v>16857.93</v>
      </c>
      <c r="BF16" s="10">
        <v>376.61500000000001</v>
      </c>
      <c r="BG16" s="10">
        <v>-1292.424</v>
      </c>
      <c r="BH16" s="10">
        <v>8776.0740000000005</v>
      </c>
      <c r="BI16" s="10">
        <v>15367.993</v>
      </c>
      <c r="BJ16" s="10">
        <v>2200</v>
      </c>
      <c r="BK16" s="10">
        <v>0</v>
      </c>
      <c r="BL16" s="10">
        <v>0</v>
      </c>
      <c r="BM16" s="10">
        <v>386.74799999999999</v>
      </c>
      <c r="BN16" s="10">
        <v>12781.245000000001</v>
      </c>
      <c r="BO16" s="10">
        <v>-6591.9189999999999</v>
      </c>
      <c r="BP16" s="10">
        <v>-6589.018</v>
      </c>
      <c r="BQ16" s="14">
        <v>892785.228</v>
      </c>
      <c r="BR16" s="14">
        <v>146420.65900000001</v>
      </c>
      <c r="BS16" s="14">
        <v>740861.36199999996</v>
      </c>
      <c r="BT16" s="14">
        <v>0</v>
      </c>
      <c r="BU16" s="14">
        <v>3166.569</v>
      </c>
      <c r="BV16" s="14">
        <v>2336.6379999999999</v>
      </c>
      <c r="BW16" s="10">
        <v>892785.228</v>
      </c>
      <c r="BX16" s="10">
        <v>191982.77799999999</v>
      </c>
      <c r="BY16" s="10">
        <v>4322.6559999999999</v>
      </c>
      <c r="BZ16" s="10">
        <v>72930.411999999997</v>
      </c>
      <c r="CA16" s="10">
        <v>472022.908</v>
      </c>
      <c r="CB16" s="10">
        <v>151526.47399999999</v>
      </c>
      <c r="CC16" s="10">
        <v>82742.770999999993</v>
      </c>
      <c r="CD16" s="10">
        <v>71594.789000000004</v>
      </c>
      <c r="CE16" s="10">
        <v>3121.3560000000002</v>
      </c>
      <c r="CF16" s="10">
        <v>6509.8779999999997</v>
      </c>
      <c r="CG16" s="10">
        <v>6509.8779999999997</v>
      </c>
      <c r="CH16" s="10">
        <v>0</v>
      </c>
      <c r="CI16" s="10">
        <v>270.90600000000001</v>
      </c>
      <c r="CJ16" s="10">
        <v>1245.8420000000001</v>
      </c>
      <c r="CK16" s="10">
        <v>49543.733999999997</v>
      </c>
      <c r="CL16" s="10">
        <v>44391.837</v>
      </c>
      <c r="CM16" s="10">
        <v>1100.375</v>
      </c>
      <c r="CN16" s="10">
        <v>3680.91</v>
      </c>
      <c r="CO16" s="10">
        <v>370.61200000000002</v>
      </c>
      <c r="CP16" s="10">
        <v>4055.3780000000002</v>
      </c>
      <c r="CQ16" s="10">
        <v>3284.1329999999998</v>
      </c>
      <c r="CR16" s="10">
        <v>0</v>
      </c>
      <c r="CS16" s="10">
        <v>0</v>
      </c>
      <c r="CT16" s="10">
        <v>131.42699999999999</v>
      </c>
      <c r="CU16" s="10">
        <v>0</v>
      </c>
      <c r="CV16" s="10">
        <v>0</v>
      </c>
      <c r="CW16" s="10">
        <v>4472.57</v>
      </c>
      <c r="CX16" s="10">
        <v>-1827.2929999999999</v>
      </c>
      <c r="CY16" s="10">
        <v>-301.88</v>
      </c>
      <c r="CZ16" s="10">
        <v>0</v>
      </c>
      <c r="DA16" s="10">
        <v>-133.29900000000001</v>
      </c>
      <c r="DB16" s="10">
        <v>0</v>
      </c>
      <c r="DC16" s="10">
        <v>0</v>
      </c>
      <c r="DD16" s="10">
        <v>-1570.28</v>
      </c>
      <c r="DE16" s="10">
        <v>1564.3</v>
      </c>
      <c r="DF16" s="10">
        <v>960.75400000000002</v>
      </c>
      <c r="DG16" s="10">
        <v>1463.386</v>
      </c>
      <c r="DH16" s="10">
        <v>3064.6170000000002</v>
      </c>
      <c r="DI16" s="10">
        <v>0</v>
      </c>
      <c r="DJ16" s="10">
        <v>-64.165999999999997</v>
      </c>
      <c r="DK16" s="10">
        <v>-800.19600000000003</v>
      </c>
      <c r="DL16" s="10">
        <v>-3060.0949999999998</v>
      </c>
      <c r="DM16" s="10">
        <v>0</v>
      </c>
      <c r="DN16" s="10">
        <v>365.56400000000002</v>
      </c>
      <c r="DO16" s="10">
        <v>463.49</v>
      </c>
      <c r="DP16" s="10">
        <v>-19.782</v>
      </c>
      <c r="DQ16" s="10">
        <v>-78.144000000000005</v>
      </c>
      <c r="DR16" s="10">
        <v>-790.72799999999995</v>
      </c>
      <c r="DS16" s="10">
        <v>43.975000000000001</v>
      </c>
      <c r="DT16" s="10">
        <v>0</v>
      </c>
      <c r="DU16" s="10">
        <v>-3.2210000000000001</v>
      </c>
      <c r="DV16" s="10">
        <v>0</v>
      </c>
      <c r="DW16" s="10">
        <v>-831.48199999999997</v>
      </c>
      <c r="DX16" s="10">
        <v>0</v>
      </c>
      <c r="DY16" s="10">
        <v>1497.4349999999999</v>
      </c>
      <c r="DZ16" s="10">
        <v>1337.954</v>
      </c>
      <c r="EA16" s="10">
        <v>139.81299999999999</v>
      </c>
      <c r="EB16" s="10">
        <v>0</v>
      </c>
      <c r="EC16" s="10">
        <v>0</v>
      </c>
      <c r="ED16" s="10">
        <v>408.87</v>
      </c>
      <c r="EE16" s="10">
        <v>470.79300000000001</v>
      </c>
      <c r="EF16" s="10">
        <v>0</v>
      </c>
      <c r="EG16" s="10">
        <v>-1.823</v>
      </c>
      <c r="EH16" s="10">
        <v>0</v>
      </c>
      <c r="EI16" s="10">
        <v>-377.46100000000001</v>
      </c>
      <c r="EJ16" s="10">
        <v>0</v>
      </c>
      <c r="EK16" s="10">
        <v>-480.71100000000001</v>
      </c>
      <c r="EL16" s="10">
        <v>15734.861999999999</v>
      </c>
      <c r="EM16" s="10">
        <v>21.18</v>
      </c>
      <c r="EN16" s="10">
        <v>9434.8269999999993</v>
      </c>
      <c r="EO16" s="10">
        <v>7769.3609999999999</v>
      </c>
      <c r="EP16" s="10">
        <v>556.68299999999999</v>
      </c>
      <c r="EQ16" s="10">
        <v>2.9940000000000002</v>
      </c>
      <c r="ER16" s="10">
        <v>0</v>
      </c>
      <c r="ES16" s="10">
        <v>1105.789</v>
      </c>
      <c r="ET16" s="10">
        <v>2280.2600000000002</v>
      </c>
      <c r="EU16" s="10">
        <v>980.54100000000005</v>
      </c>
      <c r="EV16" s="10">
        <v>1299.7190000000001</v>
      </c>
      <c r="EW16" s="10">
        <v>2950.2820000000002</v>
      </c>
      <c r="EX16" s="10">
        <v>663.36800000000005</v>
      </c>
      <c r="EY16" s="10">
        <v>384.94499999999999</v>
      </c>
      <c r="EZ16" s="10">
        <v>0</v>
      </c>
      <c r="FA16" s="10">
        <v>0</v>
      </c>
    </row>
    <row r="17" spans="1:157" ht="14.25" customHeight="1" x14ac:dyDescent="0.3">
      <c r="A17" s="5">
        <v>2</v>
      </c>
      <c r="B17" s="12">
        <v>2020</v>
      </c>
      <c r="C17" s="10"/>
      <c r="D17" s="10"/>
      <c r="E17" s="10"/>
      <c r="F17" s="10">
        <v>1015333.27</v>
      </c>
      <c r="G17" s="10">
        <v>475551.86099999998</v>
      </c>
      <c r="H17" s="10">
        <v>43208.964</v>
      </c>
      <c r="I17" s="10">
        <v>308345.37800000003</v>
      </c>
      <c r="J17" s="10">
        <v>247514.6</v>
      </c>
      <c r="K17" s="10">
        <v>44507.857000000004</v>
      </c>
      <c r="L17" s="10">
        <v>0</v>
      </c>
      <c r="M17" s="10">
        <v>16322.921</v>
      </c>
      <c r="N17" s="10">
        <v>93553.062999999995</v>
      </c>
      <c r="O17" s="10">
        <v>46327.290999999997</v>
      </c>
      <c r="P17" s="10">
        <v>0</v>
      </c>
      <c r="Q17" s="10">
        <v>0</v>
      </c>
      <c r="R17" s="10">
        <v>0</v>
      </c>
      <c r="S17" s="10">
        <v>0</v>
      </c>
      <c r="T17" s="10">
        <v>0</v>
      </c>
      <c r="U17" s="10">
        <v>0</v>
      </c>
      <c r="V17" s="10">
        <v>46327.290999999997</v>
      </c>
      <c r="W17" s="10">
        <v>0</v>
      </c>
      <c r="X17" s="10">
        <v>24268.965</v>
      </c>
      <c r="Y17" s="10">
        <v>24268.965</v>
      </c>
      <c r="Z17" s="10">
        <v>0</v>
      </c>
      <c r="AA17" s="10">
        <v>0</v>
      </c>
      <c r="AB17" s="10">
        <v>0</v>
      </c>
      <c r="AC17" s="10">
        <v>0</v>
      </c>
      <c r="AD17" s="10">
        <v>0</v>
      </c>
      <c r="AE17" s="10">
        <v>0</v>
      </c>
      <c r="AF17" s="10">
        <v>0</v>
      </c>
      <c r="AG17" s="10">
        <v>24077.748</v>
      </c>
      <c r="AH17" s="10">
        <v>1015333.27</v>
      </c>
      <c r="AI17" s="10">
        <v>1003015.015</v>
      </c>
      <c r="AJ17" s="10">
        <v>2799.154</v>
      </c>
      <c r="AK17" s="10">
        <v>1857.241</v>
      </c>
      <c r="AL17" s="10">
        <v>1611.5889999999999</v>
      </c>
      <c r="AM17" s="10">
        <v>6050.2709999999997</v>
      </c>
      <c r="AN17" s="10">
        <v>1015333.27</v>
      </c>
      <c r="AO17" s="10">
        <v>593990.65</v>
      </c>
      <c r="AP17" s="10">
        <v>61855.250999999997</v>
      </c>
      <c r="AQ17" s="10">
        <v>359487.36900000001</v>
      </c>
      <c r="AR17" s="10">
        <v>1015333.27</v>
      </c>
      <c r="AS17" s="10">
        <v>121224.12300000001</v>
      </c>
      <c r="AT17" s="10">
        <v>515797.87</v>
      </c>
      <c r="AU17" s="10">
        <v>55290.088000000003</v>
      </c>
      <c r="AV17" s="10">
        <v>15481.504000000001</v>
      </c>
      <c r="AW17" s="10">
        <v>304459.44</v>
      </c>
      <c r="AX17" s="10">
        <v>3080.2449999999999</v>
      </c>
      <c r="AY17" s="10">
        <v>114941.99800000001</v>
      </c>
      <c r="AZ17" s="10">
        <v>112328.34600000001</v>
      </c>
      <c r="BA17" s="10">
        <v>112301.22100000001</v>
      </c>
      <c r="BB17" s="10">
        <v>57375.667999999998</v>
      </c>
      <c r="BC17" s="10">
        <v>0</v>
      </c>
      <c r="BD17" s="10">
        <v>43941.536999999997</v>
      </c>
      <c r="BE17" s="10">
        <v>10984.016</v>
      </c>
      <c r="BF17" s="10">
        <v>376.61500000000001</v>
      </c>
      <c r="BG17" s="10">
        <v>-349.49</v>
      </c>
      <c r="BH17" s="10">
        <v>2613.652</v>
      </c>
      <c r="BI17" s="10">
        <v>2616.7779999999998</v>
      </c>
      <c r="BJ17" s="10">
        <v>2200</v>
      </c>
      <c r="BK17" s="10">
        <v>0</v>
      </c>
      <c r="BL17" s="10">
        <v>0</v>
      </c>
      <c r="BM17" s="10">
        <v>416.77800000000002</v>
      </c>
      <c r="BN17" s="10">
        <v>0</v>
      </c>
      <c r="BO17" s="10">
        <v>-3.1259999999999999</v>
      </c>
      <c r="BP17" s="10">
        <v>0</v>
      </c>
      <c r="BQ17" s="14">
        <v>990331.28500000003</v>
      </c>
      <c r="BR17" s="14">
        <v>186452.16699999999</v>
      </c>
      <c r="BS17" s="14">
        <v>796126.147</v>
      </c>
      <c r="BT17" s="14">
        <v>0</v>
      </c>
      <c r="BU17" s="14">
        <v>4893.4840000000004</v>
      </c>
      <c r="BV17" s="14">
        <v>2859.4870000000001</v>
      </c>
      <c r="BW17" s="10">
        <v>990331.28500000003</v>
      </c>
      <c r="BX17" s="10">
        <v>210531.16399999999</v>
      </c>
      <c r="BY17" s="10">
        <v>3867.3910000000001</v>
      </c>
      <c r="BZ17" s="10">
        <v>99332.248999999996</v>
      </c>
      <c r="CA17" s="10">
        <v>497404.61599999998</v>
      </c>
      <c r="CB17" s="10">
        <v>179195.86499999999</v>
      </c>
      <c r="CC17" s="10">
        <v>83676.516000000003</v>
      </c>
      <c r="CD17" s="10">
        <v>73398.976999999999</v>
      </c>
      <c r="CE17" s="10">
        <v>2263.5540000000001</v>
      </c>
      <c r="CF17" s="10">
        <v>6423.2650000000003</v>
      </c>
      <c r="CG17" s="10">
        <v>6423.2650000000003</v>
      </c>
      <c r="CH17" s="10">
        <v>0</v>
      </c>
      <c r="CI17" s="10">
        <v>292.99</v>
      </c>
      <c r="CJ17" s="10">
        <v>1297.73</v>
      </c>
      <c r="CK17" s="10">
        <v>48096.887999999999</v>
      </c>
      <c r="CL17" s="10">
        <v>43289.868999999999</v>
      </c>
      <c r="CM17" s="10">
        <v>689.27599999999995</v>
      </c>
      <c r="CN17" s="10">
        <v>3923.2249999999999</v>
      </c>
      <c r="CO17" s="10">
        <v>194.518</v>
      </c>
      <c r="CP17" s="10">
        <v>4362.4539999999997</v>
      </c>
      <c r="CQ17" s="10">
        <v>3456.038</v>
      </c>
      <c r="CR17" s="10">
        <v>0</v>
      </c>
      <c r="CS17" s="10">
        <v>0</v>
      </c>
      <c r="CT17" s="10">
        <v>193.029</v>
      </c>
      <c r="CU17" s="10">
        <v>2349.953</v>
      </c>
      <c r="CV17" s="10">
        <v>0</v>
      </c>
      <c r="CW17" s="10">
        <v>2359.6149999999998</v>
      </c>
      <c r="CX17" s="10">
        <v>-1716.384</v>
      </c>
      <c r="CY17" s="10">
        <v>-333.53500000000003</v>
      </c>
      <c r="CZ17" s="10">
        <v>0</v>
      </c>
      <c r="DA17" s="10">
        <v>-183.839</v>
      </c>
      <c r="DB17" s="10">
        <v>-1524.3050000000001</v>
      </c>
      <c r="DC17" s="10">
        <v>0</v>
      </c>
      <c r="DD17" s="10">
        <v>-238.11799999999999</v>
      </c>
      <c r="DE17" s="10">
        <v>1999.721</v>
      </c>
      <c r="DF17" s="10">
        <v>1316.9949999999999</v>
      </c>
      <c r="DG17" s="10">
        <v>1484.248</v>
      </c>
      <c r="DH17" s="10">
        <v>15006.529</v>
      </c>
      <c r="DI17" s="10">
        <v>0</v>
      </c>
      <c r="DJ17" s="10">
        <v>-120.375</v>
      </c>
      <c r="DK17" s="10">
        <v>-726.66099999999994</v>
      </c>
      <c r="DL17" s="10">
        <v>-14961.014999999999</v>
      </c>
      <c r="DM17" s="10">
        <v>0</v>
      </c>
      <c r="DN17" s="10">
        <v>601.27499999999998</v>
      </c>
      <c r="DO17" s="10">
        <v>526.73099999999999</v>
      </c>
      <c r="DP17" s="10">
        <v>-29.913</v>
      </c>
      <c r="DQ17" s="10">
        <v>104.45699999999999</v>
      </c>
      <c r="DR17" s="10">
        <v>360.95</v>
      </c>
      <c r="DS17" s="10">
        <v>9.0749999999999993</v>
      </c>
      <c r="DT17" s="10">
        <v>0</v>
      </c>
      <c r="DU17" s="10">
        <v>-0.83499999999999996</v>
      </c>
      <c r="DV17" s="10">
        <v>0</v>
      </c>
      <c r="DW17" s="10">
        <v>352.71</v>
      </c>
      <c r="DX17" s="10">
        <v>0</v>
      </c>
      <c r="DY17" s="10">
        <v>1929.393</v>
      </c>
      <c r="DZ17" s="10">
        <v>1751.7950000000001</v>
      </c>
      <c r="EA17" s="10">
        <v>108.163</v>
      </c>
      <c r="EB17" s="10">
        <v>0</v>
      </c>
      <c r="EC17" s="10">
        <v>0</v>
      </c>
      <c r="ED17" s="10">
        <v>502.21499999999997</v>
      </c>
      <c r="EE17" s="10">
        <v>352.44600000000003</v>
      </c>
      <c r="EF17" s="10">
        <v>0</v>
      </c>
      <c r="EG17" s="10">
        <v>-53.715000000000003</v>
      </c>
      <c r="EH17" s="10">
        <v>0</v>
      </c>
      <c r="EI17" s="10">
        <v>-353.12</v>
      </c>
      <c r="EJ17" s="10">
        <v>0</v>
      </c>
      <c r="EK17" s="10">
        <v>-378.39100000000002</v>
      </c>
      <c r="EL17" s="10">
        <v>16069.428</v>
      </c>
      <c r="EM17" s="10">
        <v>21.027999999999999</v>
      </c>
      <c r="EN17" s="10">
        <v>9261.7219999999998</v>
      </c>
      <c r="EO17" s="10">
        <v>7425.4970000000003</v>
      </c>
      <c r="EP17" s="10">
        <v>570.42499999999995</v>
      </c>
      <c r="EQ17" s="10">
        <v>4.718</v>
      </c>
      <c r="ER17" s="10">
        <v>0</v>
      </c>
      <c r="ES17" s="10">
        <v>1261.0820000000001</v>
      </c>
      <c r="ET17" s="10">
        <v>2530.6390000000001</v>
      </c>
      <c r="EU17" s="10">
        <v>969.995</v>
      </c>
      <c r="EV17" s="10">
        <v>1560.644</v>
      </c>
      <c r="EW17" s="10">
        <v>3252.08</v>
      </c>
      <c r="EX17" s="10">
        <v>722.08199999999999</v>
      </c>
      <c r="EY17" s="10">
        <v>281.87700000000001</v>
      </c>
      <c r="EZ17" s="10">
        <v>0</v>
      </c>
      <c r="FA17" s="10">
        <v>0</v>
      </c>
    </row>
    <row r="18" spans="1:157" ht="14.25" customHeight="1" x14ac:dyDescent="0.3">
      <c r="A18" s="5">
        <v>2</v>
      </c>
      <c r="B18" s="13">
        <v>2021</v>
      </c>
      <c r="C18" s="10"/>
      <c r="D18" s="10"/>
      <c r="E18" s="10"/>
      <c r="F18" s="10">
        <v>1130667.767</v>
      </c>
      <c r="G18" s="10">
        <v>546258.005</v>
      </c>
      <c r="H18" s="10">
        <v>43619.396000000001</v>
      </c>
      <c r="I18" s="10">
        <v>338793.11499999999</v>
      </c>
      <c r="J18" s="10">
        <v>263169.799</v>
      </c>
      <c r="K18" s="10">
        <v>63232.247000000003</v>
      </c>
      <c r="L18" s="10">
        <v>0</v>
      </c>
      <c r="M18" s="10">
        <v>12391.069</v>
      </c>
      <c r="N18" s="10">
        <v>91228.785000000003</v>
      </c>
      <c r="O18" s="10">
        <v>53108.053</v>
      </c>
      <c r="P18" s="10">
        <v>0</v>
      </c>
      <c r="Q18" s="10">
        <v>0</v>
      </c>
      <c r="R18" s="10">
        <v>0</v>
      </c>
      <c r="S18" s="10">
        <v>0</v>
      </c>
      <c r="T18" s="10">
        <v>0</v>
      </c>
      <c r="U18" s="10">
        <v>0</v>
      </c>
      <c r="V18" s="10">
        <v>53108.053</v>
      </c>
      <c r="W18" s="10">
        <v>0</v>
      </c>
      <c r="X18" s="10">
        <v>23011.305</v>
      </c>
      <c r="Y18" s="10">
        <v>23011.305</v>
      </c>
      <c r="Z18" s="10">
        <v>0</v>
      </c>
      <c r="AA18" s="10">
        <v>0</v>
      </c>
      <c r="AB18" s="10">
        <v>0</v>
      </c>
      <c r="AC18" s="10">
        <v>0</v>
      </c>
      <c r="AD18" s="10">
        <v>0</v>
      </c>
      <c r="AE18" s="10">
        <v>0</v>
      </c>
      <c r="AF18" s="10">
        <v>0</v>
      </c>
      <c r="AG18" s="10">
        <v>34649.108</v>
      </c>
      <c r="AH18" s="10">
        <v>1130667.767</v>
      </c>
      <c r="AI18" s="10">
        <v>1104465.335</v>
      </c>
      <c r="AJ18" s="10">
        <v>11901.967000000001</v>
      </c>
      <c r="AK18" s="10">
        <v>7095.7309999999998</v>
      </c>
      <c r="AL18" s="10">
        <v>2003.066</v>
      </c>
      <c r="AM18" s="10">
        <v>5201.6679999999997</v>
      </c>
      <c r="AN18" s="10">
        <v>1130667.767</v>
      </c>
      <c r="AO18" s="10">
        <v>683530.47</v>
      </c>
      <c r="AP18" s="10">
        <v>66214.587</v>
      </c>
      <c r="AQ18" s="10">
        <v>380922.71</v>
      </c>
      <c r="AR18" s="10">
        <v>1130667.767</v>
      </c>
      <c r="AS18" s="10">
        <v>115407.567</v>
      </c>
      <c r="AT18" s="10">
        <v>579813.571</v>
      </c>
      <c r="AU18" s="10">
        <v>58031.368999999999</v>
      </c>
      <c r="AV18" s="10">
        <v>14686.02</v>
      </c>
      <c r="AW18" s="10">
        <v>362632.63799999998</v>
      </c>
      <c r="AX18" s="10">
        <v>96.602000000000004</v>
      </c>
      <c r="AY18" s="10">
        <v>177544.54800000001</v>
      </c>
      <c r="AZ18" s="10">
        <v>174851.44200000001</v>
      </c>
      <c r="BA18" s="10">
        <v>174596.85399999999</v>
      </c>
      <c r="BB18" s="10">
        <v>78299.141000000003</v>
      </c>
      <c r="BC18" s="10">
        <v>0</v>
      </c>
      <c r="BD18" s="10">
        <v>86815.360000000001</v>
      </c>
      <c r="BE18" s="10">
        <v>9482.3529999999992</v>
      </c>
      <c r="BF18" s="10">
        <v>376.61500000000001</v>
      </c>
      <c r="BG18" s="10">
        <v>-122.027</v>
      </c>
      <c r="BH18" s="10">
        <v>2693.1060000000002</v>
      </c>
      <c r="BI18" s="10">
        <v>2696.8319999999999</v>
      </c>
      <c r="BJ18" s="10">
        <v>2200</v>
      </c>
      <c r="BK18" s="10">
        <v>0</v>
      </c>
      <c r="BL18" s="10">
        <v>0</v>
      </c>
      <c r="BM18" s="10">
        <v>496.83199999999999</v>
      </c>
      <c r="BN18" s="10">
        <v>0</v>
      </c>
      <c r="BO18" s="10">
        <v>-3.726</v>
      </c>
      <c r="BP18" s="10">
        <v>0</v>
      </c>
      <c r="BQ18" s="14">
        <v>1161848.1129999999</v>
      </c>
      <c r="BR18" s="14">
        <v>225756.53400000001</v>
      </c>
      <c r="BS18" s="14">
        <v>928319.19499999995</v>
      </c>
      <c r="BT18" s="14">
        <v>0</v>
      </c>
      <c r="BU18" s="14">
        <v>5077.5889999999999</v>
      </c>
      <c r="BV18" s="14">
        <v>2694.7950000000001</v>
      </c>
      <c r="BW18" s="10">
        <v>1161848.1129999999</v>
      </c>
      <c r="BX18" s="10">
        <v>244705.152</v>
      </c>
      <c r="BY18" s="10">
        <v>1605.5619999999999</v>
      </c>
      <c r="BZ18" s="10">
        <v>114923.00199999999</v>
      </c>
      <c r="CA18" s="10">
        <v>563072.21900000004</v>
      </c>
      <c r="CB18" s="10">
        <v>237542.17800000001</v>
      </c>
      <c r="CC18" s="10">
        <v>84628.301999999996</v>
      </c>
      <c r="CD18" s="10">
        <v>74973.599000000002</v>
      </c>
      <c r="CE18" s="10">
        <v>1455.828</v>
      </c>
      <c r="CF18" s="10">
        <v>6423.049</v>
      </c>
      <c r="CG18" s="10">
        <v>6423.049</v>
      </c>
      <c r="CH18" s="10">
        <v>0</v>
      </c>
      <c r="CI18" s="10">
        <v>326.565</v>
      </c>
      <c r="CJ18" s="10">
        <v>1449.261</v>
      </c>
      <c r="CK18" s="10">
        <v>42839.837</v>
      </c>
      <c r="CL18" s="10">
        <v>38076.415999999997</v>
      </c>
      <c r="CM18" s="10">
        <v>971.13699999999994</v>
      </c>
      <c r="CN18" s="10">
        <v>3511.1889999999999</v>
      </c>
      <c r="CO18" s="10">
        <v>281.09500000000003</v>
      </c>
      <c r="CP18" s="10">
        <v>4960.5060000000003</v>
      </c>
      <c r="CQ18" s="10">
        <v>3969.0680000000002</v>
      </c>
      <c r="CR18" s="10">
        <v>0</v>
      </c>
      <c r="CS18" s="10">
        <v>0</v>
      </c>
      <c r="CT18" s="10">
        <v>129.339</v>
      </c>
      <c r="CU18" s="10">
        <v>2592.4769999999999</v>
      </c>
      <c r="CV18" s="10">
        <v>0</v>
      </c>
      <c r="CW18" s="10">
        <v>2881.7939999999999</v>
      </c>
      <c r="CX18" s="10">
        <v>-2042.88</v>
      </c>
      <c r="CY18" s="10">
        <v>0</v>
      </c>
      <c r="CZ18" s="10">
        <v>0</v>
      </c>
      <c r="DA18" s="10">
        <v>-207.14400000000001</v>
      </c>
      <c r="DB18" s="10">
        <v>-1801.5329999999999</v>
      </c>
      <c r="DC18" s="10">
        <v>0</v>
      </c>
      <c r="DD18" s="10">
        <v>-560.61500000000001</v>
      </c>
      <c r="DE18" s="10">
        <v>1812.4839999999999</v>
      </c>
      <c r="DF18" s="10">
        <v>1686.174</v>
      </c>
      <c r="DG18" s="10">
        <v>1649.4459999999999</v>
      </c>
      <c r="DH18" s="10">
        <v>1732.9690000000001</v>
      </c>
      <c r="DI18" s="10">
        <v>0</v>
      </c>
      <c r="DJ18" s="10">
        <v>-292.94</v>
      </c>
      <c r="DK18" s="10">
        <v>-1114.598</v>
      </c>
      <c r="DL18" s="10">
        <v>-1848.567</v>
      </c>
      <c r="DM18" s="10">
        <v>0</v>
      </c>
      <c r="DN18" s="10">
        <v>495.86399999999998</v>
      </c>
      <c r="DO18" s="10">
        <v>479.40499999999997</v>
      </c>
      <c r="DP18" s="10">
        <v>-57.457000000000001</v>
      </c>
      <c r="DQ18" s="10">
        <v>73.915999999999997</v>
      </c>
      <c r="DR18" s="10">
        <v>223.86500000000001</v>
      </c>
      <c r="DS18" s="10">
        <v>0</v>
      </c>
      <c r="DT18" s="10">
        <v>0</v>
      </c>
      <c r="DU18" s="10">
        <v>-2.9980000000000002</v>
      </c>
      <c r="DV18" s="10">
        <v>0</v>
      </c>
      <c r="DW18" s="10">
        <v>226.863</v>
      </c>
      <c r="DX18" s="10">
        <v>0</v>
      </c>
      <c r="DY18" s="10">
        <v>3398.0659999999998</v>
      </c>
      <c r="DZ18" s="10">
        <v>3244.9520000000002</v>
      </c>
      <c r="EA18" s="10">
        <v>7.3710000000000004</v>
      </c>
      <c r="EB18" s="10">
        <v>0</v>
      </c>
      <c r="EC18" s="10">
        <v>0</v>
      </c>
      <c r="ED18" s="10">
        <v>820.32100000000003</v>
      </c>
      <c r="EE18" s="10">
        <v>443.625</v>
      </c>
      <c r="EF18" s="10">
        <v>0</v>
      </c>
      <c r="EG18" s="10">
        <v>-2.8769999999999998</v>
      </c>
      <c r="EH18" s="10">
        <v>0</v>
      </c>
      <c r="EI18" s="10">
        <v>-545.97699999999998</v>
      </c>
      <c r="EJ18" s="10">
        <v>0</v>
      </c>
      <c r="EK18" s="10">
        <v>-569.34900000000005</v>
      </c>
      <c r="EL18" s="10">
        <v>17185.849999999999</v>
      </c>
      <c r="EM18" s="10">
        <v>22.283999999999999</v>
      </c>
      <c r="EN18" s="10">
        <v>10013.308999999999</v>
      </c>
      <c r="EO18" s="10">
        <v>8183.1559999999999</v>
      </c>
      <c r="EP18" s="10">
        <v>590.31200000000001</v>
      </c>
      <c r="EQ18" s="10">
        <v>1.5669999999999999</v>
      </c>
      <c r="ER18" s="10">
        <v>0</v>
      </c>
      <c r="ES18" s="10">
        <v>1238.2739999999999</v>
      </c>
      <c r="ET18" s="10">
        <v>2903.5909999999999</v>
      </c>
      <c r="EU18" s="10">
        <v>1010.9880000000001</v>
      </c>
      <c r="EV18" s="10">
        <v>1892.6030000000001</v>
      </c>
      <c r="EW18" s="10">
        <v>3387.5709999999999</v>
      </c>
      <c r="EX18" s="10">
        <v>772.46900000000005</v>
      </c>
      <c r="EY18" s="10">
        <v>86.626000000000005</v>
      </c>
      <c r="EZ18" s="10">
        <v>0</v>
      </c>
      <c r="FA18" s="10">
        <v>0</v>
      </c>
    </row>
    <row r="19" spans="1:157" ht="14.25" customHeight="1" x14ac:dyDescent="0.3">
      <c r="A19" s="5">
        <v>2</v>
      </c>
      <c r="B19" s="12">
        <v>2022</v>
      </c>
      <c r="C19" s="10"/>
      <c r="D19" s="10"/>
      <c r="E19" s="10"/>
      <c r="F19" s="10">
        <v>1274843.6939999999</v>
      </c>
      <c r="G19" s="10">
        <v>674874.31400000001</v>
      </c>
      <c r="H19" s="10">
        <v>46625.377999999997</v>
      </c>
      <c r="I19" s="10">
        <v>343635.25599999999</v>
      </c>
      <c r="J19" s="10">
        <v>269186.57</v>
      </c>
      <c r="K19" s="10">
        <v>64515.281000000003</v>
      </c>
      <c r="L19" s="10">
        <v>0</v>
      </c>
      <c r="M19" s="10">
        <v>9933.4050000000007</v>
      </c>
      <c r="N19" s="10">
        <v>87356.195000000007</v>
      </c>
      <c r="O19" s="10">
        <v>68869.422999999995</v>
      </c>
      <c r="P19" s="10">
        <v>0</v>
      </c>
      <c r="Q19" s="10">
        <v>0</v>
      </c>
      <c r="R19" s="10">
        <v>0</v>
      </c>
      <c r="S19" s="10">
        <v>0</v>
      </c>
      <c r="T19" s="10">
        <v>0</v>
      </c>
      <c r="U19" s="10">
        <v>0</v>
      </c>
      <c r="V19" s="10">
        <v>68869.422999999995</v>
      </c>
      <c r="W19" s="10">
        <v>0</v>
      </c>
      <c r="X19" s="10">
        <v>23669.901999999998</v>
      </c>
      <c r="Y19" s="10">
        <v>23669.901999999998</v>
      </c>
      <c r="Z19" s="10">
        <v>0</v>
      </c>
      <c r="AA19" s="10">
        <v>0</v>
      </c>
      <c r="AB19" s="10">
        <v>0</v>
      </c>
      <c r="AC19" s="10">
        <v>0</v>
      </c>
      <c r="AD19" s="10">
        <v>0</v>
      </c>
      <c r="AE19" s="10">
        <v>0</v>
      </c>
      <c r="AF19" s="10">
        <v>0</v>
      </c>
      <c r="AG19" s="10">
        <v>29813.225999999999</v>
      </c>
      <c r="AH19" s="10">
        <v>1274843.6939999999</v>
      </c>
      <c r="AI19" s="10">
        <v>1229061.202</v>
      </c>
      <c r="AJ19" s="10">
        <v>29958.469000000001</v>
      </c>
      <c r="AK19" s="10">
        <v>7305.07</v>
      </c>
      <c r="AL19" s="10">
        <v>2262.069</v>
      </c>
      <c r="AM19" s="10">
        <v>6256.884</v>
      </c>
      <c r="AN19" s="10">
        <v>1274843.6939999999</v>
      </c>
      <c r="AO19" s="10">
        <v>772203.91500000004</v>
      </c>
      <c r="AP19" s="10">
        <v>83413.137000000002</v>
      </c>
      <c r="AQ19" s="10">
        <v>419226.64199999999</v>
      </c>
      <c r="AR19" s="10">
        <v>1274843.6939999999</v>
      </c>
      <c r="AS19" s="10">
        <v>111674.727</v>
      </c>
      <c r="AT19" s="10">
        <v>613996.76500000001</v>
      </c>
      <c r="AU19" s="10">
        <v>61301.483</v>
      </c>
      <c r="AV19" s="10">
        <v>14661.981</v>
      </c>
      <c r="AW19" s="10">
        <v>471415.451</v>
      </c>
      <c r="AX19" s="10">
        <v>1793.287</v>
      </c>
      <c r="AY19" s="10">
        <v>180312.848</v>
      </c>
      <c r="AZ19" s="10">
        <v>178619.796</v>
      </c>
      <c r="BA19" s="10">
        <v>178308.413</v>
      </c>
      <c r="BB19" s="10">
        <v>77511.269</v>
      </c>
      <c r="BC19" s="10">
        <v>0</v>
      </c>
      <c r="BD19" s="10">
        <v>96813.834000000003</v>
      </c>
      <c r="BE19" s="10">
        <v>3983.31</v>
      </c>
      <c r="BF19" s="10">
        <v>376.61500000000001</v>
      </c>
      <c r="BG19" s="10">
        <v>-65.231999999999999</v>
      </c>
      <c r="BH19" s="10">
        <v>1693.0519999999999</v>
      </c>
      <c r="BI19" s="10">
        <v>1696.778</v>
      </c>
      <c r="BJ19" s="10">
        <v>1200</v>
      </c>
      <c r="BK19" s="10">
        <v>0</v>
      </c>
      <c r="BL19" s="10">
        <v>0</v>
      </c>
      <c r="BM19" s="10">
        <v>496.77800000000002</v>
      </c>
      <c r="BN19" s="10">
        <v>0</v>
      </c>
      <c r="BO19" s="10">
        <v>-3.726</v>
      </c>
      <c r="BP19" s="10">
        <v>0</v>
      </c>
      <c r="BQ19" s="14">
        <v>1249176.034</v>
      </c>
      <c r="BR19" s="14">
        <v>243525.291</v>
      </c>
      <c r="BS19" s="14">
        <v>999060.03</v>
      </c>
      <c r="BT19" s="14">
        <v>0</v>
      </c>
      <c r="BU19" s="14">
        <v>4300.1030000000001</v>
      </c>
      <c r="BV19" s="14">
        <v>2290.61</v>
      </c>
      <c r="BW19" s="10">
        <v>1249176.034</v>
      </c>
      <c r="BX19" s="10">
        <v>273353.33299999998</v>
      </c>
      <c r="BY19" s="10">
        <v>2527.779</v>
      </c>
      <c r="BZ19" s="10">
        <v>107368.822</v>
      </c>
      <c r="CA19" s="10">
        <v>621134.929</v>
      </c>
      <c r="CB19" s="10">
        <v>244791.171</v>
      </c>
      <c r="CC19" s="10">
        <v>104664.63400000001</v>
      </c>
      <c r="CD19" s="10">
        <v>92897.289000000004</v>
      </c>
      <c r="CE19" s="10">
        <v>3059.9110000000001</v>
      </c>
      <c r="CF19" s="10">
        <v>6810.4160000000002</v>
      </c>
      <c r="CG19" s="10">
        <v>6810.4160000000002</v>
      </c>
      <c r="CH19" s="10">
        <v>0</v>
      </c>
      <c r="CI19" s="10">
        <v>372.923</v>
      </c>
      <c r="CJ19" s="10">
        <v>1524.095</v>
      </c>
      <c r="CK19" s="10">
        <v>56872.678999999996</v>
      </c>
      <c r="CL19" s="10">
        <v>48089.159</v>
      </c>
      <c r="CM19" s="10">
        <v>3147.6869999999999</v>
      </c>
      <c r="CN19" s="10">
        <v>3786.57</v>
      </c>
      <c r="CO19" s="10">
        <v>1849.2629999999999</v>
      </c>
      <c r="CP19" s="10">
        <v>5861.9489999999996</v>
      </c>
      <c r="CQ19" s="10">
        <v>3835.873</v>
      </c>
      <c r="CR19" s="10">
        <v>0</v>
      </c>
      <c r="CS19" s="10">
        <v>0</v>
      </c>
      <c r="CT19" s="10">
        <v>753.49300000000005</v>
      </c>
      <c r="CU19" s="10">
        <v>3213.741</v>
      </c>
      <c r="CV19" s="10">
        <v>0</v>
      </c>
      <c r="CW19" s="10">
        <v>3745.962</v>
      </c>
      <c r="CX19" s="10">
        <v>-2700.0729999999999</v>
      </c>
      <c r="CY19" s="10">
        <v>0</v>
      </c>
      <c r="CZ19" s="10">
        <v>0</v>
      </c>
      <c r="DA19" s="10">
        <v>-324.69400000000002</v>
      </c>
      <c r="DB19" s="10">
        <v>-2005.8869999999999</v>
      </c>
      <c r="DC19" s="10">
        <v>0</v>
      </c>
      <c r="DD19" s="10">
        <v>-656.46600000000001</v>
      </c>
      <c r="DE19" s="10">
        <v>3555.5210000000002</v>
      </c>
      <c r="DF19" s="10">
        <v>2603.567</v>
      </c>
      <c r="DG19" s="10">
        <v>4619.6779999999999</v>
      </c>
      <c r="DH19" s="10">
        <v>1317.933</v>
      </c>
      <c r="DI19" s="10">
        <v>0</v>
      </c>
      <c r="DJ19" s="10">
        <v>-484.44799999999998</v>
      </c>
      <c r="DK19" s="10">
        <v>-3187.7</v>
      </c>
      <c r="DL19" s="10">
        <v>-1313.509</v>
      </c>
      <c r="DM19" s="10">
        <v>0</v>
      </c>
      <c r="DN19" s="10">
        <v>-112.163</v>
      </c>
      <c r="DO19" s="10">
        <v>122.938</v>
      </c>
      <c r="DP19" s="10">
        <v>-65.814999999999998</v>
      </c>
      <c r="DQ19" s="10">
        <v>-169.286</v>
      </c>
      <c r="DR19" s="10">
        <v>-30.184000000000001</v>
      </c>
      <c r="DS19" s="10">
        <v>28.99</v>
      </c>
      <c r="DT19" s="10">
        <v>0</v>
      </c>
      <c r="DU19" s="10">
        <v>-115.96899999999999</v>
      </c>
      <c r="DV19" s="10">
        <v>0</v>
      </c>
      <c r="DW19" s="10">
        <v>56.795000000000002</v>
      </c>
      <c r="DX19" s="10">
        <v>0</v>
      </c>
      <c r="DY19" s="10">
        <v>6537.8540000000003</v>
      </c>
      <c r="DZ19" s="10">
        <v>5362.4859999999999</v>
      </c>
      <c r="EA19" s="10">
        <v>0</v>
      </c>
      <c r="EB19" s="10">
        <v>0</v>
      </c>
      <c r="EC19" s="10">
        <v>0</v>
      </c>
      <c r="ED19" s="10">
        <v>838.17100000000005</v>
      </c>
      <c r="EE19" s="10">
        <v>1306.354</v>
      </c>
      <c r="EF19" s="10">
        <v>0</v>
      </c>
      <c r="EG19" s="10">
        <v>-2.1779999999999999</v>
      </c>
      <c r="EH19" s="10">
        <v>0</v>
      </c>
      <c r="EI19" s="10">
        <v>-407.916</v>
      </c>
      <c r="EJ19" s="10">
        <v>0</v>
      </c>
      <c r="EK19" s="10">
        <v>-559.06299999999999</v>
      </c>
      <c r="EL19" s="10">
        <v>19194.714</v>
      </c>
      <c r="EM19" s="10">
        <v>220.39699999999999</v>
      </c>
      <c r="EN19" s="10">
        <v>11086.985000000001</v>
      </c>
      <c r="EO19" s="10">
        <v>9213.5310000000009</v>
      </c>
      <c r="EP19" s="10">
        <v>592.476</v>
      </c>
      <c r="EQ19" s="10">
        <v>2.1150000000000002</v>
      </c>
      <c r="ER19" s="10">
        <v>0</v>
      </c>
      <c r="ES19" s="10">
        <v>1278.8630000000001</v>
      </c>
      <c r="ET19" s="10">
        <v>2691.9639999999999</v>
      </c>
      <c r="EU19" s="10">
        <v>960.38699999999994</v>
      </c>
      <c r="EV19" s="10">
        <v>1731.577</v>
      </c>
      <c r="EW19" s="10">
        <v>4226.915</v>
      </c>
      <c r="EX19" s="10">
        <v>880.01</v>
      </c>
      <c r="EY19" s="10">
        <v>88.442999999999998</v>
      </c>
      <c r="EZ19" s="10">
        <v>0</v>
      </c>
      <c r="FA19" s="10">
        <v>0</v>
      </c>
    </row>
    <row r="20" spans="1:157" ht="14.25" customHeight="1" x14ac:dyDescent="0.3">
      <c r="A20" s="5">
        <v>2</v>
      </c>
      <c r="B20" s="12">
        <v>2023</v>
      </c>
      <c r="C20" s="10"/>
      <c r="D20" s="10"/>
      <c r="E20" s="10"/>
      <c r="F20" s="10">
        <v>1473344.564</v>
      </c>
      <c r="G20" s="10">
        <v>810452.90300000005</v>
      </c>
      <c r="H20" s="10">
        <v>48414.349000000002</v>
      </c>
      <c r="I20" s="10">
        <v>381683.375</v>
      </c>
      <c r="J20" s="10">
        <v>305193.31199999998</v>
      </c>
      <c r="K20" s="10">
        <v>67775.596000000005</v>
      </c>
      <c r="L20" s="10">
        <v>0</v>
      </c>
      <c r="M20" s="10">
        <v>8714.4670000000006</v>
      </c>
      <c r="N20" s="10">
        <v>80341.729000000007</v>
      </c>
      <c r="O20" s="10">
        <v>74853.804000000004</v>
      </c>
      <c r="P20" s="10">
        <v>0</v>
      </c>
      <c r="Q20" s="10">
        <v>0</v>
      </c>
      <c r="R20" s="10">
        <v>0</v>
      </c>
      <c r="S20" s="10">
        <v>0</v>
      </c>
      <c r="T20" s="10">
        <v>0</v>
      </c>
      <c r="U20" s="10">
        <v>0</v>
      </c>
      <c r="V20" s="10">
        <v>74853.804000000004</v>
      </c>
      <c r="W20" s="10">
        <v>0</v>
      </c>
      <c r="X20" s="10">
        <v>30068.028999999999</v>
      </c>
      <c r="Y20" s="10">
        <v>30068.028999999999</v>
      </c>
      <c r="Z20" s="10">
        <v>0</v>
      </c>
      <c r="AA20" s="10">
        <v>0</v>
      </c>
      <c r="AB20" s="10">
        <v>0</v>
      </c>
      <c r="AC20" s="10">
        <v>0</v>
      </c>
      <c r="AD20" s="10">
        <v>0</v>
      </c>
      <c r="AE20" s="10">
        <v>0</v>
      </c>
      <c r="AF20" s="10">
        <v>0</v>
      </c>
      <c r="AG20" s="10">
        <v>47530.375</v>
      </c>
      <c r="AH20" s="10">
        <v>1473344.564</v>
      </c>
      <c r="AI20" s="10">
        <v>1433907.162</v>
      </c>
      <c r="AJ20" s="10">
        <v>22829.07</v>
      </c>
      <c r="AK20" s="10">
        <v>2508.4830000000002</v>
      </c>
      <c r="AL20" s="10">
        <v>4721.2939999999999</v>
      </c>
      <c r="AM20" s="10">
        <v>9378.5550000000003</v>
      </c>
      <c r="AN20" s="10">
        <v>1473344.564</v>
      </c>
      <c r="AO20" s="10">
        <v>961733.14599999995</v>
      </c>
      <c r="AP20" s="10">
        <v>86853.937999999995</v>
      </c>
      <c r="AQ20" s="10">
        <v>424757.48</v>
      </c>
      <c r="AR20" s="10">
        <v>1473344.564</v>
      </c>
      <c r="AS20" s="10">
        <v>107226.808</v>
      </c>
      <c r="AT20" s="10">
        <v>715762.554</v>
      </c>
      <c r="AU20" s="10">
        <v>78796.482000000004</v>
      </c>
      <c r="AV20" s="10">
        <v>15966.757</v>
      </c>
      <c r="AW20" s="10">
        <v>554050.527</v>
      </c>
      <c r="AX20" s="10">
        <v>1541.4359999999999</v>
      </c>
      <c r="AY20" s="10">
        <v>181210.53099999999</v>
      </c>
      <c r="AZ20" s="10">
        <v>180456.20600000001</v>
      </c>
      <c r="BA20" s="10">
        <v>180218.85800000001</v>
      </c>
      <c r="BB20" s="10">
        <v>75593.879000000001</v>
      </c>
      <c r="BC20" s="10">
        <v>0</v>
      </c>
      <c r="BD20" s="10">
        <v>100838.818</v>
      </c>
      <c r="BE20" s="10">
        <v>3786.1610000000001</v>
      </c>
      <c r="BF20" s="10">
        <v>376.61500000000001</v>
      </c>
      <c r="BG20" s="10">
        <v>-139.267</v>
      </c>
      <c r="BH20" s="10">
        <v>754.32500000000005</v>
      </c>
      <c r="BI20" s="10">
        <v>864.99900000000002</v>
      </c>
      <c r="BJ20" s="10">
        <v>400</v>
      </c>
      <c r="BK20" s="10">
        <v>0</v>
      </c>
      <c r="BL20" s="10">
        <v>0</v>
      </c>
      <c r="BM20" s="10">
        <v>464.99900000000002</v>
      </c>
      <c r="BN20" s="10">
        <v>0</v>
      </c>
      <c r="BO20" s="10">
        <v>-110.67400000000001</v>
      </c>
      <c r="BP20" s="10">
        <v>0</v>
      </c>
      <c r="BQ20" s="14">
        <v>1410899.0379999999</v>
      </c>
      <c r="BR20" s="14">
        <v>310918.93400000001</v>
      </c>
      <c r="BS20" s="14">
        <v>1092787.8119999999</v>
      </c>
      <c r="BT20" s="14">
        <v>0</v>
      </c>
      <c r="BU20" s="14">
        <v>5057.2879999999996</v>
      </c>
      <c r="BV20" s="14">
        <v>2135.0039999999999</v>
      </c>
      <c r="BW20" s="10">
        <v>1410899.0379999999</v>
      </c>
      <c r="BX20" s="10">
        <v>299714.478</v>
      </c>
      <c r="BY20" s="10">
        <v>2219.84</v>
      </c>
      <c r="BZ20" s="10">
        <v>116263.061</v>
      </c>
      <c r="CA20" s="10">
        <v>721872.56099999999</v>
      </c>
      <c r="CB20" s="10">
        <v>270829.098</v>
      </c>
      <c r="CC20" s="10">
        <v>132671.73699999999</v>
      </c>
      <c r="CD20" s="10">
        <v>117727.91899999999</v>
      </c>
      <c r="CE20" s="10">
        <v>4198.0709999999999</v>
      </c>
      <c r="CF20" s="10">
        <v>8028.5309999999999</v>
      </c>
      <c r="CG20" s="10">
        <v>8028.5309999999999</v>
      </c>
      <c r="CH20" s="10">
        <v>0</v>
      </c>
      <c r="CI20" s="10">
        <v>553.98</v>
      </c>
      <c r="CJ20" s="10">
        <v>2163.2359999999999</v>
      </c>
      <c r="CK20" s="10">
        <v>79714.259000000005</v>
      </c>
      <c r="CL20" s="10">
        <v>68832.835999999996</v>
      </c>
      <c r="CM20" s="10">
        <v>3377.1509999999998</v>
      </c>
      <c r="CN20" s="10">
        <v>6731.2449999999999</v>
      </c>
      <c r="CO20" s="10">
        <v>773.02700000000004</v>
      </c>
      <c r="CP20" s="10">
        <v>7113.7290000000003</v>
      </c>
      <c r="CQ20" s="10">
        <v>4023.9490000000001</v>
      </c>
      <c r="CR20" s="10">
        <v>0</v>
      </c>
      <c r="CS20" s="10">
        <v>0</v>
      </c>
      <c r="CT20" s="10">
        <v>920.274</v>
      </c>
      <c r="CU20" s="10">
        <v>2834.3020000000001</v>
      </c>
      <c r="CV20" s="10">
        <v>0</v>
      </c>
      <c r="CW20" s="10">
        <v>4606.3109999999997</v>
      </c>
      <c r="CX20" s="10">
        <v>-2951.8040000000001</v>
      </c>
      <c r="CY20" s="10">
        <v>0</v>
      </c>
      <c r="CZ20" s="10">
        <v>0</v>
      </c>
      <c r="DA20" s="10">
        <v>-193.429</v>
      </c>
      <c r="DB20" s="10">
        <v>-1400.0509999999999</v>
      </c>
      <c r="DC20" s="10">
        <v>0</v>
      </c>
      <c r="DD20" s="10">
        <v>-725.82299999999998</v>
      </c>
      <c r="DE20" s="10">
        <v>4248.1090000000004</v>
      </c>
      <c r="DF20" s="10">
        <v>3020.2710000000002</v>
      </c>
      <c r="DG20" s="10">
        <v>5778.2330000000002</v>
      </c>
      <c r="DH20" s="10">
        <v>1399.596</v>
      </c>
      <c r="DI20" s="10">
        <v>0</v>
      </c>
      <c r="DJ20" s="10">
        <v>-414.92</v>
      </c>
      <c r="DK20" s="10">
        <v>-4145.018</v>
      </c>
      <c r="DL20" s="10">
        <v>-1390.0530000000001</v>
      </c>
      <c r="DM20" s="10">
        <v>0</v>
      </c>
      <c r="DN20" s="10">
        <v>292.62599999999998</v>
      </c>
      <c r="DO20" s="10">
        <v>275.66699999999997</v>
      </c>
      <c r="DP20" s="10">
        <v>-11.6</v>
      </c>
      <c r="DQ20" s="10">
        <v>28.559000000000001</v>
      </c>
      <c r="DR20" s="10">
        <v>-154.12100000000001</v>
      </c>
      <c r="DS20" s="10">
        <v>29.257999999999999</v>
      </c>
      <c r="DT20" s="10">
        <v>0</v>
      </c>
      <c r="DU20" s="10">
        <v>-2.3959999999999999</v>
      </c>
      <c r="DV20" s="10">
        <v>0</v>
      </c>
      <c r="DW20" s="10">
        <v>-180.983</v>
      </c>
      <c r="DX20" s="10">
        <v>0</v>
      </c>
      <c r="DY20" s="10">
        <v>5803.076</v>
      </c>
      <c r="DZ20" s="10">
        <v>4671.3019999999997</v>
      </c>
      <c r="EA20" s="10">
        <v>10.472</v>
      </c>
      <c r="EB20" s="10">
        <v>0</v>
      </c>
      <c r="EC20" s="10">
        <v>0</v>
      </c>
      <c r="ED20" s="10">
        <v>1222.8530000000001</v>
      </c>
      <c r="EE20" s="10">
        <v>1175.5909999999999</v>
      </c>
      <c r="EF20" s="10">
        <v>0</v>
      </c>
      <c r="EG20" s="10">
        <v>-2.5910000000000002</v>
      </c>
      <c r="EH20" s="10">
        <v>0</v>
      </c>
      <c r="EI20" s="10">
        <v>-869.68600000000004</v>
      </c>
      <c r="EJ20" s="10">
        <v>0</v>
      </c>
      <c r="EK20" s="10">
        <v>-404.86500000000001</v>
      </c>
      <c r="EL20" s="10">
        <v>20443.499</v>
      </c>
      <c r="EM20" s="10">
        <v>24.876999999999999</v>
      </c>
      <c r="EN20" s="10">
        <v>11636.245999999999</v>
      </c>
      <c r="EO20" s="10">
        <v>9977.2950000000001</v>
      </c>
      <c r="EP20" s="10">
        <v>612.66499999999996</v>
      </c>
      <c r="EQ20" s="10">
        <v>2.7320000000000002</v>
      </c>
      <c r="ER20" s="10">
        <v>0</v>
      </c>
      <c r="ES20" s="10">
        <v>1043.5540000000001</v>
      </c>
      <c r="ET20" s="10">
        <v>2715.41</v>
      </c>
      <c r="EU20" s="10">
        <v>999.28800000000001</v>
      </c>
      <c r="EV20" s="10">
        <v>1716.1220000000001</v>
      </c>
      <c r="EW20" s="10">
        <v>4909.04</v>
      </c>
      <c r="EX20" s="10">
        <v>985.90499999999997</v>
      </c>
      <c r="EY20" s="10">
        <v>172.02099999999999</v>
      </c>
      <c r="EZ20" s="10">
        <v>0</v>
      </c>
      <c r="FA20" s="10">
        <v>0</v>
      </c>
    </row>
    <row r="21" spans="1:157" ht="14.25" customHeight="1" x14ac:dyDescent="0.3">
      <c r="A21" s="5">
        <v>2</v>
      </c>
      <c r="B21" s="12">
        <v>2024</v>
      </c>
      <c r="C21" s="10"/>
      <c r="D21" s="10"/>
      <c r="E21" s="10"/>
      <c r="F21" s="10">
        <v>1721954.7139999999</v>
      </c>
      <c r="G21" s="10">
        <v>950201.60600000003</v>
      </c>
      <c r="H21" s="10">
        <v>50717.337</v>
      </c>
      <c r="I21" s="10">
        <v>433809.9</v>
      </c>
      <c r="J21" s="10">
        <v>344731.94500000001</v>
      </c>
      <c r="K21" s="10">
        <v>80563.741999999998</v>
      </c>
      <c r="L21" s="10">
        <v>0</v>
      </c>
      <c r="M21" s="10">
        <v>8514.2129999999997</v>
      </c>
      <c r="N21" s="10">
        <v>81696.933999999994</v>
      </c>
      <c r="O21" s="10">
        <v>108289.226</v>
      </c>
      <c r="P21" s="10">
        <v>0</v>
      </c>
      <c r="Q21" s="10">
        <v>0</v>
      </c>
      <c r="R21" s="10">
        <v>0</v>
      </c>
      <c r="S21" s="10">
        <v>0</v>
      </c>
      <c r="T21" s="10">
        <v>0</v>
      </c>
      <c r="U21" s="10">
        <v>0</v>
      </c>
      <c r="V21" s="10">
        <v>108289.226</v>
      </c>
      <c r="W21" s="10">
        <v>0</v>
      </c>
      <c r="X21" s="10">
        <v>38078.919000000002</v>
      </c>
      <c r="Y21" s="10">
        <v>38078.919000000002</v>
      </c>
      <c r="Z21" s="10">
        <v>0</v>
      </c>
      <c r="AA21" s="10">
        <v>0</v>
      </c>
      <c r="AB21" s="10">
        <v>0</v>
      </c>
      <c r="AC21" s="10">
        <v>0</v>
      </c>
      <c r="AD21" s="10">
        <v>0</v>
      </c>
      <c r="AE21" s="10">
        <v>0</v>
      </c>
      <c r="AF21" s="10">
        <v>0</v>
      </c>
      <c r="AG21" s="10">
        <v>59160.792000000001</v>
      </c>
      <c r="AH21" s="10">
        <v>1721954.7139999999</v>
      </c>
      <c r="AI21" s="10">
        <v>1677744.6710000001</v>
      </c>
      <c r="AJ21" s="10">
        <v>23220.276000000002</v>
      </c>
      <c r="AK21" s="10">
        <v>2817.03</v>
      </c>
      <c r="AL21" s="10">
        <v>4824.1189999999997</v>
      </c>
      <c r="AM21" s="10">
        <v>13348.618</v>
      </c>
      <c r="AN21" s="10">
        <v>1721954.7139999999</v>
      </c>
      <c r="AO21" s="10">
        <v>1137144.9609999999</v>
      </c>
      <c r="AP21" s="10">
        <v>99036.675000000003</v>
      </c>
      <c r="AQ21" s="10">
        <v>485773.07799999998</v>
      </c>
      <c r="AR21" s="10">
        <v>1721954.7139999999</v>
      </c>
      <c r="AS21" s="10">
        <v>130688.03599999999</v>
      </c>
      <c r="AT21" s="10">
        <v>796431.88399999996</v>
      </c>
      <c r="AU21" s="10">
        <v>99486.436000000002</v>
      </c>
      <c r="AV21" s="10">
        <v>17018.735000000001</v>
      </c>
      <c r="AW21" s="10">
        <v>676069.26300000004</v>
      </c>
      <c r="AX21" s="10">
        <v>2260.36</v>
      </c>
      <c r="AY21" s="10">
        <v>214607.15299999999</v>
      </c>
      <c r="AZ21" s="10">
        <v>188423.44099999999</v>
      </c>
      <c r="BA21" s="10">
        <v>188180.86199999999</v>
      </c>
      <c r="BB21" s="10">
        <v>80284.569000000003</v>
      </c>
      <c r="BC21" s="10">
        <v>0</v>
      </c>
      <c r="BD21" s="10">
        <v>104824.86500000001</v>
      </c>
      <c r="BE21" s="10">
        <v>3071.4279999999999</v>
      </c>
      <c r="BF21" s="10">
        <v>376.61500000000001</v>
      </c>
      <c r="BG21" s="10">
        <v>-134.036</v>
      </c>
      <c r="BH21" s="10">
        <v>26183.712</v>
      </c>
      <c r="BI21" s="10">
        <v>26635.861000000001</v>
      </c>
      <c r="BJ21" s="10">
        <v>61.247999999999998</v>
      </c>
      <c r="BK21" s="10">
        <v>0</v>
      </c>
      <c r="BL21" s="10">
        <v>26000</v>
      </c>
      <c r="BM21" s="10">
        <v>574.61300000000006</v>
      </c>
      <c r="BN21" s="10">
        <v>0</v>
      </c>
      <c r="BO21" s="10">
        <v>-452.149</v>
      </c>
      <c r="BP21" s="10">
        <v>0</v>
      </c>
      <c r="BQ21" s="14">
        <v>1606316.6850000001</v>
      </c>
      <c r="BR21" s="14">
        <v>383283.64199999999</v>
      </c>
      <c r="BS21" s="14">
        <v>1207204.483</v>
      </c>
      <c r="BT21" s="14">
        <v>0</v>
      </c>
      <c r="BU21" s="14">
        <v>5848.7790000000005</v>
      </c>
      <c r="BV21" s="14">
        <v>9979.7810000000009</v>
      </c>
      <c r="BW21" s="10">
        <v>1606316.6850000001</v>
      </c>
      <c r="BX21" s="10">
        <v>352884.527</v>
      </c>
      <c r="BY21" s="10">
        <v>2494.808</v>
      </c>
      <c r="BZ21" s="10">
        <v>139851.804</v>
      </c>
      <c r="CA21" s="10">
        <v>803110.35800000001</v>
      </c>
      <c r="CB21" s="10">
        <v>307975.18800000002</v>
      </c>
      <c r="CC21" s="10">
        <v>124460.685</v>
      </c>
      <c r="CD21" s="10">
        <v>107967.83900000001</v>
      </c>
      <c r="CE21" s="10">
        <v>5897.7110000000002</v>
      </c>
      <c r="CF21" s="10">
        <v>7116.4539999999997</v>
      </c>
      <c r="CG21" s="10">
        <v>27.08</v>
      </c>
      <c r="CH21" s="10">
        <v>7089.3739999999998</v>
      </c>
      <c r="CI21" s="10">
        <v>472.01299999999998</v>
      </c>
      <c r="CJ21" s="10">
        <v>3006.6680000000001</v>
      </c>
      <c r="CK21" s="10">
        <v>62057.891000000003</v>
      </c>
      <c r="CL21" s="10">
        <v>52868.896999999997</v>
      </c>
      <c r="CM21" s="10">
        <v>2477.779</v>
      </c>
      <c r="CN21" s="10">
        <v>6493.1369999999997</v>
      </c>
      <c r="CO21" s="10">
        <v>218.078</v>
      </c>
      <c r="CP21" s="10">
        <v>6695.9880000000003</v>
      </c>
      <c r="CQ21" s="10">
        <v>4308.9110000000001</v>
      </c>
      <c r="CR21" s="10">
        <v>0</v>
      </c>
      <c r="CS21" s="10">
        <v>0</v>
      </c>
      <c r="CT21" s="10">
        <v>961.41300000000001</v>
      </c>
      <c r="CU21" s="10">
        <v>3373.0070000000001</v>
      </c>
      <c r="CV21" s="10">
        <v>0</v>
      </c>
      <c r="CW21" s="10">
        <v>3589.47</v>
      </c>
      <c r="CX21" s="10">
        <v>-3096.9560000000001</v>
      </c>
      <c r="CY21" s="10">
        <v>0</v>
      </c>
      <c r="CZ21" s="10">
        <v>0</v>
      </c>
      <c r="DA21" s="10">
        <v>-195.15799999999999</v>
      </c>
      <c r="DB21" s="10">
        <v>-1433.124</v>
      </c>
      <c r="DC21" s="10">
        <v>0</v>
      </c>
      <c r="DD21" s="10">
        <v>-811.57500000000005</v>
      </c>
      <c r="DE21" s="10">
        <v>4196.6819999999998</v>
      </c>
      <c r="DF21" s="10">
        <v>6592.3770000000004</v>
      </c>
      <c r="DG21" s="10">
        <v>7675.4579999999996</v>
      </c>
      <c r="DH21" s="10">
        <v>861.00800000000004</v>
      </c>
      <c r="DI21" s="10">
        <v>0</v>
      </c>
      <c r="DJ21" s="10">
        <v>-978.803</v>
      </c>
      <c r="DK21" s="10">
        <v>-9145.7759999999998</v>
      </c>
      <c r="DL21" s="10">
        <v>-807.58199999999999</v>
      </c>
      <c r="DM21" s="10">
        <v>0</v>
      </c>
      <c r="DN21" s="10">
        <v>91.828999999999994</v>
      </c>
      <c r="DO21" s="10">
        <v>125.76</v>
      </c>
      <c r="DP21" s="10">
        <v>-30.338999999999999</v>
      </c>
      <c r="DQ21" s="10">
        <v>-3.5920000000000001</v>
      </c>
      <c r="DR21" s="10">
        <v>-288.04399999999998</v>
      </c>
      <c r="DS21" s="10">
        <v>50.56</v>
      </c>
      <c r="DT21" s="10">
        <v>0</v>
      </c>
      <c r="DU21" s="10">
        <v>-2.36</v>
      </c>
      <c r="DV21" s="10">
        <v>0</v>
      </c>
      <c r="DW21" s="10">
        <v>-336.24400000000003</v>
      </c>
      <c r="DX21" s="10">
        <v>0</v>
      </c>
      <c r="DY21" s="10">
        <v>8418.7860000000001</v>
      </c>
      <c r="DZ21" s="10">
        <v>8480.7659999999996</v>
      </c>
      <c r="EA21" s="10">
        <v>15.157999999999999</v>
      </c>
      <c r="EB21" s="10">
        <v>0</v>
      </c>
      <c r="EC21" s="10">
        <v>0</v>
      </c>
      <c r="ED21" s="10">
        <v>1111.4580000000001</v>
      </c>
      <c r="EE21" s="10">
        <v>1080.3510000000001</v>
      </c>
      <c r="EF21" s="10">
        <v>0</v>
      </c>
      <c r="EG21" s="10">
        <v>-2.641</v>
      </c>
      <c r="EH21" s="10">
        <v>0</v>
      </c>
      <c r="EI21" s="10">
        <v>-1659.06</v>
      </c>
      <c r="EJ21" s="10">
        <v>0</v>
      </c>
      <c r="EK21" s="10">
        <v>-607.24599999999998</v>
      </c>
      <c r="EL21" s="10">
        <v>22545.929</v>
      </c>
      <c r="EM21" s="10">
        <v>32.576000000000001</v>
      </c>
      <c r="EN21" s="10">
        <v>12987.14</v>
      </c>
      <c r="EO21" s="10">
        <v>10920.235000000001</v>
      </c>
      <c r="EP21" s="10">
        <v>860.77099999999996</v>
      </c>
      <c r="EQ21" s="10">
        <v>4.4320000000000004</v>
      </c>
      <c r="ER21" s="10">
        <v>0</v>
      </c>
      <c r="ES21" s="10">
        <v>1201.702</v>
      </c>
      <c r="ET21" s="10">
        <v>2862.498</v>
      </c>
      <c r="EU21" s="10">
        <v>1017.405</v>
      </c>
      <c r="EV21" s="10">
        <v>1845.0930000000001</v>
      </c>
      <c r="EW21" s="10">
        <v>5114.9290000000001</v>
      </c>
      <c r="EX21" s="10">
        <v>1121.0940000000001</v>
      </c>
      <c r="EY21" s="10">
        <v>427.69200000000001</v>
      </c>
      <c r="EZ21" s="10">
        <v>0</v>
      </c>
      <c r="FA21" s="10">
        <v>0</v>
      </c>
    </row>
    <row r="22" spans="1:157" ht="14.25" customHeight="1" x14ac:dyDescent="0.3">
      <c r="A22" s="5">
        <v>3</v>
      </c>
      <c r="B22" s="12">
        <v>2015</v>
      </c>
      <c r="C22" s="10">
        <v>0</v>
      </c>
      <c r="D22" s="10">
        <v>0</v>
      </c>
      <c r="E22" s="10">
        <v>0</v>
      </c>
      <c r="F22" s="10">
        <v>627437.35600000003</v>
      </c>
      <c r="G22" s="10">
        <v>140782.09099999999</v>
      </c>
      <c r="H22" s="10">
        <v>189432.924</v>
      </c>
      <c r="I22" s="10">
        <v>80031.323000000004</v>
      </c>
      <c r="J22" s="10">
        <v>58258.375999999997</v>
      </c>
      <c r="K22" s="10">
        <v>19324.8</v>
      </c>
      <c r="L22" s="10">
        <v>0</v>
      </c>
      <c r="M22" s="10">
        <v>2448.1469999999999</v>
      </c>
      <c r="N22" s="10">
        <v>46992.731</v>
      </c>
      <c r="O22" s="10">
        <v>129411.821</v>
      </c>
      <c r="P22" s="10">
        <v>0</v>
      </c>
      <c r="Q22" s="10">
        <v>0</v>
      </c>
      <c r="R22" s="10">
        <v>1783.277</v>
      </c>
      <c r="S22" s="10">
        <v>1298.5540000000001</v>
      </c>
      <c r="T22" s="10">
        <v>338.84899999999999</v>
      </c>
      <c r="U22" s="10">
        <v>1.486</v>
      </c>
      <c r="V22" s="10">
        <v>96839.270999999993</v>
      </c>
      <c r="W22" s="10">
        <v>29150.383999999998</v>
      </c>
      <c r="X22" s="10">
        <v>22734.778999999999</v>
      </c>
      <c r="Y22" s="10">
        <v>21752.841</v>
      </c>
      <c r="Z22" s="10">
        <v>981.93799999999999</v>
      </c>
      <c r="AA22" s="10">
        <v>467.19299999999998</v>
      </c>
      <c r="AB22" s="10">
        <v>0</v>
      </c>
      <c r="AC22" s="10">
        <v>467.19299999999998</v>
      </c>
      <c r="AD22" s="10">
        <v>3859.8389999999999</v>
      </c>
      <c r="AE22" s="10">
        <v>9807.4639999999999</v>
      </c>
      <c r="AF22" s="10">
        <v>1856.0989999999999</v>
      </c>
      <c r="AG22" s="10">
        <v>2061.0920000000001</v>
      </c>
      <c r="AH22" s="10">
        <v>630478.89199999999</v>
      </c>
      <c r="AI22" s="10">
        <v>570220.63500000001</v>
      </c>
      <c r="AJ22" s="10">
        <v>43120.156999999999</v>
      </c>
      <c r="AK22" s="10">
        <v>3244.5610000000001</v>
      </c>
      <c r="AL22" s="10">
        <v>2753.6179999999999</v>
      </c>
      <c r="AM22" s="10">
        <v>11139.921</v>
      </c>
      <c r="AN22" s="10">
        <v>627437.35600000003</v>
      </c>
      <c r="AO22" s="10">
        <v>398161.63</v>
      </c>
      <c r="AP22" s="10">
        <v>175073.155</v>
      </c>
      <c r="AQ22" s="10">
        <v>54202.571000000004</v>
      </c>
      <c r="AR22" s="10">
        <v>627437.35600000003</v>
      </c>
      <c r="AS22" s="10">
        <v>13581.808000000001</v>
      </c>
      <c r="AT22" s="10">
        <v>187569.054</v>
      </c>
      <c r="AU22" s="10">
        <v>2637.6840000000002</v>
      </c>
      <c r="AV22" s="10">
        <v>18502.453000000001</v>
      </c>
      <c r="AW22" s="10">
        <v>383019.94400000002</v>
      </c>
      <c r="AX22" s="10">
        <v>22126.413</v>
      </c>
      <c r="AY22" s="10">
        <v>0</v>
      </c>
      <c r="AZ22" s="10">
        <v>0</v>
      </c>
      <c r="BA22" s="10">
        <v>0</v>
      </c>
      <c r="BB22" s="10">
        <v>0</v>
      </c>
      <c r="BC22" s="10"/>
      <c r="BD22" s="10">
        <v>0</v>
      </c>
      <c r="BE22" s="10">
        <v>0</v>
      </c>
      <c r="BF22" s="10">
        <v>0</v>
      </c>
      <c r="BG22" s="10">
        <v>0</v>
      </c>
      <c r="BH22" s="10">
        <v>0</v>
      </c>
      <c r="BI22" s="10">
        <v>0</v>
      </c>
      <c r="BJ22" s="10">
        <v>0</v>
      </c>
      <c r="BK22" s="10">
        <v>0</v>
      </c>
      <c r="BL22" s="10">
        <v>0</v>
      </c>
      <c r="BM22" s="10">
        <v>0</v>
      </c>
      <c r="BN22" s="10">
        <v>0</v>
      </c>
      <c r="BO22" s="10">
        <v>0</v>
      </c>
      <c r="BP22" s="10">
        <v>0</v>
      </c>
      <c r="BQ22" s="10">
        <v>763361.41899999999</v>
      </c>
      <c r="BR22" s="10">
        <v>117801.704</v>
      </c>
      <c r="BS22" s="10">
        <v>642517.679</v>
      </c>
      <c r="BT22" s="10">
        <v>0</v>
      </c>
      <c r="BU22" s="10">
        <v>1368.4780000000001</v>
      </c>
      <c r="BV22" s="10">
        <v>1673.558</v>
      </c>
      <c r="BW22" s="10">
        <v>763361.41899999999</v>
      </c>
      <c r="BX22" s="10">
        <v>0</v>
      </c>
      <c r="BY22" s="10">
        <v>175765.47399999999</v>
      </c>
      <c r="BZ22" s="10">
        <v>0</v>
      </c>
      <c r="CA22" s="10">
        <v>586216.53899999999</v>
      </c>
      <c r="CB22" s="10">
        <v>1379.4059999999999</v>
      </c>
      <c r="CC22" s="10">
        <v>57570.546999999999</v>
      </c>
      <c r="CD22" s="10">
        <v>50539.269</v>
      </c>
      <c r="CE22" s="10">
        <v>956.88</v>
      </c>
      <c r="CF22" s="10">
        <v>5718.7060000000001</v>
      </c>
      <c r="CG22" s="10"/>
      <c r="CH22" s="10">
        <v>5718.7060000000001</v>
      </c>
      <c r="CI22" s="10">
        <v>79.986999999999995</v>
      </c>
      <c r="CJ22" s="10">
        <v>275.70499999999998</v>
      </c>
      <c r="CK22" s="10">
        <v>32917.853999999999</v>
      </c>
      <c r="CL22" s="10">
        <v>31440.157999999999</v>
      </c>
      <c r="CM22" s="10">
        <v>939.33199999999999</v>
      </c>
      <c r="CN22" s="10">
        <v>494.38600000000002</v>
      </c>
      <c r="CO22" s="10">
        <v>43.978000000000002</v>
      </c>
      <c r="CP22" s="10">
        <v>0</v>
      </c>
      <c r="CQ22" s="10">
        <v>0</v>
      </c>
      <c r="CR22" s="10">
        <v>0</v>
      </c>
      <c r="CS22" s="10">
        <v>0</v>
      </c>
      <c r="CT22" s="10">
        <v>0</v>
      </c>
      <c r="CU22" s="10">
        <v>0</v>
      </c>
      <c r="CV22" s="10">
        <v>0</v>
      </c>
      <c r="CW22" s="10">
        <v>0</v>
      </c>
      <c r="CX22" s="10">
        <v>0</v>
      </c>
      <c r="CY22" s="10">
        <v>0</v>
      </c>
      <c r="CZ22" s="10">
        <v>0</v>
      </c>
      <c r="DA22" s="10">
        <v>0</v>
      </c>
      <c r="DB22" s="10">
        <v>0</v>
      </c>
      <c r="DC22" s="10">
        <v>0</v>
      </c>
      <c r="DD22" s="10">
        <v>0</v>
      </c>
      <c r="DE22" s="10">
        <v>0</v>
      </c>
      <c r="DF22" s="10">
        <v>0</v>
      </c>
      <c r="DG22" s="10">
        <v>0</v>
      </c>
      <c r="DH22" s="10">
        <v>0</v>
      </c>
      <c r="DI22" s="10">
        <v>0</v>
      </c>
      <c r="DJ22" s="10">
        <v>0</v>
      </c>
      <c r="DK22" s="10">
        <v>0</v>
      </c>
      <c r="DL22" s="10">
        <v>0</v>
      </c>
      <c r="DM22" s="10">
        <v>0</v>
      </c>
      <c r="DN22" s="10">
        <v>0</v>
      </c>
      <c r="DO22" s="10">
        <v>0</v>
      </c>
      <c r="DP22" s="10">
        <v>0</v>
      </c>
      <c r="DQ22" s="10">
        <v>0</v>
      </c>
      <c r="DR22" s="10">
        <v>0</v>
      </c>
      <c r="DS22" s="10">
        <v>0</v>
      </c>
      <c r="DT22" s="10">
        <v>0</v>
      </c>
      <c r="DU22" s="10">
        <v>0</v>
      </c>
      <c r="DV22" s="10">
        <v>0</v>
      </c>
      <c r="DW22" s="10">
        <v>0</v>
      </c>
      <c r="DX22" s="10">
        <v>0</v>
      </c>
      <c r="DY22" s="10">
        <v>0</v>
      </c>
      <c r="DZ22" s="10">
        <v>0</v>
      </c>
      <c r="EA22" s="10">
        <v>0</v>
      </c>
      <c r="EB22" s="10">
        <v>0</v>
      </c>
      <c r="EC22" s="10">
        <v>0</v>
      </c>
      <c r="ED22" s="10">
        <v>0</v>
      </c>
      <c r="EE22" s="10">
        <v>0</v>
      </c>
      <c r="EF22" s="10">
        <v>0</v>
      </c>
      <c r="EG22" s="10">
        <v>0</v>
      </c>
      <c r="EH22" s="10">
        <v>0</v>
      </c>
      <c r="EI22" s="10">
        <v>0</v>
      </c>
      <c r="EJ22" s="10">
        <v>0</v>
      </c>
      <c r="EK22" s="10">
        <v>0</v>
      </c>
      <c r="EL22" s="10">
        <v>0</v>
      </c>
      <c r="EM22" s="10">
        <v>0</v>
      </c>
      <c r="EN22" s="10">
        <v>0</v>
      </c>
      <c r="EO22" s="10">
        <v>0</v>
      </c>
      <c r="EP22" s="10">
        <v>0</v>
      </c>
      <c r="EQ22" s="10">
        <v>0</v>
      </c>
      <c r="ER22" s="10">
        <v>0</v>
      </c>
      <c r="ES22" s="10">
        <v>0</v>
      </c>
      <c r="ET22" s="10">
        <v>0</v>
      </c>
      <c r="EU22" s="10">
        <v>0</v>
      </c>
      <c r="EV22" s="10">
        <v>0</v>
      </c>
      <c r="EW22" s="10">
        <v>0</v>
      </c>
      <c r="EX22" s="10">
        <v>0</v>
      </c>
      <c r="EY22" s="10">
        <v>0</v>
      </c>
      <c r="EZ22" s="10">
        <v>0</v>
      </c>
      <c r="FA22" s="10">
        <v>0</v>
      </c>
    </row>
    <row r="23" spans="1:157" ht="14.25" customHeight="1" x14ac:dyDescent="0.3">
      <c r="A23" s="5">
        <v>3</v>
      </c>
      <c r="B23" s="12">
        <v>2016</v>
      </c>
      <c r="C23" s="10">
        <v>0</v>
      </c>
      <c r="D23" s="10">
        <v>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749091.08299999998</v>
      </c>
      <c r="AI23" s="10">
        <v>701921.53599999996</v>
      </c>
      <c r="AJ23" s="10">
        <v>31695.245999999999</v>
      </c>
      <c r="AK23" s="10">
        <v>1520.242</v>
      </c>
      <c r="AL23" s="10">
        <v>3341.6669999999999</v>
      </c>
      <c r="AM23" s="10">
        <v>10612.392</v>
      </c>
      <c r="AN23" s="10">
        <v>749091.08299999998</v>
      </c>
      <c r="AO23" s="10">
        <v>456330.78700000001</v>
      </c>
      <c r="AP23" s="10">
        <v>225440.92600000001</v>
      </c>
      <c r="AQ23" s="10">
        <v>67319.37</v>
      </c>
      <c r="AR23" s="10">
        <v>749091.08299999998</v>
      </c>
      <c r="AS23" s="10">
        <v>10790.504000000001</v>
      </c>
      <c r="AT23" s="10">
        <v>194913.011</v>
      </c>
      <c r="AU23" s="10">
        <v>823.83</v>
      </c>
      <c r="AV23" s="10">
        <v>25049.516</v>
      </c>
      <c r="AW23" s="10">
        <v>469515.82299999997</v>
      </c>
      <c r="AX23" s="10">
        <v>47998.398999999998</v>
      </c>
      <c r="AY23" s="10">
        <v>0</v>
      </c>
      <c r="AZ23" s="10">
        <v>0</v>
      </c>
      <c r="BA23" s="10">
        <v>0</v>
      </c>
      <c r="BB23" s="10">
        <v>0</v>
      </c>
      <c r="BC23" s="10"/>
      <c r="BD23" s="10">
        <v>0</v>
      </c>
      <c r="BE23" s="10">
        <v>0</v>
      </c>
      <c r="BF23" s="10">
        <v>0</v>
      </c>
      <c r="BG23" s="10">
        <v>0</v>
      </c>
      <c r="BH23" s="10">
        <v>0</v>
      </c>
      <c r="BI23" s="10">
        <v>0</v>
      </c>
      <c r="BJ23" s="10">
        <v>0</v>
      </c>
      <c r="BK23" s="10">
        <v>0</v>
      </c>
      <c r="BL23" s="10">
        <v>0</v>
      </c>
      <c r="BM23" s="10">
        <v>0</v>
      </c>
      <c r="BN23" s="10">
        <v>0</v>
      </c>
      <c r="BO23" s="10">
        <v>0</v>
      </c>
      <c r="BP23" s="10">
        <v>0</v>
      </c>
      <c r="BQ23" s="10">
        <v>866084.07</v>
      </c>
      <c r="BR23" s="10">
        <v>117337.894</v>
      </c>
      <c r="BS23" s="10">
        <v>746487.63500000001</v>
      </c>
      <c r="BT23" s="10">
        <v>0</v>
      </c>
      <c r="BU23" s="10">
        <v>2121.0929999999998</v>
      </c>
      <c r="BV23" s="10">
        <v>137.44800000000001</v>
      </c>
      <c r="BW23" s="10">
        <v>866084.07</v>
      </c>
      <c r="BX23" s="10">
        <v>0</v>
      </c>
      <c r="BY23" s="10">
        <v>172798.94399999999</v>
      </c>
      <c r="BZ23" s="10">
        <v>0</v>
      </c>
      <c r="CA23" s="10">
        <v>674107.397</v>
      </c>
      <c r="CB23" s="10">
        <v>19177.728999999999</v>
      </c>
      <c r="CC23" s="10">
        <v>68167.713000000003</v>
      </c>
      <c r="CD23" s="10">
        <v>60289.637000000002</v>
      </c>
      <c r="CE23" s="10">
        <v>1041.595</v>
      </c>
      <c r="CF23" s="10">
        <v>6474.1779999999999</v>
      </c>
      <c r="CG23" s="10"/>
      <c r="CH23" s="10">
        <v>6474.1779999999999</v>
      </c>
      <c r="CI23" s="10">
        <v>58.295000000000002</v>
      </c>
      <c r="CJ23" s="10">
        <v>304.00799999999998</v>
      </c>
      <c r="CK23" s="10">
        <v>39829.781000000003</v>
      </c>
      <c r="CL23" s="10">
        <v>37872.584999999999</v>
      </c>
      <c r="CM23" s="10">
        <v>895.25</v>
      </c>
      <c r="CN23" s="10">
        <v>1003.605</v>
      </c>
      <c r="CO23" s="10">
        <v>58.341000000000001</v>
      </c>
      <c r="CP23" s="10">
        <v>2580.6350000000002</v>
      </c>
      <c r="CQ23" s="10">
        <v>2828.0360000000001</v>
      </c>
      <c r="CR23" s="10">
        <v>162.52799999999999</v>
      </c>
      <c r="CS23" s="10">
        <v>0</v>
      </c>
      <c r="CT23" s="10">
        <v>2.3929999999999998</v>
      </c>
      <c r="CU23" s="10">
        <v>859.60599999999999</v>
      </c>
      <c r="CV23" s="10">
        <v>0</v>
      </c>
      <c r="CW23" s="10">
        <v>352.37299999999999</v>
      </c>
      <c r="CX23" s="10">
        <v>-653.45799999999997</v>
      </c>
      <c r="CY23" s="10">
        <v>-234.13200000000001</v>
      </c>
      <c r="CZ23" s="10">
        <v>-116.627</v>
      </c>
      <c r="DA23" s="10">
        <v>-8.5000000000000006E-2</v>
      </c>
      <c r="DB23" s="10">
        <v>-348.87099999999998</v>
      </c>
      <c r="DC23" s="10">
        <v>-168.36099999999999</v>
      </c>
      <c r="DD23" s="10">
        <v>-102.767</v>
      </c>
      <c r="DE23" s="10">
        <v>517.20299999999997</v>
      </c>
      <c r="DF23" s="10">
        <v>823.23500000000001</v>
      </c>
      <c r="DG23" s="10">
        <v>2.4329999999999998</v>
      </c>
      <c r="DH23" s="10">
        <v>1257.2840000000001</v>
      </c>
      <c r="DI23" s="10">
        <v>0</v>
      </c>
      <c r="DJ23" s="10">
        <v>-373.91</v>
      </c>
      <c r="DK23" s="10">
        <v>-12.425000000000001</v>
      </c>
      <c r="DL23" s="10">
        <v>-1179.414</v>
      </c>
      <c r="DM23" s="10">
        <v>0</v>
      </c>
      <c r="DN23" s="10">
        <v>-152.56299999999999</v>
      </c>
      <c r="DO23" s="10">
        <v>15.795999999999999</v>
      </c>
      <c r="DP23" s="10">
        <v>-1.03</v>
      </c>
      <c r="DQ23" s="10">
        <v>-167.32900000000001</v>
      </c>
      <c r="DR23" s="10">
        <v>-245.904</v>
      </c>
      <c r="DS23" s="10">
        <v>0</v>
      </c>
      <c r="DT23" s="10">
        <v>0</v>
      </c>
      <c r="DU23" s="10">
        <v>0</v>
      </c>
      <c r="DV23" s="10">
        <v>0</v>
      </c>
      <c r="DW23" s="10">
        <v>-78.418999999999997</v>
      </c>
      <c r="DX23" s="10">
        <v>-167.48500000000001</v>
      </c>
      <c r="DY23" s="10">
        <v>0</v>
      </c>
      <c r="DZ23" s="10">
        <v>0</v>
      </c>
      <c r="EA23" s="10">
        <v>0</v>
      </c>
      <c r="EB23" s="10">
        <v>0</v>
      </c>
      <c r="EC23" s="10">
        <v>0</v>
      </c>
      <c r="ED23" s="10">
        <v>0</v>
      </c>
      <c r="EE23" s="10">
        <v>0</v>
      </c>
      <c r="EF23" s="10">
        <v>0</v>
      </c>
      <c r="EG23" s="10">
        <v>0</v>
      </c>
      <c r="EH23" s="10">
        <v>0</v>
      </c>
      <c r="EI23" s="10">
        <v>0</v>
      </c>
      <c r="EJ23" s="10">
        <v>0</v>
      </c>
      <c r="EK23" s="10">
        <v>0</v>
      </c>
      <c r="EL23" s="10">
        <v>18410.420999999998</v>
      </c>
      <c r="EM23" s="10">
        <v>143.517</v>
      </c>
      <c r="EN23" s="10">
        <v>10494.123</v>
      </c>
      <c r="EO23" s="10">
        <v>8964.6110000000008</v>
      </c>
      <c r="EP23" s="10">
        <v>559.88099999999997</v>
      </c>
      <c r="EQ23" s="10">
        <v>558.71799999999996</v>
      </c>
      <c r="ER23" s="10">
        <v>5.915</v>
      </c>
      <c r="ES23" s="10">
        <v>404.99799999999999</v>
      </c>
      <c r="ET23" s="10">
        <v>2748.2620000000002</v>
      </c>
      <c r="EU23" s="10">
        <v>1194.43</v>
      </c>
      <c r="EV23" s="10">
        <v>1553.8320000000001</v>
      </c>
      <c r="EW23" s="10">
        <v>3294.357</v>
      </c>
      <c r="EX23" s="10">
        <v>969.74400000000003</v>
      </c>
      <c r="EY23" s="10">
        <v>-0.498</v>
      </c>
      <c r="EZ23" s="10">
        <v>0</v>
      </c>
      <c r="FA23" s="10">
        <v>760.91600000000005</v>
      </c>
    </row>
    <row r="24" spans="1:157" ht="14.25" customHeight="1" x14ac:dyDescent="0.3">
      <c r="A24" s="5">
        <v>3</v>
      </c>
      <c r="B24" s="12">
        <v>2017</v>
      </c>
      <c r="C24" s="10">
        <v>0</v>
      </c>
      <c r="D24" s="10">
        <v>0</v>
      </c>
      <c r="E24" s="10">
        <v>0</v>
      </c>
      <c r="F24" s="10">
        <v>876237.91</v>
      </c>
      <c r="G24" s="10">
        <v>206461.85800000001</v>
      </c>
      <c r="H24" s="10">
        <v>262645.26400000002</v>
      </c>
      <c r="I24" s="10">
        <v>99688.987999999998</v>
      </c>
      <c r="J24" s="10">
        <v>73745.985000000001</v>
      </c>
      <c r="K24" s="10">
        <v>19636.009999999998</v>
      </c>
      <c r="L24" s="10">
        <v>3204.6979999999999</v>
      </c>
      <c r="M24" s="10">
        <v>3102.2950000000001</v>
      </c>
      <c r="N24" s="10">
        <v>56036.334000000003</v>
      </c>
      <c r="O24" s="10">
        <v>207959.46900000001</v>
      </c>
      <c r="P24" s="10">
        <v>0</v>
      </c>
      <c r="Q24" s="10">
        <v>1.97</v>
      </c>
      <c r="R24" s="10">
        <v>2190.0059999999999</v>
      </c>
      <c r="S24" s="10">
        <v>1730.4369999999999</v>
      </c>
      <c r="T24" s="10">
        <v>405.04300000000001</v>
      </c>
      <c r="U24" s="10">
        <v>0</v>
      </c>
      <c r="V24" s="10">
        <v>173419.71100000001</v>
      </c>
      <c r="W24" s="10">
        <v>30212.302</v>
      </c>
      <c r="X24" s="10">
        <v>25968.329000000002</v>
      </c>
      <c r="Y24" s="10">
        <v>24904.166000000001</v>
      </c>
      <c r="Z24" s="10">
        <v>1064.163</v>
      </c>
      <c r="AA24" s="10">
        <v>546.20000000000005</v>
      </c>
      <c r="AB24" s="10">
        <v>0</v>
      </c>
      <c r="AC24" s="10">
        <v>546.20000000000005</v>
      </c>
      <c r="AD24" s="10">
        <v>3448.86</v>
      </c>
      <c r="AE24" s="10">
        <v>11531.74</v>
      </c>
      <c r="AF24" s="10">
        <v>1950.8679999999999</v>
      </c>
      <c r="AG24" s="10">
        <v>0</v>
      </c>
      <c r="AH24" s="10">
        <v>880396.14300000004</v>
      </c>
      <c r="AI24" s="10">
        <v>832689.29500000004</v>
      </c>
      <c r="AJ24" s="10">
        <v>29706.585999999999</v>
      </c>
      <c r="AK24" s="10">
        <v>4484.808</v>
      </c>
      <c r="AL24" s="10">
        <v>2463.0140000000001</v>
      </c>
      <c r="AM24" s="10">
        <v>11052.44</v>
      </c>
      <c r="AN24" s="10">
        <v>876237.91</v>
      </c>
      <c r="AO24" s="10">
        <v>516851.44</v>
      </c>
      <c r="AP24" s="10">
        <v>270454.48100000003</v>
      </c>
      <c r="AQ24" s="10">
        <v>88931.989000000001</v>
      </c>
      <c r="AR24" s="10">
        <v>876237.91</v>
      </c>
      <c r="AS24" s="10">
        <v>10386.835999999999</v>
      </c>
      <c r="AT24" s="10">
        <v>251237.43</v>
      </c>
      <c r="AU24" s="10">
        <v>3084.9859999999999</v>
      </c>
      <c r="AV24" s="10">
        <v>5253.6030000000001</v>
      </c>
      <c r="AW24" s="10">
        <v>596716.61800000002</v>
      </c>
      <c r="AX24" s="10">
        <v>9558.4369999999999</v>
      </c>
      <c r="AY24" s="10">
        <v>150055</v>
      </c>
      <c r="AZ24" s="10">
        <v>127586</v>
      </c>
      <c r="BA24" s="10">
        <v>126976</v>
      </c>
      <c r="BB24" s="10">
        <v>102190</v>
      </c>
      <c r="BC24" s="10">
        <v>0</v>
      </c>
      <c r="BD24" s="10">
        <v>24385</v>
      </c>
      <c r="BE24" s="10">
        <v>400</v>
      </c>
      <c r="BF24" s="10">
        <v>610</v>
      </c>
      <c r="BG24" s="10">
        <v>-490</v>
      </c>
      <c r="BH24" s="10">
        <v>45134</v>
      </c>
      <c r="BI24" s="10">
        <v>45134</v>
      </c>
      <c r="BJ24" s="10">
        <v>3590</v>
      </c>
      <c r="BK24" s="10">
        <v>0</v>
      </c>
      <c r="BL24" s="10">
        <v>0</v>
      </c>
      <c r="BM24" s="10">
        <v>0</v>
      </c>
      <c r="BN24" s="10">
        <v>40983</v>
      </c>
      <c r="BO24" s="10">
        <v>-22664</v>
      </c>
      <c r="BP24" s="10">
        <v>-21784</v>
      </c>
      <c r="BQ24" s="10">
        <v>1007694.0649999999</v>
      </c>
      <c r="BR24" s="10">
        <v>126715.144</v>
      </c>
      <c r="BS24" s="10">
        <v>879469.23800000001</v>
      </c>
      <c r="BT24" s="10">
        <v>0</v>
      </c>
      <c r="BU24" s="10">
        <v>1499.8219999999999</v>
      </c>
      <c r="BV24" s="10">
        <v>9.8610000000000007</v>
      </c>
      <c r="BW24" s="10">
        <v>1007694.0649999999</v>
      </c>
      <c r="BX24" s="10">
        <v>0</v>
      </c>
      <c r="BY24" s="10">
        <v>210365.864</v>
      </c>
      <c r="BZ24" s="10">
        <v>0</v>
      </c>
      <c r="CA24" s="10">
        <v>795835.30099999998</v>
      </c>
      <c r="CB24" s="10">
        <v>1492.9</v>
      </c>
      <c r="CC24" s="10">
        <v>79922.305999999997</v>
      </c>
      <c r="CD24" s="10">
        <v>71320.754000000001</v>
      </c>
      <c r="CE24" s="10">
        <v>1160.6099999999999</v>
      </c>
      <c r="CF24" s="10">
        <v>6964.5839999999998</v>
      </c>
      <c r="CG24" s="10"/>
      <c r="CH24" s="10">
        <v>6964.5839999999998</v>
      </c>
      <c r="CI24" s="10">
        <v>168.30799999999999</v>
      </c>
      <c r="CJ24" s="10">
        <v>308.05</v>
      </c>
      <c r="CK24" s="10">
        <v>46245.006999999998</v>
      </c>
      <c r="CL24" s="10">
        <v>44201.872000000003</v>
      </c>
      <c r="CM24" s="10">
        <v>691.62400000000002</v>
      </c>
      <c r="CN24" s="10">
        <v>1265.643</v>
      </c>
      <c r="CO24" s="10">
        <v>85.867999999999995</v>
      </c>
      <c r="CP24" s="10">
        <v>3062.009</v>
      </c>
      <c r="CQ24" s="10">
        <v>3423.5770000000002</v>
      </c>
      <c r="CR24" s="10">
        <v>165.93100000000001</v>
      </c>
      <c r="CS24" s="10">
        <v>0</v>
      </c>
      <c r="CT24" s="10">
        <v>27.204000000000001</v>
      </c>
      <c r="CU24" s="10">
        <v>913.76400000000001</v>
      </c>
      <c r="CV24" s="10">
        <v>0</v>
      </c>
      <c r="CW24" s="10">
        <v>475.827</v>
      </c>
      <c r="CX24" s="10">
        <v>-884.03</v>
      </c>
      <c r="CY24" s="10">
        <v>-240.94300000000001</v>
      </c>
      <c r="CZ24" s="10">
        <v>-122.027</v>
      </c>
      <c r="DA24" s="10">
        <v>-7.6260000000000003</v>
      </c>
      <c r="DB24" s="10">
        <v>-341.13499999999999</v>
      </c>
      <c r="DC24" s="10">
        <v>-214.17500000000001</v>
      </c>
      <c r="DD24" s="10">
        <v>-134.358</v>
      </c>
      <c r="DE24" s="10">
        <v>532.40700000000004</v>
      </c>
      <c r="DF24" s="10">
        <v>1549.3240000000001</v>
      </c>
      <c r="DG24" s="10">
        <v>13.023999999999999</v>
      </c>
      <c r="DH24" s="10">
        <v>937.74400000000003</v>
      </c>
      <c r="DI24" s="10">
        <v>0</v>
      </c>
      <c r="DJ24" s="10">
        <v>-1038.8320000000001</v>
      </c>
      <c r="DK24" s="10">
        <v>-12.44</v>
      </c>
      <c r="DL24" s="10">
        <v>-916.41300000000001</v>
      </c>
      <c r="DM24" s="10">
        <v>0</v>
      </c>
      <c r="DN24" s="10">
        <v>-1.321</v>
      </c>
      <c r="DO24" s="10">
        <v>7.125</v>
      </c>
      <c r="DP24" s="10">
        <v>-3.056</v>
      </c>
      <c r="DQ24" s="10">
        <v>-5.39</v>
      </c>
      <c r="DR24" s="10">
        <v>180.18600000000001</v>
      </c>
      <c r="DS24" s="10">
        <v>166.773</v>
      </c>
      <c r="DT24" s="10">
        <v>0</v>
      </c>
      <c r="DU24" s="10">
        <v>-0.749</v>
      </c>
      <c r="DV24" s="10">
        <v>0</v>
      </c>
      <c r="DW24" s="10">
        <v>14.162000000000001</v>
      </c>
      <c r="DX24" s="10">
        <v>0</v>
      </c>
      <c r="DY24" s="10">
        <v>0</v>
      </c>
      <c r="DZ24" s="10">
        <v>0</v>
      </c>
      <c r="EA24" s="10">
        <v>0</v>
      </c>
      <c r="EB24" s="10">
        <v>0</v>
      </c>
      <c r="EC24" s="10">
        <v>0</v>
      </c>
      <c r="ED24" s="10">
        <v>0</v>
      </c>
      <c r="EE24" s="10">
        <v>0</v>
      </c>
      <c r="EF24" s="10">
        <v>0</v>
      </c>
      <c r="EG24" s="10">
        <v>0</v>
      </c>
      <c r="EH24" s="10">
        <v>0</v>
      </c>
      <c r="EI24" s="10">
        <v>0</v>
      </c>
      <c r="EJ24" s="10">
        <v>0</v>
      </c>
      <c r="EK24" s="10">
        <v>0</v>
      </c>
      <c r="EL24" s="10">
        <v>19501.618999999999</v>
      </c>
      <c r="EM24" s="10">
        <v>161.06</v>
      </c>
      <c r="EN24" s="10">
        <v>11506.874</v>
      </c>
      <c r="EO24" s="10">
        <v>10027.146000000001</v>
      </c>
      <c r="EP24" s="10">
        <v>620.03099999999995</v>
      </c>
      <c r="EQ24" s="10">
        <v>597.52099999999996</v>
      </c>
      <c r="ER24" s="10">
        <v>5.9130000000000003</v>
      </c>
      <c r="ES24" s="10">
        <v>256.26299999999998</v>
      </c>
      <c r="ET24" s="10">
        <v>2933.431</v>
      </c>
      <c r="EU24" s="10">
        <v>1280.6510000000001</v>
      </c>
      <c r="EV24" s="10">
        <v>1652.78</v>
      </c>
      <c r="EW24" s="10">
        <v>3720.9180000000001</v>
      </c>
      <c r="EX24" s="10">
        <v>1136.3900000000001</v>
      </c>
      <c r="EY24" s="10">
        <v>-674.79899999999998</v>
      </c>
      <c r="EZ24" s="10">
        <v>0</v>
      </c>
      <c r="FA24" s="10">
        <v>717.745</v>
      </c>
    </row>
    <row r="25" spans="1:157" ht="14.25" customHeight="1" x14ac:dyDescent="0.3">
      <c r="A25" s="5">
        <v>3</v>
      </c>
      <c r="B25" s="12">
        <v>2018</v>
      </c>
      <c r="C25" s="10">
        <v>4.782</v>
      </c>
      <c r="D25" s="10">
        <v>0</v>
      </c>
      <c r="E25" s="10">
        <v>11.827999999999999</v>
      </c>
      <c r="F25" s="10">
        <v>1004571.75</v>
      </c>
      <c r="G25" s="10">
        <v>269109.56900000002</v>
      </c>
      <c r="H25" s="10">
        <v>284093.75099999999</v>
      </c>
      <c r="I25" s="10">
        <v>106513.702</v>
      </c>
      <c r="J25" s="10">
        <v>79574.585000000006</v>
      </c>
      <c r="K25" s="10">
        <v>20210.975999999999</v>
      </c>
      <c r="L25" s="10">
        <v>3622.1370000000002</v>
      </c>
      <c r="M25" s="10">
        <v>3106.0039999999999</v>
      </c>
      <c r="N25" s="10">
        <v>60633.887999999999</v>
      </c>
      <c r="O25" s="10">
        <v>236278.31200000001</v>
      </c>
      <c r="P25" s="10">
        <v>0</v>
      </c>
      <c r="Q25" s="10">
        <v>0.25</v>
      </c>
      <c r="R25" s="10">
        <v>2951.9960000000001</v>
      </c>
      <c r="S25" s="10">
        <v>1720.9960000000001</v>
      </c>
      <c r="T25" s="10">
        <v>365.202</v>
      </c>
      <c r="U25" s="10">
        <v>0</v>
      </c>
      <c r="V25" s="10">
        <v>145097.68</v>
      </c>
      <c r="W25" s="10">
        <v>86142.187999999995</v>
      </c>
      <c r="X25" s="10">
        <v>24051.143</v>
      </c>
      <c r="Y25" s="10">
        <v>23133.963</v>
      </c>
      <c r="Z25" s="10">
        <v>917.18</v>
      </c>
      <c r="AA25" s="10">
        <v>661.51300000000003</v>
      </c>
      <c r="AB25" s="10">
        <v>0</v>
      </c>
      <c r="AC25" s="10">
        <v>661.51300000000003</v>
      </c>
      <c r="AD25" s="10">
        <v>7092.65</v>
      </c>
      <c r="AE25" s="10">
        <v>13178.388000000001</v>
      </c>
      <c r="AF25" s="10">
        <v>2958.8339999999998</v>
      </c>
      <c r="AG25" s="10">
        <v>0</v>
      </c>
      <c r="AH25" s="10">
        <v>1006442.014</v>
      </c>
      <c r="AI25" s="10">
        <v>956839.10900000005</v>
      </c>
      <c r="AJ25" s="10">
        <v>33519.572</v>
      </c>
      <c r="AK25" s="10">
        <v>3147.489</v>
      </c>
      <c r="AL25" s="10">
        <v>3705.4319999999998</v>
      </c>
      <c r="AM25" s="10">
        <v>9230.4120000000003</v>
      </c>
      <c r="AN25" s="10">
        <v>1004571.75</v>
      </c>
      <c r="AO25" s="10">
        <v>586338.6</v>
      </c>
      <c r="AP25" s="10">
        <v>308611.58500000002</v>
      </c>
      <c r="AQ25" s="10">
        <v>109621.565</v>
      </c>
      <c r="AR25" s="10">
        <v>1004571.75</v>
      </c>
      <c r="AS25" s="10">
        <v>287.101</v>
      </c>
      <c r="AT25" s="10">
        <v>291184.30699999997</v>
      </c>
      <c r="AU25" s="10">
        <v>3505.1030000000001</v>
      </c>
      <c r="AV25" s="10">
        <v>2110.5520000000001</v>
      </c>
      <c r="AW25" s="10">
        <v>702921.50199999998</v>
      </c>
      <c r="AX25" s="10">
        <v>4563.1850000000004</v>
      </c>
      <c r="AY25" s="10">
        <v>139667.864</v>
      </c>
      <c r="AZ25" s="10">
        <v>133452.20199999999</v>
      </c>
      <c r="BA25" s="10">
        <v>133256.88800000001</v>
      </c>
      <c r="BB25" s="10">
        <v>109721.21</v>
      </c>
      <c r="BC25" s="10"/>
      <c r="BD25" s="10">
        <v>23135.678</v>
      </c>
      <c r="BE25" s="10">
        <v>400</v>
      </c>
      <c r="BF25" s="10">
        <v>646.63300000000004</v>
      </c>
      <c r="BG25" s="10">
        <v>-451.31900000000002</v>
      </c>
      <c r="BH25" s="10">
        <v>6215.6620000000003</v>
      </c>
      <c r="BI25" s="10">
        <v>12209.046</v>
      </c>
      <c r="BJ25" s="10">
        <v>3590</v>
      </c>
      <c r="BK25" s="10">
        <v>0</v>
      </c>
      <c r="BL25" s="10">
        <v>169.684</v>
      </c>
      <c r="BM25" s="10">
        <v>699.25300000000004</v>
      </c>
      <c r="BN25" s="10">
        <v>7749.8620000000001</v>
      </c>
      <c r="BO25" s="10">
        <v>-5993.384</v>
      </c>
      <c r="BP25" s="10">
        <v>-5394</v>
      </c>
      <c r="BQ25" s="10">
        <v>1103606.611</v>
      </c>
      <c r="BR25" s="10">
        <v>134447.43400000001</v>
      </c>
      <c r="BS25" s="10">
        <v>967662.71400000004</v>
      </c>
      <c r="BT25" s="10">
        <v>0</v>
      </c>
      <c r="BU25" s="10">
        <v>1425.325</v>
      </c>
      <c r="BV25" s="10">
        <v>71.138000000000005</v>
      </c>
      <c r="BW25" s="10">
        <v>1103606.611</v>
      </c>
      <c r="BX25" s="10">
        <v>0</v>
      </c>
      <c r="BY25" s="10">
        <v>233642.40700000001</v>
      </c>
      <c r="BZ25" s="10">
        <v>0</v>
      </c>
      <c r="CA25" s="10">
        <v>868427.88199999998</v>
      </c>
      <c r="CB25" s="10">
        <v>1536.3219999999999</v>
      </c>
      <c r="CC25" s="10">
        <v>94071.332999999999</v>
      </c>
      <c r="CD25" s="10">
        <v>92693.581000000006</v>
      </c>
      <c r="CE25" s="10">
        <v>1377.752</v>
      </c>
      <c r="CF25" s="10">
        <v>0</v>
      </c>
      <c r="CG25" s="10"/>
      <c r="CH25" s="10">
        <v>0</v>
      </c>
      <c r="CI25" s="10">
        <v>0</v>
      </c>
      <c r="CJ25" s="10">
        <v>0</v>
      </c>
      <c r="CK25" s="10">
        <v>53194.016000000003</v>
      </c>
      <c r="CL25" s="10">
        <v>50891.976000000002</v>
      </c>
      <c r="CM25" s="10">
        <v>731.23699999999997</v>
      </c>
      <c r="CN25" s="10">
        <v>1322.2080000000001</v>
      </c>
      <c r="CO25" s="10">
        <v>248.595</v>
      </c>
      <c r="CP25" s="10">
        <v>3763.116</v>
      </c>
      <c r="CQ25" s="10">
        <v>4123.9340000000002</v>
      </c>
      <c r="CR25" s="10">
        <v>209.428</v>
      </c>
      <c r="CS25" s="10">
        <v>0</v>
      </c>
      <c r="CT25" s="10">
        <v>43.98</v>
      </c>
      <c r="CU25" s="10">
        <v>1133.6990000000001</v>
      </c>
      <c r="CV25" s="10">
        <v>0</v>
      </c>
      <c r="CW25" s="10">
        <v>666.29200000000003</v>
      </c>
      <c r="CX25" s="10">
        <v>-1087.49</v>
      </c>
      <c r="CY25" s="10">
        <v>-270.85000000000002</v>
      </c>
      <c r="CZ25" s="10">
        <v>-119.684</v>
      </c>
      <c r="DA25" s="10">
        <v>-0.02</v>
      </c>
      <c r="DB25" s="10">
        <v>-467.45400000000001</v>
      </c>
      <c r="DC25" s="10">
        <v>-248.315</v>
      </c>
      <c r="DD25" s="10">
        <v>-220.404</v>
      </c>
      <c r="DE25" s="10">
        <v>704.649</v>
      </c>
      <c r="DF25" s="10">
        <v>1373.683</v>
      </c>
      <c r="DG25" s="10">
        <v>22.486000000000001</v>
      </c>
      <c r="DH25" s="10">
        <v>0.45500000000000002</v>
      </c>
      <c r="DI25" s="10">
        <v>0</v>
      </c>
      <c r="DJ25" s="10">
        <v>-680.13400000000001</v>
      </c>
      <c r="DK25" s="10">
        <v>-11.757999999999999</v>
      </c>
      <c r="DL25" s="10">
        <v>-8.3000000000000004E-2</v>
      </c>
      <c r="DM25" s="10">
        <v>0</v>
      </c>
      <c r="DN25" s="10">
        <v>6.2549999999999999</v>
      </c>
      <c r="DO25" s="10">
        <v>12.536</v>
      </c>
      <c r="DP25" s="10">
        <v>-4.915</v>
      </c>
      <c r="DQ25" s="10">
        <v>-1.3660000000000001</v>
      </c>
      <c r="DR25" s="10">
        <v>52.965000000000003</v>
      </c>
      <c r="DS25" s="10">
        <v>14.544</v>
      </c>
      <c r="DT25" s="10">
        <v>0</v>
      </c>
      <c r="DU25" s="10">
        <v>0</v>
      </c>
      <c r="DV25" s="10">
        <v>0</v>
      </c>
      <c r="DW25" s="10">
        <v>38.420999999999999</v>
      </c>
      <c r="DX25" s="10">
        <v>0</v>
      </c>
      <c r="DY25" s="10">
        <v>8023.8230000000003</v>
      </c>
      <c r="DZ25" s="10">
        <v>0</v>
      </c>
      <c r="EA25" s="10">
        <v>43.277999999999999</v>
      </c>
      <c r="EB25" s="10">
        <v>0</v>
      </c>
      <c r="EC25" s="10">
        <v>0</v>
      </c>
      <c r="ED25" s="10">
        <v>0</v>
      </c>
      <c r="EE25" s="10">
        <v>8559.0439999999999</v>
      </c>
      <c r="EF25" s="10">
        <v>0</v>
      </c>
      <c r="EG25" s="10">
        <v>0</v>
      </c>
      <c r="EH25" s="10">
        <v>0</v>
      </c>
      <c r="EI25" s="10">
        <v>0</v>
      </c>
      <c r="EJ25" s="10">
        <v>0</v>
      </c>
      <c r="EK25" s="10">
        <v>-578.49900000000002</v>
      </c>
      <c r="EL25" s="10">
        <v>24078.245999999999</v>
      </c>
      <c r="EM25" s="10">
        <v>160.929</v>
      </c>
      <c r="EN25" s="10">
        <v>14530.02</v>
      </c>
      <c r="EO25" s="10">
        <v>13022.779</v>
      </c>
      <c r="EP25" s="10">
        <v>665.32299999999998</v>
      </c>
      <c r="EQ25" s="10">
        <v>622.83699999999999</v>
      </c>
      <c r="ER25" s="10">
        <v>5.5179999999999998</v>
      </c>
      <c r="ES25" s="10">
        <v>213.56299999999999</v>
      </c>
      <c r="ET25" s="10">
        <v>2977.3780000000002</v>
      </c>
      <c r="EU25" s="10">
        <v>1209.4860000000001</v>
      </c>
      <c r="EV25" s="10">
        <v>1767.8920000000001</v>
      </c>
      <c r="EW25" s="10">
        <v>4424.2780000000002</v>
      </c>
      <c r="EX25" s="10">
        <v>1308.223</v>
      </c>
      <c r="EY25" s="10">
        <v>0</v>
      </c>
      <c r="EZ25" s="10">
        <v>0</v>
      </c>
      <c r="FA25" s="10">
        <v>677.41800000000001</v>
      </c>
    </row>
    <row r="26" spans="1:157" ht="14.25" customHeight="1" x14ac:dyDescent="0.3">
      <c r="A26" s="5">
        <v>3</v>
      </c>
      <c r="B26" s="12">
        <v>2019</v>
      </c>
      <c r="C26" s="10">
        <v>4.7279999999999998</v>
      </c>
      <c r="D26" s="10">
        <v>0</v>
      </c>
      <c r="E26" s="10">
        <v>11.846</v>
      </c>
      <c r="F26" s="10">
        <v>1121900.297</v>
      </c>
      <c r="G26" s="10">
        <v>314582.30599999998</v>
      </c>
      <c r="H26" s="10">
        <v>302158.98700000002</v>
      </c>
      <c r="I26" s="10">
        <v>120001.88400000001</v>
      </c>
      <c r="J26" s="10">
        <v>85567.638999999996</v>
      </c>
      <c r="K26" s="10">
        <v>27037.776999999998</v>
      </c>
      <c r="L26" s="10">
        <v>4141.683</v>
      </c>
      <c r="M26" s="10">
        <v>3254.7849999999999</v>
      </c>
      <c r="N26" s="10">
        <v>67314.687000000005</v>
      </c>
      <c r="O26" s="10">
        <v>262069.101</v>
      </c>
      <c r="P26" s="10">
        <v>0</v>
      </c>
      <c r="Q26" s="10">
        <v>2.9000000000000001E-2</v>
      </c>
      <c r="R26" s="10">
        <v>3325.67</v>
      </c>
      <c r="S26" s="10">
        <v>1846.875</v>
      </c>
      <c r="T26" s="10">
        <v>377.71100000000001</v>
      </c>
      <c r="U26" s="10">
        <v>0</v>
      </c>
      <c r="V26" s="10">
        <v>165147.49100000001</v>
      </c>
      <c r="W26" s="10">
        <v>91371.324999999997</v>
      </c>
      <c r="X26" s="10">
        <v>23531.043000000001</v>
      </c>
      <c r="Y26" s="10">
        <v>22543.395</v>
      </c>
      <c r="Z26" s="10">
        <v>987.64800000000002</v>
      </c>
      <c r="AA26" s="10">
        <v>675.17499999999995</v>
      </c>
      <c r="AB26" s="10">
        <v>0</v>
      </c>
      <c r="AC26" s="10">
        <v>675.17499999999995</v>
      </c>
      <c r="AD26" s="10">
        <v>12636.924999999999</v>
      </c>
      <c r="AE26" s="10">
        <v>16092.334999999999</v>
      </c>
      <c r="AF26" s="10">
        <v>2837.8539999999998</v>
      </c>
      <c r="AG26" s="10">
        <v>0</v>
      </c>
      <c r="AH26" s="10">
        <v>1123403.4040000001</v>
      </c>
      <c r="AI26" s="10">
        <v>1072523.541</v>
      </c>
      <c r="AJ26" s="10">
        <v>33338.792999999998</v>
      </c>
      <c r="AK26" s="10">
        <v>3186.502</v>
      </c>
      <c r="AL26" s="10">
        <v>1956.0840000000001</v>
      </c>
      <c r="AM26" s="10">
        <v>12398.484</v>
      </c>
      <c r="AN26" s="10">
        <v>1121900.297</v>
      </c>
      <c r="AO26" s="10">
        <v>644745.78500000003</v>
      </c>
      <c r="AP26" s="10">
        <v>346032.01</v>
      </c>
      <c r="AQ26" s="10">
        <v>131122.50200000001</v>
      </c>
      <c r="AR26" s="10">
        <v>1121900.297</v>
      </c>
      <c r="AS26" s="10">
        <v>98.38</v>
      </c>
      <c r="AT26" s="10">
        <v>332002.19900000002</v>
      </c>
      <c r="AU26" s="10">
        <v>3059.32</v>
      </c>
      <c r="AV26" s="10">
        <v>1666.5350000000001</v>
      </c>
      <c r="AW26" s="10">
        <v>782110.08799999999</v>
      </c>
      <c r="AX26" s="10">
        <v>2963.7750000000001</v>
      </c>
      <c r="AY26" s="10">
        <v>129977.54399999999</v>
      </c>
      <c r="AZ26" s="10">
        <v>125919.856</v>
      </c>
      <c r="BA26" s="10">
        <v>125770.22100000001</v>
      </c>
      <c r="BB26" s="10">
        <v>103346.497</v>
      </c>
      <c r="BC26" s="10"/>
      <c r="BD26" s="10">
        <v>22023.723999999998</v>
      </c>
      <c r="BE26" s="10">
        <v>400</v>
      </c>
      <c r="BF26" s="10">
        <v>626.42700000000002</v>
      </c>
      <c r="BG26" s="10">
        <v>-476.79199999999997</v>
      </c>
      <c r="BH26" s="10">
        <v>4057.6880000000001</v>
      </c>
      <c r="BI26" s="10">
        <v>4658.9380000000001</v>
      </c>
      <c r="BJ26" s="10">
        <v>3590.2539999999999</v>
      </c>
      <c r="BK26" s="10">
        <v>0</v>
      </c>
      <c r="BL26" s="10">
        <v>169.684</v>
      </c>
      <c r="BM26" s="10">
        <v>899</v>
      </c>
      <c r="BN26" s="10">
        <v>0</v>
      </c>
      <c r="BO26" s="10">
        <v>-601.25</v>
      </c>
      <c r="BP26" s="10">
        <v>0</v>
      </c>
      <c r="BQ26" s="10">
        <v>1269373.071</v>
      </c>
      <c r="BR26" s="10">
        <v>139207.52900000001</v>
      </c>
      <c r="BS26" s="10">
        <v>1128374.0989999999</v>
      </c>
      <c r="BT26" s="10">
        <v>0</v>
      </c>
      <c r="BU26" s="10">
        <v>1682.9770000000001</v>
      </c>
      <c r="BV26" s="10">
        <v>108.46599999999999</v>
      </c>
      <c r="BW26" s="10">
        <v>1269373.071</v>
      </c>
      <c r="BX26" s="10">
        <v>0</v>
      </c>
      <c r="BY26" s="10">
        <v>281783.09899999999</v>
      </c>
      <c r="BZ26" s="10">
        <v>0</v>
      </c>
      <c r="CA26" s="10">
        <v>985749.43099999998</v>
      </c>
      <c r="CB26" s="10">
        <v>1840.5409999999999</v>
      </c>
      <c r="CC26" s="10">
        <v>106467.76300000001</v>
      </c>
      <c r="CD26" s="10">
        <v>96992.771999999997</v>
      </c>
      <c r="CE26" s="10">
        <v>1803.2929999999999</v>
      </c>
      <c r="CF26" s="10">
        <v>7364.7610000000004</v>
      </c>
      <c r="CG26" s="10"/>
      <c r="CH26" s="10">
        <v>7364.7610000000004</v>
      </c>
      <c r="CI26" s="10">
        <v>6.3220000000000001</v>
      </c>
      <c r="CJ26" s="10">
        <v>300.61500000000001</v>
      </c>
      <c r="CK26" s="10">
        <v>63807.118999999999</v>
      </c>
      <c r="CL26" s="10">
        <v>61342.459000000003</v>
      </c>
      <c r="CM26" s="10">
        <v>447.50599999999997</v>
      </c>
      <c r="CN26" s="10">
        <v>1939.8150000000001</v>
      </c>
      <c r="CO26" s="10">
        <v>77.338999999999999</v>
      </c>
      <c r="CP26" s="10">
        <v>4591.0349999999999</v>
      </c>
      <c r="CQ26" s="10">
        <v>4921.7420000000002</v>
      </c>
      <c r="CR26" s="10">
        <v>182.256</v>
      </c>
      <c r="CS26" s="10">
        <v>0</v>
      </c>
      <c r="CT26" s="10">
        <v>34.238999999999997</v>
      </c>
      <c r="CU26" s="10">
        <v>1311.366</v>
      </c>
      <c r="CV26" s="10">
        <v>0</v>
      </c>
      <c r="CW26" s="10">
        <v>826.51900000000001</v>
      </c>
      <c r="CX26" s="10">
        <v>-1317.3150000000001</v>
      </c>
      <c r="CY26" s="10">
        <v>-315.99599999999998</v>
      </c>
      <c r="CZ26" s="10">
        <v>-128.60900000000001</v>
      </c>
      <c r="DA26" s="10">
        <v>-292.053</v>
      </c>
      <c r="DB26" s="10">
        <v>-470.673</v>
      </c>
      <c r="DC26" s="10">
        <v>0</v>
      </c>
      <c r="DD26" s="10">
        <v>-160.441</v>
      </c>
      <c r="DE26" s="10">
        <v>1030.125</v>
      </c>
      <c r="DF26" s="10">
        <v>2655.9879999999998</v>
      </c>
      <c r="DG26" s="10">
        <v>24.721</v>
      </c>
      <c r="DH26" s="10">
        <v>1.405</v>
      </c>
      <c r="DI26" s="10">
        <v>0</v>
      </c>
      <c r="DJ26" s="10">
        <v>-1638.425</v>
      </c>
      <c r="DK26" s="10">
        <v>-13.497</v>
      </c>
      <c r="DL26" s="10">
        <v>-6.7000000000000004E-2</v>
      </c>
      <c r="DM26" s="10">
        <v>0</v>
      </c>
      <c r="DN26" s="10">
        <v>9.3320000000000007</v>
      </c>
      <c r="DO26" s="10">
        <v>11.664999999999999</v>
      </c>
      <c r="DP26" s="10">
        <v>-2.2610000000000001</v>
      </c>
      <c r="DQ26" s="10">
        <v>-7.1999999999999995E-2</v>
      </c>
      <c r="DR26" s="10">
        <v>-24.754000000000001</v>
      </c>
      <c r="DS26" s="10">
        <v>2.9689999999999999</v>
      </c>
      <c r="DT26" s="10">
        <v>0</v>
      </c>
      <c r="DU26" s="10">
        <v>0</v>
      </c>
      <c r="DV26" s="10">
        <v>0</v>
      </c>
      <c r="DW26" s="10">
        <v>-27.722999999999999</v>
      </c>
      <c r="DX26" s="10">
        <v>0</v>
      </c>
      <c r="DY26" s="10">
        <v>11006.03</v>
      </c>
      <c r="DZ26" s="10">
        <v>9525.8490000000002</v>
      </c>
      <c r="EA26" s="10">
        <v>26.329000000000001</v>
      </c>
      <c r="EB26" s="10">
        <v>0</v>
      </c>
      <c r="EC26" s="10">
        <v>0</v>
      </c>
      <c r="ED26" s="10">
        <v>0</v>
      </c>
      <c r="EE26" s="10">
        <v>2133.2449999999999</v>
      </c>
      <c r="EF26" s="10">
        <v>0</v>
      </c>
      <c r="EG26" s="10">
        <v>0</v>
      </c>
      <c r="EH26" s="10">
        <v>0</v>
      </c>
      <c r="EI26" s="10">
        <v>0</v>
      </c>
      <c r="EJ26" s="10">
        <v>-622.37900000000002</v>
      </c>
      <c r="EK26" s="10">
        <v>-57.014000000000003</v>
      </c>
      <c r="EL26" s="10">
        <v>24594.100999999999</v>
      </c>
      <c r="EM26" s="10">
        <v>164.72900000000001</v>
      </c>
      <c r="EN26" s="10">
        <v>13940.870999999999</v>
      </c>
      <c r="EO26" s="10">
        <v>12062.358</v>
      </c>
      <c r="EP26" s="10">
        <v>717.87400000000002</v>
      </c>
      <c r="EQ26" s="10">
        <v>0</v>
      </c>
      <c r="ER26" s="10">
        <v>0</v>
      </c>
      <c r="ES26" s="10">
        <v>1160.6389999999999</v>
      </c>
      <c r="ET26" s="10">
        <v>3370.7020000000002</v>
      </c>
      <c r="EU26" s="10">
        <v>1391.402</v>
      </c>
      <c r="EV26" s="10">
        <v>1979.3</v>
      </c>
      <c r="EW26" s="10">
        <v>4808.8980000000001</v>
      </c>
      <c r="EX26" s="10">
        <v>1449.2850000000001</v>
      </c>
      <c r="EY26" s="10">
        <v>64.948999999999998</v>
      </c>
      <c r="EZ26" s="10">
        <v>0</v>
      </c>
      <c r="FA26" s="10">
        <v>794.66700000000003</v>
      </c>
    </row>
    <row r="27" spans="1:157" ht="14.25" customHeight="1" x14ac:dyDescent="0.3">
      <c r="A27" s="5">
        <v>3</v>
      </c>
      <c r="B27" s="12">
        <v>2020</v>
      </c>
      <c r="C27" s="10">
        <v>17.998000000000001</v>
      </c>
      <c r="D27" s="10">
        <v>0</v>
      </c>
      <c r="E27" s="10">
        <v>25.452999999999999</v>
      </c>
      <c r="F27" s="10">
        <v>1212624.713</v>
      </c>
      <c r="G27" s="10">
        <v>357260.33</v>
      </c>
      <c r="H27" s="10">
        <v>323629.74800000002</v>
      </c>
      <c r="I27" s="10">
        <v>130974.285</v>
      </c>
      <c r="J27" s="10">
        <v>88195.093999999997</v>
      </c>
      <c r="K27" s="10">
        <v>35083.771999999997</v>
      </c>
      <c r="L27" s="10">
        <v>4423.0200000000004</v>
      </c>
      <c r="M27" s="10">
        <v>3272.3989999999999</v>
      </c>
      <c r="N27" s="10">
        <v>74069.668000000005</v>
      </c>
      <c r="O27" s="10">
        <v>266160.864</v>
      </c>
      <c r="P27" s="10">
        <v>0</v>
      </c>
      <c r="Q27" s="10">
        <v>0</v>
      </c>
      <c r="R27" s="10">
        <v>3854.268</v>
      </c>
      <c r="S27" s="10">
        <v>1909.2739999999999</v>
      </c>
      <c r="T27" s="10">
        <v>347.70699999999999</v>
      </c>
      <c r="U27" s="10">
        <v>0</v>
      </c>
      <c r="V27" s="10">
        <v>248480.092</v>
      </c>
      <c r="W27" s="10">
        <v>11569.522999999999</v>
      </c>
      <c r="X27" s="10">
        <v>23889.63</v>
      </c>
      <c r="Y27" s="10">
        <v>22903.027999999998</v>
      </c>
      <c r="Z27" s="10">
        <v>986.60199999999998</v>
      </c>
      <c r="AA27" s="10">
        <v>619.02700000000004</v>
      </c>
      <c r="AB27" s="10">
        <v>0</v>
      </c>
      <c r="AC27" s="10">
        <v>619.02700000000004</v>
      </c>
      <c r="AD27" s="10">
        <v>16338.338</v>
      </c>
      <c r="AE27" s="10">
        <v>17706.091</v>
      </c>
      <c r="AF27" s="10">
        <v>1976.732</v>
      </c>
      <c r="AG27" s="10">
        <v>0</v>
      </c>
      <c r="AH27" s="10">
        <v>1212624.713</v>
      </c>
      <c r="AI27" s="10">
        <v>1161019.959</v>
      </c>
      <c r="AJ27" s="10">
        <v>30077.806</v>
      </c>
      <c r="AK27" s="10">
        <v>2744.748</v>
      </c>
      <c r="AL27" s="10">
        <v>2425.4989999999998</v>
      </c>
      <c r="AM27" s="10">
        <v>16356.700999999999</v>
      </c>
      <c r="AN27" s="10">
        <v>1212624.713</v>
      </c>
      <c r="AO27" s="10">
        <v>703853.84900000005</v>
      </c>
      <c r="AP27" s="10">
        <v>361917.78600000002</v>
      </c>
      <c r="AQ27" s="10">
        <v>146853.07800000001</v>
      </c>
      <c r="AR27" s="10">
        <v>1212624.713</v>
      </c>
      <c r="AS27" s="10">
        <v>180.81200000000001</v>
      </c>
      <c r="AT27" s="10">
        <v>365536.06800000003</v>
      </c>
      <c r="AU27" s="10">
        <v>4796.5730000000003</v>
      </c>
      <c r="AV27" s="10">
        <v>1685.9390000000001</v>
      </c>
      <c r="AW27" s="10">
        <v>838618.20799999998</v>
      </c>
      <c r="AX27" s="10">
        <v>1807.1130000000001</v>
      </c>
      <c r="AY27" s="10">
        <v>100416.43799999999</v>
      </c>
      <c r="AZ27" s="10">
        <v>96259.754000000001</v>
      </c>
      <c r="BA27" s="10">
        <v>96096.676999999996</v>
      </c>
      <c r="BB27" s="10">
        <v>83047.534</v>
      </c>
      <c r="BC27" s="10"/>
      <c r="BD27" s="10">
        <v>12649.143</v>
      </c>
      <c r="BE27" s="10">
        <v>400</v>
      </c>
      <c r="BF27" s="10">
        <v>555.73299999999995</v>
      </c>
      <c r="BG27" s="10">
        <v>-392.65600000000001</v>
      </c>
      <c r="BH27" s="10">
        <v>4156.6840000000002</v>
      </c>
      <c r="BI27" s="10">
        <v>4758.6840000000002</v>
      </c>
      <c r="BJ27" s="10">
        <v>4758.6840000000002</v>
      </c>
      <c r="BK27" s="10">
        <v>0</v>
      </c>
      <c r="BL27" s="10">
        <v>169.684</v>
      </c>
      <c r="BM27" s="10">
        <v>0</v>
      </c>
      <c r="BN27" s="10">
        <v>0</v>
      </c>
      <c r="BO27" s="10">
        <v>-602</v>
      </c>
      <c r="BP27" s="10">
        <v>0</v>
      </c>
      <c r="BQ27" s="10">
        <v>1404875.777</v>
      </c>
      <c r="BR27" s="10">
        <v>150572.89300000001</v>
      </c>
      <c r="BS27" s="10">
        <v>1252290.3670000001</v>
      </c>
      <c r="BT27" s="10">
        <v>0</v>
      </c>
      <c r="BU27" s="10">
        <v>1655.883</v>
      </c>
      <c r="BV27" s="10">
        <v>356.63400000000001</v>
      </c>
      <c r="BW27" s="10">
        <v>1404875.777</v>
      </c>
      <c r="BX27" s="10">
        <v>0</v>
      </c>
      <c r="BY27" s="10">
        <v>321602.75699999998</v>
      </c>
      <c r="BZ27" s="10">
        <v>0</v>
      </c>
      <c r="CA27" s="10">
        <v>1081441.507</v>
      </c>
      <c r="CB27" s="10">
        <v>1831.5129999999999</v>
      </c>
      <c r="CC27" s="10">
        <v>112285.726</v>
      </c>
      <c r="CD27" s="10">
        <v>103455.89</v>
      </c>
      <c r="CE27" s="10">
        <v>1821.472</v>
      </c>
      <c r="CF27" s="10">
        <v>6673.7730000000001</v>
      </c>
      <c r="CG27" s="10">
        <v>0</v>
      </c>
      <c r="CH27" s="10">
        <v>6674</v>
      </c>
      <c r="CI27" s="10">
        <v>7.46</v>
      </c>
      <c r="CJ27" s="10">
        <v>327.13099999999997</v>
      </c>
      <c r="CK27" s="10">
        <v>68625.103000000003</v>
      </c>
      <c r="CL27" s="10">
        <v>65914.270999999993</v>
      </c>
      <c r="CM27" s="10">
        <v>359.33100000000002</v>
      </c>
      <c r="CN27" s="10">
        <v>2281.819</v>
      </c>
      <c r="CO27" s="10">
        <v>69.682000000000002</v>
      </c>
      <c r="CP27" s="10">
        <v>5177.4989999999998</v>
      </c>
      <c r="CQ27" s="10">
        <v>5335.0209999999997</v>
      </c>
      <c r="CR27" s="10">
        <v>211.899</v>
      </c>
      <c r="CS27" s="10">
        <v>0</v>
      </c>
      <c r="CT27" s="10">
        <v>73.081999999999994</v>
      </c>
      <c r="CU27" s="10">
        <v>1467.7619999999999</v>
      </c>
      <c r="CV27" s="10">
        <v>0</v>
      </c>
      <c r="CW27" s="10">
        <v>874.32299999999998</v>
      </c>
      <c r="CX27" s="10">
        <v>-1263.5450000000001</v>
      </c>
      <c r="CY27" s="10">
        <v>-279.26499999999999</v>
      </c>
      <c r="CZ27" s="10">
        <v>-136.821</v>
      </c>
      <c r="DA27" s="10">
        <v>0</v>
      </c>
      <c r="DB27" s="10">
        <v>-646.31899999999996</v>
      </c>
      <c r="DC27" s="10">
        <v>-320.52999999999997</v>
      </c>
      <c r="DD27" s="10">
        <v>-138.108</v>
      </c>
      <c r="DE27" s="10">
        <v>939.76599999999996</v>
      </c>
      <c r="DF27" s="10">
        <v>3605.0010000000002</v>
      </c>
      <c r="DG27" s="10">
        <v>22.71</v>
      </c>
      <c r="DH27" s="10">
        <v>3.1789999999999998</v>
      </c>
      <c r="DI27" s="10">
        <v>0</v>
      </c>
      <c r="DJ27" s="10">
        <v>-2663.71</v>
      </c>
      <c r="DK27" s="10">
        <v>-26.952999999999999</v>
      </c>
      <c r="DL27" s="10">
        <v>-0.46100000000000002</v>
      </c>
      <c r="DM27" s="10">
        <v>0</v>
      </c>
      <c r="DN27" s="10">
        <v>-10.268000000000001</v>
      </c>
      <c r="DO27" s="10">
        <v>10.052</v>
      </c>
      <c r="DP27" s="10">
        <v>-19.983000000000001</v>
      </c>
      <c r="DQ27" s="10">
        <v>-0.33700000000000002</v>
      </c>
      <c r="DR27" s="10">
        <v>141.316</v>
      </c>
      <c r="DS27" s="10">
        <v>57.93</v>
      </c>
      <c r="DT27" s="10">
        <v>0</v>
      </c>
      <c r="DU27" s="10">
        <v>0</v>
      </c>
      <c r="DV27" s="10">
        <v>0</v>
      </c>
      <c r="DW27" s="10">
        <v>83.385999999999996</v>
      </c>
      <c r="DX27" s="10">
        <v>0</v>
      </c>
      <c r="DY27" s="10">
        <v>8107.4480000000003</v>
      </c>
      <c r="DZ27" s="10">
        <v>8673.4179999999997</v>
      </c>
      <c r="EA27" s="10">
        <v>1.663</v>
      </c>
      <c r="EB27" s="10">
        <v>0</v>
      </c>
      <c r="EC27" s="10">
        <v>0</v>
      </c>
      <c r="ED27" s="10">
        <v>0</v>
      </c>
      <c r="EE27" s="10">
        <v>110.971</v>
      </c>
      <c r="EF27" s="10">
        <v>0</v>
      </c>
      <c r="EG27" s="10">
        <v>0</v>
      </c>
      <c r="EH27" s="10">
        <v>0</v>
      </c>
      <c r="EI27" s="10">
        <v>0</v>
      </c>
      <c r="EJ27" s="10">
        <v>-604.58600000000001</v>
      </c>
      <c r="EK27" s="10">
        <v>-74.018000000000001</v>
      </c>
      <c r="EL27" s="10">
        <v>26117.207999999999</v>
      </c>
      <c r="EM27" s="10">
        <v>182.904</v>
      </c>
      <c r="EN27" s="10">
        <v>14036.177</v>
      </c>
      <c r="EO27" s="10">
        <v>12247.49</v>
      </c>
      <c r="EP27" s="10">
        <v>773.12300000000005</v>
      </c>
      <c r="EQ27" s="10">
        <v>533.38599999999997</v>
      </c>
      <c r="ER27" s="10">
        <v>0</v>
      </c>
      <c r="ES27" s="10">
        <v>482.178</v>
      </c>
      <c r="ET27" s="10">
        <v>3605.0219999999999</v>
      </c>
      <c r="EU27" s="10">
        <v>1567.096</v>
      </c>
      <c r="EV27" s="10">
        <v>2037.9259999999999</v>
      </c>
      <c r="EW27" s="10">
        <v>4756.8119999999999</v>
      </c>
      <c r="EX27" s="10">
        <v>1641.1559999999999</v>
      </c>
      <c r="EY27" s="10">
        <v>1102.867</v>
      </c>
      <c r="EZ27" s="10">
        <v>0</v>
      </c>
      <c r="FA27" s="10">
        <v>792.27</v>
      </c>
    </row>
    <row r="28" spans="1:157" ht="14.25" customHeight="1" x14ac:dyDescent="0.3">
      <c r="A28" s="5">
        <v>3</v>
      </c>
      <c r="B28" s="13">
        <v>2021</v>
      </c>
      <c r="C28" s="10"/>
      <c r="D28" s="10"/>
      <c r="E28" s="10"/>
      <c r="F28" s="10">
        <v>1316448.9639999999</v>
      </c>
      <c r="G28" s="10">
        <v>428277.91899999999</v>
      </c>
      <c r="H28" s="10">
        <v>339749.57900000003</v>
      </c>
      <c r="I28" s="10">
        <v>139232.111</v>
      </c>
      <c r="J28" s="10">
        <v>86865.39</v>
      </c>
      <c r="K28" s="10">
        <v>42536.675999999999</v>
      </c>
      <c r="L28" s="10">
        <v>4757.6000000000004</v>
      </c>
      <c r="M28" s="10">
        <v>5072.4449999999997</v>
      </c>
      <c r="N28" s="10">
        <v>78205.237999999998</v>
      </c>
      <c r="O28" s="10">
        <v>266188.446</v>
      </c>
      <c r="P28" s="10">
        <v>0</v>
      </c>
      <c r="Q28" s="10">
        <v>0</v>
      </c>
      <c r="R28" s="10">
        <v>4121.4930000000004</v>
      </c>
      <c r="S28" s="10">
        <v>1763.8579999999999</v>
      </c>
      <c r="T28" s="10">
        <v>352.14400000000001</v>
      </c>
      <c r="U28" s="10">
        <v>0</v>
      </c>
      <c r="V28" s="10">
        <v>247248.35500000001</v>
      </c>
      <c r="W28" s="10">
        <v>12702.596</v>
      </c>
      <c r="X28" s="10">
        <v>24740.597000000002</v>
      </c>
      <c r="Y28" s="10">
        <v>23722.655999999999</v>
      </c>
      <c r="Z28" s="10">
        <v>1017.941</v>
      </c>
      <c r="AA28" s="10">
        <v>602.78</v>
      </c>
      <c r="AB28" s="10">
        <v>0</v>
      </c>
      <c r="AC28" s="10">
        <v>602.78</v>
      </c>
      <c r="AD28" s="10">
        <v>17908.761999999999</v>
      </c>
      <c r="AE28" s="10">
        <v>19120.149000000001</v>
      </c>
      <c r="AF28" s="10">
        <v>2423.3829999999998</v>
      </c>
      <c r="AG28" s="10">
        <v>0</v>
      </c>
      <c r="AH28" s="10">
        <v>1316448.9639999999</v>
      </c>
      <c r="AI28" s="10">
        <v>1261194.3319999999</v>
      </c>
      <c r="AJ28" s="10">
        <v>28446.281999999999</v>
      </c>
      <c r="AK28" s="10">
        <v>3141.2559999999999</v>
      </c>
      <c r="AL28" s="10">
        <v>3379.431</v>
      </c>
      <c r="AM28" s="10">
        <v>20287.663</v>
      </c>
      <c r="AN28" s="10">
        <v>1316448.9639999999</v>
      </c>
      <c r="AO28" s="10">
        <v>792953.68299999996</v>
      </c>
      <c r="AP28" s="10">
        <v>364038.38699999999</v>
      </c>
      <c r="AQ28" s="10">
        <v>159456.894</v>
      </c>
      <c r="AR28" s="10">
        <v>1316448.9639999999</v>
      </c>
      <c r="AS28" s="10">
        <v>2128.2669999999998</v>
      </c>
      <c r="AT28" s="10">
        <v>395520.576</v>
      </c>
      <c r="AU28" s="10">
        <v>5125.7550000000001</v>
      </c>
      <c r="AV28" s="10">
        <v>2312.922</v>
      </c>
      <c r="AW28" s="10">
        <v>910324.56400000001</v>
      </c>
      <c r="AX28" s="10">
        <v>1036.8800000000001</v>
      </c>
      <c r="AY28" s="10">
        <v>62458.830999999998</v>
      </c>
      <c r="AZ28" s="10">
        <v>58302.146999999997</v>
      </c>
      <c r="BA28" s="10">
        <v>58216.807999999997</v>
      </c>
      <c r="BB28" s="10">
        <v>55241.396999999997</v>
      </c>
      <c r="BC28" s="10">
        <v>0</v>
      </c>
      <c r="BD28" s="10">
        <v>2575.4110000000001</v>
      </c>
      <c r="BE28" s="10">
        <v>400</v>
      </c>
      <c r="BF28" s="10">
        <v>186.858</v>
      </c>
      <c r="BG28" s="10">
        <v>-101.51900000000001</v>
      </c>
      <c r="BH28" s="10">
        <v>4156.6840000000002</v>
      </c>
      <c r="BI28" s="10">
        <v>4758.6840000000002</v>
      </c>
      <c r="BJ28" s="10">
        <v>3590</v>
      </c>
      <c r="BK28" s="10">
        <v>0</v>
      </c>
      <c r="BL28" s="10">
        <v>0</v>
      </c>
      <c r="BM28" s="10">
        <v>999</v>
      </c>
      <c r="BN28" s="10">
        <v>169.684</v>
      </c>
      <c r="BO28" s="10">
        <v>-599</v>
      </c>
      <c r="BP28" s="10">
        <v>0</v>
      </c>
      <c r="BQ28" s="10">
        <v>1542504.3770000001</v>
      </c>
      <c r="BR28" s="10">
        <v>187441.14600000001</v>
      </c>
      <c r="BS28" s="10">
        <v>1353153.38</v>
      </c>
      <c r="BT28" s="10">
        <v>0</v>
      </c>
      <c r="BU28" s="10">
        <v>1739.877</v>
      </c>
      <c r="BV28" s="10">
        <v>169.97399999999999</v>
      </c>
      <c r="BW28" s="10">
        <v>1542504</v>
      </c>
      <c r="BX28" s="10">
        <v>0</v>
      </c>
      <c r="BY28" s="10">
        <v>379549</v>
      </c>
      <c r="BZ28" s="10"/>
      <c r="CA28" s="10">
        <v>1149163</v>
      </c>
      <c r="CB28" s="10">
        <v>13792</v>
      </c>
      <c r="CC28" s="10">
        <v>109765.749</v>
      </c>
      <c r="CD28" s="10">
        <v>103587.44899999999</v>
      </c>
      <c r="CE28" s="10">
        <v>2019.3</v>
      </c>
      <c r="CF28" s="10">
        <v>3837.0630000000001</v>
      </c>
      <c r="CG28" s="10"/>
      <c r="CH28" s="10">
        <v>3837</v>
      </c>
      <c r="CI28" s="10">
        <v>1.3740000000000001</v>
      </c>
      <c r="CJ28" s="10">
        <v>320.56299999999999</v>
      </c>
      <c r="CK28" s="10">
        <v>62724.584000000003</v>
      </c>
      <c r="CL28" s="10">
        <v>59798.368999999999</v>
      </c>
      <c r="CM28" s="10">
        <v>270.85300000000001</v>
      </c>
      <c r="CN28" s="10">
        <v>2572.8670000000002</v>
      </c>
      <c r="CO28" s="10">
        <v>82.495000000000005</v>
      </c>
      <c r="CP28" s="10">
        <v>5104.9589999999998</v>
      </c>
      <c r="CQ28" s="10">
        <v>5328.549</v>
      </c>
      <c r="CR28" s="10">
        <v>106.93600000000001</v>
      </c>
      <c r="CS28" s="10">
        <v>0</v>
      </c>
      <c r="CT28" s="10">
        <v>549.78300000000002</v>
      </c>
      <c r="CU28" s="10">
        <v>1371.5830000000001</v>
      </c>
      <c r="CV28" s="10">
        <v>0</v>
      </c>
      <c r="CW28" s="10">
        <v>1416.4580000000001</v>
      </c>
      <c r="CX28" s="10">
        <v>-1576.02</v>
      </c>
      <c r="CY28" s="10">
        <v>-272.47000000000003</v>
      </c>
      <c r="CZ28" s="10">
        <v>-141.441</v>
      </c>
      <c r="DA28" s="10">
        <v>0</v>
      </c>
      <c r="DB28" s="10">
        <v>-1191.923</v>
      </c>
      <c r="DC28" s="10">
        <v>-334.178</v>
      </c>
      <c r="DD28" s="10">
        <v>-152.31800000000001</v>
      </c>
      <c r="DE28" s="10">
        <v>1515.0119999999999</v>
      </c>
      <c r="DF28" s="10">
        <v>5948.3609999999999</v>
      </c>
      <c r="DG28" s="10">
        <v>24.158000000000001</v>
      </c>
      <c r="DH28" s="10">
        <v>0.69799999999999995</v>
      </c>
      <c r="DI28" s="10">
        <v>0</v>
      </c>
      <c r="DJ28" s="10">
        <v>-4453.54</v>
      </c>
      <c r="DK28" s="10">
        <v>-4.665</v>
      </c>
      <c r="DL28" s="10">
        <v>0</v>
      </c>
      <c r="DM28" s="10">
        <v>0</v>
      </c>
      <c r="DN28" s="10">
        <v>0</v>
      </c>
      <c r="DO28" s="10">
        <v>0</v>
      </c>
      <c r="DP28" s="10">
        <v>0</v>
      </c>
      <c r="DQ28" s="10">
        <v>0</v>
      </c>
      <c r="DR28" s="10">
        <v>309.92599999999999</v>
      </c>
      <c r="DS28" s="10">
        <v>18.788</v>
      </c>
      <c r="DT28" s="10">
        <v>0</v>
      </c>
      <c r="DU28" s="10">
        <v>0</v>
      </c>
      <c r="DV28" s="10">
        <v>0</v>
      </c>
      <c r="DW28" s="10">
        <v>291.13799999999998</v>
      </c>
      <c r="DX28" s="10">
        <v>0</v>
      </c>
      <c r="DY28" s="10">
        <v>8257.9120000000003</v>
      </c>
      <c r="DZ28" s="10">
        <v>8810.2659999999996</v>
      </c>
      <c r="EA28" s="10">
        <v>22.414000000000001</v>
      </c>
      <c r="EB28" s="10">
        <v>0</v>
      </c>
      <c r="EC28" s="10">
        <v>0</v>
      </c>
      <c r="ED28" s="10">
        <v>0</v>
      </c>
      <c r="EE28" s="10">
        <v>240.05099999999999</v>
      </c>
      <c r="EF28" s="10">
        <v>0</v>
      </c>
      <c r="EG28" s="10">
        <v>0</v>
      </c>
      <c r="EH28" s="10">
        <v>0</v>
      </c>
      <c r="EI28" s="10">
        <v>0</v>
      </c>
      <c r="EJ28" s="10">
        <v>-783.95600000000002</v>
      </c>
      <c r="EK28" s="10">
        <v>-30.863</v>
      </c>
      <c r="EL28" s="10">
        <v>24801.001</v>
      </c>
      <c r="EM28" s="10">
        <v>186.83699999999999</v>
      </c>
      <c r="EN28" s="10">
        <v>14111.195</v>
      </c>
      <c r="EO28" s="10">
        <v>12468.869000000001</v>
      </c>
      <c r="EP28" s="10">
        <v>772.67399999999998</v>
      </c>
      <c r="EQ28" s="10">
        <v>630.26400000000001</v>
      </c>
      <c r="ER28" s="10">
        <v>0</v>
      </c>
      <c r="ES28" s="10">
        <v>239.38800000000001</v>
      </c>
      <c r="ET28" s="10">
        <v>3555.1210000000001</v>
      </c>
      <c r="EU28" s="10">
        <v>1585.2750000000001</v>
      </c>
      <c r="EV28" s="10">
        <v>1969.846</v>
      </c>
      <c r="EW28" s="10">
        <v>4232.6149999999998</v>
      </c>
      <c r="EX28" s="10">
        <v>1753.1079999999999</v>
      </c>
      <c r="EY28" s="10">
        <v>16.372</v>
      </c>
      <c r="EZ28" s="10">
        <v>0</v>
      </c>
      <c r="FA28" s="10">
        <v>945.75300000000004</v>
      </c>
    </row>
    <row r="29" spans="1:157" ht="14.25" customHeight="1" x14ac:dyDescent="0.3">
      <c r="A29" s="5">
        <v>3</v>
      </c>
      <c r="B29" s="12">
        <v>2022</v>
      </c>
      <c r="C29" s="10"/>
      <c r="D29" s="10"/>
      <c r="E29" s="10"/>
      <c r="F29" s="10">
        <v>1444801.7609999999</v>
      </c>
      <c r="G29" s="10">
        <v>448165.837</v>
      </c>
      <c r="H29" s="10">
        <v>370719.68900000001</v>
      </c>
      <c r="I29" s="10">
        <v>157445.255</v>
      </c>
      <c r="J29" s="10">
        <v>103098.967</v>
      </c>
      <c r="K29" s="10">
        <v>46117.754000000001</v>
      </c>
      <c r="L29" s="10">
        <v>5715.107</v>
      </c>
      <c r="M29" s="10">
        <v>2513.4270000000001</v>
      </c>
      <c r="N29" s="10">
        <v>82854.414000000004</v>
      </c>
      <c r="O29" s="10">
        <v>321020.71899999998</v>
      </c>
      <c r="P29" s="10">
        <v>0</v>
      </c>
      <c r="Q29" s="10">
        <v>0</v>
      </c>
      <c r="R29" s="10">
        <v>4200.8289999999997</v>
      </c>
      <c r="S29" s="10">
        <v>1696.3130000000001</v>
      </c>
      <c r="T29" s="10">
        <v>376.60500000000002</v>
      </c>
      <c r="U29" s="10">
        <v>0</v>
      </c>
      <c r="V29" s="10">
        <v>291209.22600000002</v>
      </c>
      <c r="W29" s="10">
        <v>23537.745999999999</v>
      </c>
      <c r="X29" s="10">
        <v>22795.84</v>
      </c>
      <c r="Y29" s="10">
        <v>21630.314999999999</v>
      </c>
      <c r="Z29" s="10">
        <v>1165.5250000000001</v>
      </c>
      <c r="AA29" s="10">
        <v>725.53899999999999</v>
      </c>
      <c r="AB29" s="10">
        <v>0</v>
      </c>
      <c r="AC29" s="10">
        <v>725.53899999999999</v>
      </c>
      <c r="AD29" s="10">
        <v>17417.817999999999</v>
      </c>
      <c r="AE29" s="10">
        <v>20888.103999999999</v>
      </c>
      <c r="AF29" s="10">
        <v>2768.5459999999998</v>
      </c>
      <c r="AG29" s="10">
        <v>0</v>
      </c>
      <c r="AH29" s="10">
        <v>1444801.7609999999</v>
      </c>
      <c r="AI29" s="10">
        <v>1381920.0330000001</v>
      </c>
      <c r="AJ29" s="10">
        <v>35279.612999999998</v>
      </c>
      <c r="AK29" s="10">
        <v>3887.7069999999999</v>
      </c>
      <c r="AL29" s="10">
        <v>4714.3990000000003</v>
      </c>
      <c r="AM29" s="10">
        <v>19000</v>
      </c>
      <c r="AN29" s="10">
        <v>1444801.7609999999</v>
      </c>
      <c r="AO29" s="10">
        <v>876469.68</v>
      </c>
      <c r="AP29" s="10">
        <v>386031.75900000002</v>
      </c>
      <c r="AQ29" s="10">
        <v>182300.32199999999</v>
      </c>
      <c r="AR29" s="10">
        <v>1444801.7609999999</v>
      </c>
      <c r="AS29" s="10">
        <v>2148.3739999999998</v>
      </c>
      <c r="AT29" s="10">
        <v>402989.58500000002</v>
      </c>
      <c r="AU29" s="10">
        <v>4964.6049999999996</v>
      </c>
      <c r="AV29" s="10">
        <v>1678.7860000000001</v>
      </c>
      <c r="AW29" s="10">
        <v>1031470.509</v>
      </c>
      <c r="AX29" s="10">
        <v>1549.902</v>
      </c>
      <c r="AY29" s="10">
        <v>214012.97099999999</v>
      </c>
      <c r="AZ29" s="10">
        <v>154738.02900000001</v>
      </c>
      <c r="BA29" s="10">
        <v>154733.76500000001</v>
      </c>
      <c r="BB29" s="10">
        <v>114843.17</v>
      </c>
      <c r="BC29" s="10">
        <v>0</v>
      </c>
      <c r="BD29" s="10">
        <v>39490.595000000001</v>
      </c>
      <c r="BE29" s="10">
        <v>400</v>
      </c>
      <c r="BF29" s="10">
        <v>54.63</v>
      </c>
      <c r="BG29" s="10">
        <v>-50.366</v>
      </c>
      <c r="BH29" s="10">
        <v>59274.942000000003</v>
      </c>
      <c r="BI29" s="10">
        <v>59873.942000000003</v>
      </c>
      <c r="BJ29" s="10">
        <v>45451.877</v>
      </c>
      <c r="BK29" s="10">
        <v>2090</v>
      </c>
      <c r="BL29" s="10">
        <v>11563.380999999999</v>
      </c>
      <c r="BM29" s="10">
        <v>599</v>
      </c>
      <c r="BN29" s="10">
        <v>170</v>
      </c>
      <c r="BO29" s="10">
        <v>-599</v>
      </c>
      <c r="BP29" s="10"/>
      <c r="BQ29" s="10">
        <v>1623935.0819999999</v>
      </c>
      <c r="BR29" s="10">
        <v>186850.02499999999</v>
      </c>
      <c r="BS29" s="10">
        <v>1435188.091</v>
      </c>
      <c r="BT29" s="10">
        <v>0</v>
      </c>
      <c r="BU29" s="10">
        <v>1658.5650000000001</v>
      </c>
      <c r="BV29" s="10">
        <v>238.40100000000001</v>
      </c>
      <c r="BW29" s="10">
        <v>1623935.0819999999</v>
      </c>
      <c r="BX29" s="10">
        <v>0</v>
      </c>
      <c r="BY29" s="10">
        <v>0</v>
      </c>
      <c r="BZ29" s="10">
        <v>0</v>
      </c>
      <c r="CA29" s="10">
        <v>1199236.6599999999</v>
      </c>
      <c r="CB29" s="10">
        <v>424698.42200000002</v>
      </c>
      <c r="CC29" s="10">
        <v>128036.986</v>
      </c>
      <c r="CD29" s="10">
        <v>119371.417</v>
      </c>
      <c r="CE29" s="10">
        <v>4714.1909999999998</v>
      </c>
      <c r="CF29" s="10">
        <v>3649.7249999999999</v>
      </c>
      <c r="CG29" s="10">
        <v>3649.7249999999999</v>
      </c>
      <c r="CH29" s="10">
        <v>0</v>
      </c>
      <c r="CI29" s="10">
        <v>0.63700000000000001</v>
      </c>
      <c r="CJ29" s="10">
        <v>301.01600000000002</v>
      </c>
      <c r="CK29" s="10">
        <v>67847.444000000003</v>
      </c>
      <c r="CL29" s="10">
        <v>64937.720999999998</v>
      </c>
      <c r="CM29" s="10">
        <v>265.76</v>
      </c>
      <c r="CN29" s="10">
        <v>2551.9630000000002</v>
      </c>
      <c r="CO29" s="10">
        <v>92</v>
      </c>
      <c r="CP29" s="10">
        <v>4767.32</v>
      </c>
      <c r="CQ29" s="10">
        <v>5501.6670000000004</v>
      </c>
      <c r="CR29" s="10">
        <v>60.436999999999998</v>
      </c>
      <c r="CS29" s="10">
        <v>0</v>
      </c>
      <c r="CT29" s="10">
        <v>236.37799999999999</v>
      </c>
      <c r="CU29" s="10">
        <v>1927.008</v>
      </c>
      <c r="CV29" s="10">
        <v>0</v>
      </c>
      <c r="CW29" s="10">
        <v>1425.0619999999999</v>
      </c>
      <c r="CX29" s="10">
        <v>-1796.752</v>
      </c>
      <c r="CY29" s="10">
        <v>-267.20699999999999</v>
      </c>
      <c r="CZ29" s="10">
        <v>-152.66499999999999</v>
      </c>
      <c r="DA29" s="10">
        <v>0</v>
      </c>
      <c r="DB29" s="10">
        <v>-1080.0609999999999</v>
      </c>
      <c r="DC29" s="10">
        <v>-368.38299999999998</v>
      </c>
      <c r="DD29" s="10">
        <v>-718.16399999999999</v>
      </c>
      <c r="DE29" s="10">
        <v>2857.8139999999999</v>
      </c>
      <c r="DF29" s="10">
        <v>13794.898999999999</v>
      </c>
      <c r="DG29" s="10">
        <v>106.214</v>
      </c>
      <c r="DH29" s="10">
        <v>0.79300000000000004</v>
      </c>
      <c r="DI29" s="10">
        <v>0</v>
      </c>
      <c r="DJ29" s="10">
        <v>-11025.946</v>
      </c>
      <c r="DK29" s="10">
        <v>-18.146000000000001</v>
      </c>
      <c r="DL29" s="10">
        <v>0</v>
      </c>
      <c r="DM29" s="10">
        <v>0</v>
      </c>
      <c r="DN29" s="10">
        <v>0</v>
      </c>
      <c r="DO29" s="10">
        <v>0</v>
      </c>
      <c r="DP29" s="10">
        <v>0</v>
      </c>
      <c r="DQ29" s="10">
        <v>0</v>
      </c>
      <c r="DR29" s="10">
        <v>136.78100000000001</v>
      </c>
      <c r="DS29" s="10">
        <v>86.471999999999994</v>
      </c>
      <c r="DT29" s="10">
        <v>0</v>
      </c>
      <c r="DU29" s="10">
        <v>-3.8439999999999999</v>
      </c>
      <c r="DV29" s="10">
        <v>0</v>
      </c>
      <c r="DW29" s="10">
        <v>54.152999999999999</v>
      </c>
      <c r="DX29" s="10">
        <v>0</v>
      </c>
      <c r="DY29" s="10">
        <v>9842.2119999999995</v>
      </c>
      <c r="DZ29" s="10">
        <v>10267.203</v>
      </c>
      <c r="EA29" s="10">
        <v>13.741</v>
      </c>
      <c r="EB29" s="10">
        <v>3.7999999999999999E-2</v>
      </c>
      <c r="EC29" s="10">
        <v>0</v>
      </c>
      <c r="ED29" s="10">
        <v>0</v>
      </c>
      <c r="EE29" s="10">
        <v>540.10299999999995</v>
      </c>
      <c r="EF29" s="10">
        <v>0</v>
      </c>
      <c r="EG29" s="10">
        <v>0</v>
      </c>
      <c r="EH29" s="10">
        <v>0</v>
      </c>
      <c r="EI29" s="10">
        <v>0</v>
      </c>
      <c r="EJ29" s="10">
        <v>-933.78</v>
      </c>
      <c r="EK29" s="10">
        <v>-45.093000000000004</v>
      </c>
      <c r="EL29" s="10">
        <v>28150.016</v>
      </c>
      <c r="EM29" s="10">
        <v>195.602</v>
      </c>
      <c r="EN29" s="10">
        <v>16138.75</v>
      </c>
      <c r="EO29" s="10">
        <v>14183.412</v>
      </c>
      <c r="EP29" s="10">
        <v>809.65499999999997</v>
      </c>
      <c r="EQ29" s="10">
        <v>58.033000000000001</v>
      </c>
      <c r="ER29" s="10">
        <v>0</v>
      </c>
      <c r="ES29" s="10">
        <v>1087.6500000000001</v>
      </c>
      <c r="ET29" s="10">
        <v>3701.953</v>
      </c>
      <c r="EU29" s="10">
        <v>1719.713</v>
      </c>
      <c r="EV29" s="10">
        <v>1982.24</v>
      </c>
      <c r="EW29" s="10">
        <v>5341.84</v>
      </c>
      <c r="EX29" s="10">
        <v>1915.546</v>
      </c>
      <c r="EY29" s="10">
        <v>13.91</v>
      </c>
      <c r="EZ29" s="10">
        <v>0</v>
      </c>
      <c r="FA29" s="10">
        <v>842.41499999999996</v>
      </c>
    </row>
    <row r="30" spans="1:157" ht="14.25" customHeight="1" x14ac:dyDescent="0.3">
      <c r="A30" s="5">
        <v>3</v>
      </c>
      <c r="B30" s="12">
        <v>2023</v>
      </c>
      <c r="C30" s="10"/>
      <c r="D30" s="10"/>
      <c r="E30" s="10"/>
      <c r="F30" s="10">
        <v>1552157.827</v>
      </c>
      <c r="G30" s="10">
        <v>495683.26799999998</v>
      </c>
      <c r="H30" s="10">
        <v>400433.011</v>
      </c>
      <c r="I30" s="10">
        <v>166633.446</v>
      </c>
      <c r="J30" s="10">
        <v>104470.07799999999</v>
      </c>
      <c r="K30" s="10">
        <v>52562.648999999998</v>
      </c>
      <c r="L30" s="10">
        <v>6066.1729999999998</v>
      </c>
      <c r="M30" s="10">
        <v>3534.5459999999998</v>
      </c>
      <c r="N30" s="10">
        <v>85002.857999999993</v>
      </c>
      <c r="O30" s="10">
        <v>333669.77</v>
      </c>
      <c r="P30" s="10">
        <v>0</v>
      </c>
      <c r="Q30" s="10">
        <v>0</v>
      </c>
      <c r="R30" s="10">
        <v>3734.71</v>
      </c>
      <c r="S30" s="10">
        <v>1622.6110000000001</v>
      </c>
      <c r="T30" s="10">
        <v>688.50199999999995</v>
      </c>
      <c r="U30" s="10">
        <v>0</v>
      </c>
      <c r="V30" s="10">
        <v>300636.06400000001</v>
      </c>
      <c r="W30" s="10">
        <v>26987.883000000002</v>
      </c>
      <c r="X30" s="10">
        <v>22416.724999999999</v>
      </c>
      <c r="Y30" s="10">
        <v>21261.582999999999</v>
      </c>
      <c r="Z30" s="10">
        <v>1155.1420000000001</v>
      </c>
      <c r="AA30" s="10">
        <v>701.90300000000002</v>
      </c>
      <c r="AB30" s="10">
        <v>0</v>
      </c>
      <c r="AC30" s="10">
        <v>701.90300000000002</v>
      </c>
      <c r="AD30" s="10">
        <v>20962.953000000001</v>
      </c>
      <c r="AE30" s="10">
        <v>23033.901999999998</v>
      </c>
      <c r="AF30" s="10">
        <v>3619.991</v>
      </c>
      <c r="AG30" s="10">
        <v>0</v>
      </c>
      <c r="AH30" s="10">
        <v>1552157.827</v>
      </c>
      <c r="AI30" s="10">
        <v>1491097.6159999999</v>
      </c>
      <c r="AJ30" s="10">
        <v>32339.641</v>
      </c>
      <c r="AK30" s="10">
        <v>3880.4360000000001</v>
      </c>
      <c r="AL30" s="10">
        <v>5592.5959999999995</v>
      </c>
      <c r="AM30" s="10">
        <v>19247.538</v>
      </c>
      <c r="AN30" s="10">
        <v>1552157.827</v>
      </c>
      <c r="AO30" s="10">
        <v>945253.79700000002</v>
      </c>
      <c r="AP30" s="10">
        <v>402573.886</v>
      </c>
      <c r="AQ30" s="10">
        <v>204330.144</v>
      </c>
      <c r="AR30" s="10">
        <v>1552157.827</v>
      </c>
      <c r="AS30" s="10">
        <v>1099.329</v>
      </c>
      <c r="AT30" s="10">
        <v>414423.94900000002</v>
      </c>
      <c r="AU30" s="10">
        <v>4295.1850000000004</v>
      </c>
      <c r="AV30" s="10">
        <v>2510.1790000000001</v>
      </c>
      <c r="AW30" s="10">
        <v>1127715.436</v>
      </c>
      <c r="AX30" s="10">
        <v>2113.7489999999998</v>
      </c>
      <c r="AY30" s="10">
        <v>174322.712</v>
      </c>
      <c r="AZ30" s="10">
        <v>97744.755000000005</v>
      </c>
      <c r="BA30" s="10">
        <v>97725.126000000004</v>
      </c>
      <c r="BB30" s="10">
        <v>79394.131999999998</v>
      </c>
      <c r="BC30" s="10">
        <v>0</v>
      </c>
      <c r="BD30" s="10">
        <v>18330.993999999999</v>
      </c>
      <c r="BE30" s="10">
        <v>0</v>
      </c>
      <c r="BF30" s="10">
        <v>10</v>
      </c>
      <c r="BG30" s="10"/>
      <c r="BH30" s="10">
        <v>76577.956999999995</v>
      </c>
      <c r="BI30" s="10">
        <v>77212.165999999997</v>
      </c>
      <c r="BJ30" s="10">
        <v>56452.43</v>
      </c>
      <c r="BK30" s="10">
        <v>690</v>
      </c>
      <c r="BL30" s="10">
        <v>19301.052</v>
      </c>
      <c r="BM30" s="10">
        <v>768.68399999999997</v>
      </c>
      <c r="BN30" s="10">
        <v>170</v>
      </c>
      <c r="BO30" s="10">
        <v>-634.20899999999995</v>
      </c>
      <c r="BP30" s="10"/>
      <c r="BQ30" s="10">
        <v>1817271.03</v>
      </c>
      <c r="BR30" s="10">
        <v>206525.848</v>
      </c>
      <c r="BS30" s="10">
        <v>1608231.44</v>
      </c>
      <c r="BT30" s="10">
        <v>0</v>
      </c>
      <c r="BU30" s="10">
        <v>1669.2260000000001</v>
      </c>
      <c r="BV30" s="10">
        <v>844.51599999999996</v>
      </c>
      <c r="BW30" s="10">
        <v>1817271.03</v>
      </c>
      <c r="BX30" s="10">
        <v>0</v>
      </c>
      <c r="BY30" s="10">
        <v>0</v>
      </c>
      <c r="BZ30" s="10">
        <v>0</v>
      </c>
      <c r="CA30" s="10">
        <v>1338796.416</v>
      </c>
      <c r="CB30" s="10">
        <v>478474.614</v>
      </c>
      <c r="CC30" s="10">
        <v>153631.519</v>
      </c>
      <c r="CD30" s="10">
        <v>139191.94200000001</v>
      </c>
      <c r="CE30" s="10">
        <v>6188.4970000000003</v>
      </c>
      <c r="CF30" s="10">
        <v>7915.4430000000002</v>
      </c>
      <c r="CG30" s="10">
        <v>7915.4430000000002</v>
      </c>
      <c r="CH30" s="10">
        <v>0</v>
      </c>
      <c r="CI30" s="10">
        <v>0.14499999999999999</v>
      </c>
      <c r="CJ30" s="10">
        <v>335.49200000000002</v>
      </c>
      <c r="CK30" s="10">
        <v>97666.782000000007</v>
      </c>
      <c r="CL30" s="10">
        <v>92734.706999999995</v>
      </c>
      <c r="CM30" s="10">
        <v>378.21300000000002</v>
      </c>
      <c r="CN30" s="10">
        <v>4398.0590000000002</v>
      </c>
      <c r="CO30" s="10">
        <v>155.803</v>
      </c>
      <c r="CP30" s="10">
        <v>4565.7879999999996</v>
      </c>
      <c r="CQ30" s="10">
        <v>5427.6109999999999</v>
      </c>
      <c r="CR30" s="10">
        <v>89.700999999999993</v>
      </c>
      <c r="CS30" s="10">
        <v>0</v>
      </c>
      <c r="CT30" s="10">
        <v>412.61</v>
      </c>
      <c r="CU30" s="10">
        <v>2001.3340000000001</v>
      </c>
      <c r="CV30" s="10">
        <v>0</v>
      </c>
      <c r="CW30" s="10">
        <v>1535.9960000000001</v>
      </c>
      <c r="CX30" s="10">
        <v>-2222.817</v>
      </c>
      <c r="CY30" s="10">
        <v>-275.82400000000001</v>
      </c>
      <c r="CZ30" s="10">
        <v>-161.387</v>
      </c>
      <c r="DA30" s="10">
        <v>0</v>
      </c>
      <c r="DB30" s="10">
        <v>-1339.471</v>
      </c>
      <c r="DC30" s="10">
        <v>-409.65699999999998</v>
      </c>
      <c r="DD30" s="10">
        <v>-492.30799999999999</v>
      </c>
      <c r="DE30" s="10">
        <v>2006.7729999999999</v>
      </c>
      <c r="DF30" s="10">
        <v>1192.0830000000001</v>
      </c>
      <c r="DG30" s="10">
        <v>1514.992</v>
      </c>
      <c r="DH30" s="10">
        <v>0.35199999999999998</v>
      </c>
      <c r="DI30" s="10">
        <v>0</v>
      </c>
      <c r="DJ30" s="10">
        <v>-250.79900000000001</v>
      </c>
      <c r="DK30" s="10">
        <v>-449.85500000000002</v>
      </c>
      <c r="DL30" s="10">
        <v>0</v>
      </c>
      <c r="DM30" s="10">
        <v>0</v>
      </c>
      <c r="DN30" s="10">
        <v>0</v>
      </c>
      <c r="DO30" s="10">
        <v>0</v>
      </c>
      <c r="DP30" s="10">
        <v>0</v>
      </c>
      <c r="DQ30" s="10">
        <v>0</v>
      </c>
      <c r="DR30" s="10">
        <v>2976.98</v>
      </c>
      <c r="DS30" s="10">
        <v>3012.1889999999999</v>
      </c>
      <c r="DT30" s="10">
        <v>0</v>
      </c>
      <c r="DU30" s="10">
        <v>0</v>
      </c>
      <c r="DV30" s="10">
        <v>0</v>
      </c>
      <c r="DW30" s="10">
        <v>-35.209000000000003</v>
      </c>
      <c r="DX30" s="10">
        <v>0</v>
      </c>
      <c r="DY30" s="10">
        <v>10529.197</v>
      </c>
      <c r="DZ30" s="10">
        <v>11167.15</v>
      </c>
      <c r="EA30" s="10">
        <v>16.93</v>
      </c>
      <c r="EB30" s="10">
        <v>0</v>
      </c>
      <c r="EC30" s="10">
        <v>0</v>
      </c>
      <c r="ED30" s="10">
        <v>0</v>
      </c>
      <c r="EE30" s="10">
        <v>158.70099999999999</v>
      </c>
      <c r="EF30" s="10">
        <v>0</v>
      </c>
      <c r="EG30" s="10">
        <v>0</v>
      </c>
      <c r="EH30" s="10">
        <v>0</v>
      </c>
      <c r="EI30" s="10">
        <v>0</v>
      </c>
      <c r="EJ30" s="10">
        <v>-768.73</v>
      </c>
      <c r="EK30" s="10">
        <v>-44.853999999999999</v>
      </c>
      <c r="EL30" s="10">
        <v>30932.406999999999</v>
      </c>
      <c r="EM30" s="10">
        <v>198.33500000000001</v>
      </c>
      <c r="EN30" s="10">
        <v>17730.150000000001</v>
      </c>
      <c r="EO30" s="10">
        <v>15948.906000000001</v>
      </c>
      <c r="EP30" s="10">
        <v>902.65700000000004</v>
      </c>
      <c r="EQ30" s="10">
        <v>540.11800000000005</v>
      </c>
      <c r="ER30" s="10">
        <v>0</v>
      </c>
      <c r="ES30" s="10">
        <v>338.46899999999999</v>
      </c>
      <c r="ET30" s="10">
        <v>3988.252</v>
      </c>
      <c r="EU30" s="10">
        <v>1920.538</v>
      </c>
      <c r="EV30" s="10">
        <v>2067.7139999999999</v>
      </c>
      <c r="EW30" s="10">
        <v>6018.6210000000001</v>
      </c>
      <c r="EX30" s="10">
        <v>2087.9969999999998</v>
      </c>
      <c r="EY30" s="10">
        <v>-8.8800000000000008</v>
      </c>
      <c r="EZ30" s="10">
        <v>0</v>
      </c>
      <c r="FA30" s="10">
        <v>917.93200000000002</v>
      </c>
    </row>
    <row r="31" spans="1:157" ht="14.25" customHeight="1" x14ac:dyDescent="0.3">
      <c r="A31" s="5">
        <v>3</v>
      </c>
      <c r="B31" s="12">
        <v>2024</v>
      </c>
      <c r="C31" s="10"/>
      <c r="D31" s="10"/>
      <c r="E31" s="10"/>
      <c r="F31" s="10">
        <v>1723382.1939999999</v>
      </c>
      <c r="G31" s="10">
        <v>546461.32700000005</v>
      </c>
      <c r="H31" s="10">
        <v>437858.83399999997</v>
      </c>
      <c r="I31" s="10">
        <v>197508.74100000001</v>
      </c>
      <c r="J31" s="10">
        <v>126060.78</v>
      </c>
      <c r="K31" s="10">
        <v>58149.686000000002</v>
      </c>
      <c r="L31" s="10">
        <v>7596.16</v>
      </c>
      <c r="M31" s="10">
        <v>5702.1149999999998</v>
      </c>
      <c r="N31" s="10">
        <v>85840.224000000002</v>
      </c>
      <c r="O31" s="10">
        <v>362714.08199999999</v>
      </c>
      <c r="P31" s="10">
        <v>0</v>
      </c>
      <c r="Q31" s="10">
        <v>0</v>
      </c>
      <c r="R31" s="10">
        <v>4258.5919999999996</v>
      </c>
      <c r="S31" s="10">
        <v>1805.3679999999999</v>
      </c>
      <c r="T31" s="10">
        <v>1009.28</v>
      </c>
      <c r="U31" s="10">
        <v>0</v>
      </c>
      <c r="V31" s="10">
        <v>328059.73599999998</v>
      </c>
      <c r="W31" s="10">
        <v>27581.106</v>
      </c>
      <c r="X31" s="10">
        <v>25608.190999999999</v>
      </c>
      <c r="Y31" s="10">
        <v>24650.971000000001</v>
      </c>
      <c r="Z31" s="10">
        <v>957.22</v>
      </c>
      <c r="AA31" s="10">
        <v>853.22500000000002</v>
      </c>
      <c r="AB31" s="10">
        <v>0</v>
      </c>
      <c r="AC31" s="10">
        <v>853.22500000000002</v>
      </c>
      <c r="AD31" s="10">
        <v>30944.741000000002</v>
      </c>
      <c r="AE31" s="10">
        <v>28518.023000000001</v>
      </c>
      <c r="AF31" s="10">
        <v>7074.8059999999996</v>
      </c>
      <c r="AG31" s="10">
        <v>0</v>
      </c>
      <c r="AH31" s="10">
        <v>1723382.1939999999</v>
      </c>
      <c r="AI31" s="10">
        <v>1665171.1839999999</v>
      </c>
      <c r="AJ31" s="10">
        <v>29202.409</v>
      </c>
      <c r="AK31" s="10">
        <v>2282.808</v>
      </c>
      <c r="AL31" s="10">
        <v>4088.2339999999999</v>
      </c>
      <c r="AM31" s="10">
        <v>22637.559000000001</v>
      </c>
      <c r="AN31" s="10">
        <v>1723382.1939999999</v>
      </c>
      <c r="AO31" s="10">
        <v>1104532.8119999999</v>
      </c>
      <c r="AP31" s="10">
        <v>386169.31400000001</v>
      </c>
      <c r="AQ31" s="10">
        <v>232680.068</v>
      </c>
      <c r="AR31" s="10">
        <v>1723382.1939999999</v>
      </c>
      <c r="AS31" s="10">
        <v>2169.971</v>
      </c>
      <c r="AT31" s="10">
        <v>424847.99900000001</v>
      </c>
      <c r="AU31" s="10">
        <v>2814.424</v>
      </c>
      <c r="AV31" s="10">
        <v>1886.559</v>
      </c>
      <c r="AW31" s="10">
        <v>1271822.2339999999</v>
      </c>
      <c r="AX31" s="10">
        <v>19841.007000000001</v>
      </c>
      <c r="AY31" s="10">
        <v>241629.984</v>
      </c>
      <c r="AZ31" s="10">
        <v>167228.68900000001</v>
      </c>
      <c r="BA31" s="10">
        <v>167199.946</v>
      </c>
      <c r="BB31" s="10">
        <v>92668.517000000007</v>
      </c>
      <c r="BC31" s="10">
        <v>0</v>
      </c>
      <c r="BD31" s="10">
        <v>74531.429000000004</v>
      </c>
      <c r="BE31" s="10">
        <v>0</v>
      </c>
      <c r="BF31" s="10">
        <v>48.377000000000002</v>
      </c>
      <c r="BG31" s="10">
        <v>-19.634</v>
      </c>
      <c r="BH31" s="10">
        <v>74401.294999999998</v>
      </c>
      <c r="BI31" s="10">
        <v>75169.979000000007</v>
      </c>
      <c r="BJ31" s="10">
        <v>55948.574000000001</v>
      </c>
      <c r="BK31" s="10">
        <v>0</v>
      </c>
      <c r="BL31" s="10">
        <v>18452.721000000001</v>
      </c>
      <c r="BM31" s="10">
        <v>768.68399999999997</v>
      </c>
      <c r="BN31" s="10"/>
      <c r="BO31" s="10">
        <v>-768.68399999999997</v>
      </c>
      <c r="BP31" s="10"/>
      <c r="BQ31" s="10">
        <v>1914664.361</v>
      </c>
      <c r="BR31" s="10">
        <v>245746.837</v>
      </c>
      <c r="BS31" s="10">
        <v>1667148.87</v>
      </c>
      <c r="BT31" s="10">
        <v>0</v>
      </c>
      <c r="BU31" s="10">
        <v>1750.3230000000001</v>
      </c>
      <c r="BV31" s="10">
        <v>18.331</v>
      </c>
      <c r="BW31" s="10">
        <v>1914664.361</v>
      </c>
      <c r="BX31" s="10">
        <v>0</v>
      </c>
      <c r="BY31" s="10">
        <v>0</v>
      </c>
      <c r="BZ31" s="10">
        <v>0</v>
      </c>
      <c r="CA31" s="10">
        <v>1398137.926</v>
      </c>
      <c r="CB31" s="10">
        <v>516526.435</v>
      </c>
      <c r="CC31" s="10">
        <v>140271.36600000001</v>
      </c>
      <c r="CD31" s="10">
        <v>126695.63800000001</v>
      </c>
      <c r="CE31" s="10">
        <v>6333.8090000000002</v>
      </c>
      <c r="CF31" s="10">
        <v>6916.2110000000002</v>
      </c>
      <c r="CG31" s="10">
        <v>6916.2110000000002</v>
      </c>
      <c r="CH31" s="10">
        <v>0</v>
      </c>
      <c r="CI31" s="10">
        <v>0.17100000000000001</v>
      </c>
      <c r="CJ31" s="10">
        <v>325.53699999999998</v>
      </c>
      <c r="CK31" s="10">
        <v>73717.25</v>
      </c>
      <c r="CL31" s="10">
        <v>69073.528999999995</v>
      </c>
      <c r="CM31" s="10">
        <v>178.40600000000001</v>
      </c>
      <c r="CN31" s="10">
        <v>4362.4080000000004</v>
      </c>
      <c r="CO31" s="10">
        <v>102.907</v>
      </c>
      <c r="CP31" s="10">
        <v>5025.7430000000004</v>
      </c>
      <c r="CQ31" s="10">
        <v>5560.0990000000002</v>
      </c>
      <c r="CR31" s="10">
        <v>18.475000000000001</v>
      </c>
      <c r="CS31" s="10">
        <v>0</v>
      </c>
      <c r="CT31" s="10">
        <v>377.43200000000002</v>
      </c>
      <c r="CU31" s="10">
        <v>2101.183</v>
      </c>
      <c r="CV31" s="10">
        <v>0</v>
      </c>
      <c r="CW31" s="10">
        <v>1749.4179999999999</v>
      </c>
      <c r="CX31" s="10">
        <v>-2107.9250000000002</v>
      </c>
      <c r="CY31" s="10">
        <v>-346.142</v>
      </c>
      <c r="CZ31" s="10">
        <v>-147.309</v>
      </c>
      <c r="DA31" s="10">
        <v>0</v>
      </c>
      <c r="DB31" s="10">
        <v>-1431.251</v>
      </c>
      <c r="DC31" s="10">
        <v>-406.48500000000001</v>
      </c>
      <c r="DD31" s="10">
        <v>-341.75200000000001</v>
      </c>
      <c r="DE31" s="10">
        <v>4538.643</v>
      </c>
      <c r="DF31" s="10">
        <v>1443.0129999999999</v>
      </c>
      <c r="DG31" s="10">
        <v>4528.7820000000002</v>
      </c>
      <c r="DH31" s="10">
        <v>51.674999999999997</v>
      </c>
      <c r="DI31" s="10">
        <v>0</v>
      </c>
      <c r="DJ31" s="10">
        <v>-944.07</v>
      </c>
      <c r="DK31" s="10">
        <v>-538.54399999999998</v>
      </c>
      <c r="DL31" s="10">
        <v>-2.2130000000000001</v>
      </c>
      <c r="DM31" s="10">
        <v>0</v>
      </c>
      <c r="DN31" s="10">
        <v>0</v>
      </c>
      <c r="DO31" s="10">
        <v>0</v>
      </c>
      <c r="DP31" s="10">
        <v>0</v>
      </c>
      <c r="DQ31" s="10">
        <v>0</v>
      </c>
      <c r="DR31" s="10">
        <v>-93.131</v>
      </c>
      <c r="DS31" s="10">
        <v>25.978000000000002</v>
      </c>
      <c r="DT31" s="10">
        <v>0</v>
      </c>
      <c r="DU31" s="10">
        <v>0</v>
      </c>
      <c r="DV31" s="10">
        <v>0</v>
      </c>
      <c r="DW31" s="10">
        <v>-119.10899999999999</v>
      </c>
      <c r="DX31" s="10">
        <v>0</v>
      </c>
      <c r="DY31" s="10">
        <v>10453.924000000001</v>
      </c>
      <c r="DZ31" s="10">
        <v>11610.98</v>
      </c>
      <c r="EA31" s="10">
        <v>28.251999999999999</v>
      </c>
      <c r="EB31" s="10">
        <v>0</v>
      </c>
      <c r="EC31" s="10">
        <v>0</v>
      </c>
      <c r="ED31" s="10">
        <v>0</v>
      </c>
      <c r="EE31" s="10">
        <v>372.697</v>
      </c>
      <c r="EF31" s="10">
        <v>0</v>
      </c>
      <c r="EG31" s="10">
        <v>0</v>
      </c>
      <c r="EH31" s="10">
        <v>0</v>
      </c>
      <c r="EI31" s="10">
        <v>0</v>
      </c>
      <c r="EJ31" s="10">
        <v>-1512.777</v>
      </c>
      <c r="EK31" s="10">
        <v>-45.228000000000002</v>
      </c>
      <c r="EL31" s="10">
        <v>32263.407999999999</v>
      </c>
      <c r="EM31" s="10">
        <v>229.41900000000001</v>
      </c>
      <c r="EN31" s="10">
        <v>18581.014999999999</v>
      </c>
      <c r="EO31" s="10">
        <v>16765.366000000002</v>
      </c>
      <c r="EP31" s="10">
        <v>976.976</v>
      </c>
      <c r="EQ31" s="10">
        <v>570.38699999999994</v>
      </c>
      <c r="ER31" s="10">
        <v>0</v>
      </c>
      <c r="ES31" s="10">
        <v>268.286</v>
      </c>
      <c r="ET31" s="10">
        <v>4315.9040000000005</v>
      </c>
      <c r="EU31" s="10">
        <v>1979.923</v>
      </c>
      <c r="EV31" s="10">
        <v>2335.9810000000002</v>
      </c>
      <c r="EW31" s="10">
        <v>5758.3440000000001</v>
      </c>
      <c r="EX31" s="10">
        <v>2332.0340000000001</v>
      </c>
      <c r="EY31" s="10">
        <v>36.613</v>
      </c>
      <c r="EZ31" s="10">
        <v>0</v>
      </c>
      <c r="FA31" s="10">
        <v>1010.079</v>
      </c>
    </row>
    <row r="32" spans="1:157" ht="14.25" customHeight="1" x14ac:dyDescent="0.3">
      <c r="A32" s="5">
        <v>4</v>
      </c>
      <c r="B32" s="12">
        <v>2015</v>
      </c>
      <c r="C32" s="10">
        <v>9925.0460000000003</v>
      </c>
      <c r="D32" s="10">
        <v>9569.4989999999998</v>
      </c>
      <c r="E32" s="10">
        <v>371.89</v>
      </c>
      <c r="F32" s="10">
        <v>387722.93699999998</v>
      </c>
      <c r="G32" s="10">
        <v>105498.319</v>
      </c>
      <c r="H32" s="10">
        <v>10765.546</v>
      </c>
      <c r="I32" s="10">
        <v>167001.57800000001</v>
      </c>
      <c r="J32" s="10">
        <v>122263.924</v>
      </c>
      <c r="K32" s="10">
        <v>27270.621999999999</v>
      </c>
      <c r="L32" s="10">
        <v>0</v>
      </c>
      <c r="M32" s="10">
        <v>17467.031999999999</v>
      </c>
      <c r="N32" s="10">
        <v>21313.080999999998</v>
      </c>
      <c r="O32" s="10">
        <v>0</v>
      </c>
      <c r="P32" s="10">
        <v>0</v>
      </c>
      <c r="Q32" s="10">
        <v>0</v>
      </c>
      <c r="R32" s="10">
        <v>0</v>
      </c>
      <c r="S32" s="10">
        <v>0</v>
      </c>
      <c r="T32" s="10">
        <v>0</v>
      </c>
      <c r="U32" s="10">
        <v>0</v>
      </c>
      <c r="V32" s="10">
        <v>0</v>
      </c>
      <c r="W32" s="10">
        <v>0</v>
      </c>
      <c r="X32" s="10">
        <v>24106.631000000001</v>
      </c>
      <c r="Y32" s="10">
        <v>24106.631000000001</v>
      </c>
      <c r="Z32" s="10">
        <v>0</v>
      </c>
      <c r="AA32" s="10">
        <v>0</v>
      </c>
      <c r="AB32" s="10">
        <v>0</v>
      </c>
      <c r="AC32" s="10">
        <v>0</v>
      </c>
      <c r="AD32" s="10">
        <v>0</v>
      </c>
      <c r="AE32" s="10">
        <v>8777.85</v>
      </c>
      <c r="AF32" s="10">
        <v>0</v>
      </c>
      <c r="AG32" s="10">
        <v>50259.932000000001</v>
      </c>
      <c r="AH32" s="10">
        <v>387722.93699999998</v>
      </c>
      <c r="AI32" s="10">
        <v>371208.59499999997</v>
      </c>
      <c r="AJ32" s="10">
        <v>9377.0789999999997</v>
      </c>
      <c r="AK32" s="10">
        <v>796.64499999999998</v>
      </c>
      <c r="AL32" s="10">
        <v>750.48900000000003</v>
      </c>
      <c r="AM32" s="10">
        <v>5590.1289999999999</v>
      </c>
      <c r="AN32" s="10">
        <v>387722.93699999998</v>
      </c>
      <c r="AO32" s="10">
        <v>230755.01300000001</v>
      </c>
      <c r="AP32" s="10">
        <v>43842.358999999997</v>
      </c>
      <c r="AQ32" s="10">
        <v>113125.565</v>
      </c>
      <c r="AR32" s="10">
        <v>387722.93699999998</v>
      </c>
      <c r="AS32" s="10">
        <v>90340.826000000001</v>
      </c>
      <c r="AT32" s="10">
        <v>81743.725999999995</v>
      </c>
      <c r="AU32" s="10">
        <v>26082.944</v>
      </c>
      <c r="AV32" s="10">
        <v>7720.1660000000002</v>
      </c>
      <c r="AW32" s="10">
        <v>78384.841</v>
      </c>
      <c r="AX32" s="10">
        <v>103450.43399999999</v>
      </c>
      <c r="AY32" s="10">
        <v>107597.495</v>
      </c>
      <c r="AZ32" s="10">
        <v>42449.891000000003</v>
      </c>
      <c r="BA32" s="10">
        <v>42468.040999999997</v>
      </c>
      <c r="BB32" s="10">
        <v>32178.596000000001</v>
      </c>
      <c r="BC32" s="10"/>
      <c r="BD32" s="10">
        <v>10189.445</v>
      </c>
      <c r="BE32" s="10">
        <v>100</v>
      </c>
      <c r="BF32" s="10">
        <v>0</v>
      </c>
      <c r="BG32" s="10">
        <v>-18.149999999999999</v>
      </c>
      <c r="BH32" s="10">
        <v>65147.603999999999</v>
      </c>
      <c r="BI32" s="10">
        <v>65818.278000000006</v>
      </c>
      <c r="BJ32" s="10">
        <v>51564.368999999999</v>
      </c>
      <c r="BK32" s="10">
        <v>0</v>
      </c>
      <c r="BL32" s="10">
        <v>100.34699999999999</v>
      </c>
      <c r="BM32" s="10">
        <v>10588.751</v>
      </c>
      <c r="BN32" s="10">
        <v>3564.8110000000001</v>
      </c>
      <c r="BO32" s="10">
        <v>-670.67399999999998</v>
      </c>
      <c r="BP32" s="10">
        <v>-596.20799999999997</v>
      </c>
      <c r="BQ32" s="10">
        <v>501162.56099999999</v>
      </c>
      <c r="BR32" s="10">
        <v>141125.755</v>
      </c>
      <c r="BS32" s="10">
        <v>354019.09</v>
      </c>
      <c r="BT32" s="10">
        <v>0</v>
      </c>
      <c r="BU32" s="10">
        <v>1191.93</v>
      </c>
      <c r="BV32" s="10">
        <v>4825.7860000000001</v>
      </c>
      <c r="BW32" s="10">
        <v>590451.34400000004</v>
      </c>
      <c r="BX32" s="10">
        <v>0</v>
      </c>
      <c r="BY32" s="10">
        <v>263487.641</v>
      </c>
      <c r="BZ32" s="10">
        <v>0</v>
      </c>
      <c r="CA32" s="10">
        <v>326963.70299999998</v>
      </c>
      <c r="CB32" s="10">
        <v>0</v>
      </c>
      <c r="CC32" s="10">
        <v>31360.728999999999</v>
      </c>
      <c r="CD32" s="10">
        <v>24306.183000000001</v>
      </c>
      <c r="CE32" s="10">
        <v>1199.2739999999999</v>
      </c>
      <c r="CF32" s="10">
        <v>5307.0389999999998</v>
      </c>
      <c r="CG32" s="10">
        <v>234.422</v>
      </c>
      <c r="CH32" s="10">
        <v>5072.6170000000002</v>
      </c>
      <c r="CI32" s="10">
        <v>195.09200000000001</v>
      </c>
      <c r="CJ32" s="10">
        <v>353.14100000000002</v>
      </c>
      <c r="CK32" s="10">
        <v>15907.697</v>
      </c>
      <c r="CL32" s="10">
        <v>14956.105</v>
      </c>
      <c r="CM32" s="10">
        <v>596.26199999999994</v>
      </c>
      <c r="CN32" s="10">
        <v>278.52300000000002</v>
      </c>
      <c r="CO32" s="10">
        <v>76.807000000000002</v>
      </c>
      <c r="CP32" s="10">
        <v>1872.6479999999999</v>
      </c>
      <c r="CQ32" s="10">
        <v>2147.4810000000002</v>
      </c>
      <c r="CR32" s="10">
        <v>186.393</v>
      </c>
      <c r="CS32" s="10">
        <v>0</v>
      </c>
      <c r="CT32" s="10">
        <v>8.2479999999999993</v>
      </c>
      <c r="CU32" s="10">
        <v>0</v>
      </c>
      <c r="CV32" s="10">
        <v>0</v>
      </c>
      <c r="CW32" s="10">
        <v>1215.182</v>
      </c>
      <c r="CX32" s="10">
        <v>-1280.848</v>
      </c>
      <c r="CY32" s="10">
        <v>-50.158000000000001</v>
      </c>
      <c r="CZ32" s="10">
        <v>-76.998999999999995</v>
      </c>
      <c r="DA32" s="10">
        <v>-0.69699999999999995</v>
      </c>
      <c r="DB32" s="10">
        <v>0</v>
      </c>
      <c r="DC32" s="10">
        <v>0</v>
      </c>
      <c r="DD32" s="10">
        <v>-275.95400000000001</v>
      </c>
      <c r="DE32" s="10">
        <v>1572.5740000000001</v>
      </c>
      <c r="DF32" s="10">
        <v>2968.5439999999999</v>
      </c>
      <c r="DG32" s="10">
        <v>265.36</v>
      </c>
      <c r="DH32" s="10">
        <v>0</v>
      </c>
      <c r="DI32" s="10">
        <v>670.20699999999999</v>
      </c>
      <c r="DJ32" s="10">
        <v>-952.81299999999999</v>
      </c>
      <c r="DK32" s="10">
        <v>-1352.441</v>
      </c>
      <c r="DL32" s="10">
        <v>0</v>
      </c>
      <c r="DM32" s="10">
        <v>-26.283000000000001</v>
      </c>
      <c r="DN32" s="10">
        <v>178.36199999999999</v>
      </c>
      <c r="DO32" s="10">
        <v>319.27</v>
      </c>
      <c r="DP32" s="10">
        <v>-144.40700000000001</v>
      </c>
      <c r="DQ32" s="10">
        <v>3.4990000000000001</v>
      </c>
      <c r="DR32" s="10">
        <v>171.46700000000001</v>
      </c>
      <c r="DS32" s="10">
        <v>212.75800000000001</v>
      </c>
      <c r="DT32" s="10">
        <v>0</v>
      </c>
      <c r="DU32" s="10">
        <v>-60.404000000000003</v>
      </c>
      <c r="DV32" s="10">
        <v>0</v>
      </c>
      <c r="DW32" s="10">
        <v>19.113</v>
      </c>
      <c r="DX32" s="10">
        <v>0</v>
      </c>
      <c r="DY32" s="10">
        <v>1905.279</v>
      </c>
      <c r="DZ32" s="10">
        <v>1834.2360000000001</v>
      </c>
      <c r="EA32" s="10">
        <v>0</v>
      </c>
      <c r="EB32" s="10">
        <v>0</v>
      </c>
      <c r="EC32" s="10">
        <v>212.88200000000001</v>
      </c>
      <c r="ED32" s="10">
        <v>0</v>
      </c>
      <c r="EE32" s="10">
        <v>93.432000000000002</v>
      </c>
      <c r="EF32" s="10">
        <v>0</v>
      </c>
      <c r="EG32" s="10">
        <v>0</v>
      </c>
      <c r="EH32" s="10">
        <v>-0.11</v>
      </c>
      <c r="EI32" s="10">
        <v>0</v>
      </c>
      <c r="EJ32" s="10">
        <v>-211.851</v>
      </c>
      <c r="EK32" s="10">
        <v>-23.31</v>
      </c>
      <c r="EL32" s="10">
        <v>8306.2489999999998</v>
      </c>
      <c r="EM32" s="10">
        <v>165.5</v>
      </c>
      <c r="EN32" s="10">
        <v>4283.7370000000001</v>
      </c>
      <c r="EO32" s="10">
        <v>3980.288</v>
      </c>
      <c r="EP32" s="10">
        <v>223.81299999999999</v>
      </c>
      <c r="EQ32" s="10">
        <v>2.1960000000000002</v>
      </c>
      <c r="ER32" s="10">
        <v>0</v>
      </c>
      <c r="ES32" s="10">
        <v>77.44</v>
      </c>
      <c r="ET32" s="10">
        <v>1820.5830000000001</v>
      </c>
      <c r="EU32" s="10">
        <v>644.23900000000003</v>
      </c>
      <c r="EV32" s="10">
        <v>1176.3440000000001</v>
      </c>
      <c r="EW32" s="10">
        <v>1692.8810000000001</v>
      </c>
      <c r="EX32" s="10">
        <v>292.89499999999998</v>
      </c>
      <c r="EY32" s="10">
        <v>9.9480000000000004</v>
      </c>
      <c r="EZ32" s="10">
        <v>0</v>
      </c>
      <c r="FA32" s="10">
        <v>40.704999999999998</v>
      </c>
    </row>
    <row r="33" spans="1:157" ht="14.25" customHeight="1" x14ac:dyDescent="0.3">
      <c r="A33" s="5">
        <v>4</v>
      </c>
      <c r="B33" s="12">
        <v>2016</v>
      </c>
      <c r="C33" s="10">
        <v>4233.5290000000005</v>
      </c>
      <c r="D33" s="10">
        <v>3716.6350000000002</v>
      </c>
      <c r="E33" s="10">
        <v>554.72699999999998</v>
      </c>
      <c r="F33" s="10">
        <v>460808.44</v>
      </c>
      <c r="G33" s="10">
        <v>117623.973</v>
      </c>
      <c r="H33" s="10">
        <v>12740.155000000001</v>
      </c>
      <c r="I33" s="10">
        <v>187890.72099999999</v>
      </c>
      <c r="J33" s="10">
        <v>140793.745</v>
      </c>
      <c r="K33" s="10">
        <v>28619.537</v>
      </c>
      <c r="L33" s="10">
        <v>0</v>
      </c>
      <c r="M33" s="10">
        <v>18477.438999999998</v>
      </c>
      <c r="N33" s="10">
        <v>25148.575000000001</v>
      </c>
      <c r="O33" s="10">
        <v>0</v>
      </c>
      <c r="P33" s="10">
        <v>0</v>
      </c>
      <c r="Q33" s="10">
        <v>0</v>
      </c>
      <c r="R33" s="10">
        <v>0</v>
      </c>
      <c r="S33" s="10">
        <v>0</v>
      </c>
      <c r="T33" s="10">
        <v>0</v>
      </c>
      <c r="U33" s="10">
        <v>0</v>
      </c>
      <c r="V33" s="10">
        <v>0</v>
      </c>
      <c r="W33" s="10">
        <v>0</v>
      </c>
      <c r="X33" s="10">
        <v>26914.695</v>
      </c>
      <c r="Y33" s="10">
        <v>26914.695</v>
      </c>
      <c r="Z33" s="10">
        <v>0</v>
      </c>
      <c r="AA33" s="10">
        <v>0</v>
      </c>
      <c r="AB33" s="10">
        <v>0</v>
      </c>
      <c r="AC33" s="10">
        <v>0</v>
      </c>
      <c r="AD33" s="10">
        <v>0</v>
      </c>
      <c r="AE33" s="10">
        <v>8471.1540000000005</v>
      </c>
      <c r="AF33" s="10">
        <v>0</v>
      </c>
      <c r="AG33" s="10">
        <v>82019.167000000001</v>
      </c>
      <c r="AH33" s="10">
        <v>460808.44</v>
      </c>
      <c r="AI33" s="10">
        <v>446465.88199999998</v>
      </c>
      <c r="AJ33" s="10">
        <v>7420.1869999999999</v>
      </c>
      <c r="AK33" s="10">
        <v>1359.5070000000001</v>
      </c>
      <c r="AL33" s="10">
        <v>1347.1849999999999</v>
      </c>
      <c r="AM33" s="10">
        <v>4215.6790000000001</v>
      </c>
      <c r="AN33" s="10">
        <v>460808.44</v>
      </c>
      <c r="AO33" s="10">
        <v>260095.58199999999</v>
      </c>
      <c r="AP33" s="10">
        <v>53767.184000000001</v>
      </c>
      <c r="AQ33" s="10">
        <v>146945.674</v>
      </c>
      <c r="AR33" s="10">
        <v>460808.44</v>
      </c>
      <c r="AS33" s="10">
        <v>91143.101999999999</v>
      </c>
      <c r="AT33" s="10">
        <v>96800.842000000004</v>
      </c>
      <c r="AU33" s="10">
        <v>30651.690999999999</v>
      </c>
      <c r="AV33" s="10">
        <v>7459.5420000000004</v>
      </c>
      <c r="AW33" s="10">
        <v>116463.22900000001</v>
      </c>
      <c r="AX33" s="10">
        <v>118290.034</v>
      </c>
      <c r="AY33" s="10">
        <v>131771.10699999999</v>
      </c>
      <c r="AZ33" s="10">
        <v>51914.7</v>
      </c>
      <c r="BA33" s="10">
        <v>51923.76</v>
      </c>
      <c r="BB33" s="10">
        <v>39127.434999999998</v>
      </c>
      <c r="BC33" s="10"/>
      <c r="BD33" s="10">
        <v>12496.325000000001</v>
      </c>
      <c r="BE33" s="10">
        <v>300</v>
      </c>
      <c r="BF33" s="10">
        <v>8.19</v>
      </c>
      <c r="BG33" s="10">
        <v>-17.25</v>
      </c>
      <c r="BH33" s="10">
        <v>79856.407000000007</v>
      </c>
      <c r="BI33" s="10">
        <v>80019.284</v>
      </c>
      <c r="BJ33" s="10">
        <v>62660.834000000003</v>
      </c>
      <c r="BK33" s="10">
        <v>0</v>
      </c>
      <c r="BL33" s="10">
        <v>2400.0990000000002</v>
      </c>
      <c r="BM33" s="10">
        <v>14958.351000000001</v>
      </c>
      <c r="BN33" s="10">
        <v>0</v>
      </c>
      <c r="BO33" s="10">
        <v>-162.87700000000001</v>
      </c>
      <c r="BP33" s="10">
        <v>0</v>
      </c>
      <c r="BQ33" s="10">
        <v>590451.34400000004</v>
      </c>
      <c r="BR33" s="10">
        <v>159627.67600000001</v>
      </c>
      <c r="BS33" s="10">
        <v>422812.90399999998</v>
      </c>
      <c r="BT33" s="10">
        <v>0</v>
      </c>
      <c r="BU33" s="10">
        <v>1783.5630000000001</v>
      </c>
      <c r="BV33" s="10">
        <v>6227.201</v>
      </c>
      <c r="BW33" s="10">
        <v>590451.34400000004</v>
      </c>
      <c r="BX33" s="10">
        <v>0</v>
      </c>
      <c r="BY33" s="10">
        <v>263487.641</v>
      </c>
      <c r="BZ33" s="10">
        <v>0</v>
      </c>
      <c r="CA33" s="10">
        <v>326963.70299999998</v>
      </c>
      <c r="CB33" s="10">
        <v>0</v>
      </c>
      <c r="CC33" s="10">
        <v>37718.211000000003</v>
      </c>
      <c r="CD33" s="10">
        <v>29024.053</v>
      </c>
      <c r="CE33" s="10">
        <v>1521.011</v>
      </c>
      <c r="CF33" s="10">
        <v>6563.6130000000003</v>
      </c>
      <c r="CG33" s="10">
        <v>117.157</v>
      </c>
      <c r="CH33" s="10">
        <v>6446.4560000000001</v>
      </c>
      <c r="CI33" s="10">
        <v>216.94900000000001</v>
      </c>
      <c r="CJ33" s="10">
        <v>392.58499999999998</v>
      </c>
      <c r="CK33" s="10">
        <v>19185.460999999999</v>
      </c>
      <c r="CL33" s="10">
        <v>17938.401999999998</v>
      </c>
      <c r="CM33" s="10">
        <v>840.75099999999998</v>
      </c>
      <c r="CN33" s="10">
        <v>349.49099999999999</v>
      </c>
      <c r="CO33" s="10">
        <v>56.817</v>
      </c>
      <c r="CP33" s="10">
        <v>2106.7049999999999</v>
      </c>
      <c r="CQ33" s="10">
        <v>2765.2559999999999</v>
      </c>
      <c r="CR33" s="10">
        <v>215.643</v>
      </c>
      <c r="CS33" s="10">
        <v>0</v>
      </c>
      <c r="CT33" s="10">
        <v>21.722000000000001</v>
      </c>
      <c r="CU33" s="10">
        <v>0</v>
      </c>
      <c r="CV33" s="10">
        <v>0</v>
      </c>
      <c r="CW33" s="10">
        <v>1323.8620000000001</v>
      </c>
      <c r="CX33" s="10">
        <v>-1694.8720000000001</v>
      </c>
      <c r="CY33" s="10">
        <v>-58.073999999999998</v>
      </c>
      <c r="CZ33" s="10">
        <v>-88.295000000000002</v>
      </c>
      <c r="DA33" s="10">
        <v>-4.8520000000000003</v>
      </c>
      <c r="DB33" s="10">
        <v>0</v>
      </c>
      <c r="DC33" s="10">
        <v>0</v>
      </c>
      <c r="DD33" s="10">
        <v>-373.685</v>
      </c>
      <c r="DE33" s="10">
        <v>1850.1179999999999</v>
      </c>
      <c r="DF33" s="10">
        <v>2657.5250000000001</v>
      </c>
      <c r="DG33" s="10">
        <v>304.87799999999999</v>
      </c>
      <c r="DH33" s="10">
        <v>0</v>
      </c>
      <c r="DI33" s="10">
        <v>7.6159999999999997</v>
      </c>
      <c r="DJ33" s="10">
        <v>-444.74099999999999</v>
      </c>
      <c r="DK33" s="10">
        <v>-457.34199999999998</v>
      </c>
      <c r="DL33" s="10">
        <v>0</v>
      </c>
      <c r="DM33" s="10">
        <v>-217.81800000000001</v>
      </c>
      <c r="DN33" s="10">
        <v>495.76799999999997</v>
      </c>
      <c r="DO33" s="10">
        <v>595.41300000000001</v>
      </c>
      <c r="DP33" s="10">
        <v>-78.155000000000001</v>
      </c>
      <c r="DQ33" s="10">
        <v>-21.49</v>
      </c>
      <c r="DR33" s="10">
        <v>-89.415999999999997</v>
      </c>
      <c r="DS33" s="10">
        <v>52.59</v>
      </c>
      <c r="DT33" s="10">
        <v>0</v>
      </c>
      <c r="DU33" s="10">
        <v>-142.006</v>
      </c>
      <c r="DV33" s="10">
        <v>0</v>
      </c>
      <c r="DW33" s="10">
        <v>0</v>
      </c>
      <c r="DX33" s="10">
        <v>0</v>
      </c>
      <c r="DY33" s="10">
        <v>1918.3779999999999</v>
      </c>
      <c r="DZ33" s="10">
        <v>2122.701</v>
      </c>
      <c r="EA33" s="10">
        <v>0</v>
      </c>
      <c r="EB33" s="10">
        <v>57.11</v>
      </c>
      <c r="EC33" s="10">
        <v>0</v>
      </c>
      <c r="ED33" s="10">
        <v>0</v>
      </c>
      <c r="EE33" s="10">
        <v>114.916</v>
      </c>
      <c r="EF33" s="10">
        <v>0</v>
      </c>
      <c r="EG33" s="10">
        <v>0</v>
      </c>
      <c r="EH33" s="10">
        <v>-2.0259999999999998</v>
      </c>
      <c r="EI33" s="10">
        <v>0</v>
      </c>
      <c r="EJ33" s="10">
        <v>-216.96799999999999</v>
      </c>
      <c r="EK33" s="10">
        <v>-157.35499999999999</v>
      </c>
      <c r="EL33" s="10">
        <v>9939.0120000000006</v>
      </c>
      <c r="EM33" s="10">
        <v>214.059</v>
      </c>
      <c r="EN33" s="10">
        <v>5357.3630000000003</v>
      </c>
      <c r="EO33" s="10">
        <v>4959.6360000000004</v>
      </c>
      <c r="EP33" s="10">
        <v>278.03500000000003</v>
      </c>
      <c r="EQ33" s="10">
        <v>1.952</v>
      </c>
      <c r="ER33" s="10">
        <v>0</v>
      </c>
      <c r="ES33" s="10">
        <v>117.74</v>
      </c>
      <c r="ET33" s="10">
        <v>1976.6659999999999</v>
      </c>
      <c r="EU33" s="10">
        <v>712.40599999999995</v>
      </c>
      <c r="EV33" s="10">
        <v>1264.26</v>
      </c>
      <c r="EW33" s="10">
        <v>2030.2660000000001</v>
      </c>
      <c r="EX33" s="10">
        <v>355.74599999999998</v>
      </c>
      <c r="EY33" s="10">
        <v>-21.442</v>
      </c>
      <c r="EZ33" s="10">
        <v>0</v>
      </c>
      <c r="FA33" s="10">
        <v>26.353999999999999</v>
      </c>
    </row>
    <row r="34" spans="1:157" ht="14.25" customHeight="1" x14ac:dyDescent="0.3">
      <c r="A34" s="5">
        <v>4</v>
      </c>
      <c r="B34" s="12">
        <v>2017</v>
      </c>
      <c r="C34" s="10">
        <v>9669.0329999999994</v>
      </c>
      <c r="D34" s="10">
        <v>9304.3880000000008</v>
      </c>
      <c r="E34" s="10">
        <v>445.85599999999999</v>
      </c>
      <c r="F34" s="10">
        <v>543434.46</v>
      </c>
      <c r="G34" s="10">
        <v>118528.18799999999</v>
      </c>
      <c r="H34" s="10">
        <v>11296.701999999999</v>
      </c>
      <c r="I34" s="10">
        <v>190595.12100000001</v>
      </c>
      <c r="J34" s="10">
        <v>147736.46</v>
      </c>
      <c r="K34" s="10">
        <v>26547.17</v>
      </c>
      <c r="L34" s="10">
        <v>0</v>
      </c>
      <c r="M34" s="10">
        <v>16311.491</v>
      </c>
      <c r="N34" s="10">
        <v>32115.296999999999</v>
      </c>
      <c r="O34" s="10">
        <v>0</v>
      </c>
      <c r="P34" s="10">
        <v>0</v>
      </c>
      <c r="Q34" s="10">
        <v>0</v>
      </c>
      <c r="R34" s="10">
        <v>0</v>
      </c>
      <c r="S34" s="10">
        <v>0</v>
      </c>
      <c r="T34" s="10">
        <v>0</v>
      </c>
      <c r="U34" s="10">
        <v>0</v>
      </c>
      <c r="V34" s="10">
        <v>0</v>
      </c>
      <c r="W34" s="10">
        <v>0</v>
      </c>
      <c r="X34" s="10">
        <v>23016.953000000001</v>
      </c>
      <c r="Y34" s="10">
        <v>23016.953000000001</v>
      </c>
      <c r="Z34" s="10">
        <v>0</v>
      </c>
      <c r="AA34" s="10">
        <v>0</v>
      </c>
      <c r="AB34" s="10">
        <v>0</v>
      </c>
      <c r="AC34" s="10">
        <v>0</v>
      </c>
      <c r="AD34" s="10">
        <v>0</v>
      </c>
      <c r="AE34" s="10">
        <v>9441.0030000000006</v>
      </c>
      <c r="AF34" s="10">
        <v>0</v>
      </c>
      <c r="AG34" s="10">
        <v>158441.196</v>
      </c>
      <c r="AH34" s="10">
        <v>543434.46</v>
      </c>
      <c r="AI34" s="10">
        <v>532442.51300000004</v>
      </c>
      <c r="AJ34" s="10">
        <v>4783.2579999999998</v>
      </c>
      <c r="AK34" s="10">
        <v>684.22299999999996</v>
      </c>
      <c r="AL34" s="10">
        <v>3584.2629999999999</v>
      </c>
      <c r="AM34" s="10">
        <v>1940.203</v>
      </c>
      <c r="AN34" s="10">
        <v>543434.46</v>
      </c>
      <c r="AO34" s="10">
        <v>303366.94199999998</v>
      </c>
      <c r="AP34" s="10">
        <v>56529.525000000001</v>
      </c>
      <c r="AQ34" s="10">
        <v>183537.99299999999</v>
      </c>
      <c r="AR34" s="10">
        <v>543434.46</v>
      </c>
      <c r="AS34" s="10">
        <v>83310.960000000006</v>
      </c>
      <c r="AT34" s="10">
        <v>109118.33</v>
      </c>
      <c r="AU34" s="10">
        <v>38357.370000000003</v>
      </c>
      <c r="AV34" s="10">
        <v>5250.8450000000003</v>
      </c>
      <c r="AW34" s="10">
        <v>177778.008</v>
      </c>
      <c r="AX34" s="10">
        <v>129618.947</v>
      </c>
      <c r="AY34" s="10">
        <v>129952.272</v>
      </c>
      <c r="AZ34" s="10">
        <v>34671.798000000003</v>
      </c>
      <c r="BA34" s="10">
        <v>34680.108</v>
      </c>
      <c r="BB34" s="10">
        <v>25153.866000000002</v>
      </c>
      <c r="BC34" s="10"/>
      <c r="BD34" s="10">
        <v>9426.2420000000002</v>
      </c>
      <c r="BE34" s="10">
        <v>100</v>
      </c>
      <c r="BF34" s="10">
        <v>8.19</v>
      </c>
      <c r="BG34" s="10">
        <v>-16.5</v>
      </c>
      <c r="BH34" s="10">
        <v>95280.474000000002</v>
      </c>
      <c r="BI34" s="10">
        <v>95404.020999999993</v>
      </c>
      <c r="BJ34" s="10">
        <v>73423.37</v>
      </c>
      <c r="BK34" s="10">
        <v>0</v>
      </c>
      <c r="BL34" s="10">
        <v>7647.9</v>
      </c>
      <c r="BM34" s="10">
        <v>14332.751</v>
      </c>
      <c r="BN34" s="10">
        <v>0</v>
      </c>
      <c r="BO34" s="10">
        <v>-123.547</v>
      </c>
      <c r="BP34" s="10">
        <v>0</v>
      </c>
      <c r="BQ34" s="10">
        <v>708519.71699999995</v>
      </c>
      <c r="BR34" s="10">
        <v>201004.13200000001</v>
      </c>
      <c r="BS34" s="10">
        <v>495438.50799999997</v>
      </c>
      <c r="BT34" s="10">
        <v>0</v>
      </c>
      <c r="BU34" s="10">
        <v>1125.6869999999999</v>
      </c>
      <c r="BV34" s="10">
        <v>10951.39</v>
      </c>
      <c r="BW34" s="10">
        <v>708519.71699999995</v>
      </c>
      <c r="BX34" s="10">
        <v>0</v>
      </c>
      <c r="BY34" s="10">
        <v>316488.53999999998</v>
      </c>
      <c r="BZ34" s="10">
        <v>0</v>
      </c>
      <c r="CA34" s="10">
        <v>392031.17700000003</v>
      </c>
      <c r="CB34" s="10">
        <v>0</v>
      </c>
      <c r="CC34" s="10">
        <v>46158.767999999996</v>
      </c>
      <c r="CD34" s="10">
        <v>36165.351999999999</v>
      </c>
      <c r="CE34" s="10">
        <v>1974.9110000000001</v>
      </c>
      <c r="CF34" s="10">
        <v>7197.8689999999997</v>
      </c>
      <c r="CG34" s="10">
        <v>261.30200000000002</v>
      </c>
      <c r="CH34" s="10">
        <v>6936.567</v>
      </c>
      <c r="CI34" s="10">
        <v>253.22800000000001</v>
      </c>
      <c r="CJ34" s="10">
        <v>567.40800000000002</v>
      </c>
      <c r="CK34" s="10">
        <v>24221.222000000002</v>
      </c>
      <c r="CL34" s="10">
        <v>22348.284</v>
      </c>
      <c r="CM34" s="10">
        <v>773.98500000000001</v>
      </c>
      <c r="CN34" s="10">
        <v>1067.3679999999999</v>
      </c>
      <c r="CO34" s="10">
        <v>31.585000000000001</v>
      </c>
      <c r="CP34" s="10">
        <v>2538.2089999999998</v>
      </c>
      <c r="CQ34" s="10">
        <v>3451.0479999999998</v>
      </c>
      <c r="CR34" s="10">
        <v>243.29499999999999</v>
      </c>
      <c r="CS34" s="10">
        <v>0</v>
      </c>
      <c r="CT34" s="10">
        <v>30.477</v>
      </c>
      <c r="CU34" s="10">
        <v>0</v>
      </c>
      <c r="CV34" s="10">
        <v>0</v>
      </c>
      <c r="CW34" s="10">
        <v>1653.356</v>
      </c>
      <c r="CX34" s="10">
        <v>-2190.9389999999999</v>
      </c>
      <c r="CY34" s="10">
        <v>-59.688000000000002</v>
      </c>
      <c r="CZ34" s="10">
        <v>-94.811999999999998</v>
      </c>
      <c r="DA34" s="10">
        <v>-7.093</v>
      </c>
      <c r="DB34" s="10">
        <v>0</v>
      </c>
      <c r="DC34" s="10">
        <v>0</v>
      </c>
      <c r="DD34" s="10">
        <v>-487.435</v>
      </c>
      <c r="DE34" s="10">
        <v>2042.4169999999999</v>
      </c>
      <c r="DF34" s="10">
        <v>3033.3670000000002</v>
      </c>
      <c r="DG34" s="10">
        <v>420.62400000000002</v>
      </c>
      <c r="DH34" s="10">
        <v>0</v>
      </c>
      <c r="DI34" s="10">
        <v>0.92100000000000004</v>
      </c>
      <c r="DJ34" s="10">
        <v>-681.03499999999997</v>
      </c>
      <c r="DK34" s="10">
        <v>-693.94</v>
      </c>
      <c r="DL34" s="10">
        <v>0</v>
      </c>
      <c r="DM34" s="10">
        <v>-37.520000000000003</v>
      </c>
      <c r="DN34" s="10">
        <v>476.4</v>
      </c>
      <c r="DO34" s="10">
        <v>598.03300000000002</v>
      </c>
      <c r="DP34" s="10">
        <v>-78.254999999999995</v>
      </c>
      <c r="DQ34" s="10">
        <v>-43.378</v>
      </c>
      <c r="DR34" s="10">
        <v>-19.742000000000001</v>
      </c>
      <c r="DS34" s="10">
        <v>0.33800000000000002</v>
      </c>
      <c r="DT34" s="10">
        <v>0</v>
      </c>
      <c r="DU34" s="10">
        <v>-20.079999999999998</v>
      </c>
      <c r="DV34" s="10">
        <v>0</v>
      </c>
      <c r="DW34" s="10">
        <v>0</v>
      </c>
      <c r="DX34" s="10">
        <v>0</v>
      </c>
      <c r="DY34" s="10">
        <v>2099.5300000000002</v>
      </c>
      <c r="DZ34" s="10">
        <v>2185.1</v>
      </c>
      <c r="EA34" s="10">
        <v>0</v>
      </c>
      <c r="EB34" s="10">
        <v>0</v>
      </c>
      <c r="EC34" s="10">
        <v>0</v>
      </c>
      <c r="ED34" s="10">
        <v>0</v>
      </c>
      <c r="EE34" s="10">
        <v>170.73099999999999</v>
      </c>
      <c r="EF34" s="10">
        <v>0</v>
      </c>
      <c r="EG34" s="10">
        <v>0</v>
      </c>
      <c r="EH34" s="10">
        <v>0</v>
      </c>
      <c r="EI34" s="10">
        <v>0</v>
      </c>
      <c r="EJ34" s="10">
        <v>-106.83199999999999</v>
      </c>
      <c r="EK34" s="10">
        <v>-149.46899999999999</v>
      </c>
      <c r="EL34" s="10">
        <v>11866.344999999999</v>
      </c>
      <c r="EM34" s="10">
        <v>229.392</v>
      </c>
      <c r="EN34" s="10">
        <v>6733.3729999999996</v>
      </c>
      <c r="EO34" s="10">
        <v>6289.7089999999998</v>
      </c>
      <c r="EP34" s="10">
        <v>308.61</v>
      </c>
      <c r="EQ34" s="10">
        <v>3.5390000000000001</v>
      </c>
      <c r="ER34" s="10">
        <v>0</v>
      </c>
      <c r="ES34" s="10">
        <v>131.51499999999999</v>
      </c>
      <c r="ET34" s="10">
        <v>2051.9070000000002</v>
      </c>
      <c r="EU34" s="10">
        <v>711.47400000000005</v>
      </c>
      <c r="EV34" s="10">
        <v>1340.433</v>
      </c>
      <c r="EW34" s="10">
        <v>2358.518</v>
      </c>
      <c r="EX34" s="10">
        <v>444.88900000000001</v>
      </c>
      <c r="EY34" s="10">
        <v>10.792</v>
      </c>
      <c r="EZ34" s="10">
        <v>0</v>
      </c>
      <c r="FA34" s="10">
        <v>37.473999999999997</v>
      </c>
    </row>
    <row r="35" spans="1:157" ht="14.25" customHeight="1" x14ac:dyDescent="0.3">
      <c r="A35" s="5">
        <v>4</v>
      </c>
      <c r="B35" s="12">
        <v>2018</v>
      </c>
      <c r="C35" s="10">
        <v>2654.806</v>
      </c>
      <c r="D35" s="10">
        <v>2367.6149999999998</v>
      </c>
      <c r="E35" s="10">
        <v>357.43599999999998</v>
      </c>
      <c r="F35" s="10">
        <v>631866.75800000003</v>
      </c>
      <c r="G35" s="10">
        <v>120238.625</v>
      </c>
      <c r="H35" s="10">
        <v>14499.324000000001</v>
      </c>
      <c r="I35" s="10">
        <v>208551.242</v>
      </c>
      <c r="J35" s="10">
        <v>163734.48699999999</v>
      </c>
      <c r="K35" s="10">
        <v>29340.403999999999</v>
      </c>
      <c r="L35" s="10">
        <v>0</v>
      </c>
      <c r="M35" s="10">
        <v>15476.351000000001</v>
      </c>
      <c r="N35" s="10">
        <v>28873.357</v>
      </c>
      <c r="O35" s="10">
        <v>224989.30600000001</v>
      </c>
      <c r="P35" s="10">
        <v>0</v>
      </c>
      <c r="Q35" s="10">
        <v>0</v>
      </c>
      <c r="R35" s="10">
        <v>0</v>
      </c>
      <c r="S35" s="10">
        <v>0</v>
      </c>
      <c r="T35" s="10">
        <v>0</v>
      </c>
      <c r="U35" s="10">
        <v>0</v>
      </c>
      <c r="V35" s="10">
        <v>0</v>
      </c>
      <c r="W35" s="10">
        <v>224989.30600000001</v>
      </c>
      <c r="X35" s="10">
        <v>23352.260999999999</v>
      </c>
      <c r="Y35" s="10">
        <v>23352.260999999999</v>
      </c>
      <c r="Z35" s="10">
        <v>0</v>
      </c>
      <c r="AA35" s="10">
        <v>0</v>
      </c>
      <c r="AB35" s="10">
        <v>0</v>
      </c>
      <c r="AC35" s="10">
        <v>0</v>
      </c>
      <c r="AD35" s="10">
        <v>0</v>
      </c>
      <c r="AE35" s="10">
        <v>11362.643</v>
      </c>
      <c r="AF35" s="10">
        <v>0</v>
      </c>
      <c r="AG35" s="10">
        <v>0</v>
      </c>
      <c r="AH35" s="10">
        <v>631866.75800000003</v>
      </c>
      <c r="AI35" s="10">
        <v>621862.679</v>
      </c>
      <c r="AJ35" s="10">
        <v>3781.0859999999998</v>
      </c>
      <c r="AK35" s="10">
        <v>291.78800000000001</v>
      </c>
      <c r="AL35" s="10">
        <v>1160.5070000000001</v>
      </c>
      <c r="AM35" s="10">
        <v>4770.6980000000003</v>
      </c>
      <c r="AN35" s="10">
        <v>631866.75800000003</v>
      </c>
      <c r="AO35" s="10">
        <v>342212.9</v>
      </c>
      <c r="AP35" s="10">
        <v>53310.110999999997</v>
      </c>
      <c r="AQ35" s="10">
        <v>236343.747</v>
      </c>
      <c r="AR35" s="10">
        <v>631866.75800000003</v>
      </c>
      <c r="AS35" s="10">
        <v>68153.883000000002</v>
      </c>
      <c r="AT35" s="10">
        <v>128333.629</v>
      </c>
      <c r="AU35" s="10">
        <v>38567.006999999998</v>
      </c>
      <c r="AV35" s="10">
        <v>2487.2919999999999</v>
      </c>
      <c r="AW35" s="10">
        <v>235884.022</v>
      </c>
      <c r="AX35" s="10">
        <v>158440.92499999999</v>
      </c>
      <c r="AY35" s="10">
        <v>149296.43</v>
      </c>
      <c r="AZ35" s="10">
        <v>35233.133999999998</v>
      </c>
      <c r="BA35" s="10">
        <v>35313.069000000003</v>
      </c>
      <c r="BB35" s="10">
        <v>22120.564999999999</v>
      </c>
      <c r="BC35" s="10"/>
      <c r="BD35" s="10">
        <v>13192.504000000001</v>
      </c>
      <c r="BE35" s="10">
        <v>0</v>
      </c>
      <c r="BF35" s="10">
        <v>8.19</v>
      </c>
      <c r="BG35" s="10">
        <v>-88.125</v>
      </c>
      <c r="BH35" s="10">
        <v>114063.296</v>
      </c>
      <c r="BI35" s="10">
        <v>114251.03</v>
      </c>
      <c r="BJ35" s="10">
        <v>83967.301000000007</v>
      </c>
      <c r="BK35" s="10">
        <v>0</v>
      </c>
      <c r="BL35" s="10">
        <v>22601.978999999999</v>
      </c>
      <c r="BM35" s="10">
        <v>7681.75</v>
      </c>
      <c r="BN35" s="10">
        <v>0</v>
      </c>
      <c r="BO35" s="10">
        <v>-187.73400000000001</v>
      </c>
      <c r="BP35" s="10">
        <v>0</v>
      </c>
      <c r="BQ35" s="10">
        <v>801929.11499999999</v>
      </c>
      <c r="BR35" s="10">
        <v>226842.21100000001</v>
      </c>
      <c r="BS35" s="10">
        <v>558786.37699999998</v>
      </c>
      <c r="BT35" s="10">
        <v>0</v>
      </c>
      <c r="BU35" s="10">
        <v>1351.961</v>
      </c>
      <c r="BV35" s="10">
        <v>14948.566000000001</v>
      </c>
      <c r="BW35" s="10">
        <v>801929.11499999999</v>
      </c>
      <c r="BX35" s="10">
        <v>0</v>
      </c>
      <c r="BY35" s="10">
        <v>380422.10600000003</v>
      </c>
      <c r="BZ35" s="10">
        <v>0</v>
      </c>
      <c r="CA35" s="10">
        <v>421507.00900000002</v>
      </c>
      <c r="CB35" s="10">
        <v>0</v>
      </c>
      <c r="CC35" s="10">
        <v>55863.951000000001</v>
      </c>
      <c r="CD35" s="10">
        <v>43756.805</v>
      </c>
      <c r="CE35" s="10">
        <v>2880.373</v>
      </c>
      <c r="CF35" s="10">
        <v>8304.634</v>
      </c>
      <c r="CG35" s="10">
        <v>140.01300000000001</v>
      </c>
      <c r="CH35" s="10">
        <v>8164.6210000000001</v>
      </c>
      <c r="CI35" s="10">
        <v>287.07799999999997</v>
      </c>
      <c r="CJ35" s="10">
        <v>635.06100000000004</v>
      </c>
      <c r="CK35" s="10">
        <v>27455.435000000001</v>
      </c>
      <c r="CL35" s="10">
        <v>25365.31</v>
      </c>
      <c r="CM35" s="10">
        <v>544.07899999999995</v>
      </c>
      <c r="CN35" s="10">
        <v>1516.0409999999999</v>
      </c>
      <c r="CO35" s="10">
        <v>30.004999999999999</v>
      </c>
      <c r="CP35" s="10">
        <v>3402.4920000000002</v>
      </c>
      <c r="CQ35" s="10">
        <v>4590.6360000000004</v>
      </c>
      <c r="CR35" s="10">
        <v>245.69399999999999</v>
      </c>
      <c r="CS35" s="10">
        <v>0</v>
      </c>
      <c r="CT35" s="10">
        <v>6.3209999999999997</v>
      </c>
      <c r="CU35" s="10">
        <v>0</v>
      </c>
      <c r="CV35" s="10">
        <v>0</v>
      </c>
      <c r="CW35" s="10">
        <v>2179.5039999999999</v>
      </c>
      <c r="CX35" s="10">
        <v>-2907.5630000000001</v>
      </c>
      <c r="CY35" s="10">
        <v>-69.372</v>
      </c>
      <c r="CZ35" s="10">
        <v>-100.79</v>
      </c>
      <c r="DA35" s="10">
        <v>-0.746</v>
      </c>
      <c r="DB35" s="10">
        <v>0</v>
      </c>
      <c r="DC35" s="10">
        <v>0</v>
      </c>
      <c r="DD35" s="10">
        <v>-541.19200000000001</v>
      </c>
      <c r="DE35" s="10">
        <v>2266.4290000000001</v>
      </c>
      <c r="DF35" s="10">
        <v>4449.8720000000003</v>
      </c>
      <c r="DG35" s="10">
        <v>363.48500000000001</v>
      </c>
      <c r="DH35" s="10">
        <v>87.040999999999997</v>
      </c>
      <c r="DI35" s="10">
        <v>325.99200000000002</v>
      </c>
      <c r="DJ35" s="10">
        <v>-865.92</v>
      </c>
      <c r="DK35" s="10">
        <v>-983.54300000000001</v>
      </c>
      <c r="DL35" s="10">
        <v>-644.053</v>
      </c>
      <c r="DM35" s="10">
        <v>-466.44499999999999</v>
      </c>
      <c r="DN35" s="10">
        <v>250.46199999999999</v>
      </c>
      <c r="DO35" s="10">
        <v>539.38900000000001</v>
      </c>
      <c r="DP35" s="10">
        <v>-299.89299999999997</v>
      </c>
      <c r="DQ35" s="10">
        <v>10.965999999999999</v>
      </c>
      <c r="DR35" s="10">
        <v>0</v>
      </c>
      <c r="DS35" s="10">
        <v>0</v>
      </c>
      <c r="DT35" s="10">
        <v>0</v>
      </c>
      <c r="DU35" s="10">
        <v>0</v>
      </c>
      <c r="DV35" s="10">
        <v>0</v>
      </c>
      <c r="DW35" s="10">
        <v>0</v>
      </c>
      <c r="DX35" s="10">
        <v>0</v>
      </c>
      <c r="DY35" s="10">
        <v>3234.3649999999998</v>
      </c>
      <c r="DZ35" s="10">
        <v>3272.2469999999998</v>
      </c>
      <c r="EA35" s="10">
        <v>0</v>
      </c>
      <c r="EB35" s="10">
        <v>0</v>
      </c>
      <c r="EC35" s="10">
        <v>0</v>
      </c>
      <c r="ED35" s="10">
        <v>0</v>
      </c>
      <c r="EE35" s="10">
        <v>243.65700000000001</v>
      </c>
      <c r="EF35" s="10">
        <v>-9.1170000000000009</v>
      </c>
      <c r="EG35" s="10">
        <v>0</v>
      </c>
      <c r="EH35" s="10">
        <v>-0.159</v>
      </c>
      <c r="EI35" s="10">
        <v>0</v>
      </c>
      <c r="EJ35" s="10">
        <v>-150.03399999999999</v>
      </c>
      <c r="EK35" s="10">
        <v>-122.229</v>
      </c>
      <c r="EL35" s="10">
        <v>13611.093999999999</v>
      </c>
      <c r="EM35" s="10">
        <v>253.63200000000001</v>
      </c>
      <c r="EN35" s="10">
        <v>7677.5959999999995</v>
      </c>
      <c r="EO35" s="10">
        <v>6920.0649999999996</v>
      </c>
      <c r="EP35" s="10">
        <v>608.94299999999998</v>
      </c>
      <c r="EQ35" s="10">
        <v>3.9769999999999999</v>
      </c>
      <c r="ER35" s="10">
        <v>0</v>
      </c>
      <c r="ES35" s="10">
        <v>144.61099999999999</v>
      </c>
      <c r="ET35" s="10">
        <v>2340.0059999999999</v>
      </c>
      <c r="EU35" s="10">
        <v>797.55100000000004</v>
      </c>
      <c r="EV35" s="10">
        <v>1542.4549999999999</v>
      </c>
      <c r="EW35" s="10">
        <v>2728.0889999999999</v>
      </c>
      <c r="EX35" s="10">
        <v>526.59100000000001</v>
      </c>
      <c r="EY35" s="10">
        <v>41.859000000000002</v>
      </c>
      <c r="EZ35" s="10">
        <v>0</v>
      </c>
      <c r="FA35" s="10">
        <v>43.320999999999998</v>
      </c>
    </row>
    <row r="36" spans="1:157" ht="14.25" customHeight="1" x14ac:dyDescent="0.3">
      <c r="A36" s="5">
        <v>4</v>
      </c>
      <c r="B36" s="12">
        <v>2019</v>
      </c>
      <c r="C36" s="10">
        <v>1801.126</v>
      </c>
      <c r="D36" s="10">
        <v>1538.5920000000001</v>
      </c>
      <c r="E36" s="10">
        <v>351.036</v>
      </c>
      <c r="F36" s="10">
        <v>734706.89099999995</v>
      </c>
      <c r="G36" s="10">
        <v>131856.58300000001</v>
      </c>
      <c r="H36" s="10">
        <v>16122.626</v>
      </c>
      <c r="I36" s="10">
        <v>218903.033</v>
      </c>
      <c r="J36" s="10">
        <v>174032.67</v>
      </c>
      <c r="K36" s="10">
        <v>30411.521000000001</v>
      </c>
      <c r="L36" s="10">
        <v>0</v>
      </c>
      <c r="M36" s="10">
        <v>14458.842000000001</v>
      </c>
      <c r="N36" s="10">
        <v>32357.572</v>
      </c>
      <c r="O36" s="10">
        <v>0</v>
      </c>
      <c r="P36" s="10">
        <v>0</v>
      </c>
      <c r="Q36" s="10">
        <v>0</v>
      </c>
      <c r="R36" s="10">
        <v>0</v>
      </c>
      <c r="S36" s="10">
        <v>0</v>
      </c>
      <c r="T36" s="10">
        <v>0</v>
      </c>
      <c r="U36" s="10">
        <v>0</v>
      </c>
      <c r="V36" s="10">
        <v>0</v>
      </c>
      <c r="W36" s="10">
        <v>0</v>
      </c>
      <c r="X36" s="10">
        <v>24742.603999999999</v>
      </c>
      <c r="Y36" s="10">
        <v>24742.603999999999</v>
      </c>
      <c r="Z36" s="10">
        <v>0</v>
      </c>
      <c r="AA36" s="10">
        <v>0</v>
      </c>
      <c r="AB36" s="10">
        <v>0</v>
      </c>
      <c r="AC36" s="10">
        <v>0</v>
      </c>
      <c r="AD36" s="10">
        <v>0</v>
      </c>
      <c r="AE36" s="10">
        <v>12837.989</v>
      </c>
      <c r="AF36" s="10">
        <v>0</v>
      </c>
      <c r="AG36" s="10">
        <v>297886.484</v>
      </c>
      <c r="AH36" s="10">
        <v>734706.89099999995</v>
      </c>
      <c r="AI36" s="10">
        <v>726342.42599999998</v>
      </c>
      <c r="AJ36" s="10">
        <v>2560.5320000000002</v>
      </c>
      <c r="AK36" s="10">
        <v>686.83900000000006</v>
      </c>
      <c r="AL36" s="10">
        <v>587.25300000000004</v>
      </c>
      <c r="AM36" s="10">
        <v>4529.8410000000003</v>
      </c>
      <c r="AN36" s="10">
        <v>734706.89099999995</v>
      </c>
      <c r="AO36" s="10">
        <v>384355.97899999999</v>
      </c>
      <c r="AP36" s="10">
        <v>48461.991999999998</v>
      </c>
      <c r="AQ36" s="10">
        <v>301888.92</v>
      </c>
      <c r="AR36" s="10">
        <v>734706.89099999995</v>
      </c>
      <c r="AS36" s="10">
        <v>61597.154000000002</v>
      </c>
      <c r="AT36" s="10">
        <v>139575.48699999999</v>
      </c>
      <c r="AU36" s="10">
        <v>43644.728999999999</v>
      </c>
      <c r="AV36" s="10">
        <v>2268.308</v>
      </c>
      <c r="AW36" s="10">
        <v>315781.58</v>
      </c>
      <c r="AX36" s="10">
        <v>171839.633</v>
      </c>
      <c r="AY36" s="10">
        <v>167529.68900000001</v>
      </c>
      <c r="AZ36" s="10">
        <v>35574.786</v>
      </c>
      <c r="BA36" s="10">
        <v>35690.9</v>
      </c>
      <c r="BB36" s="10">
        <v>17444.329000000002</v>
      </c>
      <c r="BC36" s="10"/>
      <c r="BD36" s="10">
        <v>18246.571</v>
      </c>
      <c r="BE36" s="10">
        <v>0</v>
      </c>
      <c r="BF36" s="10">
        <v>8.19</v>
      </c>
      <c r="BG36" s="10">
        <v>-124.304</v>
      </c>
      <c r="BH36" s="10">
        <v>131954.90299999999</v>
      </c>
      <c r="BI36" s="10">
        <v>132271.302</v>
      </c>
      <c r="BJ36" s="10">
        <v>82997.994999999995</v>
      </c>
      <c r="BK36" s="10">
        <v>0</v>
      </c>
      <c r="BL36" s="10">
        <v>42593.538</v>
      </c>
      <c r="BM36" s="10">
        <v>6679.7690000000002</v>
      </c>
      <c r="BN36" s="10">
        <v>0</v>
      </c>
      <c r="BO36" s="10">
        <v>-316.399</v>
      </c>
      <c r="BP36" s="10">
        <v>0</v>
      </c>
      <c r="BQ36" s="10">
        <v>928450.86899999995</v>
      </c>
      <c r="BR36" s="10">
        <v>262977.12400000001</v>
      </c>
      <c r="BS36" s="10">
        <v>642710.68099999998</v>
      </c>
      <c r="BT36" s="10">
        <v>0</v>
      </c>
      <c r="BU36" s="10">
        <v>1743.9580000000001</v>
      </c>
      <c r="BV36" s="10">
        <v>21019.106</v>
      </c>
      <c r="BW36" s="10">
        <v>928450.86899999995</v>
      </c>
      <c r="BX36" s="10">
        <v>0</v>
      </c>
      <c r="BY36" s="10">
        <v>0</v>
      </c>
      <c r="BZ36" s="10">
        <v>0</v>
      </c>
      <c r="CA36" s="10">
        <v>466841.93599999999</v>
      </c>
      <c r="CB36" s="10">
        <v>461608.93300000002</v>
      </c>
      <c r="CC36" s="10">
        <v>67724.19</v>
      </c>
      <c r="CD36" s="10">
        <v>53185.411</v>
      </c>
      <c r="CE36" s="10">
        <v>4412.9070000000002</v>
      </c>
      <c r="CF36" s="10">
        <v>8893.83</v>
      </c>
      <c r="CG36" s="10">
        <v>84.531000000000006</v>
      </c>
      <c r="CH36" s="10">
        <v>8809.2990000000009</v>
      </c>
      <c r="CI36" s="10">
        <v>326.78699999999998</v>
      </c>
      <c r="CJ36" s="10">
        <v>905.255</v>
      </c>
      <c r="CK36" s="10">
        <v>33146.839999999997</v>
      </c>
      <c r="CL36" s="10">
        <v>31224.708999999999</v>
      </c>
      <c r="CM36" s="10">
        <v>337.22300000000001</v>
      </c>
      <c r="CN36" s="10">
        <v>1500.039</v>
      </c>
      <c r="CO36" s="10">
        <v>84.869</v>
      </c>
      <c r="CP36" s="10">
        <v>4306.8440000000001</v>
      </c>
      <c r="CQ36" s="10">
        <v>6199.1940000000004</v>
      </c>
      <c r="CR36" s="10">
        <v>164.50700000000001</v>
      </c>
      <c r="CS36" s="10">
        <v>0</v>
      </c>
      <c r="CT36" s="10">
        <v>1.278</v>
      </c>
      <c r="CU36" s="10">
        <v>0</v>
      </c>
      <c r="CV36" s="10">
        <v>0</v>
      </c>
      <c r="CW36" s="10">
        <v>2637.5279999999998</v>
      </c>
      <c r="CX36" s="10">
        <v>-3877.0070000000001</v>
      </c>
      <c r="CY36" s="10">
        <v>-96.570999999999998</v>
      </c>
      <c r="CZ36" s="10">
        <v>-114.68</v>
      </c>
      <c r="DA36" s="10">
        <v>-3.4849999999999999</v>
      </c>
      <c r="DB36" s="10">
        <v>0</v>
      </c>
      <c r="DC36" s="10">
        <v>0</v>
      </c>
      <c r="DD36" s="10">
        <v>-603.91999999999996</v>
      </c>
      <c r="DE36" s="10">
        <v>3378.2739999999999</v>
      </c>
      <c r="DF36" s="10">
        <v>6397.1</v>
      </c>
      <c r="DG36" s="10">
        <v>781.00099999999998</v>
      </c>
      <c r="DH36" s="10">
        <v>0</v>
      </c>
      <c r="DI36" s="10">
        <v>602.846</v>
      </c>
      <c r="DJ36" s="10">
        <v>-3627.7730000000001</v>
      </c>
      <c r="DK36" s="10">
        <v>-653.96699999999998</v>
      </c>
      <c r="DL36" s="10">
        <v>0</v>
      </c>
      <c r="DM36" s="10">
        <v>-120.93300000000001</v>
      </c>
      <c r="DN36" s="10">
        <v>146.00200000000001</v>
      </c>
      <c r="DO36" s="10">
        <v>207.33699999999999</v>
      </c>
      <c r="DP36" s="10">
        <v>-43.097999999999999</v>
      </c>
      <c r="DQ36" s="10">
        <v>-18.236999999999998</v>
      </c>
      <c r="DR36" s="10">
        <v>7.04</v>
      </c>
      <c r="DS36" s="10">
        <v>7.22</v>
      </c>
      <c r="DT36" s="10">
        <v>0</v>
      </c>
      <c r="DU36" s="10">
        <v>-1E-3</v>
      </c>
      <c r="DV36" s="10">
        <v>0</v>
      </c>
      <c r="DW36" s="10">
        <v>-0.17899999999999999</v>
      </c>
      <c r="DX36" s="10">
        <v>0</v>
      </c>
      <c r="DY36" s="10">
        <v>3069.7950000000001</v>
      </c>
      <c r="DZ36" s="10">
        <v>3179.5259999999998</v>
      </c>
      <c r="EA36" s="10">
        <v>0</v>
      </c>
      <c r="EB36" s="10">
        <v>0</v>
      </c>
      <c r="EC36" s="10">
        <v>0</v>
      </c>
      <c r="ED36" s="10">
        <v>0</v>
      </c>
      <c r="EE36" s="10">
        <v>248.238</v>
      </c>
      <c r="EF36" s="10">
        <v>0</v>
      </c>
      <c r="EG36" s="10">
        <v>0</v>
      </c>
      <c r="EH36" s="10">
        <v>-3.2000000000000001E-2</v>
      </c>
      <c r="EI36" s="10">
        <v>0</v>
      </c>
      <c r="EJ36" s="10">
        <v>-163.238</v>
      </c>
      <c r="EK36" s="10">
        <v>-194.69900000000001</v>
      </c>
      <c r="EL36" s="10">
        <v>15817.575000000001</v>
      </c>
      <c r="EM36" s="10">
        <v>302.19499999999999</v>
      </c>
      <c r="EN36" s="10">
        <v>8668.5120000000006</v>
      </c>
      <c r="EO36" s="10">
        <v>7807.1</v>
      </c>
      <c r="EP36" s="10">
        <v>654.053</v>
      </c>
      <c r="EQ36" s="10">
        <v>5.5659999999999998</v>
      </c>
      <c r="ER36" s="10">
        <v>0</v>
      </c>
      <c r="ES36" s="10">
        <v>201.79300000000001</v>
      </c>
      <c r="ET36" s="10">
        <v>2700.9569999999999</v>
      </c>
      <c r="EU36" s="10">
        <v>826.76099999999997</v>
      </c>
      <c r="EV36" s="10">
        <v>1874.1959999999999</v>
      </c>
      <c r="EW36" s="10">
        <v>3515.4160000000002</v>
      </c>
      <c r="EX36" s="10">
        <v>578.98099999999999</v>
      </c>
      <c r="EY36" s="10">
        <v>8.0020000000000007</v>
      </c>
      <c r="EZ36" s="10">
        <v>0</v>
      </c>
      <c r="FA36" s="10">
        <v>43.512</v>
      </c>
    </row>
    <row r="37" spans="1:157" ht="14.25" customHeight="1" x14ac:dyDescent="0.3">
      <c r="A37" s="5">
        <v>4</v>
      </c>
      <c r="B37" s="12">
        <v>2020</v>
      </c>
      <c r="C37" s="10">
        <v>1954.0609999999999</v>
      </c>
      <c r="D37" s="10">
        <v>1665.7909999999999</v>
      </c>
      <c r="E37" s="10">
        <v>326.07</v>
      </c>
      <c r="F37" s="10">
        <v>839788.26100000006</v>
      </c>
      <c r="G37" s="10">
        <v>202773.035</v>
      </c>
      <c r="H37" s="10">
        <v>17069.197</v>
      </c>
      <c r="I37" s="10">
        <v>233446.508</v>
      </c>
      <c r="J37" s="10">
        <v>178521.41099999999</v>
      </c>
      <c r="K37" s="10">
        <v>40333.440999999999</v>
      </c>
      <c r="L37" s="10">
        <v>0</v>
      </c>
      <c r="M37" s="10">
        <v>14591.656000000001</v>
      </c>
      <c r="N37" s="10">
        <v>71273.524999999994</v>
      </c>
      <c r="O37" s="10">
        <v>0</v>
      </c>
      <c r="P37" s="10">
        <v>0</v>
      </c>
      <c r="Q37" s="10">
        <v>0</v>
      </c>
      <c r="R37" s="10">
        <v>0</v>
      </c>
      <c r="S37" s="10">
        <v>0</v>
      </c>
      <c r="T37" s="10">
        <v>0</v>
      </c>
      <c r="U37" s="10">
        <v>0</v>
      </c>
      <c r="V37" s="10">
        <v>0</v>
      </c>
      <c r="W37" s="10">
        <v>0</v>
      </c>
      <c r="X37" s="10">
        <v>26843.614000000001</v>
      </c>
      <c r="Y37" s="10">
        <v>26843.614000000001</v>
      </c>
      <c r="Z37" s="10">
        <v>0</v>
      </c>
      <c r="AA37" s="10">
        <v>0</v>
      </c>
      <c r="AB37" s="10">
        <v>0</v>
      </c>
      <c r="AC37" s="10">
        <v>0</v>
      </c>
      <c r="AD37" s="10">
        <v>0</v>
      </c>
      <c r="AE37" s="10">
        <v>10166.471</v>
      </c>
      <c r="AF37" s="10">
        <v>0</v>
      </c>
      <c r="AG37" s="10">
        <v>278215.91100000002</v>
      </c>
      <c r="AH37" s="10">
        <v>839788.26100000006</v>
      </c>
      <c r="AI37" s="10">
        <v>831765.01399999997</v>
      </c>
      <c r="AJ37" s="10">
        <v>2793.6779999999999</v>
      </c>
      <c r="AK37" s="10">
        <v>668.69</v>
      </c>
      <c r="AL37" s="10">
        <v>223.292</v>
      </c>
      <c r="AM37" s="10">
        <v>4337.5870000000004</v>
      </c>
      <c r="AN37" s="10">
        <v>839788.26100000006</v>
      </c>
      <c r="AO37" s="10">
        <v>434373.69</v>
      </c>
      <c r="AP37" s="10">
        <v>43091.944000000003</v>
      </c>
      <c r="AQ37" s="10">
        <v>362322.62699999998</v>
      </c>
      <c r="AR37" s="10">
        <v>839788.26100000006</v>
      </c>
      <c r="AS37" s="10">
        <v>66893.804000000004</v>
      </c>
      <c r="AT37" s="10">
        <v>155046.85200000001</v>
      </c>
      <c r="AU37" s="10">
        <v>52121.843999999997</v>
      </c>
      <c r="AV37" s="10">
        <v>2653.308</v>
      </c>
      <c r="AW37" s="10">
        <v>380751.58399999997</v>
      </c>
      <c r="AX37" s="10">
        <v>182320.86900000001</v>
      </c>
      <c r="AY37" s="10">
        <v>156931.09700000001</v>
      </c>
      <c r="AZ37" s="10">
        <v>41955.076000000001</v>
      </c>
      <c r="BA37" s="10">
        <v>42140.641000000003</v>
      </c>
      <c r="BB37" s="10">
        <v>9444.4220000000005</v>
      </c>
      <c r="BC37" s="10"/>
      <c r="BD37" s="10">
        <v>32696.219000000001</v>
      </c>
      <c r="BE37" s="10">
        <v>0</v>
      </c>
      <c r="BF37" s="10">
        <v>8.19</v>
      </c>
      <c r="BG37" s="10">
        <v>-193.755</v>
      </c>
      <c r="BH37" s="10">
        <v>114976.02099999999</v>
      </c>
      <c r="BI37" s="10">
        <v>115382.54399999999</v>
      </c>
      <c r="BJ37" s="10">
        <v>59001.447999999997</v>
      </c>
      <c r="BK37" s="10">
        <v>0</v>
      </c>
      <c r="BL37" s="10">
        <v>51041.343999999997</v>
      </c>
      <c r="BM37" s="10">
        <v>5339.7520000000004</v>
      </c>
      <c r="BN37" s="10">
        <v>0</v>
      </c>
      <c r="BO37" s="10">
        <v>-406.52300000000002</v>
      </c>
      <c r="BP37" s="10">
        <v>0</v>
      </c>
      <c r="BQ37" s="10">
        <v>1032113.567</v>
      </c>
      <c r="BR37" s="10">
        <v>307026.18199999997</v>
      </c>
      <c r="BS37" s="10">
        <v>693604.64399999997</v>
      </c>
      <c r="BT37" s="10">
        <v>0</v>
      </c>
      <c r="BU37" s="10">
        <v>4156.82</v>
      </c>
      <c r="BV37" s="10">
        <v>27325.920999999998</v>
      </c>
      <c r="BW37" s="10">
        <v>1032113.567</v>
      </c>
      <c r="BX37" s="10">
        <v>0</v>
      </c>
      <c r="BY37" s="10">
        <v>0</v>
      </c>
      <c r="BZ37" s="10">
        <v>0</v>
      </c>
      <c r="CA37" s="10">
        <v>509788.50599999999</v>
      </c>
      <c r="CB37" s="10">
        <v>522325.06099999999</v>
      </c>
      <c r="CC37" s="10">
        <v>69205.134000000005</v>
      </c>
      <c r="CD37" s="10">
        <v>56056.453999999998</v>
      </c>
      <c r="CE37" s="10">
        <v>2362.665</v>
      </c>
      <c r="CF37" s="10">
        <v>9405.4470000000001</v>
      </c>
      <c r="CG37" s="10">
        <v>207.589</v>
      </c>
      <c r="CH37" s="10">
        <v>9197.8580000000002</v>
      </c>
      <c r="CI37" s="10">
        <v>330.13099999999997</v>
      </c>
      <c r="CJ37" s="10">
        <v>1050.4369999999999</v>
      </c>
      <c r="CK37" s="10">
        <v>32919.659</v>
      </c>
      <c r="CL37" s="10">
        <v>31150.286</v>
      </c>
      <c r="CM37" s="10">
        <v>197.70500000000001</v>
      </c>
      <c r="CN37" s="10">
        <v>1503.84</v>
      </c>
      <c r="CO37" s="10">
        <v>67.828000000000003</v>
      </c>
      <c r="CP37" s="10">
        <v>6607.317</v>
      </c>
      <c r="CQ37" s="10">
        <v>6017.6610000000001</v>
      </c>
      <c r="CR37" s="10">
        <v>74.593000000000004</v>
      </c>
      <c r="CS37" s="10">
        <v>0</v>
      </c>
      <c r="CT37" s="10">
        <v>9.2889999999999997</v>
      </c>
      <c r="CU37" s="10">
        <v>0</v>
      </c>
      <c r="CV37" s="10">
        <v>0</v>
      </c>
      <c r="CW37" s="10">
        <v>4486.62</v>
      </c>
      <c r="CX37" s="10">
        <v>-3192.4929999999999</v>
      </c>
      <c r="CY37" s="10">
        <v>-109.932</v>
      </c>
      <c r="CZ37" s="10">
        <v>-125.17400000000001</v>
      </c>
      <c r="DA37" s="10">
        <v>-6.1070000000000002</v>
      </c>
      <c r="DB37" s="10">
        <v>0</v>
      </c>
      <c r="DC37" s="10">
        <v>0</v>
      </c>
      <c r="DD37" s="10">
        <v>-547.14</v>
      </c>
      <c r="DE37" s="10">
        <v>3906.3989999999999</v>
      </c>
      <c r="DF37" s="10">
        <v>6841.473</v>
      </c>
      <c r="DG37" s="10">
        <v>650.399</v>
      </c>
      <c r="DH37" s="10">
        <v>0</v>
      </c>
      <c r="DI37" s="10">
        <v>481.08600000000001</v>
      </c>
      <c r="DJ37" s="10">
        <v>-2913.0340000000001</v>
      </c>
      <c r="DK37" s="10">
        <v>-1068.5160000000001</v>
      </c>
      <c r="DL37" s="10">
        <v>0</v>
      </c>
      <c r="DM37" s="10">
        <v>-85.009</v>
      </c>
      <c r="DN37" s="10">
        <v>1.81</v>
      </c>
      <c r="DO37" s="10">
        <v>113.29900000000001</v>
      </c>
      <c r="DP37" s="10">
        <v>-162.191</v>
      </c>
      <c r="DQ37" s="10">
        <v>50.701999999999998</v>
      </c>
      <c r="DR37" s="10">
        <v>-9.8000000000000004E-2</v>
      </c>
      <c r="DS37" s="10">
        <v>0</v>
      </c>
      <c r="DT37" s="10">
        <v>0</v>
      </c>
      <c r="DU37" s="10">
        <v>0</v>
      </c>
      <c r="DV37" s="10">
        <v>0</v>
      </c>
      <c r="DW37" s="10">
        <v>-9.8000000000000004E-2</v>
      </c>
      <c r="DX37" s="10">
        <v>0</v>
      </c>
      <c r="DY37" s="10">
        <v>1800.2529999999999</v>
      </c>
      <c r="DZ37" s="10">
        <v>2421.7249999999999</v>
      </c>
      <c r="EA37" s="10">
        <v>0</v>
      </c>
      <c r="EB37" s="10">
        <v>0</v>
      </c>
      <c r="EC37" s="10">
        <v>0</v>
      </c>
      <c r="ED37" s="10">
        <v>0</v>
      </c>
      <c r="EE37" s="10">
        <v>122.989</v>
      </c>
      <c r="EF37" s="10">
        <v>-117.968</v>
      </c>
      <c r="EG37" s="10">
        <v>0</v>
      </c>
      <c r="EH37" s="10">
        <v>-0.17100000000000001</v>
      </c>
      <c r="EI37" s="10">
        <v>0</v>
      </c>
      <c r="EJ37" s="10">
        <v>-301.18400000000003</v>
      </c>
      <c r="EK37" s="10">
        <v>-325.13799999999998</v>
      </c>
      <c r="EL37" s="10">
        <v>16038.25</v>
      </c>
      <c r="EM37" s="10">
        <v>246.322</v>
      </c>
      <c r="EN37" s="10">
        <v>8603.0509999999995</v>
      </c>
      <c r="EO37" s="10">
        <v>7674.5860000000002</v>
      </c>
      <c r="EP37" s="10">
        <v>683.529</v>
      </c>
      <c r="EQ37" s="10">
        <v>5.8680000000000003</v>
      </c>
      <c r="ER37" s="10">
        <v>0</v>
      </c>
      <c r="ES37" s="10">
        <v>239.06800000000001</v>
      </c>
      <c r="ET37" s="10">
        <v>2902.5279999999998</v>
      </c>
      <c r="EU37" s="10">
        <v>1168.499</v>
      </c>
      <c r="EV37" s="10">
        <v>1734.029</v>
      </c>
      <c r="EW37" s="10">
        <v>3603.5309999999999</v>
      </c>
      <c r="EX37" s="10">
        <v>631.78800000000001</v>
      </c>
      <c r="EY37" s="10">
        <v>0</v>
      </c>
      <c r="EZ37" s="10">
        <v>0</v>
      </c>
      <c r="FA37" s="10">
        <v>51.03</v>
      </c>
    </row>
    <row r="38" spans="1:157" ht="14.25" customHeight="1" x14ac:dyDescent="0.3">
      <c r="A38" s="5">
        <v>4</v>
      </c>
      <c r="B38" s="13">
        <v>2021</v>
      </c>
      <c r="C38" s="10">
        <v>2766.098</v>
      </c>
      <c r="D38" s="10">
        <v>2492.1779999999999</v>
      </c>
      <c r="E38" s="10">
        <v>330.35300000000001</v>
      </c>
      <c r="F38" s="10">
        <v>960749.95499999996</v>
      </c>
      <c r="G38" s="10">
        <v>152212.435</v>
      </c>
      <c r="H38" s="10">
        <v>25096.241999999998</v>
      </c>
      <c r="I38" s="10">
        <v>277954.99800000002</v>
      </c>
      <c r="J38" s="10">
        <v>203057.429</v>
      </c>
      <c r="K38" s="10">
        <v>59813.455999999998</v>
      </c>
      <c r="L38" s="10">
        <v>0</v>
      </c>
      <c r="M38" s="10">
        <v>15084.112999999999</v>
      </c>
      <c r="N38" s="10">
        <v>86628.721999999994</v>
      </c>
      <c r="O38" s="10">
        <v>0</v>
      </c>
      <c r="P38" s="10">
        <v>0</v>
      </c>
      <c r="Q38" s="10">
        <v>0</v>
      </c>
      <c r="R38" s="10">
        <v>0</v>
      </c>
      <c r="S38" s="10">
        <v>0</v>
      </c>
      <c r="T38" s="10">
        <v>0</v>
      </c>
      <c r="U38" s="10">
        <v>0</v>
      </c>
      <c r="V38" s="10">
        <v>0</v>
      </c>
      <c r="W38" s="10">
        <v>0</v>
      </c>
      <c r="X38" s="10">
        <v>28715.341</v>
      </c>
      <c r="Y38" s="10">
        <v>28715.341</v>
      </c>
      <c r="Z38" s="10">
        <v>0</v>
      </c>
      <c r="AA38" s="10">
        <v>0</v>
      </c>
      <c r="AB38" s="10">
        <v>0</v>
      </c>
      <c r="AC38" s="10">
        <v>0</v>
      </c>
      <c r="AD38" s="10">
        <v>0</v>
      </c>
      <c r="AE38" s="10">
        <v>16921.725999999999</v>
      </c>
      <c r="AF38" s="10">
        <v>0</v>
      </c>
      <c r="AG38" s="10">
        <v>373220.49099999998</v>
      </c>
      <c r="AH38" s="10">
        <v>960749.95499999996</v>
      </c>
      <c r="AI38" s="10">
        <v>951130.99399999995</v>
      </c>
      <c r="AJ38" s="10">
        <v>3497.8330000000001</v>
      </c>
      <c r="AK38" s="10">
        <v>743.995</v>
      </c>
      <c r="AL38" s="10">
        <v>965.98699999999997</v>
      </c>
      <c r="AM38" s="10">
        <v>4411.1459999999997</v>
      </c>
      <c r="AN38" s="10">
        <v>960749.95499999996</v>
      </c>
      <c r="AO38" s="10">
        <v>508285.89399999997</v>
      </c>
      <c r="AP38" s="10">
        <v>40535.853999999999</v>
      </c>
      <c r="AQ38" s="10">
        <v>411928.20699999999</v>
      </c>
      <c r="AR38" s="10">
        <v>960749.95499999996</v>
      </c>
      <c r="AS38" s="10">
        <v>60146.527000000002</v>
      </c>
      <c r="AT38" s="10">
        <v>169542.08600000001</v>
      </c>
      <c r="AU38" s="10">
        <v>66611.876000000004</v>
      </c>
      <c r="AV38" s="10">
        <v>2819.9749999999999</v>
      </c>
      <c r="AW38" s="10">
        <v>448102.94500000001</v>
      </c>
      <c r="AX38" s="10">
        <v>213526.546</v>
      </c>
      <c r="AY38" s="10">
        <v>130279.09699999999</v>
      </c>
      <c r="AZ38" s="10">
        <v>71035.828999999998</v>
      </c>
      <c r="BA38" s="10">
        <v>71114.312000000005</v>
      </c>
      <c r="BB38" s="10">
        <v>30327.312000000002</v>
      </c>
      <c r="BC38" s="10">
        <v>0</v>
      </c>
      <c r="BD38" s="10">
        <v>40687</v>
      </c>
      <c r="BE38" s="10">
        <v>100</v>
      </c>
      <c r="BF38" s="10">
        <v>8.19</v>
      </c>
      <c r="BG38" s="10">
        <v>-86.673000000000002</v>
      </c>
      <c r="BH38" s="10">
        <v>99569</v>
      </c>
      <c r="BI38" s="10">
        <v>99658</v>
      </c>
      <c r="BJ38" s="10">
        <v>40325</v>
      </c>
      <c r="BK38" s="10">
        <v>0</v>
      </c>
      <c r="BL38" s="10">
        <v>47502.241000000002</v>
      </c>
      <c r="BM38" s="10">
        <v>11829.751</v>
      </c>
      <c r="BN38" s="10">
        <v>0</v>
      </c>
      <c r="BO38" s="10">
        <v>-88.724000000000004</v>
      </c>
      <c r="BP38" s="10">
        <v>0</v>
      </c>
      <c r="BQ38" s="10">
        <v>1135323.9129999999</v>
      </c>
      <c r="BR38" s="10">
        <v>367149.08299999998</v>
      </c>
      <c r="BS38" s="10">
        <v>730223.47</v>
      </c>
      <c r="BT38" s="10">
        <v>0</v>
      </c>
      <c r="BU38" s="10">
        <v>6309.3459999999995</v>
      </c>
      <c r="BV38" s="10">
        <v>31642.013999999999</v>
      </c>
      <c r="BW38" s="10">
        <v>1135323.9129999999</v>
      </c>
      <c r="BX38" s="10">
        <v>0</v>
      </c>
      <c r="BY38" s="10">
        <v>569423.27500000002</v>
      </c>
      <c r="BZ38" s="10">
        <v>0</v>
      </c>
      <c r="CA38" s="10">
        <v>565900.63800000004</v>
      </c>
      <c r="CB38" s="10">
        <v>0</v>
      </c>
      <c r="CC38" s="10">
        <v>70749.001999999993</v>
      </c>
      <c r="CD38" s="10">
        <v>59307.94</v>
      </c>
      <c r="CE38" s="10">
        <v>1781.1969999999999</v>
      </c>
      <c r="CF38" s="10">
        <v>8138.973</v>
      </c>
      <c r="CG38" s="10">
        <v>158.13999999999999</v>
      </c>
      <c r="CH38" s="10">
        <v>7980.8329999999996</v>
      </c>
      <c r="CI38" s="10">
        <v>307.67700000000002</v>
      </c>
      <c r="CJ38" s="10">
        <v>1213.2149999999999</v>
      </c>
      <c r="CK38" s="10">
        <v>28349.384999999998</v>
      </c>
      <c r="CL38" s="10">
        <v>26588.385999999999</v>
      </c>
      <c r="CM38" s="10">
        <v>283.75700000000001</v>
      </c>
      <c r="CN38" s="10">
        <v>1427.85</v>
      </c>
      <c r="CO38" s="10">
        <v>49.392000000000003</v>
      </c>
      <c r="CP38" s="10">
        <v>7407.0730000000003</v>
      </c>
      <c r="CQ38" s="10">
        <v>5984.3519999999999</v>
      </c>
      <c r="CR38" s="10">
        <v>68.34</v>
      </c>
      <c r="CS38" s="10">
        <v>0</v>
      </c>
      <c r="CT38" s="10">
        <v>35.404000000000003</v>
      </c>
      <c r="CU38" s="10">
        <v>0</v>
      </c>
      <c r="CV38" s="10">
        <v>0</v>
      </c>
      <c r="CW38" s="10">
        <v>5198.42</v>
      </c>
      <c r="CX38" s="10">
        <v>-2998.989</v>
      </c>
      <c r="CY38" s="10">
        <v>-119.55800000000001</v>
      </c>
      <c r="CZ38" s="10">
        <v>-136.648</v>
      </c>
      <c r="DA38" s="10">
        <v>-12.085000000000001</v>
      </c>
      <c r="DB38" s="10">
        <v>0</v>
      </c>
      <c r="DC38" s="10">
        <v>0</v>
      </c>
      <c r="DD38" s="10">
        <v>-612.16300000000001</v>
      </c>
      <c r="DE38" s="10">
        <v>4374.82</v>
      </c>
      <c r="DF38" s="10">
        <v>8202.8189999999995</v>
      </c>
      <c r="DG38" s="10">
        <v>451.85199999999998</v>
      </c>
      <c r="DH38" s="10">
        <v>0</v>
      </c>
      <c r="DI38" s="10">
        <v>1041.3240000000001</v>
      </c>
      <c r="DJ38" s="10">
        <v>-3357.3809999999999</v>
      </c>
      <c r="DK38" s="10">
        <v>-1374.8019999999999</v>
      </c>
      <c r="DL38" s="10">
        <v>0</v>
      </c>
      <c r="DM38" s="10">
        <v>-588.99199999999996</v>
      </c>
      <c r="DN38" s="10">
        <v>104.114</v>
      </c>
      <c r="DO38" s="10">
        <v>191.38300000000001</v>
      </c>
      <c r="DP38" s="10">
        <v>-68.635999999999996</v>
      </c>
      <c r="DQ38" s="10">
        <v>-18.632999999999999</v>
      </c>
      <c r="DR38" s="10">
        <v>-85.126000000000005</v>
      </c>
      <c r="DS38" s="10">
        <v>1.27</v>
      </c>
      <c r="DT38" s="10">
        <v>0</v>
      </c>
      <c r="DU38" s="10">
        <v>0</v>
      </c>
      <c r="DV38" s="10">
        <v>0</v>
      </c>
      <c r="DW38" s="10">
        <v>-86.396000000000001</v>
      </c>
      <c r="DX38" s="10">
        <v>0</v>
      </c>
      <c r="DY38" s="10">
        <v>2393.261</v>
      </c>
      <c r="DZ38" s="10">
        <v>2912.23</v>
      </c>
      <c r="EA38" s="10">
        <v>0</v>
      </c>
      <c r="EB38" s="10">
        <v>0</v>
      </c>
      <c r="EC38" s="10">
        <v>0</v>
      </c>
      <c r="ED38" s="10">
        <v>0</v>
      </c>
      <c r="EE38" s="10">
        <v>188.14</v>
      </c>
      <c r="EF38" s="10">
        <v>-206.197</v>
      </c>
      <c r="EG38" s="10">
        <v>0</v>
      </c>
      <c r="EH38" s="10">
        <v>-0.13800000000000001</v>
      </c>
      <c r="EI38" s="10">
        <v>0</v>
      </c>
      <c r="EJ38" s="10">
        <v>-426.72500000000002</v>
      </c>
      <c r="EK38" s="10">
        <v>-74.049000000000007</v>
      </c>
      <c r="EL38" s="10">
        <v>17574.187999999998</v>
      </c>
      <c r="EM38" s="10">
        <v>246.05600000000001</v>
      </c>
      <c r="EN38" s="10">
        <v>9586.0079999999998</v>
      </c>
      <c r="EO38" s="10">
        <v>8499.3179999999993</v>
      </c>
      <c r="EP38" s="10">
        <v>719.80799999999999</v>
      </c>
      <c r="EQ38" s="10">
        <v>5.8819999999999997</v>
      </c>
      <c r="ER38" s="10">
        <v>0</v>
      </c>
      <c r="ES38" s="10">
        <v>361</v>
      </c>
      <c r="ET38" s="10">
        <v>3462.4259999999999</v>
      </c>
      <c r="EU38" s="10">
        <v>1412.306</v>
      </c>
      <c r="EV38" s="10">
        <v>2050.12</v>
      </c>
      <c r="EW38" s="10">
        <v>3496.5909999999999</v>
      </c>
      <c r="EX38" s="10">
        <v>711.25699999999995</v>
      </c>
      <c r="EY38" s="10">
        <v>0</v>
      </c>
      <c r="EZ38" s="10">
        <v>0</v>
      </c>
      <c r="FA38" s="10">
        <v>71.849999999999994</v>
      </c>
    </row>
    <row r="39" spans="1:157" ht="14.25" customHeight="1" x14ac:dyDescent="0.3">
      <c r="A39" s="5">
        <v>4</v>
      </c>
      <c r="B39" s="12">
        <v>2022</v>
      </c>
      <c r="C39" s="10">
        <v>1499.6869999999999</v>
      </c>
      <c r="D39" s="10">
        <v>1397.4670000000001</v>
      </c>
      <c r="E39" s="10">
        <v>146.108</v>
      </c>
      <c r="F39" s="10">
        <v>1145066.25</v>
      </c>
      <c r="G39" s="10">
        <v>184463.459</v>
      </c>
      <c r="H39" s="10">
        <v>36100.728999999999</v>
      </c>
      <c r="I39" s="10">
        <v>321383.408</v>
      </c>
      <c r="J39" s="10">
        <v>243683.44699999999</v>
      </c>
      <c r="K39" s="10">
        <v>58615.95</v>
      </c>
      <c r="L39" s="10">
        <v>0</v>
      </c>
      <c r="M39" s="10">
        <v>19084.010999999999</v>
      </c>
      <c r="N39" s="10">
        <v>75113.941999999995</v>
      </c>
      <c r="O39" s="10">
        <v>0</v>
      </c>
      <c r="P39" s="10">
        <v>0</v>
      </c>
      <c r="Q39" s="10">
        <v>0</v>
      </c>
      <c r="R39" s="10">
        <v>0</v>
      </c>
      <c r="S39" s="10">
        <v>0</v>
      </c>
      <c r="T39" s="10">
        <v>0</v>
      </c>
      <c r="U39" s="10">
        <v>0</v>
      </c>
      <c r="V39" s="10">
        <v>0</v>
      </c>
      <c r="W39" s="10">
        <v>0</v>
      </c>
      <c r="X39" s="10">
        <v>31585.532999999999</v>
      </c>
      <c r="Y39" s="10">
        <v>31585.532999999999</v>
      </c>
      <c r="Z39" s="10">
        <v>0</v>
      </c>
      <c r="AA39" s="10">
        <v>0</v>
      </c>
      <c r="AB39" s="10">
        <v>0</v>
      </c>
      <c r="AC39" s="10">
        <v>0</v>
      </c>
      <c r="AD39" s="10">
        <v>0</v>
      </c>
      <c r="AE39" s="10">
        <v>18278.882000000001</v>
      </c>
      <c r="AF39" s="10">
        <v>0</v>
      </c>
      <c r="AG39" s="10">
        <v>478140.29700000002</v>
      </c>
      <c r="AH39" s="10">
        <v>1145066.25</v>
      </c>
      <c r="AI39" s="10">
        <v>1133162.47</v>
      </c>
      <c r="AJ39" s="10">
        <v>4083.3589999999999</v>
      </c>
      <c r="AK39" s="10">
        <v>414.767</v>
      </c>
      <c r="AL39" s="10">
        <v>782.37</v>
      </c>
      <c r="AM39" s="10">
        <v>6623.2839999999997</v>
      </c>
      <c r="AN39" s="10">
        <v>1145066.25</v>
      </c>
      <c r="AO39" s="10">
        <v>651421.77599999995</v>
      </c>
      <c r="AP39" s="10">
        <v>41726.955999999998</v>
      </c>
      <c r="AQ39" s="10">
        <v>451917.51799999998</v>
      </c>
      <c r="AR39" s="10">
        <v>1145066.25</v>
      </c>
      <c r="AS39" s="10">
        <v>63930.38</v>
      </c>
      <c r="AT39" s="10">
        <v>203088.337</v>
      </c>
      <c r="AU39" s="10">
        <v>85943.755000000005</v>
      </c>
      <c r="AV39" s="10">
        <v>2289.2939999999999</v>
      </c>
      <c r="AW39" s="10">
        <v>540349.77599999995</v>
      </c>
      <c r="AX39" s="10">
        <v>249464.70800000001</v>
      </c>
      <c r="AY39" s="10">
        <v>196171.21299999999</v>
      </c>
      <c r="AZ39" s="10">
        <v>100739.67</v>
      </c>
      <c r="BA39" s="10">
        <v>100739.67</v>
      </c>
      <c r="BB39" s="10">
        <v>34180.447999999997</v>
      </c>
      <c r="BC39" s="10">
        <v>29600</v>
      </c>
      <c r="BD39" s="10">
        <v>36887</v>
      </c>
      <c r="BE39" s="10">
        <v>72.221999999999994</v>
      </c>
      <c r="BF39" s="10"/>
      <c r="BG39" s="10"/>
      <c r="BH39" s="10">
        <v>95431.543000000005</v>
      </c>
      <c r="BI39" s="10">
        <v>95513.376000000004</v>
      </c>
      <c r="BJ39" s="10">
        <v>37915.262000000002</v>
      </c>
      <c r="BK39" s="10">
        <v>0</v>
      </c>
      <c r="BL39" s="10">
        <v>46589</v>
      </c>
      <c r="BM39" s="10">
        <v>11009.114</v>
      </c>
      <c r="BN39" s="10"/>
      <c r="BO39" s="10">
        <v>-81.832999999999998</v>
      </c>
      <c r="BP39" s="10"/>
      <c r="BQ39" s="10">
        <v>1243468.4709999999</v>
      </c>
      <c r="BR39" s="10">
        <v>402103.80300000001</v>
      </c>
      <c r="BS39" s="10">
        <v>821676.26599999995</v>
      </c>
      <c r="BT39" s="10">
        <v>0</v>
      </c>
      <c r="BU39" s="10">
        <v>9848.42</v>
      </c>
      <c r="BV39" s="10">
        <v>9839.982</v>
      </c>
      <c r="BW39" s="10">
        <v>1243468.4709999999</v>
      </c>
      <c r="BX39" s="10">
        <v>0</v>
      </c>
      <c r="BY39" s="10">
        <v>637317.08700000006</v>
      </c>
      <c r="BZ39" s="10">
        <v>0</v>
      </c>
      <c r="CA39" s="10">
        <v>606151.38399999996</v>
      </c>
      <c r="CB39" s="10">
        <v>0</v>
      </c>
      <c r="CC39" s="10">
        <v>88112.7</v>
      </c>
      <c r="CD39" s="10">
        <v>75333.188999999998</v>
      </c>
      <c r="CE39" s="10">
        <v>3774.1880000000001</v>
      </c>
      <c r="CF39" s="10">
        <v>7469.5529999999999</v>
      </c>
      <c r="CG39" s="10">
        <v>103.191</v>
      </c>
      <c r="CH39" s="10">
        <v>7366.3620000000001</v>
      </c>
      <c r="CI39" s="10">
        <v>355.97</v>
      </c>
      <c r="CJ39" s="10">
        <v>1179.8</v>
      </c>
      <c r="CK39" s="10">
        <v>34866.222000000002</v>
      </c>
      <c r="CL39" s="10">
        <v>33290.697</v>
      </c>
      <c r="CM39" s="10">
        <v>494.17899999999997</v>
      </c>
      <c r="CN39" s="10">
        <v>1025.298</v>
      </c>
      <c r="CO39" s="10">
        <v>56.048000000000002</v>
      </c>
      <c r="CP39" s="10">
        <v>6839.1</v>
      </c>
      <c r="CQ39" s="10">
        <v>6001.0290000000005</v>
      </c>
      <c r="CR39" s="10">
        <v>75.477999999999994</v>
      </c>
      <c r="CS39" s="10">
        <v>0</v>
      </c>
      <c r="CT39" s="10">
        <v>57.11</v>
      </c>
      <c r="CU39" s="10">
        <v>0</v>
      </c>
      <c r="CV39" s="10">
        <v>0</v>
      </c>
      <c r="CW39" s="10">
        <v>6291.39</v>
      </c>
      <c r="CX39" s="10">
        <v>-4424.8339999999998</v>
      </c>
      <c r="CY39" s="10">
        <v>-127.938</v>
      </c>
      <c r="CZ39" s="10">
        <v>-146.125</v>
      </c>
      <c r="DA39" s="10">
        <v>-21.587</v>
      </c>
      <c r="DB39" s="10">
        <v>0</v>
      </c>
      <c r="DC39" s="10">
        <v>-865.423</v>
      </c>
      <c r="DD39" s="10">
        <v>0</v>
      </c>
      <c r="DE39" s="10">
        <v>5768.4449999999997</v>
      </c>
      <c r="DF39" s="10">
        <v>9559.5069999999996</v>
      </c>
      <c r="DG39" s="10">
        <v>918.92399999999998</v>
      </c>
      <c r="DH39" s="10">
        <v>0</v>
      </c>
      <c r="DI39" s="10">
        <v>177.80699999999999</v>
      </c>
      <c r="DJ39" s="10">
        <v>-2445.0619999999999</v>
      </c>
      <c r="DK39" s="10">
        <v>-1932.701</v>
      </c>
      <c r="DL39" s="10">
        <v>0</v>
      </c>
      <c r="DM39" s="10">
        <v>-510.03</v>
      </c>
      <c r="DN39" s="10">
        <v>-115.194</v>
      </c>
      <c r="DO39" s="10">
        <v>139.26</v>
      </c>
      <c r="DP39" s="10">
        <v>-233.44800000000001</v>
      </c>
      <c r="DQ39" s="10">
        <v>-21.006</v>
      </c>
      <c r="DR39" s="10">
        <v>81.594999999999999</v>
      </c>
      <c r="DS39" s="10">
        <v>35.280999999999999</v>
      </c>
      <c r="DT39" s="10">
        <v>0</v>
      </c>
      <c r="DU39" s="10">
        <v>-40.359000000000002</v>
      </c>
      <c r="DV39" s="10">
        <v>0</v>
      </c>
      <c r="DW39" s="10">
        <v>86.673000000000002</v>
      </c>
      <c r="DX39" s="10">
        <v>0</v>
      </c>
      <c r="DY39" s="10">
        <v>2053.9609999999998</v>
      </c>
      <c r="DZ39" s="10">
        <v>2394.7440000000001</v>
      </c>
      <c r="EA39" s="10">
        <v>0</v>
      </c>
      <c r="EB39" s="10">
        <v>0</v>
      </c>
      <c r="EC39" s="10">
        <v>0</v>
      </c>
      <c r="ED39" s="10">
        <v>0</v>
      </c>
      <c r="EE39" s="10">
        <v>533.59500000000003</v>
      </c>
      <c r="EF39" s="10">
        <v>-221.584</v>
      </c>
      <c r="EG39" s="10">
        <v>0</v>
      </c>
      <c r="EH39" s="10">
        <v>-5.1999999999999998E-2</v>
      </c>
      <c r="EI39" s="10">
        <v>0</v>
      </c>
      <c r="EJ39" s="10">
        <v>-316.34199999999998</v>
      </c>
      <c r="EK39" s="10">
        <v>-336.4</v>
      </c>
      <c r="EL39" s="10">
        <v>21250.511999999999</v>
      </c>
      <c r="EM39" s="10">
        <v>356.67099999999999</v>
      </c>
      <c r="EN39" s="10">
        <v>10704.534</v>
      </c>
      <c r="EO39" s="10">
        <v>9564.1540000000005</v>
      </c>
      <c r="EP39" s="10">
        <v>754.53399999999999</v>
      </c>
      <c r="EQ39" s="10">
        <v>6.3810000000000002</v>
      </c>
      <c r="ER39" s="10">
        <v>0</v>
      </c>
      <c r="ES39" s="10">
        <v>379.46499999999997</v>
      </c>
      <c r="ET39" s="10">
        <v>4017.3150000000001</v>
      </c>
      <c r="EU39" s="10">
        <v>1345.1980000000001</v>
      </c>
      <c r="EV39" s="10">
        <v>2672.1170000000002</v>
      </c>
      <c r="EW39" s="10">
        <v>5226.3490000000002</v>
      </c>
      <c r="EX39" s="10">
        <v>802.452</v>
      </c>
      <c r="EY39" s="10">
        <v>42.999000000000002</v>
      </c>
      <c r="EZ39" s="10">
        <v>0</v>
      </c>
      <c r="FA39" s="10">
        <v>100.19199999999999</v>
      </c>
    </row>
    <row r="40" spans="1:157" ht="14.25" customHeight="1" x14ac:dyDescent="0.3">
      <c r="A40" s="5">
        <v>4</v>
      </c>
      <c r="B40" s="12">
        <v>2023</v>
      </c>
      <c r="C40" s="10">
        <v>2495.4079999999999</v>
      </c>
      <c r="D40" s="10">
        <v>2249.2220000000002</v>
      </c>
      <c r="E40" s="10">
        <v>262.173</v>
      </c>
      <c r="F40" s="10">
        <v>1270359.0179999999</v>
      </c>
      <c r="G40" s="10">
        <v>204168.323</v>
      </c>
      <c r="H40" s="10">
        <v>38732.65</v>
      </c>
      <c r="I40" s="10">
        <v>355774.56599999999</v>
      </c>
      <c r="J40" s="10">
        <v>280386.14799999999</v>
      </c>
      <c r="K40" s="10">
        <v>54975.004000000001</v>
      </c>
      <c r="L40" s="10">
        <v>0</v>
      </c>
      <c r="M40" s="10">
        <v>20413.414000000001</v>
      </c>
      <c r="N40" s="10">
        <v>81091.024000000005</v>
      </c>
      <c r="O40" s="10">
        <v>0</v>
      </c>
      <c r="P40" s="10">
        <v>0</v>
      </c>
      <c r="Q40" s="10">
        <v>0</v>
      </c>
      <c r="R40" s="10">
        <v>0</v>
      </c>
      <c r="S40" s="10">
        <v>0</v>
      </c>
      <c r="T40" s="10">
        <v>0</v>
      </c>
      <c r="U40" s="10">
        <v>0</v>
      </c>
      <c r="V40" s="10">
        <v>0</v>
      </c>
      <c r="W40" s="10">
        <v>0</v>
      </c>
      <c r="X40" s="10">
        <v>33448.171000000002</v>
      </c>
      <c r="Y40" s="10">
        <v>33448.171000000002</v>
      </c>
      <c r="Z40" s="10">
        <v>0</v>
      </c>
      <c r="AA40" s="10">
        <v>0</v>
      </c>
      <c r="AB40" s="10">
        <v>0</v>
      </c>
      <c r="AC40" s="10">
        <v>0</v>
      </c>
      <c r="AD40" s="10">
        <v>0</v>
      </c>
      <c r="AE40" s="10">
        <v>19622.16</v>
      </c>
      <c r="AF40" s="10">
        <v>0</v>
      </c>
      <c r="AG40" s="10">
        <v>537522.12399999995</v>
      </c>
      <c r="AH40" s="10">
        <v>1270359.0179999999</v>
      </c>
      <c r="AI40" s="10">
        <v>1252344.351</v>
      </c>
      <c r="AJ40" s="10">
        <v>5559.7</v>
      </c>
      <c r="AK40" s="10">
        <v>1737.2429999999999</v>
      </c>
      <c r="AL40" s="10">
        <v>2876.9749999999999</v>
      </c>
      <c r="AM40" s="10">
        <v>7840.7489999999998</v>
      </c>
      <c r="AN40" s="10">
        <v>1270359.0179999999</v>
      </c>
      <c r="AO40" s="10">
        <v>790604.80700000003</v>
      </c>
      <c r="AP40" s="10">
        <v>46175.347000000002</v>
      </c>
      <c r="AQ40" s="10">
        <v>433578.864</v>
      </c>
      <c r="AR40" s="10">
        <v>1270359.0179999999</v>
      </c>
      <c r="AS40" s="10">
        <v>80144.585000000006</v>
      </c>
      <c r="AT40" s="10">
        <v>207339.02</v>
      </c>
      <c r="AU40" s="10">
        <v>109476.02099999999</v>
      </c>
      <c r="AV40" s="10">
        <v>1212.1849999999999</v>
      </c>
      <c r="AW40" s="10">
        <v>566326.18900000001</v>
      </c>
      <c r="AX40" s="10">
        <v>305861.01799999998</v>
      </c>
      <c r="AY40" s="10">
        <v>145780.06700000001</v>
      </c>
      <c r="AZ40" s="10">
        <v>67882.48</v>
      </c>
      <c r="BA40" s="10">
        <v>67882.48</v>
      </c>
      <c r="BB40" s="10">
        <v>38785.480000000003</v>
      </c>
      <c r="BC40" s="10">
        <v>0</v>
      </c>
      <c r="BD40" s="10">
        <v>29097</v>
      </c>
      <c r="BE40" s="10">
        <v>0</v>
      </c>
      <c r="BF40" s="10"/>
      <c r="BG40" s="10"/>
      <c r="BH40" s="10">
        <v>77897.587</v>
      </c>
      <c r="BI40" s="10">
        <v>78009.747000000003</v>
      </c>
      <c r="BJ40" s="10">
        <v>43724.245999999999</v>
      </c>
      <c r="BK40" s="10">
        <v>0</v>
      </c>
      <c r="BL40" s="10">
        <v>24098</v>
      </c>
      <c r="BM40" s="10">
        <v>10187.501</v>
      </c>
      <c r="BN40" s="10"/>
      <c r="BO40" s="10">
        <v>-112.16</v>
      </c>
      <c r="BP40" s="10"/>
      <c r="BQ40" s="10">
        <v>1395697.611</v>
      </c>
      <c r="BR40" s="10">
        <v>461311.97700000001</v>
      </c>
      <c r="BS40" s="10">
        <v>904764.07700000005</v>
      </c>
      <c r="BT40" s="10">
        <v>0</v>
      </c>
      <c r="BU40" s="10">
        <v>11820.124</v>
      </c>
      <c r="BV40" s="10">
        <v>17801.433000000001</v>
      </c>
      <c r="BW40" s="10">
        <v>1395697.611</v>
      </c>
      <c r="BX40" s="10">
        <v>0</v>
      </c>
      <c r="BY40" s="10">
        <v>0</v>
      </c>
      <c r="BZ40" s="10">
        <v>0</v>
      </c>
      <c r="CA40" s="10">
        <v>694620.72</v>
      </c>
      <c r="CB40" s="10">
        <v>701076.89099999995</v>
      </c>
      <c r="CC40" s="10">
        <v>108122.27800000001</v>
      </c>
      <c r="CD40" s="10">
        <v>92462.698999999993</v>
      </c>
      <c r="CE40" s="10">
        <v>6867.3609999999999</v>
      </c>
      <c r="CF40" s="10">
        <v>7298.7870000000003</v>
      </c>
      <c r="CG40" s="10">
        <v>98.442999999999998</v>
      </c>
      <c r="CH40" s="10">
        <v>7200.3440000000001</v>
      </c>
      <c r="CI40" s="10">
        <v>485.81</v>
      </c>
      <c r="CJ40" s="10">
        <v>1007.621</v>
      </c>
      <c r="CK40" s="10">
        <v>54501.409</v>
      </c>
      <c r="CL40" s="10">
        <v>52314.735999999997</v>
      </c>
      <c r="CM40" s="10">
        <v>652.06799999999998</v>
      </c>
      <c r="CN40" s="10">
        <v>1467.1510000000001</v>
      </c>
      <c r="CO40" s="10">
        <v>67.453999999999994</v>
      </c>
      <c r="CP40" s="10">
        <v>5779.723</v>
      </c>
      <c r="CQ40" s="10">
        <v>6601.6589999999997</v>
      </c>
      <c r="CR40" s="10">
        <v>51.923999999999999</v>
      </c>
      <c r="CS40" s="10">
        <v>0</v>
      </c>
      <c r="CT40" s="10">
        <v>0.72</v>
      </c>
      <c r="CU40" s="10">
        <v>0</v>
      </c>
      <c r="CV40" s="10">
        <v>0</v>
      </c>
      <c r="CW40" s="10">
        <v>5978.4359999999997</v>
      </c>
      <c r="CX40" s="10">
        <v>-5541.2420000000002</v>
      </c>
      <c r="CY40" s="10">
        <v>-105.03100000000001</v>
      </c>
      <c r="CZ40" s="10">
        <v>-152.55699999999999</v>
      </c>
      <c r="DA40" s="10">
        <v>-9.8719999999999999</v>
      </c>
      <c r="DB40" s="10">
        <v>0</v>
      </c>
      <c r="DC40" s="10">
        <v>0</v>
      </c>
      <c r="DD40" s="10">
        <v>-1044.3140000000001</v>
      </c>
      <c r="DE40" s="10">
        <v>5660.0280000000002</v>
      </c>
      <c r="DF40" s="10">
        <v>7715.0209999999997</v>
      </c>
      <c r="DG40" s="10">
        <v>2647.98</v>
      </c>
      <c r="DH40" s="10">
        <v>0</v>
      </c>
      <c r="DI40" s="10">
        <v>28.048999999999999</v>
      </c>
      <c r="DJ40" s="10">
        <v>-170.887</v>
      </c>
      <c r="DK40" s="10">
        <v>-3273.665</v>
      </c>
      <c r="DL40" s="10">
        <v>0</v>
      </c>
      <c r="DM40" s="10">
        <v>-1286.47</v>
      </c>
      <c r="DN40" s="10">
        <v>124.217</v>
      </c>
      <c r="DO40" s="10">
        <v>123.53100000000001</v>
      </c>
      <c r="DP40" s="10">
        <v>-27.215</v>
      </c>
      <c r="DQ40" s="10">
        <v>27.901</v>
      </c>
      <c r="DR40" s="10">
        <v>0</v>
      </c>
      <c r="DS40" s="10">
        <v>0</v>
      </c>
      <c r="DT40" s="10">
        <v>0</v>
      </c>
      <c r="DU40" s="10">
        <v>0</v>
      </c>
      <c r="DV40" s="10">
        <v>0</v>
      </c>
      <c r="DW40" s="10">
        <v>0</v>
      </c>
      <c r="DX40" s="10">
        <v>0</v>
      </c>
      <c r="DY40" s="10">
        <v>2272.1689999999999</v>
      </c>
      <c r="DZ40" s="10">
        <v>2090.116</v>
      </c>
      <c r="EA40" s="10">
        <v>0</v>
      </c>
      <c r="EB40" s="10">
        <v>0</v>
      </c>
      <c r="EC40" s="10">
        <v>0</v>
      </c>
      <c r="ED40" s="10">
        <v>0</v>
      </c>
      <c r="EE40" s="10">
        <v>1960.028</v>
      </c>
      <c r="EF40" s="10">
        <v>-830.83199999999999</v>
      </c>
      <c r="EG40" s="10">
        <v>0</v>
      </c>
      <c r="EH40" s="10">
        <v>-9.1999999999999998E-2</v>
      </c>
      <c r="EI40" s="10">
        <v>0</v>
      </c>
      <c r="EJ40" s="10">
        <v>-332.327</v>
      </c>
      <c r="EK40" s="10">
        <v>-614.72400000000005</v>
      </c>
      <c r="EL40" s="10">
        <v>21914.899000000001</v>
      </c>
      <c r="EM40" s="10">
        <v>451.19499999999999</v>
      </c>
      <c r="EN40" s="10">
        <v>11718.438</v>
      </c>
      <c r="EO40" s="10">
        <v>10553.273999999999</v>
      </c>
      <c r="EP40" s="10">
        <v>830.173</v>
      </c>
      <c r="EQ40" s="10">
        <v>5.2859999999999996</v>
      </c>
      <c r="ER40" s="10">
        <v>0</v>
      </c>
      <c r="ES40" s="10">
        <v>329.70499999999998</v>
      </c>
      <c r="ET40" s="10">
        <v>3455.6129999999998</v>
      </c>
      <c r="EU40" s="10">
        <v>1269.347</v>
      </c>
      <c r="EV40" s="10">
        <v>2186.2660000000001</v>
      </c>
      <c r="EW40" s="10">
        <v>5284.1750000000002</v>
      </c>
      <c r="EX40" s="10">
        <v>880.74199999999996</v>
      </c>
      <c r="EY40" s="10">
        <v>24.425999999999998</v>
      </c>
      <c r="EZ40" s="10">
        <v>0</v>
      </c>
      <c r="FA40" s="10">
        <v>100.31</v>
      </c>
    </row>
    <row r="41" spans="1:157" ht="14.25" customHeight="1" x14ac:dyDescent="0.3">
      <c r="A41" s="5">
        <v>4</v>
      </c>
      <c r="B41" s="12">
        <v>2024</v>
      </c>
      <c r="C41" s="10">
        <v>4876.2370000000001</v>
      </c>
      <c r="D41" s="10">
        <v>4386.5940000000001</v>
      </c>
      <c r="E41" s="10">
        <v>521.93299999999999</v>
      </c>
      <c r="F41" s="10">
        <v>1449198.899</v>
      </c>
      <c r="G41" s="10">
        <v>214488.774</v>
      </c>
      <c r="H41" s="10">
        <v>42722.982000000004</v>
      </c>
      <c r="I41" s="10">
        <v>431873.28200000001</v>
      </c>
      <c r="J41" s="10">
        <v>340501.48800000001</v>
      </c>
      <c r="K41" s="10">
        <v>65344.169000000002</v>
      </c>
      <c r="L41" s="10">
        <v>0</v>
      </c>
      <c r="M41" s="10">
        <v>26027.625</v>
      </c>
      <c r="N41" s="10">
        <v>90512.98</v>
      </c>
      <c r="O41" s="10">
        <v>0</v>
      </c>
      <c r="P41" s="10">
        <v>0</v>
      </c>
      <c r="Q41" s="10">
        <v>0</v>
      </c>
      <c r="R41" s="10">
        <v>0</v>
      </c>
      <c r="S41" s="10">
        <v>0</v>
      </c>
      <c r="T41" s="10">
        <v>0</v>
      </c>
      <c r="U41" s="10">
        <v>0</v>
      </c>
      <c r="V41" s="10">
        <v>0</v>
      </c>
      <c r="W41" s="10">
        <v>0</v>
      </c>
      <c r="X41" s="10">
        <v>42626.108999999997</v>
      </c>
      <c r="Y41" s="10">
        <v>42626.108999999997</v>
      </c>
      <c r="Z41" s="10">
        <v>0</v>
      </c>
      <c r="AA41" s="10">
        <v>0</v>
      </c>
      <c r="AB41" s="10">
        <v>0</v>
      </c>
      <c r="AC41" s="10">
        <v>0</v>
      </c>
      <c r="AD41" s="10">
        <v>0</v>
      </c>
      <c r="AE41" s="10">
        <v>16356.618</v>
      </c>
      <c r="AF41" s="10">
        <v>0</v>
      </c>
      <c r="AG41" s="10">
        <v>610618.15399999998</v>
      </c>
      <c r="AH41" s="10">
        <v>1449198.899</v>
      </c>
      <c r="AI41" s="10">
        <v>1431299.6680000001</v>
      </c>
      <c r="AJ41" s="10">
        <v>3935.2170000000001</v>
      </c>
      <c r="AK41" s="10">
        <v>2153.0390000000002</v>
      </c>
      <c r="AL41" s="10">
        <v>1518.558</v>
      </c>
      <c r="AM41" s="10">
        <v>10292.416999999999</v>
      </c>
      <c r="AN41" s="10">
        <v>1449198.899</v>
      </c>
      <c r="AO41" s="10">
        <v>915576.79200000002</v>
      </c>
      <c r="AP41" s="10">
        <v>59453.709000000003</v>
      </c>
      <c r="AQ41" s="10">
        <v>474168.39799999999</v>
      </c>
      <c r="AR41" s="10">
        <v>1449198.899</v>
      </c>
      <c r="AS41" s="10">
        <v>96605.198999999993</v>
      </c>
      <c r="AT41" s="10">
        <v>227041.34</v>
      </c>
      <c r="AU41" s="10">
        <v>147778.524</v>
      </c>
      <c r="AV41" s="10">
        <v>1371.5519999999999</v>
      </c>
      <c r="AW41" s="10">
        <v>640003.50399999996</v>
      </c>
      <c r="AX41" s="10">
        <v>336398.78</v>
      </c>
      <c r="AY41" s="10">
        <v>166147.23699999999</v>
      </c>
      <c r="AZ41" s="10">
        <v>86799.900999999998</v>
      </c>
      <c r="BA41" s="10">
        <v>86799.900999999998</v>
      </c>
      <c r="BB41" s="10">
        <v>38999.506999999998</v>
      </c>
      <c r="BC41" s="10">
        <v>0</v>
      </c>
      <c r="BD41" s="10">
        <v>44048</v>
      </c>
      <c r="BE41" s="10">
        <v>0</v>
      </c>
      <c r="BF41" s="10"/>
      <c r="BG41" s="10"/>
      <c r="BH41" s="10">
        <v>79347.335999999996</v>
      </c>
      <c r="BI41" s="10">
        <v>79593.428</v>
      </c>
      <c r="BJ41" s="10">
        <v>44748.703000000001</v>
      </c>
      <c r="BK41" s="10">
        <v>0</v>
      </c>
      <c r="BL41" s="10">
        <v>25687.224999999999</v>
      </c>
      <c r="BM41" s="10">
        <v>9157.5</v>
      </c>
      <c r="BN41" s="10"/>
      <c r="BO41" s="10">
        <v>-246.09200000000001</v>
      </c>
      <c r="BP41" s="10"/>
      <c r="BQ41" s="10">
        <v>1514664.85</v>
      </c>
      <c r="BR41" s="10">
        <v>529738.28500000003</v>
      </c>
      <c r="BS41" s="10">
        <v>958430.39800000004</v>
      </c>
      <c r="BT41" s="10">
        <v>0</v>
      </c>
      <c r="BU41" s="10">
        <v>13185.995000000001</v>
      </c>
      <c r="BV41" s="10">
        <v>13310.172</v>
      </c>
      <c r="BW41" s="10">
        <v>1514664.85</v>
      </c>
      <c r="BX41" s="10">
        <v>0</v>
      </c>
      <c r="BY41" s="10">
        <v>0</v>
      </c>
      <c r="BZ41" s="10">
        <v>0</v>
      </c>
      <c r="CA41" s="10">
        <v>760349.33600000001</v>
      </c>
      <c r="CB41" s="10">
        <v>754315.51399999997</v>
      </c>
      <c r="CC41" s="10">
        <v>93654.841</v>
      </c>
      <c r="CD41" s="10">
        <v>78644.966</v>
      </c>
      <c r="CE41" s="10">
        <v>6259.17</v>
      </c>
      <c r="CF41" s="10">
        <v>6779.5039999999999</v>
      </c>
      <c r="CG41" s="10">
        <v>134.33099999999999</v>
      </c>
      <c r="CH41" s="10">
        <v>6645.1729999999998</v>
      </c>
      <c r="CI41" s="10">
        <v>508.012</v>
      </c>
      <c r="CJ41" s="10">
        <v>1463.1890000000001</v>
      </c>
      <c r="CK41" s="10">
        <v>38249.106</v>
      </c>
      <c r="CL41" s="10">
        <v>36034.158000000003</v>
      </c>
      <c r="CM41" s="10">
        <v>795.798</v>
      </c>
      <c r="CN41" s="10">
        <v>1346.846</v>
      </c>
      <c r="CO41" s="10">
        <v>72.304000000000002</v>
      </c>
      <c r="CP41" s="10">
        <v>5136.5609999999997</v>
      </c>
      <c r="CQ41" s="10">
        <v>7484.5379999999996</v>
      </c>
      <c r="CR41" s="10">
        <v>52.334000000000003</v>
      </c>
      <c r="CS41" s="10">
        <v>0</v>
      </c>
      <c r="CT41" s="10">
        <v>13.983000000000001</v>
      </c>
      <c r="CU41" s="10">
        <v>0</v>
      </c>
      <c r="CV41" s="10">
        <v>0</v>
      </c>
      <c r="CW41" s="10">
        <v>5592.15</v>
      </c>
      <c r="CX41" s="10">
        <v>-6155.3029999999999</v>
      </c>
      <c r="CY41" s="10">
        <v>-141.47800000000001</v>
      </c>
      <c r="CZ41" s="10">
        <v>-184.262</v>
      </c>
      <c r="DA41" s="10">
        <v>-21.91</v>
      </c>
      <c r="DB41" s="10">
        <v>0</v>
      </c>
      <c r="DC41" s="10">
        <v>0</v>
      </c>
      <c r="DD41" s="10">
        <v>-1503.491</v>
      </c>
      <c r="DE41" s="10">
        <v>5291.7510000000002</v>
      </c>
      <c r="DF41" s="10">
        <v>6858.6149999999998</v>
      </c>
      <c r="DG41" s="10">
        <v>3279.2150000000001</v>
      </c>
      <c r="DH41" s="10">
        <v>64.600999999999999</v>
      </c>
      <c r="DI41" s="10">
        <v>15.067</v>
      </c>
      <c r="DJ41" s="10">
        <v>-570.25099999999998</v>
      </c>
      <c r="DK41" s="10">
        <v>-3596.703</v>
      </c>
      <c r="DL41" s="10">
        <v>0</v>
      </c>
      <c r="DM41" s="10">
        <v>-758.79300000000001</v>
      </c>
      <c r="DN41" s="10">
        <v>62.122999999999998</v>
      </c>
      <c r="DO41" s="10">
        <v>128.33799999999999</v>
      </c>
      <c r="DP41" s="10">
        <v>-49.911999999999999</v>
      </c>
      <c r="DQ41" s="10">
        <v>-16.303000000000001</v>
      </c>
      <c r="DR41" s="10">
        <v>3.444</v>
      </c>
      <c r="DS41" s="10">
        <v>5.6849999999999996</v>
      </c>
      <c r="DT41" s="10">
        <v>0</v>
      </c>
      <c r="DU41" s="10">
        <v>-2.2410000000000001</v>
      </c>
      <c r="DV41" s="10">
        <v>0</v>
      </c>
      <c r="DW41" s="10">
        <v>0</v>
      </c>
      <c r="DX41" s="10">
        <v>0</v>
      </c>
      <c r="DY41" s="10">
        <v>2371.703</v>
      </c>
      <c r="DZ41" s="10">
        <v>3751.009</v>
      </c>
      <c r="EA41" s="10">
        <v>0</v>
      </c>
      <c r="EB41" s="10">
        <v>0</v>
      </c>
      <c r="EC41" s="10">
        <v>0</v>
      </c>
      <c r="ED41" s="10">
        <v>0</v>
      </c>
      <c r="EE41" s="10">
        <v>717.79700000000003</v>
      </c>
      <c r="EF41" s="10">
        <v>-557.37300000000005</v>
      </c>
      <c r="EG41" s="10">
        <v>0</v>
      </c>
      <c r="EH41" s="10">
        <v>-9.9000000000000005E-2</v>
      </c>
      <c r="EI41" s="10">
        <v>0</v>
      </c>
      <c r="EJ41" s="10">
        <v>-545.79200000000003</v>
      </c>
      <c r="EK41" s="10">
        <v>-993.83900000000006</v>
      </c>
      <c r="EL41" s="10">
        <v>23027.363000000001</v>
      </c>
      <c r="EM41" s="10">
        <v>432.233</v>
      </c>
      <c r="EN41" s="10">
        <v>12262.748</v>
      </c>
      <c r="EO41" s="10">
        <v>11038.411</v>
      </c>
      <c r="EP41" s="10">
        <v>874.51499999999999</v>
      </c>
      <c r="EQ41" s="10">
        <v>5.319</v>
      </c>
      <c r="ER41" s="10">
        <v>0</v>
      </c>
      <c r="ES41" s="10">
        <v>344.50299999999999</v>
      </c>
      <c r="ET41" s="10">
        <v>3402.7469999999998</v>
      </c>
      <c r="EU41" s="10">
        <v>1086.4259999999999</v>
      </c>
      <c r="EV41" s="10">
        <v>2316.3209999999999</v>
      </c>
      <c r="EW41" s="10">
        <v>5891.7349999999997</v>
      </c>
      <c r="EX41" s="10">
        <v>993.995</v>
      </c>
      <c r="EY41" s="10">
        <v>-67.424999999999997</v>
      </c>
      <c r="EZ41" s="10">
        <v>0</v>
      </c>
      <c r="FA41" s="10">
        <v>111.33</v>
      </c>
    </row>
    <row r="42" spans="1:157" ht="14.25" customHeight="1" x14ac:dyDescent="0.3">
      <c r="A42" s="5">
        <v>5</v>
      </c>
      <c r="B42" s="12">
        <v>2015</v>
      </c>
      <c r="C42" s="10">
        <v>100.45699999999999</v>
      </c>
      <c r="D42" s="10">
        <v>103.03400000000001</v>
      </c>
      <c r="E42" s="10">
        <v>0</v>
      </c>
      <c r="F42" s="10">
        <v>135348.27100000001</v>
      </c>
      <c r="G42" s="10">
        <v>30329.878000000001</v>
      </c>
      <c r="H42" s="10">
        <v>996.53499999999997</v>
      </c>
      <c r="I42" s="10">
        <v>21150.412</v>
      </c>
      <c r="J42" s="10">
        <v>0</v>
      </c>
      <c r="K42" s="10">
        <v>21150.412</v>
      </c>
      <c r="L42" s="10">
        <v>0</v>
      </c>
      <c r="M42" s="10">
        <v>0</v>
      </c>
      <c r="N42" s="10">
        <v>5474.991</v>
      </c>
      <c r="O42" s="10">
        <v>1873.5070000000001</v>
      </c>
      <c r="P42" s="10">
        <v>1873.5070000000001</v>
      </c>
      <c r="Q42" s="10">
        <v>0</v>
      </c>
      <c r="R42" s="10">
        <v>0</v>
      </c>
      <c r="S42" s="10">
        <v>0</v>
      </c>
      <c r="T42" s="10">
        <v>0</v>
      </c>
      <c r="U42" s="10">
        <v>0</v>
      </c>
      <c r="V42" s="10">
        <v>0</v>
      </c>
      <c r="W42" s="10">
        <v>0</v>
      </c>
      <c r="X42" s="10">
        <v>2466.7020000000002</v>
      </c>
      <c r="Y42" s="10">
        <v>2466.7020000000002</v>
      </c>
      <c r="Z42" s="10">
        <v>0</v>
      </c>
      <c r="AA42" s="10">
        <v>141.006</v>
      </c>
      <c r="AB42" s="10">
        <v>141.006</v>
      </c>
      <c r="AC42" s="10">
        <v>0</v>
      </c>
      <c r="AD42" s="10">
        <v>2541.2779999999998</v>
      </c>
      <c r="AE42" s="10">
        <v>2369.511</v>
      </c>
      <c r="AF42" s="10">
        <v>9.2170000000000005</v>
      </c>
      <c r="AG42" s="10">
        <v>67995.233999999997</v>
      </c>
      <c r="AH42" s="10">
        <v>135348.27100000001</v>
      </c>
      <c r="AI42" s="10">
        <v>131239.73499999999</v>
      </c>
      <c r="AJ42" s="10">
        <v>2337.8429999999998</v>
      </c>
      <c r="AK42" s="10">
        <v>174.499</v>
      </c>
      <c r="AL42" s="10">
        <v>530.24099999999999</v>
      </c>
      <c r="AM42" s="10">
        <v>1065.953</v>
      </c>
      <c r="AN42" s="10">
        <v>135348.27100000001</v>
      </c>
      <c r="AO42" s="10">
        <v>63927.538999999997</v>
      </c>
      <c r="AP42" s="10">
        <v>21342.51</v>
      </c>
      <c r="AQ42" s="10">
        <v>50078.222000000002</v>
      </c>
      <c r="AR42" s="10">
        <v>135348.27100000001</v>
      </c>
      <c r="AS42" s="10">
        <v>1659.8689999999999</v>
      </c>
      <c r="AT42" s="10">
        <v>64691.883999999998</v>
      </c>
      <c r="AU42" s="10">
        <v>1591.088</v>
      </c>
      <c r="AV42" s="10">
        <v>63.991999999999997</v>
      </c>
      <c r="AW42" s="10">
        <v>66545.038</v>
      </c>
      <c r="AX42" s="10">
        <v>796.4</v>
      </c>
      <c r="AY42" s="10">
        <v>38679.144</v>
      </c>
      <c r="AZ42" s="10">
        <v>11421.189</v>
      </c>
      <c r="BA42" s="10">
        <v>10954.085999999999</v>
      </c>
      <c r="BB42" s="10">
        <v>8880.5439999999999</v>
      </c>
      <c r="BC42" s="10"/>
      <c r="BD42" s="10">
        <v>1923.5419999999999</v>
      </c>
      <c r="BE42" s="10">
        <v>150</v>
      </c>
      <c r="BF42" s="10">
        <v>987.16200000000003</v>
      </c>
      <c r="BG42" s="10">
        <v>-520.05899999999997</v>
      </c>
      <c r="BH42" s="10">
        <v>27257.955000000002</v>
      </c>
      <c r="BI42" s="10">
        <v>28821.508999999998</v>
      </c>
      <c r="BJ42" s="10">
        <v>19389.774000000001</v>
      </c>
      <c r="BK42" s="10">
        <v>0</v>
      </c>
      <c r="BL42" s="10">
        <v>3293.3789999999999</v>
      </c>
      <c r="BM42" s="10">
        <v>4255.5860000000002</v>
      </c>
      <c r="BN42" s="10">
        <v>1882.77</v>
      </c>
      <c r="BO42" s="10">
        <v>-1563.5540000000001</v>
      </c>
      <c r="BP42" s="10">
        <v>-382.113</v>
      </c>
      <c r="BQ42" s="10">
        <v>174918.997</v>
      </c>
      <c r="BR42" s="10">
        <v>26599.343000000001</v>
      </c>
      <c r="BS42" s="10">
        <v>18289.903999999999</v>
      </c>
      <c r="BT42" s="10">
        <v>128057.014</v>
      </c>
      <c r="BU42" s="10">
        <v>1844.635</v>
      </c>
      <c r="BV42" s="10">
        <v>128.101</v>
      </c>
      <c r="BW42" s="10">
        <v>174918.997</v>
      </c>
      <c r="BX42" s="10">
        <v>848.73800000000006</v>
      </c>
      <c r="BY42" s="10">
        <v>24984.633000000002</v>
      </c>
      <c r="BZ42" s="10">
        <v>1834.915</v>
      </c>
      <c r="CA42" s="10">
        <v>143492.26500000001</v>
      </c>
      <c r="CB42" s="10">
        <v>3758.4459999999999</v>
      </c>
      <c r="CC42" s="10">
        <v>14081.791999999999</v>
      </c>
      <c r="CD42" s="10">
        <v>10730.587</v>
      </c>
      <c r="CE42" s="10">
        <v>271.32799999999997</v>
      </c>
      <c r="CF42" s="10">
        <v>2636.2919999999999</v>
      </c>
      <c r="CG42" s="10">
        <v>2636.2919999999999</v>
      </c>
      <c r="CH42" s="10">
        <v>0</v>
      </c>
      <c r="CI42" s="10">
        <v>88.183999999999997</v>
      </c>
      <c r="CJ42" s="10">
        <v>355.40100000000001</v>
      </c>
      <c r="CK42" s="10">
        <v>8198.2649999999994</v>
      </c>
      <c r="CL42" s="10">
        <v>7470.9260000000004</v>
      </c>
      <c r="CM42" s="10">
        <v>92.263999999999996</v>
      </c>
      <c r="CN42" s="10">
        <v>380.13</v>
      </c>
      <c r="CO42" s="10">
        <v>254.94499999999999</v>
      </c>
      <c r="CP42" s="10">
        <v>1296.752</v>
      </c>
      <c r="CQ42" s="10">
        <v>690.74</v>
      </c>
      <c r="CR42" s="10">
        <v>31.393999999999998</v>
      </c>
      <c r="CS42" s="10">
        <v>0</v>
      </c>
      <c r="CT42" s="10">
        <v>0</v>
      </c>
      <c r="CU42" s="10">
        <v>0</v>
      </c>
      <c r="CV42" s="10">
        <v>113.416</v>
      </c>
      <c r="CW42" s="10">
        <v>185.43899999999999</v>
      </c>
      <c r="CX42" s="10">
        <v>0</v>
      </c>
      <c r="CY42" s="10">
        <v>175.17500000000001</v>
      </c>
      <c r="CZ42" s="10">
        <v>0</v>
      </c>
      <c r="DA42" s="10">
        <v>0</v>
      </c>
      <c r="DB42" s="10">
        <v>0</v>
      </c>
      <c r="DC42" s="10">
        <v>29.523</v>
      </c>
      <c r="DD42" s="10">
        <v>71.064999999999998</v>
      </c>
      <c r="DE42" s="10">
        <v>120.624</v>
      </c>
      <c r="DF42" s="10">
        <v>204.38</v>
      </c>
      <c r="DG42" s="10">
        <v>172.53899999999999</v>
      </c>
      <c r="DH42" s="10">
        <v>1.1779999999999999</v>
      </c>
      <c r="DI42" s="10">
        <v>0</v>
      </c>
      <c r="DJ42" s="10">
        <v>-30.530999999999999</v>
      </c>
      <c r="DK42" s="10">
        <v>-171.36199999999999</v>
      </c>
      <c r="DL42" s="10">
        <v>-55.58</v>
      </c>
      <c r="DM42" s="10">
        <v>0</v>
      </c>
      <c r="DN42" s="10">
        <v>14.544</v>
      </c>
      <c r="DO42" s="10">
        <v>80.415000000000006</v>
      </c>
      <c r="DP42" s="10">
        <v>-66.403999999999996</v>
      </c>
      <c r="DQ42" s="10">
        <v>0.53300000000000003</v>
      </c>
      <c r="DR42" s="10">
        <v>-807.6</v>
      </c>
      <c r="DS42" s="10">
        <v>609.12300000000005</v>
      </c>
      <c r="DT42" s="10">
        <v>80.405000000000001</v>
      </c>
      <c r="DU42" s="10">
        <v>-87.728999999999999</v>
      </c>
      <c r="DV42" s="10">
        <v>0</v>
      </c>
      <c r="DW42" s="10">
        <v>-1412.731</v>
      </c>
      <c r="DX42" s="10">
        <v>3.3319999999999999</v>
      </c>
      <c r="DY42" s="10">
        <v>242.483</v>
      </c>
      <c r="DZ42" s="10">
        <v>147.88999999999999</v>
      </c>
      <c r="EA42" s="10">
        <v>0</v>
      </c>
      <c r="EB42" s="10">
        <v>0</v>
      </c>
      <c r="EC42" s="10">
        <v>0</v>
      </c>
      <c r="ED42" s="10">
        <v>1.091</v>
      </c>
      <c r="EE42" s="10">
        <v>137.61099999999999</v>
      </c>
      <c r="EF42" s="10">
        <v>0</v>
      </c>
      <c r="EG42" s="10">
        <v>0</v>
      </c>
      <c r="EH42" s="10">
        <v>0</v>
      </c>
      <c r="EI42" s="10">
        <v>-1.08</v>
      </c>
      <c r="EJ42" s="10">
        <v>0</v>
      </c>
      <c r="EK42" s="10">
        <v>-43.029000000000003</v>
      </c>
      <c r="EL42" s="10">
        <v>4021.683</v>
      </c>
      <c r="EM42" s="10">
        <v>8.9390000000000001</v>
      </c>
      <c r="EN42" s="10">
        <v>1998.6389999999999</v>
      </c>
      <c r="EO42" s="10">
        <v>1770.98</v>
      </c>
      <c r="EP42" s="10">
        <v>133.89400000000001</v>
      </c>
      <c r="EQ42" s="10">
        <v>2.7930000000000001</v>
      </c>
      <c r="ER42" s="10">
        <v>0</v>
      </c>
      <c r="ES42" s="10">
        <v>90.971999999999994</v>
      </c>
      <c r="ET42" s="10">
        <v>239.613</v>
      </c>
      <c r="EU42" s="10">
        <v>239.613</v>
      </c>
      <c r="EV42" s="10">
        <v>0</v>
      </c>
      <c r="EW42" s="10">
        <v>1020.929</v>
      </c>
      <c r="EX42" s="10">
        <v>183.25800000000001</v>
      </c>
      <c r="EY42" s="10">
        <v>-2.016</v>
      </c>
      <c r="EZ42" s="10">
        <v>0</v>
      </c>
      <c r="FA42" s="10">
        <v>572.32100000000003</v>
      </c>
    </row>
    <row r="43" spans="1:157" ht="14.25" customHeight="1" x14ac:dyDescent="0.3">
      <c r="A43" s="5">
        <v>5</v>
      </c>
      <c r="B43" s="12">
        <v>2016</v>
      </c>
      <c r="C43" s="10">
        <v>1183.306</v>
      </c>
      <c r="D43" s="10">
        <v>1211.3140000000001</v>
      </c>
      <c r="E43" s="10">
        <v>0</v>
      </c>
      <c r="F43" s="10">
        <v>163401.22099999999</v>
      </c>
      <c r="G43" s="10">
        <v>34441.784</v>
      </c>
      <c r="H43" s="10">
        <v>881.68700000000001</v>
      </c>
      <c r="I43" s="10">
        <v>21218.248</v>
      </c>
      <c r="J43" s="10">
        <v>0</v>
      </c>
      <c r="K43" s="10">
        <v>21218.248</v>
      </c>
      <c r="L43" s="10">
        <v>0</v>
      </c>
      <c r="M43" s="10">
        <v>0</v>
      </c>
      <c r="N43" s="10">
        <v>6922.6409999999996</v>
      </c>
      <c r="O43" s="10">
        <v>2583.9189999999999</v>
      </c>
      <c r="P43" s="10">
        <v>2583.9189999999999</v>
      </c>
      <c r="Q43" s="10">
        <v>0</v>
      </c>
      <c r="R43" s="10">
        <v>0</v>
      </c>
      <c r="S43" s="10">
        <v>0</v>
      </c>
      <c r="T43" s="10">
        <v>0</v>
      </c>
      <c r="U43" s="10">
        <v>0</v>
      </c>
      <c r="V43" s="10">
        <v>0</v>
      </c>
      <c r="W43" s="10">
        <v>0</v>
      </c>
      <c r="X43" s="10">
        <v>3071.674</v>
      </c>
      <c r="Y43" s="10">
        <v>3071.674</v>
      </c>
      <c r="Z43" s="10">
        <v>0</v>
      </c>
      <c r="AA43" s="10">
        <v>241.58</v>
      </c>
      <c r="AB43" s="10">
        <v>241.58</v>
      </c>
      <c r="AC43" s="10">
        <v>0</v>
      </c>
      <c r="AD43" s="10">
        <v>3610.6970000000001</v>
      </c>
      <c r="AE43" s="10">
        <v>2469.5</v>
      </c>
      <c r="AF43" s="10">
        <v>31.800999999999998</v>
      </c>
      <c r="AG43" s="10">
        <v>87927.69</v>
      </c>
      <c r="AH43" s="10">
        <v>163401.22099999999</v>
      </c>
      <c r="AI43" s="10">
        <v>159957.34599999999</v>
      </c>
      <c r="AJ43" s="10">
        <v>2023.328</v>
      </c>
      <c r="AK43" s="10">
        <v>193.83600000000001</v>
      </c>
      <c r="AL43" s="10">
        <v>180.518</v>
      </c>
      <c r="AM43" s="10">
        <v>1046.193</v>
      </c>
      <c r="AN43" s="10">
        <v>163401.22099999999</v>
      </c>
      <c r="AO43" s="10">
        <v>76446.864000000001</v>
      </c>
      <c r="AP43" s="10">
        <v>21320.449000000001</v>
      </c>
      <c r="AQ43" s="10">
        <v>65633.907999999996</v>
      </c>
      <c r="AR43" s="10">
        <v>163401.22099999999</v>
      </c>
      <c r="AS43" s="10">
        <v>1909.009</v>
      </c>
      <c r="AT43" s="10">
        <v>72951.188999999998</v>
      </c>
      <c r="AU43" s="10">
        <v>872.36699999999996</v>
      </c>
      <c r="AV43" s="10">
        <v>83.268000000000001</v>
      </c>
      <c r="AW43" s="10">
        <v>86428.070999999996</v>
      </c>
      <c r="AX43" s="10">
        <v>1157.317</v>
      </c>
      <c r="AY43" s="10">
        <v>42801.464999999997</v>
      </c>
      <c r="AZ43" s="10">
        <v>10444.694</v>
      </c>
      <c r="BA43" s="10">
        <v>10087.522000000001</v>
      </c>
      <c r="BB43" s="10">
        <v>8950.0879999999997</v>
      </c>
      <c r="BC43" s="10"/>
      <c r="BD43" s="10">
        <v>1137.434</v>
      </c>
      <c r="BE43" s="10">
        <v>0</v>
      </c>
      <c r="BF43" s="10">
        <v>875.09100000000001</v>
      </c>
      <c r="BG43" s="10">
        <v>-517.91899999999998</v>
      </c>
      <c r="BH43" s="10">
        <v>32356.771000000001</v>
      </c>
      <c r="BI43" s="10">
        <v>34824.159</v>
      </c>
      <c r="BJ43" s="10">
        <v>26785.330999999998</v>
      </c>
      <c r="BK43" s="10">
        <v>0</v>
      </c>
      <c r="BL43" s="10">
        <v>3796.0140000000001</v>
      </c>
      <c r="BM43" s="10">
        <v>2756.181</v>
      </c>
      <c r="BN43" s="10">
        <v>1486.633</v>
      </c>
      <c r="BO43" s="10">
        <v>-2467.3879999999999</v>
      </c>
      <c r="BP43" s="10">
        <v>-417.43900000000002</v>
      </c>
      <c r="BQ43" s="10">
        <v>207051.269</v>
      </c>
      <c r="BR43" s="10">
        <v>31893.353999999999</v>
      </c>
      <c r="BS43" s="10">
        <v>23281.393</v>
      </c>
      <c r="BT43" s="10">
        <v>150022.95499999999</v>
      </c>
      <c r="BU43" s="10">
        <v>1709.06</v>
      </c>
      <c r="BV43" s="10">
        <v>144.50700000000001</v>
      </c>
      <c r="BW43" s="10">
        <v>207051.269</v>
      </c>
      <c r="BX43" s="10">
        <v>837.78899999999999</v>
      </c>
      <c r="BY43" s="10">
        <v>30321.474999999999</v>
      </c>
      <c r="BZ43" s="10">
        <v>2602.7779999999998</v>
      </c>
      <c r="CA43" s="10">
        <v>169741.821</v>
      </c>
      <c r="CB43" s="10">
        <v>3547.4059999999999</v>
      </c>
      <c r="CC43" s="10">
        <v>16448.249</v>
      </c>
      <c r="CD43" s="10">
        <v>13550.012000000001</v>
      </c>
      <c r="CE43" s="10">
        <v>180.904</v>
      </c>
      <c r="CF43" s="10">
        <v>2411.3939999999998</v>
      </c>
      <c r="CG43" s="10">
        <v>20</v>
      </c>
      <c r="CH43" s="10">
        <v>2391.3939999999998</v>
      </c>
      <c r="CI43" s="10">
        <v>78.991</v>
      </c>
      <c r="CJ43" s="10">
        <v>226.94800000000001</v>
      </c>
      <c r="CK43" s="10">
        <v>9556.36</v>
      </c>
      <c r="CL43" s="10">
        <v>8794.1020000000008</v>
      </c>
      <c r="CM43" s="10">
        <v>130.12</v>
      </c>
      <c r="CN43" s="10">
        <v>535.89400000000001</v>
      </c>
      <c r="CO43" s="10">
        <v>96.244</v>
      </c>
      <c r="CP43" s="10">
        <v>944.38199999999995</v>
      </c>
      <c r="CQ43" s="10">
        <v>796.17100000000005</v>
      </c>
      <c r="CR43" s="10">
        <v>34.11</v>
      </c>
      <c r="CS43" s="10">
        <v>0</v>
      </c>
      <c r="CT43" s="10">
        <v>0</v>
      </c>
      <c r="CU43" s="10">
        <v>0</v>
      </c>
      <c r="CV43" s="10">
        <v>131.11500000000001</v>
      </c>
      <c r="CW43" s="10">
        <v>312.73500000000001</v>
      </c>
      <c r="CX43" s="10">
        <v>-217.98400000000001</v>
      </c>
      <c r="CY43" s="10">
        <v>0</v>
      </c>
      <c r="CZ43" s="10">
        <v>0</v>
      </c>
      <c r="DA43" s="10">
        <v>0</v>
      </c>
      <c r="DB43" s="10">
        <v>0</v>
      </c>
      <c r="DC43" s="10">
        <v>-38.593000000000004</v>
      </c>
      <c r="DD43" s="10">
        <v>-73.171999999999997</v>
      </c>
      <c r="DE43" s="10">
        <v>230.096</v>
      </c>
      <c r="DF43" s="10">
        <v>214.291</v>
      </c>
      <c r="DG43" s="10">
        <v>243.643</v>
      </c>
      <c r="DH43" s="10">
        <v>39.686999999999998</v>
      </c>
      <c r="DI43" s="10">
        <v>0</v>
      </c>
      <c r="DJ43" s="10">
        <v>-2.194</v>
      </c>
      <c r="DK43" s="10">
        <v>-265.33</v>
      </c>
      <c r="DL43" s="10">
        <v>-1E-3</v>
      </c>
      <c r="DM43" s="10">
        <v>0</v>
      </c>
      <c r="DN43" s="10">
        <v>72.082999999999998</v>
      </c>
      <c r="DO43" s="10">
        <v>113.083</v>
      </c>
      <c r="DP43" s="10">
        <v>-15.569000000000001</v>
      </c>
      <c r="DQ43" s="10">
        <v>-25.431000000000001</v>
      </c>
      <c r="DR43" s="10">
        <v>885.96299999999997</v>
      </c>
      <c r="DS43" s="10">
        <v>203.60900000000001</v>
      </c>
      <c r="DT43" s="10">
        <v>52.786999999999999</v>
      </c>
      <c r="DU43" s="10">
        <v>-6.4640000000000004</v>
      </c>
      <c r="DV43" s="10">
        <v>-37.5</v>
      </c>
      <c r="DW43" s="10">
        <v>673.53099999999995</v>
      </c>
      <c r="DX43" s="10">
        <v>0</v>
      </c>
      <c r="DY43" s="10">
        <v>285.20400000000001</v>
      </c>
      <c r="DZ43" s="10">
        <v>79.185000000000002</v>
      </c>
      <c r="EA43" s="10">
        <v>0</v>
      </c>
      <c r="EB43" s="10">
        <v>0</v>
      </c>
      <c r="EC43" s="10">
        <v>0</v>
      </c>
      <c r="ED43" s="10">
        <v>0</v>
      </c>
      <c r="EE43" s="10">
        <v>217.1</v>
      </c>
      <c r="EF43" s="10">
        <v>0</v>
      </c>
      <c r="EG43" s="10">
        <v>0</v>
      </c>
      <c r="EH43" s="10">
        <v>0</v>
      </c>
      <c r="EI43" s="10">
        <v>0</v>
      </c>
      <c r="EJ43" s="10">
        <v>0</v>
      </c>
      <c r="EK43" s="10">
        <v>-11.081</v>
      </c>
      <c r="EL43" s="10">
        <v>4677.8890000000001</v>
      </c>
      <c r="EM43" s="10">
        <v>13.54</v>
      </c>
      <c r="EN43" s="10">
        <v>2309.1840000000002</v>
      </c>
      <c r="EO43" s="10">
        <v>708.12800000000004</v>
      </c>
      <c r="EP43" s="10">
        <v>147.59</v>
      </c>
      <c r="EQ43" s="10">
        <v>2.6280000000000001</v>
      </c>
      <c r="ER43" s="10">
        <v>0</v>
      </c>
      <c r="ES43" s="10">
        <v>1450.838</v>
      </c>
      <c r="ET43" s="10">
        <v>952.57500000000005</v>
      </c>
      <c r="EU43" s="10">
        <v>249.80500000000001</v>
      </c>
      <c r="EV43" s="10">
        <v>702.77</v>
      </c>
      <c r="EW43" s="10">
        <v>1090.7059999999999</v>
      </c>
      <c r="EX43" s="10">
        <v>213.39</v>
      </c>
      <c r="EY43" s="10">
        <v>98.494</v>
      </c>
      <c r="EZ43" s="10">
        <v>0</v>
      </c>
      <c r="FA43" s="10">
        <v>0</v>
      </c>
    </row>
    <row r="44" spans="1:157" ht="14.25" customHeight="1" x14ac:dyDescent="0.3">
      <c r="A44" s="5">
        <v>5</v>
      </c>
      <c r="B44" s="12">
        <v>2017</v>
      </c>
      <c r="C44" s="10">
        <v>1236.5550000000001</v>
      </c>
      <c r="D44" s="10">
        <v>1239.991</v>
      </c>
      <c r="E44" s="10">
        <v>0</v>
      </c>
      <c r="F44" s="10">
        <v>198513.394</v>
      </c>
      <c r="G44" s="10">
        <v>38967.133000000002</v>
      </c>
      <c r="H44" s="10">
        <v>881.92600000000004</v>
      </c>
      <c r="I44" s="10">
        <v>24233.387999999999</v>
      </c>
      <c r="J44" s="10">
        <v>24233.387999999999</v>
      </c>
      <c r="K44" s="10">
        <v>0</v>
      </c>
      <c r="L44" s="10">
        <v>0</v>
      </c>
      <c r="M44" s="10">
        <v>0</v>
      </c>
      <c r="N44" s="10">
        <v>8516.3880000000008</v>
      </c>
      <c r="O44" s="10">
        <v>3455.5880000000002</v>
      </c>
      <c r="P44" s="10">
        <v>3455.5880000000002</v>
      </c>
      <c r="Q44" s="10">
        <v>0</v>
      </c>
      <c r="R44" s="10">
        <v>0</v>
      </c>
      <c r="S44" s="10">
        <v>0</v>
      </c>
      <c r="T44" s="10">
        <v>0</v>
      </c>
      <c r="U44" s="10">
        <v>0</v>
      </c>
      <c r="V44" s="10">
        <v>0</v>
      </c>
      <c r="W44" s="10">
        <v>0</v>
      </c>
      <c r="X44" s="10">
        <v>2592.8090000000002</v>
      </c>
      <c r="Y44" s="10">
        <v>2592.8090000000002</v>
      </c>
      <c r="Z44" s="10">
        <v>0</v>
      </c>
      <c r="AA44" s="10">
        <v>374.51600000000002</v>
      </c>
      <c r="AB44" s="10">
        <v>374.51600000000002</v>
      </c>
      <c r="AC44" s="10">
        <v>0</v>
      </c>
      <c r="AD44" s="10">
        <v>4077.5909999999999</v>
      </c>
      <c r="AE44" s="10">
        <v>2506.6030000000001</v>
      </c>
      <c r="AF44" s="10">
        <v>25.045999999999999</v>
      </c>
      <c r="AG44" s="10">
        <v>112882.406</v>
      </c>
      <c r="AH44" s="10">
        <v>198513.394</v>
      </c>
      <c r="AI44" s="10">
        <v>196674.20699999999</v>
      </c>
      <c r="AJ44" s="10">
        <v>449.56799999999998</v>
      </c>
      <c r="AK44" s="10">
        <v>325.86399999999998</v>
      </c>
      <c r="AL44" s="10">
        <v>275.37099999999998</v>
      </c>
      <c r="AM44" s="10">
        <v>788.38400000000001</v>
      </c>
      <c r="AN44" s="10">
        <v>198513.394</v>
      </c>
      <c r="AO44" s="10">
        <v>98989.236000000004</v>
      </c>
      <c r="AP44" s="10">
        <v>19234.601999999999</v>
      </c>
      <c r="AQ44" s="10">
        <v>80289.555999999997</v>
      </c>
      <c r="AR44" s="10">
        <v>198513.394</v>
      </c>
      <c r="AS44" s="10">
        <v>1767.4749999999999</v>
      </c>
      <c r="AT44" s="10">
        <v>82866.437999999995</v>
      </c>
      <c r="AU44" s="10">
        <v>1232.9390000000001</v>
      </c>
      <c r="AV44" s="10">
        <v>107.873</v>
      </c>
      <c r="AW44" s="10">
        <v>111134.819</v>
      </c>
      <c r="AX44" s="10">
        <v>1403.85</v>
      </c>
      <c r="AY44" s="10">
        <v>52718.404999999999</v>
      </c>
      <c r="AZ44" s="10">
        <v>7582.0240000000003</v>
      </c>
      <c r="BA44" s="10">
        <v>7261.9830000000002</v>
      </c>
      <c r="BB44" s="10">
        <v>7058.817</v>
      </c>
      <c r="BC44" s="10"/>
      <c r="BD44" s="10">
        <v>203.166</v>
      </c>
      <c r="BE44" s="10">
        <v>0</v>
      </c>
      <c r="BF44" s="10">
        <v>745.50800000000004</v>
      </c>
      <c r="BG44" s="10">
        <v>-425.46699999999998</v>
      </c>
      <c r="BH44" s="10">
        <v>45136.381000000001</v>
      </c>
      <c r="BI44" s="10">
        <v>45151.482000000004</v>
      </c>
      <c r="BJ44" s="10">
        <v>41466.355000000003</v>
      </c>
      <c r="BK44" s="10">
        <v>0</v>
      </c>
      <c r="BL44" s="10">
        <v>3644.7539999999999</v>
      </c>
      <c r="BM44" s="10">
        <v>0</v>
      </c>
      <c r="BN44" s="10">
        <v>40.372999999999998</v>
      </c>
      <c r="BO44" s="10">
        <v>-15.101000000000001</v>
      </c>
      <c r="BP44" s="10">
        <v>-11.256</v>
      </c>
      <c r="BQ44" s="10">
        <v>241392.932</v>
      </c>
      <c r="BR44" s="10">
        <v>38194.538999999997</v>
      </c>
      <c r="BS44" s="10">
        <v>28260.15</v>
      </c>
      <c r="BT44" s="10">
        <v>172815.58300000001</v>
      </c>
      <c r="BU44" s="10">
        <v>1869.903</v>
      </c>
      <c r="BV44" s="10">
        <v>252.75700000000001</v>
      </c>
      <c r="BW44" s="10">
        <v>241392.932</v>
      </c>
      <c r="BX44" s="10">
        <v>949.40599999999995</v>
      </c>
      <c r="BY44" s="10">
        <v>36783.622000000003</v>
      </c>
      <c r="BZ44" s="10">
        <v>3040.1790000000001</v>
      </c>
      <c r="CA44" s="10">
        <v>197294.21</v>
      </c>
      <c r="CB44" s="10">
        <v>3325.5149999999999</v>
      </c>
      <c r="CC44" s="10">
        <v>20319.638999999999</v>
      </c>
      <c r="CD44" s="10">
        <v>16526.002</v>
      </c>
      <c r="CE44" s="10">
        <v>221.50800000000001</v>
      </c>
      <c r="CF44" s="10">
        <v>3292.5630000000001</v>
      </c>
      <c r="CG44" s="10">
        <v>15.15</v>
      </c>
      <c r="CH44" s="10">
        <v>3277.413</v>
      </c>
      <c r="CI44" s="10">
        <v>76.927000000000007</v>
      </c>
      <c r="CJ44" s="10">
        <v>202.63900000000001</v>
      </c>
      <c r="CK44" s="10">
        <v>11861.885</v>
      </c>
      <c r="CL44" s="10">
        <v>11013.305</v>
      </c>
      <c r="CM44" s="10">
        <v>77.570999999999998</v>
      </c>
      <c r="CN44" s="10">
        <v>699.73199999999997</v>
      </c>
      <c r="CO44" s="10">
        <v>71.277000000000001</v>
      </c>
      <c r="CP44" s="10">
        <v>1188.3309999999999</v>
      </c>
      <c r="CQ44" s="10">
        <v>916.38099999999997</v>
      </c>
      <c r="CR44" s="10">
        <v>36.753</v>
      </c>
      <c r="CS44" s="10">
        <v>0</v>
      </c>
      <c r="CT44" s="10">
        <v>0</v>
      </c>
      <c r="CU44" s="10">
        <v>0</v>
      </c>
      <c r="CV44" s="10">
        <v>162.964</v>
      </c>
      <c r="CW44" s="10">
        <v>458.57</v>
      </c>
      <c r="CX44" s="10">
        <v>-257.94400000000002</v>
      </c>
      <c r="CY44" s="10">
        <v>0</v>
      </c>
      <c r="CZ44" s="10">
        <v>0</v>
      </c>
      <c r="DA44" s="10">
        <v>0</v>
      </c>
      <c r="DB44" s="10">
        <v>0</v>
      </c>
      <c r="DC44" s="10">
        <v>-52.921999999999997</v>
      </c>
      <c r="DD44" s="10">
        <v>-75.471000000000004</v>
      </c>
      <c r="DE44" s="10">
        <v>236.72900000000001</v>
      </c>
      <c r="DF44" s="10">
        <v>380.36200000000002</v>
      </c>
      <c r="DG44" s="10">
        <v>216.21799999999999</v>
      </c>
      <c r="DH44" s="10">
        <v>3.3479999999999999</v>
      </c>
      <c r="DI44" s="10">
        <v>0</v>
      </c>
      <c r="DJ44" s="10">
        <v>-130.755</v>
      </c>
      <c r="DK44" s="10">
        <v>-230.9</v>
      </c>
      <c r="DL44" s="10">
        <v>-1.544</v>
      </c>
      <c r="DM44" s="10">
        <v>0</v>
      </c>
      <c r="DN44" s="10">
        <v>25.305</v>
      </c>
      <c r="DO44" s="10">
        <v>135.595</v>
      </c>
      <c r="DP44" s="10">
        <v>-134.86199999999999</v>
      </c>
      <c r="DQ44" s="10">
        <v>24.571999999999999</v>
      </c>
      <c r="DR44" s="10">
        <v>603.07899999999995</v>
      </c>
      <c r="DS44" s="10">
        <v>203.2</v>
      </c>
      <c r="DT44" s="10">
        <v>2.2440000000000002</v>
      </c>
      <c r="DU44" s="10">
        <v>-22.113</v>
      </c>
      <c r="DV44" s="10">
        <v>0</v>
      </c>
      <c r="DW44" s="10">
        <v>419.74799999999999</v>
      </c>
      <c r="DX44" s="10">
        <v>0</v>
      </c>
      <c r="DY44" s="10">
        <v>891.64200000000005</v>
      </c>
      <c r="DZ44" s="10">
        <v>369.31200000000001</v>
      </c>
      <c r="EA44" s="10">
        <v>0</v>
      </c>
      <c r="EB44" s="10">
        <v>0</v>
      </c>
      <c r="EC44" s="10">
        <v>0</v>
      </c>
      <c r="ED44" s="10">
        <v>0</v>
      </c>
      <c r="EE44" s="10">
        <v>583.12699999999995</v>
      </c>
      <c r="EF44" s="10">
        <v>0</v>
      </c>
      <c r="EG44" s="10">
        <v>0</v>
      </c>
      <c r="EH44" s="10">
        <v>0</v>
      </c>
      <c r="EI44" s="10">
        <v>0</v>
      </c>
      <c r="EJ44" s="10">
        <v>0</v>
      </c>
      <c r="EK44" s="10">
        <v>-60.796999999999997</v>
      </c>
      <c r="EL44" s="10">
        <v>6217.3590000000004</v>
      </c>
      <c r="EM44" s="10">
        <v>10.552</v>
      </c>
      <c r="EN44" s="10">
        <v>2668.7469999999998</v>
      </c>
      <c r="EO44" s="10">
        <v>730.81600000000003</v>
      </c>
      <c r="EP44" s="10">
        <v>159.43899999999999</v>
      </c>
      <c r="EQ44" s="10">
        <v>3.4119999999999999</v>
      </c>
      <c r="ER44" s="10">
        <v>0</v>
      </c>
      <c r="ES44" s="10">
        <v>1775.08</v>
      </c>
      <c r="ET44" s="10">
        <v>1038.298</v>
      </c>
      <c r="EU44" s="10">
        <v>292.291</v>
      </c>
      <c r="EV44" s="10">
        <v>746.00699999999995</v>
      </c>
      <c r="EW44" s="10">
        <v>1288.998</v>
      </c>
      <c r="EX44" s="10">
        <v>262.07499999999999</v>
      </c>
      <c r="EY44" s="10">
        <v>948.68899999999996</v>
      </c>
      <c r="EZ44" s="10">
        <v>0</v>
      </c>
      <c r="FA44" s="10">
        <v>0</v>
      </c>
    </row>
    <row r="45" spans="1:157" ht="14.25" customHeight="1" x14ac:dyDescent="0.3">
      <c r="A45" s="5">
        <v>5</v>
      </c>
      <c r="B45" s="12">
        <v>2018</v>
      </c>
      <c r="C45" s="10">
        <v>1177.972</v>
      </c>
      <c r="D45" s="10">
        <v>899.577</v>
      </c>
      <c r="E45" s="10">
        <v>439.58</v>
      </c>
      <c r="F45" s="10">
        <v>230527.22</v>
      </c>
      <c r="G45" s="10">
        <v>45966.061999999998</v>
      </c>
      <c r="H45" s="10">
        <v>871.07600000000002</v>
      </c>
      <c r="I45" s="10">
        <v>23647.933000000001</v>
      </c>
      <c r="J45" s="10">
        <v>23647.933000000001</v>
      </c>
      <c r="K45" s="10">
        <v>0</v>
      </c>
      <c r="L45" s="10">
        <v>0</v>
      </c>
      <c r="M45" s="10">
        <v>0</v>
      </c>
      <c r="N45" s="10">
        <v>10910.522999999999</v>
      </c>
      <c r="O45" s="10">
        <v>4555.1220000000003</v>
      </c>
      <c r="P45" s="10">
        <v>4555.1220000000003</v>
      </c>
      <c r="Q45" s="10">
        <v>0</v>
      </c>
      <c r="R45" s="10">
        <v>0</v>
      </c>
      <c r="S45" s="10">
        <v>0</v>
      </c>
      <c r="T45" s="10">
        <v>0</v>
      </c>
      <c r="U45" s="10">
        <v>0</v>
      </c>
      <c r="V45" s="10">
        <v>0</v>
      </c>
      <c r="W45" s="10">
        <v>0</v>
      </c>
      <c r="X45" s="10">
        <v>2718.2539999999999</v>
      </c>
      <c r="Y45" s="10">
        <v>2718.2539999999999</v>
      </c>
      <c r="Z45" s="10">
        <v>0</v>
      </c>
      <c r="AA45" s="10">
        <v>545.87300000000005</v>
      </c>
      <c r="AB45" s="10">
        <v>545.87300000000005</v>
      </c>
      <c r="AC45" s="10">
        <v>0</v>
      </c>
      <c r="AD45" s="10">
        <v>3534.5410000000002</v>
      </c>
      <c r="AE45" s="10">
        <v>2702.848</v>
      </c>
      <c r="AF45" s="10">
        <v>12.147</v>
      </c>
      <c r="AG45" s="10">
        <v>135062.84099999999</v>
      </c>
      <c r="AH45" s="10">
        <v>230527.22</v>
      </c>
      <c r="AI45" s="10">
        <v>228469.09</v>
      </c>
      <c r="AJ45" s="10">
        <v>383.15199999999999</v>
      </c>
      <c r="AK45" s="10">
        <v>172.86600000000001</v>
      </c>
      <c r="AL45" s="10">
        <v>338.01799999999997</v>
      </c>
      <c r="AM45" s="10">
        <v>1164.0940000000001</v>
      </c>
      <c r="AN45" s="10">
        <v>230527.22</v>
      </c>
      <c r="AO45" s="10">
        <v>133395.122</v>
      </c>
      <c r="AP45" s="10">
        <v>15315.789000000001</v>
      </c>
      <c r="AQ45" s="10">
        <v>81816.308999999994</v>
      </c>
      <c r="AR45" s="10">
        <v>230527.22</v>
      </c>
      <c r="AS45" s="10">
        <v>1407.23</v>
      </c>
      <c r="AT45" s="10">
        <v>94574.467000000004</v>
      </c>
      <c r="AU45" s="10">
        <v>612.23800000000006</v>
      </c>
      <c r="AV45" s="10">
        <v>102.67100000000001</v>
      </c>
      <c r="AW45" s="10">
        <v>133042.55799999999</v>
      </c>
      <c r="AX45" s="10">
        <v>788.05600000000004</v>
      </c>
      <c r="AY45" s="10">
        <v>54962.756000000001</v>
      </c>
      <c r="AZ45" s="10">
        <v>9347.0709999999999</v>
      </c>
      <c r="BA45" s="10">
        <v>8201.643</v>
      </c>
      <c r="BB45" s="10">
        <v>7493.482</v>
      </c>
      <c r="BC45" s="10"/>
      <c r="BD45" s="10">
        <v>708.16099999999994</v>
      </c>
      <c r="BE45" s="10">
        <v>0</v>
      </c>
      <c r="BF45" s="10">
        <v>708.16099999999994</v>
      </c>
      <c r="BG45" s="10">
        <v>437.267</v>
      </c>
      <c r="BH45" s="10">
        <v>45615.684999999998</v>
      </c>
      <c r="BI45" s="10">
        <v>45635.016000000003</v>
      </c>
      <c r="BJ45" s="10">
        <v>45044.523999999998</v>
      </c>
      <c r="BK45" s="10">
        <v>0</v>
      </c>
      <c r="BL45" s="10">
        <v>550.11900000000003</v>
      </c>
      <c r="BM45" s="10">
        <v>0</v>
      </c>
      <c r="BN45" s="10">
        <v>40.372999999999998</v>
      </c>
      <c r="BO45" s="10">
        <v>-19.331</v>
      </c>
      <c r="BP45" s="10">
        <v>-19.331</v>
      </c>
      <c r="BQ45" s="10">
        <v>269998.50300000003</v>
      </c>
      <c r="BR45" s="10">
        <v>45021.707000000002</v>
      </c>
      <c r="BS45" s="10">
        <v>37747.377999999997</v>
      </c>
      <c r="BT45" s="10">
        <v>185087.36600000001</v>
      </c>
      <c r="BU45" s="10">
        <v>1562.0340000000001</v>
      </c>
      <c r="BV45" s="10">
        <v>580.01800000000003</v>
      </c>
      <c r="BW45" s="10">
        <v>269998.50300000003</v>
      </c>
      <c r="BX45" s="10">
        <v>3249.61</v>
      </c>
      <c r="BY45" s="10">
        <v>42146.553999999996</v>
      </c>
      <c r="BZ45" s="10">
        <v>3852.63</v>
      </c>
      <c r="CA45" s="10">
        <v>215713.27499999999</v>
      </c>
      <c r="CB45" s="10">
        <v>5036.4340000000002</v>
      </c>
      <c r="CC45" s="10">
        <v>24015.362000000001</v>
      </c>
      <c r="CD45" s="10">
        <v>20470.962</v>
      </c>
      <c r="CE45" s="10">
        <v>309.09800000000001</v>
      </c>
      <c r="CF45" s="10">
        <v>2957.05</v>
      </c>
      <c r="CG45" s="10">
        <v>42.677999999999997</v>
      </c>
      <c r="CH45" s="10">
        <v>2914.3719999999998</v>
      </c>
      <c r="CI45" s="10">
        <v>68.885000000000005</v>
      </c>
      <c r="CJ45" s="10">
        <v>209.36699999999999</v>
      </c>
      <c r="CK45" s="10">
        <v>13652.441999999999</v>
      </c>
      <c r="CL45" s="10">
        <v>13061.311</v>
      </c>
      <c r="CM45" s="10">
        <v>173.54</v>
      </c>
      <c r="CN45" s="10">
        <v>370.91699999999997</v>
      </c>
      <c r="CO45" s="10">
        <v>46.673999999999999</v>
      </c>
      <c r="CP45" s="10">
        <v>1497.5260000000001</v>
      </c>
      <c r="CQ45" s="10">
        <v>1116.0029999999999</v>
      </c>
      <c r="CR45" s="10">
        <v>38.878999999999998</v>
      </c>
      <c r="CS45" s="10">
        <v>0</v>
      </c>
      <c r="CT45" s="10">
        <v>0</v>
      </c>
      <c r="CU45" s="10">
        <v>0</v>
      </c>
      <c r="CV45" s="10">
        <v>217.00800000000001</v>
      </c>
      <c r="CW45" s="10">
        <v>722.70899999999995</v>
      </c>
      <c r="CX45" s="10">
        <v>-344.25099999999998</v>
      </c>
      <c r="CY45" s="10">
        <v>0</v>
      </c>
      <c r="CZ45" s="10">
        <v>0</v>
      </c>
      <c r="DA45" s="10">
        <v>0</v>
      </c>
      <c r="DB45" s="10">
        <v>0</v>
      </c>
      <c r="DC45" s="10">
        <v>-59.121000000000002</v>
      </c>
      <c r="DD45" s="10">
        <v>-193.70099999999999</v>
      </c>
      <c r="DE45" s="10">
        <v>241.39</v>
      </c>
      <c r="DF45" s="10">
        <v>465.72899999999998</v>
      </c>
      <c r="DG45" s="10">
        <v>131.17500000000001</v>
      </c>
      <c r="DH45" s="10">
        <v>6.032</v>
      </c>
      <c r="DI45" s="10">
        <v>0</v>
      </c>
      <c r="DJ45" s="10">
        <v>-38.966000000000001</v>
      </c>
      <c r="DK45" s="10">
        <v>-320.29000000000002</v>
      </c>
      <c r="DL45" s="10">
        <v>-2.29</v>
      </c>
      <c r="DM45" s="10">
        <v>0</v>
      </c>
      <c r="DN45" s="10">
        <v>-78.328999999999994</v>
      </c>
      <c r="DO45" s="10">
        <v>56.530999999999999</v>
      </c>
      <c r="DP45" s="10">
        <v>-108.986</v>
      </c>
      <c r="DQ45" s="10">
        <v>-25.873999999999999</v>
      </c>
      <c r="DR45" s="10">
        <v>168.53399999999999</v>
      </c>
      <c r="DS45" s="10">
        <v>305.98500000000001</v>
      </c>
      <c r="DT45" s="10">
        <v>0</v>
      </c>
      <c r="DU45" s="10">
        <v>-129.49600000000001</v>
      </c>
      <c r="DV45" s="10">
        <v>0</v>
      </c>
      <c r="DW45" s="10">
        <v>-7.9550000000000001</v>
      </c>
      <c r="DX45" s="10">
        <v>0</v>
      </c>
      <c r="DY45" s="10">
        <v>1814.771</v>
      </c>
      <c r="DZ45" s="10">
        <v>1765.163</v>
      </c>
      <c r="EA45" s="10">
        <v>0</v>
      </c>
      <c r="EB45" s="10">
        <v>0</v>
      </c>
      <c r="EC45" s="10">
        <v>0</v>
      </c>
      <c r="ED45" s="10">
        <v>0</v>
      </c>
      <c r="EE45" s="10">
        <v>187.13900000000001</v>
      </c>
      <c r="EF45" s="10">
        <v>0</v>
      </c>
      <c r="EG45" s="10">
        <v>0</v>
      </c>
      <c r="EH45" s="10">
        <v>0</v>
      </c>
      <c r="EI45" s="10">
        <v>0</v>
      </c>
      <c r="EJ45" s="10">
        <v>0</v>
      </c>
      <c r="EK45" s="10">
        <v>-137.53100000000001</v>
      </c>
      <c r="EL45" s="10">
        <v>6712.2169999999996</v>
      </c>
      <c r="EM45" s="10">
        <v>13.718999999999999</v>
      </c>
      <c r="EN45" s="10">
        <v>3220.6779999999999</v>
      </c>
      <c r="EO45" s="10">
        <v>834.74599999999998</v>
      </c>
      <c r="EP45" s="10">
        <v>329.00900000000001</v>
      </c>
      <c r="EQ45" s="10">
        <v>5.5110000000000001</v>
      </c>
      <c r="ER45" s="10">
        <v>0</v>
      </c>
      <c r="ES45" s="10">
        <v>2051.4119999999998</v>
      </c>
      <c r="ET45" s="10">
        <v>1379.2159999999999</v>
      </c>
      <c r="EU45" s="10">
        <v>306.99599999999998</v>
      </c>
      <c r="EV45" s="10">
        <v>1072.22</v>
      </c>
      <c r="EW45" s="10">
        <v>1943.62</v>
      </c>
      <c r="EX45" s="10">
        <v>302.31599999999997</v>
      </c>
      <c r="EY45" s="10">
        <v>-147.33199999999999</v>
      </c>
      <c r="EZ45" s="10">
        <v>0</v>
      </c>
      <c r="FA45" s="10">
        <v>0</v>
      </c>
    </row>
    <row r="46" spans="1:157" ht="14.25" customHeight="1" x14ac:dyDescent="0.3">
      <c r="A46" s="5">
        <v>5</v>
      </c>
      <c r="B46" s="12">
        <v>2019</v>
      </c>
      <c r="C46" s="10">
        <v>2985.2620000000002</v>
      </c>
      <c r="D46" s="10">
        <v>2792.4250000000002</v>
      </c>
      <c r="E46" s="10">
        <v>353.47800000000001</v>
      </c>
      <c r="F46" s="10">
        <v>268700.54100000003</v>
      </c>
      <c r="G46" s="10">
        <v>50286.591999999997</v>
      </c>
      <c r="H46" s="10">
        <v>944.875</v>
      </c>
      <c r="I46" s="10">
        <v>23992.177</v>
      </c>
      <c r="J46" s="10">
        <v>23992.177</v>
      </c>
      <c r="K46" s="10">
        <v>0</v>
      </c>
      <c r="L46" s="10">
        <v>0</v>
      </c>
      <c r="M46" s="10">
        <v>0</v>
      </c>
      <c r="N46" s="10">
        <v>12463.481</v>
      </c>
      <c r="O46" s="10">
        <v>5686.8410000000003</v>
      </c>
      <c r="P46" s="10">
        <v>5686.8410000000003</v>
      </c>
      <c r="Q46" s="10">
        <v>0</v>
      </c>
      <c r="R46" s="10">
        <v>0</v>
      </c>
      <c r="S46" s="10">
        <v>0</v>
      </c>
      <c r="T46" s="10">
        <v>0</v>
      </c>
      <c r="U46" s="10">
        <v>0</v>
      </c>
      <c r="V46" s="10">
        <v>0</v>
      </c>
      <c r="W46" s="10">
        <v>0</v>
      </c>
      <c r="X46" s="10">
        <v>2803.69</v>
      </c>
      <c r="Y46" s="10">
        <v>2803.69</v>
      </c>
      <c r="Z46" s="10">
        <v>0</v>
      </c>
      <c r="AA46" s="10">
        <v>695.851</v>
      </c>
      <c r="AB46" s="10">
        <v>695.851</v>
      </c>
      <c r="AC46" s="10">
        <v>0</v>
      </c>
      <c r="AD46" s="10">
        <v>4589.8149999999996</v>
      </c>
      <c r="AE46" s="10">
        <v>2563.2350000000001</v>
      </c>
      <c r="AF46" s="10">
        <v>16.905000000000001</v>
      </c>
      <c r="AG46" s="10">
        <v>164657.079</v>
      </c>
      <c r="AH46" s="10">
        <v>268700.54100000003</v>
      </c>
      <c r="AI46" s="10">
        <v>266620.10600000003</v>
      </c>
      <c r="AJ46" s="10">
        <v>631.08299999999997</v>
      </c>
      <c r="AK46" s="10">
        <v>235.33799999999999</v>
      </c>
      <c r="AL46" s="10">
        <v>310.85899999999998</v>
      </c>
      <c r="AM46" s="10">
        <v>903.15499999999997</v>
      </c>
      <c r="AN46" s="10">
        <v>268700.54100000003</v>
      </c>
      <c r="AO46" s="10">
        <v>144794.68400000001</v>
      </c>
      <c r="AP46" s="10">
        <v>18457.541000000001</v>
      </c>
      <c r="AQ46" s="10">
        <v>105448.31600000001</v>
      </c>
      <c r="AR46" s="10">
        <v>268700.54100000003</v>
      </c>
      <c r="AS46" s="10">
        <v>1193.1189999999999</v>
      </c>
      <c r="AT46" s="10">
        <v>103724.193</v>
      </c>
      <c r="AU46" s="10">
        <v>880.86599999999999</v>
      </c>
      <c r="AV46" s="10">
        <v>212.34</v>
      </c>
      <c r="AW46" s="10">
        <v>162160.326</v>
      </c>
      <c r="AX46" s="10">
        <v>529.697</v>
      </c>
      <c r="AY46" s="10">
        <v>55956.160000000003</v>
      </c>
      <c r="AZ46" s="10">
        <v>10134.638000000001</v>
      </c>
      <c r="BA46" s="10">
        <v>9893.3420000000006</v>
      </c>
      <c r="BB46" s="10">
        <v>9893.3420000000006</v>
      </c>
      <c r="BC46" s="10"/>
      <c r="BD46" s="10">
        <v>0</v>
      </c>
      <c r="BE46" s="10">
        <v>0</v>
      </c>
      <c r="BF46" s="10">
        <v>708.16099999999994</v>
      </c>
      <c r="BG46" s="10">
        <v>-466.86500000000001</v>
      </c>
      <c r="BH46" s="10">
        <v>45821.521999999997</v>
      </c>
      <c r="BI46" s="10">
        <v>45821.521999999997</v>
      </c>
      <c r="BJ46" s="10">
        <v>45821.521999999997</v>
      </c>
      <c r="BK46" s="10">
        <v>0</v>
      </c>
      <c r="BL46" s="10">
        <v>0</v>
      </c>
      <c r="BM46" s="10">
        <v>0</v>
      </c>
      <c r="BN46" s="10">
        <v>0</v>
      </c>
      <c r="BO46" s="10">
        <v>0</v>
      </c>
      <c r="BP46" s="10">
        <v>0</v>
      </c>
      <c r="BQ46" s="10">
        <v>308129.391</v>
      </c>
      <c r="BR46" s="10">
        <v>56057.703999999998</v>
      </c>
      <c r="BS46" s="10">
        <v>45193.89</v>
      </c>
      <c r="BT46" s="10">
        <v>204149.17199999999</v>
      </c>
      <c r="BU46" s="10">
        <v>1539.674</v>
      </c>
      <c r="BV46" s="10">
        <v>1188.951</v>
      </c>
      <c r="BW46" s="10">
        <v>308129.391</v>
      </c>
      <c r="BX46" s="10">
        <v>1469.2449999999999</v>
      </c>
      <c r="BY46" s="10">
        <v>50902.303</v>
      </c>
      <c r="BZ46" s="10">
        <v>4646.3029999999999</v>
      </c>
      <c r="CA46" s="10">
        <v>247094.21299999999</v>
      </c>
      <c r="CB46" s="10">
        <v>4017.3270000000002</v>
      </c>
      <c r="CC46" s="10">
        <v>28317.522000000001</v>
      </c>
      <c r="CD46" s="10">
        <v>24425.186000000002</v>
      </c>
      <c r="CE46" s="10">
        <v>607.93799999999999</v>
      </c>
      <c r="CF46" s="10">
        <v>2934.1329999999998</v>
      </c>
      <c r="CG46" s="10">
        <v>22.05</v>
      </c>
      <c r="CH46" s="10">
        <v>2912.0830000000001</v>
      </c>
      <c r="CI46" s="10">
        <v>78.694000000000003</v>
      </c>
      <c r="CJ46" s="10">
        <v>271.57100000000003</v>
      </c>
      <c r="CK46" s="10">
        <v>16205.361999999999</v>
      </c>
      <c r="CL46" s="10">
        <v>15061.615</v>
      </c>
      <c r="CM46" s="10">
        <v>103.125</v>
      </c>
      <c r="CN46" s="10">
        <v>993.91</v>
      </c>
      <c r="CO46" s="10">
        <v>46.712000000000003</v>
      </c>
      <c r="CP46" s="10">
        <v>1896.492</v>
      </c>
      <c r="CQ46" s="10">
        <v>1425.973</v>
      </c>
      <c r="CR46" s="10">
        <v>34.109000000000002</v>
      </c>
      <c r="CS46" s="10">
        <v>0</v>
      </c>
      <c r="CT46" s="10">
        <v>0</v>
      </c>
      <c r="CU46" s="10">
        <v>0</v>
      </c>
      <c r="CV46" s="10">
        <v>125.051</v>
      </c>
      <c r="CW46" s="10">
        <v>1123.626</v>
      </c>
      <c r="CX46" s="10">
        <v>-511.13900000000001</v>
      </c>
      <c r="CY46" s="10">
        <v>0</v>
      </c>
      <c r="CZ46" s="10">
        <v>0</v>
      </c>
      <c r="DA46" s="10">
        <v>0</v>
      </c>
      <c r="DB46" s="10">
        <v>0</v>
      </c>
      <c r="DC46" s="10">
        <v>-42.404000000000003</v>
      </c>
      <c r="DD46" s="10">
        <v>-258.72399999999999</v>
      </c>
      <c r="DE46" s="10">
        <v>430.32499999999999</v>
      </c>
      <c r="DF46" s="10">
        <v>477.73700000000002</v>
      </c>
      <c r="DG46" s="10">
        <v>217.17699999999999</v>
      </c>
      <c r="DH46" s="10">
        <v>48.204000000000001</v>
      </c>
      <c r="DI46" s="10">
        <v>0</v>
      </c>
      <c r="DJ46" s="10">
        <v>-135.673</v>
      </c>
      <c r="DK46" s="10">
        <v>-176.8</v>
      </c>
      <c r="DL46" s="10">
        <v>-0.32</v>
      </c>
      <c r="DM46" s="10">
        <v>0</v>
      </c>
      <c r="DN46" s="10">
        <v>75.206000000000003</v>
      </c>
      <c r="DO46" s="10">
        <v>90.87</v>
      </c>
      <c r="DP46" s="10">
        <v>-16.207999999999998</v>
      </c>
      <c r="DQ46" s="10">
        <v>0.54400000000000004</v>
      </c>
      <c r="DR46" s="10">
        <v>54.322000000000003</v>
      </c>
      <c r="DS46" s="10">
        <v>116.413</v>
      </c>
      <c r="DT46" s="10">
        <v>0</v>
      </c>
      <c r="DU46" s="10">
        <v>-32.493000000000002</v>
      </c>
      <c r="DV46" s="10">
        <v>0</v>
      </c>
      <c r="DW46" s="10">
        <v>-29.597999999999999</v>
      </c>
      <c r="DX46" s="10">
        <v>0</v>
      </c>
      <c r="DY46" s="10">
        <v>1500.14</v>
      </c>
      <c r="DZ46" s="10">
        <v>1427.758</v>
      </c>
      <c r="EA46" s="10">
        <v>0</v>
      </c>
      <c r="EB46" s="10">
        <v>0</v>
      </c>
      <c r="EC46" s="10">
        <v>0</v>
      </c>
      <c r="ED46" s="10">
        <v>0</v>
      </c>
      <c r="EE46" s="10">
        <v>118.43600000000001</v>
      </c>
      <c r="EF46" s="10">
        <v>0</v>
      </c>
      <c r="EG46" s="10">
        <v>0</v>
      </c>
      <c r="EH46" s="10">
        <v>0</v>
      </c>
      <c r="EI46" s="10">
        <v>0</v>
      </c>
      <c r="EJ46" s="10">
        <v>0</v>
      </c>
      <c r="EK46" s="10">
        <v>-46.054000000000002</v>
      </c>
      <c r="EL46" s="10">
        <v>8307.5959999999995</v>
      </c>
      <c r="EM46" s="10">
        <v>13.444000000000001</v>
      </c>
      <c r="EN46" s="10">
        <v>3763.241</v>
      </c>
      <c r="EO46" s="10">
        <v>1656.145</v>
      </c>
      <c r="EP46" s="10">
        <v>344.97800000000001</v>
      </c>
      <c r="EQ46" s="10">
        <v>10.239000000000001</v>
      </c>
      <c r="ER46" s="10">
        <v>0</v>
      </c>
      <c r="ES46" s="10">
        <v>1751.8789999999999</v>
      </c>
      <c r="ET46" s="10">
        <v>1643.038</v>
      </c>
      <c r="EU46" s="10">
        <v>345.52199999999999</v>
      </c>
      <c r="EV46" s="10">
        <v>1297.5160000000001</v>
      </c>
      <c r="EW46" s="10">
        <v>2279.2660000000001</v>
      </c>
      <c r="EX46" s="10">
        <v>330.101</v>
      </c>
      <c r="EY46" s="10">
        <v>278.50599999999997</v>
      </c>
      <c r="EZ46" s="10">
        <v>0</v>
      </c>
      <c r="FA46" s="10">
        <v>0</v>
      </c>
    </row>
    <row r="47" spans="1:157" ht="14.25" customHeight="1" x14ac:dyDescent="0.3">
      <c r="A47" s="5">
        <v>5</v>
      </c>
      <c r="B47" s="12">
        <v>2020</v>
      </c>
      <c r="C47" s="10">
        <v>6167.9170000000004</v>
      </c>
      <c r="D47" s="10">
        <v>5986.7420000000002</v>
      </c>
      <c r="E47" s="10">
        <v>285.37099999999998</v>
      </c>
      <c r="F47" s="10">
        <v>311478.989</v>
      </c>
      <c r="G47" s="10">
        <v>55608.985999999997</v>
      </c>
      <c r="H47" s="10">
        <v>1073.201</v>
      </c>
      <c r="I47" s="10">
        <v>24652.866000000002</v>
      </c>
      <c r="J47" s="10">
        <v>24652.866000000002</v>
      </c>
      <c r="K47" s="10">
        <v>0</v>
      </c>
      <c r="L47" s="10">
        <v>0</v>
      </c>
      <c r="M47" s="10">
        <v>0</v>
      </c>
      <c r="N47" s="10">
        <v>14862.172</v>
      </c>
      <c r="O47" s="10">
        <v>7345.4629999999997</v>
      </c>
      <c r="P47" s="10">
        <v>7345.4629999999997</v>
      </c>
      <c r="Q47" s="10">
        <v>0</v>
      </c>
      <c r="R47" s="10">
        <v>0</v>
      </c>
      <c r="S47" s="10">
        <v>0</v>
      </c>
      <c r="T47" s="10">
        <v>0</v>
      </c>
      <c r="U47" s="10">
        <v>0</v>
      </c>
      <c r="V47" s="10">
        <v>0</v>
      </c>
      <c r="W47" s="10">
        <v>0</v>
      </c>
      <c r="X47" s="10">
        <v>3498.0430000000001</v>
      </c>
      <c r="Y47" s="10">
        <v>3498.0430000000001</v>
      </c>
      <c r="Z47" s="10">
        <v>0</v>
      </c>
      <c r="AA47" s="10">
        <v>755.58199999999999</v>
      </c>
      <c r="AB47" s="10">
        <v>755.58199999999999</v>
      </c>
      <c r="AC47" s="10">
        <v>0</v>
      </c>
      <c r="AD47" s="10">
        <v>4747.6049999999996</v>
      </c>
      <c r="AE47" s="10">
        <v>2718.319</v>
      </c>
      <c r="AF47" s="10">
        <v>90.739000000000004</v>
      </c>
      <c r="AG47" s="10">
        <v>196126.01300000001</v>
      </c>
      <c r="AH47" s="10">
        <v>311478.989</v>
      </c>
      <c r="AI47" s="10">
        <v>309062.56400000001</v>
      </c>
      <c r="AJ47" s="10">
        <v>576.04100000000005</v>
      </c>
      <c r="AK47" s="10">
        <v>212.494</v>
      </c>
      <c r="AL47" s="10">
        <v>411.28399999999999</v>
      </c>
      <c r="AM47" s="10">
        <v>1216.606</v>
      </c>
      <c r="AN47" s="10">
        <v>311478.989</v>
      </c>
      <c r="AO47" s="10">
        <v>180504.21400000001</v>
      </c>
      <c r="AP47" s="10">
        <v>15849.837</v>
      </c>
      <c r="AQ47" s="10">
        <v>115124.93799999999</v>
      </c>
      <c r="AR47" s="10">
        <v>311478.989</v>
      </c>
      <c r="AS47" s="10">
        <v>1170.7619999999999</v>
      </c>
      <c r="AT47" s="10">
        <v>115573.963</v>
      </c>
      <c r="AU47" s="10">
        <v>776.7</v>
      </c>
      <c r="AV47" s="10">
        <v>206.48699999999999</v>
      </c>
      <c r="AW47" s="10">
        <v>193317.315</v>
      </c>
      <c r="AX47" s="10">
        <v>433.762</v>
      </c>
      <c r="AY47" s="10">
        <v>63399.010999999999</v>
      </c>
      <c r="AZ47" s="10">
        <v>10350.746999999999</v>
      </c>
      <c r="BA47" s="10">
        <v>10082.271000000001</v>
      </c>
      <c r="BB47" s="10">
        <v>9779.8510000000006</v>
      </c>
      <c r="BC47" s="10"/>
      <c r="BD47" s="10">
        <v>302.42</v>
      </c>
      <c r="BE47" s="10">
        <v>0</v>
      </c>
      <c r="BF47" s="10">
        <v>708.16099999999994</v>
      </c>
      <c r="BG47" s="10">
        <v>-439.685</v>
      </c>
      <c r="BH47" s="10">
        <v>53048.264000000003</v>
      </c>
      <c r="BI47" s="10">
        <v>53048.264000000003</v>
      </c>
      <c r="BJ47" s="10">
        <v>53048.264000000003</v>
      </c>
      <c r="BK47" s="10">
        <v>0</v>
      </c>
      <c r="BL47" s="10">
        <v>0</v>
      </c>
      <c r="BM47" s="10">
        <v>0</v>
      </c>
      <c r="BN47" s="10">
        <v>0</v>
      </c>
      <c r="BO47" s="10">
        <v>0</v>
      </c>
      <c r="BP47" s="10">
        <v>0</v>
      </c>
      <c r="BQ47" s="10">
        <v>353195.83799999999</v>
      </c>
      <c r="BR47" s="10">
        <v>74064.577999999994</v>
      </c>
      <c r="BS47" s="10">
        <v>60092.053999999996</v>
      </c>
      <c r="BT47" s="10">
        <v>216733.69500000001</v>
      </c>
      <c r="BU47" s="10">
        <v>1774.982</v>
      </c>
      <c r="BV47" s="10">
        <v>530.529</v>
      </c>
      <c r="BW47" s="10">
        <v>353195.83799999999</v>
      </c>
      <c r="BX47" s="10">
        <v>969.05</v>
      </c>
      <c r="BY47" s="10">
        <v>62642.089</v>
      </c>
      <c r="BZ47" s="10">
        <v>6694.16</v>
      </c>
      <c r="CA47" s="10">
        <v>280172.886</v>
      </c>
      <c r="CB47" s="10">
        <v>2717.6529999999998</v>
      </c>
      <c r="CC47" s="10">
        <v>31855.748</v>
      </c>
      <c r="CD47" s="10">
        <v>27685.119999999999</v>
      </c>
      <c r="CE47" s="10">
        <v>296.99200000000002</v>
      </c>
      <c r="CF47" s="10">
        <v>2915.654</v>
      </c>
      <c r="CG47" s="10">
        <v>38.049999999999997</v>
      </c>
      <c r="CH47" s="10">
        <v>2877.6039999999998</v>
      </c>
      <c r="CI47" s="10">
        <v>98.656999999999996</v>
      </c>
      <c r="CJ47" s="10">
        <v>859.32500000000005</v>
      </c>
      <c r="CK47" s="10">
        <v>17273.625</v>
      </c>
      <c r="CL47" s="10">
        <v>15568.75</v>
      </c>
      <c r="CM47" s="10">
        <v>66.980999999999995</v>
      </c>
      <c r="CN47" s="10">
        <v>1546.635</v>
      </c>
      <c r="CO47" s="10">
        <v>91.259</v>
      </c>
      <c r="CP47" s="10">
        <v>1694.654</v>
      </c>
      <c r="CQ47" s="10">
        <v>1499.9359999999999</v>
      </c>
      <c r="CR47" s="10">
        <v>27.951000000000001</v>
      </c>
      <c r="CS47" s="10">
        <v>0</v>
      </c>
      <c r="CT47" s="10">
        <v>0</v>
      </c>
      <c r="CU47" s="10">
        <v>0</v>
      </c>
      <c r="CV47" s="10">
        <v>206.59200000000001</v>
      </c>
      <c r="CW47" s="10">
        <v>1069.0050000000001</v>
      </c>
      <c r="CX47" s="10">
        <v>-582.70600000000002</v>
      </c>
      <c r="CY47" s="10">
        <v>0</v>
      </c>
      <c r="CZ47" s="10">
        <v>0</v>
      </c>
      <c r="DA47" s="10">
        <v>0</v>
      </c>
      <c r="DB47" s="10">
        <v>0</v>
      </c>
      <c r="DC47" s="10">
        <v>-53.420999999999999</v>
      </c>
      <c r="DD47" s="10">
        <v>-472.70299999999997</v>
      </c>
      <c r="DE47" s="10">
        <v>687.18700000000001</v>
      </c>
      <c r="DF47" s="10">
        <v>610.66300000000001</v>
      </c>
      <c r="DG47" s="10">
        <v>237.93799999999999</v>
      </c>
      <c r="DH47" s="10">
        <v>73.963999999999999</v>
      </c>
      <c r="DI47" s="10">
        <v>0</v>
      </c>
      <c r="DJ47" s="10">
        <v>-105.608</v>
      </c>
      <c r="DK47" s="10">
        <v>-124.46899999999999</v>
      </c>
      <c r="DL47" s="10">
        <v>-5.3010000000000002</v>
      </c>
      <c r="DM47" s="10">
        <v>0</v>
      </c>
      <c r="DN47" s="10">
        <v>166.50299999999999</v>
      </c>
      <c r="DO47" s="10">
        <v>271.86</v>
      </c>
      <c r="DP47" s="10">
        <v>-148.15199999999999</v>
      </c>
      <c r="DQ47" s="10">
        <v>42.795000000000002</v>
      </c>
      <c r="DR47" s="10">
        <v>732.11500000000001</v>
      </c>
      <c r="DS47" s="10">
        <v>735.25099999999998</v>
      </c>
      <c r="DT47" s="10">
        <v>0</v>
      </c>
      <c r="DU47" s="10">
        <v>-30.315999999999999</v>
      </c>
      <c r="DV47" s="10">
        <v>0</v>
      </c>
      <c r="DW47" s="10">
        <v>27.18</v>
      </c>
      <c r="DX47" s="10">
        <v>0</v>
      </c>
      <c r="DY47" s="10">
        <v>279.64999999999998</v>
      </c>
      <c r="DZ47" s="10">
        <v>208.79</v>
      </c>
      <c r="EA47" s="10">
        <v>0</v>
      </c>
      <c r="EB47" s="10">
        <v>0</v>
      </c>
      <c r="EC47" s="10">
        <v>0</v>
      </c>
      <c r="ED47" s="10">
        <v>0</v>
      </c>
      <c r="EE47" s="10">
        <v>286.66899999999998</v>
      </c>
      <c r="EF47" s="10">
        <v>0</v>
      </c>
      <c r="EG47" s="10">
        <v>0</v>
      </c>
      <c r="EH47" s="10">
        <v>0</v>
      </c>
      <c r="EI47" s="10">
        <v>0</v>
      </c>
      <c r="EJ47" s="10">
        <v>0</v>
      </c>
      <c r="EK47" s="10">
        <v>-215.809</v>
      </c>
      <c r="EL47" s="10">
        <v>7624.268</v>
      </c>
      <c r="EM47" s="10">
        <v>15.81</v>
      </c>
      <c r="EN47" s="10">
        <v>4337.1090000000004</v>
      </c>
      <c r="EO47" s="10">
        <v>1753.297</v>
      </c>
      <c r="EP47" s="10">
        <v>362.76</v>
      </c>
      <c r="EQ47" s="10">
        <v>6.9809999999999999</v>
      </c>
      <c r="ER47" s="10">
        <v>0</v>
      </c>
      <c r="ES47" s="10">
        <v>2214.0709999999999</v>
      </c>
      <c r="ET47" s="10">
        <v>1750.4110000000001</v>
      </c>
      <c r="EU47" s="10">
        <v>373.10199999999998</v>
      </c>
      <c r="EV47" s="10">
        <v>1377.309</v>
      </c>
      <c r="EW47" s="10">
        <v>1793.3430000000001</v>
      </c>
      <c r="EX47" s="10">
        <v>374.28699999999998</v>
      </c>
      <c r="EY47" s="10">
        <v>-646.69200000000001</v>
      </c>
      <c r="EZ47" s="10">
        <v>0</v>
      </c>
      <c r="FA47" s="10">
        <v>0</v>
      </c>
    </row>
    <row r="48" spans="1:157" ht="14.25" customHeight="1" x14ac:dyDescent="0.3">
      <c r="A48" s="5">
        <v>5</v>
      </c>
      <c r="B48" s="13">
        <v>2021</v>
      </c>
      <c r="C48" s="10">
        <v>11259.731</v>
      </c>
      <c r="D48" s="10">
        <v>10620.68</v>
      </c>
      <c r="E48" s="10">
        <v>695.20100000000002</v>
      </c>
      <c r="F48" s="10">
        <v>361912.538</v>
      </c>
      <c r="G48" s="10">
        <v>64873.612000000001</v>
      </c>
      <c r="H48" s="10">
        <v>1185.011</v>
      </c>
      <c r="I48" s="10">
        <v>24686.873</v>
      </c>
      <c r="J48" s="10">
        <v>24686.873</v>
      </c>
      <c r="K48" s="10">
        <v>0</v>
      </c>
      <c r="L48" s="10">
        <v>0</v>
      </c>
      <c r="M48" s="10">
        <v>0</v>
      </c>
      <c r="N48" s="10">
        <v>16141.701999999999</v>
      </c>
      <c r="O48" s="10">
        <v>8900.7659999999996</v>
      </c>
      <c r="P48" s="10">
        <v>8900.7659999999996</v>
      </c>
      <c r="Q48" s="10">
        <v>0</v>
      </c>
      <c r="R48" s="10">
        <v>0</v>
      </c>
      <c r="S48" s="10">
        <v>0</v>
      </c>
      <c r="T48" s="10">
        <v>0</v>
      </c>
      <c r="U48" s="10">
        <v>0</v>
      </c>
      <c r="V48" s="10">
        <v>0</v>
      </c>
      <c r="W48" s="10">
        <v>0</v>
      </c>
      <c r="X48" s="10">
        <v>3767.07</v>
      </c>
      <c r="Y48" s="10">
        <v>3767.07</v>
      </c>
      <c r="Z48" s="10">
        <v>0</v>
      </c>
      <c r="AA48" s="10">
        <v>809.94100000000003</v>
      </c>
      <c r="AB48" s="10">
        <v>809.94100000000003</v>
      </c>
      <c r="AC48" s="10">
        <v>0</v>
      </c>
      <c r="AD48" s="10">
        <v>5375.6670000000004</v>
      </c>
      <c r="AE48" s="10">
        <v>2347.2080000000001</v>
      </c>
      <c r="AF48" s="10">
        <v>89.188999999999993</v>
      </c>
      <c r="AG48" s="10">
        <v>233735.49900000001</v>
      </c>
      <c r="AH48" s="10">
        <v>361912.538</v>
      </c>
      <c r="AI48" s="10">
        <v>357215.22100000002</v>
      </c>
      <c r="AJ48" s="10">
        <v>1897.953</v>
      </c>
      <c r="AK48" s="10">
        <v>537.78800000000001</v>
      </c>
      <c r="AL48" s="10">
        <v>882.15499999999997</v>
      </c>
      <c r="AM48" s="10">
        <v>1379.421</v>
      </c>
      <c r="AN48" s="10">
        <v>361912.538</v>
      </c>
      <c r="AO48" s="10">
        <v>224693.08</v>
      </c>
      <c r="AP48" s="10">
        <v>13796.776</v>
      </c>
      <c r="AQ48" s="10">
        <v>123422.682</v>
      </c>
      <c r="AR48" s="10">
        <v>361912.538</v>
      </c>
      <c r="AS48" s="10">
        <v>1038.0650000000001</v>
      </c>
      <c r="AT48" s="10">
        <v>129587.55</v>
      </c>
      <c r="AU48" s="10">
        <v>46.454000000000001</v>
      </c>
      <c r="AV48" s="10">
        <v>265.33499999999998</v>
      </c>
      <c r="AW48" s="10">
        <v>230598.728</v>
      </c>
      <c r="AX48" s="10">
        <v>376.40600000000001</v>
      </c>
      <c r="AY48" s="10">
        <v>59474.603999999999</v>
      </c>
      <c r="AZ48" s="10">
        <v>9731.5329999999994</v>
      </c>
      <c r="BA48" s="10">
        <v>9635.6560000000009</v>
      </c>
      <c r="BB48" s="10">
        <v>8128.7470000000003</v>
      </c>
      <c r="BC48" s="10">
        <v>0</v>
      </c>
      <c r="BD48" s="10">
        <v>1506.9090000000001</v>
      </c>
      <c r="BE48" s="10">
        <v>0</v>
      </c>
      <c r="BF48" s="10">
        <v>103.883</v>
      </c>
      <c r="BG48" s="10">
        <v>-8.0060000000000002</v>
      </c>
      <c r="BH48" s="10">
        <v>49743.071000000004</v>
      </c>
      <c r="BI48" s="10">
        <v>49743.071000000004</v>
      </c>
      <c r="BJ48" s="10">
        <v>47783.468000000001</v>
      </c>
      <c r="BK48" s="10">
        <v>0</v>
      </c>
      <c r="BL48" s="10">
        <v>1959.6030000000001</v>
      </c>
      <c r="BM48" s="10">
        <v>0</v>
      </c>
      <c r="BN48" s="10">
        <v>0</v>
      </c>
      <c r="BO48" s="10">
        <v>0</v>
      </c>
      <c r="BP48" s="10">
        <v>0</v>
      </c>
      <c r="BQ48" s="10">
        <v>379920.66899999999</v>
      </c>
      <c r="BR48" s="10">
        <v>94329.551000000007</v>
      </c>
      <c r="BS48" s="10">
        <v>66471.600999999995</v>
      </c>
      <c r="BT48" s="10">
        <v>216701.37899999999</v>
      </c>
      <c r="BU48" s="10">
        <v>1785.8109999999999</v>
      </c>
      <c r="BV48" s="10">
        <v>632.327</v>
      </c>
      <c r="BW48" s="10">
        <v>379920.66899999999</v>
      </c>
      <c r="BX48" s="10">
        <v>706.80200000000002</v>
      </c>
      <c r="BY48" s="10">
        <v>68777.032999999996</v>
      </c>
      <c r="BZ48" s="10">
        <v>3931.1019999999999</v>
      </c>
      <c r="CA48" s="10">
        <v>304660.201</v>
      </c>
      <c r="CB48" s="10">
        <v>1845.5309999999999</v>
      </c>
      <c r="CC48" s="10">
        <v>33713.81</v>
      </c>
      <c r="CD48" s="10">
        <v>29774.559000000001</v>
      </c>
      <c r="CE48" s="10">
        <v>231.05699999999999</v>
      </c>
      <c r="CF48" s="10">
        <v>2635.7449999999999</v>
      </c>
      <c r="CG48" s="10">
        <v>189.643</v>
      </c>
      <c r="CH48" s="10">
        <v>2446.1019999999999</v>
      </c>
      <c r="CI48" s="10">
        <v>114.797</v>
      </c>
      <c r="CJ48" s="10">
        <v>957.65200000000004</v>
      </c>
      <c r="CK48" s="10">
        <v>14769.018</v>
      </c>
      <c r="CL48" s="10">
        <v>13042.371999999999</v>
      </c>
      <c r="CM48" s="10">
        <v>163.85900000000001</v>
      </c>
      <c r="CN48" s="10">
        <v>753.68700000000001</v>
      </c>
      <c r="CO48" s="10">
        <v>809.1</v>
      </c>
      <c r="CP48" s="10">
        <v>2893.9630000000002</v>
      </c>
      <c r="CQ48" s="10">
        <v>1579.8030000000001</v>
      </c>
      <c r="CR48" s="10">
        <v>22.434999999999999</v>
      </c>
      <c r="CS48" s="10">
        <v>0</v>
      </c>
      <c r="CT48" s="10">
        <v>0</v>
      </c>
      <c r="CU48" s="10">
        <v>0</v>
      </c>
      <c r="CV48" s="10">
        <v>557.88599999999997</v>
      </c>
      <c r="CW48" s="10">
        <v>1866.336</v>
      </c>
      <c r="CX48" s="10">
        <v>-557.78599999999994</v>
      </c>
      <c r="CY48" s="10">
        <v>0</v>
      </c>
      <c r="CZ48" s="10">
        <v>0</v>
      </c>
      <c r="DA48" s="10">
        <v>0</v>
      </c>
      <c r="DB48" s="10">
        <v>0</v>
      </c>
      <c r="DC48" s="10">
        <v>-137.815</v>
      </c>
      <c r="DD48" s="10">
        <v>-436.89600000000002</v>
      </c>
      <c r="DE48" s="10">
        <v>871.55600000000004</v>
      </c>
      <c r="DF48" s="10">
        <v>932.49300000000005</v>
      </c>
      <c r="DG48" s="10">
        <v>302.536</v>
      </c>
      <c r="DH48" s="10">
        <v>41.741999999999997</v>
      </c>
      <c r="DI48" s="10">
        <v>0</v>
      </c>
      <c r="DJ48" s="10">
        <v>-316.49799999999999</v>
      </c>
      <c r="DK48" s="10">
        <v>-88.716999999999999</v>
      </c>
      <c r="DL48" s="10">
        <v>0</v>
      </c>
      <c r="DM48" s="10">
        <v>0</v>
      </c>
      <c r="DN48" s="10">
        <v>449.96</v>
      </c>
      <c r="DO48" s="10">
        <v>572.81500000000005</v>
      </c>
      <c r="DP48" s="10">
        <v>-175.06100000000001</v>
      </c>
      <c r="DQ48" s="10">
        <v>52.206000000000003</v>
      </c>
      <c r="DR48" s="10">
        <v>244.05099999999999</v>
      </c>
      <c r="DS48" s="10">
        <v>31.326000000000001</v>
      </c>
      <c r="DT48" s="10">
        <v>0</v>
      </c>
      <c r="DU48" s="10">
        <v>-115.72</v>
      </c>
      <c r="DV48" s="10">
        <v>0</v>
      </c>
      <c r="DW48" s="10">
        <v>328.44499999999999</v>
      </c>
      <c r="DX48" s="10">
        <v>0</v>
      </c>
      <c r="DY48" s="10">
        <v>139.46299999999999</v>
      </c>
      <c r="DZ48" s="10">
        <v>215.97399999999999</v>
      </c>
      <c r="EA48" s="10">
        <v>0</v>
      </c>
      <c r="EB48" s="10">
        <v>0</v>
      </c>
      <c r="EC48" s="10">
        <v>0</v>
      </c>
      <c r="ED48" s="10">
        <v>0</v>
      </c>
      <c r="EE48" s="10">
        <v>487.185</v>
      </c>
      <c r="EF48" s="10">
        <v>0</v>
      </c>
      <c r="EG48" s="10">
        <v>0</v>
      </c>
      <c r="EH48" s="10">
        <v>0</v>
      </c>
      <c r="EI48" s="10">
        <v>0</v>
      </c>
      <c r="EJ48" s="10">
        <v>0</v>
      </c>
      <c r="EK48" s="10">
        <v>-563.69600000000003</v>
      </c>
      <c r="EL48" s="10">
        <v>8229.7759999999998</v>
      </c>
      <c r="EM48" s="10">
        <v>10.569000000000001</v>
      </c>
      <c r="EN48" s="10">
        <v>5128.7839999999997</v>
      </c>
      <c r="EO48" s="10">
        <v>1967.07</v>
      </c>
      <c r="EP48" s="10">
        <v>371.92399999999998</v>
      </c>
      <c r="EQ48" s="10">
        <v>7.8049999999999997</v>
      </c>
      <c r="ER48" s="10">
        <v>0</v>
      </c>
      <c r="ES48" s="10">
        <v>2781.9850000000001</v>
      </c>
      <c r="ET48" s="10">
        <v>1692.3589999999999</v>
      </c>
      <c r="EU48" s="10">
        <v>374.435</v>
      </c>
      <c r="EV48" s="10">
        <v>1317.924</v>
      </c>
      <c r="EW48" s="10">
        <v>1736.5319999999999</v>
      </c>
      <c r="EX48" s="10">
        <v>419.53899999999999</v>
      </c>
      <c r="EY48" s="10">
        <v>-758.00699999999995</v>
      </c>
      <c r="EZ48" s="10">
        <v>0</v>
      </c>
      <c r="FA48" s="10">
        <v>0</v>
      </c>
    </row>
    <row r="49" spans="1:157" ht="14.25" customHeight="1" x14ac:dyDescent="0.3">
      <c r="A49" s="5">
        <v>5</v>
      </c>
      <c r="B49" s="12">
        <v>2022</v>
      </c>
      <c r="C49" s="10">
        <v>1131.327</v>
      </c>
      <c r="D49" s="10">
        <v>644.05899999999997</v>
      </c>
      <c r="E49" s="10">
        <v>144.059</v>
      </c>
      <c r="F49" s="10">
        <v>413706.24400000001</v>
      </c>
      <c r="G49" s="10">
        <v>73260.877999999997</v>
      </c>
      <c r="H49" s="10">
        <v>1260.3579999999999</v>
      </c>
      <c r="I49" s="10">
        <v>25951.594000000001</v>
      </c>
      <c r="J49" s="10">
        <v>25951.594000000001</v>
      </c>
      <c r="K49" s="10">
        <v>0</v>
      </c>
      <c r="L49" s="10">
        <v>0</v>
      </c>
      <c r="M49" s="10">
        <v>0</v>
      </c>
      <c r="N49" s="10">
        <v>16529.164000000001</v>
      </c>
      <c r="O49" s="10">
        <v>10367.944</v>
      </c>
      <c r="P49" s="10">
        <v>10367.944</v>
      </c>
      <c r="Q49" s="10">
        <v>0</v>
      </c>
      <c r="R49" s="10">
        <v>0</v>
      </c>
      <c r="S49" s="10">
        <v>0</v>
      </c>
      <c r="T49" s="10">
        <v>0</v>
      </c>
      <c r="U49" s="10">
        <v>0</v>
      </c>
      <c r="V49" s="10">
        <v>0</v>
      </c>
      <c r="W49" s="10">
        <v>0</v>
      </c>
      <c r="X49" s="10">
        <v>3735.759</v>
      </c>
      <c r="Y49" s="10">
        <v>3735.759</v>
      </c>
      <c r="Z49" s="10">
        <v>0</v>
      </c>
      <c r="AA49" s="10">
        <v>826.52800000000002</v>
      </c>
      <c r="AB49" s="10">
        <v>826.52800000000002</v>
      </c>
      <c r="AC49" s="10">
        <v>0</v>
      </c>
      <c r="AD49" s="10">
        <v>4864.6760000000004</v>
      </c>
      <c r="AE49" s="10">
        <v>1774.809</v>
      </c>
      <c r="AF49" s="10">
        <v>89.111000000000004</v>
      </c>
      <c r="AG49" s="10">
        <v>275045.42300000001</v>
      </c>
      <c r="AH49" s="10">
        <v>413706.24400000001</v>
      </c>
      <c r="AI49" s="10">
        <v>408316.20600000001</v>
      </c>
      <c r="AJ49" s="10">
        <v>2345.123</v>
      </c>
      <c r="AK49" s="10">
        <v>442.27</v>
      </c>
      <c r="AL49" s="10">
        <v>437.27199999999999</v>
      </c>
      <c r="AM49" s="10">
        <v>2165.373</v>
      </c>
      <c r="AN49" s="10">
        <v>413706.24400000001</v>
      </c>
      <c r="AO49" s="10">
        <v>263259.96399999998</v>
      </c>
      <c r="AP49" s="10">
        <v>16779.655999999999</v>
      </c>
      <c r="AQ49" s="10">
        <v>133666.62400000001</v>
      </c>
      <c r="AR49" s="10">
        <v>413706.24400000001</v>
      </c>
      <c r="AS49" s="10">
        <v>1271.2850000000001</v>
      </c>
      <c r="AT49" s="10">
        <v>139299.114</v>
      </c>
      <c r="AU49" s="10">
        <v>590.02800000000002</v>
      </c>
      <c r="AV49" s="10">
        <v>221.70699999999999</v>
      </c>
      <c r="AW49" s="10">
        <v>271770.51</v>
      </c>
      <c r="AX49" s="10">
        <v>553.6</v>
      </c>
      <c r="AY49" s="10">
        <v>75534.793999999994</v>
      </c>
      <c r="AZ49" s="10">
        <v>31854.915000000001</v>
      </c>
      <c r="BA49" s="10">
        <v>31842.254000000001</v>
      </c>
      <c r="BB49" s="10">
        <v>11441.467000000001</v>
      </c>
      <c r="BC49" s="10">
        <v>0</v>
      </c>
      <c r="BD49" s="10">
        <v>20400.787</v>
      </c>
      <c r="BE49" s="10">
        <v>0</v>
      </c>
      <c r="BF49" s="10">
        <v>12.661</v>
      </c>
      <c r="BG49" s="10"/>
      <c r="BH49" s="10">
        <v>43679.879000000001</v>
      </c>
      <c r="BI49" s="10">
        <v>43679.879000000001</v>
      </c>
      <c r="BJ49" s="10">
        <v>41721.792000000001</v>
      </c>
      <c r="BK49" s="10">
        <v>0</v>
      </c>
      <c r="BL49" s="10">
        <v>1958.087</v>
      </c>
      <c r="BM49" s="10">
        <v>0</v>
      </c>
      <c r="BN49" s="10">
        <v>0</v>
      </c>
      <c r="BO49" s="10"/>
      <c r="BP49" s="10"/>
      <c r="BQ49" s="10">
        <v>413952.78899999999</v>
      </c>
      <c r="BR49" s="10">
        <v>90144.574999999997</v>
      </c>
      <c r="BS49" s="10">
        <v>74573.2</v>
      </c>
      <c r="BT49" s="10">
        <v>247066.20800000001</v>
      </c>
      <c r="BU49" s="10">
        <v>1695.6769999999999</v>
      </c>
      <c r="BV49" s="10">
        <v>473.12900000000002</v>
      </c>
      <c r="BW49" s="10">
        <v>413952.78899999999</v>
      </c>
      <c r="BX49" s="10">
        <v>848.57</v>
      </c>
      <c r="BY49" s="10">
        <v>0</v>
      </c>
      <c r="BZ49" s="10">
        <v>4687.2780000000002</v>
      </c>
      <c r="CA49" s="10">
        <v>333079.14199999999</v>
      </c>
      <c r="CB49" s="10">
        <v>75337.798999999999</v>
      </c>
      <c r="CC49" s="10">
        <v>40698.834000000003</v>
      </c>
      <c r="CD49" s="10">
        <v>35502.283000000003</v>
      </c>
      <c r="CE49" s="10">
        <v>1579.441</v>
      </c>
      <c r="CF49" s="10">
        <v>2702.0949999999998</v>
      </c>
      <c r="CG49" s="10">
        <v>97.9</v>
      </c>
      <c r="CH49" s="10">
        <v>2604.1950000000002</v>
      </c>
      <c r="CI49" s="10">
        <v>128.333</v>
      </c>
      <c r="CJ49" s="10">
        <v>786.68200000000002</v>
      </c>
      <c r="CK49" s="10">
        <v>17165.305</v>
      </c>
      <c r="CL49" s="10">
        <v>15212.277</v>
      </c>
      <c r="CM49" s="10">
        <v>337.53899999999999</v>
      </c>
      <c r="CN49" s="10">
        <v>1567.28</v>
      </c>
      <c r="CO49" s="10">
        <v>48.209000000000003</v>
      </c>
      <c r="CP49" s="10">
        <v>3526.2440000000001</v>
      </c>
      <c r="CQ49" s="10">
        <v>2206.0390000000002</v>
      </c>
      <c r="CR49" s="10">
        <v>18.844000000000001</v>
      </c>
      <c r="CS49" s="10">
        <v>0</v>
      </c>
      <c r="CT49" s="10">
        <v>0</v>
      </c>
      <c r="CU49" s="10">
        <v>0</v>
      </c>
      <c r="CV49" s="10">
        <v>0</v>
      </c>
      <c r="CW49" s="10">
        <v>2832.6759999999999</v>
      </c>
      <c r="CX49" s="10">
        <v>-841.77499999999998</v>
      </c>
      <c r="CY49" s="10">
        <v>0</v>
      </c>
      <c r="CZ49" s="10">
        <v>0</v>
      </c>
      <c r="DA49" s="10">
        <v>0</v>
      </c>
      <c r="DB49" s="10">
        <v>0</v>
      </c>
      <c r="DC49" s="10">
        <v>0</v>
      </c>
      <c r="DD49" s="10">
        <v>-689.54</v>
      </c>
      <c r="DE49" s="10">
        <v>1048.3689999999999</v>
      </c>
      <c r="DF49" s="10">
        <v>1198.7370000000001</v>
      </c>
      <c r="DG49" s="10">
        <v>609.00099999999998</v>
      </c>
      <c r="DH49" s="10">
        <v>27.408999999999999</v>
      </c>
      <c r="DI49" s="10">
        <v>0</v>
      </c>
      <c r="DJ49" s="10">
        <v>-435.23899999999998</v>
      </c>
      <c r="DK49" s="10">
        <v>0</v>
      </c>
      <c r="DL49" s="10">
        <v>-2.956</v>
      </c>
      <c r="DM49" s="10">
        <v>-348.58300000000003</v>
      </c>
      <c r="DN49" s="10">
        <v>-387.87299999999999</v>
      </c>
      <c r="DO49" s="10">
        <v>183.39500000000001</v>
      </c>
      <c r="DP49" s="10">
        <v>-447.29399999999998</v>
      </c>
      <c r="DQ49" s="10">
        <v>-123.974</v>
      </c>
      <c r="DR49" s="10">
        <v>20.648</v>
      </c>
      <c r="DS49" s="10">
        <v>27.239000000000001</v>
      </c>
      <c r="DT49" s="10">
        <v>0</v>
      </c>
      <c r="DU49" s="10">
        <v>-14.597</v>
      </c>
      <c r="DV49" s="10">
        <v>0</v>
      </c>
      <c r="DW49" s="10">
        <v>8.0060000000000002</v>
      </c>
      <c r="DX49" s="10">
        <v>0</v>
      </c>
      <c r="DY49" s="10">
        <v>989.69399999999996</v>
      </c>
      <c r="DZ49" s="10">
        <v>474.74</v>
      </c>
      <c r="EA49" s="10">
        <v>0</v>
      </c>
      <c r="EB49" s="10">
        <v>312.08999999999997</v>
      </c>
      <c r="EC49" s="10">
        <v>0</v>
      </c>
      <c r="ED49" s="10">
        <v>0</v>
      </c>
      <c r="EE49" s="10">
        <v>323.66399999999999</v>
      </c>
      <c r="EF49" s="10">
        <v>0</v>
      </c>
      <c r="EG49" s="10">
        <v>0</v>
      </c>
      <c r="EH49" s="10">
        <v>0</v>
      </c>
      <c r="EI49" s="10">
        <v>0</v>
      </c>
      <c r="EJ49" s="10">
        <v>0</v>
      </c>
      <c r="EK49" s="10">
        <v>-120.8</v>
      </c>
      <c r="EL49" s="10">
        <v>11605.045</v>
      </c>
      <c r="EM49" s="10">
        <v>14.25</v>
      </c>
      <c r="EN49" s="10">
        <v>6069.2939999999999</v>
      </c>
      <c r="EO49" s="10">
        <v>2047.27</v>
      </c>
      <c r="EP49" s="10">
        <v>386.52600000000001</v>
      </c>
      <c r="EQ49" s="10">
        <v>10.077</v>
      </c>
      <c r="ER49" s="10">
        <v>0</v>
      </c>
      <c r="ES49" s="10">
        <v>3625.4209999999998</v>
      </c>
      <c r="ET49" s="10">
        <v>1733.7239999999999</v>
      </c>
      <c r="EU49" s="10">
        <v>367.44099999999997</v>
      </c>
      <c r="EV49" s="10">
        <v>1366.2829999999999</v>
      </c>
      <c r="EW49" s="10">
        <v>3286.9079999999999</v>
      </c>
      <c r="EX49" s="10">
        <v>455.48200000000003</v>
      </c>
      <c r="EY49" s="10">
        <v>45.387</v>
      </c>
      <c r="EZ49" s="10">
        <v>0</v>
      </c>
      <c r="FA49" s="10">
        <v>0</v>
      </c>
    </row>
    <row r="50" spans="1:157" ht="14.25" customHeight="1" x14ac:dyDescent="0.3">
      <c r="A50" s="5">
        <v>5</v>
      </c>
      <c r="B50" s="12">
        <v>2023</v>
      </c>
      <c r="C50" s="10">
        <v>7177.0690000000004</v>
      </c>
      <c r="D50" s="10">
        <v>5879.7659999999996</v>
      </c>
      <c r="E50" s="10">
        <v>1443.723</v>
      </c>
      <c r="F50" s="10">
        <v>487601.85200000001</v>
      </c>
      <c r="G50" s="10">
        <v>85530.409</v>
      </c>
      <c r="H50" s="10">
        <v>1420.85</v>
      </c>
      <c r="I50" s="10">
        <v>28222.186000000002</v>
      </c>
      <c r="J50" s="10">
        <v>28222.186000000002</v>
      </c>
      <c r="K50" s="10">
        <v>0</v>
      </c>
      <c r="L50" s="10">
        <v>0</v>
      </c>
      <c r="M50" s="10">
        <v>0</v>
      </c>
      <c r="N50" s="10">
        <v>18240.175999999999</v>
      </c>
      <c r="O50" s="10">
        <v>13855.782999999999</v>
      </c>
      <c r="P50" s="10">
        <v>13855.782999999999</v>
      </c>
      <c r="Q50" s="10">
        <v>0</v>
      </c>
      <c r="R50" s="10">
        <v>0</v>
      </c>
      <c r="S50" s="10">
        <v>0</v>
      </c>
      <c r="T50" s="10">
        <v>0</v>
      </c>
      <c r="U50" s="10">
        <v>0</v>
      </c>
      <c r="V50" s="10">
        <v>0</v>
      </c>
      <c r="W50" s="10">
        <v>0</v>
      </c>
      <c r="X50" s="10">
        <v>4261.3649999999998</v>
      </c>
      <c r="Y50" s="10">
        <v>4261.3649999999998</v>
      </c>
      <c r="Z50" s="10">
        <v>0</v>
      </c>
      <c r="AA50" s="10">
        <v>677.25400000000002</v>
      </c>
      <c r="AB50" s="10">
        <v>677.25400000000002</v>
      </c>
      <c r="AC50" s="10">
        <v>0</v>
      </c>
      <c r="AD50" s="10">
        <v>5813.2139999999999</v>
      </c>
      <c r="AE50" s="10">
        <v>1676.8230000000001</v>
      </c>
      <c r="AF50" s="10">
        <v>1811.4770000000001</v>
      </c>
      <c r="AG50" s="10">
        <v>326092.315</v>
      </c>
      <c r="AH50" s="10">
        <v>487601.85200000001</v>
      </c>
      <c r="AI50" s="10">
        <v>478539.359</v>
      </c>
      <c r="AJ50" s="10">
        <v>3175.268</v>
      </c>
      <c r="AK50" s="10">
        <v>940.41399999999999</v>
      </c>
      <c r="AL50" s="10">
        <v>1048.8130000000001</v>
      </c>
      <c r="AM50" s="10">
        <v>3897.998</v>
      </c>
      <c r="AN50" s="10">
        <v>487601.85200000001</v>
      </c>
      <c r="AO50" s="10">
        <v>327904.71799999999</v>
      </c>
      <c r="AP50" s="10">
        <v>15386.415000000001</v>
      </c>
      <c r="AQ50" s="10">
        <v>144310.71900000001</v>
      </c>
      <c r="AR50" s="10">
        <v>487601.85200000001</v>
      </c>
      <c r="AS50" s="10">
        <v>3386.3330000000001</v>
      </c>
      <c r="AT50" s="10">
        <v>160984.95999999999</v>
      </c>
      <c r="AU50" s="10">
        <v>520.49</v>
      </c>
      <c r="AV50" s="10">
        <v>296.79899999999998</v>
      </c>
      <c r="AW50" s="10">
        <v>321858.52899999998</v>
      </c>
      <c r="AX50" s="10">
        <v>554.74099999999999</v>
      </c>
      <c r="AY50" s="10">
        <v>73463.346999999994</v>
      </c>
      <c r="AZ50" s="10">
        <v>44903.767999999996</v>
      </c>
      <c r="BA50" s="10">
        <v>44891.107000000004</v>
      </c>
      <c r="BB50" s="10">
        <v>20515.955999999998</v>
      </c>
      <c r="BC50" s="10">
        <v>0</v>
      </c>
      <c r="BD50" s="10">
        <v>24375.151000000002</v>
      </c>
      <c r="BE50" s="10">
        <v>0</v>
      </c>
      <c r="BF50" s="10">
        <v>12.661</v>
      </c>
      <c r="BG50" s="10"/>
      <c r="BH50" s="10">
        <v>28559.579000000002</v>
      </c>
      <c r="BI50" s="10">
        <v>28559.579000000002</v>
      </c>
      <c r="BJ50" s="10">
        <v>24853.008000000002</v>
      </c>
      <c r="BK50" s="10">
        <v>0</v>
      </c>
      <c r="BL50" s="10">
        <v>3706.5709999999999</v>
      </c>
      <c r="BM50" s="10">
        <v>0</v>
      </c>
      <c r="BN50" s="10"/>
      <c r="BO50" s="10"/>
      <c r="BP50" s="10"/>
      <c r="BQ50" s="10">
        <v>482702.73100000003</v>
      </c>
      <c r="BR50" s="10">
        <v>103970.539</v>
      </c>
      <c r="BS50" s="10">
        <v>102388.617</v>
      </c>
      <c r="BT50" s="10">
        <v>274083.40700000001</v>
      </c>
      <c r="BU50" s="10">
        <v>1812.2560000000001</v>
      </c>
      <c r="BV50" s="10">
        <v>447.91199999999998</v>
      </c>
      <c r="BW50" s="10">
        <v>482702.73100000003</v>
      </c>
      <c r="BX50" s="10">
        <v>1187.115</v>
      </c>
      <c r="BY50" s="10">
        <v>0</v>
      </c>
      <c r="BZ50" s="10">
        <v>3393.768</v>
      </c>
      <c r="CA50" s="10">
        <v>383854.08100000001</v>
      </c>
      <c r="CB50" s="10">
        <v>94267.767000000007</v>
      </c>
      <c r="CC50" s="10">
        <v>52346.796000000002</v>
      </c>
      <c r="CD50" s="10">
        <v>44703.909</v>
      </c>
      <c r="CE50" s="10">
        <v>3063.2809999999999</v>
      </c>
      <c r="CF50" s="10">
        <v>3465.6909999999998</v>
      </c>
      <c r="CG50" s="10">
        <v>26.3</v>
      </c>
      <c r="CH50" s="10">
        <v>3439.3910000000001</v>
      </c>
      <c r="CI50" s="10">
        <v>175.51499999999999</v>
      </c>
      <c r="CJ50" s="10">
        <v>938.4</v>
      </c>
      <c r="CK50" s="10">
        <v>27387.225999999999</v>
      </c>
      <c r="CL50" s="10">
        <v>24278.85</v>
      </c>
      <c r="CM50" s="10">
        <v>361.041</v>
      </c>
      <c r="CN50" s="10">
        <v>2015.3869999999999</v>
      </c>
      <c r="CO50" s="10">
        <v>731.94799999999998</v>
      </c>
      <c r="CP50" s="10">
        <v>2922.337</v>
      </c>
      <c r="CQ50" s="10">
        <v>2630.067</v>
      </c>
      <c r="CR50" s="10">
        <v>11.744</v>
      </c>
      <c r="CS50" s="10">
        <v>0</v>
      </c>
      <c r="CT50" s="10">
        <v>0</v>
      </c>
      <c r="CU50" s="10">
        <v>0</v>
      </c>
      <c r="CV50" s="10">
        <v>0</v>
      </c>
      <c r="CW50" s="10">
        <v>2303.94</v>
      </c>
      <c r="CX50" s="10">
        <v>-1217.6130000000001</v>
      </c>
      <c r="CY50" s="10">
        <v>0</v>
      </c>
      <c r="CZ50" s="10">
        <v>0</v>
      </c>
      <c r="DA50" s="10">
        <v>0</v>
      </c>
      <c r="DB50" s="10">
        <v>0</v>
      </c>
      <c r="DC50" s="10">
        <v>0</v>
      </c>
      <c r="DD50" s="10">
        <v>-805.80100000000004</v>
      </c>
      <c r="DE50" s="10">
        <v>1110.105</v>
      </c>
      <c r="DF50" s="10">
        <v>1921.693</v>
      </c>
      <c r="DG50" s="10">
        <v>604.17899999999997</v>
      </c>
      <c r="DH50" s="10">
        <v>14.919</v>
      </c>
      <c r="DI50" s="10">
        <v>0</v>
      </c>
      <c r="DJ50" s="10">
        <v>-507.399</v>
      </c>
      <c r="DK50" s="10">
        <v>-917.67899999999997</v>
      </c>
      <c r="DL50" s="10">
        <v>-5.6079999999999997</v>
      </c>
      <c r="DM50" s="10">
        <v>0</v>
      </c>
      <c r="DN50" s="10">
        <v>168.38300000000001</v>
      </c>
      <c r="DO50" s="10">
        <v>211.99700000000001</v>
      </c>
      <c r="DP50" s="10">
        <v>-86.808000000000007</v>
      </c>
      <c r="DQ50" s="10">
        <v>43.194000000000003</v>
      </c>
      <c r="DR50" s="10">
        <v>2647.14</v>
      </c>
      <c r="DS50" s="10">
        <v>2663.0970000000002</v>
      </c>
      <c r="DT50" s="10">
        <v>0</v>
      </c>
      <c r="DU50" s="10">
        <v>-15.957000000000001</v>
      </c>
      <c r="DV50" s="10">
        <v>0</v>
      </c>
      <c r="DW50" s="10">
        <v>0</v>
      </c>
      <c r="DX50" s="10">
        <v>0</v>
      </c>
      <c r="DY50" s="10">
        <v>863.37099999999998</v>
      </c>
      <c r="DZ50" s="10">
        <v>880.17899999999997</v>
      </c>
      <c r="EA50" s="10">
        <v>0</v>
      </c>
      <c r="EB50" s="10">
        <v>0</v>
      </c>
      <c r="EC50" s="10">
        <v>0</v>
      </c>
      <c r="ED50" s="10">
        <v>0</v>
      </c>
      <c r="EE50" s="10">
        <v>317.03800000000001</v>
      </c>
      <c r="EF50" s="10">
        <v>0</v>
      </c>
      <c r="EG50" s="10">
        <v>0</v>
      </c>
      <c r="EH50" s="10">
        <v>0</v>
      </c>
      <c r="EI50" s="10">
        <v>0</v>
      </c>
      <c r="EJ50" s="10">
        <v>0</v>
      </c>
      <c r="EK50" s="10">
        <v>-333.846</v>
      </c>
      <c r="EL50" s="10">
        <v>10874.286</v>
      </c>
      <c r="EM50" s="10">
        <v>18.587</v>
      </c>
      <c r="EN50" s="10">
        <v>6215.2070000000003</v>
      </c>
      <c r="EO50" s="10">
        <v>2259.8809999999999</v>
      </c>
      <c r="EP50" s="10">
        <v>456.89600000000002</v>
      </c>
      <c r="EQ50" s="10">
        <v>6.96</v>
      </c>
      <c r="ER50" s="10">
        <v>0</v>
      </c>
      <c r="ES50" s="10">
        <v>3491.47</v>
      </c>
      <c r="ET50" s="10">
        <v>1780.3889999999999</v>
      </c>
      <c r="EU50" s="10">
        <v>392.05200000000002</v>
      </c>
      <c r="EV50" s="10">
        <v>1388.337</v>
      </c>
      <c r="EW50" s="10">
        <v>2346.192</v>
      </c>
      <c r="EX50" s="10">
        <v>504.50400000000002</v>
      </c>
      <c r="EY50" s="10">
        <v>9.407</v>
      </c>
      <c r="EZ50" s="10">
        <v>0</v>
      </c>
      <c r="FA50" s="10">
        <v>0</v>
      </c>
    </row>
    <row r="51" spans="1:157" ht="14.25" customHeight="1" x14ac:dyDescent="0.3">
      <c r="A51" s="5">
        <v>5</v>
      </c>
      <c r="B51" s="12">
        <v>2024</v>
      </c>
      <c r="C51" s="10">
        <v>3881.1509999999998</v>
      </c>
      <c r="D51" s="10">
        <v>841.74300000000005</v>
      </c>
      <c r="E51" s="10">
        <v>3187.3449999999998</v>
      </c>
      <c r="F51" s="10">
        <v>580686.24800000002</v>
      </c>
      <c r="G51" s="10">
        <v>100261.29399999999</v>
      </c>
      <c r="H51" s="10">
        <v>1832.3389999999999</v>
      </c>
      <c r="I51" s="10">
        <v>36272.883999999998</v>
      </c>
      <c r="J51" s="10">
        <v>36272.883999999998</v>
      </c>
      <c r="K51" s="10">
        <v>0</v>
      </c>
      <c r="L51" s="10">
        <v>0</v>
      </c>
      <c r="M51" s="10">
        <v>0</v>
      </c>
      <c r="N51" s="10">
        <v>20471.656999999999</v>
      </c>
      <c r="O51" s="10">
        <v>20236.66</v>
      </c>
      <c r="P51" s="10">
        <v>19418.129000000001</v>
      </c>
      <c r="Q51" s="10">
        <v>0</v>
      </c>
      <c r="R51" s="10">
        <v>818.53099999999995</v>
      </c>
      <c r="S51" s="10">
        <v>0</v>
      </c>
      <c r="T51" s="10">
        <v>0</v>
      </c>
      <c r="U51" s="10">
        <v>0</v>
      </c>
      <c r="V51" s="10">
        <v>0</v>
      </c>
      <c r="W51" s="10">
        <v>0</v>
      </c>
      <c r="X51" s="10">
        <v>5049.9849999999997</v>
      </c>
      <c r="Y51" s="10">
        <v>5049.9849999999997</v>
      </c>
      <c r="Z51" s="10">
        <v>0</v>
      </c>
      <c r="AA51" s="10">
        <v>695.85199999999998</v>
      </c>
      <c r="AB51" s="10">
        <v>695.85199999999998</v>
      </c>
      <c r="AC51" s="10">
        <v>0</v>
      </c>
      <c r="AD51" s="10">
        <v>7563.9489999999996</v>
      </c>
      <c r="AE51" s="10">
        <v>1789.8989999999999</v>
      </c>
      <c r="AF51" s="10">
        <v>8599.3960000000006</v>
      </c>
      <c r="AG51" s="10">
        <v>377912.33299999998</v>
      </c>
      <c r="AH51" s="10">
        <v>580686.24800000002</v>
      </c>
      <c r="AI51" s="10">
        <v>569257.22100000002</v>
      </c>
      <c r="AJ51" s="10">
        <v>2779.393</v>
      </c>
      <c r="AK51" s="10">
        <v>923.29100000000005</v>
      </c>
      <c r="AL51" s="10">
        <v>978.21100000000001</v>
      </c>
      <c r="AM51" s="10">
        <v>6748.1319999999996</v>
      </c>
      <c r="AN51" s="10">
        <v>580686.24800000002</v>
      </c>
      <c r="AO51" s="10">
        <v>391723.40899999999</v>
      </c>
      <c r="AP51" s="10">
        <v>17286.255000000001</v>
      </c>
      <c r="AQ51" s="10">
        <v>171676.584</v>
      </c>
      <c r="AR51" s="10">
        <v>580686.24800000002</v>
      </c>
      <c r="AS51" s="10">
        <v>7161.2489999999998</v>
      </c>
      <c r="AT51" s="10">
        <v>194991.89</v>
      </c>
      <c r="AU51" s="10">
        <v>5386.5469999999996</v>
      </c>
      <c r="AV51" s="10">
        <v>300.59100000000001</v>
      </c>
      <c r="AW51" s="10">
        <v>372314.99400000001</v>
      </c>
      <c r="AX51" s="10">
        <v>530.97699999999998</v>
      </c>
      <c r="AY51" s="10">
        <v>121090.243</v>
      </c>
      <c r="AZ51" s="10">
        <v>108918.477</v>
      </c>
      <c r="BA51" s="10">
        <v>108905.81600000001</v>
      </c>
      <c r="BB51" s="10">
        <v>32850.095999999998</v>
      </c>
      <c r="BC51" s="10">
        <v>0</v>
      </c>
      <c r="BD51" s="10">
        <v>76055.72</v>
      </c>
      <c r="BE51" s="10"/>
      <c r="BF51" s="10">
        <v>12.661</v>
      </c>
      <c r="BG51" s="10"/>
      <c r="BH51" s="10">
        <v>12171.766</v>
      </c>
      <c r="BI51" s="10">
        <v>12171.766</v>
      </c>
      <c r="BJ51" s="10">
        <v>11171.766</v>
      </c>
      <c r="BK51" s="10">
        <v>0</v>
      </c>
      <c r="BL51" s="10">
        <v>1000</v>
      </c>
      <c r="BM51" s="10"/>
      <c r="BN51" s="10"/>
      <c r="BO51" s="10"/>
      <c r="BP51" s="10"/>
      <c r="BQ51" s="10">
        <v>537304.57799999998</v>
      </c>
      <c r="BR51" s="10">
        <v>118184.292</v>
      </c>
      <c r="BS51" s="10">
        <v>125231.15399999999</v>
      </c>
      <c r="BT51" s="10">
        <v>291116.14899999998</v>
      </c>
      <c r="BU51" s="10">
        <v>2456.415</v>
      </c>
      <c r="BV51" s="10">
        <v>316.56799999999998</v>
      </c>
      <c r="BW51" s="10">
        <v>537304.57799999998</v>
      </c>
      <c r="BX51" s="10">
        <v>1208.5609999999999</v>
      </c>
      <c r="BY51" s="10">
        <v>0</v>
      </c>
      <c r="BZ51" s="10">
        <v>17835.596000000001</v>
      </c>
      <c r="CA51" s="10">
        <v>429314.065</v>
      </c>
      <c r="CB51" s="10">
        <v>88946.356</v>
      </c>
      <c r="CC51" s="10">
        <v>50902.749000000003</v>
      </c>
      <c r="CD51" s="10">
        <v>42297</v>
      </c>
      <c r="CE51" s="10">
        <v>3898.576</v>
      </c>
      <c r="CF51" s="10">
        <v>3374.3380000000002</v>
      </c>
      <c r="CG51" s="10">
        <v>246.81700000000001</v>
      </c>
      <c r="CH51" s="10">
        <v>3127.5210000000002</v>
      </c>
      <c r="CI51" s="10">
        <v>187.40100000000001</v>
      </c>
      <c r="CJ51" s="10">
        <v>1145.434</v>
      </c>
      <c r="CK51" s="10">
        <v>23108.046999999999</v>
      </c>
      <c r="CL51" s="10">
        <v>18675.099999999999</v>
      </c>
      <c r="CM51" s="10">
        <v>590.97799999999995</v>
      </c>
      <c r="CN51" s="10">
        <v>3798.3829999999998</v>
      </c>
      <c r="CO51" s="10">
        <v>43.585999999999999</v>
      </c>
      <c r="CP51" s="10">
        <v>3238.7849999999999</v>
      </c>
      <c r="CQ51" s="10">
        <v>3228.3339999999998</v>
      </c>
      <c r="CR51" s="10">
        <v>10.202</v>
      </c>
      <c r="CS51" s="10">
        <v>0</v>
      </c>
      <c r="CT51" s="10">
        <v>0</v>
      </c>
      <c r="CU51" s="10">
        <v>0</v>
      </c>
      <c r="CV51" s="10">
        <v>0</v>
      </c>
      <c r="CW51" s="10">
        <v>2226.422</v>
      </c>
      <c r="CX51" s="10">
        <v>-1598.5519999999999</v>
      </c>
      <c r="CY51" s="10">
        <v>0</v>
      </c>
      <c r="CZ51" s="10">
        <v>0</v>
      </c>
      <c r="DA51" s="10">
        <v>0</v>
      </c>
      <c r="DB51" s="10">
        <v>0</v>
      </c>
      <c r="DC51" s="10">
        <v>0</v>
      </c>
      <c r="DD51" s="10">
        <v>-627.62099999999998</v>
      </c>
      <c r="DE51" s="10">
        <v>1170.752</v>
      </c>
      <c r="DF51" s="10">
        <v>2334.1759999999999</v>
      </c>
      <c r="DG51" s="10">
        <v>512.89800000000002</v>
      </c>
      <c r="DH51" s="10">
        <v>33.219000000000001</v>
      </c>
      <c r="DI51" s="10">
        <v>0</v>
      </c>
      <c r="DJ51" s="10">
        <v>-850.74900000000002</v>
      </c>
      <c r="DK51" s="10">
        <v>-856.68499999999995</v>
      </c>
      <c r="DL51" s="10">
        <v>-2.1070000000000002</v>
      </c>
      <c r="DM51" s="10">
        <v>0</v>
      </c>
      <c r="DN51" s="10">
        <v>200.357</v>
      </c>
      <c r="DO51" s="10">
        <v>408.67700000000002</v>
      </c>
      <c r="DP51" s="10">
        <v>-206.803</v>
      </c>
      <c r="DQ51" s="10">
        <v>-1.5169999999999999</v>
      </c>
      <c r="DR51" s="10">
        <v>450.31200000000001</v>
      </c>
      <c r="DS51" s="10">
        <v>457.63</v>
      </c>
      <c r="DT51" s="10">
        <v>0</v>
      </c>
      <c r="DU51" s="10">
        <v>-7.3179999999999996</v>
      </c>
      <c r="DV51" s="10">
        <v>0</v>
      </c>
      <c r="DW51" s="10">
        <v>0</v>
      </c>
      <c r="DX51" s="10">
        <v>0</v>
      </c>
      <c r="DY51" s="10">
        <v>623.63699999999994</v>
      </c>
      <c r="DZ51" s="10">
        <v>740.93799999999999</v>
      </c>
      <c r="EA51" s="10">
        <v>0</v>
      </c>
      <c r="EB51" s="10">
        <v>0</v>
      </c>
      <c r="EC51" s="10">
        <v>0</v>
      </c>
      <c r="ED51" s="10">
        <v>0</v>
      </c>
      <c r="EE51" s="10">
        <v>525.19399999999996</v>
      </c>
      <c r="EF51" s="10">
        <v>0</v>
      </c>
      <c r="EG51" s="10">
        <v>0</v>
      </c>
      <c r="EH51" s="10">
        <v>0</v>
      </c>
      <c r="EI51" s="10">
        <v>0</v>
      </c>
      <c r="EJ51" s="10">
        <v>0</v>
      </c>
      <c r="EK51" s="10">
        <v>-642.495</v>
      </c>
      <c r="EL51" s="10">
        <v>10902.602999999999</v>
      </c>
      <c r="EM51" s="10">
        <v>18.291</v>
      </c>
      <c r="EN51" s="10">
        <v>6468.3289999999997</v>
      </c>
      <c r="EO51" s="10">
        <v>2360.3389999999999</v>
      </c>
      <c r="EP51" s="10">
        <v>490.93599999999998</v>
      </c>
      <c r="EQ51" s="10">
        <v>8.1440000000000001</v>
      </c>
      <c r="ER51" s="10">
        <v>0</v>
      </c>
      <c r="ES51" s="10">
        <v>3608.91</v>
      </c>
      <c r="ET51" s="10">
        <v>1645.5319999999999</v>
      </c>
      <c r="EU51" s="10">
        <v>433.36799999999999</v>
      </c>
      <c r="EV51" s="10">
        <v>1212.164</v>
      </c>
      <c r="EW51" s="10">
        <v>2212.1590000000001</v>
      </c>
      <c r="EX51" s="10">
        <v>574.92899999999997</v>
      </c>
      <c r="EY51" s="10">
        <v>-16.637</v>
      </c>
      <c r="EZ51" s="10">
        <v>0</v>
      </c>
      <c r="FA51" s="10">
        <v>0</v>
      </c>
    </row>
    <row r="52" spans="1:157" ht="14.25" customHeight="1" x14ac:dyDescent="0.3">
      <c r="A52" s="5">
        <v>6</v>
      </c>
      <c r="B52" s="12">
        <v>2015</v>
      </c>
      <c r="C52" s="10">
        <v>3469.067</v>
      </c>
      <c r="D52" s="10">
        <v>2966.73</v>
      </c>
      <c r="E52" s="10">
        <v>493.04899999999998</v>
      </c>
      <c r="F52" s="10">
        <v>121348.63</v>
      </c>
      <c r="G52" s="10">
        <v>33570.464999999997</v>
      </c>
      <c r="H52" s="10">
        <v>1892.7</v>
      </c>
      <c r="I52" s="10">
        <v>27976.699000000001</v>
      </c>
      <c r="J52" s="10">
        <v>19879.561000000002</v>
      </c>
      <c r="K52" s="10">
        <v>4222.4970000000003</v>
      </c>
      <c r="L52" s="10">
        <v>251.93899999999999</v>
      </c>
      <c r="M52" s="10">
        <v>3622.7020000000002</v>
      </c>
      <c r="N52" s="10">
        <v>10600.141</v>
      </c>
      <c r="O52" s="10">
        <v>23627.888999999999</v>
      </c>
      <c r="P52" s="10">
        <v>0</v>
      </c>
      <c r="Q52" s="10">
        <v>0</v>
      </c>
      <c r="R52" s="10">
        <v>259.041</v>
      </c>
      <c r="S52" s="10">
        <v>43.401000000000003</v>
      </c>
      <c r="T52" s="10">
        <v>505.87799999999999</v>
      </c>
      <c r="U52" s="10">
        <v>52.859000000000002</v>
      </c>
      <c r="V52" s="10">
        <v>22491.615000000002</v>
      </c>
      <c r="W52" s="10">
        <v>275.09500000000003</v>
      </c>
      <c r="X52" s="10">
        <v>12964.897999999999</v>
      </c>
      <c r="Y52" s="10">
        <v>10353.397000000001</v>
      </c>
      <c r="Z52" s="10">
        <v>2611.5010000000002</v>
      </c>
      <c r="AA52" s="10">
        <v>320.04000000000002</v>
      </c>
      <c r="AB52" s="10">
        <v>69.233999999999995</v>
      </c>
      <c r="AC52" s="10">
        <v>250.80600000000001</v>
      </c>
      <c r="AD52" s="10">
        <v>4603.442</v>
      </c>
      <c r="AE52" s="10">
        <v>1046.5989999999999</v>
      </c>
      <c r="AF52" s="10">
        <v>724.40599999999995</v>
      </c>
      <c r="AG52" s="10">
        <v>4021.3510000000001</v>
      </c>
      <c r="AH52" s="10">
        <v>121348.63</v>
      </c>
      <c r="AI52" s="10">
        <v>117017.50599999999</v>
      </c>
      <c r="AJ52" s="10">
        <v>2381.5300000000002</v>
      </c>
      <c r="AK52" s="10">
        <v>425.34300000000002</v>
      </c>
      <c r="AL52" s="10">
        <v>442.13600000000002</v>
      </c>
      <c r="AM52" s="10">
        <v>1082.115</v>
      </c>
      <c r="AN52" s="10">
        <v>121348.63</v>
      </c>
      <c r="AO52" s="10">
        <v>63703.947</v>
      </c>
      <c r="AP52" s="10">
        <v>23886.445</v>
      </c>
      <c r="AQ52" s="10">
        <v>33758.237999999998</v>
      </c>
      <c r="AR52" s="10">
        <v>121348.63</v>
      </c>
      <c r="AS52" s="10">
        <v>23954.828000000001</v>
      </c>
      <c r="AT52" s="10">
        <v>58687.360999999997</v>
      </c>
      <c r="AU52" s="10">
        <v>713.78499999999997</v>
      </c>
      <c r="AV52" s="10">
        <v>2073.4279999999999</v>
      </c>
      <c r="AW52" s="10">
        <v>31279.103999999999</v>
      </c>
      <c r="AX52" s="10">
        <v>4640.1239999999998</v>
      </c>
      <c r="AY52" s="10">
        <v>46760.197999999997</v>
      </c>
      <c r="AZ52" s="10">
        <v>39455.593999999997</v>
      </c>
      <c r="BA52" s="10">
        <v>39028.741000000002</v>
      </c>
      <c r="BB52" s="10">
        <v>18919.916000000001</v>
      </c>
      <c r="BC52" s="10">
        <v>18828.069</v>
      </c>
      <c r="BD52" s="10">
        <v>1280.7560000000001</v>
      </c>
      <c r="BE52" s="10">
        <v>0</v>
      </c>
      <c r="BF52" s="10">
        <v>484.28500000000003</v>
      </c>
      <c r="BG52" s="10">
        <v>-57.432000000000002</v>
      </c>
      <c r="BH52" s="10">
        <v>7304.6040000000003</v>
      </c>
      <c r="BI52" s="10">
        <v>8070.1360000000004</v>
      </c>
      <c r="BJ52" s="10">
        <v>50</v>
      </c>
      <c r="BK52" s="10">
        <v>40</v>
      </c>
      <c r="BL52" s="10">
        <v>2080</v>
      </c>
      <c r="BM52" s="10">
        <v>1852.635</v>
      </c>
      <c r="BN52" s="10">
        <v>4047.5010000000002</v>
      </c>
      <c r="BO52" s="10">
        <v>-765.53200000000004</v>
      </c>
      <c r="BP52" s="10">
        <v>-512.44200000000001</v>
      </c>
      <c r="BQ52" s="10">
        <v>181565.38399999999</v>
      </c>
      <c r="BR52" s="10">
        <v>56547.885000000002</v>
      </c>
      <c r="BS52" s="10">
        <v>106912.39</v>
      </c>
      <c r="BT52" s="10">
        <v>0</v>
      </c>
      <c r="BU52" s="10">
        <v>17368.633000000002</v>
      </c>
      <c r="BV52" s="10">
        <v>736.476</v>
      </c>
      <c r="BW52" s="10">
        <v>181565.38399999999</v>
      </c>
      <c r="BX52" s="10">
        <v>0</v>
      </c>
      <c r="BY52" s="10">
        <v>0</v>
      </c>
      <c r="BZ52" s="10">
        <v>0</v>
      </c>
      <c r="CA52" s="10">
        <v>72989.504000000001</v>
      </c>
      <c r="CB52" s="10">
        <v>108575.88</v>
      </c>
      <c r="CC52" s="10">
        <v>13537.628000000001</v>
      </c>
      <c r="CD52" s="10">
        <v>8429.8729999999996</v>
      </c>
      <c r="CE52" s="10">
        <v>290.637</v>
      </c>
      <c r="CF52" s="10">
        <v>4077.335</v>
      </c>
      <c r="CG52" s="10">
        <v>4077.335</v>
      </c>
      <c r="CH52" s="10">
        <v>0</v>
      </c>
      <c r="CI52" s="10">
        <v>0</v>
      </c>
      <c r="CJ52" s="10">
        <v>739.78300000000002</v>
      </c>
      <c r="CK52" s="10">
        <v>6219.098</v>
      </c>
      <c r="CL52" s="10">
        <v>5439.6210000000001</v>
      </c>
      <c r="CM52" s="10">
        <v>350.06400000000002</v>
      </c>
      <c r="CN52" s="10">
        <v>263.70999999999998</v>
      </c>
      <c r="CO52" s="10">
        <v>165.703</v>
      </c>
      <c r="CP52" s="10">
        <v>543.83799999999997</v>
      </c>
      <c r="CQ52" s="10">
        <v>324.55500000000001</v>
      </c>
      <c r="CR52" s="10">
        <v>14.627000000000001</v>
      </c>
      <c r="CS52" s="10">
        <v>0</v>
      </c>
      <c r="CT52" s="10">
        <v>0</v>
      </c>
      <c r="CU52" s="10">
        <v>0</v>
      </c>
      <c r="CV52" s="10">
        <v>0</v>
      </c>
      <c r="CW52" s="10">
        <v>1188.788</v>
      </c>
      <c r="CX52" s="10">
        <v>-94.102000000000004</v>
      </c>
      <c r="CY52" s="10">
        <v>0</v>
      </c>
      <c r="CZ52" s="10">
        <v>0</v>
      </c>
      <c r="DA52" s="10">
        <v>0</v>
      </c>
      <c r="DB52" s="10">
        <v>0</v>
      </c>
      <c r="DC52" s="10">
        <v>0</v>
      </c>
      <c r="DD52" s="10">
        <v>-890.03</v>
      </c>
      <c r="DE52" s="10">
        <v>159.048</v>
      </c>
      <c r="DF52" s="10">
        <v>301.84399999999999</v>
      </c>
      <c r="DG52" s="10">
        <v>0</v>
      </c>
      <c r="DH52" s="10">
        <v>0</v>
      </c>
      <c r="DI52" s="10">
        <v>228.054</v>
      </c>
      <c r="DJ52" s="10">
        <v>-227.59800000000001</v>
      </c>
      <c r="DK52" s="10">
        <v>0</v>
      </c>
      <c r="DL52" s="10">
        <v>0</v>
      </c>
      <c r="DM52" s="10">
        <v>-143.25200000000001</v>
      </c>
      <c r="DN52" s="10">
        <v>134.03399999999999</v>
      </c>
      <c r="DO52" s="10">
        <v>630.46799999999996</v>
      </c>
      <c r="DP52" s="10">
        <v>-386.83300000000003</v>
      </c>
      <c r="DQ52" s="10">
        <v>-109.601</v>
      </c>
      <c r="DR52" s="10">
        <v>0</v>
      </c>
      <c r="DS52" s="10">
        <v>0</v>
      </c>
      <c r="DT52" s="10">
        <v>0</v>
      </c>
      <c r="DU52" s="10">
        <v>0</v>
      </c>
      <c r="DV52" s="10">
        <v>0</v>
      </c>
      <c r="DW52" s="10">
        <v>0</v>
      </c>
      <c r="DX52" s="10">
        <v>0</v>
      </c>
      <c r="DY52" s="10">
        <v>524.73900000000003</v>
      </c>
      <c r="DZ52" s="10">
        <v>458.77499999999998</v>
      </c>
      <c r="EA52" s="10">
        <v>0.86</v>
      </c>
      <c r="EB52" s="10">
        <v>0</v>
      </c>
      <c r="EC52" s="10">
        <v>0</v>
      </c>
      <c r="ED52" s="10">
        <v>70.153000000000006</v>
      </c>
      <c r="EE52" s="10">
        <v>81.474000000000004</v>
      </c>
      <c r="EF52" s="10">
        <v>0</v>
      </c>
      <c r="EG52" s="10">
        <v>0</v>
      </c>
      <c r="EH52" s="10">
        <v>0</v>
      </c>
      <c r="EI52" s="10">
        <v>-62.893000000000001</v>
      </c>
      <c r="EJ52" s="10">
        <v>0</v>
      </c>
      <c r="EK52" s="10">
        <v>-23.63</v>
      </c>
      <c r="EL52" s="10">
        <v>3449.1289999999999</v>
      </c>
      <c r="EM52" s="10">
        <v>161.96700000000001</v>
      </c>
      <c r="EN52" s="10">
        <v>1660.7460000000001</v>
      </c>
      <c r="EO52" s="10">
        <v>1535.7449999999999</v>
      </c>
      <c r="EP52" s="10">
        <v>119.792</v>
      </c>
      <c r="EQ52" s="10">
        <v>1.7170000000000001</v>
      </c>
      <c r="ER52" s="10">
        <v>3.492</v>
      </c>
      <c r="ES52" s="10">
        <v>0</v>
      </c>
      <c r="ET52" s="10">
        <v>599.75199999999995</v>
      </c>
      <c r="EU52" s="10">
        <v>296.267</v>
      </c>
      <c r="EV52" s="10">
        <v>303.48500000000001</v>
      </c>
      <c r="EW52" s="10">
        <v>521.96</v>
      </c>
      <c r="EX52" s="10">
        <v>97.805999999999997</v>
      </c>
      <c r="EY52" s="10">
        <v>0</v>
      </c>
      <c r="EZ52" s="10">
        <v>0</v>
      </c>
      <c r="FA52" s="10">
        <v>406.89800000000002</v>
      </c>
    </row>
    <row r="53" spans="1:157" ht="14.25" customHeight="1" x14ac:dyDescent="0.3">
      <c r="A53" s="5">
        <v>6</v>
      </c>
      <c r="B53" s="12">
        <v>2016</v>
      </c>
      <c r="C53" s="10">
        <v>925.995</v>
      </c>
      <c r="D53" s="10">
        <v>0</v>
      </c>
      <c r="E53" s="10">
        <v>1060.665</v>
      </c>
      <c r="F53" s="10">
        <v>150737.70199999999</v>
      </c>
      <c r="G53" s="10">
        <v>36893.160000000003</v>
      </c>
      <c r="H53" s="10">
        <v>2054.1840000000002</v>
      </c>
      <c r="I53" s="10">
        <v>33129.071000000004</v>
      </c>
      <c r="J53" s="10">
        <v>23770.460999999999</v>
      </c>
      <c r="K53" s="10">
        <v>5468.42</v>
      </c>
      <c r="L53" s="10">
        <v>544.15899999999999</v>
      </c>
      <c r="M53" s="10">
        <v>3346.0309999999999</v>
      </c>
      <c r="N53" s="10">
        <v>14145.487999999999</v>
      </c>
      <c r="O53" s="10">
        <v>35792.476000000002</v>
      </c>
      <c r="P53" s="10">
        <v>0</v>
      </c>
      <c r="Q53" s="10">
        <v>0</v>
      </c>
      <c r="R53" s="10">
        <v>277.10599999999999</v>
      </c>
      <c r="S53" s="10">
        <v>74.825999999999993</v>
      </c>
      <c r="T53" s="10">
        <v>664.09400000000005</v>
      </c>
      <c r="U53" s="10">
        <v>53.390999999999998</v>
      </c>
      <c r="V53" s="10">
        <v>34419.063000000002</v>
      </c>
      <c r="W53" s="10">
        <v>303.99599999999998</v>
      </c>
      <c r="X53" s="10">
        <v>14455.210999999999</v>
      </c>
      <c r="Y53" s="10">
        <v>11183.227999999999</v>
      </c>
      <c r="Z53" s="10">
        <v>3271.9830000000002</v>
      </c>
      <c r="AA53" s="10">
        <v>484.42200000000003</v>
      </c>
      <c r="AB53" s="10">
        <v>241.251</v>
      </c>
      <c r="AC53" s="10">
        <v>243.17099999999999</v>
      </c>
      <c r="AD53" s="10">
        <v>6284.616</v>
      </c>
      <c r="AE53" s="10">
        <v>1700.2840000000001</v>
      </c>
      <c r="AF53" s="10">
        <v>699.52</v>
      </c>
      <c r="AG53" s="10">
        <v>5099.2700000000004</v>
      </c>
      <c r="AH53" s="10">
        <v>150737.70199999999</v>
      </c>
      <c r="AI53" s="10">
        <v>146845.74400000001</v>
      </c>
      <c r="AJ53" s="10">
        <v>1904.761</v>
      </c>
      <c r="AK53" s="10">
        <v>896.02700000000004</v>
      </c>
      <c r="AL53" s="10">
        <v>476.54700000000003</v>
      </c>
      <c r="AM53" s="10">
        <v>614.62300000000005</v>
      </c>
      <c r="AN53" s="10">
        <v>150737.70199999999</v>
      </c>
      <c r="AO53" s="10">
        <v>74062.327999999994</v>
      </c>
      <c r="AP53" s="10">
        <v>29174.292000000001</v>
      </c>
      <c r="AQ53" s="10">
        <v>47501.082000000002</v>
      </c>
      <c r="AR53" s="10">
        <v>150737.70199999999</v>
      </c>
      <c r="AS53" s="10">
        <v>21292.491999999998</v>
      </c>
      <c r="AT53" s="10">
        <v>73140.342999999993</v>
      </c>
      <c r="AU53" s="10">
        <v>2877.5050000000001</v>
      </c>
      <c r="AV53" s="10">
        <v>2669.6030000000001</v>
      </c>
      <c r="AW53" s="10">
        <v>45053.273999999998</v>
      </c>
      <c r="AX53" s="10">
        <v>5704.4849999999997</v>
      </c>
      <c r="AY53" s="10">
        <v>53285.919999999998</v>
      </c>
      <c r="AZ53" s="10">
        <v>46130.828999999998</v>
      </c>
      <c r="BA53" s="10">
        <v>45415.85</v>
      </c>
      <c r="BB53" s="10">
        <v>22017.624</v>
      </c>
      <c r="BC53" s="10">
        <v>17434.867999999999</v>
      </c>
      <c r="BD53" s="10">
        <v>5863.3580000000002</v>
      </c>
      <c r="BE53" s="10">
        <v>100</v>
      </c>
      <c r="BF53" s="10">
        <v>809.67200000000003</v>
      </c>
      <c r="BG53" s="10">
        <v>-94.692999999999998</v>
      </c>
      <c r="BH53" s="10">
        <v>7155.0910000000003</v>
      </c>
      <c r="BI53" s="10">
        <v>8681.3529999999992</v>
      </c>
      <c r="BJ53" s="10">
        <v>0</v>
      </c>
      <c r="BK53" s="10">
        <v>0</v>
      </c>
      <c r="BL53" s="10">
        <v>2230</v>
      </c>
      <c r="BM53" s="10">
        <v>3046.6350000000002</v>
      </c>
      <c r="BN53" s="10">
        <v>3404.7179999999998</v>
      </c>
      <c r="BO53" s="10">
        <v>-1526.2619999999999</v>
      </c>
      <c r="BP53" s="10">
        <v>0</v>
      </c>
      <c r="BQ53" s="10">
        <v>194812.397</v>
      </c>
      <c r="BR53" s="10">
        <v>66096.129000000001</v>
      </c>
      <c r="BS53" s="10">
        <v>118534.307</v>
      </c>
      <c r="BT53" s="10">
        <v>0</v>
      </c>
      <c r="BU53" s="10">
        <v>9297.277</v>
      </c>
      <c r="BV53" s="10">
        <v>884.68399999999997</v>
      </c>
      <c r="BW53" s="10">
        <v>194812.397</v>
      </c>
      <c r="BX53" s="10">
        <v>0</v>
      </c>
      <c r="BY53" s="10">
        <v>0</v>
      </c>
      <c r="BZ53" s="10">
        <v>0</v>
      </c>
      <c r="CA53" s="10">
        <v>84097.845000000001</v>
      </c>
      <c r="CB53" s="10">
        <v>110714.552</v>
      </c>
      <c r="CC53" s="10">
        <v>15552.477000000001</v>
      </c>
      <c r="CD53" s="10">
        <v>10900.297</v>
      </c>
      <c r="CE53" s="10">
        <v>340.61900000000003</v>
      </c>
      <c r="CF53" s="10">
        <v>3321.2689999999998</v>
      </c>
      <c r="CG53" s="10">
        <v>0</v>
      </c>
      <c r="CH53" s="10">
        <v>3321.2689999999998</v>
      </c>
      <c r="CI53" s="10">
        <v>0</v>
      </c>
      <c r="CJ53" s="10">
        <v>990.29200000000003</v>
      </c>
      <c r="CK53" s="10">
        <v>7573.5330000000004</v>
      </c>
      <c r="CL53" s="10">
        <v>6503.0039999999999</v>
      </c>
      <c r="CM53" s="10">
        <v>549.25099999999998</v>
      </c>
      <c r="CN53" s="10">
        <v>272.41199999999998</v>
      </c>
      <c r="CO53" s="10">
        <v>248.86600000000001</v>
      </c>
      <c r="CP53" s="10">
        <v>682.64</v>
      </c>
      <c r="CQ53" s="10">
        <v>411.47</v>
      </c>
      <c r="CR53" s="10">
        <v>10.579000000000001</v>
      </c>
      <c r="CS53" s="10">
        <v>0</v>
      </c>
      <c r="CT53" s="10">
        <v>0</v>
      </c>
      <c r="CU53" s="10">
        <v>236.63</v>
      </c>
      <c r="CV53" s="10">
        <v>0</v>
      </c>
      <c r="CW53" s="10">
        <v>639.21100000000001</v>
      </c>
      <c r="CX53" s="10">
        <v>-290.17200000000003</v>
      </c>
      <c r="CY53" s="10">
        <v>0</v>
      </c>
      <c r="CZ53" s="10">
        <v>0</v>
      </c>
      <c r="DA53" s="10">
        <v>0</v>
      </c>
      <c r="DB53" s="10">
        <v>-134.27099999999999</v>
      </c>
      <c r="DC53" s="10">
        <v>0</v>
      </c>
      <c r="DD53" s="10">
        <v>-190.80699999999999</v>
      </c>
      <c r="DE53" s="10">
        <v>113.354</v>
      </c>
      <c r="DF53" s="10">
        <v>380.80900000000003</v>
      </c>
      <c r="DG53" s="10">
        <v>0</v>
      </c>
      <c r="DH53" s="10">
        <v>0</v>
      </c>
      <c r="DI53" s="10">
        <v>259.46600000000001</v>
      </c>
      <c r="DJ53" s="10">
        <v>-226.47800000000001</v>
      </c>
      <c r="DK53" s="10">
        <v>0</v>
      </c>
      <c r="DL53" s="10">
        <v>0</v>
      </c>
      <c r="DM53" s="10">
        <v>-300.44299999999998</v>
      </c>
      <c r="DN53" s="10">
        <v>101.443</v>
      </c>
      <c r="DO53" s="10">
        <v>530.88699999999994</v>
      </c>
      <c r="DP53" s="10">
        <v>-359.53300000000002</v>
      </c>
      <c r="DQ53" s="10">
        <v>-69.911000000000001</v>
      </c>
      <c r="DR53" s="10">
        <v>0</v>
      </c>
      <c r="DS53" s="10">
        <v>0</v>
      </c>
      <c r="DT53" s="10">
        <v>0</v>
      </c>
      <c r="DU53" s="10">
        <v>0</v>
      </c>
      <c r="DV53" s="10">
        <v>0</v>
      </c>
      <c r="DW53" s="10">
        <v>0</v>
      </c>
      <c r="DX53" s="10">
        <v>0</v>
      </c>
      <c r="DY53" s="10">
        <v>876.81899999999996</v>
      </c>
      <c r="DZ53" s="10">
        <v>508.786</v>
      </c>
      <c r="EA53" s="10">
        <v>345.38600000000002</v>
      </c>
      <c r="EB53" s="10">
        <v>0</v>
      </c>
      <c r="EC53" s="10">
        <v>0</v>
      </c>
      <c r="ED53" s="10">
        <v>42.116999999999997</v>
      </c>
      <c r="EE53" s="10">
        <v>123.084</v>
      </c>
      <c r="EF53" s="10">
        <v>0</v>
      </c>
      <c r="EG53" s="10">
        <v>0</v>
      </c>
      <c r="EH53" s="10">
        <v>0</v>
      </c>
      <c r="EI53" s="10">
        <v>-44.734999999999999</v>
      </c>
      <c r="EJ53" s="10">
        <v>0</v>
      </c>
      <c r="EK53" s="10">
        <v>-97.819000000000003</v>
      </c>
      <c r="EL53" s="10">
        <v>4174.6679999999997</v>
      </c>
      <c r="EM53" s="10">
        <v>223.79400000000001</v>
      </c>
      <c r="EN53" s="10">
        <v>2222.11</v>
      </c>
      <c r="EO53" s="10">
        <v>2072.0520000000001</v>
      </c>
      <c r="EP53" s="10">
        <v>142.28700000000001</v>
      </c>
      <c r="EQ53" s="10">
        <v>1.9910000000000001</v>
      </c>
      <c r="ER53" s="10">
        <v>5.78</v>
      </c>
      <c r="ES53" s="10">
        <v>0</v>
      </c>
      <c r="ET53" s="10">
        <v>821.68200000000002</v>
      </c>
      <c r="EU53" s="10">
        <v>328.11799999999999</v>
      </c>
      <c r="EV53" s="10">
        <v>493.56400000000002</v>
      </c>
      <c r="EW53" s="10">
        <v>557.32299999999998</v>
      </c>
      <c r="EX53" s="10">
        <v>121.902</v>
      </c>
      <c r="EY53" s="10">
        <v>0</v>
      </c>
      <c r="EZ53" s="10">
        <v>0</v>
      </c>
      <c r="FA53" s="10">
        <v>227.857</v>
      </c>
    </row>
    <row r="54" spans="1:157" ht="14.25" customHeight="1" x14ac:dyDescent="0.3">
      <c r="A54" s="5">
        <v>6</v>
      </c>
      <c r="B54" s="12">
        <v>2017</v>
      </c>
      <c r="C54" s="10">
        <v>2804.5250000000001</v>
      </c>
      <c r="D54" s="10">
        <v>2000.3979999999999</v>
      </c>
      <c r="E54" s="10">
        <v>839.56600000000003</v>
      </c>
      <c r="F54" s="10">
        <v>184188.14199999999</v>
      </c>
      <c r="G54" s="10">
        <v>44063.175000000003</v>
      </c>
      <c r="H54" s="10">
        <v>2664.8209999999999</v>
      </c>
      <c r="I54" s="10">
        <v>41559.769999999997</v>
      </c>
      <c r="J54" s="10">
        <v>30512.044999999998</v>
      </c>
      <c r="K54" s="10">
        <v>6136.8320000000003</v>
      </c>
      <c r="L54" s="10">
        <v>696.279</v>
      </c>
      <c r="M54" s="10">
        <v>4214.6139999999996</v>
      </c>
      <c r="N54" s="10">
        <v>18252.315999999999</v>
      </c>
      <c r="O54" s="10">
        <v>47876.019</v>
      </c>
      <c r="P54" s="10">
        <v>0</v>
      </c>
      <c r="Q54" s="10">
        <v>0</v>
      </c>
      <c r="R54" s="10">
        <v>299.00900000000001</v>
      </c>
      <c r="S54" s="10">
        <v>85.302999999999997</v>
      </c>
      <c r="T54" s="10">
        <v>754.70600000000002</v>
      </c>
      <c r="U54" s="10">
        <v>0</v>
      </c>
      <c r="V54" s="10">
        <v>46506.701000000001</v>
      </c>
      <c r="W54" s="10">
        <v>230.3</v>
      </c>
      <c r="X54" s="10">
        <v>13873.549000000001</v>
      </c>
      <c r="Y54" s="10">
        <v>10925.421</v>
      </c>
      <c r="Z54" s="10">
        <v>2948.1280000000002</v>
      </c>
      <c r="AA54" s="10">
        <v>478.02699999999999</v>
      </c>
      <c r="AB54" s="10">
        <v>253.82900000000001</v>
      </c>
      <c r="AC54" s="10">
        <v>224.19800000000001</v>
      </c>
      <c r="AD54" s="10">
        <v>5391.0709999999999</v>
      </c>
      <c r="AE54" s="10">
        <v>2877.7260000000001</v>
      </c>
      <c r="AF54" s="10">
        <v>791.79100000000005</v>
      </c>
      <c r="AG54" s="10">
        <v>6359.8770000000004</v>
      </c>
      <c r="AH54" s="10">
        <v>184188.14199999999</v>
      </c>
      <c r="AI54" s="10">
        <v>178795.39199999999</v>
      </c>
      <c r="AJ54" s="10">
        <v>3175.0929999999998</v>
      </c>
      <c r="AK54" s="10">
        <v>735.553</v>
      </c>
      <c r="AL54" s="10">
        <v>668.43100000000004</v>
      </c>
      <c r="AM54" s="10">
        <v>813.673</v>
      </c>
      <c r="AN54" s="10">
        <v>184188.14199999999</v>
      </c>
      <c r="AO54" s="10">
        <v>91991.607000000004</v>
      </c>
      <c r="AP54" s="10">
        <v>31695.588</v>
      </c>
      <c r="AQ54" s="10">
        <v>60500.947</v>
      </c>
      <c r="AR54" s="10">
        <v>184188.14199999999</v>
      </c>
      <c r="AS54" s="10">
        <v>22919.028999999999</v>
      </c>
      <c r="AT54" s="10">
        <v>88298.028999999995</v>
      </c>
      <c r="AU54" s="10">
        <v>5607.2020000000002</v>
      </c>
      <c r="AV54" s="10">
        <v>376.25700000000001</v>
      </c>
      <c r="AW54" s="10">
        <v>60106.847999999998</v>
      </c>
      <c r="AX54" s="10">
        <v>6880.777</v>
      </c>
      <c r="AY54" s="10">
        <v>50677.071000000004</v>
      </c>
      <c r="AZ54" s="10">
        <v>43034.36</v>
      </c>
      <c r="BA54" s="10">
        <v>42669.224000000002</v>
      </c>
      <c r="BB54" s="10">
        <v>23334.935000000001</v>
      </c>
      <c r="BC54" s="10">
        <v>13821.134</v>
      </c>
      <c r="BD54" s="10">
        <v>4958.1549999999997</v>
      </c>
      <c r="BE54" s="10">
        <v>555</v>
      </c>
      <c r="BF54" s="10">
        <v>422.65300000000002</v>
      </c>
      <c r="BG54" s="10">
        <v>-57.517000000000003</v>
      </c>
      <c r="BH54" s="10">
        <v>7642.7110000000002</v>
      </c>
      <c r="BI54" s="10">
        <v>7945.0770000000002</v>
      </c>
      <c r="BJ54" s="10">
        <v>20.347999999999999</v>
      </c>
      <c r="BK54" s="10">
        <v>0</v>
      </c>
      <c r="BL54" s="10">
        <v>2430</v>
      </c>
      <c r="BM54" s="10">
        <v>5494.7290000000003</v>
      </c>
      <c r="BN54" s="10">
        <v>0</v>
      </c>
      <c r="BO54" s="10">
        <v>-302.36599999999999</v>
      </c>
      <c r="BP54" s="10">
        <v>0</v>
      </c>
      <c r="BQ54" s="10">
        <v>220176.022</v>
      </c>
      <c r="BR54" s="10">
        <v>66297.035000000003</v>
      </c>
      <c r="BS54" s="10">
        <v>132800.63800000001</v>
      </c>
      <c r="BT54" s="10">
        <v>0</v>
      </c>
      <c r="BU54" s="10">
        <v>19418.100999999999</v>
      </c>
      <c r="BV54" s="10">
        <v>1660.248</v>
      </c>
      <c r="BW54" s="10">
        <v>220176.022</v>
      </c>
      <c r="BX54" s="10">
        <v>0</v>
      </c>
      <c r="BY54" s="10">
        <v>0</v>
      </c>
      <c r="BZ54" s="10">
        <v>0</v>
      </c>
      <c r="CA54" s="10">
        <v>92594.095000000001</v>
      </c>
      <c r="CB54" s="10">
        <v>127581.927</v>
      </c>
      <c r="CC54" s="10">
        <v>19876.026000000002</v>
      </c>
      <c r="CD54" s="10">
        <v>14226.838</v>
      </c>
      <c r="CE54" s="10">
        <v>693.404</v>
      </c>
      <c r="CF54" s="10">
        <v>3604.9690000000001</v>
      </c>
      <c r="CG54" s="10">
        <v>0</v>
      </c>
      <c r="CH54" s="10">
        <v>3604.9690000000001</v>
      </c>
      <c r="CI54" s="10">
        <v>0</v>
      </c>
      <c r="CJ54" s="10">
        <v>1350.8150000000001</v>
      </c>
      <c r="CK54" s="10">
        <v>8657.0740000000005</v>
      </c>
      <c r="CL54" s="10">
        <v>7448.0780000000004</v>
      </c>
      <c r="CM54" s="10">
        <v>654.33900000000006</v>
      </c>
      <c r="CN54" s="10">
        <v>335.57799999999997</v>
      </c>
      <c r="CO54" s="10">
        <v>219.07900000000001</v>
      </c>
      <c r="CP54" s="10">
        <v>1130.6759999999999</v>
      </c>
      <c r="CQ54" s="10">
        <v>547.38800000000003</v>
      </c>
      <c r="CR54" s="10">
        <v>14.083</v>
      </c>
      <c r="CS54" s="10">
        <v>0</v>
      </c>
      <c r="CT54" s="10">
        <v>0</v>
      </c>
      <c r="CU54" s="10">
        <v>1850.51</v>
      </c>
      <c r="CV54" s="10">
        <v>0</v>
      </c>
      <c r="CW54" s="10">
        <v>810.85799999999995</v>
      </c>
      <c r="CX54" s="10">
        <v>-160.477</v>
      </c>
      <c r="CY54" s="10">
        <v>0</v>
      </c>
      <c r="CZ54" s="10">
        <v>0</v>
      </c>
      <c r="DA54" s="10">
        <v>0</v>
      </c>
      <c r="DB54" s="10">
        <v>-1565.559</v>
      </c>
      <c r="DC54" s="10">
        <v>0</v>
      </c>
      <c r="DD54" s="10">
        <v>-366.12700000000001</v>
      </c>
      <c r="DE54" s="10">
        <v>201.77199999999999</v>
      </c>
      <c r="DF54" s="10">
        <v>390.30500000000001</v>
      </c>
      <c r="DG54" s="10">
        <v>0</v>
      </c>
      <c r="DH54" s="10">
        <v>0</v>
      </c>
      <c r="DI54" s="10">
        <v>282.99299999999999</v>
      </c>
      <c r="DJ54" s="10">
        <v>-192.012</v>
      </c>
      <c r="DK54" s="10">
        <v>0</v>
      </c>
      <c r="DL54" s="10">
        <v>0</v>
      </c>
      <c r="DM54" s="10">
        <v>-279.51400000000001</v>
      </c>
      <c r="DN54" s="10">
        <v>144.44499999999999</v>
      </c>
      <c r="DO54" s="10">
        <v>283.47500000000002</v>
      </c>
      <c r="DP54" s="10">
        <v>-240.191</v>
      </c>
      <c r="DQ54" s="10">
        <v>101.161</v>
      </c>
      <c r="DR54" s="10">
        <v>0</v>
      </c>
      <c r="DS54" s="10">
        <v>0</v>
      </c>
      <c r="DT54" s="10">
        <v>0</v>
      </c>
      <c r="DU54" s="10">
        <v>0</v>
      </c>
      <c r="DV54" s="10">
        <v>0</v>
      </c>
      <c r="DW54" s="10">
        <v>0</v>
      </c>
      <c r="DX54" s="10">
        <v>0</v>
      </c>
      <c r="DY54" s="10">
        <v>1109.0740000000001</v>
      </c>
      <c r="DZ54" s="10">
        <v>779.399</v>
      </c>
      <c r="EA54" s="10">
        <v>100.127</v>
      </c>
      <c r="EB54" s="10">
        <v>0</v>
      </c>
      <c r="EC54" s="10">
        <v>0</v>
      </c>
      <c r="ED54" s="10">
        <v>167.54300000000001</v>
      </c>
      <c r="EE54" s="10">
        <v>585.95299999999997</v>
      </c>
      <c r="EF54" s="10">
        <v>0</v>
      </c>
      <c r="EG54" s="10">
        <v>-24.445</v>
      </c>
      <c r="EH54" s="10">
        <v>0</v>
      </c>
      <c r="EI54" s="10">
        <v>-143.78899999999999</v>
      </c>
      <c r="EJ54" s="10">
        <v>0</v>
      </c>
      <c r="EK54" s="10">
        <v>-355.714</v>
      </c>
      <c r="EL54" s="10">
        <v>5999.2389999999996</v>
      </c>
      <c r="EM54" s="10">
        <v>34.281999999999996</v>
      </c>
      <c r="EN54" s="10">
        <v>3410.7489999999998</v>
      </c>
      <c r="EO54" s="10">
        <v>3203.5709999999999</v>
      </c>
      <c r="EP54" s="10">
        <v>178.04300000000001</v>
      </c>
      <c r="EQ54" s="10">
        <v>29.135000000000002</v>
      </c>
      <c r="ER54" s="10">
        <v>0</v>
      </c>
      <c r="ES54" s="10">
        <v>0</v>
      </c>
      <c r="ET54" s="10">
        <v>967.19100000000003</v>
      </c>
      <c r="EU54" s="10">
        <v>377.24299999999999</v>
      </c>
      <c r="EV54" s="10">
        <v>589.94799999999998</v>
      </c>
      <c r="EW54" s="10">
        <v>567.69500000000005</v>
      </c>
      <c r="EX54" s="10">
        <v>144.834</v>
      </c>
      <c r="EY54" s="10">
        <v>0</v>
      </c>
      <c r="EZ54" s="10">
        <v>0</v>
      </c>
      <c r="FA54" s="10">
        <v>874.48800000000006</v>
      </c>
    </row>
    <row r="55" spans="1:157" ht="14.25" customHeight="1" x14ac:dyDescent="0.3">
      <c r="A55" s="5">
        <v>6</v>
      </c>
      <c r="B55" s="12">
        <v>2018</v>
      </c>
      <c r="C55" s="10">
        <v>577.67200000000003</v>
      </c>
      <c r="D55" s="10">
        <v>227.88399999999999</v>
      </c>
      <c r="E55" s="10">
        <v>456.15100000000001</v>
      </c>
      <c r="F55" s="10">
        <v>214685.95800000001</v>
      </c>
      <c r="G55" s="10">
        <v>47291.14</v>
      </c>
      <c r="H55" s="10">
        <v>3095.7559999999999</v>
      </c>
      <c r="I55" s="10">
        <v>47257.142</v>
      </c>
      <c r="J55" s="10">
        <v>36303.625999999997</v>
      </c>
      <c r="K55" s="10">
        <v>6263.47</v>
      </c>
      <c r="L55" s="10">
        <v>748.54899999999998</v>
      </c>
      <c r="M55" s="10">
        <v>3941.4969999999998</v>
      </c>
      <c r="N55" s="10">
        <v>20494.258000000002</v>
      </c>
      <c r="O55" s="10">
        <v>66398.577000000005</v>
      </c>
      <c r="P55" s="10">
        <v>0</v>
      </c>
      <c r="Q55" s="10">
        <v>0</v>
      </c>
      <c r="R55" s="10">
        <v>916.75300000000004</v>
      </c>
      <c r="S55" s="10">
        <v>74.206000000000003</v>
      </c>
      <c r="T55" s="10">
        <v>612.64</v>
      </c>
      <c r="U55" s="10">
        <v>0</v>
      </c>
      <c r="V55" s="10">
        <v>64720.654999999999</v>
      </c>
      <c r="W55" s="10">
        <v>74.322999999999993</v>
      </c>
      <c r="X55" s="10">
        <v>13182.39</v>
      </c>
      <c r="Y55" s="10">
        <v>10048.584000000001</v>
      </c>
      <c r="Z55" s="10">
        <v>3133.806</v>
      </c>
      <c r="AA55" s="10">
        <v>735.46100000000001</v>
      </c>
      <c r="AB55" s="10">
        <v>525.21299999999997</v>
      </c>
      <c r="AC55" s="10">
        <v>210.24799999999999</v>
      </c>
      <c r="AD55" s="10">
        <v>5234.1769999999997</v>
      </c>
      <c r="AE55" s="10">
        <v>4623.6099999999997</v>
      </c>
      <c r="AF55" s="10">
        <v>576.83100000000002</v>
      </c>
      <c r="AG55" s="10">
        <v>5796.616</v>
      </c>
      <c r="AH55" s="10">
        <v>214685.95800000001</v>
      </c>
      <c r="AI55" s="10">
        <v>208168.41200000001</v>
      </c>
      <c r="AJ55" s="10">
        <v>3657.8580000000002</v>
      </c>
      <c r="AK55" s="10">
        <v>1099.6610000000001</v>
      </c>
      <c r="AL55" s="10">
        <v>797.69200000000001</v>
      </c>
      <c r="AM55" s="10">
        <v>962.33500000000004</v>
      </c>
      <c r="AN55" s="10">
        <v>214685.95800000001</v>
      </c>
      <c r="AO55" s="10">
        <v>107438.829</v>
      </c>
      <c r="AP55" s="10">
        <v>33281.381000000001</v>
      </c>
      <c r="AQ55" s="10">
        <v>73965.748000000007</v>
      </c>
      <c r="AR55" s="10">
        <v>214685.95800000001</v>
      </c>
      <c r="AS55" s="10">
        <v>25097.496999999999</v>
      </c>
      <c r="AT55" s="10">
        <v>95401.607999999993</v>
      </c>
      <c r="AU55" s="10">
        <v>6892.6530000000002</v>
      </c>
      <c r="AV55" s="10">
        <v>275.54500000000002</v>
      </c>
      <c r="AW55" s="10">
        <v>81010.506999999998</v>
      </c>
      <c r="AX55" s="10">
        <v>6008.1480000000001</v>
      </c>
      <c r="AY55" s="10">
        <v>73731.313999999998</v>
      </c>
      <c r="AZ55" s="10">
        <v>70334.415999999997</v>
      </c>
      <c r="BA55" s="10">
        <v>70304.687000000005</v>
      </c>
      <c r="BB55" s="10">
        <v>43802.955999999998</v>
      </c>
      <c r="BC55" s="10">
        <v>0</v>
      </c>
      <c r="BD55" s="10">
        <v>20897.686000000002</v>
      </c>
      <c r="BE55" s="10">
        <v>5604.0450000000001</v>
      </c>
      <c r="BF55" s="10">
        <v>162.71700000000001</v>
      </c>
      <c r="BG55" s="10">
        <v>-132.988</v>
      </c>
      <c r="BH55" s="10">
        <v>3396.8980000000001</v>
      </c>
      <c r="BI55" s="10">
        <v>3522.1439999999998</v>
      </c>
      <c r="BJ55" s="10">
        <v>20.329999999999998</v>
      </c>
      <c r="BK55" s="10">
        <v>0</v>
      </c>
      <c r="BL55" s="10">
        <v>580</v>
      </c>
      <c r="BM55" s="10">
        <v>2921.8139999999999</v>
      </c>
      <c r="BN55" s="10">
        <v>0</v>
      </c>
      <c r="BO55" s="10">
        <v>-125.246</v>
      </c>
      <c r="BP55" s="10">
        <v>0</v>
      </c>
      <c r="BQ55" s="10">
        <v>239964.318</v>
      </c>
      <c r="BR55" s="10">
        <v>76888.782999999996</v>
      </c>
      <c r="BS55" s="10">
        <v>142506.465</v>
      </c>
      <c r="BT55" s="10">
        <v>0</v>
      </c>
      <c r="BU55" s="10">
        <v>15643.136</v>
      </c>
      <c r="BV55" s="10">
        <v>4925.9340000000002</v>
      </c>
      <c r="BW55" s="10">
        <v>239964.318</v>
      </c>
      <c r="BX55" s="10">
        <v>0</v>
      </c>
      <c r="BY55" s="10">
        <v>0</v>
      </c>
      <c r="BZ55" s="10">
        <v>0</v>
      </c>
      <c r="CA55" s="10">
        <v>100093.34699999999</v>
      </c>
      <c r="CB55" s="10">
        <v>139870.97099999999</v>
      </c>
      <c r="CC55" s="10">
        <v>24824.365000000002</v>
      </c>
      <c r="CD55" s="10">
        <v>18488.419999999998</v>
      </c>
      <c r="CE55" s="10">
        <v>752.73800000000006</v>
      </c>
      <c r="CF55" s="10">
        <v>3877.212</v>
      </c>
      <c r="CG55" s="10">
        <v>0</v>
      </c>
      <c r="CH55" s="10">
        <v>3877.212</v>
      </c>
      <c r="CI55" s="10">
        <v>0</v>
      </c>
      <c r="CJ55" s="10">
        <v>1705.9949999999999</v>
      </c>
      <c r="CK55" s="10">
        <v>10240.868</v>
      </c>
      <c r="CL55" s="10">
        <v>8707.7289999999994</v>
      </c>
      <c r="CM55" s="10">
        <v>671.45899999999995</v>
      </c>
      <c r="CN55" s="10">
        <v>617.06700000000001</v>
      </c>
      <c r="CO55" s="10">
        <v>244.613</v>
      </c>
      <c r="CP55" s="10">
        <v>2561.31</v>
      </c>
      <c r="CQ55" s="10">
        <v>708.25099999999998</v>
      </c>
      <c r="CR55" s="10">
        <v>19.405999999999999</v>
      </c>
      <c r="CS55" s="10">
        <v>0</v>
      </c>
      <c r="CT55" s="10">
        <v>26.367999999999999</v>
      </c>
      <c r="CU55" s="10">
        <v>2866.1329999999998</v>
      </c>
      <c r="CV55" s="10">
        <v>389.91500000000002</v>
      </c>
      <c r="CW55" s="10">
        <v>1708.989</v>
      </c>
      <c r="CX55" s="10">
        <v>-66.650999999999996</v>
      </c>
      <c r="CY55" s="10">
        <v>-5.2789999999999999</v>
      </c>
      <c r="CZ55" s="10">
        <v>0</v>
      </c>
      <c r="DA55" s="10">
        <v>-12.471</v>
      </c>
      <c r="DB55" s="10">
        <v>-1345.6010000000001</v>
      </c>
      <c r="DC55" s="10">
        <v>-55.906999999999996</v>
      </c>
      <c r="DD55" s="10">
        <v>-1671.8430000000001</v>
      </c>
      <c r="DE55" s="10">
        <v>444.56799999999998</v>
      </c>
      <c r="DF55" s="10">
        <v>679.10799999999995</v>
      </c>
      <c r="DG55" s="10">
        <v>400.5</v>
      </c>
      <c r="DH55" s="10">
        <v>0.30599999999999999</v>
      </c>
      <c r="DI55" s="10">
        <v>0</v>
      </c>
      <c r="DJ55" s="10">
        <v>-164.84399999999999</v>
      </c>
      <c r="DK55" s="10">
        <v>-470.41</v>
      </c>
      <c r="DL55" s="10">
        <v>-9.1999999999999998E-2</v>
      </c>
      <c r="DM55" s="10">
        <v>0</v>
      </c>
      <c r="DN55" s="10">
        <v>151.928</v>
      </c>
      <c r="DO55" s="10">
        <v>224.85400000000001</v>
      </c>
      <c r="DP55" s="10">
        <v>-72.926000000000002</v>
      </c>
      <c r="DQ55" s="10">
        <v>0</v>
      </c>
      <c r="DR55" s="10">
        <v>148.56100000000001</v>
      </c>
      <c r="DS55" s="10">
        <v>485.22800000000001</v>
      </c>
      <c r="DT55" s="10">
        <v>0</v>
      </c>
      <c r="DU55" s="10">
        <v>-251.56899999999999</v>
      </c>
      <c r="DV55" s="10">
        <v>0</v>
      </c>
      <c r="DW55" s="10">
        <v>-88.57</v>
      </c>
      <c r="DX55" s="10">
        <v>3.472</v>
      </c>
      <c r="DY55" s="10">
        <v>1517.079</v>
      </c>
      <c r="DZ55" s="10">
        <v>1021.794</v>
      </c>
      <c r="EA55" s="10">
        <v>5.6849999999999996</v>
      </c>
      <c r="EB55" s="10">
        <v>121.25</v>
      </c>
      <c r="EC55" s="10">
        <v>0</v>
      </c>
      <c r="ED55" s="10">
        <v>228.31</v>
      </c>
      <c r="EE55" s="10">
        <v>1044.2070000000001</v>
      </c>
      <c r="EF55" s="10">
        <v>0</v>
      </c>
      <c r="EG55" s="10">
        <v>0</v>
      </c>
      <c r="EH55" s="10">
        <v>0</v>
      </c>
      <c r="EI55" s="10">
        <v>-153.63399999999999</v>
      </c>
      <c r="EJ55" s="10">
        <v>0</v>
      </c>
      <c r="EK55" s="10">
        <v>-750.53300000000002</v>
      </c>
      <c r="EL55" s="10">
        <v>8733.8019999999997</v>
      </c>
      <c r="EM55" s="10">
        <v>46.475999999999999</v>
      </c>
      <c r="EN55" s="10">
        <v>4968.3639999999996</v>
      </c>
      <c r="EO55" s="10">
        <v>4791.6180000000004</v>
      </c>
      <c r="EP55" s="10">
        <v>0</v>
      </c>
      <c r="EQ55" s="10">
        <v>26.675999999999998</v>
      </c>
      <c r="ER55" s="10">
        <v>0</v>
      </c>
      <c r="ES55" s="10">
        <v>150.07</v>
      </c>
      <c r="ET55" s="10">
        <v>1128.422</v>
      </c>
      <c r="EU55" s="10">
        <v>369.44799999999998</v>
      </c>
      <c r="EV55" s="10">
        <v>758.97400000000005</v>
      </c>
      <c r="EW55" s="10">
        <v>2181.9499999999998</v>
      </c>
      <c r="EX55" s="10">
        <v>140.59</v>
      </c>
      <c r="EY55" s="10">
        <v>0</v>
      </c>
      <c r="EZ55" s="10">
        <v>0</v>
      </c>
      <c r="FA55" s="10">
        <v>268</v>
      </c>
    </row>
    <row r="56" spans="1:157" ht="14.25" customHeight="1" x14ac:dyDescent="0.3">
      <c r="A56" s="5">
        <v>6</v>
      </c>
      <c r="B56" s="12">
        <v>2019</v>
      </c>
      <c r="C56" s="10">
        <v>1167.809</v>
      </c>
      <c r="D56" s="10">
        <v>682.39499999999998</v>
      </c>
      <c r="E56" s="10">
        <v>514.49199999999996</v>
      </c>
      <c r="F56" s="10">
        <v>250330.62299999999</v>
      </c>
      <c r="G56" s="10">
        <v>56817.785000000003</v>
      </c>
      <c r="H56" s="10">
        <v>3320.7829999999999</v>
      </c>
      <c r="I56" s="10">
        <v>53346.826000000001</v>
      </c>
      <c r="J56" s="10">
        <v>38783.944000000003</v>
      </c>
      <c r="K56" s="10">
        <v>10000.983</v>
      </c>
      <c r="L56" s="10">
        <v>724.77700000000004</v>
      </c>
      <c r="M56" s="10">
        <v>3837.1219999999998</v>
      </c>
      <c r="N56" s="10">
        <v>19403.393</v>
      </c>
      <c r="O56" s="10">
        <v>85407.55</v>
      </c>
      <c r="P56" s="10">
        <v>0</v>
      </c>
      <c r="Q56" s="10">
        <v>0</v>
      </c>
      <c r="R56" s="10">
        <v>1479.4269999999999</v>
      </c>
      <c r="S56" s="10">
        <v>2721.9229999999998</v>
      </c>
      <c r="T56" s="10">
        <v>894.46600000000001</v>
      </c>
      <c r="U56" s="10">
        <v>0</v>
      </c>
      <c r="V56" s="10">
        <v>80257.86</v>
      </c>
      <c r="W56" s="10">
        <v>53.874000000000002</v>
      </c>
      <c r="X56" s="10">
        <v>10408.812</v>
      </c>
      <c r="Y56" s="10">
        <v>7810.0829999999996</v>
      </c>
      <c r="Z56" s="10">
        <v>2598.7289999999998</v>
      </c>
      <c r="AA56" s="10">
        <v>1442.9649999999999</v>
      </c>
      <c r="AB56" s="10">
        <v>1131.384</v>
      </c>
      <c r="AC56" s="10">
        <v>311.58100000000002</v>
      </c>
      <c r="AD56" s="10">
        <v>5356.8940000000002</v>
      </c>
      <c r="AE56" s="10">
        <v>7780.6390000000001</v>
      </c>
      <c r="AF56" s="10">
        <v>842.56899999999996</v>
      </c>
      <c r="AG56" s="10">
        <v>6202.4070000000002</v>
      </c>
      <c r="AH56" s="10">
        <v>250330.62299999999</v>
      </c>
      <c r="AI56" s="10">
        <v>244536.712</v>
      </c>
      <c r="AJ56" s="10">
        <v>2896.2730000000001</v>
      </c>
      <c r="AK56" s="10">
        <v>1380.3920000000001</v>
      </c>
      <c r="AL56" s="10">
        <v>899.34400000000005</v>
      </c>
      <c r="AM56" s="10">
        <v>617.90200000000004</v>
      </c>
      <c r="AN56" s="10">
        <v>250330.62299999999</v>
      </c>
      <c r="AO56" s="10">
        <v>121597.393</v>
      </c>
      <c r="AP56" s="10">
        <v>33906.262999999999</v>
      </c>
      <c r="AQ56" s="10">
        <v>94826.967000000004</v>
      </c>
      <c r="AR56" s="10">
        <v>250330.62299999999</v>
      </c>
      <c r="AS56" s="10">
        <v>28337.628000000001</v>
      </c>
      <c r="AT56" s="10">
        <v>107066.183</v>
      </c>
      <c r="AU56" s="10">
        <v>7063.75</v>
      </c>
      <c r="AV56" s="10">
        <v>195.77199999999999</v>
      </c>
      <c r="AW56" s="10">
        <v>101303.788</v>
      </c>
      <c r="AX56" s="10">
        <v>6363.5020000000004</v>
      </c>
      <c r="AY56" s="10">
        <v>85628.998999999996</v>
      </c>
      <c r="AZ56" s="10">
        <v>82533.187000000005</v>
      </c>
      <c r="BA56" s="10">
        <v>82723.726999999999</v>
      </c>
      <c r="BB56" s="10">
        <v>25958.446</v>
      </c>
      <c r="BC56" s="10">
        <v>21914.866999999998</v>
      </c>
      <c r="BD56" s="10">
        <v>22694.378000000001</v>
      </c>
      <c r="BE56" s="10">
        <v>12156.036</v>
      </c>
      <c r="BF56" s="10">
        <v>0</v>
      </c>
      <c r="BG56" s="10">
        <v>-190.54</v>
      </c>
      <c r="BH56" s="10">
        <v>3095.8119999999999</v>
      </c>
      <c r="BI56" s="10">
        <v>3196.877</v>
      </c>
      <c r="BJ56" s="10">
        <v>183.374</v>
      </c>
      <c r="BK56" s="10">
        <v>0</v>
      </c>
      <c r="BL56" s="10">
        <v>580.18200000000002</v>
      </c>
      <c r="BM56" s="10">
        <v>2433.3209999999999</v>
      </c>
      <c r="BN56" s="10">
        <v>0</v>
      </c>
      <c r="BO56" s="10">
        <v>-101.065</v>
      </c>
      <c r="BP56" s="10">
        <v>0</v>
      </c>
      <c r="BQ56" s="10">
        <v>272709.51199999999</v>
      </c>
      <c r="BR56" s="10">
        <v>92352.406000000003</v>
      </c>
      <c r="BS56" s="10">
        <v>168050.891</v>
      </c>
      <c r="BT56" s="10">
        <v>0</v>
      </c>
      <c r="BU56" s="10">
        <v>7640.3789999999999</v>
      </c>
      <c r="BV56" s="10">
        <v>4665.8360000000002</v>
      </c>
      <c r="BW56" s="10">
        <v>272709.51199999999</v>
      </c>
      <c r="BX56" s="10">
        <v>0</v>
      </c>
      <c r="BY56" s="10">
        <v>0</v>
      </c>
      <c r="BZ56" s="10">
        <v>0</v>
      </c>
      <c r="CA56" s="10">
        <v>119769.167</v>
      </c>
      <c r="CB56" s="10">
        <v>152940.345</v>
      </c>
      <c r="CC56" s="10">
        <v>31196.603999999999</v>
      </c>
      <c r="CD56" s="10">
        <v>23254.954000000002</v>
      </c>
      <c r="CE56" s="10">
        <v>970.97799999999995</v>
      </c>
      <c r="CF56" s="10">
        <v>5246.2389999999996</v>
      </c>
      <c r="CG56" s="10">
        <v>0</v>
      </c>
      <c r="CH56" s="10">
        <v>5246.2389999999996</v>
      </c>
      <c r="CI56" s="10">
        <v>0</v>
      </c>
      <c r="CJ56" s="10">
        <v>1724.433</v>
      </c>
      <c r="CK56" s="10">
        <v>13196.607</v>
      </c>
      <c r="CL56" s="10">
        <v>10950.028</v>
      </c>
      <c r="CM56" s="10">
        <v>750.71799999999996</v>
      </c>
      <c r="CN56" s="10">
        <v>1357.1959999999999</v>
      </c>
      <c r="CO56" s="10">
        <v>138.66499999999999</v>
      </c>
      <c r="CP56" s="10">
        <v>3185.837</v>
      </c>
      <c r="CQ56" s="10">
        <v>851.02499999999998</v>
      </c>
      <c r="CR56" s="10">
        <v>18.870999999999999</v>
      </c>
      <c r="CS56" s="10">
        <v>0</v>
      </c>
      <c r="CT56" s="10">
        <v>40.726999999999997</v>
      </c>
      <c r="CU56" s="10">
        <v>4202.0060000000003</v>
      </c>
      <c r="CV56" s="10">
        <v>250.18799999999999</v>
      </c>
      <c r="CW56" s="10">
        <v>1057.7629999999999</v>
      </c>
      <c r="CX56" s="10">
        <v>-83.751000000000005</v>
      </c>
      <c r="CY56" s="10">
        <v>-6.7670000000000003</v>
      </c>
      <c r="CZ56" s="10">
        <v>0</v>
      </c>
      <c r="DA56" s="10">
        <v>-10.223000000000001</v>
      </c>
      <c r="DB56" s="10">
        <v>-1736.796</v>
      </c>
      <c r="DC56" s="10">
        <v>-45.218000000000004</v>
      </c>
      <c r="DD56" s="10">
        <v>-1351.9880000000001</v>
      </c>
      <c r="DE56" s="10">
        <v>647.47799999999995</v>
      </c>
      <c r="DF56" s="10">
        <v>897.25300000000004</v>
      </c>
      <c r="DG56" s="10">
        <v>649.26400000000001</v>
      </c>
      <c r="DH56" s="10">
        <v>1.359</v>
      </c>
      <c r="DI56" s="10">
        <v>0</v>
      </c>
      <c r="DJ56" s="10">
        <v>-172.84299999999999</v>
      </c>
      <c r="DK56" s="10">
        <v>-727.05200000000002</v>
      </c>
      <c r="DL56" s="10">
        <v>-0.503</v>
      </c>
      <c r="DM56" s="10">
        <v>0</v>
      </c>
      <c r="DN56" s="10">
        <v>27.48</v>
      </c>
      <c r="DO56" s="10">
        <v>136.398</v>
      </c>
      <c r="DP56" s="10">
        <v>-186.203</v>
      </c>
      <c r="DQ56" s="10">
        <v>77.284999999999997</v>
      </c>
      <c r="DR56" s="10">
        <v>612.03099999999995</v>
      </c>
      <c r="DS56" s="10">
        <v>661.68200000000002</v>
      </c>
      <c r="DT56" s="10">
        <v>0</v>
      </c>
      <c r="DU56" s="10">
        <v>-68.915999999999997</v>
      </c>
      <c r="DV56" s="10">
        <v>0</v>
      </c>
      <c r="DW56" s="10">
        <v>-33.908999999999999</v>
      </c>
      <c r="DX56" s="10">
        <v>53.173999999999999</v>
      </c>
      <c r="DY56" s="10">
        <v>2099.3980000000001</v>
      </c>
      <c r="DZ56" s="10">
        <v>1937.1020000000001</v>
      </c>
      <c r="EA56" s="10">
        <v>2.9049999999999998</v>
      </c>
      <c r="EB56" s="10">
        <v>0</v>
      </c>
      <c r="EC56" s="10">
        <v>0</v>
      </c>
      <c r="ED56" s="10">
        <v>527.00900000000001</v>
      </c>
      <c r="EE56" s="10">
        <v>61.537999999999997</v>
      </c>
      <c r="EF56" s="10">
        <v>0</v>
      </c>
      <c r="EG56" s="10">
        <v>0</v>
      </c>
      <c r="EH56" s="10">
        <v>0</v>
      </c>
      <c r="EI56" s="10">
        <v>-380.28199999999998</v>
      </c>
      <c r="EJ56" s="10">
        <v>0</v>
      </c>
      <c r="EK56" s="10">
        <v>-48.874000000000002</v>
      </c>
      <c r="EL56" s="10">
        <v>9723.7060000000001</v>
      </c>
      <c r="EM56" s="10">
        <v>78.489999999999995</v>
      </c>
      <c r="EN56" s="10">
        <v>6064.0619999999999</v>
      </c>
      <c r="EO56" s="10">
        <v>5889.33</v>
      </c>
      <c r="EP56" s="10">
        <v>0</v>
      </c>
      <c r="EQ56" s="10">
        <v>1.446</v>
      </c>
      <c r="ER56" s="10">
        <v>0</v>
      </c>
      <c r="ES56" s="10">
        <v>173.286</v>
      </c>
      <c r="ET56" s="10">
        <v>1254.2280000000001</v>
      </c>
      <c r="EU56" s="10">
        <v>393.57900000000001</v>
      </c>
      <c r="EV56" s="10">
        <v>860.649</v>
      </c>
      <c r="EW56" s="10">
        <v>2168.9470000000001</v>
      </c>
      <c r="EX56" s="10">
        <v>157.97900000000001</v>
      </c>
      <c r="EY56" s="10">
        <v>0</v>
      </c>
      <c r="EZ56" s="10">
        <v>0</v>
      </c>
      <c r="FA56" s="10">
        <v>0</v>
      </c>
    </row>
    <row r="57" spans="1:157" ht="14.25" customHeight="1" x14ac:dyDescent="0.3">
      <c r="A57" s="5">
        <v>6</v>
      </c>
      <c r="B57" s="12">
        <v>2020</v>
      </c>
      <c r="C57" s="10">
        <v>3085.2269999999999</v>
      </c>
      <c r="D57" s="10">
        <v>2814.55</v>
      </c>
      <c r="E57" s="10">
        <v>287.48</v>
      </c>
      <c r="F57" s="10">
        <v>298296.98300000001</v>
      </c>
      <c r="G57" s="10">
        <v>63676.131000000001</v>
      </c>
      <c r="H57" s="10">
        <v>3217.038</v>
      </c>
      <c r="I57" s="10">
        <v>69843.942999999999</v>
      </c>
      <c r="J57" s="10">
        <v>45483.438999999998</v>
      </c>
      <c r="K57" s="10">
        <v>19633.3</v>
      </c>
      <c r="L57" s="10">
        <v>739.72299999999996</v>
      </c>
      <c r="M57" s="10">
        <v>3987.4810000000002</v>
      </c>
      <c r="N57" s="10">
        <v>16157.880999999999</v>
      </c>
      <c r="O57" s="10">
        <v>112082.27899999999</v>
      </c>
      <c r="P57" s="10">
        <v>0</v>
      </c>
      <c r="Q57" s="10">
        <v>0</v>
      </c>
      <c r="R57" s="10">
        <v>2539.7579999999998</v>
      </c>
      <c r="S57" s="10">
        <v>3438.4180000000001</v>
      </c>
      <c r="T57" s="10">
        <v>421.66800000000001</v>
      </c>
      <c r="U57" s="10">
        <v>0</v>
      </c>
      <c r="V57" s="10">
        <v>99491.354999999996</v>
      </c>
      <c r="W57" s="10">
        <v>6191.08</v>
      </c>
      <c r="X57" s="10">
        <v>9455.4220000000005</v>
      </c>
      <c r="Y57" s="10">
        <v>7850.0069999999996</v>
      </c>
      <c r="Z57" s="10">
        <v>1605.415</v>
      </c>
      <c r="AA57" s="10">
        <v>1344.855</v>
      </c>
      <c r="AB57" s="10">
        <v>907.84299999999996</v>
      </c>
      <c r="AC57" s="10">
        <v>437.012</v>
      </c>
      <c r="AD57" s="10">
        <v>9395.1569999999992</v>
      </c>
      <c r="AE57" s="10">
        <v>8658.1880000000001</v>
      </c>
      <c r="AF57" s="10">
        <v>1121.837</v>
      </c>
      <c r="AG57" s="10">
        <v>3344.252</v>
      </c>
      <c r="AH57" s="10">
        <v>298296.98300000001</v>
      </c>
      <c r="AI57" s="10">
        <v>292627.49900000001</v>
      </c>
      <c r="AJ57" s="10">
        <v>2421.6779999999999</v>
      </c>
      <c r="AK57" s="10">
        <v>889.75800000000004</v>
      </c>
      <c r="AL57" s="10">
        <v>973.56399999999996</v>
      </c>
      <c r="AM57" s="10">
        <v>1384.4839999999999</v>
      </c>
      <c r="AN57" s="10">
        <v>294173.64299999998</v>
      </c>
      <c r="AO57" s="10">
        <v>146429.568</v>
      </c>
      <c r="AP57" s="10">
        <v>34438.131000000001</v>
      </c>
      <c r="AQ57" s="10">
        <v>113305.944</v>
      </c>
      <c r="AR57" s="10">
        <v>294173.64299999998</v>
      </c>
      <c r="AS57" s="10">
        <v>36091.794000000002</v>
      </c>
      <c r="AT57" s="10">
        <v>115185.679</v>
      </c>
      <c r="AU57" s="10">
        <v>8266.3220000000001</v>
      </c>
      <c r="AV57" s="10">
        <v>120.253</v>
      </c>
      <c r="AW57" s="10">
        <v>130928.52099999999</v>
      </c>
      <c r="AX57" s="10">
        <v>3581.0740000000001</v>
      </c>
      <c r="AY57" s="10">
        <v>99713.645999999993</v>
      </c>
      <c r="AZ57" s="10">
        <v>96398.387000000002</v>
      </c>
      <c r="BA57" s="10">
        <v>96775.364000000001</v>
      </c>
      <c r="BB57" s="10">
        <v>52591.75</v>
      </c>
      <c r="BC57" s="10">
        <v>0</v>
      </c>
      <c r="BD57" s="10">
        <v>19384.852999999999</v>
      </c>
      <c r="BE57" s="10">
        <v>24798.760999999999</v>
      </c>
      <c r="BF57" s="10">
        <v>0</v>
      </c>
      <c r="BG57" s="10">
        <v>-376.97699999999998</v>
      </c>
      <c r="BH57" s="10">
        <v>3315.259</v>
      </c>
      <c r="BI57" s="10">
        <v>3374.241</v>
      </c>
      <c r="BJ57" s="10">
        <v>259.95499999999998</v>
      </c>
      <c r="BK57" s="10">
        <v>0</v>
      </c>
      <c r="BL57" s="10">
        <v>497.02800000000002</v>
      </c>
      <c r="BM57" s="10">
        <v>2617.2579999999998</v>
      </c>
      <c r="BN57" s="10">
        <v>0</v>
      </c>
      <c r="BO57" s="10">
        <v>-58.981999999999999</v>
      </c>
      <c r="BP57" s="10">
        <v>0</v>
      </c>
      <c r="BQ57" s="10">
        <v>310960.35399999999</v>
      </c>
      <c r="BR57" s="10">
        <v>115194.45299999999</v>
      </c>
      <c r="BS57" s="10">
        <v>183647.78200000001</v>
      </c>
      <c r="BT57" s="10">
        <v>0</v>
      </c>
      <c r="BU57" s="10">
        <v>7068.4040000000005</v>
      </c>
      <c r="BV57" s="10">
        <v>5049.7150000000001</v>
      </c>
      <c r="BW57" s="10">
        <v>310960.35399999999</v>
      </c>
      <c r="BX57" s="10">
        <v>0</v>
      </c>
      <c r="BY57" s="10">
        <v>0</v>
      </c>
      <c r="BZ57" s="10">
        <v>0</v>
      </c>
      <c r="CA57" s="10">
        <v>146203.91200000001</v>
      </c>
      <c r="CB57" s="10">
        <v>164756.44200000001</v>
      </c>
      <c r="CC57" s="10">
        <v>32767.393</v>
      </c>
      <c r="CD57" s="10">
        <v>24384.01</v>
      </c>
      <c r="CE57" s="10">
        <v>411.279</v>
      </c>
      <c r="CF57" s="10">
        <v>6004.8680000000004</v>
      </c>
      <c r="CG57" s="10">
        <v>0</v>
      </c>
      <c r="CH57" s="10">
        <v>6004.8680000000004</v>
      </c>
      <c r="CI57" s="10">
        <v>0</v>
      </c>
      <c r="CJ57" s="10">
        <v>1967.2360000000001</v>
      </c>
      <c r="CK57" s="10">
        <v>12489.598</v>
      </c>
      <c r="CL57" s="10">
        <v>9661.8760000000002</v>
      </c>
      <c r="CM57" s="10">
        <v>508.17099999999999</v>
      </c>
      <c r="CN57" s="10">
        <v>2124.7869999999998</v>
      </c>
      <c r="CO57" s="10">
        <v>194.76400000000001</v>
      </c>
      <c r="CP57" s="10">
        <v>3575.5529999999999</v>
      </c>
      <c r="CQ57" s="10">
        <v>882.54899999999998</v>
      </c>
      <c r="CR57" s="10">
        <v>16.498999999999999</v>
      </c>
      <c r="CS57" s="10">
        <v>0</v>
      </c>
      <c r="CT57" s="10">
        <v>28.867000000000001</v>
      </c>
      <c r="CU57" s="10">
        <v>5849.8630000000003</v>
      </c>
      <c r="CV57" s="10">
        <v>350.101</v>
      </c>
      <c r="CW57" s="10">
        <v>1100.2940000000001</v>
      </c>
      <c r="CX57" s="10">
        <v>-66.584000000000003</v>
      </c>
      <c r="CY57" s="10">
        <v>-11.007999999999999</v>
      </c>
      <c r="CZ57" s="10">
        <v>0</v>
      </c>
      <c r="DA57" s="10">
        <v>-10.72</v>
      </c>
      <c r="DB57" s="10">
        <v>-2662.4360000000001</v>
      </c>
      <c r="DC57" s="10">
        <v>-1442.88</v>
      </c>
      <c r="DD57" s="10">
        <v>-458.99200000000002</v>
      </c>
      <c r="DE57" s="10">
        <v>785.80899999999997</v>
      </c>
      <c r="DF57" s="10">
        <v>1992.627</v>
      </c>
      <c r="DG57" s="10">
        <v>0</v>
      </c>
      <c r="DH57" s="10">
        <v>0</v>
      </c>
      <c r="DI57" s="10">
        <v>0</v>
      </c>
      <c r="DJ57" s="10">
        <v>-1206.818</v>
      </c>
      <c r="DK57" s="10">
        <v>0</v>
      </c>
      <c r="DL57" s="10">
        <v>0</v>
      </c>
      <c r="DM57" s="10">
        <v>0</v>
      </c>
      <c r="DN57" s="10">
        <v>85.085999999999999</v>
      </c>
      <c r="DO57" s="10">
        <v>214.05</v>
      </c>
      <c r="DP57" s="10">
        <v>-141.239</v>
      </c>
      <c r="DQ57" s="10">
        <v>12.275</v>
      </c>
      <c r="DR57" s="10">
        <v>865.86900000000003</v>
      </c>
      <c r="DS57" s="10">
        <v>1370.124</v>
      </c>
      <c r="DT57" s="10">
        <v>0</v>
      </c>
      <c r="DU57" s="10">
        <v>-339.00599999999997</v>
      </c>
      <c r="DV57" s="10">
        <v>0</v>
      </c>
      <c r="DW57" s="10">
        <v>-174.35400000000001</v>
      </c>
      <c r="DX57" s="10">
        <v>9.1050000000000004</v>
      </c>
      <c r="DY57" s="10">
        <v>1679.55</v>
      </c>
      <c r="DZ57" s="10">
        <v>1599.7550000000001</v>
      </c>
      <c r="EA57" s="10">
        <v>0</v>
      </c>
      <c r="EB57" s="10">
        <v>0</v>
      </c>
      <c r="EC57" s="10">
        <v>0</v>
      </c>
      <c r="ED57" s="10">
        <v>1003</v>
      </c>
      <c r="EE57" s="10">
        <v>206</v>
      </c>
      <c r="EF57" s="10">
        <v>0</v>
      </c>
      <c r="EG57" s="10">
        <v>0</v>
      </c>
      <c r="EH57" s="10">
        <v>0</v>
      </c>
      <c r="EI57" s="10">
        <v>-685</v>
      </c>
      <c r="EJ57" s="10">
        <v>0</v>
      </c>
      <c r="EK57" s="10">
        <v>-444</v>
      </c>
      <c r="EL57" s="10">
        <v>10555.457</v>
      </c>
      <c r="EM57" s="10">
        <v>85.763999999999996</v>
      </c>
      <c r="EN57" s="10">
        <v>5998.8879999999999</v>
      </c>
      <c r="EO57" s="10">
        <v>5998.8879999999999</v>
      </c>
      <c r="EP57" s="10">
        <v>0</v>
      </c>
      <c r="EQ57" s="10">
        <v>0</v>
      </c>
      <c r="ER57" s="10">
        <v>0</v>
      </c>
      <c r="ES57" s="10">
        <v>0</v>
      </c>
      <c r="ET57" s="10">
        <v>1603.54</v>
      </c>
      <c r="EU57" s="10">
        <v>625.56299999999999</v>
      </c>
      <c r="EV57" s="10">
        <v>977.97699999999998</v>
      </c>
      <c r="EW57" s="10">
        <v>2681.3</v>
      </c>
      <c r="EX57" s="10">
        <v>185.965</v>
      </c>
      <c r="EY57" s="10">
        <v>0</v>
      </c>
      <c r="EZ57" s="10">
        <v>0</v>
      </c>
      <c r="FA57" s="10">
        <v>0</v>
      </c>
    </row>
    <row r="58" spans="1:157" ht="14.25" customHeight="1" x14ac:dyDescent="0.3">
      <c r="A58" s="5">
        <v>6</v>
      </c>
      <c r="B58" s="13">
        <v>2021</v>
      </c>
      <c r="C58" s="10">
        <v>7575.2740000000003</v>
      </c>
      <c r="D58" s="10">
        <v>7243.4269999999997</v>
      </c>
      <c r="E58" s="10">
        <v>339.24599999999998</v>
      </c>
      <c r="F58" s="10">
        <v>363554.77799999999</v>
      </c>
      <c r="G58" s="10">
        <v>81361.736999999994</v>
      </c>
      <c r="H58" s="10">
        <v>3506.2280000000001</v>
      </c>
      <c r="I58" s="10">
        <v>87506.07</v>
      </c>
      <c r="J58" s="10">
        <v>53107.96</v>
      </c>
      <c r="K58" s="10">
        <v>30741.006000000001</v>
      </c>
      <c r="L58" s="10">
        <v>676.92499999999995</v>
      </c>
      <c r="M58" s="10">
        <v>2980.1790000000001</v>
      </c>
      <c r="N58" s="10">
        <v>22523.216</v>
      </c>
      <c r="O58" s="10">
        <v>125374.389</v>
      </c>
      <c r="P58" s="10">
        <v>0</v>
      </c>
      <c r="Q58" s="10">
        <v>0</v>
      </c>
      <c r="R58" s="10">
        <v>3199.3119999999999</v>
      </c>
      <c r="S58" s="10">
        <v>3007.047</v>
      </c>
      <c r="T58" s="10">
        <v>435.20699999999999</v>
      </c>
      <c r="U58" s="10">
        <v>0</v>
      </c>
      <c r="V58" s="10">
        <v>118584.16499999999</v>
      </c>
      <c r="W58" s="10">
        <v>148.65799999999999</v>
      </c>
      <c r="X58" s="10">
        <v>8225.8790000000008</v>
      </c>
      <c r="Y58" s="10">
        <v>6364.6949999999997</v>
      </c>
      <c r="Z58" s="10">
        <v>1861.184</v>
      </c>
      <c r="AA58" s="10">
        <v>1053.864</v>
      </c>
      <c r="AB58" s="10">
        <v>534.63</v>
      </c>
      <c r="AC58" s="10">
        <v>519.23400000000004</v>
      </c>
      <c r="AD58" s="10">
        <v>12632.155000000001</v>
      </c>
      <c r="AE58" s="10">
        <v>9021.8970000000008</v>
      </c>
      <c r="AF58" s="10">
        <v>2439.625</v>
      </c>
      <c r="AG58" s="10">
        <v>9909.7180000000008</v>
      </c>
      <c r="AH58" s="10">
        <v>363554.77799999999</v>
      </c>
      <c r="AI58" s="10">
        <v>356373.79399999999</v>
      </c>
      <c r="AJ58" s="10">
        <v>3912.9490000000001</v>
      </c>
      <c r="AK58" s="10">
        <v>1433.433</v>
      </c>
      <c r="AL58" s="10">
        <v>1015.111</v>
      </c>
      <c r="AM58" s="10">
        <v>819.49099999999999</v>
      </c>
      <c r="AN58" s="10">
        <v>363554.77799999999</v>
      </c>
      <c r="AO58" s="10">
        <v>173815.084</v>
      </c>
      <c r="AP58" s="10">
        <v>51224.404000000002</v>
      </c>
      <c r="AQ58" s="10">
        <v>138515.29</v>
      </c>
      <c r="AR58" s="10">
        <v>363554.77799999999</v>
      </c>
      <c r="AS58" s="10">
        <v>26971.416000000001</v>
      </c>
      <c r="AT58" s="10">
        <v>151924.94899999999</v>
      </c>
      <c r="AU58" s="10">
        <v>7370.44</v>
      </c>
      <c r="AV58" s="10">
        <v>90.998999999999995</v>
      </c>
      <c r="AW58" s="10">
        <v>167190.644</v>
      </c>
      <c r="AX58" s="10">
        <v>10006.33</v>
      </c>
      <c r="AY58" s="10">
        <v>128806.24400000001</v>
      </c>
      <c r="AZ58" s="10">
        <v>124199.518</v>
      </c>
      <c r="BA58" s="10">
        <v>124551.916</v>
      </c>
      <c r="BB58" s="10">
        <v>17678.879000000001</v>
      </c>
      <c r="BC58" s="10">
        <v>21277.955999999998</v>
      </c>
      <c r="BD58" s="10">
        <v>46387.078000000001</v>
      </c>
      <c r="BE58" s="10">
        <v>39208.002999999997</v>
      </c>
      <c r="BF58" s="10">
        <v>0</v>
      </c>
      <c r="BG58" s="10">
        <v>-352.39800000000002</v>
      </c>
      <c r="BH58" s="10">
        <v>4606.7259999999997</v>
      </c>
      <c r="BI58" s="10">
        <v>4677.0839999999998</v>
      </c>
      <c r="BJ58" s="10">
        <v>271.40899999999999</v>
      </c>
      <c r="BK58" s="10">
        <v>0</v>
      </c>
      <c r="BL58" s="10">
        <v>1245.0219999999999</v>
      </c>
      <c r="BM58" s="10">
        <v>3160.6529999999998</v>
      </c>
      <c r="BN58" s="10"/>
      <c r="BO58" s="10">
        <v>-70.358000000000004</v>
      </c>
      <c r="BP58" s="10"/>
      <c r="BQ58" s="10">
        <v>384692.15500000003</v>
      </c>
      <c r="BR58" s="10">
        <v>171396.09599999999</v>
      </c>
      <c r="BS58" s="10">
        <v>197179.579</v>
      </c>
      <c r="BT58" s="10">
        <v>0</v>
      </c>
      <c r="BU58" s="10">
        <v>11727.772000000001</v>
      </c>
      <c r="BV58" s="10">
        <v>4388.7079999999996</v>
      </c>
      <c r="BW58" s="10">
        <v>384692.15500000003</v>
      </c>
      <c r="BX58" s="10">
        <v>0</v>
      </c>
      <c r="BY58" s="10">
        <v>0</v>
      </c>
      <c r="BZ58" s="10">
        <v>0</v>
      </c>
      <c r="CA58" s="10">
        <v>201534.98699999999</v>
      </c>
      <c r="CB58" s="10">
        <v>183157.16800000001</v>
      </c>
      <c r="CC58" s="10">
        <v>38464.932000000001</v>
      </c>
      <c r="CD58" s="10">
        <v>28763.287</v>
      </c>
      <c r="CE58" s="10">
        <v>407.98599999999999</v>
      </c>
      <c r="CF58" s="10">
        <v>6781.683</v>
      </c>
      <c r="CG58" s="10">
        <v>0</v>
      </c>
      <c r="CH58" s="10">
        <v>6781.683</v>
      </c>
      <c r="CI58" s="10">
        <v>0</v>
      </c>
      <c r="CJ58" s="10">
        <v>2511.9760000000001</v>
      </c>
      <c r="CK58" s="10">
        <v>12265.378000000001</v>
      </c>
      <c r="CL58" s="10">
        <v>9031.9670000000006</v>
      </c>
      <c r="CM58" s="10">
        <v>703.89599999999996</v>
      </c>
      <c r="CN58" s="10">
        <v>2338.6950000000002</v>
      </c>
      <c r="CO58" s="10">
        <v>190.82</v>
      </c>
      <c r="CP58" s="10">
        <v>4367.3779999999997</v>
      </c>
      <c r="CQ58" s="10">
        <v>1191.6969999999999</v>
      </c>
      <c r="CR58" s="10">
        <v>11.968999999999999</v>
      </c>
      <c r="CS58" s="10">
        <v>0</v>
      </c>
      <c r="CT58" s="10">
        <v>24.303000000000001</v>
      </c>
      <c r="CU58" s="10">
        <v>8386.4050000000007</v>
      </c>
      <c r="CV58" s="10">
        <v>931.58199999999999</v>
      </c>
      <c r="CW58" s="10">
        <v>1762.3389999999999</v>
      </c>
      <c r="CX58" s="10">
        <v>-77.683999999999997</v>
      </c>
      <c r="CY58" s="10">
        <v>-13.259</v>
      </c>
      <c r="CZ58" s="10">
        <v>0</v>
      </c>
      <c r="DA58" s="10">
        <v>-13.221</v>
      </c>
      <c r="DB58" s="10">
        <v>-4440.7460000000001</v>
      </c>
      <c r="DC58" s="10">
        <v>-157.10400000000001</v>
      </c>
      <c r="DD58" s="10">
        <v>-3238.9029999999998</v>
      </c>
      <c r="DE58" s="10">
        <v>1331.4680000000001</v>
      </c>
      <c r="DF58" s="10">
        <v>1737.184</v>
      </c>
      <c r="DG58" s="10">
        <v>619.78899999999999</v>
      </c>
      <c r="DH58" s="10">
        <v>0</v>
      </c>
      <c r="DI58" s="10">
        <v>0</v>
      </c>
      <c r="DJ58" s="10">
        <v>-135.28700000000001</v>
      </c>
      <c r="DK58" s="10">
        <v>-890.21799999999996</v>
      </c>
      <c r="DL58" s="10">
        <v>0</v>
      </c>
      <c r="DM58" s="10">
        <v>0</v>
      </c>
      <c r="DN58" s="10">
        <v>221.23599999999999</v>
      </c>
      <c r="DO58" s="10">
        <v>366.09899999999999</v>
      </c>
      <c r="DP58" s="10">
        <v>-154.267</v>
      </c>
      <c r="DQ58" s="10">
        <v>9.4039999999999999</v>
      </c>
      <c r="DR58" s="10">
        <v>1445.713</v>
      </c>
      <c r="DS58" s="10">
        <v>1801.4</v>
      </c>
      <c r="DT58" s="10">
        <v>0</v>
      </c>
      <c r="DU58" s="10">
        <v>-333.55900000000003</v>
      </c>
      <c r="DV58" s="10">
        <v>0</v>
      </c>
      <c r="DW58" s="10">
        <v>12.13</v>
      </c>
      <c r="DX58" s="10">
        <v>-34.258000000000003</v>
      </c>
      <c r="DY58" s="10">
        <v>3254.3139999999999</v>
      </c>
      <c r="DZ58" s="10">
        <v>2689.366</v>
      </c>
      <c r="EA58" s="10">
        <v>0</v>
      </c>
      <c r="EB58" s="10">
        <v>0</v>
      </c>
      <c r="EC58" s="10">
        <v>0</v>
      </c>
      <c r="ED58" s="10">
        <v>1295</v>
      </c>
      <c r="EE58" s="10">
        <v>227</v>
      </c>
      <c r="EF58" s="10">
        <v>0</v>
      </c>
      <c r="EG58" s="10">
        <v>0</v>
      </c>
      <c r="EH58" s="10">
        <v>0</v>
      </c>
      <c r="EI58" s="10">
        <v>-891</v>
      </c>
      <c r="EJ58" s="10">
        <v>0</v>
      </c>
      <c r="EK58" s="10">
        <v>-65</v>
      </c>
      <c r="EL58" s="10">
        <v>12377.188</v>
      </c>
      <c r="EM58" s="10">
        <v>126.081</v>
      </c>
      <c r="EN58" s="10">
        <v>6710.31</v>
      </c>
      <c r="EO58" s="10">
        <v>5756.6930000000002</v>
      </c>
      <c r="EP58" s="10">
        <v>953.61699999999996</v>
      </c>
      <c r="EQ58" s="10">
        <v>0</v>
      </c>
      <c r="ER58" s="10">
        <v>0</v>
      </c>
      <c r="ES58" s="10">
        <v>0</v>
      </c>
      <c r="ET58" s="10">
        <v>2186.7600000000002</v>
      </c>
      <c r="EU58" s="10">
        <v>1086.194</v>
      </c>
      <c r="EV58" s="10">
        <v>1100.566</v>
      </c>
      <c r="EW58" s="10">
        <v>3108.8789999999999</v>
      </c>
      <c r="EX58" s="10">
        <v>245.15799999999999</v>
      </c>
      <c r="EY58" s="10">
        <v>0</v>
      </c>
      <c r="EZ58" s="10">
        <v>0</v>
      </c>
      <c r="FA58" s="10">
        <v>0</v>
      </c>
    </row>
    <row r="59" spans="1:157" ht="14.25" customHeight="1" x14ac:dyDescent="0.3">
      <c r="A59" s="5">
        <v>6</v>
      </c>
      <c r="B59" s="12">
        <v>2022</v>
      </c>
      <c r="C59" s="10">
        <v>4105.55</v>
      </c>
      <c r="D59" s="10">
        <v>4070.884</v>
      </c>
      <c r="E59" s="10">
        <v>36.585999999999999</v>
      </c>
      <c r="F59" s="10">
        <v>460574.48200000002</v>
      </c>
      <c r="G59" s="10">
        <v>114651.78</v>
      </c>
      <c r="H59" s="10">
        <v>4559.9210000000003</v>
      </c>
      <c r="I59" s="10">
        <v>106972.821</v>
      </c>
      <c r="J59" s="10">
        <v>71318.239000000001</v>
      </c>
      <c r="K59" s="10">
        <v>31922.949000000001</v>
      </c>
      <c r="L59" s="10">
        <v>762.23699999999997</v>
      </c>
      <c r="M59" s="10">
        <v>2969.3960000000002</v>
      </c>
      <c r="N59" s="10">
        <v>26445.867999999999</v>
      </c>
      <c r="O59" s="10">
        <v>157351.391</v>
      </c>
      <c r="P59" s="10">
        <v>0</v>
      </c>
      <c r="Q59" s="10">
        <v>0</v>
      </c>
      <c r="R59" s="10">
        <v>3639.05</v>
      </c>
      <c r="S59" s="10">
        <v>2466.7860000000001</v>
      </c>
      <c r="T59" s="10">
        <v>640.47900000000004</v>
      </c>
      <c r="U59" s="10">
        <v>0</v>
      </c>
      <c r="V59" s="10">
        <v>150444.50899999999</v>
      </c>
      <c r="W59" s="10">
        <v>160.56700000000001</v>
      </c>
      <c r="X59" s="10">
        <v>10587.762000000001</v>
      </c>
      <c r="Y59" s="10">
        <v>8216.4030000000002</v>
      </c>
      <c r="Z59" s="10">
        <v>2371.3589999999999</v>
      </c>
      <c r="AA59" s="10">
        <v>1394.6130000000001</v>
      </c>
      <c r="AB59" s="10">
        <v>895.42899999999997</v>
      </c>
      <c r="AC59" s="10">
        <v>499.18400000000003</v>
      </c>
      <c r="AD59" s="10">
        <v>21357.811000000002</v>
      </c>
      <c r="AE59" s="10">
        <v>10825.513000000001</v>
      </c>
      <c r="AF59" s="10">
        <v>274.40699999999998</v>
      </c>
      <c r="AG59" s="10">
        <v>6152.5950000000003</v>
      </c>
      <c r="AH59" s="10">
        <v>460574.48200000002</v>
      </c>
      <c r="AI59" s="10">
        <v>447734.25599999999</v>
      </c>
      <c r="AJ59" s="10">
        <v>7808.9319999999998</v>
      </c>
      <c r="AK59" s="10">
        <v>1517.212</v>
      </c>
      <c r="AL59" s="10">
        <v>1220.77</v>
      </c>
      <c r="AM59" s="10">
        <v>2293.3119999999999</v>
      </c>
      <c r="AN59" s="10">
        <v>460574.48200000002</v>
      </c>
      <c r="AO59" s="10">
        <v>221500.76</v>
      </c>
      <c r="AP59" s="10">
        <v>72560.835000000006</v>
      </c>
      <c r="AQ59" s="10">
        <v>166512.88699999999</v>
      </c>
      <c r="AR59" s="10">
        <v>460574.48200000002</v>
      </c>
      <c r="AS59" s="10">
        <v>30339.67</v>
      </c>
      <c r="AT59" s="10">
        <v>192332.61900000001</v>
      </c>
      <c r="AU59" s="10">
        <v>10170.165999999999</v>
      </c>
      <c r="AV59" s="10">
        <v>137.155</v>
      </c>
      <c r="AW59" s="10">
        <v>221298.76699999999</v>
      </c>
      <c r="AX59" s="10">
        <v>6296.1049999999996</v>
      </c>
      <c r="AY59" s="10">
        <v>159580.02799999999</v>
      </c>
      <c r="AZ59" s="10">
        <v>154179.35200000001</v>
      </c>
      <c r="BA59" s="10">
        <v>154506.19200000001</v>
      </c>
      <c r="BB59" s="10">
        <v>24273.373</v>
      </c>
      <c r="BC59" s="10">
        <v>20346.851999999999</v>
      </c>
      <c r="BD59" s="10">
        <v>66307.365000000005</v>
      </c>
      <c r="BE59" s="10">
        <v>43578.601999999999</v>
      </c>
      <c r="BF59" s="10"/>
      <c r="BG59" s="10">
        <v>-326.83999999999997</v>
      </c>
      <c r="BH59" s="10">
        <v>5400.6760000000004</v>
      </c>
      <c r="BI59" s="10">
        <v>5475.3609999999999</v>
      </c>
      <c r="BJ59" s="10">
        <v>270.767</v>
      </c>
      <c r="BK59" s="10">
        <v>0</v>
      </c>
      <c r="BL59" s="10">
        <v>1913.223</v>
      </c>
      <c r="BM59" s="10">
        <v>3291.3710000000001</v>
      </c>
      <c r="BN59" s="10"/>
      <c r="BO59" s="10">
        <v>-74.685000000000002</v>
      </c>
      <c r="BP59" s="10"/>
      <c r="BQ59" s="10">
        <v>443605.63799999998</v>
      </c>
      <c r="BR59" s="10">
        <v>166971.56700000001</v>
      </c>
      <c r="BS59" s="10">
        <v>263452.17</v>
      </c>
      <c r="BT59" s="10">
        <v>0</v>
      </c>
      <c r="BU59" s="10">
        <v>10354.786</v>
      </c>
      <c r="BV59" s="10">
        <v>2827.1149999999998</v>
      </c>
      <c r="BW59" s="10">
        <v>443605.63799999998</v>
      </c>
      <c r="BX59" s="10">
        <v>0</v>
      </c>
      <c r="BY59" s="10">
        <v>0</v>
      </c>
      <c r="BZ59" s="10">
        <v>0</v>
      </c>
      <c r="CA59" s="10">
        <v>244733.66200000001</v>
      </c>
      <c r="CB59" s="10">
        <v>198871.976</v>
      </c>
      <c r="CC59" s="10">
        <v>52485.811999999998</v>
      </c>
      <c r="CD59" s="10">
        <v>39207.629000000001</v>
      </c>
      <c r="CE59" s="10">
        <v>1336.194</v>
      </c>
      <c r="CF59" s="10">
        <v>9052.7309999999998</v>
      </c>
      <c r="CG59" s="10">
        <v>0</v>
      </c>
      <c r="CH59" s="10">
        <v>9052.7309999999998</v>
      </c>
      <c r="CI59" s="10">
        <v>0</v>
      </c>
      <c r="CJ59" s="10">
        <v>2889.2579999999998</v>
      </c>
      <c r="CK59" s="10">
        <v>16462.689999999999</v>
      </c>
      <c r="CL59" s="10">
        <v>10889.24</v>
      </c>
      <c r="CM59" s="10">
        <v>1357.1880000000001</v>
      </c>
      <c r="CN59" s="10">
        <v>3601.384</v>
      </c>
      <c r="CO59" s="10">
        <v>614.87800000000004</v>
      </c>
      <c r="CP59" s="10">
        <v>4135.5680000000002</v>
      </c>
      <c r="CQ59" s="10">
        <v>1705.104</v>
      </c>
      <c r="CR59" s="10">
        <v>0</v>
      </c>
      <c r="CS59" s="10">
        <v>0</v>
      </c>
      <c r="CT59" s="10">
        <v>40.575000000000003</v>
      </c>
      <c r="CU59" s="10">
        <v>10184.959999999999</v>
      </c>
      <c r="CV59" s="10">
        <v>716.77300000000002</v>
      </c>
      <c r="CW59" s="10">
        <v>1596.3219999999999</v>
      </c>
      <c r="CX59" s="10">
        <v>-136.88300000000001</v>
      </c>
      <c r="CY59" s="10">
        <v>0</v>
      </c>
      <c r="CZ59" s="10">
        <v>0</v>
      </c>
      <c r="DA59" s="10">
        <v>-14.971</v>
      </c>
      <c r="DB59" s="10">
        <v>-5940.9040000000005</v>
      </c>
      <c r="DC59" s="10">
        <v>-1846.037</v>
      </c>
      <c r="DD59" s="10">
        <v>-2169.3710000000001</v>
      </c>
      <c r="DE59" s="10">
        <v>1703.96</v>
      </c>
      <c r="DF59" s="10">
        <v>3014.578</v>
      </c>
      <c r="DG59" s="10">
        <v>1596.0640000000001</v>
      </c>
      <c r="DH59" s="10">
        <v>0</v>
      </c>
      <c r="DI59" s="10">
        <v>0</v>
      </c>
      <c r="DJ59" s="10">
        <v>-1074.777</v>
      </c>
      <c r="DK59" s="10">
        <v>-1831.905</v>
      </c>
      <c r="DL59" s="10">
        <v>0</v>
      </c>
      <c r="DM59" s="10">
        <v>0</v>
      </c>
      <c r="DN59" s="10">
        <v>141.12799999999999</v>
      </c>
      <c r="DO59" s="10">
        <v>286.971</v>
      </c>
      <c r="DP59" s="10">
        <v>-151.322</v>
      </c>
      <c r="DQ59" s="10">
        <v>5.4790000000000001</v>
      </c>
      <c r="DR59" s="10">
        <v>1315.248</v>
      </c>
      <c r="DS59" s="10">
        <v>1667.3430000000001</v>
      </c>
      <c r="DT59" s="10">
        <v>0</v>
      </c>
      <c r="DU59" s="10">
        <v>-342.6</v>
      </c>
      <c r="DV59" s="10">
        <v>0</v>
      </c>
      <c r="DW59" s="10">
        <v>7.2770000000000001</v>
      </c>
      <c r="DX59" s="10">
        <v>-16.771999999999998</v>
      </c>
      <c r="DY59" s="10">
        <v>2141.6579999999999</v>
      </c>
      <c r="DZ59" s="10">
        <v>1648.2660000000001</v>
      </c>
      <c r="EA59" s="10">
        <v>0</v>
      </c>
      <c r="EB59" s="10">
        <v>0</v>
      </c>
      <c r="EC59" s="10">
        <v>0</v>
      </c>
      <c r="ED59" s="10">
        <v>1167.5070000000001</v>
      </c>
      <c r="EE59" s="10">
        <v>210.03399999999999</v>
      </c>
      <c r="EF59" s="10">
        <v>0</v>
      </c>
      <c r="EG59" s="10">
        <v>0</v>
      </c>
      <c r="EH59" s="10">
        <v>0</v>
      </c>
      <c r="EI59" s="10">
        <v>-750.96699999999998</v>
      </c>
      <c r="EJ59" s="10">
        <v>0</v>
      </c>
      <c r="EK59" s="10">
        <v>-133.18199999999999</v>
      </c>
      <c r="EL59" s="10">
        <v>14815.628000000001</v>
      </c>
      <c r="EM59" s="10">
        <v>155.102</v>
      </c>
      <c r="EN59" s="10">
        <v>8154.39</v>
      </c>
      <c r="EO59" s="10">
        <v>6817.0870000000004</v>
      </c>
      <c r="EP59" s="10">
        <v>1337.3030000000001</v>
      </c>
      <c r="EQ59" s="10">
        <v>0</v>
      </c>
      <c r="ER59" s="10">
        <v>0</v>
      </c>
      <c r="ES59" s="10">
        <v>0</v>
      </c>
      <c r="ET59" s="10">
        <v>2568.0500000000002</v>
      </c>
      <c r="EU59" s="10">
        <v>1277.145</v>
      </c>
      <c r="EV59" s="10">
        <v>1290.905</v>
      </c>
      <c r="EW59" s="10">
        <v>3593.5740000000001</v>
      </c>
      <c r="EX59" s="10">
        <v>344.512</v>
      </c>
      <c r="EY59" s="10">
        <v>0</v>
      </c>
      <c r="EZ59" s="10">
        <v>0</v>
      </c>
      <c r="FA59" s="10">
        <v>0</v>
      </c>
    </row>
    <row r="60" spans="1:157" ht="14.25" customHeight="1" x14ac:dyDescent="0.3">
      <c r="A60" s="5">
        <v>6</v>
      </c>
      <c r="B60" s="12">
        <v>2023</v>
      </c>
      <c r="C60" s="10">
        <v>44250.788</v>
      </c>
      <c r="D60" s="10">
        <v>44095.18</v>
      </c>
      <c r="E60" s="10">
        <v>156.22</v>
      </c>
      <c r="F60" s="10">
        <v>611048.82999999996</v>
      </c>
      <c r="G60" s="10">
        <v>165406.48800000001</v>
      </c>
      <c r="H60" s="10">
        <v>6234.49</v>
      </c>
      <c r="I60" s="10">
        <v>144012.41699999999</v>
      </c>
      <c r="J60" s="10">
        <v>98521.149000000005</v>
      </c>
      <c r="K60" s="10">
        <v>41237.247000000003</v>
      </c>
      <c r="L60" s="10">
        <v>1075.7449999999999</v>
      </c>
      <c r="M60" s="10">
        <v>3178.2759999999998</v>
      </c>
      <c r="N60" s="10">
        <v>28700.45</v>
      </c>
      <c r="O60" s="10">
        <v>176446.87299999999</v>
      </c>
      <c r="P60" s="10">
        <v>0</v>
      </c>
      <c r="Q60" s="10">
        <v>0</v>
      </c>
      <c r="R60" s="10">
        <v>4607.9129999999996</v>
      </c>
      <c r="S60" s="10">
        <v>2659.6280000000002</v>
      </c>
      <c r="T60" s="10">
        <v>924.125</v>
      </c>
      <c r="U60" s="10">
        <v>0</v>
      </c>
      <c r="V60" s="10">
        <v>168012.50700000001</v>
      </c>
      <c r="W60" s="10">
        <v>242.7</v>
      </c>
      <c r="X60" s="10">
        <v>19442.419000000002</v>
      </c>
      <c r="Y60" s="10">
        <v>16132.904</v>
      </c>
      <c r="Z60" s="10">
        <v>3309.5149999999999</v>
      </c>
      <c r="AA60" s="10">
        <v>1882.425</v>
      </c>
      <c r="AB60" s="10">
        <v>1307.008</v>
      </c>
      <c r="AC60" s="10">
        <v>575.41700000000003</v>
      </c>
      <c r="AD60" s="10">
        <v>43268.446000000004</v>
      </c>
      <c r="AE60" s="10">
        <v>11570.228999999999</v>
      </c>
      <c r="AF60" s="10">
        <v>1499.8409999999999</v>
      </c>
      <c r="AG60" s="10">
        <v>12584.752</v>
      </c>
      <c r="AH60" s="10">
        <v>611048.82999999996</v>
      </c>
      <c r="AI60" s="10">
        <v>587326.30500000005</v>
      </c>
      <c r="AJ60" s="10">
        <v>13917.867</v>
      </c>
      <c r="AK60" s="10">
        <v>3210.741</v>
      </c>
      <c r="AL60" s="10">
        <v>3704.2260000000001</v>
      </c>
      <c r="AM60" s="10">
        <v>2889.6909999999998</v>
      </c>
      <c r="AN60" s="10">
        <v>611048.82999999996</v>
      </c>
      <c r="AO60" s="10">
        <v>323299.48200000002</v>
      </c>
      <c r="AP60" s="10">
        <v>75334.376999999993</v>
      </c>
      <c r="AQ60" s="10">
        <v>212414.97099999999</v>
      </c>
      <c r="AR60" s="10">
        <v>611048.82999999996</v>
      </c>
      <c r="AS60" s="10">
        <v>35950.014000000003</v>
      </c>
      <c r="AT60" s="10">
        <v>270589.52500000002</v>
      </c>
      <c r="AU60" s="10">
        <v>15429.823</v>
      </c>
      <c r="AV60" s="10">
        <v>113.37</v>
      </c>
      <c r="AW60" s="10">
        <v>275696.76699999999</v>
      </c>
      <c r="AX60" s="10">
        <v>13269.331</v>
      </c>
      <c r="AY60" s="10">
        <v>147923.20499999999</v>
      </c>
      <c r="AZ60" s="10">
        <v>142640.698</v>
      </c>
      <c r="BA60" s="10">
        <v>143010.71100000001</v>
      </c>
      <c r="BB60" s="10">
        <v>35868.286</v>
      </c>
      <c r="BC60" s="10">
        <v>23596.717000000001</v>
      </c>
      <c r="BD60" s="10">
        <v>47779.951000000001</v>
      </c>
      <c r="BE60" s="10">
        <v>35765.756999999998</v>
      </c>
      <c r="BF60" s="10"/>
      <c r="BG60" s="10">
        <v>-370.01299999999998</v>
      </c>
      <c r="BH60" s="10">
        <v>5282.5069999999996</v>
      </c>
      <c r="BI60" s="10">
        <v>5387.9520000000002</v>
      </c>
      <c r="BJ60" s="10">
        <v>270.21100000000001</v>
      </c>
      <c r="BK60" s="10">
        <v>0</v>
      </c>
      <c r="BL60" s="10">
        <v>2435.3069999999998</v>
      </c>
      <c r="BM60" s="10">
        <v>2682.4340000000002</v>
      </c>
      <c r="BN60" s="10"/>
      <c r="BO60" s="10">
        <v>-105.44499999999999</v>
      </c>
      <c r="BP60" s="10"/>
      <c r="BQ60" s="10">
        <v>567532.57700000005</v>
      </c>
      <c r="BR60" s="10">
        <v>216092.296</v>
      </c>
      <c r="BS60" s="10">
        <v>339421.43199999997</v>
      </c>
      <c r="BT60" s="10">
        <v>0</v>
      </c>
      <c r="BU60" s="10">
        <v>8755.0049999999992</v>
      </c>
      <c r="BV60" s="10">
        <v>3263.8440000000001</v>
      </c>
      <c r="BW60" s="10">
        <v>567532.57700000005</v>
      </c>
      <c r="BX60" s="10">
        <v>0</v>
      </c>
      <c r="BY60" s="10">
        <v>0</v>
      </c>
      <c r="BZ60" s="10">
        <v>0</v>
      </c>
      <c r="CA60" s="10">
        <v>328719.12599999999</v>
      </c>
      <c r="CB60" s="10">
        <v>238813.451</v>
      </c>
      <c r="CC60" s="10">
        <v>69143.043000000005</v>
      </c>
      <c r="CD60" s="10">
        <v>53081.097000000002</v>
      </c>
      <c r="CE60" s="10">
        <v>1123.4929999999999</v>
      </c>
      <c r="CF60" s="10">
        <v>12509.992</v>
      </c>
      <c r="CG60" s="10">
        <v>0</v>
      </c>
      <c r="CH60" s="10">
        <v>12509.992</v>
      </c>
      <c r="CI60" s="10">
        <v>0</v>
      </c>
      <c r="CJ60" s="10">
        <v>2428.4609999999998</v>
      </c>
      <c r="CK60" s="10">
        <v>30459.195</v>
      </c>
      <c r="CL60" s="10">
        <v>20827.14</v>
      </c>
      <c r="CM60" s="10">
        <v>2114.2069999999999</v>
      </c>
      <c r="CN60" s="10">
        <v>6948.5919999999996</v>
      </c>
      <c r="CO60" s="10">
        <v>569.25599999999997</v>
      </c>
      <c r="CP60" s="10">
        <v>4085.2249999999999</v>
      </c>
      <c r="CQ60" s="10">
        <v>2744.415</v>
      </c>
      <c r="CR60" s="10">
        <v>0</v>
      </c>
      <c r="CS60" s="10">
        <v>0</v>
      </c>
      <c r="CT60" s="10">
        <v>23.763999999999999</v>
      </c>
      <c r="CU60" s="10">
        <v>8228.3670000000002</v>
      </c>
      <c r="CV60" s="10">
        <v>614.61599999999999</v>
      </c>
      <c r="CW60" s="10">
        <v>1526.462</v>
      </c>
      <c r="CX60" s="10">
        <v>-1494.5730000000001</v>
      </c>
      <c r="CY60" s="10">
        <v>0</v>
      </c>
      <c r="CZ60" s="10">
        <v>0</v>
      </c>
      <c r="DA60" s="10">
        <v>-15.090999999999999</v>
      </c>
      <c r="DB60" s="10">
        <v>-5164.9629999999997</v>
      </c>
      <c r="DC60" s="10">
        <v>-1513.5550000000001</v>
      </c>
      <c r="DD60" s="10">
        <v>-864.21699999999998</v>
      </c>
      <c r="DE60" s="10">
        <v>1209.825</v>
      </c>
      <c r="DF60" s="10">
        <v>3105.17</v>
      </c>
      <c r="DG60" s="10">
        <v>3053.3539999999998</v>
      </c>
      <c r="DH60" s="10">
        <v>0</v>
      </c>
      <c r="DI60" s="10">
        <v>0</v>
      </c>
      <c r="DJ60" s="10">
        <v>-542.91999999999996</v>
      </c>
      <c r="DK60" s="10">
        <v>-4405.7790000000005</v>
      </c>
      <c r="DL60" s="10">
        <v>0</v>
      </c>
      <c r="DM60" s="10">
        <v>0</v>
      </c>
      <c r="DN60" s="10">
        <v>541.56600000000003</v>
      </c>
      <c r="DO60" s="10">
        <v>573.39700000000005</v>
      </c>
      <c r="DP60" s="10">
        <v>-33.139000000000003</v>
      </c>
      <c r="DQ60" s="10">
        <v>1.3080000000000001</v>
      </c>
      <c r="DR60" s="10">
        <v>300.404</v>
      </c>
      <c r="DS60" s="10">
        <v>667.47500000000002</v>
      </c>
      <c r="DT60" s="10">
        <v>0</v>
      </c>
      <c r="DU60" s="10">
        <v>-272.83199999999999</v>
      </c>
      <c r="DV60" s="10">
        <v>0</v>
      </c>
      <c r="DW60" s="10">
        <v>-73.933000000000007</v>
      </c>
      <c r="DX60" s="10">
        <v>-20.306000000000001</v>
      </c>
      <c r="DY60" s="10">
        <v>2428.1109999999999</v>
      </c>
      <c r="DZ60" s="10">
        <v>1711.0160000000001</v>
      </c>
      <c r="EA60" s="10">
        <v>0</v>
      </c>
      <c r="EB60" s="10">
        <v>0</v>
      </c>
      <c r="EC60" s="10">
        <v>0</v>
      </c>
      <c r="ED60" s="10">
        <v>1531.53</v>
      </c>
      <c r="EE60" s="10">
        <v>215.15600000000001</v>
      </c>
      <c r="EF60" s="10">
        <v>0</v>
      </c>
      <c r="EG60" s="10">
        <v>0</v>
      </c>
      <c r="EH60" s="10">
        <v>0</v>
      </c>
      <c r="EI60" s="10">
        <v>-1011.533</v>
      </c>
      <c r="EJ60" s="10">
        <v>0</v>
      </c>
      <c r="EK60" s="10">
        <v>-18.058</v>
      </c>
      <c r="EL60" s="10">
        <v>14912.941000000001</v>
      </c>
      <c r="EM60" s="10">
        <v>157.50299999999999</v>
      </c>
      <c r="EN60" s="10">
        <v>7996.9740000000002</v>
      </c>
      <c r="EO60" s="10">
        <v>6933.9679999999998</v>
      </c>
      <c r="EP60" s="10">
        <v>1063.0060000000001</v>
      </c>
      <c r="EQ60" s="10">
        <v>0</v>
      </c>
      <c r="ER60" s="10">
        <v>0</v>
      </c>
      <c r="ES60" s="10">
        <v>0</v>
      </c>
      <c r="ET60" s="10">
        <v>2843.585</v>
      </c>
      <c r="EU60" s="10">
        <v>1462.673</v>
      </c>
      <c r="EV60" s="10">
        <v>1380.912</v>
      </c>
      <c r="EW60" s="10">
        <v>3466.9119999999998</v>
      </c>
      <c r="EX60" s="10">
        <v>447.96699999999998</v>
      </c>
      <c r="EY60" s="10">
        <v>0</v>
      </c>
      <c r="EZ60" s="10">
        <v>0</v>
      </c>
      <c r="FA60" s="10">
        <v>0</v>
      </c>
    </row>
    <row r="61" spans="1:157" ht="14.25" customHeight="1" x14ac:dyDescent="0.3">
      <c r="A61" s="5">
        <v>6</v>
      </c>
      <c r="B61" s="12">
        <v>2024</v>
      </c>
      <c r="C61" s="10">
        <v>7931.6549999999997</v>
      </c>
      <c r="D61" s="10">
        <v>7719.6819999999998</v>
      </c>
      <c r="E61" s="10">
        <v>212.15199999999999</v>
      </c>
      <c r="F61" s="10">
        <v>776657.84600000002</v>
      </c>
      <c r="G61" s="10">
        <v>222846.28899999999</v>
      </c>
      <c r="H61" s="10">
        <v>8724.8539999999994</v>
      </c>
      <c r="I61" s="10">
        <v>175409.09599999999</v>
      </c>
      <c r="J61" s="10">
        <v>124040.94</v>
      </c>
      <c r="K61" s="10">
        <v>46125.258999999998</v>
      </c>
      <c r="L61" s="10">
        <v>1267.0730000000001</v>
      </c>
      <c r="M61" s="10">
        <v>3975.8240000000001</v>
      </c>
      <c r="N61" s="10">
        <v>31917.957999999999</v>
      </c>
      <c r="O61" s="10">
        <v>196952.307</v>
      </c>
      <c r="P61" s="10">
        <v>0</v>
      </c>
      <c r="Q61" s="10">
        <v>0</v>
      </c>
      <c r="R61" s="10">
        <v>5535.9059999999999</v>
      </c>
      <c r="S61" s="10">
        <v>2395.96</v>
      </c>
      <c r="T61" s="10">
        <v>1905.606</v>
      </c>
      <c r="U61" s="10">
        <v>0</v>
      </c>
      <c r="V61" s="10">
        <v>186581.81599999999</v>
      </c>
      <c r="W61" s="10">
        <v>533.01900000000001</v>
      </c>
      <c r="X61" s="10">
        <v>32862.915000000001</v>
      </c>
      <c r="Y61" s="10">
        <v>25762.468000000001</v>
      </c>
      <c r="Z61" s="10">
        <v>7100.4470000000001</v>
      </c>
      <c r="AA61" s="10">
        <v>2459.4659999999999</v>
      </c>
      <c r="AB61" s="10">
        <v>1791.1479999999999</v>
      </c>
      <c r="AC61" s="10">
        <v>668.31799999999998</v>
      </c>
      <c r="AD61" s="10">
        <v>64141.214999999997</v>
      </c>
      <c r="AE61" s="10">
        <v>16057.822</v>
      </c>
      <c r="AF61" s="10">
        <v>7697.8469999999998</v>
      </c>
      <c r="AG61" s="10">
        <v>17588.077000000001</v>
      </c>
      <c r="AH61" s="10">
        <v>776657.84600000002</v>
      </c>
      <c r="AI61" s="10">
        <v>751875.63199999998</v>
      </c>
      <c r="AJ61" s="10">
        <v>12196.781999999999</v>
      </c>
      <c r="AK61" s="10">
        <v>3379.6460000000002</v>
      </c>
      <c r="AL61" s="10">
        <v>4599.2740000000003</v>
      </c>
      <c r="AM61" s="10">
        <v>4606.5119999999997</v>
      </c>
      <c r="AN61" s="10">
        <v>776657.84600000002</v>
      </c>
      <c r="AO61" s="10">
        <v>424250.29300000001</v>
      </c>
      <c r="AP61" s="10">
        <v>88454.206999999995</v>
      </c>
      <c r="AQ61" s="10">
        <v>263953.34600000002</v>
      </c>
      <c r="AR61" s="10">
        <v>776657.84600000002</v>
      </c>
      <c r="AS61" s="10">
        <v>43944.446000000004</v>
      </c>
      <c r="AT61" s="10">
        <v>359331.18300000002</v>
      </c>
      <c r="AU61" s="10">
        <v>18816.306</v>
      </c>
      <c r="AV61" s="10">
        <v>174.31399999999999</v>
      </c>
      <c r="AW61" s="10">
        <v>331346.26400000002</v>
      </c>
      <c r="AX61" s="10">
        <v>23045.332999999999</v>
      </c>
      <c r="AY61" s="10">
        <v>209637.37700000001</v>
      </c>
      <c r="AZ61" s="10">
        <v>205265.318</v>
      </c>
      <c r="BA61" s="10">
        <v>205507.95600000001</v>
      </c>
      <c r="BB61" s="10">
        <v>46403.49</v>
      </c>
      <c r="BC61" s="10">
        <v>24052.994999999999</v>
      </c>
      <c r="BD61" s="10">
        <v>103565.84699999999</v>
      </c>
      <c r="BE61" s="10">
        <v>31485.624</v>
      </c>
      <c r="BF61" s="10"/>
      <c r="BG61" s="10">
        <v>-242.63800000000001</v>
      </c>
      <c r="BH61" s="10">
        <v>4372.0590000000002</v>
      </c>
      <c r="BI61" s="10">
        <v>4612.5039999999999</v>
      </c>
      <c r="BJ61" s="10">
        <v>269.654</v>
      </c>
      <c r="BK61" s="10">
        <v>0</v>
      </c>
      <c r="BL61" s="10">
        <v>2385.3760000000002</v>
      </c>
      <c r="BM61" s="10">
        <v>1957.4739999999999</v>
      </c>
      <c r="BN61" s="10"/>
      <c r="BO61" s="10">
        <v>-240.44499999999999</v>
      </c>
      <c r="BP61" s="10"/>
      <c r="BQ61" s="10">
        <v>714154.47900000005</v>
      </c>
      <c r="BR61" s="10">
        <v>271579.76</v>
      </c>
      <c r="BS61" s="10">
        <v>433476.766</v>
      </c>
      <c r="BT61" s="10">
        <v>0</v>
      </c>
      <c r="BU61" s="10">
        <v>7306.9979999999996</v>
      </c>
      <c r="BV61" s="10">
        <v>1790.9549999999999</v>
      </c>
      <c r="BW61" s="10">
        <v>714154.47900000005</v>
      </c>
      <c r="BX61" s="10">
        <v>0</v>
      </c>
      <c r="BY61" s="10">
        <v>0</v>
      </c>
      <c r="BZ61" s="10">
        <v>0</v>
      </c>
      <c r="CA61" s="10">
        <v>420520.652</v>
      </c>
      <c r="CB61" s="10">
        <v>293633.82699999999</v>
      </c>
      <c r="CC61" s="10">
        <v>69061.892999999996</v>
      </c>
      <c r="CD61" s="10">
        <v>54446.408000000003</v>
      </c>
      <c r="CE61" s="10">
        <v>1942.451</v>
      </c>
      <c r="CF61" s="10">
        <v>10116.084000000001</v>
      </c>
      <c r="CG61" s="10">
        <v>0</v>
      </c>
      <c r="CH61" s="10">
        <v>10116.084000000001</v>
      </c>
      <c r="CI61" s="10">
        <v>0</v>
      </c>
      <c r="CJ61" s="10">
        <v>2556.9499999999998</v>
      </c>
      <c r="CK61" s="10">
        <v>27909.673999999999</v>
      </c>
      <c r="CL61" s="10">
        <v>18432.473000000002</v>
      </c>
      <c r="CM61" s="10">
        <v>1988.9970000000001</v>
      </c>
      <c r="CN61" s="10">
        <v>6559.4390000000003</v>
      </c>
      <c r="CO61" s="10">
        <v>928.76499999999999</v>
      </c>
      <c r="CP61" s="10">
        <v>4368.2489999999998</v>
      </c>
      <c r="CQ61" s="10">
        <v>3359.0210000000002</v>
      </c>
      <c r="CR61" s="10">
        <v>8.52</v>
      </c>
      <c r="CS61" s="10">
        <v>0</v>
      </c>
      <c r="CT61" s="10">
        <v>27.001999999999999</v>
      </c>
      <c r="CU61" s="10">
        <v>8443.1779999999999</v>
      </c>
      <c r="CV61" s="10">
        <v>628.15499999999997</v>
      </c>
      <c r="CW61" s="10">
        <v>2136.7260000000001</v>
      </c>
      <c r="CX61" s="10">
        <v>-2253.7150000000001</v>
      </c>
      <c r="CY61" s="10">
        <v>-31.79</v>
      </c>
      <c r="CZ61" s="10">
        <v>0</v>
      </c>
      <c r="DA61" s="10">
        <v>-18.062999999999999</v>
      </c>
      <c r="DB61" s="10">
        <v>-6174.0190000000002</v>
      </c>
      <c r="DC61" s="10">
        <v>-1046.664</v>
      </c>
      <c r="DD61" s="10">
        <v>-710.10199999999998</v>
      </c>
      <c r="DE61" s="10">
        <v>2000.164</v>
      </c>
      <c r="DF61" s="10">
        <v>3996.2040000000002</v>
      </c>
      <c r="DG61" s="10">
        <v>3061.0459999999998</v>
      </c>
      <c r="DH61" s="10">
        <v>0</v>
      </c>
      <c r="DI61" s="10">
        <v>0</v>
      </c>
      <c r="DJ61" s="10">
        <v>-1309.588</v>
      </c>
      <c r="DK61" s="10">
        <v>-3747.498</v>
      </c>
      <c r="DL61" s="10">
        <v>0</v>
      </c>
      <c r="DM61" s="10">
        <v>0</v>
      </c>
      <c r="DN61" s="10">
        <v>1756.0219999999999</v>
      </c>
      <c r="DO61" s="10">
        <v>2553.518</v>
      </c>
      <c r="DP61" s="10">
        <v>-797.92899999999997</v>
      </c>
      <c r="DQ61" s="10">
        <v>0.433</v>
      </c>
      <c r="DR61" s="10">
        <v>2803.105</v>
      </c>
      <c r="DS61" s="10">
        <v>3136.652</v>
      </c>
      <c r="DT61" s="10">
        <v>0</v>
      </c>
      <c r="DU61" s="10">
        <v>-297.11500000000001</v>
      </c>
      <c r="DV61" s="10">
        <v>0</v>
      </c>
      <c r="DW61" s="10">
        <v>-7.625</v>
      </c>
      <c r="DX61" s="10">
        <v>-28.806999999999999</v>
      </c>
      <c r="DY61" s="10">
        <v>3280.82</v>
      </c>
      <c r="DZ61" s="10">
        <v>2451.56</v>
      </c>
      <c r="EA61" s="10">
        <v>0</v>
      </c>
      <c r="EB61" s="10">
        <v>0</v>
      </c>
      <c r="EC61" s="10">
        <v>0</v>
      </c>
      <c r="ED61" s="10">
        <v>1331.1869999999999</v>
      </c>
      <c r="EE61" s="10">
        <v>875.697</v>
      </c>
      <c r="EF61" s="10">
        <v>0</v>
      </c>
      <c r="EG61" s="10">
        <v>0</v>
      </c>
      <c r="EH61" s="10">
        <v>0</v>
      </c>
      <c r="EI61" s="10">
        <v>-1233.5809999999999</v>
      </c>
      <c r="EJ61" s="10">
        <v>0</v>
      </c>
      <c r="EK61" s="10">
        <v>-144.04300000000001</v>
      </c>
      <c r="EL61" s="10">
        <v>17007.25</v>
      </c>
      <c r="EM61" s="10">
        <v>156.767</v>
      </c>
      <c r="EN61" s="10">
        <v>9381.6029999999992</v>
      </c>
      <c r="EO61" s="10">
        <v>7677.049</v>
      </c>
      <c r="EP61" s="10">
        <v>1704.5540000000001</v>
      </c>
      <c r="EQ61" s="10">
        <v>0</v>
      </c>
      <c r="ER61" s="10">
        <v>0</v>
      </c>
      <c r="ES61" s="10">
        <v>0</v>
      </c>
      <c r="ET61" s="10">
        <v>3156.134</v>
      </c>
      <c r="EU61" s="10">
        <v>1623.989</v>
      </c>
      <c r="EV61" s="10">
        <v>1532.145</v>
      </c>
      <c r="EW61" s="10">
        <v>3691.8980000000001</v>
      </c>
      <c r="EX61" s="10">
        <v>578.97400000000005</v>
      </c>
      <c r="EY61" s="10">
        <v>41.874000000000002</v>
      </c>
      <c r="EZ61" s="10">
        <v>0</v>
      </c>
      <c r="FA61" s="10">
        <v>0</v>
      </c>
    </row>
    <row r="62" spans="1:157" ht="14.25" customHeight="1" x14ac:dyDescent="0.3">
      <c r="A62" s="5">
        <v>7</v>
      </c>
      <c r="B62" s="12">
        <v>2015</v>
      </c>
      <c r="C62" s="10">
        <v>1875.9929999999999</v>
      </c>
      <c r="D62" s="10">
        <v>1842.845</v>
      </c>
      <c r="E62" s="10">
        <v>42.253</v>
      </c>
      <c r="F62" s="10">
        <v>112179.889</v>
      </c>
      <c r="G62" s="10">
        <v>8395.6980000000003</v>
      </c>
      <c r="H62" s="10">
        <v>172.33600000000001</v>
      </c>
      <c r="I62" s="10">
        <v>16649.397000000001</v>
      </c>
      <c r="J62" s="10">
        <v>13317.352999999999</v>
      </c>
      <c r="K62" s="10">
        <v>1030.914</v>
      </c>
      <c r="L62" s="10">
        <v>67.045000000000002</v>
      </c>
      <c r="M62" s="10">
        <v>2234.085</v>
      </c>
      <c r="N62" s="10">
        <v>4542.7280000000001</v>
      </c>
      <c r="O62" s="10">
        <v>3620.3589999999999</v>
      </c>
      <c r="P62" s="10">
        <v>0</v>
      </c>
      <c r="Q62" s="10">
        <v>0</v>
      </c>
      <c r="R62" s="10">
        <v>74.457999999999998</v>
      </c>
      <c r="S62" s="10">
        <v>47.039000000000001</v>
      </c>
      <c r="T62" s="10">
        <v>382.82299999999998</v>
      </c>
      <c r="U62" s="10">
        <v>1.2</v>
      </c>
      <c r="V62" s="10">
        <v>1748.0940000000001</v>
      </c>
      <c r="W62" s="10">
        <v>1366.7449999999999</v>
      </c>
      <c r="X62" s="10">
        <v>8895.4789999999994</v>
      </c>
      <c r="Y62" s="10">
        <v>7096.4319999999998</v>
      </c>
      <c r="Z62" s="10">
        <v>1799.047</v>
      </c>
      <c r="AA62" s="10">
        <v>114.044</v>
      </c>
      <c r="AB62" s="10">
        <v>47.335999999999999</v>
      </c>
      <c r="AC62" s="10">
        <v>66.707999999999998</v>
      </c>
      <c r="AD62" s="10">
        <v>17579.947</v>
      </c>
      <c r="AE62" s="10">
        <v>236.93899999999999</v>
      </c>
      <c r="AF62" s="10">
        <v>1849.1020000000001</v>
      </c>
      <c r="AG62" s="10">
        <v>50123.86</v>
      </c>
      <c r="AH62" s="10">
        <v>112179.889</v>
      </c>
      <c r="AI62" s="10">
        <v>108565.644</v>
      </c>
      <c r="AJ62" s="10">
        <v>1750.539</v>
      </c>
      <c r="AK62" s="10">
        <v>309.30099999999999</v>
      </c>
      <c r="AL62" s="10">
        <v>537.73900000000003</v>
      </c>
      <c r="AM62" s="10">
        <v>1016.6660000000001</v>
      </c>
      <c r="AN62" s="10">
        <v>112179.889</v>
      </c>
      <c r="AO62" s="10">
        <v>30492.97</v>
      </c>
      <c r="AP62" s="10">
        <v>45690.256000000001</v>
      </c>
      <c r="AQ62" s="10">
        <v>35996.663</v>
      </c>
      <c r="AR62" s="10">
        <v>112179.889</v>
      </c>
      <c r="AS62" s="10">
        <v>4449.5680000000002</v>
      </c>
      <c r="AT62" s="10">
        <v>55524.464</v>
      </c>
      <c r="AU62" s="10">
        <v>760.97500000000002</v>
      </c>
      <c r="AV62" s="10">
        <v>1160.412</v>
      </c>
      <c r="AW62" s="10">
        <v>50123.86</v>
      </c>
      <c r="AX62" s="10">
        <v>160.61000000000001</v>
      </c>
      <c r="AY62" s="10">
        <v>45017.188999999998</v>
      </c>
      <c r="AZ62" s="10">
        <v>39153.741999999998</v>
      </c>
      <c r="BA62" s="10">
        <v>39138.605000000003</v>
      </c>
      <c r="BB62" s="10">
        <v>19461.753000000001</v>
      </c>
      <c r="BC62" s="10">
        <v>0</v>
      </c>
      <c r="BD62" s="10">
        <v>11538.01</v>
      </c>
      <c r="BE62" s="10">
        <v>8138.8419999999996</v>
      </c>
      <c r="BF62" s="10">
        <v>105.002</v>
      </c>
      <c r="BG62" s="10">
        <v>-89.864999999999995</v>
      </c>
      <c r="BH62" s="10">
        <v>5863.4470000000001</v>
      </c>
      <c r="BI62" s="10">
        <v>6902.35</v>
      </c>
      <c r="BJ62" s="10">
        <v>874.35500000000002</v>
      </c>
      <c r="BK62" s="10">
        <v>0</v>
      </c>
      <c r="BL62" s="10">
        <v>30</v>
      </c>
      <c r="BM62" s="10">
        <v>2256</v>
      </c>
      <c r="BN62" s="10">
        <v>3741.9949999999999</v>
      </c>
      <c r="BO62" s="10">
        <v>-1038.903</v>
      </c>
      <c r="BP62" s="10">
        <v>-1021.9829999999999</v>
      </c>
      <c r="BQ62" s="10">
        <v>142239.546</v>
      </c>
      <c r="BR62" s="10">
        <v>26787.141</v>
      </c>
      <c r="BS62" s="10">
        <v>112902.60400000001</v>
      </c>
      <c r="BT62" s="10">
        <v>0</v>
      </c>
      <c r="BU62" s="10">
        <v>2549.8009999999999</v>
      </c>
      <c r="BV62" s="10">
        <v>0</v>
      </c>
      <c r="BW62" s="10">
        <v>142239.546</v>
      </c>
      <c r="BX62" s="10">
        <v>7161.3190000000004</v>
      </c>
      <c r="BY62" s="10">
        <v>135.51499999999999</v>
      </c>
      <c r="BZ62" s="10">
        <v>2058.1390000000001</v>
      </c>
      <c r="CA62" s="10">
        <v>93596.737999999998</v>
      </c>
      <c r="CB62" s="10">
        <v>39287.834999999999</v>
      </c>
      <c r="CC62" s="10">
        <v>13379.387000000001</v>
      </c>
      <c r="CD62" s="10">
        <v>9143.8259999999991</v>
      </c>
      <c r="CE62" s="10">
        <v>276.20999999999998</v>
      </c>
      <c r="CF62" s="10">
        <v>3736.3290000000002</v>
      </c>
      <c r="CG62" s="10">
        <v>0</v>
      </c>
      <c r="CH62" s="10">
        <v>3736.3290000000002</v>
      </c>
      <c r="CI62" s="10">
        <v>0</v>
      </c>
      <c r="CJ62" s="10">
        <v>223.02199999999999</v>
      </c>
      <c r="CK62" s="10">
        <v>6165.7070000000003</v>
      </c>
      <c r="CL62" s="10">
        <v>5556.4849999999997</v>
      </c>
      <c r="CM62" s="10">
        <v>278.79399999999998</v>
      </c>
      <c r="CN62" s="10">
        <v>330.28399999999999</v>
      </c>
      <c r="CO62" s="10">
        <v>0.14399999999999999</v>
      </c>
      <c r="CP62" s="10">
        <v>1272.1379999999999</v>
      </c>
      <c r="CQ62" s="10">
        <v>1125.5440000000001</v>
      </c>
      <c r="CR62" s="10">
        <v>4.2130000000000001</v>
      </c>
      <c r="CS62" s="10">
        <v>0</v>
      </c>
      <c r="CT62" s="10">
        <v>30.579000000000001</v>
      </c>
      <c r="CU62" s="10">
        <v>37.713000000000001</v>
      </c>
      <c r="CV62" s="10">
        <v>0</v>
      </c>
      <c r="CW62" s="10">
        <v>617.23699999999997</v>
      </c>
      <c r="CX62" s="10">
        <v>-210.15700000000001</v>
      </c>
      <c r="CY62" s="10">
        <v>-47.015000000000001</v>
      </c>
      <c r="CZ62" s="10">
        <v>-37.915999999999997</v>
      </c>
      <c r="DA62" s="10">
        <v>0</v>
      </c>
      <c r="DB62" s="10">
        <v>0</v>
      </c>
      <c r="DC62" s="10">
        <v>0</v>
      </c>
      <c r="DD62" s="10">
        <v>-248.06</v>
      </c>
      <c r="DE62" s="10">
        <v>-192.00200000000001</v>
      </c>
      <c r="DF62" s="10">
        <v>580.08199999999999</v>
      </c>
      <c r="DG62" s="10">
        <v>282.089</v>
      </c>
      <c r="DH62" s="10">
        <v>0</v>
      </c>
      <c r="DI62" s="10">
        <v>0</v>
      </c>
      <c r="DJ62" s="10">
        <v>-670.678</v>
      </c>
      <c r="DK62" s="10">
        <v>-383.495</v>
      </c>
      <c r="DL62" s="10">
        <v>0</v>
      </c>
      <c r="DM62" s="10">
        <v>0</v>
      </c>
      <c r="DN62" s="10">
        <v>63.4</v>
      </c>
      <c r="DO62" s="10">
        <v>88.260999999999996</v>
      </c>
      <c r="DP62" s="10">
        <v>-18.827999999999999</v>
      </c>
      <c r="DQ62" s="10">
        <v>-6.0330000000000004</v>
      </c>
      <c r="DR62" s="10">
        <v>87.947999999999993</v>
      </c>
      <c r="DS62" s="10">
        <v>462.36099999999999</v>
      </c>
      <c r="DT62" s="10">
        <v>0</v>
      </c>
      <c r="DU62" s="10">
        <v>-434.964</v>
      </c>
      <c r="DV62" s="10">
        <v>0</v>
      </c>
      <c r="DW62" s="10">
        <v>60.551000000000002</v>
      </c>
      <c r="DX62" s="10">
        <v>0</v>
      </c>
      <c r="DY62" s="10">
        <v>887.96299999999997</v>
      </c>
      <c r="DZ62" s="10">
        <v>443.10899999999998</v>
      </c>
      <c r="EA62" s="10">
        <v>0</v>
      </c>
      <c r="EB62" s="10">
        <v>0</v>
      </c>
      <c r="EC62" s="10">
        <v>79.875</v>
      </c>
      <c r="ED62" s="10">
        <v>434.803</v>
      </c>
      <c r="EE62" s="10">
        <v>415.48</v>
      </c>
      <c r="EF62" s="10">
        <v>0</v>
      </c>
      <c r="EG62" s="10">
        <v>0</v>
      </c>
      <c r="EH62" s="10">
        <v>0</v>
      </c>
      <c r="EI62" s="10">
        <v>-355.22300000000001</v>
      </c>
      <c r="EJ62" s="10">
        <v>0</v>
      </c>
      <c r="EK62" s="10">
        <v>-130.08099999999999</v>
      </c>
      <c r="EL62" s="10">
        <v>3678.848</v>
      </c>
      <c r="EM62" s="10">
        <v>65.944999999999993</v>
      </c>
      <c r="EN62" s="10">
        <v>1898.079</v>
      </c>
      <c r="EO62" s="10">
        <v>1898.079</v>
      </c>
      <c r="EP62" s="10">
        <v>0</v>
      </c>
      <c r="EQ62" s="10">
        <v>0</v>
      </c>
      <c r="ER62" s="10">
        <v>0</v>
      </c>
      <c r="ES62" s="10">
        <v>0</v>
      </c>
      <c r="ET62" s="10">
        <v>472.221</v>
      </c>
      <c r="EU62" s="10">
        <v>276.637</v>
      </c>
      <c r="EV62" s="10">
        <v>195.584</v>
      </c>
      <c r="EW62" s="10">
        <v>0</v>
      </c>
      <c r="EX62" s="10">
        <v>123.81100000000001</v>
      </c>
      <c r="EY62" s="10">
        <v>0.23699999999999999</v>
      </c>
      <c r="EZ62" s="10">
        <v>0</v>
      </c>
      <c r="FA62" s="10">
        <v>1118.5550000000001</v>
      </c>
    </row>
    <row r="63" spans="1:157" ht="14.25" customHeight="1" x14ac:dyDescent="0.3">
      <c r="A63" s="5">
        <v>7</v>
      </c>
      <c r="B63" s="12">
        <v>2016</v>
      </c>
      <c r="C63" s="10">
        <v>8024.62</v>
      </c>
      <c r="D63" s="10">
        <v>8035.9049999999997</v>
      </c>
      <c r="E63" s="10">
        <v>0</v>
      </c>
      <c r="F63" s="10">
        <v>142616.00399999999</v>
      </c>
      <c r="G63" s="10">
        <v>10798.437</v>
      </c>
      <c r="H63" s="10">
        <v>66.167000000000002</v>
      </c>
      <c r="I63" s="10">
        <v>19616.803</v>
      </c>
      <c r="J63" s="10">
        <v>16793.775000000001</v>
      </c>
      <c r="K63" s="10">
        <v>1270.4369999999999</v>
      </c>
      <c r="L63" s="10">
        <v>24.548999999999999</v>
      </c>
      <c r="M63" s="10">
        <v>1528.0419999999999</v>
      </c>
      <c r="N63" s="10">
        <v>7329.0290000000005</v>
      </c>
      <c r="O63" s="10">
        <v>5564.1859999999997</v>
      </c>
      <c r="P63" s="10">
        <v>0</v>
      </c>
      <c r="Q63" s="10">
        <v>0</v>
      </c>
      <c r="R63" s="10">
        <v>97.573999999999998</v>
      </c>
      <c r="S63" s="10">
        <v>80.563000000000002</v>
      </c>
      <c r="T63" s="10">
        <v>462.05</v>
      </c>
      <c r="U63" s="10">
        <v>0</v>
      </c>
      <c r="V63" s="10">
        <v>638.41999999999996</v>
      </c>
      <c r="W63" s="10">
        <v>4285.5789999999997</v>
      </c>
      <c r="X63" s="10">
        <v>6940.3710000000001</v>
      </c>
      <c r="Y63" s="10">
        <v>6045.5940000000001</v>
      </c>
      <c r="Z63" s="10">
        <v>894.77700000000004</v>
      </c>
      <c r="AA63" s="10">
        <v>192.815</v>
      </c>
      <c r="AB63" s="10">
        <v>31.623999999999999</v>
      </c>
      <c r="AC63" s="10">
        <v>161.191</v>
      </c>
      <c r="AD63" s="10">
        <v>24182.045999999998</v>
      </c>
      <c r="AE63" s="10">
        <v>2370.7559999999999</v>
      </c>
      <c r="AF63" s="10">
        <v>3911.569</v>
      </c>
      <c r="AG63" s="10">
        <v>61643.824999999997</v>
      </c>
      <c r="AH63" s="10">
        <v>142616.00399999999</v>
      </c>
      <c r="AI63" s="10">
        <v>138203.644</v>
      </c>
      <c r="AJ63" s="10">
        <v>2166.056</v>
      </c>
      <c r="AK63" s="10">
        <v>396.73599999999999</v>
      </c>
      <c r="AL63" s="10">
        <v>474.55099999999999</v>
      </c>
      <c r="AM63" s="10">
        <v>1375.0170000000001</v>
      </c>
      <c r="AN63" s="10">
        <v>142616.00399999999</v>
      </c>
      <c r="AO63" s="10">
        <v>35884.319000000003</v>
      </c>
      <c r="AP63" s="10">
        <v>62492.500999999997</v>
      </c>
      <c r="AQ63" s="10">
        <v>44239.184000000001</v>
      </c>
      <c r="AR63" s="10">
        <v>142616.00399999999</v>
      </c>
      <c r="AS63" s="10">
        <v>4078.6819999999998</v>
      </c>
      <c r="AT63" s="10">
        <v>73541.892000000007</v>
      </c>
      <c r="AU63" s="10">
        <v>1701.518</v>
      </c>
      <c r="AV63" s="10">
        <v>913.28800000000001</v>
      </c>
      <c r="AW63" s="10">
        <v>61643.824999999997</v>
      </c>
      <c r="AX63" s="10">
        <v>736.79899999999998</v>
      </c>
      <c r="AY63" s="10">
        <v>45674.923999999999</v>
      </c>
      <c r="AZ63" s="10">
        <v>38498.373</v>
      </c>
      <c r="BA63" s="10">
        <v>38428.116000000002</v>
      </c>
      <c r="BB63" s="10">
        <v>15483.278</v>
      </c>
      <c r="BC63" s="10">
        <v>10156.004999999999</v>
      </c>
      <c r="BD63" s="10">
        <v>4702.3410000000003</v>
      </c>
      <c r="BE63" s="10">
        <v>8086.4920000000002</v>
      </c>
      <c r="BF63" s="10">
        <v>147.25299999999999</v>
      </c>
      <c r="BG63" s="10">
        <v>-76.995999999999995</v>
      </c>
      <c r="BH63" s="10">
        <v>7176.5510000000004</v>
      </c>
      <c r="BI63" s="10">
        <v>8560.1129999999994</v>
      </c>
      <c r="BJ63" s="10">
        <v>571.803</v>
      </c>
      <c r="BK63" s="10">
        <v>30.001000000000001</v>
      </c>
      <c r="BL63" s="10">
        <v>0</v>
      </c>
      <c r="BM63" s="10">
        <v>5036.2510000000002</v>
      </c>
      <c r="BN63" s="10">
        <v>2922.058</v>
      </c>
      <c r="BO63" s="10">
        <v>-1383.5619999999999</v>
      </c>
      <c r="BP63" s="10">
        <v>-1367.54</v>
      </c>
      <c r="BQ63" s="10">
        <v>173448.929</v>
      </c>
      <c r="BR63" s="10">
        <v>35826.887000000002</v>
      </c>
      <c r="BS63" s="10">
        <v>134053.36499999999</v>
      </c>
      <c r="BT63" s="10">
        <v>0</v>
      </c>
      <c r="BU63" s="10">
        <v>3568.6770000000001</v>
      </c>
      <c r="BV63" s="10">
        <v>0</v>
      </c>
      <c r="BW63" s="10">
        <v>173448.929</v>
      </c>
      <c r="BX63" s="10">
        <v>6772.31</v>
      </c>
      <c r="BY63" s="10">
        <v>160.29599999999999</v>
      </c>
      <c r="BZ63" s="10">
        <v>2690.5030000000002</v>
      </c>
      <c r="CA63" s="10">
        <v>111786.10799999999</v>
      </c>
      <c r="CB63" s="10">
        <v>52039.712</v>
      </c>
      <c r="CC63" s="10">
        <v>15736.076999999999</v>
      </c>
      <c r="CD63" s="10">
        <v>11967.798000000001</v>
      </c>
      <c r="CE63" s="10">
        <v>220.92400000000001</v>
      </c>
      <c r="CF63" s="10">
        <v>3298.8719999999998</v>
      </c>
      <c r="CG63" s="10">
        <v>0</v>
      </c>
      <c r="CH63" s="10">
        <v>3298.8719999999998</v>
      </c>
      <c r="CI63" s="10">
        <v>0</v>
      </c>
      <c r="CJ63" s="10">
        <v>248.483</v>
      </c>
      <c r="CK63" s="10">
        <v>7593.8559999999998</v>
      </c>
      <c r="CL63" s="10">
        <v>6727.9650000000001</v>
      </c>
      <c r="CM63" s="10">
        <v>288.62900000000002</v>
      </c>
      <c r="CN63" s="10">
        <v>577.26199999999994</v>
      </c>
      <c r="CO63" s="10">
        <v>0</v>
      </c>
      <c r="CP63" s="10">
        <v>1955.7639999999999</v>
      </c>
      <c r="CQ63" s="10">
        <v>1270.3420000000001</v>
      </c>
      <c r="CR63" s="10">
        <v>1.784</v>
      </c>
      <c r="CS63" s="10">
        <v>0</v>
      </c>
      <c r="CT63" s="10">
        <v>61.05</v>
      </c>
      <c r="CU63" s="10">
        <v>336.976</v>
      </c>
      <c r="CV63" s="10">
        <v>0</v>
      </c>
      <c r="CW63" s="10">
        <v>888.83799999999997</v>
      </c>
      <c r="CX63" s="10">
        <v>-241.119</v>
      </c>
      <c r="CY63" s="10">
        <v>-52.502000000000002</v>
      </c>
      <c r="CZ63" s="10">
        <v>-34.319000000000003</v>
      </c>
      <c r="DA63" s="10">
        <v>0</v>
      </c>
      <c r="DB63" s="10">
        <v>0</v>
      </c>
      <c r="DC63" s="10">
        <v>0</v>
      </c>
      <c r="DD63" s="10">
        <v>-275.286</v>
      </c>
      <c r="DE63" s="10">
        <v>240.20099999999999</v>
      </c>
      <c r="DF63" s="10">
        <v>347.31700000000001</v>
      </c>
      <c r="DG63" s="10">
        <v>679.97500000000002</v>
      </c>
      <c r="DH63" s="10">
        <v>0</v>
      </c>
      <c r="DI63" s="10">
        <v>0</v>
      </c>
      <c r="DJ63" s="10">
        <v>-103.86499999999999</v>
      </c>
      <c r="DK63" s="10">
        <v>-683.226</v>
      </c>
      <c r="DL63" s="10">
        <v>0</v>
      </c>
      <c r="DM63" s="10">
        <v>0</v>
      </c>
      <c r="DN63" s="10">
        <v>124.78</v>
      </c>
      <c r="DO63" s="10">
        <v>274.04599999999999</v>
      </c>
      <c r="DP63" s="10">
        <v>-147.08600000000001</v>
      </c>
      <c r="DQ63" s="10">
        <v>-2.1800000000000002</v>
      </c>
      <c r="DR63" s="10">
        <v>481.45699999999999</v>
      </c>
      <c r="DS63" s="10">
        <v>646.82899999999995</v>
      </c>
      <c r="DT63" s="10">
        <v>0</v>
      </c>
      <c r="DU63" s="10">
        <v>-179.13900000000001</v>
      </c>
      <c r="DV63" s="10">
        <v>0</v>
      </c>
      <c r="DW63" s="10">
        <v>13.766999999999999</v>
      </c>
      <c r="DX63" s="10">
        <v>0</v>
      </c>
      <c r="DY63" s="10">
        <v>888.26</v>
      </c>
      <c r="DZ63" s="10">
        <v>404.19499999999999</v>
      </c>
      <c r="EA63" s="10">
        <v>0</v>
      </c>
      <c r="EB63" s="10">
        <v>0</v>
      </c>
      <c r="EC63" s="10">
        <v>505.59699999999998</v>
      </c>
      <c r="ED63" s="10">
        <v>402.53300000000002</v>
      </c>
      <c r="EE63" s="10">
        <v>255.352</v>
      </c>
      <c r="EF63" s="10">
        <v>0</v>
      </c>
      <c r="EG63" s="10">
        <v>0</v>
      </c>
      <c r="EH63" s="10">
        <v>0</v>
      </c>
      <c r="EI63" s="10">
        <v>-328.31</v>
      </c>
      <c r="EJ63" s="10">
        <v>0</v>
      </c>
      <c r="EK63" s="10">
        <v>-351.10700000000003</v>
      </c>
      <c r="EL63" s="10">
        <v>4260.9949999999999</v>
      </c>
      <c r="EM63" s="10">
        <v>65.899000000000001</v>
      </c>
      <c r="EN63" s="10">
        <v>2315.8739999999998</v>
      </c>
      <c r="EO63" s="10">
        <v>2315.8739999999998</v>
      </c>
      <c r="EP63" s="10">
        <v>0</v>
      </c>
      <c r="EQ63" s="10">
        <v>0</v>
      </c>
      <c r="ER63" s="10">
        <v>0</v>
      </c>
      <c r="ES63" s="10">
        <v>0</v>
      </c>
      <c r="ET63" s="10">
        <v>489.14600000000002</v>
      </c>
      <c r="EU63" s="10">
        <v>274.91199999999998</v>
      </c>
      <c r="EV63" s="10">
        <v>214.23400000000001</v>
      </c>
      <c r="EW63" s="10">
        <v>0</v>
      </c>
      <c r="EX63" s="10">
        <v>134.792</v>
      </c>
      <c r="EY63" s="10">
        <v>0.84699999999999998</v>
      </c>
      <c r="EZ63" s="10">
        <v>0</v>
      </c>
      <c r="FA63" s="10">
        <v>1254.4369999999999</v>
      </c>
    </row>
    <row r="64" spans="1:157" ht="14.25" customHeight="1" x14ac:dyDescent="0.3">
      <c r="A64" s="5">
        <v>7</v>
      </c>
      <c r="B64" s="12">
        <v>2017</v>
      </c>
      <c r="C64" s="10">
        <v>6758.0940000000001</v>
      </c>
      <c r="D64" s="10">
        <v>6775.1180000000004</v>
      </c>
      <c r="E64" s="10">
        <v>0</v>
      </c>
      <c r="F64" s="10">
        <v>160849.03700000001</v>
      </c>
      <c r="G64" s="10">
        <v>14726.91</v>
      </c>
      <c r="H64" s="10">
        <v>301.49400000000003</v>
      </c>
      <c r="I64" s="10">
        <v>23289.816999999999</v>
      </c>
      <c r="J64" s="10">
        <v>20070.075000000001</v>
      </c>
      <c r="K64" s="10">
        <v>1858.933</v>
      </c>
      <c r="L64" s="10">
        <v>88.954999999999998</v>
      </c>
      <c r="M64" s="10">
        <v>1271.854</v>
      </c>
      <c r="N64" s="10">
        <v>6100.5460000000003</v>
      </c>
      <c r="O64" s="10">
        <v>11272.701999999999</v>
      </c>
      <c r="P64" s="10">
        <v>0</v>
      </c>
      <c r="Q64" s="10">
        <v>0</v>
      </c>
      <c r="R64" s="10">
        <v>84.188000000000002</v>
      </c>
      <c r="S64" s="10">
        <v>15.818</v>
      </c>
      <c r="T64" s="10">
        <v>1868.575</v>
      </c>
      <c r="U64" s="10">
        <v>0</v>
      </c>
      <c r="V64" s="10">
        <v>36.460999999999999</v>
      </c>
      <c r="W64" s="10">
        <v>9267.66</v>
      </c>
      <c r="X64" s="10">
        <v>4338.3670000000002</v>
      </c>
      <c r="Y64" s="10">
        <v>3257.2629999999999</v>
      </c>
      <c r="Z64" s="10">
        <v>1081.104</v>
      </c>
      <c r="AA64" s="10">
        <v>839.56700000000001</v>
      </c>
      <c r="AB64" s="10">
        <v>71.686999999999998</v>
      </c>
      <c r="AC64" s="10">
        <v>767.88</v>
      </c>
      <c r="AD64" s="10">
        <v>20326.233</v>
      </c>
      <c r="AE64" s="10">
        <v>5571.8919999999998</v>
      </c>
      <c r="AF64" s="10">
        <v>9304.0779999999995</v>
      </c>
      <c r="AG64" s="10">
        <v>64777.430999999997</v>
      </c>
      <c r="AH64" s="10">
        <v>160849.03700000001</v>
      </c>
      <c r="AI64" s="10">
        <v>155931.82500000001</v>
      </c>
      <c r="AJ64" s="10">
        <v>2333.2860000000001</v>
      </c>
      <c r="AK64" s="10">
        <v>575.39700000000005</v>
      </c>
      <c r="AL64" s="10">
        <v>455.56700000000001</v>
      </c>
      <c r="AM64" s="10">
        <v>1552.962</v>
      </c>
      <c r="AN64" s="10">
        <v>160849.03700000001</v>
      </c>
      <c r="AO64" s="10">
        <v>63412.627999999997</v>
      </c>
      <c r="AP64" s="10">
        <v>42896.540999999997</v>
      </c>
      <c r="AQ64" s="10">
        <v>54539.868000000002</v>
      </c>
      <c r="AR64" s="10">
        <v>160849.03700000001</v>
      </c>
      <c r="AS64" s="10">
        <v>8881.1970000000001</v>
      </c>
      <c r="AT64" s="10">
        <v>83821.259000000005</v>
      </c>
      <c r="AU64" s="10">
        <v>2076.0459999999998</v>
      </c>
      <c r="AV64" s="10">
        <v>472.12900000000002</v>
      </c>
      <c r="AW64" s="10">
        <v>64777.430999999997</v>
      </c>
      <c r="AX64" s="10">
        <v>820.97500000000002</v>
      </c>
      <c r="AY64" s="10">
        <v>51542.483999999997</v>
      </c>
      <c r="AZ64" s="10">
        <v>45861.546999999999</v>
      </c>
      <c r="BA64" s="10">
        <v>45798.398000000001</v>
      </c>
      <c r="BB64" s="10">
        <v>13048.507</v>
      </c>
      <c r="BC64" s="10">
        <v>12459.709000000001</v>
      </c>
      <c r="BD64" s="10">
        <v>4550.57</v>
      </c>
      <c r="BE64" s="10">
        <v>15739.611999999999</v>
      </c>
      <c r="BF64" s="10">
        <v>220</v>
      </c>
      <c r="BG64" s="10">
        <v>-156.851</v>
      </c>
      <c r="BH64" s="10">
        <v>5680.9369999999999</v>
      </c>
      <c r="BI64" s="10">
        <v>5715.4840000000004</v>
      </c>
      <c r="BJ64" s="10">
        <v>569.28300000000002</v>
      </c>
      <c r="BK64" s="10">
        <v>30.001000000000001</v>
      </c>
      <c r="BL64" s="10">
        <v>2000</v>
      </c>
      <c r="BM64" s="10">
        <v>3116.2</v>
      </c>
      <c r="BN64" s="10">
        <v>0</v>
      </c>
      <c r="BO64" s="10">
        <v>-34.546999999999997</v>
      </c>
      <c r="BP64" s="10">
        <v>0</v>
      </c>
      <c r="BQ64" s="10">
        <v>170970.83300000001</v>
      </c>
      <c r="BR64" s="10">
        <v>38234.559999999998</v>
      </c>
      <c r="BS64" s="10">
        <v>129727.77800000001</v>
      </c>
      <c r="BT64" s="10">
        <v>0</v>
      </c>
      <c r="BU64" s="10">
        <v>3008.4949999999999</v>
      </c>
      <c r="BV64" s="10">
        <v>0</v>
      </c>
      <c r="BW64" s="10">
        <v>170970.83300000001</v>
      </c>
      <c r="BX64" s="10">
        <v>2790.4569999999999</v>
      </c>
      <c r="BY64" s="10">
        <v>99.385999999999996</v>
      </c>
      <c r="BZ64" s="10">
        <v>2683.1709999999998</v>
      </c>
      <c r="CA64" s="10">
        <v>121043.844</v>
      </c>
      <c r="CB64" s="10">
        <v>44353.974999999999</v>
      </c>
      <c r="CC64" s="10">
        <v>17594.504000000001</v>
      </c>
      <c r="CD64" s="10">
        <v>13366.312</v>
      </c>
      <c r="CE64" s="10">
        <v>332.77199999999999</v>
      </c>
      <c r="CF64" s="10">
        <v>3532.3319999999999</v>
      </c>
      <c r="CG64" s="10">
        <v>0</v>
      </c>
      <c r="CH64" s="10">
        <v>3532.3319999999999</v>
      </c>
      <c r="CI64" s="10">
        <v>0</v>
      </c>
      <c r="CJ64" s="10">
        <v>363.08800000000002</v>
      </c>
      <c r="CK64" s="10">
        <v>8664.0920000000006</v>
      </c>
      <c r="CL64" s="10">
        <v>7645.6639999999998</v>
      </c>
      <c r="CM64" s="10">
        <v>317.36200000000002</v>
      </c>
      <c r="CN64" s="10">
        <v>701.06600000000003</v>
      </c>
      <c r="CO64" s="10">
        <v>0</v>
      </c>
      <c r="CP64" s="10">
        <v>3926.0839999999998</v>
      </c>
      <c r="CQ64" s="10">
        <v>1465.5319999999999</v>
      </c>
      <c r="CR64" s="10">
        <v>1.355</v>
      </c>
      <c r="CS64" s="10">
        <v>374.55099999999999</v>
      </c>
      <c r="CT64" s="10">
        <v>1543.3889999999999</v>
      </c>
      <c r="CU64" s="10">
        <v>512.88199999999995</v>
      </c>
      <c r="CV64" s="10">
        <v>50.676000000000002</v>
      </c>
      <c r="CW64" s="10">
        <v>571.29999999999995</v>
      </c>
      <c r="CX64" s="10">
        <v>-277.68599999999998</v>
      </c>
      <c r="CY64" s="10">
        <v>-53.905000000000001</v>
      </c>
      <c r="CZ64" s="10">
        <v>0</v>
      </c>
      <c r="DA64" s="10">
        <v>0</v>
      </c>
      <c r="DB64" s="10">
        <v>0</v>
      </c>
      <c r="DC64" s="10">
        <v>-11.247</v>
      </c>
      <c r="DD64" s="10">
        <v>-250.76300000000001</v>
      </c>
      <c r="DE64" s="10">
        <v>278.58499999999998</v>
      </c>
      <c r="DF64" s="10">
        <v>193.142</v>
      </c>
      <c r="DG64" s="10">
        <v>911.88599999999997</v>
      </c>
      <c r="DH64" s="10">
        <v>0</v>
      </c>
      <c r="DI64" s="10">
        <v>0</v>
      </c>
      <c r="DJ64" s="10">
        <v>-244.1</v>
      </c>
      <c r="DK64" s="10">
        <v>-582.34299999999996</v>
      </c>
      <c r="DL64" s="10">
        <v>0</v>
      </c>
      <c r="DM64" s="10">
        <v>0</v>
      </c>
      <c r="DN64" s="10">
        <v>396.73</v>
      </c>
      <c r="DO64" s="10">
        <v>539.88800000000003</v>
      </c>
      <c r="DP64" s="10">
        <v>-137.41900000000001</v>
      </c>
      <c r="DQ64" s="10">
        <v>-5.7389999999999999</v>
      </c>
      <c r="DR64" s="10">
        <v>855.76</v>
      </c>
      <c r="DS64" s="10">
        <v>1165.1220000000001</v>
      </c>
      <c r="DT64" s="10">
        <v>0</v>
      </c>
      <c r="DU64" s="10">
        <v>-210.982</v>
      </c>
      <c r="DV64" s="10">
        <v>0</v>
      </c>
      <c r="DW64" s="10">
        <v>-98.38</v>
      </c>
      <c r="DX64" s="10">
        <v>0</v>
      </c>
      <c r="DY64" s="10">
        <v>1714.8910000000001</v>
      </c>
      <c r="DZ64" s="10">
        <v>1116.82</v>
      </c>
      <c r="EA64" s="10">
        <v>0</v>
      </c>
      <c r="EB64" s="10">
        <v>0</v>
      </c>
      <c r="EC64" s="10">
        <v>424.13400000000001</v>
      </c>
      <c r="ED64" s="10">
        <v>193.00800000000001</v>
      </c>
      <c r="EE64" s="10">
        <v>229.46299999999999</v>
      </c>
      <c r="EF64" s="10">
        <v>0</v>
      </c>
      <c r="EG64" s="10">
        <v>0</v>
      </c>
      <c r="EH64" s="10">
        <v>0</v>
      </c>
      <c r="EI64" s="10">
        <v>-128.76400000000001</v>
      </c>
      <c r="EJ64" s="10">
        <v>0</v>
      </c>
      <c r="EK64" s="10">
        <v>-119.77</v>
      </c>
      <c r="EL64" s="10">
        <v>4812.4650000000001</v>
      </c>
      <c r="EM64" s="10">
        <v>77.426000000000002</v>
      </c>
      <c r="EN64" s="10">
        <v>2594.8780000000002</v>
      </c>
      <c r="EO64" s="10">
        <v>2594.8780000000002</v>
      </c>
      <c r="EP64" s="10">
        <v>0</v>
      </c>
      <c r="EQ64" s="10">
        <v>0</v>
      </c>
      <c r="ER64" s="10">
        <v>0</v>
      </c>
      <c r="ES64" s="10">
        <v>0</v>
      </c>
      <c r="ET64" s="10">
        <v>993.21600000000001</v>
      </c>
      <c r="EU64" s="10">
        <v>281.14100000000002</v>
      </c>
      <c r="EV64" s="10">
        <v>712.07500000000005</v>
      </c>
      <c r="EW64" s="10">
        <v>619.46500000000003</v>
      </c>
      <c r="EX64" s="10">
        <v>166.18700000000001</v>
      </c>
      <c r="EY64" s="10">
        <v>-2.456</v>
      </c>
      <c r="EZ64" s="10">
        <v>0</v>
      </c>
      <c r="FA64" s="10">
        <v>363.74900000000002</v>
      </c>
    </row>
    <row r="65" spans="1:157" ht="14.25" customHeight="1" x14ac:dyDescent="0.3">
      <c r="A65" s="5">
        <v>7</v>
      </c>
      <c r="B65" s="12">
        <v>2018</v>
      </c>
      <c r="C65" s="10">
        <v>7572.2290000000003</v>
      </c>
      <c r="D65" s="10">
        <v>7583.09</v>
      </c>
      <c r="E65" s="10">
        <v>0</v>
      </c>
      <c r="F65" s="10">
        <v>159939.217</v>
      </c>
      <c r="G65" s="10">
        <v>21171.98</v>
      </c>
      <c r="H65" s="10">
        <v>260.99799999999999</v>
      </c>
      <c r="I65" s="10">
        <v>23099.726999999999</v>
      </c>
      <c r="J65" s="10">
        <v>19076.385999999999</v>
      </c>
      <c r="K65" s="10">
        <v>2409.681</v>
      </c>
      <c r="L65" s="10">
        <v>23.526</v>
      </c>
      <c r="M65" s="10">
        <v>1590.134</v>
      </c>
      <c r="N65" s="10">
        <v>8095.5730000000003</v>
      </c>
      <c r="O65" s="10">
        <v>7029.1639999999998</v>
      </c>
      <c r="P65" s="10">
        <v>0</v>
      </c>
      <c r="Q65" s="10">
        <v>0</v>
      </c>
      <c r="R65" s="10">
        <v>37.304000000000002</v>
      </c>
      <c r="S65" s="10">
        <v>127.065</v>
      </c>
      <c r="T65" s="10">
        <v>201.00700000000001</v>
      </c>
      <c r="U65" s="10">
        <v>0</v>
      </c>
      <c r="V65" s="10">
        <v>95.171999999999997</v>
      </c>
      <c r="W65" s="10">
        <v>6568.616</v>
      </c>
      <c r="X65" s="10">
        <v>3000.5720000000001</v>
      </c>
      <c r="Y65" s="10">
        <v>2853.511</v>
      </c>
      <c r="Z65" s="10">
        <v>147.06100000000001</v>
      </c>
      <c r="AA65" s="10">
        <v>946.351</v>
      </c>
      <c r="AB65" s="10">
        <v>154.97300000000001</v>
      </c>
      <c r="AC65" s="10">
        <v>791.37800000000004</v>
      </c>
      <c r="AD65" s="10">
        <v>13554.781000000001</v>
      </c>
      <c r="AE65" s="10">
        <v>927.745</v>
      </c>
      <c r="AF65" s="10">
        <v>9468.6470000000008</v>
      </c>
      <c r="AG65" s="10">
        <v>72383.679000000004</v>
      </c>
      <c r="AH65" s="10">
        <v>159939.217</v>
      </c>
      <c r="AI65" s="10">
        <v>154548.122</v>
      </c>
      <c r="AJ65" s="10">
        <v>2587.6460000000002</v>
      </c>
      <c r="AK65" s="10">
        <v>237.75800000000001</v>
      </c>
      <c r="AL65" s="10">
        <v>862.51</v>
      </c>
      <c r="AM65" s="10">
        <v>1703.181</v>
      </c>
      <c r="AN65" s="10">
        <v>159939.217</v>
      </c>
      <c r="AO65" s="10">
        <v>60381.95</v>
      </c>
      <c r="AP65" s="10">
        <v>36774.904000000002</v>
      </c>
      <c r="AQ65" s="10">
        <v>62782.362999999998</v>
      </c>
      <c r="AR65" s="10">
        <v>159939.217</v>
      </c>
      <c r="AS65" s="10">
        <v>6978.5720000000001</v>
      </c>
      <c r="AT65" s="10">
        <v>77809.082999999999</v>
      </c>
      <c r="AU65" s="10">
        <v>2039.895</v>
      </c>
      <c r="AV65" s="10">
        <v>347.87400000000002</v>
      </c>
      <c r="AW65" s="10">
        <v>72383.679000000004</v>
      </c>
      <c r="AX65" s="10">
        <v>380.11399999999998</v>
      </c>
      <c r="AY65" s="10">
        <v>86512.347999999998</v>
      </c>
      <c r="AZ65" s="10">
        <v>66435.570000000007</v>
      </c>
      <c r="BA65" s="10">
        <v>66625.256999999998</v>
      </c>
      <c r="BB65" s="10">
        <v>8793.5930000000008</v>
      </c>
      <c r="BC65" s="10">
        <v>11114.162</v>
      </c>
      <c r="BD65" s="10">
        <v>8402.6260000000002</v>
      </c>
      <c r="BE65" s="10">
        <v>38314.875999999997</v>
      </c>
      <c r="BF65" s="10">
        <v>4.0000000000000001E-3</v>
      </c>
      <c r="BG65" s="10">
        <v>-189.691</v>
      </c>
      <c r="BH65" s="10">
        <v>20076.777999999998</v>
      </c>
      <c r="BI65" s="10">
        <v>20236.2</v>
      </c>
      <c r="BJ65" s="10">
        <v>0</v>
      </c>
      <c r="BK65" s="10">
        <v>30</v>
      </c>
      <c r="BL65" s="10">
        <v>0</v>
      </c>
      <c r="BM65" s="10">
        <v>20206.2</v>
      </c>
      <c r="BN65" s="10">
        <v>0</v>
      </c>
      <c r="BO65" s="10">
        <v>-159.422</v>
      </c>
      <c r="BP65" s="10">
        <v>0</v>
      </c>
      <c r="BQ65" s="10">
        <v>201414.53200000001</v>
      </c>
      <c r="BR65" s="10">
        <v>54612.612999999998</v>
      </c>
      <c r="BS65" s="10">
        <v>143613.37899999999</v>
      </c>
      <c r="BT65" s="10">
        <v>0</v>
      </c>
      <c r="BU65" s="10">
        <v>3188.54</v>
      </c>
      <c r="BV65" s="10">
        <v>0</v>
      </c>
      <c r="BW65" s="10">
        <v>201414.53200000001</v>
      </c>
      <c r="BX65" s="10">
        <v>3846.2750000000001</v>
      </c>
      <c r="BY65" s="10">
        <v>54.134999999999998</v>
      </c>
      <c r="BZ65" s="10">
        <v>2898.4160000000002</v>
      </c>
      <c r="CA65" s="10">
        <v>142056.46</v>
      </c>
      <c r="CB65" s="10">
        <v>52559.245999999999</v>
      </c>
      <c r="CC65" s="10">
        <v>21413.626</v>
      </c>
      <c r="CD65" s="10">
        <v>15460.433000000001</v>
      </c>
      <c r="CE65" s="10">
        <v>606.15899999999999</v>
      </c>
      <c r="CF65" s="10">
        <v>4140.607</v>
      </c>
      <c r="CG65" s="10">
        <v>0</v>
      </c>
      <c r="CH65" s="10">
        <v>4140.607</v>
      </c>
      <c r="CI65" s="10">
        <v>0</v>
      </c>
      <c r="CJ65" s="10">
        <v>1206.4269999999999</v>
      </c>
      <c r="CK65" s="10">
        <v>10023.687</v>
      </c>
      <c r="CL65" s="10">
        <v>8233.723</v>
      </c>
      <c r="CM65" s="10">
        <v>436.84199999999998</v>
      </c>
      <c r="CN65" s="10">
        <v>1353.1220000000001</v>
      </c>
      <c r="CO65" s="10">
        <v>0</v>
      </c>
      <c r="CP65" s="10">
        <v>3272.58</v>
      </c>
      <c r="CQ65" s="10">
        <v>1763.0540000000001</v>
      </c>
      <c r="CR65" s="10">
        <v>2.5230000000000001</v>
      </c>
      <c r="CS65" s="10">
        <v>1160.413</v>
      </c>
      <c r="CT65" s="10">
        <v>212.52</v>
      </c>
      <c r="CU65" s="10">
        <v>722.48099999999999</v>
      </c>
      <c r="CV65" s="10">
        <v>118.572</v>
      </c>
      <c r="CW65" s="10">
        <v>208.75399999999999</v>
      </c>
      <c r="CX65" s="10">
        <v>-517.78</v>
      </c>
      <c r="CY65" s="10">
        <v>-58.101999999999997</v>
      </c>
      <c r="CZ65" s="10">
        <v>0</v>
      </c>
      <c r="DA65" s="10">
        <v>0</v>
      </c>
      <c r="DB65" s="10">
        <v>0</v>
      </c>
      <c r="DC65" s="10">
        <v>-30.526</v>
      </c>
      <c r="DD65" s="10">
        <v>-309.32900000000001</v>
      </c>
      <c r="DE65" s="10">
        <v>233.751</v>
      </c>
      <c r="DF65" s="10">
        <v>1030.3510000000001</v>
      </c>
      <c r="DG65" s="10">
        <v>848.96600000000001</v>
      </c>
      <c r="DH65" s="10">
        <v>0</v>
      </c>
      <c r="DI65" s="10">
        <v>0</v>
      </c>
      <c r="DJ65" s="10">
        <v>-154.41999999999999</v>
      </c>
      <c r="DK65" s="10">
        <v>-1491.146</v>
      </c>
      <c r="DL65" s="10">
        <v>0</v>
      </c>
      <c r="DM65" s="10">
        <v>0</v>
      </c>
      <c r="DN65" s="10">
        <v>168.43299999999999</v>
      </c>
      <c r="DO65" s="10">
        <v>350.13499999999999</v>
      </c>
      <c r="DP65" s="10">
        <v>-187.86500000000001</v>
      </c>
      <c r="DQ65" s="10">
        <v>6.1630000000000003</v>
      </c>
      <c r="DR65" s="10">
        <v>756.58500000000004</v>
      </c>
      <c r="DS65" s="10">
        <v>1303.9549999999999</v>
      </c>
      <c r="DT65" s="10">
        <v>0</v>
      </c>
      <c r="DU65" s="10">
        <v>-389.65499999999997</v>
      </c>
      <c r="DV65" s="10">
        <v>0</v>
      </c>
      <c r="DW65" s="10">
        <v>-169.73400000000001</v>
      </c>
      <c r="DX65" s="10">
        <v>12.019</v>
      </c>
      <c r="DY65" s="10">
        <v>1633.777</v>
      </c>
      <c r="DZ65" s="10">
        <v>1422.895</v>
      </c>
      <c r="EA65" s="10">
        <v>0</v>
      </c>
      <c r="EB65" s="10">
        <v>0</v>
      </c>
      <c r="EC65" s="10">
        <v>0</v>
      </c>
      <c r="ED65" s="10">
        <v>1544.0889999999999</v>
      </c>
      <c r="EE65" s="10">
        <v>180.185</v>
      </c>
      <c r="EF65" s="10">
        <v>0</v>
      </c>
      <c r="EG65" s="10">
        <v>0</v>
      </c>
      <c r="EH65" s="10">
        <v>0</v>
      </c>
      <c r="EI65" s="10">
        <v>-1228.491</v>
      </c>
      <c r="EJ65" s="10">
        <v>0</v>
      </c>
      <c r="EK65" s="10">
        <v>-284.90100000000001</v>
      </c>
      <c r="EL65" s="10">
        <v>5842.5069999999996</v>
      </c>
      <c r="EM65" s="10">
        <v>102.60299999999999</v>
      </c>
      <c r="EN65" s="10">
        <v>3239.9580000000001</v>
      </c>
      <c r="EO65" s="10">
        <v>3239.9580000000001</v>
      </c>
      <c r="EP65" s="10">
        <v>0</v>
      </c>
      <c r="EQ65" s="10">
        <v>0</v>
      </c>
      <c r="ER65" s="10">
        <v>0</v>
      </c>
      <c r="ES65" s="10">
        <v>0</v>
      </c>
      <c r="ET65" s="10">
        <v>1020.053</v>
      </c>
      <c r="EU65" s="10">
        <v>259.60300000000001</v>
      </c>
      <c r="EV65" s="10">
        <v>760.45</v>
      </c>
      <c r="EW65" s="10">
        <v>770.13300000000004</v>
      </c>
      <c r="EX65" s="10">
        <v>193.81299999999999</v>
      </c>
      <c r="EY65" s="10">
        <v>-3.1949999999999998</v>
      </c>
      <c r="EZ65" s="10">
        <v>0</v>
      </c>
      <c r="FA65" s="10">
        <v>519.14200000000005</v>
      </c>
    </row>
    <row r="66" spans="1:157" ht="14.25" customHeight="1" x14ac:dyDescent="0.3">
      <c r="A66" s="5">
        <v>7</v>
      </c>
      <c r="B66" s="12">
        <v>2019</v>
      </c>
      <c r="C66" s="10">
        <v>10041.556</v>
      </c>
      <c r="D66" s="10">
        <v>10052.963</v>
      </c>
      <c r="E66" s="10">
        <v>0</v>
      </c>
      <c r="F66" s="10">
        <v>230802.027</v>
      </c>
      <c r="G66" s="10">
        <v>27075.217000000001</v>
      </c>
      <c r="H66" s="10">
        <v>16.855</v>
      </c>
      <c r="I66" s="10">
        <v>24739.826000000001</v>
      </c>
      <c r="J66" s="10">
        <v>20431.391</v>
      </c>
      <c r="K66" s="10">
        <v>2858.7829999999999</v>
      </c>
      <c r="L66" s="10">
        <v>31.413</v>
      </c>
      <c r="M66" s="10">
        <v>1418.239</v>
      </c>
      <c r="N66" s="10">
        <v>6957.4440000000004</v>
      </c>
      <c r="O66" s="10">
        <v>8893.8989999999994</v>
      </c>
      <c r="P66" s="10">
        <v>0</v>
      </c>
      <c r="Q66" s="10">
        <v>0</v>
      </c>
      <c r="R66" s="10">
        <v>29.948</v>
      </c>
      <c r="S66" s="10">
        <v>62.875999999999998</v>
      </c>
      <c r="T66" s="10">
        <v>800.48299999999995</v>
      </c>
      <c r="U66" s="10">
        <v>1.1779999999999999</v>
      </c>
      <c r="V66" s="10">
        <v>184.851</v>
      </c>
      <c r="W66" s="10">
        <v>7814.5630000000001</v>
      </c>
      <c r="X66" s="10">
        <v>3825.1529999999998</v>
      </c>
      <c r="Y66" s="10">
        <v>2822.942</v>
      </c>
      <c r="Z66" s="10">
        <v>1002.211</v>
      </c>
      <c r="AA66" s="10">
        <v>1085.8710000000001</v>
      </c>
      <c r="AB66" s="10">
        <v>242.994</v>
      </c>
      <c r="AC66" s="10">
        <v>842.87699999999995</v>
      </c>
      <c r="AD66" s="10">
        <v>50421.548999999999</v>
      </c>
      <c r="AE66" s="10">
        <v>1876.0830000000001</v>
      </c>
      <c r="AF66" s="10">
        <v>662.78</v>
      </c>
      <c r="AG66" s="10">
        <v>105247.35</v>
      </c>
      <c r="AH66" s="10">
        <v>230802.027</v>
      </c>
      <c r="AI66" s="10">
        <v>225601.45800000001</v>
      </c>
      <c r="AJ66" s="10">
        <v>2122.6930000000002</v>
      </c>
      <c r="AK66" s="10">
        <v>218.12799999999999</v>
      </c>
      <c r="AL66" s="10">
        <v>305.23</v>
      </c>
      <c r="AM66" s="10">
        <v>2554.518</v>
      </c>
      <c r="AN66" s="10">
        <v>230802.027</v>
      </c>
      <c r="AO66" s="10">
        <v>85584.017999999996</v>
      </c>
      <c r="AP66" s="10">
        <v>47443.165000000001</v>
      </c>
      <c r="AQ66" s="10">
        <v>97774.843999999997</v>
      </c>
      <c r="AR66" s="10">
        <v>230802.027</v>
      </c>
      <c r="AS66" s="10">
        <v>5864.415</v>
      </c>
      <c r="AT66" s="10">
        <v>116766.713</v>
      </c>
      <c r="AU66" s="10">
        <v>2104.3870000000002</v>
      </c>
      <c r="AV66" s="10">
        <v>479.72399999999999</v>
      </c>
      <c r="AW66" s="10">
        <v>105247.35</v>
      </c>
      <c r="AX66" s="10">
        <v>339.43799999999999</v>
      </c>
      <c r="AY66" s="10">
        <v>66054.596999999994</v>
      </c>
      <c r="AZ66" s="10">
        <v>65916.341</v>
      </c>
      <c r="BA66" s="10">
        <v>65503.184999999998</v>
      </c>
      <c r="BB66" s="10">
        <v>14807.62</v>
      </c>
      <c r="BC66" s="10">
        <v>12313.699000000001</v>
      </c>
      <c r="BD66" s="10">
        <v>7985.625</v>
      </c>
      <c r="BE66" s="10">
        <v>30396.241000000002</v>
      </c>
      <c r="BF66" s="10">
        <v>655.524</v>
      </c>
      <c r="BG66" s="10">
        <v>-242.36799999999999</v>
      </c>
      <c r="BH66" s="10">
        <v>138.256</v>
      </c>
      <c r="BI66" s="10">
        <v>202.006</v>
      </c>
      <c r="BJ66" s="10">
        <v>0</v>
      </c>
      <c r="BK66" s="10">
        <v>0</v>
      </c>
      <c r="BL66" s="10">
        <v>0</v>
      </c>
      <c r="BM66" s="10">
        <v>202.006</v>
      </c>
      <c r="BN66" s="10">
        <v>0</v>
      </c>
      <c r="BO66" s="10">
        <v>-63.75</v>
      </c>
      <c r="BP66" s="10">
        <v>0</v>
      </c>
      <c r="BQ66" s="10">
        <v>231296.761</v>
      </c>
      <c r="BR66" s="10">
        <v>76053.395999999993</v>
      </c>
      <c r="BS66" s="10">
        <v>151581.14499999999</v>
      </c>
      <c r="BT66" s="10">
        <v>0</v>
      </c>
      <c r="BU66" s="10">
        <v>3662.22</v>
      </c>
      <c r="BV66" s="10">
        <v>0</v>
      </c>
      <c r="BW66" s="10">
        <v>231296.761</v>
      </c>
      <c r="BX66" s="10">
        <v>5811.06</v>
      </c>
      <c r="BY66" s="10">
        <v>62.482999999999997</v>
      </c>
      <c r="BZ66" s="10">
        <v>3746.288</v>
      </c>
      <c r="CA66" s="10">
        <v>167211.978</v>
      </c>
      <c r="CB66" s="10">
        <v>54464.951999999997</v>
      </c>
      <c r="CC66" s="10">
        <v>25016.341</v>
      </c>
      <c r="CD66" s="10">
        <v>16727.93</v>
      </c>
      <c r="CE66" s="10">
        <v>720.96199999999999</v>
      </c>
      <c r="CF66" s="10">
        <v>6794.5370000000003</v>
      </c>
      <c r="CG66" s="10">
        <v>0</v>
      </c>
      <c r="CH66" s="10">
        <v>6794.5370000000003</v>
      </c>
      <c r="CI66" s="10">
        <v>0</v>
      </c>
      <c r="CJ66" s="10">
        <v>772.91200000000003</v>
      </c>
      <c r="CK66" s="10">
        <v>10758.496999999999</v>
      </c>
      <c r="CL66" s="10">
        <v>9421.1810000000005</v>
      </c>
      <c r="CM66" s="10">
        <v>370.40699999999998</v>
      </c>
      <c r="CN66" s="10">
        <v>966.90899999999999</v>
      </c>
      <c r="CO66" s="10">
        <v>0</v>
      </c>
      <c r="CP66" s="10">
        <v>3253.3530000000001</v>
      </c>
      <c r="CQ66" s="10">
        <v>2274.2530000000002</v>
      </c>
      <c r="CR66" s="10">
        <v>4.5659999999999998</v>
      </c>
      <c r="CS66" s="10">
        <v>970.32299999999998</v>
      </c>
      <c r="CT66" s="10">
        <v>195.28200000000001</v>
      </c>
      <c r="CU66" s="10">
        <v>931.88199999999995</v>
      </c>
      <c r="CV66" s="10">
        <v>120.524</v>
      </c>
      <c r="CW66" s="10">
        <v>387.57799999999997</v>
      </c>
      <c r="CX66" s="10">
        <v>-1156.4929999999999</v>
      </c>
      <c r="CY66" s="10">
        <v>-65.715999999999994</v>
      </c>
      <c r="CZ66" s="10">
        <v>0</v>
      </c>
      <c r="DA66" s="10">
        <v>0</v>
      </c>
      <c r="DB66" s="10">
        <v>0</v>
      </c>
      <c r="DC66" s="10">
        <v>-11.484</v>
      </c>
      <c r="DD66" s="10">
        <v>-397.36200000000002</v>
      </c>
      <c r="DE66" s="10">
        <v>104.581</v>
      </c>
      <c r="DF66" s="10">
        <v>1014.049</v>
      </c>
      <c r="DG66" s="10">
        <v>1321.921</v>
      </c>
      <c r="DH66" s="10">
        <v>0</v>
      </c>
      <c r="DI66" s="10">
        <v>0</v>
      </c>
      <c r="DJ66" s="10">
        <v>-642.94299999999998</v>
      </c>
      <c r="DK66" s="10">
        <v>-1588.4459999999999</v>
      </c>
      <c r="DL66" s="10">
        <v>0</v>
      </c>
      <c r="DM66" s="10">
        <v>0</v>
      </c>
      <c r="DN66" s="10">
        <v>397.66399999999999</v>
      </c>
      <c r="DO66" s="10">
        <v>592.87099999999998</v>
      </c>
      <c r="DP66" s="10">
        <v>-194.34700000000001</v>
      </c>
      <c r="DQ66" s="10">
        <v>-0.86</v>
      </c>
      <c r="DR66" s="10">
        <v>1243.759</v>
      </c>
      <c r="DS66" s="10">
        <v>1526.258</v>
      </c>
      <c r="DT66" s="10">
        <v>0</v>
      </c>
      <c r="DU66" s="10">
        <v>-325.49400000000003</v>
      </c>
      <c r="DV66" s="10">
        <v>0</v>
      </c>
      <c r="DW66" s="10">
        <v>41.381</v>
      </c>
      <c r="DX66" s="10">
        <v>1.6140000000000001</v>
      </c>
      <c r="DY66" s="10">
        <v>1806.7280000000001</v>
      </c>
      <c r="DZ66" s="10">
        <v>1080.2360000000001</v>
      </c>
      <c r="EA66" s="10">
        <v>0</v>
      </c>
      <c r="EB66" s="10">
        <v>0</v>
      </c>
      <c r="EC66" s="10">
        <v>0</v>
      </c>
      <c r="ED66" s="10">
        <v>3159.51</v>
      </c>
      <c r="EE66" s="10">
        <v>185.333</v>
      </c>
      <c r="EF66" s="10">
        <v>0</v>
      </c>
      <c r="EG66" s="10">
        <v>0</v>
      </c>
      <c r="EH66" s="10">
        <v>0</v>
      </c>
      <c r="EI66" s="10">
        <v>-2493.0500000000002</v>
      </c>
      <c r="EJ66" s="10">
        <v>0</v>
      </c>
      <c r="EK66" s="10">
        <v>-125.301</v>
      </c>
      <c r="EL66" s="10">
        <v>7312.509</v>
      </c>
      <c r="EM66" s="10">
        <v>113.10899999999999</v>
      </c>
      <c r="EN66" s="10">
        <v>4261.6559999999999</v>
      </c>
      <c r="EO66" s="10">
        <v>4261.6559999999999</v>
      </c>
      <c r="EP66" s="10">
        <v>0</v>
      </c>
      <c r="EQ66" s="10">
        <v>0</v>
      </c>
      <c r="ER66" s="10">
        <v>0</v>
      </c>
      <c r="ES66" s="10">
        <v>0</v>
      </c>
      <c r="ET66" s="10">
        <v>990.53</v>
      </c>
      <c r="EU66" s="10">
        <v>254.98599999999999</v>
      </c>
      <c r="EV66" s="10">
        <v>735.54399999999998</v>
      </c>
      <c r="EW66" s="10">
        <v>1132.0429999999999</v>
      </c>
      <c r="EX66" s="10">
        <v>228.83099999999999</v>
      </c>
      <c r="EY66" s="10">
        <v>24.276</v>
      </c>
      <c r="EZ66" s="10">
        <v>0</v>
      </c>
      <c r="FA66" s="10">
        <v>562.06399999999996</v>
      </c>
    </row>
    <row r="67" spans="1:157" ht="14.25" customHeight="1" x14ac:dyDescent="0.3">
      <c r="A67" s="5">
        <v>7</v>
      </c>
      <c r="B67" s="12">
        <v>2020</v>
      </c>
      <c r="C67" s="10">
        <v>8347.5759999999991</v>
      </c>
      <c r="D67" s="10">
        <v>8357.4470000000001</v>
      </c>
      <c r="E67" s="10">
        <v>0</v>
      </c>
      <c r="F67" s="10">
        <v>277524.61499999999</v>
      </c>
      <c r="G67" s="10">
        <v>29247.061000000002</v>
      </c>
      <c r="H67" s="10">
        <v>240.565</v>
      </c>
      <c r="I67" s="10">
        <v>24119.476999999999</v>
      </c>
      <c r="J67" s="10">
        <v>19732.665000000001</v>
      </c>
      <c r="K67" s="10">
        <v>3100.0970000000002</v>
      </c>
      <c r="L67" s="10">
        <v>43.774999999999999</v>
      </c>
      <c r="M67" s="10">
        <v>1242.94</v>
      </c>
      <c r="N67" s="10">
        <v>9135.8310000000001</v>
      </c>
      <c r="O67" s="10">
        <v>463.82100000000003</v>
      </c>
      <c r="P67" s="10">
        <v>0</v>
      </c>
      <c r="Q67" s="10">
        <v>0</v>
      </c>
      <c r="R67" s="10">
        <v>39.231000000000002</v>
      </c>
      <c r="S67" s="10">
        <v>1.056</v>
      </c>
      <c r="T67" s="10">
        <v>322.87400000000002</v>
      </c>
      <c r="U67" s="10">
        <v>0</v>
      </c>
      <c r="V67" s="10">
        <v>0</v>
      </c>
      <c r="W67" s="10">
        <v>100.66</v>
      </c>
      <c r="X67" s="10">
        <v>3386.328</v>
      </c>
      <c r="Y67" s="10">
        <v>2700.9</v>
      </c>
      <c r="Z67" s="10">
        <v>685.428</v>
      </c>
      <c r="AA67" s="10">
        <v>442.26100000000002</v>
      </c>
      <c r="AB67" s="10">
        <v>186.10300000000001</v>
      </c>
      <c r="AC67" s="10">
        <v>256.15800000000002</v>
      </c>
      <c r="AD67" s="10">
        <v>91360.789000000004</v>
      </c>
      <c r="AE67" s="10">
        <v>194.36</v>
      </c>
      <c r="AF67" s="10">
        <v>7794.6760000000004</v>
      </c>
      <c r="AG67" s="10">
        <v>111139.446</v>
      </c>
      <c r="AH67" s="10">
        <v>277524.61499999999</v>
      </c>
      <c r="AI67" s="10">
        <v>274423.55699999997</v>
      </c>
      <c r="AJ67" s="10">
        <v>1805.866</v>
      </c>
      <c r="AK67" s="10">
        <v>416.892</v>
      </c>
      <c r="AL67" s="10">
        <v>533.94399999999996</v>
      </c>
      <c r="AM67" s="10">
        <v>344.35599999999999</v>
      </c>
      <c r="AN67" s="10">
        <v>277524.61499999999</v>
      </c>
      <c r="AO67" s="10">
        <v>92424.839000000007</v>
      </c>
      <c r="AP67" s="10">
        <v>85255.104000000007</v>
      </c>
      <c r="AQ67" s="10">
        <v>99844.672000000006</v>
      </c>
      <c r="AR67" s="10">
        <v>277524.61499999999</v>
      </c>
      <c r="AS67" s="10">
        <v>6188.6009999999997</v>
      </c>
      <c r="AT67" s="10">
        <v>158301.25399999999</v>
      </c>
      <c r="AU67" s="10">
        <v>1345.6669999999999</v>
      </c>
      <c r="AV67" s="10">
        <v>275.96699999999998</v>
      </c>
      <c r="AW67" s="10">
        <v>111139.446</v>
      </c>
      <c r="AX67" s="10">
        <v>273.68</v>
      </c>
      <c r="AY67" s="10">
        <v>84832.952000000005</v>
      </c>
      <c r="AZ67" s="10">
        <v>84632.952000000005</v>
      </c>
      <c r="BA67" s="10">
        <v>84177.005000000005</v>
      </c>
      <c r="BB67" s="10">
        <v>17367.757000000001</v>
      </c>
      <c r="BC67" s="10">
        <v>9568</v>
      </c>
      <c r="BD67" s="10">
        <f>20280-BC67</f>
        <v>10712</v>
      </c>
      <c r="BE67" s="10">
        <v>46528.654000000002</v>
      </c>
      <c r="BF67" s="10">
        <v>455.947</v>
      </c>
      <c r="BG67" s="10">
        <v>0</v>
      </c>
      <c r="BH67" s="10">
        <v>200</v>
      </c>
      <c r="BI67" s="10">
        <v>200</v>
      </c>
      <c r="BJ67" s="10">
        <v>0</v>
      </c>
      <c r="BK67" s="10">
        <v>0</v>
      </c>
      <c r="BL67" s="10">
        <v>0</v>
      </c>
      <c r="BM67" s="10">
        <v>200</v>
      </c>
      <c r="BN67" s="10">
        <v>0</v>
      </c>
      <c r="BO67" s="10">
        <v>0</v>
      </c>
      <c r="BP67" s="10">
        <v>0</v>
      </c>
      <c r="BQ67" s="10">
        <v>277458.65100000001</v>
      </c>
      <c r="BR67" s="10">
        <v>122972.489</v>
      </c>
      <c r="BS67" s="10">
        <v>149420.22399999999</v>
      </c>
      <c r="BT67" s="10">
        <v>0</v>
      </c>
      <c r="BU67" s="10">
        <v>5065.9380000000001</v>
      </c>
      <c r="BV67" s="10">
        <v>0</v>
      </c>
      <c r="BW67" s="10">
        <v>277458.65100000001</v>
      </c>
      <c r="BX67" s="10">
        <v>4784.2640000000001</v>
      </c>
      <c r="BY67" s="10">
        <v>194.88900000000001</v>
      </c>
      <c r="BZ67" s="10">
        <v>4249.4470000000001</v>
      </c>
      <c r="CA67" s="10">
        <v>195639.72</v>
      </c>
      <c r="CB67" s="10">
        <v>72590.331000000006</v>
      </c>
      <c r="CC67" s="10">
        <v>29001.912</v>
      </c>
      <c r="CD67" s="10">
        <v>21590.083999999999</v>
      </c>
      <c r="CE67" s="10">
        <v>346.65</v>
      </c>
      <c r="CF67" s="10">
        <v>6252.8140000000003</v>
      </c>
      <c r="CG67" s="10">
        <v>0</v>
      </c>
      <c r="CH67" s="10">
        <v>6252.8140000000003</v>
      </c>
      <c r="CI67" s="10">
        <v>0</v>
      </c>
      <c r="CJ67" s="10">
        <v>812.36400000000003</v>
      </c>
      <c r="CK67" s="10">
        <v>10250.703</v>
      </c>
      <c r="CL67" s="10">
        <v>8195.5010000000002</v>
      </c>
      <c r="CM67" s="10">
        <v>599.49300000000005</v>
      </c>
      <c r="CN67" s="10">
        <v>1419.134</v>
      </c>
      <c r="CO67" s="10">
        <v>36.575000000000003</v>
      </c>
      <c r="CP67" s="10">
        <v>4188.7780000000002</v>
      </c>
      <c r="CQ67" s="10">
        <v>2914.1669999999999</v>
      </c>
      <c r="CR67" s="10">
        <v>2.6789999999999998</v>
      </c>
      <c r="CS67" s="10">
        <v>1037.6500000000001</v>
      </c>
      <c r="CT67" s="10">
        <v>553.47199999999998</v>
      </c>
      <c r="CU67" s="10">
        <v>827.32100000000003</v>
      </c>
      <c r="CV67" s="10">
        <v>210.495</v>
      </c>
      <c r="CW67" s="10">
        <v>502.65899999999999</v>
      </c>
      <c r="CX67" s="10">
        <v>-1672.413</v>
      </c>
      <c r="CY67" s="10">
        <v>-68.962000000000003</v>
      </c>
      <c r="CZ67" s="10">
        <v>0</v>
      </c>
      <c r="DA67" s="10">
        <v>0</v>
      </c>
      <c r="DB67" s="10">
        <v>0</v>
      </c>
      <c r="DC67" s="10">
        <v>-38.576000000000001</v>
      </c>
      <c r="DD67" s="10">
        <v>-79.713999999999999</v>
      </c>
      <c r="DE67" s="10">
        <v>0.745</v>
      </c>
      <c r="DF67" s="10">
        <v>1278.9659999999999</v>
      </c>
      <c r="DG67" s="10">
        <v>1404.6120000000001</v>
      </c>
      <c r="DH67" s="10">
        <v>0</v>
      </c>
      <c r="DI67" s="10">
        <v>0</v>
      </c>
      <c r="DJ67" s="10">
        <v>-1198.056</v>
      </c>
      <c r="DK67" s="10">
        <v>-1484.777</v>
      </c>
      <c r="DL67" s="10">
        <v>0</v>
      </c>
      <c r="DM67" s="10">
        <v>0</v>
      </c>
      <c r="DN67" s="10">
        <v>321.39699999999999</v>
      </c>
      <c r="DO67" s="10">
        <v>828.5</v>
      </c>
      <c r="DP67" s="10">
        <v>-507.93400000000003</v>
      </c>
      <c r="DQ67" s="10">
        <v>0.83099999999999996</v>
      </c>
      <c r="DR67" s="10">
        <v>1496.9970000000001</v>
      </c>
      <c r="DS67" s="10">
        <v>2563.8760000000002</v>
      </c>
      <c r="DT67" s="10">
        <v>0</v>
      </c>
      <c r="DU67" s="10">
        <v>-986.75199999999995</v>
      </c>
      <c r="DV67" s="10">
        <v>0</v>
      </c>
      <c r="DW67" s="10">
        <v>-69.631</v>
      </c>
      <c r="DX67" s="10">
        <v>-10.496</v>
      </c>
      <c r="DY67" s="10">
        <v>2279.1680000000001</v>
      </c>
      <c r="DZ67" s="10">
        <v>1259.653</v>
      </c>
      <c r="EA67" s="10">
        <v>0</v>
      </c>
      <c r="EB67" s="10">
        <v>0</v>
      </c>
      <c r="EC67" s="10">
        <v>0</v>
      </c>
      <c r="ED67" s="10">
        <v>3914.3159999999998</v>
      </c>
      <c r="EE67" s="10">
        <v>286.00299999999999</v>
      </c>
      <c r="EF67" s="10">
        <v>0</v>
      </c>
      <c r="EG67" s="10">
        <v>0</v>
      </c>
      <c r="EH67" s="10">
        <v>0</v>
      </c>
      <c r="EI67" s="10">
        <v>-2908.17</v>
      </c>
      <c r="EJ67" s="10">
        <v>0</v>
      </c>
      <c r="EK67" s="10">
        <v>-272.63400000000001</v>
      </c>
      <c r="EL67" s="10">
        <v>8631.1949999999997</v>
      </c>
      <c r="EM67" s="10">
        <v>120.749</v>
      </c>
      <c r="EN67" s="10">
        <v>5172.1400000000003</v>
      </c>
      <c r="EO67" s="10">
        <v>5172.1400000000003</v>
      </c>
      <c r="EP67" s="10">
        <v>0</v>
      </c>
      <c r="EQ67" s="10">
        <v>0</v>
      </c>
      <c r="ER67" s="10">
        <v>0</v>
      </c>
      <c r="ES67" s="10">
        <v>0</v>
      </c>
      <c r="ET67" s="10">
        <v>386.76299999999998</v>
      </c>
      <c r="EU67" s="10">
        <v>386.76299999999998</v>
      </c>
      <c r="EV67" s="10">
        <v>0</v>
      </c>
      <c r="EW67" s="10">
        <v>0</v>
      </c>
      <c r="EX67" s="10">
        <v>267.524</v>
      </c>
      <c r="EY67" s="10">
        <v>11.023</v>
      </c>
      <c r="EZ67" s="10">
        <v>0</v>
      </c>
      <c r="FA67" s="10">
        <v>2672.9960000000001</v>
      </c>
    </row>
    <row r="68" spans="1:157" ht="14.25" customHeight="1" x14ac:dyDescent="0.3">
      <c r="A68" s="5">
        <v>7</v>
      </c>
      <c r="B68" s="13">
        <v>2021</v>
      </c>
      <c r="C68" s="10">
        <v>5070.8119999999999</v>
      </c>
      <c r="D68" s="10">
        <v>5074.4790000000003</v>
      </c>
      <c r="E68" s="10">
        <v>0</v>
      </c>
      <c r="F68" s="10">
        <v>347341.24400000001</v>
      </c>
      <c r="G68" s="10">
        <v>34711.866999999998</v>
      </c>
      <c r="H68" s="10">
        <v>911.64300000000003</v>
      </c>
      <c r="I68" s="10">
        <v>35099.837</v>
      </c>
      <c r="J68" s="10">
        <v>28719.032999999999</v>
      </c>
      <c r="K68" s="10">
        <v>4590.7449999999999</v>
      </c>
      <c r="L68" s="10">
        <v>69.891999999999996</v>
      </c>
      <c r="M68" s="10">
        <v>1720.1669999999999</v>
      </c>
      <c r="N68" s="10">
        <v>13055.746999999999</v>
      </c>
      <c r="O68" s="10">
        <v>962.91300000000001</v>
      </c>
      <c r="P68" s="10">
        <v>0</v>
      </c>
      <c r="Q68" s="10">
        <v>0</v>
      </c>
      <c r="R68" s="10">
        <v>250.411</v>
      </c>
      <c r="S68" s="10">
        <v>21.074999999999999</v>
      </c>
      <c r="T68" s="10">
        <v>293.411</v>
      </c>
      <c r="U68" s="10">
        <v>0</v>
      </c>
      <c r="V68" s="10">
        <v>0</v>
      </c>
      <c r="W68" s="10">
        <v>398.01600000000002</v>
      </c>
      <c r="X68" s="10">
        <v>3052.9180000000001</v>
      </c>
      <c r="Y68" s="10">
        <v>2372.0410000000002</v>
      </c>
      <c r="Z68" s="10">
        <v>680.87699999999995</v>
      </c>
      <c r="AA68" s="10">
        <v>531.95299999999997</v>
      </c>
      <c r="AB68" s="10">
        <v>181.274</v>
      </c>
      <c r="AC68" s="10">
        <v>350.67899999999997</v>
      </c>
      <c r="AD68" s="10">
        <v>95912.748000000007</v>
      </c>
      <c r="AE68" s="10">
        <v>180.35599999999999</v>
      </c>
      <c r="AF68" s="10">
        <v>1264.1610000000001</v>
      </c>
      <c r="AG68" s="10">
        <v>161657.101</v>
      </c>
      <c r="AH68" s="10">
        <v>347341.24400000001</v>
      </c>
      <c r="AI68" s="10">
        <v>342902.53399999999</v>
      </c>
      <c r="AJ68" s="10">
        <v>2144.8359999999998</v>
      </c>
      <c r="AK68" s="10">
        <v>678.51599999999996</v>
      </c>
      <c r="AL68" s="10">
        <v>860.24300000000005</v>
      </c>
      <c r="AM68" s="10">
        <v>755.11500000000001</v>
      </c>
      <c r="AN68" s="10">
        <v>347341.24400000001</v>
      </c>
      <c r="AO68" s="10">
        <v>114637.98299999999</v>
      </c>
      <c r="AP68" s="10">
        <v>93573.521999999997</v>
      </c>
      <c r="AQ68" s="10">
        <v>139129.739</v>
      </c>
      <c r="AR68" s="10">
        <v>347341.24400000001</v>
      </c>
      <c r="AS68" s="10">
        <v>4868.5450000000001</v>
      </c>
      <c r="AT68" s="10">
        <v>178500.19200000001</v>
      </c>
      <c r="AU68" s="10">
        <v>1949.7190000000001</v>
      </c>
      <c r="AV68" s="10">
        <v>362.16399999999999</v>
      </c>
      <c r="AW68" s="10">
        <v>161657.101</v>
      </c>
      <c r="AX68" s="10">
        <v>3.5230000000000001</v>
      </c>
      <c r="AY68" s="10">
        <v>97586.088000000003</v>
      </c>
      <c r="AZ68" s="10">
        <v>97577.460999999996</v>
      </c>
      <c r="BA68" s="10">
        <v>97435.523000000001</v>
      </c>
      <c r="BB68" s="10">
        <v>14437.924000000001</v>
      </c>
      <c r="BC68" s="10">
        <v>4583.6390000000001</v>
      </c>
      <c r="BD68" s="10">
        <v>15805.166999999999</v>
      </c>
      <c r="BE68" s="10">
        <v>62608.792999999998</v>
      </c>
      <c r="BF68" s="10">
        <v>656.53899999999999</v>
      </c>
      <c r="BG68" s="10">
        <v>-514.601</v>
      </c>
      <c r="BH68" s="10">
        <v>8.6270000000000007</v>
      </c>
      <c r="BI68" s="10">
        <v>200</v>
      </c>
      <c r="BJ68" s="10">
        <v>0</v>
      </c>
      <c r="BK68" s="10">
        <v>0</v>
      </c>
      <c r="BL68" s="10">
        <v>0</v>
      </c>
      <c r="BM68" s="10">
        <v>200</v>
      </c>
      <c r="BN68" s="10">
        <v>0</v>
      </c>
      <c r="BO68" s="10">
        <v>-191.37299999999999</v>
      </c>
      <c r="BP68" s="10">
        <v>0</v>
      </c>
      <c r="BQ68" s="10">
        <v>314752.52500000002</v>
      </c>
      <c r="BR68" s="10">
        <v>147861.14499999999</v>
      </c>
      <c r="BS68" s="10">
        <v>155894.25399999999</v>
      </c>
      <c r="BT68" s="10">
        <v>0</v>
      </c>
      <c r="BU68" s="10">
        <v>10997.126</v>
      </c>
      <c r="BV68" s="10">
        <v>0</v>
      </c>
      <c r="BW68" s="10">
        <v>314752.52500000002</v>
      </c>
      <c r="BX68" s="10">
        <v>4078.8850000000002</v>
      </c>
      <c r="BY68" s="10">
        <v>147.29900000000001</v>
      </c>
      <c r="BZ68" s="10">
        <v>4779.8559999999998</v>
      </c>
      <c r="CA68" s="10">
        <v>220078.834</v>
      </c>
      <c r="CB68" s="10">
        <v>85667.650999999998</v>
      </c>
      <c r="CC68" s="10">
        <v>35503.250999999997</v>
      </c>
      <c r="CD68" s="10">
        <v>27259.758999999998</v>
      </c>
      <c r="CE68" s="10">
        <v>266.75099999999998</v>
      </c>
      <c r="CF68" s="10">
        <v>7068.8410000000003</v>
      </c>
      <c r="CG68" s="10">
        <v>0</v>
      </c>
      <c r="CH68" s="10">
        <v>7068.8410000000003</v>
      </c>
      <c r="CI68" s="10">
        <v>0</v>
      </c>
      <c r="CJ68" s="10">
        <v>907.9</v>
      </c>
      <c r="CK68" s="10">
        <v>8804.6380000000008</v>
      </c>
      <c r="CL68" s="10">
        <v>6256.0379999999996</v>
      </c>
      <c r="CM68" s="10">
        <v>829.39599999999996</v>
      </c>
      <c r="CN68" s="10">
        <v>1635.28</v>
      </c>
      <c r="CO68" s="10">
        <v>83.924000000000007</v>
      </c>
      <c r="CP68" s="10">
        <v>6382.24</v>
      </c>
      <c r="CQ68" s="10">
        <v>3739.0549999999998</v>
      </c>
      <c r="CR68" s="10">
        <v>3.0550000000000002</v>
      </c>
      <c r="CS68" s="10">
        <v>860.48800000000006</v>
      </c>
      <c r="CT68" s="10">
        <v>662.08299999999997</v>
      </c>
      <c r="CU68" s="10">
        <v>1558.318</v>
      </c>
      <c r="CV68" s="10">
        <v>746.82799999999997</v>
      </c>
      <c r="CW68" s="10">
        <v>669.66700000000003</v>
      </c>
      <c r="CX68" s="10">
        <v>-1532.395</v>
      </c>
      <c r="CY68" s="10">
        <v>-71.397999999999996</v>
      </c>
      <c r="CZ68" s="10">
        <v>0</v>
      </c>
      <c r="DA68" s="10">
        <v>0</v>
      </c>
      <c r="DB68" s="10">
        <v>0</v>
      </c>
      <c r="DC68" s="10">
        <v>-166.005</v>
      </c>
      <c r="DD68" s="10">
        <v>-87.456000000000003</v>
      </c>
      <c r="DE68" s="10">
        <v>231.416</v>
      </c>
      <c r="DF68" s="10">
        <v>339.50599999999997</v>
      </c>
      <c r="DG68" s="10">
        <v>1203.7929999999999</v>
      </c>
      <c r="DH68" s="10">
        <v>0</v>
      </c>
      <c r="DI68" s="10">
        <v>0</v>
      </c>
      <c r="DJ68" s="10">
        <v>-209.40600000000001</v>
      </c>
      <c r="DK68" s="10">
        <v>-1102.4770000000001</v>
      </c>
      <c r="DL68" s="10">
        <v>0</v>
      </c>
      <c r="DM68" s="10">
        <v>0</v>
      </c>
      <c r="DN68" s="10">
        <v>152.30500000000001</v>
      </c>
      <c r="DO68" s="10">
        <v>567.23900000000003</v>
      </c>
      <c r="DP68" s="10">
        <v>-413.03800000000001</v>
      </c>
      <c r="DQ68" s="10">
        <v>-1.8959999999999999</v>
      </c>
      <c r="DR68" s="10">
        <v>1804.4079999999999</v>
      </c>
      <c r="DS68" s="10">
        <v>2639.6640000000002</v>
      </c>
      <c r="DT68" s="10">
        <v>0</v>
      </c>
      <c r="DU68" s="10">
        <v>-512.69299999999998</v>
      </c>
      <c r="DV68" s="10">
        <v>0</v>
      </c>
      <c r="DW68" s="10">
        <v>-310.83300000000003</v>
      </c>
      <c r="DX68" s="10">
        <v>-11.73</v>
      </c>
      <c r="DY68" s="10">
        <v>1803.2460000000001</v>
      </c>
      <c r="DZ68" s="10">
        <v>1121.2349999999999</v>
      </c>
      <c r="EA68" s="10">
        <v>0</v>
      </c>
      <c r="EB68" s="10">
        <v>0</v>
      </c>
      <c r="EC68" s="10">
        <v>0</v>
      </c>
      <c r="ED68" s="10">
        <v>2814.9279999999999</v>
      </c>
      <c r="EE68" s="10">
        <v>407.56799999999998</v>
      </c>
      <c r="EF68" s="10">
        <v>0</v>
      </c>
      <c r="EG68" s="10">
        <v>0</v>
      </c>
      <c r="EH68" s="10">
        <v>0</v>
      </c>
      <c r="EI68" s="10">
        <v>-2081.69</v>
      </c>
      <c r="EJ68" s="10">
        <v>-316.33699999999999</v>
      </c>
      <c r="EK68" s="10">
        <v>-142.458</v>
      </c>
      <c r="EL68" s="10">
        <v>11173.395</v>
      </c>
      <c r="EM68" s="10">
        <v>146.63999999999999</v>
      </c>
      <c r="EN68" s="10">
        <v>6356.2280000000001</v>
      </c>
      <c r="EO68" s="10">
        <v>6356.2280000000001</v>
      </c>
      <c r="EP68" s="10">
        <v>0</v>
      </c>
      <c r="EQ68" s="10">
        <v>0</v>
      </c>
      <c r="ER68" s="10">
        <v>0</v>
      </c>
      <c r="ES68" s="10">
        <v>0</v>
      </c>
      <c r="ET68" s="10">
        <v>1614.414</v>
      </c>
      <c r="EU68" s="10">
        <v>608.149</v>
      </c>
      <c r="EV68" s="10">
        <v>1006.265</v>
      </c>
      <c r="EW68" s="10">
        <v>1887.318</v>
      </c>
      <c r="EX68" s="10">
        <v>313.72699999999998</v>
      </c>
      <c r="EY68" s="10">
        <v>-24.513000000000002</v>
      </c>
      <c r="EZ68" s="10">
        <v>0</v>
      </c>
      <c r="FA68" s="10">
        <v>879.58100000000002</v>
      </c>
    </row>
    <row r="69" spans="1:157" ht="14.25" customHeight="1" x14ac:dyDescent="0.3">
      <c r="A69" s="5">
        <v>7</v>
      </c>
      <c r="B69" s="12">
        <v>2022</v>
      </c>
      <c r="C69" s="10">
        <v>961.03399999999999</v>
      </c>
      <c r="D69" s="10">
        <v>961.03399999999999</v>
      </c>
      <c r="E69" s="10"/>
      <c r="F69" s="10">
        <v>420523.70500000002</v>
      </c>
      <c r="G69" s="10">
        <v>34129.847999999998</v>
      </c>
      <c r="H69" s="10">
        <v>2095.3420000000001</v>
      </c>
      <c r="I69" s="10">
        <v>33438.678999999996</v>
      </c>
      <c r="J69" s="10">
        <v>28006.736000000001</v>
      </c>
      <c r="K69" s="10">
        <v>3951.2280000000001</v>
      </c>
      <c r="L69" s="10">
        <v>28.872</v>
      </c>
      <c r="M69" s="10">
        <v>1451.8430000000001</v>
      </c>
      <c r="N69" s="10">
        <v>12093.13</v>
      </c>
      <c r="O69" s="10">
        <v>619.97199999999998</v>
      </c>
      <c r="P69" s="10">
        <v>0</v>
      </c>
      <c r="Q69" s="10">
        <v>0</v>
      </c>
      <c r="R69" s="10">
        <v>48.332000000000001</v>
      </c>
      <c r="S69" s="10">
        <v>8.984</v>
      </c>
      <c r="T69" s="10">
        <v>448.661</v>
      </c>
      <c r="U69" s="10">
        <v>0</v>
      </c>
      <c r="V69" s="10">
        <v>0</v>
      </c>
      <c r="W69" s="10">
        <v>113.995</v>
      </c>
      <c r="X69" s="10">
        <v>1879.598</v>
      </c>
      <c r="Y69" s="10">
        <v>1516.6389999999999</v>
      </c>
      <c r="Z69" s="10">
        <v>362.959</v>
      </c>
      <c r="AA69" s="10">
        <v>363.51600000000002</v>
      </c>
      <c r="AB69" s="10">
        <v>104.111</v>
      </c>
      <c r="AC69" s="10">
        <v>259.40499999999997</v>
      </c>
      <c r="AD69" s="10">
        <v>108805.14599999999</v>
      </c>
      <c r="AE69" s="10">
        <v>245.67400000000001</v>
      </c>
      <c r="AF69" s="10">
        <v>45.851999999999997</v>
      </c>
      <c r="AG69" s="10">
        <v>226806.948</v>
      </c>
      <c r="AH69" s="10">
        <v>420523.70500000002</v>
      </c>
      <c r="AI69" s="10">
        <v>408757.96600000001</v>
      </c>
      <c r="AJ69" s="10">
        <v>8733.1239999999998</v>
      </c>
      <c r="AK69" s="10">
        <v>901.59199999999998</v>
      </c>
      <c r="AL69" s="10">
        <v>1131.097</v>
      </c>
      <c r="AM69" s="10">
        <v>999.92600000000004</v>
      </c>
      <c r="AN69" s="10">
        <v>420523.70500000002</v>
      </c>
      <c r="AO69" s="10">
        <v>142211.821</v>
      </c>
      <c r="AP69" s="10">
        <v>79300.508000000002</v>
      </c>
      <c r="AQ69" s="10">
        <v>199011.37599999999</v>
      </c>
      <c r="AR69" s="10">
        <v>420523.70500000002</v>
      </c>
      <c r="AS69" s="10">
        <v>4566.9639999999999</v>
      </c>
      <c r="AT69" s="10">
        <v>187724.39199999999</v>
      </c>
      <c r="AU69" s="10">
        <v>1208.94</v>
      </c>
      <c r="AV69" s="10">
        <v>158.07</v>
      </c>
      <c r="AW69" s="10">
        <v>217452.34400000001</v>
      </c>
      <c r="AX69" s="10">
        <v>9412.9950000000008</v>
      </c>
      <c r="AY69" s="10">
        <v>103651.92</v>
      </c>
      <c r="AZ69" s="10">
        <v>103651.92</v>
      </c>
      <c r="BA69" s="10">
        <v>102946.394</v>
      </c>
      <c r="BB69" s="10">
        <v>37868.964</v>
      </c>
      <c r="BC69" s="10">
        <v>3881.0810000000001</v>
      </c>
      <c r="BD69" s="10">
        <v>20181.526999999998</v>
      </c>
      <c r="BE69" s="10">
        <v>41014.822</v>
      </c>
      <c r="BF69" s="10">
        <v>1085.527</v>
      </c>
      <c r="BG69" s="10">
        <v>-380.00099999999998</v>
      </c>
      <c r="BH69" s="10">
        <v>0</v>
      </c>
      <c r="BI69" s="10">
        <v>0</v>
      </c>
      <c r="BJ69" s="10">
        <v>0</v>
      </c>
      <c r="BK69" s="10">
        <v>0</v>
      </c>
      <c r="BL69" s="10">
        <v>0</v>
      </c>
      <c r="BM69" s="10">
        <v>0</v>
      </c>
      <c r="BN69" s="10">
        <v>0</v>
      </c>
      <c r="BO69" s="10"/>
      <c r="BP69" s="10"/>
      <c r="BQ69" s="10">
        <v>358403.78499999997</v>
      </c>
      <c r="BR69" s="10">
        <v>123079.32399999999</v>
      </c>
      <c r="BS69" s="10">
        <v>225941.94699999999</v>
      </c>
      <c r="BT69" s="10">
        <v>0</v>
      </c>
      <c r="BU69" s="10">
        <v>9382.5139999999992</v>
      </c>
      <c r="BV69" s="10">
        <v>0</v>
      </c>
      <c r="BW69" s="10">
        <v>358403.78499999997</v>
      </c>
      <c r="BX69" s="10">
        <v>15487.163</v>
      </c>
      <c r="BY69" s="10">
        <v>144.37200000000001</v>
      </c>
      <c r="BZ69" s="10">
        <v>4414.5659999999998</v>
      </c>
      <c r="CA69" s="10">
        <v>243993.976</v>
      </c>
      <c r="CB69" s="10">
        <v>94363.707999999999</v>
      </c>
      <c r="CC69" s="10">
        <v>44752.635999999999</v>
      </c>
      <c r="CD69" s="10">
        <v>34247.955000000002</v>
      </c>
      <c r="CE69" s="10">
        <v>1409.942</v>
      </c>
      <c r="CF69" s="10">
        <v>7885.1559999999999</v>
      </c>
      <c r="CG69" s="10">
        <v>0</v>
      </c>
      <c r="CH69" s="10">
        <v>7885.1559999999999</v>
      </c>
      <c r="CI69" s="10">
        <v>0</v>
      </c>
      <c r="CJ69" s="10">
        <v>1209.5830000000001</v>
      </c>
      <c r="CK69" s="10">
        <v>14462.861000000001</v>
      </c>
      <c r="CL69" s="10">
        <v>9212.1640000000007</v>
      </c>
      <c r="CM69" s="10">
        <v>3156.518</v>
      </c>
      <c r="CN69" s="10">
        <v>1897.675</v>
      </c>
      <c r="CO69" s="10">
        <v>196.50399999999999</v>
      </c>
      <c r="CP69" s="10">
        <v>8527.4940000000006</v>
      </c>
      <c r="CQ69" s="10">
        <v>6566.7460000000001</v>
      </c>
      <c r="CR69" s="10">
        <v>0.28699999999999998</v>
      </c>
      <c r="CS69" s="10">
        <v>598.25199999999995</v>
      </c>
      <c r="CT69" s="10">
        <v>710.83500000000004</v>
      </c>
      <c r="CU69" s="10">
        <v>1750.6379999999999</v>
      </c>
      <c r="CV69" s="10">
        <v>753.76</v>
      </c>
      <c r="CW69" s="10">
        <v>459.81900000000002</v>
      </c>
      <c r="CX69" s="10">
        <v>-2028.0530000000001</v>
      </c>
      <c r="CY69" s="10">
        <v>-74.638000000000005</v>
      </c>
      <c r="CZ69" s="10">
        <v>0</v>
      </c>
      <c r="DA69" s="10">
        <v>0</v>
      </c>
      <c r="DB69" s="10">
        <v>0</v>
      </c>
      <c r="DC69" s="10">
        <v>-154.916</v>
      </c>
      <c r="DD69" s="10">
        <v>-55.235999999999997</v>
      </c>
      <c r="DE69" s="10">
        <v>-275.06299999999999</v>
      </c>
      <c r="DF69" s="10">
        <v>1329.04</v>
      </c>
      <c r="DG69" s="10">
        <v>2490.451</v>
      </c>
      <c r="DH69" s="10">
        <v>0</v>
      </c>
      <c r="DI69" s="10">
        <v>0</v>
      </c>
      <c r="DJ69" s="10">
        <v>-477.916</v>
      </c>
      <c r="DK69" s="10">
        <v>-3616.6379999999999</v>
      </c>
      <c r="DL69" s="10">
        <v>0</v>
      </c>
      <c r="DM69" s="10">
        <v>0</v>
      </c>
      <c r="DN69" s="10">
        <v>-241.845</v>
      </c>
      <c r="DO69" s="10">
        <v>108.741</v>
      </c>
      <c r="DP69" s="10">
        <v>-354.25299999999999</v>
      </c>
      <c r="DQ69" s="10">
        <v>3.6669999999999998</v>
      </c>
      <c r="DR69" s="10">
        <v>425.553</v>
      </c>
      <c r="DS69" s="10">
        <v>927.72900000000004</v>
      </c>
      <c r="DT69" s="10">
        <v>0</v>
      </c>
      <c r="DU69" s="10">
        <v>-828.149</v>
      </c>
      <c r="DV69" s="10">
        <v>0</v>
      </c>
      <c r="DW69" s="10">
        <v>348.11099999999999</v>
      </c>
      <c r="DX69" s="10">
        <v>-22.138000000000002</v>
      </c>
      <c r="DY69" s="10">
        <v>2167.375</v>
      </c>
      <c r="DZ69" s="10">
        <v>1311.0530000000001</v>
      </c>
      <c r="EA69" s="10">
        <v>0</v>
      </c>
      <c r="EB69" s="10">
        <v>0</v>
      </c>
      <c r="EC69" s="10">
        <v>0</v>
      </c>
      <c r="ED69" s="10">
        <v>2550.299</v>
      </c>
      <c r="EE69" s="10">
        <v>638.59699999999998</v>
      </c>
      <c r="EF69" s="10">
        <v>0</v>
      </c>
      <c r="EG69" s="10">
        <v>0</v>
      </c>
      <c r="EH69" s="10">
        <v>0</v>
      </c>
      <c r="EI69" s="10">
        <v>-2087.7069999999999</v>
      </c>
      <c r="EJ69" s="10">
        <v>-57.155999999999999</v>
      </c>
      <c r="EK69" s="10">
        <v>-187.71100000000001</v>
      </c>
      <c r="EL69" s="10">
        <v>13398.018</v>
      </c>
      <c r="EM69" s="10">
        <v>187.37100000000001</v>
      </c>
      <c r="EN69" s="10">
        <v>6515.4849999999997</v>
      </c>
      <c r="EO69" s="10">
        <v>6515.4849999999997</v>
      </c>
      <c r="EP69" s="10">
        <v>0</v>
      </c>
      <c r="EQ69" s="10">
        <v>0</v>
      </c>
      <c r="ER69" s="10">
        <v>0</v>
      </c>
      <c r="ES69" s="10">
        <v>0</v>
      </c>
      <c r="ET69" s="10">
        <v>2415.9380000000001</v>
      </c>
      <c r="EU69" s="10">
        <v>757.16700000000003</v>
      </c>
      <c r="EV69" s="10">
        <v>1658.771</v>
      </c>
      <c r="EW69" s="10">
        <v>2633.16</v>
      </c>
      <c r="EX69" s="10">
        <v>347.12700000000001</v>
      </c>
      <c r="EY69" s="10">
        <v>1.4039999999999999</v>
      </c>
      <c r="EZ69" s="10">
        <v>0</v>
      </c>
      <c r="FA69" s="10">
        <v>1297.5329999999999</v>
      </c>
    </row>
    <row r="70" spans="1:157" ht="14.25" customHeight="1" x14ac:dyDescent="0.3">
      <c r="A70" s="5">
        <v>7</v>
      </c>
      <c r="B70" s="12">
        <v>2023</v>
      </c>
      <c r="C70" s="10">
        <v>4432.7780000000002</v>
      </c>
      <c r="D70" s="10">
        <v>4432.7780000000002</v>
      </c>
      <c r="E70" s="10"/>
      <c r="F70" s="10">
        <v>518641.56800000003</v>
      </c>
      <c r="G70" s="10">
        <v>44842.42</v>
      </c>
      <c r="H70" s="10">
        <v>2908.6840000000002</v>
      </c>
      <c r="I70" s="10">
        <v>47631.732000000004</v>
      </c>
      <c r="J70" s="10">
        <v>42054.34</v>
      </c>
      <c r="K70" s="10">
        <v>3794.489</v>
      </c>
      <c r="L70" s="10">
        <v>31.58</v>
      </c>
      <c r="M70" s="10">
        <v>1751.3230000000001</v>
      </c>
      <c r="N70" s="10">
        <v>11876.937</v>
      </c>
      <c r="O70" s="10">
        <v>1549.82</v>
      </c>
      <c r="P70" s="10">
        <v>0</v>
      </c>
      <c r="Q70" s="10">
        <v>0</v>
      </c>
      <c r="R70" s="10">
        <v>9.0120000000000005</v>
      </c>
      <c r="S70" s="10">
        <v>834.83500000000004</v>
      </c>
      <c r="T70" s="10">
        <v>538.94299999999998</v>
      </c>
      <c r="U70" s="10">
        <v>0</v>
      </c>
      <c r="V70" s="10">
        <v>0</v>
      </c>
      <c r="W70" s="10">
        <v>167.03</v>
      </c>
      <c r="X70" s="10">
        <v>8651.2919999999995</v>
      </c>
      <c r="Y70" s="10">
        <v>7867.107</v>
      </c>
      <c r="Z70" s="10">
        <v>784.18499999999995</v>
      </c>
      <c r="AA70" s="10">
        <v>636.72</v>
      </c>
      <c r="AB70" s="10">
        <v>129.15600000000001</v>
      </c>
      <c r="AC70" s="10">
        <v>507.56400000000002</v>
      </c>
      <c r="AD70" s="10">
        <v>176803.981</v>
      </c>
      <c r="AE70" s="10">
        <v>1293.097</v>
      </c>
      <c r="AF70" s="10">
        <v>966.37900000000002</v>
      </c>
      <c r="AG70" s="10">
        <v>221480.50599999999</v>
      </c>
      <c r="AH70" s="10">
        <v>518641.56800000003</v>
      </c>
      <c r="AI70" s="10">
        <v>508203.47100000002</v>
      </c>
      <c r="AJ70" s="10">
        <v>4438.9539999999997</v>
      </c>
      <c r="AK70" s="10">
        <v>1856.8009999999999</v>
      </c>
      <c r="AL70" s="10">
        <v>2762.221</v>
      </c>
      <c r="AM70" s="10">
        <v>1380.1210000000001</v>
      </c>
      <c r="AN70" s="10">
        <v>518641.56800000003</v>
      </c>
      <c r="AO70" s="10">
        <v>187102.94899999999</v>
      </c>
      <c r="AP70" s="10">
        <v>118208.799</v>
      </c>
      <c r="AQ70" s="10">
        <v>213329.82</v>
      </c>
      <c r="AR70" s="10">
        <v>518641.56800000003</v>
      </c>
      <c r="AS70" s="10">
        <v>2054.681</v>
      </c>
      <c r="AT70" s="10">
        <v>290539.777</v>
      </c>
      <c r="AU70" s="10">
        <v>4387.4859999999999</v>
      </c>
      <c r="AV70" s="10">
        <v>178.696</v>
      </c>
      <c r="AW70" s="10">
        <v>204861.33900000001</v>
      </c>
      <c r="AX70" s="10">
        <v>16619.589</v>
      </c>
      <c r="AY70" s="10">
        <v>104993.94500000001</v>
      </c>
      <c r="AZ70" s="10">
        <v>104993.94500000001</v>
      </c>
      <c r="BA70" s="10">
        <v>104222.477</v>
      </c>
      <c r="BB70" s="10">
        <v>24410.608</v>
      </c>
      <c r="BC70" s="10">
        <v>4414.0249999999996</v>
      </c>
      <c r="BD70" s="10">
        <v>32888.99</v>
      </c>
      <c r="BE70" s="10">
        <v>42508.853999999999</v>
      </c>
      <c r="BF70" s="10">
        <v>1133.771</v>
      </c>
      <c r="BG70" s="10">
        <v>-362.303</v>
      </c>
      <c r="BH70" s="10">
        <v>0</v>
      </c>
      <c r="BI70" s="10">
        <v>0</v>
      </c>
      <c r="BJ70" s="10">
        <v>0</v>
      </c>
      <c r="BK70" s="10">
        <v>0</v>
      </c>
      <c r="BL70" s="10">
        <v>0</v>
      </c>
      <c r="BM70" s="10">
        <v>0</v>
      </c>
      <c r="BN70" s="10">
        <v>0</v>
      </c>
      <c r="BO70" s="10"/>
      <c r="BP70" s="10"/>
      <c r="BQ70" s="10">
        <v>454660.77899999998</v>
      </c>
      <c r="BR70" s="10">
        <v>172755.71299999999</v>
      </c>
      <c r="BS70" s="10">
        <v>273186.98800000001</v>
      </c>
      <c r="BT70" s="10">
        <v>0</v>
      </c>
      <c r="BU70" s="10">
        <v>8718.0779999999995</v>
      </c>
      <c r="BV70" s="10">
        <v>0</v>
      </c>
      <c r="BW70" s="10">
        <v>454660.77899999998</v>
      </c>
      <c r="BX70" s="10">
        <v>11644.156000000001</v>
      </c>
      <c r="BY70" s="10">
        <v>56.459000000000003</v>
      </c>
      <c r="BZ70" s="10">
        <v>9277.9410000000007</v>
      </c>
      <c r="CA70" s="10">
        <v>304685.33399999997</v>
      </c>
      <c r="CB70" s="10">
        <v>128996.889</v>
      </c>
      <c r="CC70" s="10">
        <v>56707.758999999998</v>
      </c>
      <c r="CD70" s="10">
        <v>45857.718999999997</v>
      </c>
      <c r="CE70" s="10">
        <v>1873.4269999999999</v>
      </c>
      <c r="CF70" s="10">
        <v>7241.7340000000004</v>
      </c>
      <c r="CG70" s="10">
        <v>0</v>
      </c>
      <c r="CH70" s="10">
        <v>7241.7340000000004</v>
      </c>
      <c r="CI70" s="10">
        <v>0</v>
      </c>
      <c r="CJ70" s="10">
        <v>1734.8789999999999</v>
      </c>
      <c r="CK70" s="10">
        <v>29016.638999999999</v>
      </c>
      <c r="CL70" s="10">
        <v>18324.288</v>
      </c>
      <c r="CM70" s="10">
        <v>7303.7479999999996</v>
      </c>
      <c r="CN70" s="10">
        <v>3136.7869999999998</v>
      </c>
      <c r="CO70" s="10">
        <v>251.816</v>
      </c>
      <c r="CP70" s="10">
        <v>8714.8970000000008</v>
      </c>
      <c r="CQ70" s="10">
        <v>9022.6260000000002</v>
      </c>
      <c r="CR70" s="10">
        <v>0.27400000000000002</v>
      </c>
      <c r="CS70" s="10">
        <v>359.13</v>
      </c>
      <c r="CT70" s="10">
        <v>583.04700000000003</v>
      </c>
      <c r="CU70" s="10">
        <v>667.33399999999995</v>
      </c>
      <c r="CV70" s="10">
        <v>423.435</v>
      </c>
      <c r="CW70" s="10">
        <v>322.23899999999998</v>
      </c>
      <c r="CX70" s="10">
        <v>-2304.4949999999999</v>
      </c>
      <c r="CY70" s="10">
        <v>-61.844000000000001</v>
      </c>
      <c r="CZ70" s="10">
        <v>0</v>
      </c>
      <c r="DA70" s="10">
        <v>0</v>
      </c>
      <c r="DB70" s="10">
        <v>0</v>
      </c>
      <c r="DC70" s="10">
        <v>-183.78299999999999</v>
      </c>
      <c r="DD70" s="10">
        <v>-113.066</v>
      </c>
      <c r="DE70" s="10">
        <v>195.75</v>
      </c>
      <c r="DF70" s="10">
        <v>1133.306</v>
      </c>
      <c r="DG70" s="10">
        <v>3477.4549999999999</v>
      </c>
      <c r="DH70" s="10">
        <v>0</v>
      </c>
      <c r="DI70" s="10">
        <v>0</v>
      </c>
      <c r="DJ70" s="10">
        <v>-594.97400000000005</v>
      </c>
      <c r="DK70" s="10">
        <v>-3820.0369999999998</v>
      </c>
      <c r="DL70" s="10">
        <v>0</v>
      </c>
      <c r="DM70" s="10">
        <v>0</v>
      </c>
      <c r="DN70" s="10">
        <v>64.62</v>
      </c>
      <c r="DO70" s="10">
        <v>131.78299999999999</v>
      </c>
      <c r="DP70" s="10">
        <v>-67.162999999999997</v>
      </c>
      <c r="DQ70" s="10">
        <v>0</v>
      </c>
      <c r="DR70" s="10">
        <v>925.83299999999997</v>
      </c>
      <c r="DS70" s="10">
        <v>2551.4690000000001</v>
      </c>
      <c r="DT70" s="10">
        <v>0</v>
      </c>
      <c r="DU70" s="10">
        <v>-1643.3340000000001</v>
      </c>
      <c r="DV70" s="10">
        <v>0</v>
      </c>
      <c r="DW70" s="10">
        <v>19.189</v>
      </c>
      <c r="DX70" s="10">
        <v>-1.4910000000000001</v>
      </c>
      <c r="DY70" s="10">
        <v>2434.116</v>
      </c>
      <c r="DZ70" s="10">
        <v>831.79</v>
      </c>
      <c r="EA70" s="10">
        <v>0</v>
      </c>
      <c r="EB70" s="10">
        <v>0</v>
      </c>
      <c r="EC70" s="10">
        <v>0</v>
      </c>
      <c r="ED70" s="10">
        <v>2562.614</v>
      </c>
      <c r="EE70" s="10">
        <v>3065.29</v>
      </c>
      <c r="EF70" s="10">
        <v>0</v>
      </c>
      <c r="EG70" s="10">
        <v>0</v>
      </c>
      <c r="EH70" s="10">
        <v>0</v>
      </c>
      <c r="EI70" s="10">
        <v>-2335.9140000000002</v>
      </c>
      <c r="EJ70" s="10">
        <v>0</v>
      </c>
      <c r="EK70" s="10">
        <v>-1689.664</v>
      </c>
      <c r="EL70" s="10">
        <v>13251.796</v>
      </c>
      <c r="EM70" s="10">
        <v>243.01400000000001</v>
      </c>
      <c r="EN70" s="10">
        <v>6573.5690000000004</v>
      </c>
      <c r="EO70" s="10">
        <v>6573.5690000000004</v>
      </c>
      <c r="EP70" s="10">
        <v>0</v>
      </c>
      <c r="EQ70" s="10">
        <v>0</v>
      </c>
      <c r="ER70" s="10">
        <v>0</v>
      </c>
      <c r="ES70" s="10">
        <v>0</v>
      </c>
      <c r="ET70" s="10">
        <v>3172.03</v>
      </c>
      <c r="EU70" s="10">
        <v>1215.94</v>
      </c>
      <c r="EV70" s="10">
        <v>1956.09</v>
      </c>
      <c r="EW70" s="10">
        <v>1572.318</v>
      </c>
      <c r="EX70" s="10">
        <v>422.57299999999998</v>
      </c>
      <c r="EY70" s="10">
        <v>0.55500000000000005</v>
      </c>
      <c r="EZ70" s="10">
        <v>0</v>
      </c>
      <c r="FA70" s="10">
        <v>1267.7370000000001</v>
      </c>
    </row>
    <row r="71" spans="1:157" ht="14.25" customHeight="1" x14ac:dyDescent="0.3">
      <c r="A71" s="5">
        <v>7</v>
      </c>
      <c r="B71" s="12">
        <v>2024</v>
      </c>
      <c r="C71" s="10">
        <v>9000.6440000000002</v>
      </c>
      <c r="D71" s="10">
        <v>8984.0490000000009</v>
      </c>
      <c r="E71" s="10"/>
      <c r="F71" s="10">
        <v>631724.96400000004</v>
      </c>
      <c r="G71" s="10">
        <v>54777.567000000003</v>
      </c>
      <c r="H71" s="10">
        <v>4324.232</v>
      </c>
      <c r="I71" s="10">
        <v>62617.462</v>
      </c>
      <c r="J71" s="10">
        <v>58465.029000000002</v>
      </c>
      <c r="K71" s="10">
        <v>2017</v>
      </c>
      <c r="L71" s="10">
        <v>52.606999999999999</v>
      </c>
      <c r="M71" s="10">
        <v>2082.826</v>
      </c>
      <c r="N71" s="10">
        <v>17442.917000000001</v>
      </c>
      <c r="O71" s="10">
        <v>4880.1570000000002</v>
      </c>
      <c r="P71" s="10">
        <v>0</v>
      </c>
      <c r="Q71" s="10">
        <v>0</v>
      </c>
      <c r="R71" s="10">
        <v>761.399</v>
      </c>
      <c r="S71" s="10">
        <v>3162.625</v>
      </c>
      <c r="T71" s="10">
        <v>879.17100000000005</v>
      </c>
      <c r="U71" s="10">
        <v>0</v>
      </c>
      <c r="V71" s="10">
        <v>0</v>
      </c>
      <c r="W71" s="10">
        <v>76.962000000000003</v>
      </c>
      <c r="X71" s="10">
        <v>6822.0280000000002</v>
      </c>
      <c r="Y71" s="10">
        <v>6213.8230000000003</v>
      </c>
      <c r="Z71" s="10">
        <v>608.20500000000004</v>
      </c>
      <c r="AA71" s="10">
        <v>10997.805</v>
      </c>
      <c r="AB71" s="10">
        <v>160.20400000000001</v>
      </c>
      <c r="AC71" s="10">
        <v>10837.601000000001</v>
      </c>
      <c r="AD71" s="10">
        <v>187100.08100000001</v>
      </c>
      <c r="AE71" s="10">
        <v>1068.2940000000001</v>
      </c>
      <c r="AF71" s="10">
        <v>9377.8510000000006</v>
      </c>
      <c r="AG71" s="10">
        <v>25911.245999999999</v>
      </c>
      <c r="AH71" s="10">
        <v>631724.96400000004</v>
      </c>
      <c r="AI71" s="10">
        <v>620183.25300000003</v>
      </c>
      <c r="AJ71" s="10">
        <v>4440.9110000000001</v>
      </c>
      <c r="AK71" s="10">
        <v>1365.655</v>
      </c>
      <c r="AL71" s="10">
        <v>2465.6179999999999</v>
      </c>
      <c r="AM71" s="10">
        <v>3269.527</v>
      </c>
      <c r="AN71" s="10">
        <v>631724.96400000004</v>
      </c>
      <c r="AO71" s="10">
        <v>237697.35399999999</v>
      </c>
      <c r="AP71" s="10">
        <v>85211.565000000002</v>
      </c>
      <c r="AQ71" s="10">
        <v>308816.04499999998</v>
      </c>
      <c r="AR71" s="10">
        <v>631724.96400000004</v>
      </c>
      <c r="AS71" s="10">
        <v>1527.5050000000001</v>
      </c>
      <c r="AT71" s="10">
        <v>345650.91100000002</v>
      </c>
      <c r="AU71" s="10">
        <v>12167.778</v>
      </c>
      <c r="AV71" s="10">
        <v>62.2</v>
      </c>
      <c r="AW71" s="10">
        <v>246405.32399999999</v>
      </c>
      <c r="AX71" s="10">
        <v>25911.245999999999</v>
      </c>
      <c r="AY71" s="10">
        <v>148623.636</v>
      </c>
      <c r="AZ71" s="10">
        <v>141764.136</v>
      </c>
      <c r="BA71" s="10">
        <v>141070.87299999999</v>
      </c>
      <c r="BB71" s="10">
        <v>42886.656000000003</v>
      </c>
      <c r="BC71" s="10">
        <v>5471.8710000000001</v>
      </c>
      <c r="BD71" s="10">
        <v>46889.381999999998</v>
      </c>
      <c r="BE71" s="10">
        <v>45822.964</v>
      </c>
      <c r="BF71" s="10">
        <v>1131.9190000000001</v>
      </c>
      <c r="BG71" s="10">
        <v>-438.65600000000001</v>
      </c>
      <c r="BH71" s="10">
        <v>6859.5</v>
      </c>
      <c r="BI71" s="10">
        <v>6900</v>
      </c>
      <c r="BJ71" s="10">
        <v>0</v>
      </c>
      <c r="BK71" s="10">
        <v>0</v>
      </c>
      <c r="BL71" s="10">
        <v>1500</v>
      </c>
      <c r="BM71" s="10">
        <v>5400</v>
      </c>
      <c r="BN71" s="10"/>
      <c r="BO71" s="10"/>
      <c r="BP71" s="10"/>
      <c r="BQ71" s="10">
        <v>533392.35</v>
      </c>
      <c r="BR71" s="10">
        <v>191719.796</v>
      </c>
      <c r="BS71" s="10">
        <v>334149.94400000002</v>
      </c>
      <c r="BT71" s="10">
        <v>0</v>
      </c>
      <c r="BU71" s="10">
        <v>7522.61</v>
      </c>
      <c r="BV71" s="10">
        <v>0</v>
      </c>
      <c r="BW71" s="10">
        <v>533392.35</v>
      </c>
      <c r="BX71" s="10">
        <v>13069.034</v>
      </c>
      <c r="BY71" s="10">
        <v>304.209</v>
      </c>
      <c r="BZ71" s="10">
        <v>10105.732</v>
      </c>
      <c r="CA71" s="10">
        <v>359459.67599999998</v>
      </c>
      <c r="CB71" s="10">
        <v>150453.69899999999</v>
      </c>
      <c r="CC71" s="10">
        <v>60089.462</v>
      </c>
      <c r="CD71" s="10">
        <v>48504.247000000003</v>
      </c>
      <c r="CE71" s="10">
        <v>2725.386</v>
      </c>
      <c r="CF71" s="10">
        <v>6431.3119999999999</v>
      </c>
      <c r="CG71" s="10">
        <v>0</v>
      </c>
      <c r="CH71" s="10">
        <v>6431.3119999999999</v>
      </c>
      <c r="CI71" s="10">
        <v>0</v>
      </c>
      <c r="CJ71" s="10">
        <v>2428.5169999999998</v>
      </c>
      <c r="CK71" s="10">
        <v>24581.499</v>
      </c>
      <c r="CL71" s="10">
        <v>13775.447</v>
      </c>
      <c r="CM71" s="10">
        <v>5677.6390000000001</v>
      </c>
      <c r="CN71" s="10">
        <v>4794.9920000000002</v>
      </c>
      <c r="CO71" s="10">
        <v>333.42099999999999</v>
      </c>
      <c r="CP71" s="10">
        <v>8042.2479999999996</v>
      </c>
      <c r="CQ71" s="10">
        <v>8118.3540000000003</v>
      </c>
      <c r="CR71" s="10">
        <v>0.19</v>
      </c>
      <c r="CS71" s="10">
        <v>561.25900000000001</v>
      </c>
      <c r="CT71" s="10">
        <v>617.33699999999999</v>
      </c>
      <c r="CU71" s="10">
        <v>605.67700000000002</v>
      </c>
      <c r="CV71" s="10">
        <v>544.41600000000005</v>
      </c>
      <c r="CW71" s="10">
        <v>514.40899999999999</v>
      </c>
      <c r="CX71" s="10">
        <v>-2559.1970000000001</v>
      </c>
      <c r="CY71" s="10">
        <v>-62.84</v>
      </c>
      <c r="CZ71" s="10">
        <v>0</v>
      </c>
      <c r="DA71" s="10">
        <v>0</v>
      </c>
      <c r="DB71" s="10">
        <v>0</v>
      </c>
      <c r="DC71" s="10">
        <v>-259.23700000000002</v>
      </c>
      <c r="DD71" s="10">
        <v>-38.119999999999997</v>
      </c>
      <c r="DE71" s="10">
        <v>592.55600000000004</v>
      </c>
      <c r="DF71" s="10">
        <v>2632.9679999999998</v>
      </c>
      <c r="DG71" s="10">
        <v>3556.0680000000002</v>
      </c>
      <c r="DH71" s="10">
        <v>0</v>
      </c>
      <c r="DI71" s="10">
        <v>0</v>
      </c>
      <c r="DJ71" s="10">
        <v>-950.51800000000003</v>
      </c>
      <c r="DK71" s="10">
        <v>-4645.9620000000004</v>
      </c>
      <c r="DL71" s="10">
        <v>0</v>
      </c>
      <c r="DM71" s="10">
        <v>0</v>
      </c>
      <c r="DN71" s="10">
        <v>81.301000000000002</v>
      </c>
      <c r="DO71" s="10">
        <v>235.36500000000001</v>
      </c>
      <c r="DP71" s="10">
        <v>-153.81299999999999</v>
      </c>
      <c r="DQ71" s="10">
        <v>-0.251</v>
      </c>
      <c r="DR71" s="10">
        <v>2359.0569999999998</v>
      </c>
      <c r="DS71" s="10">
        <v>3392.047</v>
      </c>
      <c r="DT71" s="10">
        <v>0</v>
      </c>
      <c r="DU71" s="10">
        <v>-916.13699999999994</v>
      </c>
      <c r="DV71" s="10">
        <v>0</v>
      </c>
      <c r="DW71" s="10">
        <v>21.265000000000001</v>
      </c>
      <c r="DX71" s="10">
        <v>-138.11799999999999</v>
      </c>
      <c r="DY71" s="10">
        <v>342.71100000000001</v>
      </c>
      <c r="DZ71" s="10">
        <v>1138.2</v>
      </c>
      <c r="EA71" s="10">
        <v>1732.136</v>
      </c>
      <c r="EB71" s="10">
        <v>0</v>
      </c>
      <c r="EC71" s="10">
        <v>0</v>
      </c>
      <c r="ED71" s="10">
        <v>5171.634</v>
      </c>
      <c r="EE71" s="10">
        <v>1282.9580000000001</v>
      </c>
      <c r="EF71" s="10">
        <v>0</v>
      </c>
      <c r="EG71" s="10">
        <v>-1235.1010000000001</v>
      </c>
      <c r="EH71" s="10">
        <v>0</v>
      </c>
      <c r="EI71" s="10">
        <v>-5436.1</v>
      </c>
      <c r="EJ71" s="10">
        <v>0</v>
      </c>
      <c r="EK71" s="10">
        <v>-2311.0160000000001</v>
      </c>
      <c r="EL71" s="10">
        <v>15369.735000000001</v>
      </c>
      <c r="EM71" s="10">
        <v>229.715</v>
      </c>
      <c r="EN71" s="10">
        <v>6894.0190000000002</v>
      </c>
      <c r="EO71" s="10">
        <v>6894.0190000000002</v>
      </c>
      <c r="EP71" s="10">
        <v>0</v>
      </c>
      <c r="EQ71" s="10">
        <v>0</v>
      </c>
      <c r="ER71" s="10">
        <v>0</v>
      </c>
      <c r="ES71" s="10">
        <v>0</v>
      </c>
      <c r="ET71" s="10">
        <v>3884.9250000000002</v>
      </c>
      <c r="EU71" s="10">
        <v>1581.2629999999999</v>
      </c>
      <c r="EV71" s="10">
        <v>2303.6619999999998</v>
      </c>
      <c r="EW71" s="10">
        <v>2447.0300000000002</v>
      </c>
      <c r="EX71" s="10">
        <v>528.077</v>
      </c>
      <c r="EY71" s="10">
        <v>3.7919999999999998</v>
      </c>
      <c r="EZ71" s="10">
        <v>0</v>
      </c>
      <c r="FA71" s="10">
        <v>1382.1769999999999</v>
      </c>
    </row>
    <row r="72" spans="1:157" ht="14.25" customHeight="1" x14ac:dyDescent="0.3">
      <c r="A72" s="5">
        <v>8</v>
      </c>
      <c r="B72" s="12">
        <v>2015</v>
      </c>
      <c r="C72" s="10">
        <v>2043.6469999999999</v>
      </c>
      <c r="D72" s="10">
        <v>2046.7349999999999</v>
      </c>
      <c r="E72" s="10">
        <v>0</v>
      </c>
      <c r="F72" s="10">
        <v>116804.247</v>
      </c>
      <c r="G72" s="10">
        <v>7755.9520000000002</v>
      </c>
      <c r="H72" s="10">
        <v>4584.2619999999997</v>
      </c>
      <c r="I72" s="10">
        <v>13048.221</v>
      </c>
      <c r="J72" s="10">
        <v>9643.9269999999997</v>
      </c>
      <c r="K72" s="10">
        <v>2569.6170000000002</v>
      </c>
      <c r="L72" s="10">
        <v>620.46100000000001</v>
      </c>
      <c r="M72" s="10">
        <v>214.21600000000001</v>
      </c>
      <c r="N72" s="10">
        <v>6368.9489999999996</v>
      </c>
      <c r="O72" s="10">
        <v>56053.224999999999</v>
      </c>
      <c r="P72" s="10">
        <v>0</v>
      </c>
      <c r="Q72" s="10">
        <v>13.067</v>
      </c>
      <c r="R72" s="10">
        <v>211.92</v>
      </c>
      <c r="S72" s="10">
        <v>989.41099999999994</v>
      </c>
      <c r="T72" s="10">
        <v>1738.0150000000001</v>
      </c>
      <c r="U72" s="10">
        <v>141.667</v>
      </c>
      <c r="V72" s="10">
        <v>45070.220999999998</v>
      </c>
      <c r="W72" s="10">
        <v>7888.924</v>
      </c>
      <c r="X72" s="10">
        <v>4245.5810000000001</v>
      </c>
      <c r="Y72" s="10">
        <v>2687.377</v>
      </c>
      <c r="Z72" s="10">
        <v>1558.204</v>
      </c>
      <c r="AA72" s="10">
        <v>1647.6880000000001</v>
      </c>
      <c r="AB72" s="10">
        <v>532.41600000000005</v>
      </c>
      <c r="AC72" s="10">
        <v>1115.2719999999999</v>
      </c>
      <c r="AD72" s="10">
        <v>19078.633000000002</v>
      </c>
      <c r="AE72" s="10">
        <v>1170.54</v>
      </c>
      <c r="AF72" s="10">
        <v>2851.1959999999999</v>
      </c>
      <c r="AG72" s="10">
        <v>0</v>
      </c>
      <c r="AH72" s="10">
        <v>116804.247</v>
      </c>
      <c r="AI72" s="10">
        <v>106713.64599999999</v>
      </c>
      <c r="AJ72" s="10">
        <v>6945.5559999999996</v>
      </c>
      <c r="AK72" s="10">
        <v>1268.0150000000001</v>
      </c>
      <c r="AL72" s="10">
        <v>523.01599999999996</v>
      </c>
      <c r="AM72" s="10">
        <v>1354.0139999999999</v>
      </c>
      <c r="AN72" s="10">
        <v>116804.247</v>
      </c>
      <c r="AO72" s="10">
        <v>32497.945</v>
      </c>
      <c r="AP72" s="10">
        <v>56545.821000000004</v>
      </c>
      <c r="AQ72" s="10">
        <v>27760.481</v>
      </c>
      <c r="AR72" s="10">
        <v>116804.247</v>
      </c>
      <c r="AS72" s="10">
        <v>1547.7660000000001</v>
      </c>
      <c r="AT72" s="10">
        <v>51595.491999999998</v>
      </c>
      <c r="AU72" s="10">
        <v>573.45899999999995</v>
      </c>
      <c r="AV72" s="10">
        <v>100.60899999999999</v>
      </c>
      <c r="AW72" s="10">
        <v>62234.822</v>
      </c>
      <c r="AX72" s="10">
        <v>752.09900000000005</v>
      </c>
      <c r="AY72" s="10">
        <v>47744.838000000003</v>
      </c>
      <c r="AZ72" s="10">
        <v>43791.144999999997</v>
      </c>
      <c r="BA72" s="10">
        <v>43950.620999999999</v>
      </c>
      <c r="BB72" s="10">
        <v>21024.986000000001</v>
      </c>
      <c r="BC72" s="10">
        <v>0</v>
      </c>
      <c r="BD72" s="10">
        <v>12787.075000000001</v>
      </c>
      <c r="BE72" s="10">
        <v>10138.56</v>
      </c>
      <c r="BF72" s="10">
        <v>15.356999999999999</v>
      </c>
      <c r="BG72" s="10">
        <v>-174.833</v>
      </c>
      <c r="BH72" s="10">
        <v>3953.6930000000002</v>
      </c>
      <c r="BI72" s="10">
        <v>4520.6390000000001</v>
      </c>
      <c r="BJ72" s="10">
        <v>0</v>
      </c>
      <c r="BK72" s="10">
        <v>0</v>
      </c>
      <c r="BL72" s="10">
        <v>0</v>
      </c>
      <c r="BM72" s="10">
        <v>0</v>
      </c>
      <c r="BN72" s="10">
        <v>4520.6390000000001</v>
      </c>
      <c r="BO72" s="10">
        <v>-566.94600000000003</v>
      </c>
      <c r="BP72" s="10">
        <v>-566.94600000000003</v>
      </c>
      <c r="BQ72" s="10">
        <v>130270.67</v>
      </c>
      <c r="BR72" s="10">
        <v>12568.456</v>
      </c>
      <c r="BS72" s="10">
        <v>117162.064</v>
      </c>
      <c r="BT72" s="10">
        <v>0</v>
      </c>
      <c r="BU72" s="10">
        <v>417.60899999999998</v>
      </c>
      <c r="BV72" s="10">
        <v>122.541</v>
      </c>
      <c r="BW72" s="10">
        <v>130270.67</v>
      </c>
      <c r="BX72" s="10">
        <v>6087.8190000000004</v>
      </c>
      <c r="BY72" s="10">
        <v>83.89</v>
      </c>
      <c r="BZ72" s="10">
        <v>225.97200000000001</v>
      </c>
      <c r="CA72" s="10">
        <v>77290.266000000003</v>
      </c>
      <c r="CB72" s="10">
        <v>46582.722999999998</v>
      </c>
      <c r="CC72" s="10">
        <v>18758.800999999999</v>
      </c>
      <c r="CD72" s="10">
        <v>14872.5</v>
      </c>
      <c r="CE72" s="10">
        <v>230.78299999999999</v>
      </c>
      <c r="CF72" s="10">
        <v>3308.14</v>
      </c>
      <c r="CG72" s="10">
        <v>3308.14</v>
      </c>
      <c r="CH72" s="10">
        <v>0</v>
      </c>
      <c r="CI72" s="10">
        <v>0</v>
      </c>
      <c r="CJ72" s="10">
        <v>347.37799999999999</v>
      </c>
      <c r="CK72" s="10">
        <v>8405.3639999999996</v>
      </c>
      <c r="CL72" s="10">
        <v>6420.36</v>
      </c>
      <c r="CM72" s="10">
        <v>418.79300000000001</v>
      </c>
      <c r="CN72" s="10">
        <v>1523.461</v>
      </c>
      <c r="CO72" s="10">
        <v>42.75</v>
      </c>
      <c r="CP72" s="10">
        <v>884.66700000000003</v>
      </c>
      <c r="CQ72" s="10">
        <v>189.16300000000001</v>
      </c>
      <c r="CR72" s="10">
        <v>0</v>
      </c>
      <c r="CS72" s="10">
        <v>0</v>
      </c>
      <c r="CT72" s="10">
        <v>75.603999999999999</v>
      </c>
      <c r="CU72" s="10">
        <v>993.80499999999995</v>
      </c>
      <c r="CV72" s="10">
        <v>0</v>
      </c>
      <c r="CW72" s="10">
        <v>338.74099999999999</v>
      </c>
      <c r="CX72" s="10">
        <v>-112.224</v>
      </c>
      <c r="CY72" s="10">
        <v>0</v>
      </c>
      <c r="CZ72" s="10">
        <v>-0.66300000000000003</v>
      </c>
      <c r="DA72" s="10">
        <v>-2.5569999999999999</v>
      </c>
      <c r="DB72" s="10">
        <v>0</v>
      </c>
      <c r="DC72" s="10">
        <v>-257.93299999999999</v>
      </c>
      <c r="DD72" s="10">
        <v>-339.26900000000001</v>
      </c>
      <c r="DE72" s="10">
        <v>-290.47199999999998</v>
      </c>
      <c r="DF72" s="10">
        <v>330.46300000000002</v>
      </c>
      <c r="DG72" s="10">
        <v>5913.5420000000004</v>
      </c>
      <c r="DH72" s="10">
        <v>0</v>
      </c>
      <c r="DI72" s="10">
        <v>0</v>
      </c>
      <c r="DJ72" s="10">
        <v>-5843.6620000000003</v>
      </c>
      <c r="DK72" s="10">
        <v>-690.81500000000005</v>
      </c>
      <c r="DL72" s="10">
        <v>0</v>
      </c>
      <c r="DM72" s="10">
        <v>0</v>
      </c>
      <c r="DN72" s="10">
        <v>44.587000000000003</v>
      </c>
      <c r="DO72" s="10">
        <v>100.758</v>
      </c>
      <c r="DP72" s="10">
        <v>-66.561000000000007</v>
      </c>
      <c r="DQ72" s="10">
        <v>10.39</v>
      </c>
      <c r="DR72" s="10">
        <v>27.966000000000001</v>
      </c>
      <c r="DS72" s="10">
        <v>251.56</v>
      </c>
      <c r="DT72" s="10">
        <v>0</v>
      </c>
      <c r="DU72" s="10">
        <v>-140.92599999999999</v>
      </c>
      <c r="DV72" s="10">
        <v>0</v>
      </c>
      <c r="DW72" s="10">
        <v>-82.668000000000006</v>
      </c>
      <c r="DX72" s="10">
        <v>0</v>
      </c>
      <c r="DY72" s="10">
        <v>875.072</v>
      </c>
      <c r="DZ72" s="10">
        <v>251.51900000000001</v>
      </c>
      <c r="EA72" s="10">
        <v>2.6059999999999999</v>
      </c>
      <c r="EB72" s="10">
        <v>622.22199999999998</v>
      </c>
      <c r="EC72" s="10">
        <v>0</v>
      </c>
      <c r="ED72" s="10">
        <v>6.8330000000000002</v>
      </c>
      <c r="EE72" s="10">
        <v>74.183000000000007</v>
      </c>
      <c r="EF72" s="10">
        <v>0</v>
      </c>
      <c r="EG72" s="10">
        <v>0</v>
      </c>
      <c r="EH72" s="10">
        <v>-46.093000000000004</v>
      </c>
      <c r="EI72" s="10">
        <v>-21.736999999999998</v>
      </c>
      <c r="EJ72" s="10">
        <v>0</v>
      </c>
      <c r="EK72" s="10">
        <v>-14.461</v>
      </c>
      <c r="EL72" s="10">
        <v>5692.4690000000001</v>
      </c>
      <c r="EM72" s="10">
        <v>70.653999999999996</v>
      </c>
      <c r="EN72" s="10">
        <v>3183.6909999999998</v>
      </c>
      <c r="EO72" s="10">
        <v>2843.7910000000002</v>
      </c>
      <c r="EP72" s="10">
        <v>165.83500000000001</v>
      </c>
      <c r="EQ72" s="10">
        <v>115.56399999999999</v>
      </c>
      <c r="ER72" s="10">
        <v>0</v>
      </c>
      <c r="ES72" s="10">
        <v>58.500999999999998</v>
      </c>
      <c r="ET72" s="10">
        <v>740.327</v>
      </c>
      <c r="EU72" s="10">
        <v>144.53200000000001</v>
      </c>
      <c r="EV72" s="10">
        <v>595.79499999999996</v>
      </c>
      <c r="EW72" s="10">
        <v>670.51</v>
      </c>
      <c r="EX72" s="10">
        <v>95.507000000000005</v>
      </c>
      <c r="EY72" s="10">
        <v>0</v>
      </c>
      <c r="EZ72" s="10">
        <v>0</v>
      </c>
      <c r="FA72" s="10">
        <v>931.78</v>
      </c>
    </row>
    <row r="73" spans="1:157" ht="14.25" customHeight="1" x14ac:dyDescent="0.3">
      <c r="A73" s="5">
        <v>8</v>
      </c>
      <c r="B73" s="12">
        <v>2016</v>
      </c>
      <c r="C73" s="10">
        <v>2952.2060000000001</v>
      </c>
      <c r="D73" s="10">
        <v>2953.7689999999998</v>
      </c>
      <c r="E73" s="10">
        <v>0</v>
      </c>
      <c r="F73" s="10">
        <v>144673.21299999999</v>
      </c>
      <c r="G73" s="10">
        <v>11228.534</v>
      </c>
      <c r="H73" s="10">
        <v>2498.8510000000001</v>
      </c>
      <c r="I73" s="10">
        <v>19969.603999999999</v>
      </c>
      <c r="J73" s="10">
        <v>16637.628000000001</v>
      </c>
      <c r="K73" s="10">
        <v>2479.0189999999998</v>
      </c>
      <c r="L73" s="10">
        <v>562.65899999999999</v>
      </c>
      <c r="M73" s="10">
        <v>290.298</v>
      </c>
      <c r="N73" s="10">
        <v>6035.3059999999996</v>
      </c>
      <c r="O73" s="10">
        <v>72693.884000000005</v>
      </c>
      <c r="P73" s="10">
        <v>0</v>
      </c>
      <c r="Q73" s="10">
        <v>35.680999999999997</v>
      </c>
      <c r="R73" s="10">
        <v>228.24100000000001</v>
      </c>
      <c r="S73" s="10">
        <v>633.03099999999995</v>
      </c>
      <c r="T73" s="10">
        <v>1838.9860000000001</v>
      </c>
      <c r="U73" s="10">
        <v>206.364</v>
      </c>
      <c r="V73" s="10">
        <v>61186.3</v>
      </c>
      <c r="W73" s="10">
        <v>8565.2810000000009</v>
      </c>
      <c r="X73" s="10">
        <v>3989.7049999999999</v>
      </c>
      <c r="Y73" s="10">
        <v>3427.5569999999998</v>
      </c>
      <c r="Z73" s="10">
        <v>562.14800000000002</v>
      </c>
      <c r="AA73" s="10">
        <v>1663.769</v>
      </c>
      <c r="AB73" s="10">
        <v>700.78200000000004</v>
      </c>
      <c r="AC73" s="10">
        <v>962.98699999999997</v>
      </c>
      <c r="AD73" s="10">
        <v>17794.732</v>
      </c>
      <c r="AE73" s="10">
        <v>3258.5749999999998</v>
      </c>
      <c r="AF73" s="10">
        <v>5540.2529999999997</v>
      </c>
      <c r="AG73" s="10">
        <v>0</v>
      </c>
      <c r="AH73" s="10">
        <v>144673.21299999999</v>
      </c>
      <c r="AI73" s="10">
        <v>132510.66</v>
      </c>
      <c r="AJ73" s="10">
        <v>7955.5</v>
      </c>
      <c r="AK73" s="10">
        <v>2335.2220000000002</v>
      </c>
      <c r="AL73" s="10">
        <v>975.52800000000002</v>
      </c>
      <c r="AM73" s="10">
        <v>896.303</v>
      </c>
      <c r="AN73" s="10">
        <v>144673.21299999999</v>
      </c>
      <c r="AO73" s="10">
        <v>35892.482000000004</v>
      </c>
      <c r="AP73" s="10">
        <v>59596.063999999998</v>
      </c>
      <c r="AQ73" s="10">
        <v>49184.667000000001</v>
      </c>
      <c r="AR73" s="10">
        <v>144673.21299999999</v>
      </c>
      <c r="AS73" s="10">
        <v>3820.335</v>
      </c>
      <c r="AT73" s="10">
        <v>49309.531000000003</v>
      </c>
      <c r="AU73" s="10">
        <v>598.94399999999996</v>
      </c>
      <c r="AV73" s="10">
        <v>852.18399999999997</v>
      </c>
      <c r="AW73" s="10">
        <v>89972.801000000007</v>
      </c>
      <c r="AX73" s="10">
        <v>119.41800000000001</v>
      </c>
      <c r="AY73" s="10">
        <v>55339.987999999998</v>
      </c>
      <c r="AZ73" s="10">
        <v>51700.099000000002</v>
      </c>
      <c r="BA73" s="10">
        <v>51933.300999999999</v>
      </c>
      <c r="BB73" s="10">
        <v>21721.280999999999</v>
      </c>
      <c r="BC73" s="10">
        <v>0</v>
      </c>
      <c r="BD73" s="10">
        <v>16189.376</v>
      </c>
      <c r="BE73" s="10">
        <v>14022.644</v>
      </c>
      <c r="BF73" s="10">
        <v>15.356999999999999</v>
      </c>
      <c r="BG73" s="10">
        <v>-248.559</v>
      </c>
      <c r="BH73" s="10">
        <v>3639.8890000000001</v>
      </c>
      <c r="BI73" s="10">
        <v>4136.2</v>
      </c>
      <c r="BJ73" s="10">
        <v>0</v>
      </c>
      <c r="BK73" s="10">
        <v>0</v>
      </c>
      <c r="BL73" s="10">
        <v>0</v>
      </c>
      <c r="BM73" s="10">
        <v>0</v>
      </c>
      <c r="BN73" s="10">
        <v>4136.2</v>
      </c>
      <c r="BO73" s="10">
        <v>-496.31099999999998</v>
      </c>
      <c r="BP73" s="10">
        <v>-496.31099999999998</v>
      </c>
      <c r="BQ73" s="10">
        <v>123787.572</v>
      </c>
      <c r="BR73" s="10">
        <v>15238.43</v>
      </c>
      <c r="BS73" s="10">
        <v>108064.068</v>
      </c>
      <c r="BT73" s="10">
        <v>0</v>
      </c>
      <c r="BU73" s="10">
        <v>415.505</v>
      </c>
      <c r="BV73" s="10">
        <v>69.569000000000003</v>
      </c>
      <c r="BW73" s="10">
        <v>123787.571</v>
      </c>
      <c r="BX73" s="10">
        <v>5058.3639999999996</v>
      </c>
      <c r="BY73" s="10">
        <v>130.572</v>
      </c>
      <c r="BZ73" s="10">
        <v>799.20299999999997</v>
      </c>
      <c r="CA73" s="10">
        <v>74115.293000000005</v>
      </c>
      <c r="CB73" s="10">
        <v>43684.139000000003</v>
      </c>
      <c r="CC73" s="10">
        <v>25631.116000000002</v>
      </c>
      <c r="CD73" s="10">
        <v>20898.218000000001</v>
      </c>
      <c r="CE73" s="10">
        <v>137.52699999999999</v>
      </c>
      <c r="CF73" s="10">
        <v>3994.4389999999999</v>
      </c>
      <c r="CG73" s="10">
        <v>3994.4389999999999</v>
      </c>
      <c r="CH73" s="10">
        <v>0</v>
      </c>
      <c r="CI73" s="10">
        <v>0</v>
      </c>
      <c r="CJ73" s="10">
        <v>600.93200000000002</v>
      </c>
      <c r="CK73" s="10">
        <v>10463.257</v>
      </c>
      <c r="CL73" s="10">
        <v>6636.6840000000002</v>
      </c>
      <c r="CM73" s="10">
        <v>478.12299999999999</v>
      </c>
      <c r="CN73" s="10">
        <v>3200.3850000000002</v>
      </c>
      <c r="CO73" s="10">
        <v>148.065</v>
      </c>
      <c r="CP73" s="10">
        <v>852.92600000000004</v>
      </c>
      <c r="CQ73" s="10">
        <v>242.661</v>
      </c>
      <c r="CR73" s="10">
        <v>0</v>
      </c>
      <c r="CS73" s="10">
        <v>0</v>
      </c>
      <c r="CT73" s="10">
        <v>71.652000000000001</v>
      </c>
      <c r="CU73" s="10">
        <v>1509.213</v>
      </c>
      <c r="CV73" s="10">
        <v>0</v>
      </c>
      <c r="CW73" s="10">
        <v>291.30799999999999</v>
      </c>
      <c r="CX73" s="10">
        <v>-156.18199999999999</v>
      </c>
      <c r="CY73" s="10">
        <v>0</v>
      </c>
      <c r="CZ73" s="10">
        <v>-0.11899999999999999</v>
      </c>
      <c r="DA73" s="10">
        <v>-1.2789999999999999</v>
      </c>
      <c r="DB73" s="10">
        <v>0</v>
      </c>
      <c r="DC73" s="10">
        <v>-424.52800000000002</v>
      </c>
      <c r="DD73" s="10">
        <v>-679.8</v>
      </c>
      <c r="DE73" s="10">
        <v>-318.95999999999998</v>
      </c>
      <c r="DF73" s="10">
        <v>417.56700000000001</v>
      </c>
      <c r="DG73" s="10">
        <v>1529.3130000000001</v>
      </c>
      <c r="DH73" s="10">
        <v>0</v>
      </c>
      <c r="DI73" s="10">
        <v>0</v>
      </c>
      <c r="DJ73" s="10">
        <v>-1450.692</v>
      </c>
      <c r="DK73" s="10">
        <v>-815.14800000000002</v>
      </c>
      <c r="DL73" s="10">
        <v>0</v>
      </c>
      <c r="DM73" s="10">
        <v>0</v>
      </c>
      <c r="DN73" s="10">
        <v>-149.38399999999999</v>
      </c>
      <c r="DO73" s="10">
        <v>40.911000000000001</v>
      </c>
      <c r="DP73" s="10">
        <v>-191.82</v>
      </c>
      <c r="DQ73" s="10">
        <v>1.5249999999999999</v>
      </c>
      <c r="DR73" s="10">
        <v>-149.38399999999999</v>
      </c>
      <c r="DS73" s="10">
        <v>40.911000000000001</v>
      </c>
      <c r="DT73" s="10">
        <v>0</v>
      </c>
      <c r="DU73" s="10">
        <v>-191.82</v>
      </c>
      <c r="DV73" s="10">
        <v>0</v>
      </c>
      <c r="DW73" s="10">
        <v>1.5249999999999999</v>
      </c>
      <c r="DX73" s="10">
        <v>0</v>
      </c>
      <c r="DY73" s="10">
        <v>1218.57</v>
      </c>
      <c r="DZ73" s="10">
        <v>715.60599999999999</v>
      </c>
      <c r="EA73" s="10">
        <v>189.88900000000001</v>
      </c>
      <c r="EB73" s="10">
        <v>460.89299999999997</v>
      </c>
      <c r="EC73" s="10">
        <v>0</v>
      </c>
      <c r="ED73" s="10">
        <v>1.0999999999999999E-2</v>
      </c>
      <c r="EE73" s="10">
        <v>84.486000000000004</v>
      </c>
      <c r="EF73" s="10">
        <v>0</v>
      </c>
      <c r="EG73" s="10">
        <v>-160.98699999999999</v>
      </c>
      <c r="EH73" s="10">
        <v>0</v>
      </c>
      <c r="EI73" s="10">
        <v>-3.6469999999999998</v>
      </c>
      <c r="EJ73" s="10">
        <v>0</v>
      </c>
      <c r="EK73" s="10">
        <v>-67.680999999999997</v>
      </c>
      <c r="EL73" s="10">
        <v>6621.3519999999999</v>
      </c>
      <c r="EM73" s="10">
        <v>175.39599999999999</v>
      </c>
      <c r="EN73" s="10">
        <v>3430.9340000000002</v>
      </c>
      <c r="EO73" s="10">
        <v>2948.3879999999999</v>
      </c>
      <c r="EP73" s="10">
        <v>217.958</v>
      </c>
      <c r="EQ73" s="10">
        <v>167.096</v>
      </c>
      <c r="ER73" s="10">
        <v>0</v>
      </c>
      <c r="ES73" s="10">
        <v>97.492000000000004</v>
      </c>
      <c r="ET73" s="10">
        <v>949.65300000000002</v>
      </c>
      <c r="EU73" s="10">
        <v>177.43299999999999</v>
      </c>
      <c r="EV73" s="10">
        <v>772.22</v>
      </c>
      <c r="EW73" s="10">
        <v>733.92700000000002</v>
      </c>
      <c r="EX73" s="10">
        <v>111.85299999999999</v>
      </c>
      <c r="EY73" s="10">
        <v>75.97</v>
      </c>
      <c r="EZ73" s="10">
        <v>0</v>
      </c>
      <c r="FA73" s="10">
        <v>1143.6189999999999</v>
      </c>
    </row>
    <row r="74" spans="1:157" ht="14.25" customHeight="1" x14ac:dyDescent="0.3">
      <c r="A74" s="5">
        <v>8</v>
      </c>
      <c r="B74" s="12">
        <v>2017</v>
      </c>
      <c r="C74" s="10">
        <v>1424.854</v>
      </c>
      <c r="D74" s="10">
        <v>1424.854</v>
      </c>
      <c r="E74" s="10">
        <v>0</v>
      </c>
      <c r="F74" s="10">
        <v>182666.21299999999</v>
      </c>
      <c r="G74" s="10">
        <v>22300.67</v>
      </c>
      <c r="H74" s="10">
        <v>3538.605</v>
      </c>
      <c r="I74" s="10">
        <v>14809.953</v>
      </c>
      <c r="J74" s="10">
        <v>12141.713</v>
      </c>
      <c r="K74" s="10">
        <v>2171.806</v>
      </c>
      <c r="L74" s="10">
        <v>227.5</v>
      </c>
      <c r="M74" s="10">
        <v>268.93400000000003</v>
      </c>
      <c r="N74" s="10">
        <v>8333.1640000000007</v>
      </c>
      <c r="O74" s="10">
        <v>101547.712</v>
      </c>
      <c r="P74" s="10">
        <v>0</v>
      </c>
      <c r="Q74" s="10">
        <v>99.125</v>
      </c>
      <c r="R74" s="10">
        <v>389.02</v>
      </c>
      <c r="S74" s="10">
        <v>275.17899999999997</v>
      </c>
      <c r="T74" s="10">
        <v>1225.731</v>
      </c>
      <c r="U74" s="10">
        <v>40.051000000000002</v>
      </c>
      <c r="V74" s="10">
        <v>97976.774000000005</v>
      </c>
      <c r="W74" s="10">
        <v>1541.8320000000001</v>
      </c>
      <c r="X74" s="10">
        <v>9842.0709999999999</v>
      </c>
      <c r="Y74" s="10">
        <v>9381.0990000000002</v>
      </c>
      <c r="Z74" s="10">
        <v>460.97199999999998</v>
      </c>
      <c r="AA74" s="10">
        <v>594.16099999999994</v>
      </c>
      <c r="AB74" s="10">
        <v>338.584</v>
      </c>
      <c r="AC74" s="10">
        <v>255.577</v>
      </c>
      <c r="AD74" s="10">
        <v>15553.630999999999</v>
      </c>
      <c r="AE74" s="10">
        <v>4235.1610000000001</v>
      </c>
      <c r="AF74" s="10">
        <v>1911.085</v>
      </c>
      <c r="AG74" s="10">
        <v>0</v>
      </c>
      <c r="AH74" s="10">
        <v>182666.21299999999</v>
      </c>
      <c r="AI74" s="10">
        <v>163809.82500000001</v>
      </c>
      <c r="AJ74" s="10">
        <v>12656.366</v>
      </c>
      <c r="AK74" s="10">
        <v>3166.4409999999998</v>
      </c>
      <c r="AL74" s="10">
        <v>1966.441</v>
      </c>
      <c r="AM74" s="10">
        <v>1067.1400000000001</v>
      </c>
      <c r="AN74" s="10">
        <v>182666.21299999999</v>
      </c>
      <c r="AO74" s="10">
        <v>58092.546999999999</v>
      </c>
      <c r="AP74" s="10">
        <v>80231.828999999998</v>
      </c>
      <c r="AQ74" s="10">
        <v>44341.837</v>
      </c>
      <c r="AR74" s="10">
        <v>182666.21299999999</v>
      </c>
      <c r="AS74" s="10">
        <v>4518.2030000000004</v>
      </c>
      <c r="AT74" s="10">
        <v>59345.995999999999</v>
      </c>
      <c r="AU74" s="10">
        <v>721.88599999999997</v>
      </c>
      <c r="AV74" s="10">
        <v>617.81399999999996</v>
      </c>
      <c r="AW74" s="10">
        <v>117375.99400000001</v>
      </c>
      <c r="AX74" s="10">
        <v>86.32</v>
      </c>
      <c r="AY74" s="10">
        <v>53558.048999999999</v>
      </c>
      <c r="AZ74" s="10">
        <v>50223.671000000002</v>
      </c>
      <c r="BA74" s="10">
        <v>50369.430999999997</v>
      </c>
      <c r="BB74" s="10">
        <v>17201.861000000001</v>
      </c>
      <c r="BC74" s="10">
        <v>0</v>
      </c>
      <c r="BD74" s="10">
        <v>19161.043000000001</v>
      </c>
      <c r="BE74" s="10">
        <v>14006.527</v>
      </c>
      <c r="BF74" s="10">
        <v>15.356999999999999</v>
      </c>
      <c r="BG74" s="10">
        <v>-161.11699999999999</v>
      </c>
      <c r="BH74" s="10">
        <v>3334.3780000000002</v>
      </c>
      <c r="BI74" s="10">
        <v>4151.1270000000004</v>
      </c>
      <c r="BJ74" s="10">
        <v>102.68899999999999</v>
      </c>
      <c r="BK74" s="10">
        <v>0</v>
      </c>
      <c r="BL74" s="10">
        <v>0</v>
      </c>
      <c r="BM74" s="10">
        <v>0</v>
      </c>
      <c r="BN74" s="10">
        <v>4048.4380000000001</v>
      </c>
      <c r="BO74" s="10">
        <v>-816.74900000000002</v>
      </c>
      <c r="BP74" s="10">
        <v>-816.74900000000002</v>
      </c>
      <c r="BQ74" s="10">
        <v>133550.81200000001</v>
      </c>
      <c r="BR74" s="10">
        <v>19670.947</v>
      </c>
      <c r="BS74" s="10">
        <v>113467.607</v>
      </c>
      <c r="BT74" s="10">
        <v>0</v>
      </c>
      <c r="BU74" s="10">
        <v>353.774</v>
      </c>
      <c r="BV74" s="10">
        <v>58.484000000000002</v>
      </c>
      <c r="BW74" s="10">
        <v>133550.81200000001</v>
      </c>
      <c r="BX74" s="10">
        <v>2847.5259999999998</v>
      </c>
      <c r="BY74" s="10">
        <v>80.168000000000006</v>
      </c>
      <c r="BZ74" s="10">
        <v>1386.953</v>
      </c>
      <c r="CA74" s="10">
        <v>77464.293999999994</v>
      </c>
      <c r="CB74" s="10">
        <v>51771.870999999999</v>
      </c>
      <c r="CC74" s="10">
        <v>34133.370999999999</v>
      </c>
      <c r="CD74" s="10">
        <v>28748.896000000001</v>
      </c>
      <c r="CE74" s="10">
        <v>219.773</v>
      </c>
      <c r="CF74" s="10">
        <v>4079.0309999999999</v>
      </c>
      <c r="CG74" s="10">
        <v>15.842000000000001</v>
      </c>
      <c r="CH74" s="10">
        <v>4063.1889999999999</v>
      </c>
      <c r="CI74" s="10">
        <v>0</v>
      </c>
      <c r="CJ74" s="10">
        <v>1085.671</v>
      </c>
      <c r="CK74" s="10">
        <v>13518.945</v>
      </c>
      <c r="CL74" s="10">
        <v>7069.1790000000001</v>
      </c>
      <c r="CM74" s="10">
        <v>757.16499999999996</v>
      </c>
      <c r="CN74" s="10">
        <v>5325.6310000000003</v>
      </c>
      <c r="CO74" s="10">
        <v>366.97</v>
      </c>
      <c r="CP74" s="10">
        <v>1461.5440000000001</v>
      </c>
      <c r="CQ74" s="10">
        <v>288.572</v>
      </c>
      <c r="CR74" s="10">
        <v>0</v>
      </c>
      <c r="CS74" s="10">
        <v>0</v>
      </c>
      <c r="CT74" s="10">
        <v>0</v>
      </c>
      <c r="CU74" s="10">
        <v>2205.6669999999999</v>
      </c>
      <c r="CV74" s="10">
        <v>0</v>
      </c>
      <c r="CW74" s="10">
        <v>715.83199999999999</v>
      </c>
      <c r="CX74" s="10">
        <v>-232.274</v>
      </c>
      <c r="CY74" s="10">
        <v>0</v>
      </c>
      <c r="CZ74" s="10">
        <v>0</v>
      </c>
      <c r="DA74" s="10">
        <v>0</v>
      </c>
      <c r="DB74" s="10">
        <v>0</v>
      </c>
      <c r="DC74" s="10">
        <v>-611.79899999999998</v>
      </c>
      <c r="DD74" s="10">
        <v>-904.45399999999995</v>
      </c>
      <c r="DE74" s="10">
        <v>-158.84200000000001</v>
      </c>
      <c r="DF74" s="10">
        <v>346.60599999999999</v>
      </c>
      <c r="DG74" s="10">
        <v>860.71199999999999</v>
      </c>
      <c r="DH74" s="10">
        <v>16.324999999999999</v>
      </c>
      <c r="DI74" s="10">
        <v>0</v>
      </c>
      <c r="DJ74" s="10">
        <v>-629.45100000000002</v>
      </c>
      <c r="DK74" s="10">
        <v>-734.9</v>
      </c>
      <c r="DL74" s="10">
        <v>-18.134</v>
      </c>
      <c r="DM74" s="10">
        <v>0</v>
      </c>
      <c r="DN74" s="10">
        <v>179.63800000000001</v>
      </c>
      <c r="DO74" s="10">
        <v>279.79899999999998</v>
      </c>
      <c r="DP74" s="10">
        <v>-101.724</v>
      </c>
      <c r="DQ74" s="10">
        <v>1.5629999999999999</v>
      </c>
      <c r="DR74" s="10">
        <v>339.47699999999998</v>
      </c>
      <c r="DS74" s="10">
        <v>481.84899999999999</v>
      </c>
      <c r="DT74" s="10">
        <v>0</v>
      </c>
      <c r="DU74" s="10">
        <v>-102.66500000000001</v>
      </c>
      <c r="DV74" s="10">
        <v>0</v>
      </c>
      <c r="DW74" s="10">
        <v>-39.707000000000001</v>
      </c>
      <c r="DX74" s="10">
        <v>0</v>
      </c>
      <c r="DY74" s="10">
        <v>2536.2800000000002</v>
      </c>
      <c r="DZ74" s="10">
        <v>1098.0540000000001</v>
      </c>
      <c r="EA74" s="10">
        <v>787.31200000000001</v>
      </c>
      <c r="EB74" s="10">
        <v>289.05599999999998</v>
      </c>
      <c r="EC74" s="10">
        <v>0</v>
      </c>
      <c r="ED74" s="10">
        <v>47.668999999999997</v>
      </c>
      <c r="EE74" s="10">
        <v>986.69100000000003</v>
      </c>
      <c r="EF74" s="10">
        <v>0</v>
      </c>
      <c r="EG74" s="10">
        <v>-570.875</v>
      </c>
      <c r="EH74" s="10">
        <v>0</v>
      </c>
      <c r="EI74" s="10">
        <v>-63.715000000000003</v>
      </c>
      <c r="EJ74" s="10">
        <v>0</v>
      </c>
      <c r="EK74" s="10">
        <v>-37.911999999999999</v>
      </c>
      <c r="EL74" s="10">
        <v>8894.9699999999993</v>
      </c>
      <c r="EM74" s="10">
        <v>229.26400000000001</v>
      </c>
      <c r="EN74" s="10">
        <v>5060.2659999999996</v>
      </c>
      <c r="EO74" s="10">
        <v>4339.7110000000002</v>
      </c>
      <c r="EP74" s="10">
        <v>296.524</v>
      </c>
      <c r="EQ74" s="10">
        <v>314.68900000000002</v>
      </c>
      <c r="ER74" s="10">
        <v>0</v>
      </c>
      <c r="ES74" s="10">
        <v>109.342</v>
      </c>
      <c r="ET74" s="10">
        <v>1101.356</v>
      </c>
      <c r="EU74" s="10">
        <v>244.83199999999999</v>
      </c>
      <c r="EV74" s="10">
        <v>856.524</v>
      </c>
      <c r="EW74" s="10">
        <v>948.596</v>
      </c>
      <c r="EX74" s="10">
        <v>141.74100000000001</v>
      </c>
      <c r="EY74" s="10">
        <v>-14.759</v>
      </c>
      <c r="EZ74" s="10">
        <v>0</v>
      </c>
      <c r="FA74" s="10">
        <v>1428.5060000000001</v>
      </c>
    </row>
    <row r="75" spans="1:157" ht="14.25" customHeight="1" x14ac:dyDescent="0.3">
      <c r="A75" s="5">
        <v>8</v>
      </c>
      <c r="B75" s="12">
        <v>2018</v>
      </c>
      <c r="C75" s="10">
        <v>4202.4129999999996</v>
      </c>
      <c r="D75" s="10">
        <v>4240.7420000000002</v>
      </c>
      <c r="E75" s="10">
        <v>0</v>
      </c>
      <c r="F75" s="10">
        <v>221961.99600000001</v>
      </c>
      <c r="G75" s="10">
        <v>24644.053</v>
      </c>
      <c r="H75" s="10">
        <v>1149.3589999999999</v>
      </c>
      <c r="I75" s="10">
        <v>14412.112999999999</v>
      </c>
      <c r="J75" s="10">
        <v>11938.173000000001</v>
      </c>
      <c r="K75" s="10">
        <v>1865.9159999999999</v>
      </c>
      <c r="L75" s="10">
        <v>216.40600000000001</v>
      </c>
      <c r="M75" s="10">
        <v>391.61799999999999</v>
      </c>
      <c r="N75" s="10">
        <v>19234.916000000001</v>
      </c>
      <c r="O75" s="10">
        <v>95998.75</v>
      </c>
      <c r="P75" s="10">
        <v>0</v>
      </c>
      <c r="Q75" s="10">
        <v>8.3770000000000007</v>
      </c>
      <c r="R75" s="10">
        <v>34.359000000000002</v>
      </c>
      <c r="S75" s="10">
        <v>214.75800000000001</v>
      </c>
      <c r="T75" s="10">
        <v>1563.1289999999999</v>
      </c>
      <c r="U75" s="10">
        <v>11.539</v>
      </c>
      <c r="V75" s="10">
        <v>93833.407999999996</v>
      </c>
      <c r="W75" s="10">
        <v>333.18</v>
      </c>
      <c r="X75" s="10">
        <v>8342.16</v>
      </c>
      <c r="Y75" s="10">
        <v>7945.2629999999999</v>
      </c>
      <c r="Z75" s="10">
        <v>396.89699999999999</v>
      </c>
      <c r="AA75" s="10">
        <v>966.41300000000001</v>
      </c>
      <c r="AB75" s="10">
        <v>327.50599999999997</v>
      </c>
      <c r="AC75" s="10">
        <v>638.90700000000004</v>
      </c>
      <c r="AD75" s="10">
        <v>43341.997000000003</v>
      </c>
      <c r="AE75" s="10">
        <v>9902.6029999999992</v>
      </c>
      <c r="AF75" s="10">
        <v>3969.6320000000001</v>
      </c>
      <c r="AG75" s="10">
        <v>0</v>
      </c>
      <c r="AH75" s="10">
        <v>221961.99600000001</v>
      </c>
      <c r="AI75" s="10">
        <v>202527.73800000001</v>
      </c>
      <c r="AJ75" s="10">
        <v>11667.993</v>
      </c>
      <c r="AK75" s="10">
        <v>4217.0339999999997</v>
      </c>
      <c r="AL75" s="10">
        <v>1691.9880000000001</v>
      </c>
      <c r="AM75" s="10">
        <v>1857.2429999999999</v>
      </c>
      <c r="AN75" s="10">
        <v>221961.99600000001</v>
      </c>
      <c r="AO75" s="10">
        <v>73407.839000000007</v>
      </c>
      <c r="AP75" s="10">
        <v>99662.805999999997</v>
      </c>
      <c r="AQ75" s="10">
        <v>48891.351000000002</v>
      </c>
      <c r="AR75" s="10">
        <v>221961.99600000001</v>
      </c>
      <c r="AS75" s="10">
        <v>3409.24</v>
      </c>
      <c r="AT75" s="10">
        <v>89098.005000000005</v>
      </c>
      <c r="AU75" s="10">
        <v>399.702</v>
      </c>
      <c r="AV75" s="10">
        <v>544.61800000000005</v>
      </c>
      <c r="AW75" s="10">
        <v>128503.645</v>
      </c>
      <c r="AX75" s="10">
        <v>6.7859999999999996</v>
      </c>
      <c r="AY75" s="10">
        <v>51522.616000000002</v>
      </c>
      <c r="AZ75" s="10">
        <v>49151.838000000003</v>
      </c>
      <c r="BA75" s="10">
        <v>49401.8</v>
      </c>
      <c r="BB75" s="10">
        <v>23476.465</v>
      </c>
      <c r="BC75" s="10">
        <v>0</v>
      </c>
      <c r="BD75" s="10">
        <v>17097.422999999999</v>
      </c>
      <c r="BE75" s="10">
        <v>8827.9120000000003</v>
      </c>
      <c r="BF75" s="10">
        <v>15.356999999999999</v>
      </c>
      <c r="BG75" s="10">
        <v>-265.31900000000002</v>
      </c>
      <c r="BH75" s="10">
        <v>2370.7779999999998</v>
      </c>
      <c r="BI75" s="10">
        <v>3161.1329999999998</v>
      </c>
      <c r="BJ75" s="10">
        <v>0</v>
      </c>
      <c r="BK75" s="10">
        <v>0</v>
      </c>
      <c r="BL75" s="10">
        <v>0</v>
      </c>
      <c r="BM75" s="10">
        <v>0</v>
      </c>
      <c r="BN75" s="10">
        <v>3161.1329999999998</v>
      </c>
      <c r="BO75" s="10">
        <v>-790.35500000000002</v>
      </c>
      <c r="BP75" s="10">
        <v>-790.35500000000002</v>
      </c>
      <c r="BQ75" s="10">
        <v>170850.87100000001</v>
      </c>
      <c r="BR75" s="10">
        <v>22630.332999999999</v>
      </c>
      <c r="BS75" s="10">
        <v>147477.943</v>
      </c>
      <c r="BT75" s="10">
        <v>0</v>
      </c>
      <c r="BU75" s="10">
        <v>633.077</v>
      </c>
      <c r="BV75" s="10">
        <v>109.518</v>
      </c>
      <c r="BW75" s="10">
        <v>170850.87100000001</v>
      </c>
      <c r="BX75" s="10">
        <v>5179.6090000000004</v>
      </c>
      <c r="BY75" s="10">
        <v>76.873999999999995</v>
      </c>
      <c r="BZ75" s="10">
        <v>641.6</v>
      </c>
      <c r="CA75" s="10">
        <v>105126.08900000001</v>
      </c>
      <c r="CB75" s="10">
        <v>59826.699000000001</v>
      </c>
      <c r="CC75" s="10">
        <v>40280.214</v>
      </c>
      <c r="CD75" s="10">
        <v>34528.230000000003</v>
      </c>
      <c r="CE75" s="10">
        <v>261.98599999999999</v>
      </c>
      <c r="CF75" s="10">
        <v>3937.1190000000001</v>
      </c>
      <c r="CG75" s="10">
        <v>171.059</v>
      </c>
      <c r="CH75" s="10">
        <v>3766.06</v>
      </c>
      <c r="CI75" s="10">
        <v>0</v>
      </c>
      <c r="CJ75" s="10">
        <v>1552.8789999999999</v>
      </c>
      <c r="CK75" s="10">
        <v>15578.638999999999</v>
      </c>
      <c r="CL75" s="10">
        <v>8572.1530000000002</v>
      </c>
      <c r="CM75" s="10">
        <v>1195.5830000000001</v>
      </c>
      <c r="CN75" s="10">
        <v>5246.2340000000004</v>
      </c>
      <c r="CO75" s="10">
        <v>564.66899999999998</v>
      </c>
      <c r="CP75" s="10">
        <v>1612.4960000000001</v>
      </c>
      <c r="CQ75" s="10">
        <v>484.06700000000001</v>
      </c>
      <c r="CR75" s="10">
        <v>0</v>
      </c>
      <c r="CS75" s="10">
        <v>0</v>
      </c>
      <c r="CT75" s="10">
        <v>0</v>
      </c>
      <c r="CU75" s="10">
        <v>2187.364</v>
      </c>
      <c r="CV75" s="10">
        <v>0</v>
      </c>
      <c r="CW75" s="10">
        <v>1147.366</v>
      </c>
      <c r="CX75" s="10">
        <v>-284.048</v>
      </c>
      <c r="CY75" s="10">
        <v>0</v>
      </c>
      <c r="CZ75" s="10">
        <v>0</v>
      </c>
      <c r="DA75" s="10">
        <v>0</v>
      </c>
      <c r="DB75" s="10">
        <v>0</v>
      </c>
      <c r="DC75" s="10">
        <v>-1306.4929999999999</v>
      </c>
      <c r="DD75" s="10">
        <v>-615.76</v>
      </c>
      <c r="DE75" s="10">
        <v>-103.75</v>
      </c>
      <c r="DF75" s="10">
        <v>392.839</v>
      </c>
      <c r="DG75" s="10">
        <v>1116.7249999999999</v>
      </c>
      <c r="DH75" s="10">
        <v>7.4889999999999999</v>
      </c>
      <c r="DI75" s="10">
        <v>0</v>
      </c>
      <c r="DJ75" s="10">
        <v>-824.94</v>
      </c>
      <c r="DK75" s="10">
        <v>-786.00300000000004</v>
      </c>
      <c r="DL75" s="10">
        <v>-9.86</v>
      </c>
      <c r="DM75" s="10">
        <v>0</v>
      </c>
      <c r="DN75" s="10">
        <v>-56.820999999999998</v>
      </c>
      <c r="DO75" s="10">
        <v>145.101</v>
      </c>
      <c r="DP75" s="10">
        <v>-163.59299999999999</v>
      </c>
      <c r="DQ75" s="10">
        <v>-38.329000000000001</v>
      </c>
      <c r="DR75" s="10">
        <v>250.05699999999999</v>
      </c>
      <c r="DS75" s="10">
        <v>492.91699999999997</v>
      </c>
      <c r="DT75" s="10">
        <v>0</v>
      </c>
      <c r="DU75" s="10">
        <v>-138.65799999999999</v>
      </c>
      <c r="DV75" s="10">
        <v>0</v>
      </c>
      <c r="DW75" s="10">
        <v>-104.202</v>
      </c>
      <c r="DX75" s="10">
        <v>0</v>
      </c>
      <c r="DY75" s="10">
        <v>2772.5509999999999</v>
      </c>
      <c r="DZ75" s="10">
        <v>981.80799999999999</v>
      </c>
      <c r="EA75" s="10">
        <v>46.872</v>
      </c>
      <c r="EB75" s="10">
        <v>758.03800000000001</v>
      </c>
      <c r="EC75" s="10">
        <v>0</v>
      </c>
      <c r="ED75" s="10">
        <v>391.63</v>
      </c>
      <c r="EE75" s="10">
        <v>955.63300000000004</v>
      </c>
      <c r="EF75" s="10">
        <v>0</v>
      </c>
      <c r="EG75" s="10">
        <v>-40.274000000000001</v>
      </c>
      <c r="EH75" s="10">
        <v>0</v>
      </c>
      <c r="EI75" s="10">
        <v>-314.274</v>
      </c>
      <c r="EJ75" s="10">
        <v>0</v>
      </c>
      <c r="EK75" s="10">
        <v>-6.8819999999999997</v>
      </c>
      <c r="EL75" s="10">
        <v>10633.924000000001</v>
      </c>
      <c r="EM75" s="10">
        <v>272.03199999999998</v>
      </c>
      <c r="EN75" s="10">
        <v>6020.7619999999997</v>
      </c>
      <c r="EO75" s="10">
        <v>5237.598</v>
      </c>
      <c r="EP75" s="10">
        <v>443.678</v>
      </c>
      <c r="EQ75" s="10">
        <v>172.494</v>
      </c>
      <c r="ER75" s="10">
        <v>0</v>
      </c>
      <c r="ES75" s="10">
        <v>166.99199999999999</v>
      </c>
      <c r="ET75" s="10">
        <v>1418.9749999999999</v>
      </c>
      <c r="EU75" s="10">
        <v>313.93799999999999</v>
      </c>
      <c r="EV75" s="10">
        <v>1105.037</v>
      </c>
      <c r="EW75" s="10">
        <v>1356.3689999999999</v>
      </c>
      <c r="EX75" s="10">
        <v>162.73599999999999</v>
      </c>
      <c r="EY75" s="10">
        <v>-1.0669999999999999</v>
      </c>
      <c r="EZ75" s="10">
        <v>0</v>
      </c>
      <c r="FA75" s="10">
        <v>1404.117</v>
      </c>
    </row>
    <row r="76" spans="1:157" ht="14.25" customHeight="1" x14ac:dyDescent="0.3">
      <c r="A76" s="5">
        <v>8</v>
      </c>
      <c r="B76" s="12">
        <v>2019</v>
      </c>
      <c r="C76" s="10">
        <v>1566.5920000000001</v>
      </c>
      <c r="D76" s="10">
        <v>1571.1410000000001</v>
      </c>
      <c r="E76" s="10">
        <v>0</v>
      </c>
      <c r="F76" s="10">
        <v>257183.959</v>
      </c>
      <c r="G76" s="10">
        <v>29559.991000000002</v>
      </c>
      <c r="H76" s="10">
        <v>1224.9010000000001</v>
      </c>
      <c r="I76" s="10">
        <v>15876.998</v>
      </c>
      <c r="J76" s="10">
        <v>12299.785</v>
      </c>
      <c r="K76" s="10">
        <v>2500.2089999999998</v>
      </c>
      <c r="L76" s="10">
        <v>204.22900000000001</v>
      </c>
      <c r="M76" s="10">
        <v>872.77499999999998</v>
      </c>
      <c r="N76" s="10">
        <v>21607.181</v>
      </c>
      <c r="O76" s="10">
        <v>113240.08900000001</v>
      </c>
      <c r="P76" s="10">
        <v>0</v>
      </c>
      <c r="Q76" s="10">
        <v>3.2589999999999999</v>
      </c>
      <c r="R76" s="10">
        <v>61.957999999999998</v>
      </c>
      <c r="S76" s="10">
        <v>293.08199999999999</v>
      </c>
      <c r="T76" s="10">
        <v>1476.38</v>
      </c>
      <c r="U76" s="10">
        <v>6.4329999999999998</v>
      </c>
      <c r="V76" s="10">
        <v>110975.27499999999</v>
      </c>
      <c r="W76" s="10">
        <v>423.702</v>
      </c>
      <c r="X76" s="10">
        <v>7631.2790000000005</v>
      </c>
      <c r="Y76" s="10">
        <v>7286.2529999999997</v>
      </c>
      <c r="Z76" s="10">
        <v>345.02600000000001</v>
      </c>
      <c r="AA76" s="10">
        <v>803.58600000000001</v>
      </c>
      <c r="AB76" s="10">
        <v>237.64500000000001</v>
      </c>
      <c r="AC76" s="10">
        <v>565.94100000000003</v>
      </c>
      <c r="AD76" s="10">
        <v>24361.962</v>
      </c>
      <c r="AE76" s="10">
        <v>9809.0419999999995</v>
      </c>
      <c r="AF76" s="10">
        <v>5749.92</v>
      </c>
      <c r="AG76" s="10">
        <v>27319.01</v>
      </c>
      <c r="AH76" s="10">
        <v>257183.959</v>
      </c>
      <c r="AI76" s="10">
        <v>236147.78</v>
      </c>
      <c r="AJ76" s="10">
        <v>12238.635</v>
      </c>
      <c r="AK76" s="10">
        <v>5447.77</v>
      </c>
      <c r="AL76" s="10">
        <v>1311.4259999999999</v>
      </c>
      <c r="AM76" s="10">
        <v>2038.348</v>
      </c>
      <c r="AN76" s="10">
        <v>257183.959</v>
      </c>
      <c r="AO76" s="10">
        <v>89235.058000000005</v>
      </c>
      <c r="AP76" s="10">
        <v>110887.144</v>
      </c>
      <c r="AQ76" s="10">
        <v>57061.756999999998</v>
      </c>
      <c r="AR76" s="10">
        <v>257183.959</v>
      </c>
      <c r="AS76" s="10">
        <v>2633.0880000000002</v>
      </c>
      <c r="AT76" s="10">
        <v>102970.14</v>
      </c>
      <c r="AU76" s="10">
        <v>114.211</v>
      </c>
      <c r="AV76" s="10">
        <v>501.52</v>
      </c>
      <c r="AW76" s="10">
        <v>150954.34099999999</v>
      </c>
      <c r="AX76" s="10">
        <v>10.659000000000001</v>
      </c>
      <c r="AY76" s="10">
        <v>68729.362999999998</v>
      </c>
      <c r="AZ76" s="10">
        <v>67635.034</v>
      </c>
      <c r="BA76" s="10">
        <v>67771.55</v>
      </c>
      <c r="BB76" s="10">
        <v>28659.330999999998</v>
      </c>
      <c r="BC76" s="10">
        <v>0</v>
      </c>
      <c r="BD76" s="10">
        <v>24889.488000000001</v>
      </c>
      <c r="BE76" s="10">
        <v>14222.731</v>
      </c>
      <c r="BF76" s="10">
        <v>15.356999999999999</v>
      </c>
      <c r="BG76" s="10">
        <v>-151.87299999999999</v>
      </c>
      <c r="BH76" s="10">
        <v>1094.329</v>
      </c>
      <c r="BI76" s="10">
        <v>1094.329</v>
      </c>
      <c r="BJ76" s="10">
        <v>1094.329</v>
      </c>
      <c r="BK76" s="10">
        <v>0</v>
      </c>
      <c r="BL76" s="10">
        <v>0</v>
      </c>
      <c r="BM76" s="10">
        <v>0</v>
      </c>
      <c r="BN76" s="10">
        <v>0</v>
      </c>
      <c r="BO76" s="10">
        <v>0</v>
      </c>
      <c r="BP76" s="10">
        <v>0</v>
      </c>
      <c r="BQ76" s="10">
        <v>213949.568</v>
      </c>
      <c r="BR76" s="10">
        <v>27675.11</v>
      </c>
      <c r="BS76" s="10">
        <v>185579.451</v>
      </c>
      <c r="BT76" s="10">
        <v>0</v>
      </c>
      <c r="BU76" s="10">
        <v>673.601</v>
      </c>
      <c r="BV76" s="10">
        <v>21.405999999999999</v>
      </c>
      <c r="BW76" s="10">
        <v>213949.568</v>
      </c>
      <c r="BX76" s="10">
        <v>7954.9279999999999</v>
      </c>
      <c r="BY76" s="10">
        <v>49.893000000000001</v>
      </c>
      <c r="BZ76" s="10">
        <v>674.66700000000003</v>
      </c>
      <c r="CA76" s="10">
        <v>134882.86799999999</v>
      </c>
      <c r="CB76" s="10">
        <v>70387.212</v>
      </c>
      <c r="CC76" s="10">
        <v>49874.784</v>
      </c>
      <c r="CD76" s="10">
        <v>43794.531000000003</v>
      </c>
      <c r="CE76" s="10">
        <v>278.40199999999999</v>
      </c>
      <c r="CF76" s="10">
        <v>3818.4409999999998</v>
      </c>
      <c r="CG76" s="10">
        <v>156.08699999999999</v>
      </c>
      <c r="CH76" s="10">
        <v>3662.3539999999998</v>
      </c>
      <c r="CI76" s="10">
        <v>0</v>
      </c>
      <c r="CJ76" s="10">
        <v>1983.41</v>
      </c>
      <c r="CK76" s="10">
        <v>19204.323</v>
      </c>
      <c r="CL76" s="10">
        <v>12393.078</v>
      </c>
      <c r="CM76" s="10">
        <v>1667.5260000000001</v>
      </c>
      <c r="CN76" s="10">
        <v>4412.326</v>
      </c>
      <c r="CO76" s="10">
        <v>731.39300000000003</v>
      </c>
      <c r="CP76" s="10">
        <v>2791.62</v>
      </c>
      <c r="CQ76" s="10">
        <v>742.93399999999997</v>
      </c>
      <c r="CR76" s="10">
        <v>0</v>
      </c>
      <c r="CS76" s="10">
        <v>0</v>
      </c>
      <c r="CT76" s="10">
        <v>0</v>
      </c>
      <c r="CU76" s="10">
        <v>2909.136</v>
      </c>
      <c r="CV76" s="10">
        <v>0</v>
      </c>
      <c r="CW76" s="10">
        <v>1835.396</v>
      </c>
      <c r="CX76" s="10">
        <v>-202.74199999999999</v>
      </c>
      <c r="CY76" s="10">
        <v>0</v>
      </c>
      <c r="CZ76" s="10">
        <v>0</v>
      </c>
      <c r="DA76" s="10">
        <v>0</v>
      </c>
      <c r="DB76" s="10">
        <v>0</v>
      </c>
      <c r="DC76" s="10">
        <v>-1660.6489999999999</v>
      </c>
      <c r="DD76" s="10">
        <v>-832.45500000000004</v>
      </c>
      <c r="DE76" s="10">
        <v>-216.87899999999999</v>
      </c>
      <c r="DF76" s="10">
        <v>256.16699999999997</v>
      </c>
      <c r="DG76" s="10">
        <v>453.56799999999998</v>
      </c>
      <c r="DH76" s="10">
        <v>40.363</v>
      </c>
      <c r="DI76" s="10">
        <v>0</v>
      </c>
      <c r="DJ76" s="10">
        <v>-168.21899999999999</v>
      </c>
      <c r="DK76" s="10">
        <v>-753.44500000000005</v>
      </c>
      <c r="DL76" s="10">
        <v>-45.313000000000002</v>
      </c>
      <c r="DM76" s="10">
        <v>0</v>
      </c>
      <c r="DN76" s="10">
        <v>284.84500000000003</v>
      </c>
      <c r="DO76" s="10">
        <v>409.57400000000001</v>
      </c>
      <c r="DP76" s="10">
        <v>-158.50899999999999</v>
      </c>
      <c r="DQ76" s="10">
        <v>33.78</v>
      </c>
      <c r="DR76" s="10">
        <v>803.15899999999999</v>
      </c>
      <c r="DS76" s="10">
        <v>793.71199999999999</v>
      </c>
      <c r="DT76" s="10">
        <v>0</v>
      </c>
      <c r="DU76" s="10">
        <v>-103.999</v>
      </c>
      <c r="DV76" s="10">
        <v>0</v>
      </c>
      <c r="DW76" s="10">
        <v>113.446</v>
      </c>
      <c r="DX76" s="10">
        <v>0</v>
      </c>
      <c r="DY76" s="10">
        <v>2019.665</v>
      </c>
      <c r="DZ76" s="10">
        <v>1864.8209999999999</v>
      </c>
      <c r="EA76" s="10">
        <v>13.534000000000001</v>
      </c>
      <c r="EB76" s="10">
        <v>215.905</v>
      </c>
      <c r="EC76" s="10">
        <v>0</v>
      </c>
      <c r="ED76" s="10">
        <v>298.45</v>
      </c>
      <c r="EE76" s="10">
        <v>289.51</v>
      </c>
      <c r="EF76" s="10">
        <v>0</v>
      </c>
      <c r="EG76" s="10">
        <v>-47.484999999999999</v>
      </c>
      <c r="EH76" s="10">
        <v>0</v>
      </c>
      <c r="EI76" s="10">
        <v>-345.77</v>
      </c>
      <c r="EJ76" s="10">
        <v>0</v>
      </c>
      <c r="EK76" s="10">
        <v>-269.3</v>
      </c>
      <c r="EL76" s="10">
        <v>12343.718000000001</v>
      </c>
      <c r="EM76" s="10">
        <v>3.105</v>
      </c>
      <c r="EN76" s="10">
        <v>7327.2569999999996</v>
      </c>
      <c r="EO76" s="10">
        <v>6475.5609999999997</v>
      </c>
      <c r="EP76" s="10">
        <v>503.654</v>
      </c>
      <c r="EQ76" s="10">
        <v>174.46299999999999</v>
      </c>
      <c r="ER76" s="10">
        <v>0</v>
      </c>
      <c r="ES76" s="10">
        <v>173.57900000000001</v>
      </c>
      <c r="ET76" s="10">
        <v>1583.0730000000001</v>
      </c>
      <c r="EU76" s="10">
        <v>373.78199999999998</v>
      </c>
      <c r="EV76" s="10">
        <v>1209.2909999999999</v>
      </c>
      <c r="EW76" s="10">
        <v>1628.5650000000001</v>
      </c>
      <c r="EX76" s="10">
        <v>182.38300000000001</v>
      </c>
      <c r="EY76" s="10">
        <v>41.118000000000002</v>
      </c>
      <c r="EZ76" s="10">
        <v>0</v>
      </c>
      <c r="FA76" s="10">
        <v>1578.2170000000001</v>
      </c>
    </row>
    <row r="77" spans="1:157" ht="14.25" customHeight="1" x14ac:dyDescent="0.3">
      <c r="A77" s="5">
        <v>8</v>
      </c>
      <c r="B77" s="12">
        <v>2020</v>
      </c>
      <c r="C77" s="10">
        <v>493.214</v>
      </c>
      <c r="D77" s="10">
        <v>493.214</v>
      </c>
      <c r="E77" s="10">
        <v>0</v>
      </c>
      <c r="F77" s="10">
        <v>290816.08600000001</v>
      </c>
      <c r="G77" s="10">
        <v>31836.141</v>
      </c>
      <c r="H77" s="10">
        <v>3786.88</v>
      </c>
      <c r="I77" s="10">
        <v>18178.600999999999</v>
      </c>
      <c r="J77" s="10">
        <v>14266.805</v>
      </c>
      <c r="K77" s="10">
        <v>2803.15</v>
      </c>
      <c r="L77" s="10">
        <v>181.27199999999999</v>
      </c>
      <c r="M77" s="10">
        <v>927.37400000000002</v>
      </c>
      <c r="N77" s="10">
        <v>24703.82</v>
      </c>
      <c r="O77" s="10">
        <v>114871.02899999999</v>
      </c>
      <c r="P77" s="10">
        <v>0</v>
      </c>
      <c r="Q77" s="10">
        <v>0.61299999999999999</v>
      </c>
      <c r="R77" s="10">
        <v>94.361000000000004</v>
      </c>
      <c r="S77" s="10">
        <v>106.13800000000001</v>
      </c>
      <c r="T77" s="10">
        <v>1087.771</v>
      </c>
      <c r="U77" s="10">
        <v>3.97</v>
      </c>
      <c r="V77" s="10">
        <v>113042.97</v>
      </c>
      <c r="W77" s="10">
        <v>535.20600000000002</v>
      </c>
      <c r="X77" s="10">
        <v>6134.0169999999998</v>
      </c>
      <c r="Y77" s="10">
        <v>5899.2920000000004</v>
      </c>
      <c r="Z77" s="10">
        <v>234.72499999999999</v>
      </c>
      <c r="AA77" s="10">
        <v>597.99300000000005</v>
      </c>
      <c r="AB77" s="10">
        <v>141.60900000000001</v>
      </c>
      <c r="AC77" s="10">
        <v>456.38400000000001</v>
      </c>
      <c r="AD77" s="10">
        <v>36924.235000000001</v>
      </c>
      <c r="AE77" s="10">
        <v>10017.665000000001</v>
      </c>
      <c r="AF77" s="10">
        <v>7430.9849999999997</v>
      </c>
      <c r="AG77" s="10">
        <v>36334.720000000001</v>
      </c>
      <c r="AH77" s="10">
        <v>290816.08600000001</v>
      </c>
      <c r="AI77" s="10">
        <v>265902.46999999997</v>
      </c>
      <c r="AJ77" s="10">
        <v>14989.428</v>
      </c>
      <c r="AK77" s="10">
        <v>6024.8140000000003</v>
      </c>
      <c r="AL77" s="10">
        <v>1823.7190000000001</v>
      </c>
      <c r="AM77" s="10">
        <v>2075.6550000000002</v>
      </c>
      <c r="AN77" s="10">
        <v>290816.08600000001</v>
      </c>
      <c r="AO77" s="10">
        <v>102019.33100000001</v>
      </c>
      <c r="AP77" s="10">
        <v>126492.662</v>
      </c>
      <c r="AQ77" s="10">
        <v>62304.093000000001</v>
      </c>
      <c r="AR77" s="10">
        <v>290816.08600000001</v>
      </c>
      <c r="AS77" s="10">
        <v>2293.7280000000001</v>
      </c>
      <c r="AT77" s="10">
        <v>124992.364</v>
      </c>
      <c r="AU77" s="10">
        <v>316.96199999999999</v>
      </c>
      <c r="AV77" s="10">
        <v>612.02200000000005</v>
      </c>
      <c r="AW77" s="10">
        <v>162599.837</v>
      </c>
      <c r="AX77" s="10">
        <v>1.173</v>
      </c>
      <c r="AY77" s="10">
        <v>76485.434999999998</v>
      </c>
      <c r="AZ77" s="10">
        <v>75631.091</v>
      </c>
      <c r="BA77" s="10">
        <v>75944.547000000006</v>
      </c>
      <c r="BB77" s="10">
        <v>33571.271999999997</v>
      </c>
      <c r="BC77" s="10">
        <v>0</v>
      </c>
      <c r="BD77" s="10">
        <v>10568.513999999999</v>
      </c>
      <c r="BE77" s="10">
        <v>31804.760999999999</v>
      </c>
      <c r="BF77" s="10">
        <v>15.356999999999999</v>
      </c>
      <c r="BG77" s="10">
        <v>-328.81299999999999</v>
      </c>
      <c r="BH77" s="10">
        <v>854.34400000000005</v>
      </c>
      <c r="BI77" s="10">
        <v>854.34400000000005</v>
      </c>
      <c r="BJ77" s="10">
        <v>854.34400000000005</v>
      </c>
      <c r="BK77" s="10">
        <v>0</v>
      </c>
      <c r="BL77" s="10">
        <v>0</v>
      </c>
      <c r="BM77" s="10">
        <v>0</v>
      </c>
      <c r="BN77" s="10">
        <v>0</v>
      </c>
      <c r="BO77" s="10">
        <v>0</v>
      </c>
      <c r="BP77" s="10">
        <v>0</v>
      </c>
      <c r="BQ77" s="10">
        <v>233427.95300000001</v>
      </c>
      <c r="BR77" s="10">
        <v>35489.591999999997</v>
      </c>
      <c r="BS77" s="10">
        <v>197028.36199999999</v>
      </c>
      <c r="BT77" s="10">
        <v>0</v>
      </c>
      <c r="BU77" s="10">
        <v>870.70899999999995</v>
      </c>
      <c r="BV77" s="10">
        <v>39.29</v>
      </c>
      <c r="BW77" s="10">
        <v>233427.95300000001</v>
      </c>
      <c r="BX77" s="10">
        <v>8968.0319999999992</v>
      </c>
      <c r="BY77" s="10">
        <v>33.154000000000003</v>
      </c>
      <c r="BZ77" s="10">
        <v>1261.1130000000001</v>
      </c>
      <c r="CA77" s="10">
        <v>121299.803</v>
      </c>
      <c r="CB77" s="10">
        <v>101865.851</v>
      </c>
      <c r="CC77" s="10">
        <v>52361.767</v>
      </c>
      <c r="CD77" s="10">
        <v>44937.133000000002</v>
      </c>
      <c r="CE77" s="10">
        <v>129.584</v>
      </c>
      <c r="CF77" s="10">
        <v>5615.74</v>
      </c>
      <c r="CG77" s="10">
        <v>9.1999999999999993</v>
      </c>
      <c r="CH77" s="10">
        <v>5606.54</v>
      </c>
      <c r="CI77" s="10">
        <v>0</v>
      </c>
      <c r="CJ77" s="10">
        <v>1679.31</v>
      </c>
      <c r="CK77" s="10">
        <v>20015.944</v>
      </c>
      <c r="CL77" s="10">
        <v>13206.994000000001</v>
      </c>
      <c r="CM77" s="10">
        <v>1630.1369999999999</v>
      </c>
      <c r="CN77" s="10">
        <v>4471.5320000000002</v>
      </c>
      <c r="CO77" s="10">
        <v>707.28099999999995</v>
      </c>
      <c r="CP77" s="10">
        <v>3356.127</v>
      </c>
      <c r="CQ77" s="10">
        <v>1016.825</v>
      </c>
      <c r="CR77" s="10">
        <v>0</v>
      </c>
      <c r="CS77" s="10">
        <v>0</v>
      </c>
      <c r="CT77" s="10">
        <v>0</v>
      </c>
      <c r="CU77" s="10">
        <v>2574.4929999999999</v>
      </c>
      <c r="CV77" s="10">
        <v>0</v>
      </c>
      <c r="CW77" s="10">
        <v>2575.4349999999999</v>
      </c>
      <c r="CX77" s="10">
        <v>-248.28399999999999</v>
      </c>
      <c r="CY77" s="10">
        <v>0</v>
      </c>
      <c r="CZ77" s="10">
        <v>0</v>
      </c>
      <c r="DA77" s="10">
        <v>0</v>
      </c>
      <c r="DB77" s="10">
        <v>0</v>
      </c>
      <c r="DC77" s="10">
        <v>-1363.95</v>
      </c>
      <c r="DD77" s="10">
        <v>-1198.3920000000001</v>
      </c>
      <c r="DE77" s="10">
        <v>-307.20699999999999</v>
      </c>
      <c r="DF77" s="10">
        <v>1333.9480000000001</v>
      </c>
      <c r="DG77" s="10">
        <v>1086.981</v>
      </c>
      <c r="DH77" s="10">
        <v>89.245000000000005</v>
      </c>
      <c r="DI77" s="10">
        <v>0</v>
      </c>
      <c r="DJ77" s="10">
        <v>-710.32299999999998</v>
      </c>
      <c r="DK77" s="10">
        <v>-1996.722</v>
      </c>
      <c r="DL77" s="10">
        <v>-110.336</v>
      </c>
      <c r="DM77" s="10">
        <v>0</v>
      </c>
      <c r="DN77" s="10">
        <v>226.46600000000001</v>
      </c>
      <c r="DO77" s="10">
        <v>254.20099999999999</v>
      </c>
      <c r="DP77" s="10">
        <v>-32.283999999999999</v>
      </c>
      <c r="DQ77" s="10">
        <v>4.5490000000000004</v>
      </c>
      <c r="DR77" s="10">
        <v>1170.731</v>
      </c>
      <c r="DS77" s="10">
        <v>1566.1579999999999</v>
      </c>
      <c r="DT77" s="10">
        <v>0</v>
      </c>
      <c r="DU77" s="10">
        <v>-218.48699999999999</v>
      </c>
      <c r="DV77" s="10">
        <v>0</v>
      </c>
      <c r="DW77" s="10">
        <v>-176.94</v>
      </c>
      <c r="DX77" s="10">
        <v>0</v>
      </c>
      <c r="DY77" s="10">
        <v>2236.1610000000001</v>
      </c>
      <c r="DZ77" s="10">
        <v>2128.2399999999998</v>
      </c>
      <c r="EA77" s="10">
        <v>17.853000000000002</v>
      </c>
      <c r="EB77" s="10">
        <v>37.579000000000001</v>
      </c>
      <c r="EC77" s="10">
        <v>0</v>
      </c>
      <c r="ED77" s="10">
        <v>911.49699999999996</v>
      </c>
      <c r="EE77" s="10">
        <v>346.78199999999998</v>
      </c>
      <c r="EF77" s="10">
        <v>0</v>
      </c>
      <c r="EG77" s="10">
        <v>-78.881</v>
      </c>
      <c r="EH77" s="10">
        <v>0</v>
      </c>
      <c r="EI77" s="10">
        <v>-816.60900000000004</v>
      </c>
      <c r="EJ77" s="10">
        <v>0</v>
      </c>
      <c r="EK77" s="10">
        <v>-310.3</v>
      </c>
      <c r="EL77" s="10">
        <v>11392.021000000001</v>
      </c>
      <c r="EM77" s="10">
        <v>4.17</v>
      </c>
      <c r="EN77" s="10">
        <v>6699.4949999999999</v>
      </c>
      <c r="EO77" s="10">
        <v>6068.4960000000001</v>
      </c>
      <c r="EP77" s="10">
        <v>367.07299999999998</v>
      </c>
      <c r="EQ77" s="10">
        <v>116.172</v>
      </c>
      <c r="ER77" s="10">
        <v>0</v>
      </c>
      <c r="ES77" s="10">
        <v>147.75399999999999</v>
      </c>
      <c r="ET77" s="10">
        <v>1549.971</v>
      </c>
      <c r="EU77" s="10">
        <v>380.43200000000002</v>
      </c>
      <c r="EV77" s="10">
        <v>1169.539</v>
      </c>
      <c r="EW77" s="10">
        <v>1306.1590000000001</v>
      </c>
      <c r="EX77" s="10">
        <v>205.01499999999999</v>
      </c>
      <c r="EY77" s="10">
        <v>-62.829000000000001</v>
      </c>
      <c r="EZ77" s="10">
        <v>0</v>
      </c>
      <c r="FA77" s="10">
        <v>1690.04</v>
      </c>
    </row>
    <row r="78" spans="1:157" ht="14.25" customHeight="1" x14ac:dyDescent="0.3">
      <c r="A78" s="5">
        <v>8</v>
      </c>
      <c r="B78" s="13">
        <v>2021</v>
      </c>
      <c r="C78" s="10">
        <v>6970.9409999999998</v>
      </c>
      <c r="D78" s="10">
        <v>7005.0609999999997</v>
      </c>
      <c r="E78" s="10">
        <v>0</v>
      </c>
      <c r="F78" s="10">
        <v>355281.21899999998</v>
      </c>
      <c r="G78" s="10">
        <v>40136.839999999997</v>
      </c>
      <c r="H78" s="10">
        <v>3807.569</v>
      </c>
      <c r="I78" s="10">
        <v>19658.473000000002</v>
      </c>
      <c r="J78" s="10">
        <v>16652.37</v>
      </c>
      <c r="K78" s="10">
        <v>2277.1610000000001</v>
      </c>
      <c r="L78" s="10">
        <v>174.77799999999999</v>
      </c>
      <c r="M78" s="10">
        <v>554.16399999999999</v>
      </c>
      <c r="N78" s="10">
        <v>26492.203000000001</v>
      </c>
      <c r="O78" s="10">
        <v>130184.63800000001</v>
      </c>
      <c r="P78" s="10">
        <v>0</v>
      </c>
      <c r="Q78" s="10">
        <v>0.495</v>
      </c>
      <c r="R78" s="10">
        <v>187.84299999999999</v>
      </c>
      <c r="S78" s="10">
        <v>1584.5630000000001</v>
      </c>
      <c r="T78" s="10">
        <v>944.447</v>
      </c>
      <c r="U78" s="10">
        <v>6.8360000000000003</v>
      </c>
      <c r="V78" s="10">
        <v>123947.317</v>
      </c>
      <c r="W78" s="10">
        <v>3513.1370000000002</v>
      </c>
      <c r="X78" s="10">
        <v>6446.7610000000004</v>
      </c>
      <c r="Y78" s="10">
        <v>6107.5870000000004</v>
      </c>
      <c r="Z78" s="10">
        <v>339.17399999999998</v>
      </c>
      <c r="AA78" s="10">
        <v>932.84299999999996</v>
      </c>
      <c r="AB78" s="10">
        <v>166.77099999999999</v>
      </c>
      <c r="AC78" s="10">
        <v>766.072</v>
      </c>
      <c r="AD78" s="10">
        <v>42567.226999999999</v>
      </c>
      <c r="AE78" s="10">
        <v>8895.8430000000008</v>
      </c>
      <c r="AF78" s="10">
        <v>21806.591</v>
      </c>
      <c r="AG78" s="10">
        <v>54352.231</v>
      </c>
      <c r="AH78" s="10">
        <v>355281.21899999998</v>
      </c>
      <c r="AI78" s="10">
        <v>322226.41800000001</v>
      </c>
      <c r="AJ78" s="10">
        <v>16810.637999999999</v>
      </c>
      <c r="AK78" s="10">
        <v>6662.2179999999998</v>
      </c>
      <c r="AL78" s="10">
        <v>7535.2420000000002</v>
      </c>
      <c r="AM78" s="10">
        <v>2046.703</v>
      </c>
      <c r="AN78" s="10">
        <v>355281.21899999998</v>
      </c>
      <c r="AO78" s="10">
        <v>135801.18400000001</v>
      </c>
      <c r="AP78" s="10">
        <v>140081.59400000001</v>
      </c>
      <c r="AQ78" s="10">
        <v>79398.441000000006</v>
      </c>
      <c r="AR78" s="10">
        <v>355281.21899999998</v>
      </c>
      <c r="AS78" s="10">
        <v>1502.6769999999999</v>
      </c>
      <c r="AT78" s="10">
        <v>157518.9</v>
      </c>
      <c r="AU78" s="10">
        <v>99.575999999999993</v>
      </c>
      <c r="AV78" s="10">
        <v>93.417000000000002</v>
      </c>
      <c r="AW78" s="10">
        <v>195511.73300000001</v>
      </c>
      <c r="AX78" s="10">
        <v>554.91600000000005</v>
      </c>
      <c r="AY78" s="10">
        <v>75798.430999999997</v>
      </c>
      <c r="AZ78" s="10">
        <v>75075.497000000003</v>
      </c>
      <c r="BA78" s="10">
        <v>75298.164000000004</v>
      </c>
      <c r="BB78" s="10">
        <v>29846.832999999999</v>
      </c>
      <c r="BC78" s="10">
        <v>0</v>
      </c>
      <c r="BD78" s="10">
        <v>17668.917000000001</v>
      </c>
      <c r="BE78" s="10">
        <v>27782.414000000001</v>
      </c>
      <c r="BF78" s="10">
        <v>15.356999999999999</v>
      </c>
      <c r="BG78" s="10">
        <v>-238.024</v>
      </c>
      <c r="BH78" s="10">
        <v>722.93399999999997</v>
      </c>
      <c r="BI78" s="10">
        <v>722.93399999999997</v>
      </c>
      <c r="BJ78" s="10">
        <v>722.93399999999997</v>
      </c>
      <c r="BK78" s="10">
        <v>0</v>
      </c>
      <c r="BL78" s="10">
        <v>0</v>
      </c>
      <c r="BM78" s="10">
        <v>0</v>
      </c>
      <c r="BN78" s="10">
        <v>0</v>
      </c>
      <c r="BO78" s="10">
        <v>0</v>
      </c>
      <c r="BP78" s="10">
        <v>0</v>
      </c>
      <c r="BQ78" s="10">
        <v>241837.02799999999</v>
      </c>
      <c r="BR78" s="10">
        <v>53004.406999999999</v>
      </c>
      <c r="BS78" s="10">
        <v>187750.149</v>
      </c>
      <c r="BT78" s="10">
        <v>0</v>
      </c>
      <c r="BU78" s="10">
        <v>1004.1079999999999</v>
      </c>
      <c r="BV78" s="10">
        <v>78.364000000000004</v>
      </c>
      <c r="BW78" s="10">
        <v>241837.02799999999</v>
      </c>
      <c r="BX78" s="10">
        <v>8206.9529999999995</v>
      </c>
      <c r="BY78" s="10">
        <v>38.040999999999997</v>
      </c>
      <c r="BZ78" s="10">
        <v>446.13299999999998</v>
      </c>
      <c r="CA78" s="10">
        <v>114643.10400000001</v>
      </c>
      <c r="CB78" s="10">
        <v>118502.79700000001</v>
      </c>
      <c r="CC78" s="10">
        <v>50827.097999999998</v>
      </c>
      <c r="CD78" s="10">
        <v>44083.317000000003</v>
      </c>
      <c r="CE78" s="10">
        <v>128.30500000000001</v>
      </c>
      <c r="CF78" s="10">
        <v>4617.1570000000002</v>
      </c>
      <c r="CG78" s="10">
        <v>33.700000000000003</v>
      </c>
      <c r="CH78" s="10">
        <v>4583.4570000000003</v>
      </c>
      <c r="CI78" s="10">
        <v>0</v>
      </c>
      <c r="CJ78" s="10">
        <v>1998.319</v>
      </c>
      <c r="CK78" s="10">
        <v>16478.269</v>
      </c>
      <c r="CL78" s="10">
        <v>9808.0429999999997</v>
      </c>
      <c r="CM78" s="10">
        <v>1297.4770000000001</v>
      </c>
      <c r="CN78" s="10">
        <v>4665.9939999999997</v>
      </c>
      <c r="CO78" s="10">
        <v>706.755</v>
      </c>
      <c r="CP78" s="10">
        <v>4059.0309999999999</v>
      </c>
      <c r="CQ78" s="10">
        <v>1358.0229999999999</v>
      </c>
      <c r="CR78" s="10">
        <v>0</v>
      </c>
      <c r="CS78" s="10">
        <v>0</v>
      </c>
      <c r="CT78" s="10">
        <v>0</v>
      </c>
      <c r="CU78" s="10">
        <v>2362.2350000000001</v>
      </c>
      <c r="CV78" s="10">
        <v>0</v>
      </c>
      <c r="CW78" s="10">
        <v>3163.8029999999999</v>
      </c>
      <c r="CX78" s="10">
        <v>-264.70999999999998</v>
      </c>
      <c r="CY78" s="10">
        <v>0</v>
      </c>
      <c r="CZ78" s="10">
        <v>0</v>
      </c>
      <c r="DA78" s="10">
        <v>0</v>
      </c>
      <c r="DB78" s="10">
        <v>0</v>
      </c>
      <c r="DC78" s="10">
        <v>-1008.2430000000001</v>
      </c>
      <c r="DD78" s="10">
        <v>-1552.077</v>
      </c>
      <c r="DE78" s="10">
        <v>-76.394000000000005</v>
      </c>
      <c r="DF78" s="10">
        <v>1248.163</v>
      </c>
      <c r="DG78" s="10">
        <v>4960.4189999999999</v>
      </c>
      <c r="DH78" s="10">
        <v>16.765999999999998</v>
      </c>
      <c r="DI78" s="10">
        <v>0</v>
      </c>
      <c r="DJ78" s="10">
        <v>-442.625</v>
      </c>
      <c r="DK78" s="10">
        <v>-5826.951</v>
      </c>
      <c r="DL78" s="10">
        <v>-32.165999999999997</v>
      </c>
      <c r="DM78" s="10">
        <v>0</v>
      </c>
      <c r="DN78" s="10">
        <v>8.8789999999999996</v>
      </c>
      <c r="DO78" s="10">
        <v>113.053</v>
      </c>
      <c r="DP78" s="10">
        <v>-70.054000000000002</v>
      </c>
      <c r="DQ78" s="10">
        <v>-34.119999999999997</v>
      </c>
      <c r="DR78" s="10">
        <v>3150.866</v>
      </c>
      <c r="DS78" s="10">
        <v>3395.6759999999999</v>
      </c>
      <c r="DT78" s="10">
        <v>0</v>
      </c>
      <c r="DU78" s="10">
        <v>-335.59899999999999</v>
      </c>
      <c r="DV78" s="10">
        <v>0</v>
      </c>
      <c r="DW78" s="10">
        <v>90.789000000000001</v>
      </c>
      <c r="DX78" s="10">
        <v>0</v>
      </c>
      <c r="DY78" s="10">
        <v>2807.788</v>
      </c>
      <c r="DZ78" s="10">
        <v>3287.9659999999999</v>
      </c>
      <c r="EA78" s="10">
        <v>1.603</v>
      </c>
      <c r="EB78" s="10">
        <v>0</v>
      </c>
      <c r="EC78" s="10">
        <v>0</v>
      </c>
      <c r="ED78" s="10">
        <v>1713.8979999999999</v>
      </c>
      <c r="EE78" s="10">
        <v>465.23700000000002</v>
      </c>
      <c r="EF78" s="10">
        <v>0</v>
      </c>
      <c r="EG78" s="10">
        <v>-142.435</v>
      </c>
      <c r="EH78" s="10">
        <v>-585.28399999999999</v>
      </c>
      <c r="EI78" s="10">
        <v>-1247.9639999999999</v>
      </c>
      <c r="EJ78" s="10">
        <v>0</v>
      </c>
      <c r="EK78" s="10">
        <v>-685.23299999999995</v>
      </c>
      <c r="EL78" s="10">
        <v>10718.937</v>
      </c>
      <c r="EM78" s="10">
        <v>2.778</v>
      </c>
      <c r="EN78" s="10">
        <v>6230.5060000000003</v>
      </c>
      <c r="EO78" s="10">
        <v>5615.9179999999997</v>
      </c>
      <c r="EP78" s="10">
        <v>341.24</v>
      </c>
      <c r="EQ78" s="10">
        <v>148.77199999999999</v>
      </c>
      <c r="ER78" s="10">
        <v>0</v>
      </c>
      <c r="ES78" s="10">
        <v>124.57599999999999</v>
      </c>
      <c r="ET78" s="10">
        <v>1467.665</v>
      </c>
      <c r="EU78" s="10">
        <v>379.22800000000001</v>
      </c>
      <c r="EV78" s="10">
        <v>1088.4369999999999</v>
      </c>
      <c r="EW78" s="10">
        <v>1054.78</v>
      </c>
      <c r="EX78" s="10">
        <v>176.04599999999999</v>
      </c>
      <c r="EY78" s="10">
        <v>12.605</v>
      </c>
      <c r="EZ78" s="10">
        <v>0</v>
      </c>
      <c r="FA78" s="10">
        <v>1774.557</v>
      </c>
    </row>
    <row r="79" spans="1:157" ht="14.25" customHeight="1" x14ac:dyDescent="0.3">
      <c r="A79" s="5">
        <v>8</v>
      </c>
      <c r="B79" s="12">
        <v>2022</v>
      </c>
      <c r="C79" s="10">
        <v>7793.4470000000001</v>
      </c>
      <c r="D79" s="10">
        <v>7850.6390000000001</v>
      </c>
      <c r="E79" s="10"/>
      <c r="F79" s="10">
        <v>438338.04700000002</v>
      </c>
      <c r="G79" s="10">
        <v>44228.974000000002</v>
      </c>
      <c r="H79" s="10">
        <v>3678.9609999999998</v>
      </c>
      <c r="I79" s="10">
        <v>25639.986000000001</v>
      </c>
      <c r="J79" s="10">
        <v>21391.906999999999</v>
      </c>
      <c r="K79" s="10">
        <v>2302.444</v>
      </c>
      <c r="L79" s="10">
        <v>618.11500000000001</v>
      </c>
      <c r="M79" s="10">
        <v>1327.52</v>
      </c>
      <c r="N79" s="10">
        <v>24118.023000000001</v>
      </c>
      <c r="O79" s="10">
        <v>158754.68400000001</v>
      </c>
      <c r="P79" s="10">
        <v>0</v>
      </c>
      <c r="Q79" s="10">
        <v>0</v>
      </c>
      <c r="R79" s="10">
        <v>458.64499999999998</v>
      </c>
      <c r="S79" s="10">
        <v>1820.38</v>
      </c>
      <c r="T79" s="10">
        <v>1392.211</v>
      </c>
      <c r="U79" s="10">
        <v>4.4109999999999996</v>
      </c>
      <c r="V79" s="10">
        <v>153904.42499999999</v>
      </c>
      <c r="W79" s="10">
        <v>1174.6120000000001</v>
      </c>
      <c r="X79" s="10">
        <v>11442.23</v>
      </c>
      <c r="Y79" s="10">
        <v>11131.594999999999</v>
      </c>
      <c r="Z79" s="10">
        <v>310.63499999999999</v>
      </c>
      <c r="AA79" s="10">
        <v>2748.5410000000002</v>
      </c>
      <c r="AB79" s="10">
        <v>214.77199999999999</v>
      </c>
      <c r="AC79" s="10">
        <v>2533.7689999999998</v>
      </c>
      <c r="AD79" s="10">
        <v>67593.114000000001</v>
      </c>
      <c r="AE79" s="10">
        <v>9999.3089999999993</v>
      </c>
      <c r="AF79" s="10">
        <v>7211.7349999999997</v>
      </c>
      <c r="AG79" s="10">
        <v>82922.490000000005</v>
      </c>
      <c r="AH79" s="10">
        <v>438338.04700000002</v>
      </c>
      <c r="AI79" s="10">
        <v>389363.23499999999</v>
      </c>
      <c r="AJ79" s="10">
        <v>23837.678</v>
      </c>
      <c r="AK79" s="10">
        <v>7945.4840000000004</v>
      </c>
      <c r="AL79" s="10">
        <v>10031.492</v>
      </c>
      <c r="AM79" s="10">
        <v>7160.1580000000004</v>
      </c>
      <c r="AN79" s="10">
        <v>438338.04700000002</v>
      </c>
      <c r="AO79" s="10">
        <v>146906.92000000001</v>
      </c>
      <c r="AP79" s="10">
        <v>179453.81099999999</v>
      </c>
      <c r="AQ79" s="10">
        <v>111977.31600000001</v>
      </c>
      <c r="AR79" s="10">
        <v>438338.04700000002</v>
      </c>
      <c r="AS79" s="10">
        <v>1040.2539999999999</v>
      </c>
      <c r="AT79" s="10">
        <v>179868.709</v>
      </c>
      <c r="AU79" s="10">
        <v>73.039000000000001</v>
      </c>
      <c r="AV79" s="10">
        <v>81.570999999999998</v>
      </c>
      <c r="AW79" s="10">
        <v>257194.54399999999</v>
      </c>
      <c r="AX79" s="10">
        <v>79.930000000000007</v>
      </c>
      <c r="AY79" s="10">
        <v>83075.896999999997</v>
      </c>
      <c r="AZ79" s="10">
        <v>82465.618000000002</v>
      </c>
      <c r="BA79" s="10">
        <v>82702.861000000004</v>
      </c>
      <c r="BB79" s="10">
        <v>29029.460999999999</v>
      </c>
      <c r="BC79" s="10">
        <v>0</v>
      </c>
      <c r="BD79" s="10">
        <v>20781.501</v>
      </c>
      <c r="BE79" s="10">
        <v>32891.898999999998</v>
      </c>
      <c r="BF79" s="10">
        <v>15.356999999999999</v>
      </c>
      <c r="BG79" s="10">
        <v>-252.6</v>
      </c>
      <c r="BH79" s="10">
        <v>610.279</v>
      </c>
      <c r="BI79" s="10">
        <v>610.279</v>
      </c>
      <c r="BJ79" s="10">
        <v>498.67899999999997</v>
      </c>
      <c r="BK79" s="10">
        <v>0</v>
      </c>
      <c r="BL79" s="10">
        <v>111.6</v>
      </c>
      <c r="BM79" s="10">
        <v>0</v>
      </c>
      <c r="BN79" s="10"/>
      <c r="BO79" s="10"/>
      <c r="BP79" s="10"/>
      <c r="BQ79" s="10">
        <v>303151.41700000002</v>
      </c>
      <c r="BR79" s="10">
        <v>50149.266000000003</v>
      </c>
      <c r="BS79" s="10">
        <v>249386.27</v>
      </c>
      <c r="BT79" s="10">
        <v>0</v>
      </c>
      <c r="BU79" s="10">
        <v>3547.9870000000001</v>
      </c>
      <c r="BV79" s="10">
        <v>67.894000000000005</v>
      </c>
      <c r="BW79" s="10">
        <v>303151.41700000002</v>
      </c>
      <c r="BX79" s="10">
        <v>5364.8680000000004</v>
      </c>
      <c r="BY79" s="10">
        <v>42.039000000000001</v>
      </c>
      <c r="BZ79" s="10">
        <v>417.12599999999998</v>
      </c>
      <c r="CA79" s="10">
        <v>168798.74400000001</v>
      </c>
      <c r="CB79" s="10">
        <v>128528.64</v>
      </c>
      <c r="CC79" s="10">
        <v>62200.25</v>
      </c>
      <c r="CD79" s="10">
        <v>53704.417999999998</v>
      </c>
      <c r="CE79" s="10">
        <v>373.072</v>
      </c>
      <c r="CF79" s="10">
        <v>5836.7489999999998</v>
      </c>
      <c r="CG79" s="10">
        <v>141.43700000000001</v>
      </c>
      <c r="CH79" s="10">
        <v>5695.3119999999999</v>
      </c>
      <c r="CI79" s="10">
        <v>0</v>
      </c>
      <c r="CJ79" s="10">
        <v>2286.011</v>
      </c>
      <c r="CK79" s="10">
        <v>21179.191999999999</v>
      </c>
      <c r="CL79" s="10">
        <v>13336.596</v>
      </c>
      <c r="CM79" s="10">
        <v>2914.9520000000002</v>
      </c>
      <c r="CN79" s="10">
        <v>4074.9160000000002</v>
      </c>
      <c r="CO79" s="10">
        <v>852.72799999999995</v>
      </c>
      <c r="CP79" s="10">
        <v>6437.7520000000004</v>
      </c>
      <c r="CQ79" s="10">
        <v>2364.6570000000002</v>
      </c>
      <c r="CR79" s="10">
        <v>0</v>
      </c>
      <c r="CS79" s="10">
        <v>0</v>
      </c>
      <c r="CT79" s="10">
        <v>0</v>
      </c>
      <c r="CU79" s="10">
        <v>3353.8809999999999</v>
      </c>
      <c r="CV79" s="10">
        <v>0</v>
      </c>
      <c r="CW79" s="10">
        <v>4737.1570000000002</v>
      </c>
      <c r="CX79" s="10">
        <v>-285.36500000000001</v>
      </c>
      <c r="CY79" s="10">
        <v>0</v>
      </c>
      <c r="CZ79" s="10">
        <v>0</v>
      </c>
      <c r="DA79" s="10">
        <v>0</v>
      </c>
      <c r="DB79" s="10">
        <v>-57.204000000000001</v>
      </c>
      <c r="DC79" s="10">
        <v>-989.43100000000004</v>
      </c>
      <c r="DD79" s="10">
        <v>-2685.9430000000002</v>
      </c>
      <c r="DE79" s="10">
        <v>-618.04999999999995</v>
      </c>
      <c r="DF79" s="10">
        <v>1449.66</v>
      </c>
      <c r="DG79" s="10">
        <v>543.125</v>
      </c>
      <c r="DH79" s="10">
        <v>2.6970000000000001</v>
      </c>
      <c r="DI79" s="10">
        <v>0</v>
      </c>
      <c r="DJ79" s="10">
        <v>-797.16300000000001</v>
      </c>
      <c r="DK79" s="10">
        <v>-1790.547</v>
      </c>
      <c r="DL79" s="10">
        <v>-25.821999999999999</v>
      </c>
      <c r="DM79" s="10">
        <v>0</v>
      </c>
      <c r="DN79" s="10">
        <v>-149.19399999999999</v>
      </c>
      <c r="DO79" s="10">
        <v>239.78399999999999</v>
      </c>
      <c r="DP79" s="10">
        <v>-365.90600000000001</v>
      </c>
      <c r="DQ79" s="10">
        <v>-23.071999999999999</v>
      </c>
      <c r="DR79" s="10">
        <v>508.755</v>
      </c>
      <c r="DS79" s="10">
        <v>1019.73</v>
      </c>
      <c r="DT79" s="10">
        <v>0</v>
      </c>
      <c r="DU79" s="10">
        <v>-496.399</v>
      </c>
      <c r="DV79" s="10">
        <v>0</v>
      </c>
      <c r="DW79" s="10">
        <v>-14.576000000000001</v>
      </c>
      <c r="DX79" s="10">
        <v>0</v>
      </c>
      <c r="DY79" s="10">
        <v>10583.967000000001</v>
      </c>
      <c r="DZ79" s="10">
        <v>3746.268</v>
      </c>
      <c r="EA79" s="10">
        <v>2.944</v>
      </c>
      <c r="EB79" s="10">
        <v>340.10199999999998</v>
      </c>
      <c r="EC79" s="10">
        <v>0</v>
      </c>
      <c r="ED79" s="10">
        <v>2838.951</v>
      </c>
      <c r="EE79" s="10">
        <v>6088.7749999999996</v>
      </c>
      <c r="EF79" s="10">
        <v>0</v>
      </c>
      <c r="EG79" s="10">
        <v>-0.16300000000000001</v>
      </c>
      <c r="EH79" s="10">
        <v>-2.1000000000000001E-2</v>
      </c>
      <c r="EI79" s="10">
        <v>-1988.4739999999999</v>
      </c>
      <c r="EJ79" s="10">
        <v>0</v>
      </c>
      <c r="EK79" s="10">
        <v>-444.41500000000002</v>
      </c>
      <c r="EL79" s="10">
        <v>14115.731</v>
      </c>
      <c r="EM79" s="10">
        <v>1.171</v>
      </c>
      <c r="EN79" s="10">
        <v>8327.741</v>
      </c>
      <c r="EO79" s="10">
        <v>7616.701</v>
      </c>
      <c r="EP79" s="10">
        <v>377.97399999999999</v>
      </c>
      <c r="EQ79" s="10">
        <v>185.655</v>
      </c>
      <c r="ER79" s="10">
        <v>0</v>
      </c>
      <c r="ES79" s="10">
        <v>147.411</v>
      </c>
      <c r="ET79" s="10">
        <v>1627.3309999999999</v>
      </c>
      <c r="EU79" s="10">
        <v>366.37700000000001</v>
      </c>
      <c r="EV79" s="10">
        <v>1260.954</v>
      </c>
      <c r="EW79" s="10">
        <v>1571.4860000000001</v>
      </c>
      <c r="EX79" s="10">
        <v>182.44800000000001</v>
      </c>
      <c r="EY79" s="10">
        <v>26.795000000000002</v>
      </c>
      <c r="EZ79" s="10">
        <v>0</v>
      </c>
      <c r="FA79" s="10">
        <v>2378.759</v>
      </c>
    </row>
    <row r="80" spans="1:157" ht="14.25" customHeight="1" x14ac:dyDescent="0.3">
      <c r="A80" s="5">
        <v>8</v>
      </c>
      <c r="B80" s="12">
        <v>2023</v>
      </c>
      <c r="C80" s="10">
        <v>12325.808999999999</v>
      </c>
      <c r="D80" s="10">
        <v>12406.273999999999</v>
      </c>
      <c r="E80" s="10"/>
      <c r="F80" s="10">
        <v>566271.29</v>
      </c>
      <c r="G80" s="10">
        <v>53438.42</v>
      </c>
      <c r="H80" s="10">
        <v>3041.136</v>
      </c>
      <c r="I80" s="10">
        <v>30130.286</v>
      </c>
      <c r="J80" s="10">
        <v>26526.255000000001</v>
      </c>
      <c r="K80" s="10">
        <v>1408.65</v>
      </c>
      <c r="L80" s="10">
        <v>692.81299999999999</v>
      </c>
      <c r="M80" s="10">
        <v>1502.568</v>
      </c>
      <c r="N80" s="10">
        <v>28271.294999999998</v>
      </c>
      <c r="O80" s="10">
        <v>194000.17800000001</v>
      </c>
      <c r="P80" s="10">
        <v>0</v>
      </c>
      <c r="Q80" s="10">
        <v>0</v>
      </c>
      <c r="R80" s="10">
        <v>1219.1980000000001</v>
      </c>
      <c r="S80" s="10">
        <v>3891.018</v>
      </c>
      <c r="T80" s="10">
        <v>1495.9280000000001</v>
      </c>
      <c r="U80" s="10">
        <v>4.87</v>
      </c>
      <c r="V80" s="10">
        <v>185376.652</v>
      </c>
      <c r="W80" s="10">
        <v>2012.5119999999999</v>
      </c>
      <c r="X80" s="10">
        <v>10729.508</v>
      </c>
      <c r="Y80" s="10">
        <v>9817.7810000000009</v>
      </c>
      <c r="Z80" s="10">
        <v>911.72699999999998</v>
      </c>
      <c r="AA80" s="10">
        <v>4279.8509999999997</v>
      </c>
      <c r="AB80" s="10">
        <v>2645.2820000000002</v>
      </c>
      <c r="AC80" s="10">
        <v>1634.569</v>
      </c>
      <c r="AD80" s="10">
        <v>114894.07</v>
      </c>
      <c r="AE80" s="10">
        <v>13296.812</v>
      </c>
      <c r="AF80" s="10">
        <v>21236.503000000001</v>
      </c>
      <c r="AG80" s="10">
        <v>92953.231</v>
      </c>
      <c r="AH80" s="10">
        <v>566271.29</v>
      </c>
      <c r="AI80" s="10">
        <v>498884.43400000001</v>
      </c>
      <c r="AJ80" s="10">
        <v>38959.002</v>
      </c>
      <c r="AK80" s="10">
        <v>12074.224</v>
      </c>
      <c r="AL80" s="10">
        <v>11990.996999999999</v>
      </c>
      <c r="AM80" s="10">
        <v>4362.6329999999998</v>
      </c>
      <c r="AN80" s="10">
        <v>566271.29</v>
      </c>
      <c r="AO80" s="10">
        <v>207102.68100000001</v>
      </c>
      <c r="AP80" s="10">
        <v>221800.75099999999</v>
      </c>
      <c r="AQ80" s="10">
        <v>137367.85800000001</v>
      </c>
      <c r="AR80" s="10">
        <v>566271.29</v>
      </c>
      <c r="AS80" s="10">
        <v>297.23099999999999</v>
      </c>
      <c r="AT80" s="10">
        <v>265505.098</v>
      </c>
      <c r="AU80" s="10">
        <v>221.56200000000001</v>
      </c>
      <c r="AV80" s="10">
        <v>113.408</v>
      </c>
      <c r="AW80" s="10">
        <v>292960.35499999998</v>
      </c>
      <c r="AX80" s="10">
        <v>7173.6360000000004</v>
      </c>
      <c r="AY80" s="10">
        <v>94587.475999999995</v>
      </c>
      <c r="AZ80" s="10">
        <v>87840.240999999995</v>
      </c>
      <c r="BA80" s="10">
        <v>88035.1</v>
      </c>
      <c r="BB80" s="10">
        <v>37771.313000000002</v>
      </c>
      <c r="BC80" s="10">
        <v>0</v>
      </c>
      <c r="BD80" s="10">
        <v>26658.071</v>
      </c>
      <c r="BE80" s="10">
        <v>23605.716</v>
      </c>
      <c r="BF80" s="10">
        <v>15.356999999999999</v>
      </c>
      <c r="BG80" s="10">
        <v>-210.21600000000001</v>
      </c>
      <c r="BH80" s="10">
        <v>6747.2349999999997</v>
      </c>
      <c r="BI80" s="10">
        <v>6755.26</v>
      </c>
      <c r="BJ80" s="10">
        <v>1054.79</v>
      </c>
      <c r="BK80" s="10">
        <v>0</v>
      </c>
      <c r="BL80" s="10">
        <v>280.03300000000002</v>
      </c>
      <c r="BM80" s="10">
        <v>1070</v>
      </c>
      <c r="BN80" s="10">
        <v>4350.4369999999999</v>
      </c>
      <c r="BO80" s="10">
        <v>-8.0250000000000004</v>
      </c>
      <c r="BP80" s="10">
        <v>0</v>
      </c>
      <c r="BQ80" s="10">
        <v>442368.38099999999</v>
      </c>
      <c r="BR80" s="10">
        <v>75333.244999999995</v>
      </c>
      <c r="BS80" s="10">
        <v>365220.95500000002</v>
      </c>
      <c r="BT80" s="10">
        <v>0</v>
      </c>
      <c r="BU80" s="10">
        <v>1730.4179999999999</v>
      </c>
      <c r="BV80" s="10">
        <v>83.763000000000005</v>
      </c>
      <c r="BW80" s="10">
        <v>442368.38099999999</v>
      </c>
      <c r="BX80" s="10">
        <v>4.5890430000000001E-3</v>
      </c>
      <c r="BY80" s="10">
        <v>42.027999999999999</v>
      </c>
      <c r="BZ80" s="10">
        <v>327.34500000000003</v>
      </c>
      <c r="CA80" s="10">
        <v>292614.18300000002</v>
      </c>
      <c r="CB80" s="10">
        <v>149384.82041095701</v>
      </c>
      <c r="CC80" s="10">
        <v>76557.376999999993</v>
      </c>
      <c r="CD80" s="10">
        <v>67655.528999999995</v>
      </c>
      <c r="CE80" s="10">
        <v>845.20399999999995</v>
      </c>
      <c r="CF80" s="10">
        <v>6134.21</v>
      </c>
      <c r="CG80" s="10">
        <v>694.16</v>
      </c>
      <c r="CH80" s="10">
        <v>5440.05</v>
      </c>
      <c r="CI80" s="10">
        <v>0</v>
      </c>
      <c r="CJ80" s="10">
        <v>1922.434</v>
      </c>
      <c r="CK80" s="10">
        <v>38382.701000000001</v>
      </c>
      <c r="CL80" s="10">
        <v>26071.508000000002</v>
      </c>
      <c r="CM80" s="10">
        <v>5513.3440000000001</v>
      </c>
      <c r="CN80" s="10">
        <v>5940.8829999999998</v>
      </c>
      <c r="CO80" s="10">
        <v>856.96600000000001</v>
      </c>
      <c r="CP80" s="10">
        <v>7211.8819999999996</v>
      </c>
      <c r="CQ80" s="10">
        <v>3109.866</v>
      </c>
      <c r="CR80" s="10">
        <v>0</v>
      </c>
      <c r="CS80" s="10">
        <v>0</v>
      </c>
      <c r="CT80" s="10">
        <v>0</v>
      </c>
      <c r="CU80" s="10">
        <v>2937.498</v>
      </c>
      <c r="CV80" s="10">
        <v>0</v>
      </c>
      <c r="CW80" s="10">
        <v>6260.4229999999998</v>
      </c>
      <c r="CX80" s="10">
        <v>-385.84699999999998</v>
      </c>
      <c r="CY80" s="10">
        <v>0</v>
      </c>
      <c r="CZ80" s="10">
        <v>0</v>
      </c>
      <c r="DA80" s="10">
        <v>0</v>
      </c>
      <c r="DB80" s="10">
        <v>-279.61700000000002</v>
      </c>
      <c r="DC80" s="10">
        <v>0</v>
      </c>
      <c r="DD80" s="10">
        <v>-4430.4409999999998</v>
      </c>
      <c r="DE80" s="10">
        <v>-805.97299999999996</v>
      </c>
      <c r="DF80" s="10">
        <v>3040.2620000000002</v>
      </c>
      <c r="DG80" s="10">
        <v>1311.356</v>
      </c>
      <c r="DH80" s="10">
        <v>0.17199999999999999</v>
      </c>
      <c r="DI80" s="10">
        <v>0</v>
      </c>
      <c r="DJ80" s="10">
        <v>-1108.6869999999999</v>
      </c>
      <c r="DK80" s="10">
        <v>-4033.1</v>
      </c>
      <c r="DL80" s="10">
        <v>-15.976000000000001</v>
      </c>
      <c r="DM80" s="10">
        <v>0</v>
      </c>
      <c r="DN80" s="10">
        <v>380.173</v>
      </c>
      <c r="DO80" s="10">
        <v>535.36800000000005</v>
      </c>
      <c r="DP80" s="10">
        <v>-131.922</v>
      </c>
      <c r="DQ80" s="10">
        <v>-23.273</v>
      </c>
      <c r="DR80" s="10">
        <v>250.03200000000001</v>
      </c>
      <c r="DS80" s="10">
        <v>328.21800000000002</v>
      </c>
      <c r="DT80" s="10">
        <v>0</v>
      </c>
      <c r="DU80" s="10">
        <v>-112.545</v>
      </c>
      <c r="DV80" s="10">
        <v>0</v>
      </c>
      <c r="DW80" s="10">
        <v>34.359000000000002</v>
      </c>
      <c r="DX80" s="10">
        <v>0</v>
      </c>
      <c r="DY80" s="10">
        <v>4525.5510000000004</v>
      </c>
      <c r="DZ80" s="10">
        <v>2495.0929999999998</v>
      </c>
      <c r="EA80" s="10">
        <v>0.90300000000000002</v>
      </c>
      <c r="EB80" s="10">
        <v>1517.577</v>
      </c>
      <c r="EC80" s="10">
        <v>0</v>
      </c>
      <c r="ED80" s="10">
        <v>3641.4459999999999</v>
      </c>
      <c r="EE80" s="10">
        <v>118.99299999999999</v>
      </c>
      <c r="EF80" s="10">
        <v>0</v>
      </c>
      <c r="EG80" s="10">
        <v>-0.25700000000000001</v>
      </c>
      <c r="EH80" s="10">
        <v>0</v>
      </c>
      <c r="EI80" s="10">
        <v>-2864.6109999999999</v>
      </c>
      <c r="EJ80" s="10">
        <v>0</v>
      </c>
      <c r="EK80" s="10">
        <v>-383.59300000000002</v>
      </c>
      <c r="EL80" s="10">
        <v>13941.218000000001</v>
      </c>
      <c r="EM80" s="10">
        <v>12.787000000000001</v>
      </c>
      <c r="EN80" s="10">
        <v>8609.2129999999997</v>
      </c>
      <c r="EO80" s="10">
        <v>7837.0169999999998</v>
      </c>
      <c r="EP80" s="10">
        <v>395.81599999999997</v>
      </c>
      <c r="EQ80" s="10">
        <v>162.15600000000001</v>
      </c>
      <c r="ER80" s="10">
        <v>0</v>
      </c>
      <c r="ES80" s="10">
        <v>214.22399999999999</v>
      </c>
      <c r="ET80" s="10">
        <v>1689.0840000000001</v>
      </c>
      <c r="EU80" s="10">
        <v>437.8</v>
      </c>
      <c r="EV80" s="10">
        <v>1251.2840000000001</v>
      </c>
      <c r="EW80" s="10">
        <v>1262.9100000000001</v>
      </c>
      <c r="EX80" s="10">
        <v>301.649</v>
      </c>
      <c r="EY80" s="10">
        <v>25.718</v>
      </c>
      <c r="EZ80" s="10">
        <v>0</v>
      </c>
      <c r="FA80" s="10">
        <v>2039.857</v>
      </c>
    </row>
    <row r="81" spans="1:157" ht="14.25" customHeight="1" x14ac:dyDescent="0.3">
      <c r="A81" s="5">
        <v>8</v>
      </c>
      <c r="B81" s="12">
        <v>2024</v>
      </c>
      <c r="C81" s="10">
        <v>13110.971</v>
      </c>
      <c r="D81" s="10">
        <v>11540.106</v>
      </c>
      <c r="E81" s="10"/>
      <c r="F81" s="10">
        <v>692875.73800000001</v>
      </c>
      <c r="G81" s="10">
        <v>70911.251999999993</v>
      </c>
      <c r="H81" s="10">
        <v>2054.5590000000002</v>
      </c>
      <c r="I81" s="10">
        <v>33274.652000000002</v>
      </c>
      <c r="J81" s="10">
        <v>30747.223000000002</v>
      </c>
      <c r="K81" s="10">
        <v>861.11800000000005</v>
      </c>
      <c r="L81" s="10">
        <v>146.66999999999999</v>
      </c>
      <c r="M81" s="10">
        <v>1519.6410000000001</v>
      </c>
      <c r="N81" s="10">
        <v>38725.127</v>
      </c>
      <c r="O81" s="10">
        <v>203269.429</v>
      </c>
      <c r="P81" s="10">
        <v>0</v>
      </c>
      <c r="Q81" s="10">
        <v>0</v>
      </c>
      <c r="R81" s="10">
        <v>591.47400000000005</v>
      </c>
      <c r="S81" s="10">
        <v>3546.0169999999998</v>
      </c>
      <c r="T81" s="10">
        <v>2937.8270000000002</v>
      </c>
      <c r="U81" s="10">
        <v>10.696</v>
      </c>
      <c r="V81" s="10">
        <v>193909.402</v>
      </c>
      <c r="W81" s="10">
        <v>2274.0129999999999</v>
      </c>
      <c r="X81" s="10">
        <v>13206.834000000001</v>
      </c>
      <c r="Y81" s="10">
        <v>12164.35</v>
      </c>
      <c r="Z81" s="10">
        <v>1042.4839999999999</v>
      </c>
      <c r="AA81" s="10">
        <v>4392.8999999999996</v>
      </c>
      <c r="AB81" s="10">
        <v>1072.4880000000001</v>
      </c>
      <c r="AC81" s="10">
        <v>3320.4119999999998</v>
      </c>
      <c r="AD81" s="10">
        <v>186736.821</v>
      </c>
      <c r="AE81" s="10">
        <v>18952.714</v>
      </c>
      <c r="AF81" s="10">
        <v>17985.239000000001</v>
      </c>
      <c r="AG81" s="10">
        <v>9512.5360000000001</v>
      </c>
      <c r="AH81" s="10">
        <v>692875.73800000001</v>
      </c>
      <c r="AI81" s="10">
        <v>620445.37899999996</v>
      </c>
      <c r="AJ81" s="10">
        <v>43360.194000000003</v>
      </c>
      <c r="AK81" s="10">
        <v>10852.509</v>
      </c>
      <c r="AL81" s="10">
        <v>12098.44</v>
      </c>
      <c r="AM81" s="10">
        <v>6119.2160000000003</v>
      </c>
      <c r="AN81" s="10">
        <v>692875.73800000001</v>
      </c>
      <c r="AO81" s="10">
        <v>253022.84099999999</v>
      </c>
      <c r="AP81" s="10">
        <v>270968.24800000002</v>
      </c>
      <c r="AQ81" s="10">
        <v>168884.649</v>
      </c>
      <c r="AR81" s="10">
        <v>692875.73800000001</v>
      </c>
      <c r="AS81" s="10">
        <v>306.74900000000002</v>
      </c>
      <c r="AT81" s="10">
        <v>368404.967</v>
      </c>
      <c r="AU81" s="10">
        <v>3770.491</v>
      </c>
      <c r="AV81" s="10">
        <v>111.258</v>
      </c>
      <c r="AW81" s="10">
        <v>310765.73</v>
      </c>
      <c r="AX81" s="10">
        <v>9516.5429999999997</v>
      </c>
      <c r="AY81" s="10">
        <v>52783.053999999996</v>
      </c>
      <c r="AZ81" s="10">
        <v>51790.127</v>
      </c>
      <c r="BA81" s="10">
        <v>51842.071000000004</v>
      </c>
      <c r="BB81" s="10">
        <v>33571.972999999998</v>
      </c>
      <c r="BC81" s="10">
        <v>0</v>
      </c>
      <c r="BD81" s="10">
        <v>10303.355</v>
      </c>
      <c r="BE81" s="10">
        <v>7966.7430000000004</v>
      </c>
      <c r="BF81" s="10"/>
      <c r="BG81" s="10"/>
      <c r="BH81" s="10">
        <v>992.92700000000002</v>
      </c>
      <c r="BI81" s="10">
        <v>992.92700000000002</v>
      </c>
      <c r="BJ81" s="10">
        <v>0</v>
      </c>
      <c r="BK81" s="10">
        <v>0</v>
      </c>
      <c r="BL81" s="10">
        <v>0</v>
      </c>
      <c r="BM81" s="10">
        <v>0</v>
      </c>
      <c r="BN81" s="10">
        <v>992.92700000000002</v>
      </c>
      <c r="BO81" s="10"/>
      <c r="BP81" s="10"/>
      <c r="BQ81" s="10">
        <v>485666.54800000001</v>
      </c>
      <c r="BR81" s="10">
        <v>66607.350000000006</v>
      </c>
      <c r="BS81" s="10">
        <v>416946.01799999998</v>
      </c>
      <c r="BT81" s="10">
        <v>0</v>
      </c>
      <c r="BU81" s="10">
        <v>2016.63</v>
      </c>
      <c r="BV81" s="10">
        <v>96.55</v>
      </c>
      <c r="BW81" s="10">
        <v>485666.54800000001</v>
      </c>
      <c r="BX81" s="10">
        <v>4402.0640000000003</v>
      </c>
      <c r="BY81" s="10">
        <v>52.396999999999998</v>
      </c>
      <c r="BZ81" s="10">
        <v>4715.3779999999997</v>
      </c>
      <c r="CA81" s="10">
        <v>303140.00199999998</v>
      </c>
      <c r="CB81" s="10">
        <v>173356.70699999999</v>
      </c>
      <c r="CC81" s="10">
        <v>80111.645000000004</v>
      </c>
      <c r="CD81" s="10">
        <v>72024.111000000004</v>
      </c>
      <c r="CE81" s="10">
        <v>1388.049</v>
      </c>
      <c r="CF81" s="10">
        <v>4033.498</v>
      </c>
      <c r="CG81" s="10">
        <v>765.18399999999997</v>
      </c>
      <c r="CH81" s="10">
        <v>3268.3139999999999</v>
      </c>
      <c r="CI81" s="10">
        <v>0</v>
      </c>
      <c r="CJ81" s="10">
        <v>2665.9870000000001</v>
      </c>
      <c r="CK81" s="10">
        <v>31031.238000000001</v>
      </c>
      <c r="CL81" s="10">
        <v>21300.528999999999</v>
      </c>
      <c r="CM81" s="10">
        <v>5503.6009999999997</v>
      </c>
      <c r="CN81" s="10">
        <v>3201.5459999999998</v>
      </c>
      <c r="CO81" s="10">
        <v>1025.5619999999999</v>
      </c>
      <c r="CP81" s="10">
        <v>6126.3230000000003</v>
      </c>
      <c r="CQ81" s="10">
        <v>1384.181</v>
      </c>
      <c r="CR81" s="10">
        <v>0</v>
      </c>
      <c r="CS81" s="10">
        <v>0</v>
      </c>
      <c r="CT81" s="10">
        <v>0</v>
      </c>
      <c r="CU81" s="10">
        <v>4150.9110000000001</v>
      </c>
      <c r="CV81" s="10">
        <v>0</v>
      </c>
      <c r="CW81" s="10">
        <v>7666.5680000000002</v>
      </c>
      <c r="CX81" s="10">
        <v>-353.98899999999998</v>
      </c>
      <c r="CY81" s="10">
        <v>0</v>
      </c>
      <c r="CZ81" s="10">
        <v>0</v>
      </c>
      <c r="DA81" s="10">
        <v>0</v>
      </c>
      <c r="DB81" s="10">
        <v>-1035.2860000000001</v>
      </c>
      <c r="DC81" s="10">
        <v>0</v>
      </c>
      <c r="DD81" s="10">
        <v>-5686.0619999999999</v>
      </c>
      <c r="DE81" s="10">
        <v>827.24</v>
      </c>
      <c r="DF81" s="10">
        <v>2524.3150000000001</v>
      </c>
      <c r="DG81" s="10">
        <v>2215.3150000000001</v>
      </c>
      <c r="DH81" s="10">
        <v>5.5259999999999998</v>
      </c>
      <c r="DI81" s="10">
        <v>0</v>
      </c>
      <c r="DJ81" s="10">
        <v>-892.36</v>
      </c>
      <c r="DK81" s="10">
        <v>-3017.0219999999999</v>
      </c>
      <c r="DL81" s="10">
        <v>-8.5340000000000007</v>
      </c>
      <c r="DM81" s="10">
        <v>0</v>
      </c>
      <c r="DN81" s="10">
        <v>360.95600000000002</v>
      </c>
      <c r="DO81" s="10">
        <v>680.92899999999997</v>
      </c>
      <c r="DP81" s="10">
        <v>-330.68799999999999</v>
      </c>
      <c r="DQ81" s="10">
        <v>10.715</v>
      </c>
      <c r="DR81" s="10">
        <v>469.66699999999997</v>
      </c>
      <c r="DS81" s="10">
        <v>415.08</v>
      </c>
      <c r="DT81" s="10">
        <v>0</v>
      </c>
      <c r="DU81" s="10">
        <v>-96.352999999999994</v>
      </c>
      <c r="DV81" s="10">
        <v>0</v>
      </c>
      <c r="DW81" s="10">
        <v>142.91499999999999</v>
      </c>
      <c r="DX81" s="10">
        <v>8.0250000000000004</v>
      </c>
      <c r="DY81" s="10">
        <v>5377.6620000000003</v>
      </c>
      <c r="DZ81" s="10">
        <v>5574.8860000000004</v>
      </c>
      <c r="EA81" s="10">
        <v>1.7150000000000001</v>
      </c>
      <c r="EB81" s="10">
        <v>188.732</v>
      </c>
      <c r="EC81" s="10">
        <v>0</v>
      </c>
      <c r="ED81" s="10">
        <v>3583.5210000000002</v>
      </c>
      <c r="EE81" s="10">
        <v>210.95500000000001</v>
      </c>
      <c r="EF81" s="10">
        <v>0</v>
      </c>
      <c r="EG81" s="10">
        <v>-0.25900000000000001</v>
      </c>
      <c r="EH81" s="10">
        <v>0</v>
      </c>
      <c r="EI81" s="10">
        <v>-3835.2750000000001</v>
      </c>
      <c r="EJ81" s="10">
        <v>0</v>
      </c>
      <c r="EK81" s="10">
        <v>-346.613</v>
      </c>
      <c r="EL81" s="10">
        <v>14339.732</v>
      </c>
      <c r="EM81" s="10">
        <v>8.0280000000000005</v>
      </c>
      <c r="EN81" s="10">
        <v>8395.5630000000001</v>
      </c>
      <c r="EO81" s="10">
        <v>7616.1170000000002</v>
      </c>
      <c r="EP81" s="10">
        <v>407.93099999999998</v>
      </c>
      <c r="EQ81" s="10">
        <v>159.547</v>
      </c>
      <c r="ER81" s="10">
        <v>0</v>
      </c>
      <c r="ES81" s="10">
        <v>211.96799999999999</v>
      </c>
      <c r="ET81" s="10">
        <v>1957.6289999999999</v>
      </c>
      <c r="EU81" s="10">
        <v>511.64100000000002</v>
      </c>
      <c r="EV81" s="10">
        <v>1445.9880000000001</v>
      </c>
      <c r="EW81" s="10">
        <v>1325.4880000000001</v>
      </c>
      <c r="EX81" s="10">
        <v>431.14100000000002</v>
      </c>
      <c r="EY81" s="10">
        <v>37.296999999999997</v>
      </c>
      <c r="EZ81" s="10">
        <v>0</v>
      </c>
      <c r="FA81" s="10">
        <v>2184.5859999999998</v>
      </c>
    </row>
    <row r="82" spans="1:157" ht="14.25" customHeight="1" x14ac:dyDescent="0.3">
      <c r="A82" s="5">
        <v>9</v>
      </c>
      <c r="B82" s="12">
        <v>2015</v>
      </c>
      <c r="C82" s="10">
        <v>54.378</v>
      </c>
      <c r="D82" s="10">
        <v>0</v>
      </c>
      <c r="E82" s="10">
        <v>70.927000000000007</v>
      </c>
      <c r="F82" s="10">
        <v>131427.193</v>
      </c>
      <c r="G82" s="10">
        <v>20587.147000000001</v>
      </c>
      <c r="H82" s="10">
        <v>26984.705000000002</v>
      </c>
      <c r="I82" s="10">
        <v>32910.271999999997</v>
      </c>
      <c r="J82" s="10">
        <v>20032.465</v>
      </c>
      <c r="K82" s="10">
        <v>6233.78</v>
      </c>
      <c r="L82" s="10">
        <v>109.289</v>
      </c>
      <c r="M82" s="10">
        <v>6534.7380000000003</v>
      </c>
      <c r="N82" s="10">
        <v>19309.759999999998</v>
      </c>
      <c r="O82" s="10">
        <v>16832.22</v>
      </c>
      <c r="P82" s="10">
        <v>0</v>
      </c>
      <c r="Q82" s="10">
        <v>0</v>
      </c>
      <c r="R82" s="10">
        <v>82.149000000000001</v>
      </c>
      <c r="S82" s="10">
        <v>201.60499999999999</v>
      </c>
      <c r="T82" s="10">
        <v>1473.191</v>
      </c>
      <c r="U82" s="10">
        <v>19.265999999999998</v>
      </c>
      <c r="V82" s="10">
        <v>27.829000000000001</v>
      </c>
      <c r="W82" s="10">
        <v>15028.18</v>
      </c>
      <c r="X82" s="10">
        <v>3518.7159999999999</v>
      </c>
      <c r="Y82" s="10">
        <v>3406.0749999999998</v>
      </c>
      <c r="Z82" s="10">
        <v>112.64100000000001</v>
      </c>
      <c r="AA82" s="10">
        <v>396.01900000000001</v>
      </c>
      <c r="AB82" s="10">
        <v>44.792000000000002</v>
      </c>
      <c r="AC82" s="10">
        <v>351.22699999999998</v>
      </c>
      <c r="AD82" s="10">
        <v>9315.3259999999991</v>
      </c>
      <c r="AE82" s="10">
        <v>931.31</v>
      </c>
      <c r="AF82" s="10">
        <v>641.71500000000003</v>
      </c>
      <c r="AG82" s="10">
        <v>3.0000000000000001E-3</v>
      </c>
      <c r="AH82" s="10">
        <v>131427.193</v>
      </c>
      <c r="AI82" s="10">
        <v>127240.43399999999</v>
      </c>
      <c r="AJ82" s="10">
        <v>1924.0830000000001</v>
      </c>
      <c r="AK82" s="10">
        <v>181.863</v>
      </c>
      <c r="AL82" s="10">
        <v>798.17600000000004</v>
      </c>
      <c r="AM82" s="10">
        <v>1282.6369999999999</v>
      </c>
      <c r="AN82" s="10">
        <v>131427.193</v>
      </c>
      <c r="AO82" s="10">
        <v>56294.803999999996</v>
      </c>
      <c r="AP82" s="10">
        <v>35346.300999999999</v>
      </c>
      <c r="AQ82" s="10">
        <v>39786.088000000003</v>
      </c>
      <c r="AR82" s="10">
        <v>131427.193</v>
      </c>
      <c r="AS82" s="10">
        <v>5855.6670000000004</v>
      </c>
      <c r="AT82" s="10">
        <v>98942.331999999995</v>
      </c>
      <c r="AU82" s="10">
        <v>78.411000000000001</v>
      </c>
      <c r="AV82" s="10">
        <v>1306.5619999999999</v>
      </c>
      <c r="AW82" s="10">
        <v>23230.822</v>
      </c>
      <c r="AX82" s="10">
        <v>2013.3989999999999</v>
      </c>
      <c r="AY82" s="10">
        <v>17316.651000000002</v>
      </c>
      <c r="AZ82" s="10">
        <v>7382.5410000000002</v>
      </c>
      <c r="BA82" s="10">
        <v>7431.77</v>
      </c>
      <c r="BB82" s="10">
        <v>3972.39</v>
      </c>
      <c r="BC82" s="10">
        <v>0</v>
      </c>
      <c r="BD82" s="10">
        <v>131.06399999999999</v>
      </c>
      <c r="BE82" s="10">
        <v>3328.3159999999998</v>
      </c>
      <c r="BF82" s="10">
        <v>48.113</v>
      </c>
      <c r="BG82" s="10">
        <v>-97.341999999999999</v>
      </c>
      <c r="BH82" s="10">
        <v>9934.11</v>
      </c>
      <c r="BI82" s="10">
        <v>10399.493</v>
      </c>
      <c r="BJ82" s="10">
        <v>1726.7349999999999</v>
      </c>
      <c r="BK82" s="10">
        <v>0</v>
      </c>
      <c r="BL82" s="10">
        <v>999.86599999999999</v>
      </c>
      <c r="BM82" s="10">
        <v>615.53</v>
      </c>
      <c r="BN82" s="10">
        <v>7057.3620000000001</v>
      </c>
      <c r="BO82" s="10">
        <v>-465.38299999999998</v>
      </c>
      <c r="BP82" s="10">
        <v>-464.33300000000003</v>
      </c>
      <c r="BQ82" s="10">
        <v>148828.87599999999</v>
      </c>
      <c r="BR82" s="10">
        <v>20302.227999999999</v>
      </c>
      <c r="BS82" s="10">
        <v>127843.579</v>
      </c>
      <c r="BT82" s="10">
        <v>0</v>
      </c>
      <c r="BU82" s="10">
        <v>663.68799999999999</v>
      </c>
      <c r="BV82" s="10">
        <v>19.381</v>
      </c>
      <c r="BW82" s="10">
        <v>148828.87599999999</v>
      </c>
      <c r="BX82" s="10">
        <v>5103.0290000000005</v>
      </c>
      <c r="BY82" s="10">
        <v>70.760000000000005</v>
      </c>
      <c r="BZ82" s="10">
        <v>1034.625</v>
      </c>
      <c r="CA82" s="10">
        <v>90954.479000000007</v>
      </c>
      <c r="CB82" s="10">
        <v>51665.983</v>
      </c>
      <c r="CC82" s="10">
        <v>11991.798000000001</v>
      </c>
      <c r="CD82" s="10">
        <v>9871.6759999999995</v>
      </c>
      <c r="CE82" s="10">
        <v>537.16200000000003</v>
      </c>
      <c r="CF82" s="10">
        <v>889.71199999999999</v>
      </c>
      <c r="CG82" s="10">
        <v>0</v>
      </c>
      <c r="CH82" s="10">
        <v>889.71199999999999</v>
      </c>
      <c r="CI82" s="10">
        <v>0</v>
      </c>
      <c r="CJ82" s="10">
        <v>693.24800000000005</v>
      </c>
      <c r="CK82" s="10">
        <v>8295.6440000000002</v>
      </c>
      <c r="CL82" s="10">
        <v>7670.1019999999999</v>
      </c>
      <c r="CM82" s="10">
        <v>121.652</v>
      </c>
      <c r="CN82" s="10">
        <v>414.76100000000002</v>
      </c>
      <c r="CO82" s="10">
        <v>89.129000000000005</v>
      </c>
      <c r="CP82" s="10">
        <v>97.438000000000002</v>
      </c>
      <c r="CQ82" s="10">
        <v>94.129000000000005</v>
      </c>
      <c r="CR82" s="10">
        <v>15.771000000000001</v>
      </c>
      <c r="CS82" s="10">
        <v>0</v>
      </c>
      <c r="CT82" s="10">
        <v>3.0920000000000001</v>
      </c>
      <c r="CU82" s="10">
        <v>0</v>
      </c>
      <c r="CV82" s="10">
        <v>0</v>
      </c>
      <c r="CW82" s="10">
        <v>76.995999999999995</v>
      </c>
      <c r="CX82" s="10">
        <v>-20.21</v>
      </c>
      <c r="CY82" s="10">
        <v>-10.879</v>
      </c>
      <c r="CZ82" s="10">
        <v>0</v>
      </c>
      <c r="DA82" s="10">
        <v>0</v>
      </c>
      <c r="DB82" s="10">
        <v>0</v>
      </c>
      <c r="DC82" s="10">
        <v>0</v>
      </c>
      <c r="DD82" s="10">
        <v>-61.460999999999999</v>
      </c>
      <c r="DE82" s="10">
        <v>26.565000000000001</v>
      </c>
      <c r="DF82" s="10">
        <v>169.96899999999999</v>
      </c>
      <c r="DG82" s="10">
        <v>117.301</v>
      </c>
      <c r="DH82" s="10">
        <v>3.3860000000000001</v>
      </c>
      <c r="DI82" s="10">
        <v>0</v>
      </c>
      <c r="DJ82" s="10">
        <v>-124.328</v>
      </c>
      <c r="DK82" s="10">
        <v>-131.25899999999999</v>
      </c>
      <c r="DL82" s="10">
        <v>-8.5039999999999996</v>
      </c>
      <c r="DM82" s="10">
        <v>0</v>
      </c>
      <c r="DN82" s="10">
        <v>4.16</v>
      </c>
      <c r="DO82" s="10">
        <v>4.16</v>
      </c>
      <c r="DP82" s="10">
        <v>0</v>
      </c>
      <c r="DQ82" s="10">
        <v>0</v>
      </c>
      <c r="DR82" s="10">
        <v>4.16</v>
      </c>
      <c r="DS82" s="10">
        <v>2.9929999999999999</v>
      </c>
      <c r="DT82" s="10">
        <v>0</v>
      </c>
      <c r="DU82" s="10">
        <v>-1.333</v>
      </c>
      <c r="DV82" s="10">
        <v>0</v>
      </c>
      <c r="DW82" s="10">
        <v>2.5</v>
      </c>
      <c r="DX82" s="10">
        <v>0</v>
      </c>
      <c r="DY82" s="10">
        <v>174.584</v>
      </c>
      <c r="DZ82" s="10">
        <v>198.12100000000001</v>
      </c>
      <c r="EA82" s="10">
        <v>0.91900000000000004</v>
      </c>
      <c r="EB82" s="10">
        <v>0</v>
      </c>
      <c r="EC82" s="10">
        <v>0</v>
      </c>
      <c r="ED82" s="10">
        <v>0</v>
      </c>
      <c r="EE82" s="10">
        <v>105.952</v>
      </c>
      <c r="EF82" s="10">
        <v>0</v>
      </c>
      <c r="EG82" s="10">
        <v>-0.89</v>
      </c>
      <c r="EH82" s="10">
        <v>0</v>
      </c>
      <c r="EI82" s="10">
        <v>0</v>
      </c>
      <c r="EJ82" s="10">
        <v>-28.827999999999999</v>
      </c>
      <c r="EK82" s="10">
        <v>-100.69</v>
      </c>
      <c r="EL82" s="10">
        <v>2078.64</v>
      </c>
      <c r="EM82" s="10">
        <v>28.388999999999999</v>
      </c>
      <c r="EN82" s="10">
        <v>1217.0530000000001</v>
      </c>
      <c r="EO82" s="10">
        <v>1098.82</v>
      </c>
      <c r="EP82" s="10">
        <v>68.510999999999996</v>
      </c>
      <c r="EQ82" s="10">
        <v>0</v>
      </c>
      <c r="ER82" s="10">
        <v>0</v>
      </c>
      <c r="ES82" s="10">
        <v>49.722000000000001</v>
      </c>
      <c r="ET82" s="10">
        <v>381.65100000000001</v>
      </c>
      <c r="EU82" s="10">
        <v>120.727</v>
      </c>
      <c r="EV82" s="10">
        <v>260.92399999999998</v>
      </c>
      <c r="EW82" s="10">
        <v>331</v>
      </c>
      <c r="EX82" s="10">
        <v>101.789</v>
      </c>
      <c r="EY82" s="10">
        <v>0.157</v>
      </c>
      <c r="EZ82" s="10">
        <v>0</v>
      </c>
      <c r="FA82" s="10">
        <v>18.600999999999999</v>
      </c>
    </row>
    <row r="83" spans="1:157" ht="14.25" customHeight="1" x14ac:dyDescent="0.3">
      <c r="A83" s="5">
        <v>9</v>
      </c>
      <c r="B83" s="12">
        <v>2016</v>
      </c>
      <c r="C83" s="10">
        <v>40.899000000000001</v>
      </c>
      <c r="D83" s="10">
        <v>0</v>
      </c>
      <c r="E83" s="10">
        <v>65.382000000000005</v>
      </c>
      <c r="F83" s="10">
        <v>162376.185</v>
      </c>
      <c r="G83" s="10">
        <v>25922.633000000002</v>
      </c>
      <c r="H83" s="10">
        <v>34501.644</v>
      </c>
      <c r="I83" s="10">
        <v>42297.188999999998</v>
      </c>
      <c r="J83" s="10">
        <v>25232.054</v>
      </c>
      <c r="K83" s="10">
        <v>8427.2139999999999</v>
      </c>
      <c r="L83" s="10">
        <v>154.238</v>
      </c>
      <c r="M83" s="10">
        <v>8483.6830000000009</v>
      </c>
      <c r="N83" s="10">
        <v>22636.557000000001</v>
      </c>
      <c r="O83" s="10">
        <v>19808.004000000001</v>
      </c>
      <c r="P83" s="10">
        <v>0</v>
      </c>
      <c r="Q83" s="10">
        <v>0</v>
      </c>
      <c r="R83" s="10">
        <v>137.53299999999999</v>
      </c>
      <c r="S83" s="10">
        <v>313.03699999999998</v>
      </c>
      <c r="T83" s="10">
        <v>1237.078</v>
      </c>
      <c r="U83" s="10">
        <v>51.676000000000002</v>
      </c>
      <c r="V83" s="10">
        <v>310.536</v>
      </c>
      <c r="W83" s="10">
        <v>17758.144</v>
      </c>
      <c r="X83" s="10">
        <v>3470.7849999999999</v>
      </c>
      <c r="Y83" s="10">
        <v>3326.8760000000002</v>
      </c>
      <c r="Z83" s="10">
        <v>143.90899999999999</v>
      </c>
      <c r="AA83" s="10">
        <v>771.54300000000001</v>
      </c>
      <c r="AB83" s="10">
        <v>179.654</v>
      </c>
      <c r="AC83" s="10">
        <v>591.88900000000001</v>
      </c>
      <c r="AD83" s="10">
        <v>10597.683999999999</v>
      </c>
      <c r="AE83" s="10">
        <v>1213.6569999999999</v>
      </c>
      <c r="AF83" s="10">
        <v>983.86099999999999</v>
      </c>
      <c r="AG83" s="10">
        <v>172.62799999999999</v>
      </c>
      <c r="AH83" s="10">
        <v>162376.185</v>
      </c>
      <c r="AI83" s="10">
        <v>157093.06</v>
      </c>
      <c r="AJ83" s="10">
        <v>2239.145</v>
      </c>
      <c r="AK83" s="10">
        <v>263.78500000000003</v>
      </c>
      <c r="AL83" s="10">
        <v>993.34100000000001</v>
      </c>
      <c r="AM83" s="10">
        <v>1786.854</v>
      </c>
      <c r="AN83" s="10">
        <v>162376.185</v>
      </c>
      <c r="AO83" s="10">
        <v>73969.637000000002</v>
      </c>
      <c r="AP83" s="10">
        <v>38022.985000000001</v>
      </c>
      <c r="AQ83" s="10">
        <v>50383.563000000002</v>
      </c>
      <c r="AR83" s="10">
        <v>162203.557</v>
      </c>
      <c r="AS83" s="10">
        <v>34758.455000000002</v>
      </c>
      <c r="AT83" s="10">
        <v>93543.88</v>
      </c>
      <c r="AU83" s="10">
        <v>59.215000000000003</v>
      </c>
      <c r="AV83" s="10">
        <v>1629.4490000000001</v>
      </c>
      <c r="AW83" s="10">
        <v>30331.453000000001</v>
      </c>
      <c r="AX83" s="10">
        <v>1881.105</v>
      </c>
      <c r="AY83" s="10">
        <v>18846.623</v>
      </c>
      <c r="AZ83" s="10">
        <v>10662.707</v>
      </c>
      <c r="BA83" s="10">
        <v>10754.898999999999</v>
      </c>
      <c r="BB83" s="10">
        <v>6426.0469999999996</v>
      </c>
      <c r="BC83" s="10">
        <v>0</v>
      </c>
      <c r="BD83" s="10">
        <v>2599.788</v>
      </c>
      <c r="BE83" s="10">
        <v>1729.0640000000001</v>
      </c>
      <c r="BF83" s="10">
        <v>33.597999999999999</v>
      </c>
      <c r="BG83" s="10">
        <v>-125.79</v>
      </c>
      <c r="BH83" s="10">
        <v>8183.9160000000002</v>
      </c>
      <c r="BI83" s="10">
        <v>9439.8529999999992</v>
      </c>
      <c r="BJ83" s="10">
        <v>0</v>
      </c>
      <c r="BK83" s="10">
        <v>0</v>
      </c>
      <c r="BL83" s="10">
        <v>999.87900000000002</v>
      </c>
      <c r="BM83" s="10">
        <v>615.53</v>
      </c>
      <c r="BN83" s="10">
        <v>7824.4440000000004</v>
      </c>
      <c r="BO83" s="10">
        <v>-1255.9369999999999</v>
      </c>
      <c r="BP83" s="10">
        <v>-1254.8869999999999</v>
      </c>
      <c r="BQ83" s="10">
        <v>166576.217</v>
      </c>
      <c r="BR83" s="10">
        <v>19060.923999999999</v>
      </c>
      <c r="BS83" s="10">
        <v>146322.58100000001</v>
      </c>
      <c r="BT83" s="10">
        <v>0</v>
      </c>
      <c r="BU83" s="10">
        <v>1168.3230000000001</v>
      </c>
      <c r="BV83" s="10">
        <v>24.388999999999999</v>
      </c>
      <c r="BW83" s="10">
        <v>166576.217</v>
      </c>
      <c r="BX83" s="10">
        <v>3462.8159999999998</v>
      </c>
      <c r="BY83" s="10">
        <v>1486.953</v>
      </c>
      <c r="BZ83" s="10">
        <v>1308.7560000000001</v>
      </c>
      <c r="CA83" s="10">
        <v>102675.897</v>
      </c>
      <c r="CB83" s="10">
        <v>57641.794999999998</v>
      </c>
      <c r="CC83" s="10">
        <v>14568.653</v>
      </c>
      <c r="CD83" s="10">
        <v>12894.127</v>
      </c>
      <c r="CE83" s="10">
        <v>328.02600000000001</v>
      </c>
      <c r="CF83" s="10">
        <v>961.94399999999996</v>
      </c>
      <c r="CG83" s="10">
        <v>0</v>
      </c>
      <c r="CH83" s="10">
        <v>961.94399999999996</v>
      </c>
      <c r="CI83" s="10">
        <v>0</v>
      </c>
      <c r="CJ83" s="10">
        <v>384.55599999999998</v>
      </c>
      <c r="CK83" s="10">
        <v>10393.205</v>
      </c>
      <c r="CL83" s="10">
        <v>9301.9760000000006</v>
      </c>
      <c r="CM83" s="10">
        <v>301.59100000000001</v>
      </c>
      <c r="CN83" s="10">
        <v>722.89200000000005</v>
      </c>
      <c r="CO83" s="10">
        <v>66.745999999999995</v>
      </c>
      <c r="CP83" s="10">
        <v>338.065</v>
      </c>
      <c r="CQ83" s="10">
        <v>135.51900000000001</v>
      </c>
      <c r="CR83" s="10">
        <v>17.617999999999999</v>
      </c>
      <c r="CS83" s="10">
        <v>0</v>
      </c>
      <c r="CT83" s="10">
        <v>91.519000000000005</v>
      </c>
      <c r="CU83" s="10">
        <v>0</v>
      </c>
      <c r="CV83" s="10">
        <v>0</v>
      </c>
      <c r="CW83" s="10">
        <v>165.15199999999999</v>
      </c>
      <c r="CX83" s="10">
        <v>-21.98</v>
      </c>
      <c r="CY83" s="10">
        <v>-19.206</v>
      </c>
      <c r="CZ83" s="10">
        <v>0</v>
      </c>
      <c r="DA83" s="10">
        <v>0</v>
      </c>
      <c r="DB83" s="10">
        <v>0</v>
      </c>
      <c r="DC83" s="10">
        <v>0</v>
      </c>
      <c r="DD83" s="10">
        <v>-30.556999999999999</v>
      </c>
      <c r="DE83" s="10">
        <v>102.04</v>
      </c>
      <c r="DF83" s="10">
        <v>333.005</v>
      </c>
      <c r="DG83" s="10">
        <v>187.792</v>
      </c>
      <c r="DH83" s="10">
        <v>1.2849999999999999</v>
      </c>
      <c r="DI83" s="10">
        <v>0</v>
      </c>
      <c r="DJ83" s="10">
        <v>-276.71600000000001</v>
      </c>
      <c r="DK83" s="10">
        <v>-142.078</v>
      </c>
      <c r="DL83" s="10">
        <v>-1.248</v>
      </c>
      <c r="DM83" s="10">
        <v>0</v>
      </c>
      <c r="DN83" s="10">
        <v>-10.103999999999999</v>
      </c>
      <c r="DO83" s="10">
        <v>-2.17</v>
      </c>
      <c r="DP83" s="10">
        <v>0</v>
      </c>
      <c r="DQ83" s="10">
        <v>-7.9340000000000002</v>
      </c>
      <c r="DR83" s="10">
        <v>10.539</v>
      </c>
      <c r="DS83" s="10">
        <v>8.9870000000000001</v>
      </c>
      <c r="DT83" s="10">
        <v>0</v>
      </c>
      <c r="DU83" s="10">
        <v>0</v>
      </c>
      <c r="DV83" s="10">
        <v>0</v>
      </c>
      <c r="DW83" s="10">
        <v>1.552</v>
      </c>
      <c r="DX83" s="10">
        <v>0</v>
      </c>
      <c r="DY83" s="10">
        <v>348.19600000000003</v>
      </c>
      <c r="DZ83" s="10">
        <v>52.997999999999998</v>
      </c>
      <c r="EA83" s="10">
        <v>538.76499999999999</v>
      </c>
      <c r="EB83" s="10">
        <v>0</v>
      </c>
      <c r="EC83" s="10">
        <v>0</v>
      </c>
      <c r="ED83" s="10">
        <v>0</v>
      </c>
      <c r="EE83" s="10">
        <v>144.66</v>
      </c>
      <c r="EF83" s="10">
        <v>0</v>
      </c>
      <c r="EG83" s="10">
        <v>-160.71</v>
      </c>
      <c r="EH83" s="10">
        <v>0</v>
      </c>
      <c r="EI83" s="10">
        <v>0</v>
      </c>
      <c r="EJ83" s="10">
        <v>-29.885000000000002</v>
      </c>
      <c r="EK83" s="10">
        <v>-197.63200000000001</v>
      </c>
      <c r="EL83" s="10">
        <v>2507.759</v>
      </c>
      <c r="EM83" s="10">
        <v>35.777000000000001</v>
      </c>
      <c r="EN83" s="10">
        <v>1393.682</v>
      </c>
      <c r="EO83" s="10">
        <v>1246.423</v>
      </c>
      <c r="EP83" s="10">
        <v>73.781000000000006</v>
      </c>
      <c r="EQ83" s="10">
        <v>73.477999999999994</v>
      </c>
      <c r="ER83" s="10">
        <v>0</v>
      </c>
      <c r="ES83" s="10">
        <v>0</v>
      </c>
      <c r="ET83" s="10">
        <v>413.71199999999999</v>
      </c>
      <c r="EU83" s="10">
        <v>123.355</v>
      </c>
      <c r="EV83" s="10">
        <v>290.35700000000003</v>
      </c>
      <c r="EW83" s="10">
        <v>397.01499999999999</v>
      </c>
      <c r="EX83" s="10">
        <v>121.078</v>
      </c>
      <c r="EY83" s="10">
        <v>-1.464</v>
      </c>
      <c r="EZ83" s="10">
        <v>0</v>
      </c>
      <c r="FA83" s="10">
        <v>147.959</v>
      </c>
    </row>
    <row r="84" spans="1:157" ht="14.25" customHeight="1" x14ac:dyDescent="0.3">
      <c r="A84" s="5">
        <v>9</v>
      </c>
      <c r="B84" s="12">
        <v>2017</v>
      </c>
      <c r="C84" s="10">
        <v>1.05</v>
      </c>
      <c r="D84" s="10">
        <v>3.8889999999999998</v>
      </c>
      <c r="E84" s="10">
        <v>0</v>
      </c>
      <c r="F84" s="10">
        <v>198290.56599999999</v>
      </c>
      <c r="G84" s="10">
        <v>32346.233</v>
      </c>
      <c r="H84" s="10">
        <v>43249.519</v>
      </c>
      <c r="I84" s="10">
        <v>45989.087</v>
      </c>
      <c r="J84" s="10">
        <v>27452.713</v>
      </c>
      <c r="K84" s="10">
        <v>10757.674999999999</v>
      </c>
      <c r="L84" s="10">
        <v>118.922</v>
      </c>
      <c r="M84" s="10">
        <v>7659.777</v>
      </c>
      <c r="N84" s="10">
        <v>27913.697</v>
      </c>
      <c r="O84" s="10">
        <v>25206.9</v>
      </c>
      <c r="P84" s="10">
        <v>0</v>
      </c>
      <c r="Q84" s="10">
        <v>0</v>
      </c>
      <c r="R84" s="10">
        <v>121.718</v>
      </c>
      <c r="S84" s="10">
        <v>257.29300000000001</v>
      </c>
      <c r="T84" s="10">
        <v>1127.8109999999999</v>
      </c>
      <c r="U84" s="10">
        <v>42.649000000000001</v>
      </c>
      <c r="V84" s="10">
        <v>3503.0790000000002</v>
      </c>
      <c r="W84" s="10">
        <v>20154.349999999999</v>
      </c>
      <c r="X84" s="10">
        <v>3269.7350000000001</v>
      </c>
      <c r="Y84" s="10">
        <v>3158.672</v>
      </c>
      <c r="Z84" s="10">
        <v>111.063</v>
      </c>
      <c r="AA84" s="10">
        <v>1019.889</v>
      </c>
      <c r="AB84" s="10">
        <v>420.81099999999998</v>
      </c>
      <c r="AC84" s="10">
        <v>599.07799999999997</v>
      </c>
      <c r="AD84" s="10">
        <v>15700.331</v>
      </c>
      <c r="AE84" s="10">
        <v>1331.461</v>
      </c>
      <c r="AF84" s="10">
        <v>2263.7139999999999</v>
      </c>
      <c r="AG84" s="10">
        <v>0</v>
      </c>
      <c r="AH84" s="10">
        <v>198290.56599999999</v>
      </c>
      <c r="AI84" s="10">
        <v>190368.69500000001</v>
      </c>
      <c r="AJ84" s="10">
        <v>3298.174</v>
      </c>
      <c r="AK84" s="10">
        <v>669.68600000000004</v>
      </c>
      <c r="AL84" s="10">
        <v>1088.771</v>
      </c>
      <c r="AM84" s="10">
        <v>2865.24</v>
      </c>
      <c r="AN84" s="10">
        <v>198290.56599999999</v>
      </c>
      <c r="AO84" s="10">
        <v>83106.717000000004</v>
      </c>
      <c r="AP84" s="10">
        <v>53433.957000000002</v>
      </c>
      <c r="AQ84" s="10">
        <v>61749.892</v>
      </c>
      <c r="AR84" s="10">
        <v>198290.56599999999</v>
      </c>
      <c r="AS84" s="10">
        <v>38130.910000000003</v>
      </c>
      <c r="AT84" s="10">
        <v>115898.716</v>
      </c>
      <c r="AU84" s="10">
        <v>499.43400000000003</v>
      </c>
      <c r="AV84" s="10">
        <v>2593.8789999999999</v>
      </c>
      <c r="AW84" s="10">
        <v>38821.106</v>
      </c>
      <c r="AX84" s="10">
        <v>2346.5210000000002</v>
      </c>
      <c r="AY84" s="10">
        <v>21207.964</v>
      </c>
      <c r="AZ84" s="10">
        <v>12142.444</v>
      </c>
      <c r="BA84" s="10">
        <v>12234.75</v>
      </c>
      <c r="BB84" s="10">
        <v>7996.5429999999997</v>
      </c>
      <c r="BC84" s="10">
        <v>0</v>
      </c>
      <c r="BD84" s="10">
        <v>2799.8510000000001</v>
      </c>
      <c r="BE84" s="10">
        <v>1438.356</v>
      </c>
      <c r="BF84" s="10">
        <v>33.597999999999999</v>
      </c>
      <c r="BG84" s="10">
        <v>-125.904</v>
      </c>
      <c r="BH84" s="10">
        <v>9065.52</v>
      </c>
      <c r="BI84" s="10">
        <v>10682.861999999999</v>
      </c>
      <c r="BJ84" s="10">
        <v>149.71899999999999</v>
      </c>
      <c r="BK84" s="10">
        <v>0</v>
      </c>
      <c r="BL84" s="10">
        <v>1799.797</v>
      </c>
      <c r="BM84" s="10">
        <v>614.53599999999994</v>
      </c>
      <c r="BN84" s="10">
        <v>8118.81</v>
      </c>
      <c r="BO84" s="10">
        <v>-1617.3420000000001</v>
      </c>
      <c r="BP84" s="10">
        <v>-1602.9839999999999</v>
      </c>
      <c r="BQ84" s="10">
        <v>194889.77</v>
      </c>
      <c r="BR84" s="10">
        <v>17752.881000000001</v>
      </c>
      <c r="BS84" s="10">
        <v>176152.56599999999</v>
      </c>
      <c r="BT84" s="10">
        <v>0</v>
      </c>
      <c r="BU84" s="10">
        <v>894.49199999999996</v>
      </c>
      <c r="BV84" s="10">
        <v>89.831000000000003</v>
      </c>
      <c r="BW84" s="10">
        <v>194889.77</v>
      </c>
      <c r="BX84" s="10">
        <v>0</v>
      </c>
      <c r="BY84" s="10">
        <v>0</v>
      </c>
      <c r="BZ84" s="10">
        <v>0</v>
      </c>
      <c r="CA84" s="10">
        <v>125990.77499999999</v>
      </c>
      <c r="CB84" s="10">
        <v>68898.994999999995</v>
      </c>
      <c r="CC84" s="10">
        <v>18220.214</v>
      </c>
      <c r="CD84" s="10">
        <v>14658.174999999999</v>
      </c>
      <c r="CE84" s="10">
        <v>393.95600000000002</v>
      </c>
      <c r="CF84" s="10">
        <v>1139.5719999999999</v>
      </c>
      <c r="CG84" s="10">
        <v>0</v>
      </c>
      <c r="CH84" s="10">
        <v>1139.5719999999999</v>
      </c>
      <c r="CI84" s="10">
        <v>0</v>
      </c>
      <c r="CJ84" s="10">
        <v>2028.511</v>
      </c>
      <c r="CK84" s="10">
        <v>13423.554</v>
      </c>
      <c r="CL84" s="10">
        <v>11493.165000000001</v>
      </c>
      <c r="CM84" s="10">
        <v>473.63499999999999</v>
      </c>
      <c r="CN84" s="10">
        <v>1124.0060000000001</v>
      </c>
      <c r="CO84" s="10">
        <v>332.74799999999999</v>
      </c>
      <c r="CP84" s="10">
        <v>1456.865</v>
      </c>
      <c r="CQ84" s="10">
        <v>191.422</v>
      </c>
      <c r="CR84" s="10">
        <v>16.010999999999999</v>
      </c>
      <c r="CS84" s="10">
        <v>0</v>
      </c>
      <c r="CT84" s="10">
        <v>1242.838</v>
      </c>
      <c r="CU84" s="10">
        <v>0</v>
      </c>
      <c r="CV84" s="10">
        <v>0</v>
      </c>
      <c r="CW84" s="10">
        <v>75.899000000000001</v>
      </c>
      <c r="CX84" s="10">
        <v>-44.47</v>
      </c>
      <c r="CY84" s="10">
        <v>-10.179</v>
      </c>
      <c r="CZ84" s="10">
        <v>0</v>
      </c>
      <c r="DA84" s="10">
        <v>0</v>
      </c>
      <c r="DB84" s="10">
        <v>0</v>
      </c>
      <c r="DC84" s="10">
        <v>0</v>
      </c>
      <c r="DD84" s="10">
        <v>-14.656000000000001</v>
      </c>
      <c r="DE84" s="10">
        <v>54.247</v>
      </c>
      <c r="DF84" s="10">
        <v>479.84699999999998</v>
      </c>
      <c r="DG84" s="10">
        <v>79.396000000000001</v>
      </c>
      <c r="DH84" s="10">
        <v>0.17599999999999999</v>
      </c>
      <c r="DI84" s="10">
        <v>295.846</v>
      </c>
      <c r="DJ84" s="10">
        <v>-434.06700000000001</v>
      </c>
      <c r="DK84" s="10">
        <v>-145.90600000000001</v>
      </c>
      <c r="DL84" s="10">
        <v>-8.7999999999999995E-2</v>
      </c>
      <c r="DM84" s="10">
        <v>-220.95699999999999</v>
      </c>
      <c r="DN84" s="10">
        <v>16.456</v>
      </c>
      <c r="DO84" s="10">
        <v>5.056</v>
      </c>
      <c r="DP84" s="10">
        <v>0</v>
      </c>
      <c r="DQ84" s="10">
        <v>11.4</v>
      </c>
      <c r="DR84" s="10">
        <v>-12.372</v>
      </c>
      <c r="DS84" s="10">
        <v>23.163</v>
      </c>
      <c r="DT84" s="10">
        <v>1.111</v>
      </c>
      <c r="DU84" s="10">
        <v>-23.225000000000001</v>
      </c>
      <c r="DV84" s="10">
        <v>0</v>
      </c>
      <c r="DW84" s="10">
        <v>-0.114</v>
      </c>
      <c r="DX84" s="10">
        <v>-13.307</v>
      </c>
      <c r="DY84" s="10">
        <v>137.49199999999999</v>
      </c>
      <c r="DZ84" s="10">
        <v>16.911999999999999</v>
      </c>
      <c r="EA84" s="10">
        <v>203.44300000000001</v>
      </c>
      <c r="EB84" s="10">
        <v>0</v>
      </c>
      <c r="EC84" s="10">
        <v>0</v>
      </c>
      <c r="ED84" s="10">
        <v>0</v>
      </c>
      <c r="EE84" s="10">
        <v>139.62299999999999</v>
      </c>
      <c r="EF84" s="10">
        <v>0</v>
      </c>
      <c r="EG84" s="10">
        <v>-16.228999999999999</v>
      </c>
      <c r="EH84" s="10">
        <v>0</v>
      </c>
      <c r="EI84" s="10">
        <v>0</v>
      </c>
      <c r="EJ84" s="10">
        <v>-7.3869999999999996</v>
      </c>
      <c r="EK84" s="10">
        <v>-198.87</v>
      </c>
      <c r="EL84" s="10">
        <v>2896.8969999999999</v>
      </c>
      <c r="EM84" s="10">
        <v>28.134</v>
      </c>
      <c r="EN84" s="10">
        <v>1566.067</v>
      </c>
      <c r="EO84" s="10">
        <v>1356.7090000000001</v>
      </c>
      <c r="EP84" s="10">
        <v>84.156000000000006</v>
      </c>
      <c r="EQ84" s="10">
        <v>0</v>
      </c>
      <c r="ER84" s="10">
        <v>0</v>
      </c>
      <c r="ES84" s="10">
        <v>125.202</v>
      </c>
      <c r="ET84" s="10">
        <v>408.68700000000001</v>
      </c>
      <c r="EU84" s="10">
        <v>116.64100000000001</v>
      </c>
      <c r="EV84" s="10">
        <v>292.04599999999999</v>
      </c>
      <c r="EW84" s="10">
        <v>468.58</v>
      </c>
      <c r="EX84" s="10">
        <v>143.148</v>
      </c>
      <c r="EY84" s="10">
        <v>282.28100000000001</v>
      </c>
      <c r="EZ84" s="10">
        <v>0</v>
      </c>
      <c r="FA84" s="10">
        <v>0</v>
      </c>
    </row>
    <row r="85" spans="1:157" ht="14.25" customHeight="1" x14ac:dyDescent="0.3">
      <c r="A85" s="5">
        <v>9</v>
      </c>
      <c r="B85" s="12">
        <v>2018</v>
      </c>
      <c r="C85" s="10">
        <v>0.65500000000000003</v>
      </c>
      <c r="D85" s="10">
        <v>3.8889999999999998</v>
      </c>
      <c r="E85" s="10">
        <v>0</v>
      </c>
      <c r="F85" s="10">
        <v>216988.88099999999</v>
      </c>
      <c r="G85" s="10">
        <v>36247.298000000003</v>
      </c>
      <c r="H85" s="10">
        <v>38463.767999999996</v>
      </c>
      <c r="I85" s="10">
        <v>49982.784</v>
      </c>
      <c r="J85" s="10">
        <v>29957.113000000001</v>
      </c>
      <c r="K85" s="10">
        <v>15373.337</v>
      </c>
      <c r="L85" s="10">
        <v>158.58600000000001</v>
      </c>
      <c r="M85" s="10">
        <v>4493.7479999999996</v>
      </c>
      <c r="N85" s="10">
        <v>28795.08</v>
      </c>
      <c r="O85" s="10">
        <v>38838.499000000003</v>
      </c>
      <c r="P85" s="10">
        <v>0</v>
      </c>
      <c r="Q85" s="10">
        <v>0</v>
      </c>
      <c r="R85" s="10">
        <v>72.367000000000004</v>
      </c>
      <c r="S85" s="10">
        <v>282.30599999999998</v>
      </c>
      <c r="T85" s="10">
        <v>951.54300000000001</v>
      </c>
      <c r="U85" s="10">
        <v>28.545999999999999</v>
      </c>
      <c r="V85" s="10">
        <v>5029.3720000000003</v>
      </c>
      <c r="W85" s="10">
        <v>32474.365000000002</v>
      </c>
      <c r="X85" s="10">
        <v>3376.1570000000002</v>
      </c>
      <c r="Y85" s="10">
        <v>2416.317</v>
      </c>
      <c r="Z85" s="10">
        <v>959.84</v>
      </c>
      <c r="AA85" s="10">
        <v>822.48</v>
      </c>
      <c r="AB85" s="10">
        <v>723.74400000000003</v>
      </c>
      <c r="AC85" s="10">
        <v>98.736000000000004</v>
      </c>
      <c r="AD85" s="10">
        <v>16756.345000000001</v>
      </c>
      <c r="AE85" s="10">
        <v>1189.297</v>
      </c>
      <c r="AF85" s="10">
        <v>2517.1729999999998</v>
      </c>
      <c r="AG85" s="10">
        <v>0</v>
      </c>
      <c r="AH85" s="10">
        <v>216988.88099999999</v>
      </c>
      <c r="AI85" s="10">
        <v>207091.42199999999</v>
      </c>
      <c r="AJ85" s="10">
        <v>4698.6540000000005</v>
      </c>
      <c r="AK85" s="10">
        <v>339.72899999999998</v>
      </c>
      <c r="AL85" s="10">
        <v>920.95399999999995</v>
      </c>
      <c r="AM85" s="10">
        <v>3938.1219999999998</v>
      </c>
      <c r="AN85" s="10">
        <v>216988.88099999999</v>
      </c>
      <c r="AO85" s="10">
        <v>88719.288</v>
      </c>
      <c r="AP85" s="10">
        <v>58634.978999999999</v>
      </c>
      <c r="AQ85" s="10">
        <v>69634.614000000001</v>
      </c>
      <c r="AR85" s="10">
        <v>216988.88099999999</v>
      </c>
      <c r="AS85" s="10">
        <v>31717.951000000001</v>
      </c>
      <c r="AT85" s="10">
        <v>125427.387</v>
      </c>
      <c r="AU85" s="10">
        <v>462.65899999999999</v>
      </c>
      <c r="AV85" s="10">
        <v>3762.913</v>
      </c>
      <c r="AW85" s="10">
        <v>53724.35</v>
      </c>
      <c r="AX85" s="10">
        <v>1893.6210000000001</v>
      </c>
      <c r="AY85" s="10">
        <v>48026.925000000003</v>
      </c>
      <c r="AZ85" s="10">
        <v>25001.933000000001</v>
      </c>
      <c r="BA85" s="10">
        <v>25159.406999999999</v>
      </c>
      <c r="BB85" s="10">
        <v>8993.7870000000003</v>
      </c>
      <c r="BC85" s="10">
        <v>0</v>
      </c>
      <c r="BD85" s="10">
        <v>2182.7109999999998</v>
      </c>
      <c r="BE85" s="10">
        <v>13982.909</v>
      </c>
      <c r="BF85" s="10">
        <v>33.598999999999997</v>
      </c>
      <c r="BG85" s="10">
        <v>-191.07300000000001</v>
      </c>
      <c r="BH85" s="10">
        <v>23024.991999999998</v>
      </c>
      <c r="BI85" s="10">
        <v>24761.138999999999</v>
      </c>
      <c r="BJ85" s="10">
        <v>8039.21</v>
      </c>
      <c r="BK85" s="10">
        <v>0</v>
      </c>
      <c r="BL85" s="10">
        <v>8694.2369999999992</v>
      </c>
      <c r="BM85" s="10">
        <v>526.53599999999994</v>
      </c>
      <c r="BN85" s="10">
        <v>7501.1559999999999</v>
      </c>
      <c r="BO85" s="10">
        <v>-1736.1469999999999</v>
      </c>
      <c r="BP85" s="10">
        <v>0</v>
      </c>
      <c r="BQ85" s="10">
        <v>225244.141</v>
      </c>
      <c r="BR85" s="10">
        <v>18966.115000000002</v>
      </c>
      <c r="BS85" s="10">
        <v>205177.899</v>
      </c>
      <c r="BT85" s="10">
        <v>0</v>
      </c>
      <c r="BU85" s="10">
        <v>1076.923</v>
      </c>
      <c r="BV85" s="10">
        <v>23.204000000000001</v>
      </c>
      <c r="BW85" s="10">
        <v>225224.141</v>
      </c>
      <c r="BX85" s="10">
        <v>0</v>
      </c>
      <c r="BY85" s="10">
        <v>0</v>
      </c>
      <c r="BZ85" s="10">
        <v>0</v>
      </c>
      <c r="CA85" s="10">
        <v>147319.88500000001</v>
      </c>
      <c r="CB85" s="10">
        <v>77904.255999999994</v>
      </c>
      <c r="CC85" s="10">
        <v>22641.366000000002</v>
      </c>
      <c r="CD85" s="10">
        <v>19560.989000000001</v>
      </c>
      <c r="CE85" s="10">
        <v>418.61700000000002</v>
      </c>
      <c r="CF85" s="10">
        <v>2447.3510000000001</v>
      </c>
      <c r="CG85" s="10">
        <v>0</v>
      </c>
      <c r="CH85" s="10">
        <v>2447.3510000000001</v>
      </c>
      <c r="CI85" s="10">
        <v>0</v>
      </c>
      <c r="CJ85" s="10">
        <v>214.40899999999999</v>
      </c>
      <c r="CK85" s="10">
        <v>17085.464</v>
      </c>
      <c r="CL85" s="10">
        <v>14753.429</v>
      </c>
      <c r="CM85" s="10">
        <v>355.96800000000002</v>
      </c>
      <c r="CN85" s="10">
        <v>1150.31</v>
      </c>
      <c r="CO85" s="10">
        <v>825.75699999999995</v>
      </c>
      <c r="CP85" s="10">
        <v>713.94200000000001</v>
      </c>
      <c r="CQ85" s="10">
        <v>265.512</v>
      </c>
      <c r="CR85" s="10">
        <v>21.489000000000001</v>
      </c>
      <c r="CS85" s="10">
        <v>0</v>
      </c>
      <c r="CT85" s="10">
        <v>165.31899999999999</v>
      </c>
      <c r="CU85" s="10">
        <v>0</v>
      </c>
      <c r="CV85" s="10">
        <v>0</v>
      </c>
      <c r="CW85" s="10">
        <v>479.71600000000001</v>
      </c>
      <c r="CX85" s="10">
        <v>-48.762999999999998</v>
      </c>
      <c r="CY85" s="10">
        <v>-14.912000000000001</v>
      </c>
      <c r="CZ85" s="10">
        <v>-22.457999999999998</v>
      </c>
      <c r="DA85" s="10">
        <v>0</v>
      </c>
      <c r="DB85" s="10">
        <v>0</v>
      </c>
      <c r="DC85" s="10">
        <v>0</v>
      </c>
      <c r="DD85" s="10">
        <v>-131.96100000000001</v>
      </c>
      <c r="DE85" s="10">
        <v>61.747</v>
      </c>
      <c r="DF85" s="10">
        <v>310.90100000000001</v>
      </c>
      <c r="DG85" s="10">
        <v>418.858</v>
      </c>
      <c r="DH85" s="10">
        <v>1.659</v>
      </c>
      <c r="DI85" s="10">
        <v>0</v>
      </c>
      <c r="DJ85" s="10">
        <v>-365.44299999999998</v>
      </c>
      <c r="DK85" s="10">
        <v>-302.71199999999999</v>
      </c>
      <c r="DL85" s="10">
        <v>-1.516</v>
      </c>
      <c r="DM85" s="10">
        <v>0</v>
      </c>
      <c r="DN85" s="10">
        <v>277.88099999999997</v>
      </c>
      <c r="DO85" s="10">
        <v>309.18799999999999</v>
      </c>
      <c r="DP85" s="10">
        <v>-31.306999999999999</v>
      </c>
      <c r="DQ85" s="10">
        <v>0</v>
      </c>
      <c r="DR85" s="10">
        <v>277.88099999999997</v>
      </c>
      <c r="DS85" s="10">
        <v>309.18799999999999</v>
      </c>
      <c r="DT85" s="10">
        <v>0</v>
      </c>
      <c r="DU85" s="10">
        <v>-31.306999999999999</v>
      </c>
      <c r="DV85" s="10">
        <v>0</v>
      </c>
      <c r="DW85" s="10">
        <v>0</v>
      </c>
      <c r="DX85" s="10">
        <v>0</v>
      </c>
      <c r="DY85" s="10">
        <v>130.06199999899999</v>
      </c>
      <c r="DZ85" s="10">
        <v>61.338999999999999</v>
      </c>
      <c r="EA85" s="10">
        <v>84.387999999000002</v>
      </c>
      <c r="EB85" s="10">
        <v>0</v>
      </c>
      <c r="EC85" s="10">
        <v>0</v>
      </c>
      <c r="ED85" s="10">
        <v>0</v>
      </c>
      <c r="EE85" s="10">
        <v>105.408</v>
      </c>
      <c r="EF85" s="10">
        <v>0</v>
      </c>
      <c r="EG85" s="10">
        <v>-12.802</v>
      </c>
      <c r="EH85" s="10">
        <v>0</v>
      </c>
      <c r="EI85" s="10">
        <v>0</v>
      </c>
      <c r="EJ85" s="10">
        <v>-6.6180000000000003</v>
      </c>
      <c r="EK85" s="10">
        <v>-101.65300000000001</v>
      </c>
      <c r="EL85" s="10">
        <v>3222.7910000000002</v>
      </c>
      <c r="EM85" s="10">
        <v>44.573</v>
      </c>
      <c r="EN85" s="10">
        <v>1836.453</v>
      </c>
      <c r="EO85" s="10">
        <v>0</v>
      </c>
      <c r="EP85" s="10">
        <v>0</v>
      </c>
      <c r="EQ85" s="10">
        <v>0</v>
      </c>
      <c r="ER85" s="10">
        <v>0</v>
      </c>
      <c r="ES85" s="10">
        <v>1836.453</v>
      </c>
      <c r="ET85" s="10">
        <v>424.75599999999997</v>
      </c>
      <c r="EU85" s="10">
        <v>113.07299999999999</v>
      </c>
      <c r="EV85" s="10">
        <v>311.68299999999999</v>
      </c>
      <c r="EW85" s="10">
        <v>737.97299999999996</v>
      </c>
      <c r="EX85" s="10">
        <v>184.83799999999999</v>
      </c>
      <c r="EY85" s="10">
        <v>-5.8019999999999996</v>
      </c>
      <c r="EZ85" s="10">
        <v>0</v>
      </c>
      <c r="FA85" s="10">
        <v>0</v>
      </c>
    </row>
    <row r="86" spans="1:157" ht="14.25" customHeight="1" x14ac:dyDescent="0.3">
      <c r="A86" s="5">
        <v>9</v>
      </c>
      <c r="B86" s="12">
        <v>2019</v>
      </c>
      <c r="C86" s="10">
        <v>0.502</v>
      </c>
      <c r="D86" s="10">
        <v>3.8889999999999998</v>
      </c>
      <c r="E86" s="10">
        <v>0</v>
      </c>
      <c r="F86" s="10">
        <v>265161.67599999998</v>
      </c>
      <c r="G86" s="10">
        <v>44733.777000000002</v>
      </c>
      <c r="H86" s="10">
        <v>43243.885999999999</v>
      </c>
      <c r="I86" s="10">
        <v>60991.436999999998</v>
      </c>
      <c r="J86" s="10">
        <v>39292.368000000002</v>
      </c>
      <c r="K86" s="10">
        <v>18262.848999999998</v>
      </c>
      <c r="L86" s="10">
        <v>211.06399999999999</v>
      </c>
      <c r="M86" s="10">
        <v>3225.1559999999999</v>
      </c>
      <c r="N86" s="10">
        <v>36771.735000000001</v>
      </c>
      <c r="O86" s="10">
        <v>50662.027999999998</v>
      </c>
      <c r="P86" s="10">
        <v>0</v>
      </c>
      <c r="Q86" s="10">
        <v>0</v>
      </c>
      <c r="R86" s="10">
        <v>74.933999999999997</v>
      </c>
      <c r="S86" s="10">
        <v>121.84099999999999</v>
      </c>
      <c r="T86" s="10">
        <v>414.00099999999998</v>
      </c>
      <c r="U86" s="10">
        <v>19.346</v>
      </c>
      <c r="V86" s="10">
        <v>4438.2610000000004</v>
      </c>
      <c r="W86" s="10">
        <v>45593.644999999997</v>
      </c>
      <c r="X86" s="10">
        <v>2887.4940000000001</v>
      </c>
      <c r="Y86" s="10">
        <v>2379.8389999999999</v>
      </c>
      <c r="Z86" s="10">
        <v>507.65499999999997</v>
      </c>
      <c r="AA86" s="10">
        <v>329.76900000000001</v>
      </c>
      <c r="AB86" s="10">
        <v>226.017</v>
      </c>
      <c r="AC86" s="10">
        <v>103.752</v>
      </c>
      <c r="AD86" s="10">
        <v>22302.69</v>
      </c>
      <c r="AE86" s="10">
        <v>1696.5640000000001</v>
      </c>
      <c r="AF86" s="10">
        <v>1542.296</v>
      </c>
      <c r="AG86" s="10">
        <v>0</v>
      </c>
      <c r="AH86" s="10">
        <v>265161.67599999998</v>
      </c>
      <c r="AI86" s="10">
        <v>255330.03400000001</v>
      </c>
      <c r="AJ86" s="10">
        <v>4775.8940000000002</v>
      </c>
      <c r="AK86" s="10">
        <v>1069.3679999999999</v>
      </c>
      <c r="AL86" s="10">
        <v>463.56</v>
      </c>
      <c r="AM86" s="10">
        <v>3522.82</v>
      </c>
      <c r="AN86" s="10">
        <v>265161.67599999998</v>
      </c>
      <c r="AO86" s="10">
        <v>105434.514</v>
      </c>
      <c r="AP86" s="10">
        <v>80133.226999999999</v>
      </c>
      <c r="AQ86" s="10">
        <v>79593.934999999998</v>
      </c>
      <c r="AR86" s="10">
        <v>265161.67599999998</v>
      </c>
      <c r="AS86" s="10">
        <v>26885.702000000001</v>
      </c>
      <c r="AT86" s="10">
        <v>169075.97099999999</v>
      </c>
      <c r="AU86" s="10">
        <v>431.67</v>
      </c>
      <c r="AV86" s="10">
        <v>4254.3639999999996</v>
      </c>
      <c r="AW86" s="10">
        <v>63801.902000000002</v>
      </c>
      <c r="AX86" s="10">
        <v>712.06700000000001</v>
      </c>
      <c r="AY86" s="10">
        <v>21604.316999999999</v>
      </c>
      <c r="AZ86" s="10">
        <v>6345.8069999999998</v>
      </c>
      <c r="BA86" s="10">
        <v>6496.79</v>
      </c>
      <c r="BB86" s="10">
        <v>1719.1790000000001</v>
      </c>
      <c r="BC86" s="10">
        <v>0</v>
      </c>
      <c r="BD86" s="10">
        <v>4276.9849999999997</v>
      </c>
      <c r="BE86" s="10">
        <v>500.62599999999998</v>
      </c>
      <c r="BF86" s="10">
        <v>61.454000000000001</v>
      </c>
      <c r="BG86" s="10">
        <v>-212.43700000000001</v>
      </c>
      <c r="BH86" s="10">
        <v>15258.51</v>
      </c>
      <c r="BI86" s="10">
        <v>15780.793</v>
      </c>
      <c r="BJ86" s="10">
        <v>7700.9009999999998</v>
      </c>
      <c r="BK86" s="10">
        <v>0</v>
      </c>
      <c r="BL86" s="10">
        <v>3049.3710000000001</v>
      </c>
      <c r="BM86" s="10">
        <v>526.53599999999994</v>
      </c>
      <c r="BN86" s="10">
        <v>4503.9849999999997</v>
      </c>
      <c r="BO86" s="10">
        <v>-522.28300000000002</v>
      </c>
      <c r="BP86" s="10">
        <v>-499.209</v>
      </c>
      <c r="BQ86" s="10">
        <v>259236.74600000001</v>
      </c>
      <c r="BR86" s="10">
        <v>18908.003000000001</v>
      </c>
      <c r="BS86" s="10">
        <v>239237.497</v>
      </c>
      <c r="BT86" s="10">
        <v>0</v>
      </c>
      <c r="BU86" s="10">
        <v>1090.874</v>
      </c>
      <c r="BV86" s="10">
        <v>0.372</v>
      </c>
      <c r="BW86" s="10">
        <v>259236.74600000001</v>
      </c>
      <c r="BX86" s="10">
        <v>0</v>
      </c>
      <c r="BY86" s="10">
        <v>0</v>
      </c>
      <c r="BZ86" s="10">
        <v>0</v>
      </c>
      <c r="CA86" s="10">
        <v>174810.603</v>
      </c>
      <c r="CB86" s="10">
        <v>84426.142999999996</v>
      </c>
      <c r="CC86" s="10">
        <v>27682.696</v>
      </c>
      <c r="CD86" s="10">
        <v>24378.254000000001</v>
      </c>
      <c r="CE86" s="10">
        <v>547.70299999999997</v>
      </c>
      <c r="CF86" s="10">
        <v>2567.8789999999999</v>
      </c>
      <c r="CG86" s="10">
        <v>0</v>
      </c>
      <c r="CH86" s="10">
        <v>2567.8789999999999</v>
      </c>
      <c r="CI86" s="10">
        <v>0</v>
      </c>
      <c r="CJ86" s="10">
        <v>188.86</v>
      </c>
      <c r="CK86" s="10">
        <v>19852.264999999999</v>
      </c>
      <c r="CL86" s="10">
        <v>17023.384999999998</v>
      </c>
      <c r="CM86" s="10">
        <v>962.47500000000002</v>
      </c>
      <c r="CN86" s="10">
        <v>1845.538</v>
      </c>
      <c r="CO86" s="10">
        <v>20.867000000000001</v>
      </c>
      <c r="CP86" s="10">
        <v>694.10599999999999</v>
      </c>
      <c r="CQ86" s="10">
        <v>222.26400000000001</v>
      </c>
      <c r="CR86" s="10">
        <v>17.048999999999999</v>
      </c>
      <c r="CS86" s="10">
        <v>0</v>
      </c>
      <c r="CT86" s="10">
        <v>177.83199999999999</v>
      </c>
      <c r="CU86" s="10">
        <v>0</v>
      </c>
      <c r="CV86" s="10">
        <v>0</v>
      </c>
      <c r="CW86" s="10">
        <v>466.73599999999999</v>
      </c>
      <c r="CX86" s="10">
        <v>-50.354999999999997</v>
      </c>
      <c r="CY86" s="10">
        <v>-28.265999999999998</v>
      </c>
      <c r="CZ86" s="10">
        <v>-27.239000000000001</v>
      </c>
      <c r="DA86" s="10">
        <v>0</v>
      </c>
      <c r="DB86" s="10">
        <v>0</v>
      </c>
      <c r="DC86" s="10">
        <v>0</v>
      </c>
      <c r="DD86" s="10">
        <v>-83.915000000000006</v>
      </c>
      <c r="DE86" s="10">
        <v>156.27199999999999</v>
      </c>
      <c r="DF86" s="10">
        <v>697.16499999999996</v>
      </c>
      <c r="DG86" s="10">
        <v>731.08399999999995</v>
      </c>
      <c r="DH86" s="10">
        <v>0.09</v>
      </c>
      <c r="DI86" s="10">
        <v>0</v>
      </c>
      <c r="DJ86" s="10">
        <v>-583.46100000000001</v>
      </c>
      <c r="DK86" s="10">
        <v>-688.58399999999995</v>
      </c>
      <c r="DL86" s="10">
        <v>-2.1999999999999999E-2</v>
      </c>
      <c r="DM86" s="10">
        <v>0</v>
      </c>
      <c r="DN86" s="10">
        <v>0</v>
      </c>
      <c r="DO86" s="10">
        <v>0</v>
      </c>
      <c r="DP86" s="10">
        <v>0</v>
      </c>
      <c r="DQ86" s="10">
        <v>0</v>
      </c>
      <c r="DR86" s="10">
        <v>464.149</v>
      </c>
      <c r="DS86" s="10">
        <v>600.60500000000002</v>
      </c>
      <c r="DT86" s="10">
        <v>0</v>
      </c>
      <c r="DU86" s="10">
        <v>-129.773</v>
      </c>
      <c r="DV86" s="10">
        <v>0</v>
      </c>
      <c r="DW86" s="10">
        <v>-6.6829999999999998</v>
      </c>
      <c r="DX86" s="10">
        <v>0</v>
      </c>
      <c r="DY86" s="10">
        <v>241.73599999999999</v>
      </c>
      <c r="DZ86" s="10">
        <v>161.96700000000001</v>
      </c>
      <c r="EA86" s="10">
        <v>2.5550000000000002</v>
      </c>
      <c r="EB86" s="10">
        <v>0</v>
      </c>
      <c r="EC86" s="10">
        <v>0</v>
      </c>
      <c r="ED86" s="10">
        <v>106.673</v>
      </c>
      <c r="EE86" s="10">
        <v>106.90600000000001</v>
      </c>
      <c r="EF86" s="10">
        <v>0</v>
      </c>
      <c r="EG86" s="10">
        <v>-0.441</v>
      </c>
      <c r="EH86" s="10">
        <v>0</v>
      </c>
      <c r="EI86" s="10">
        <v>-104.807</v>
      </c>
      <c r="EJ86" s="10">
        <v>-6.6449999999999996</v>
      </c>
      <c r="EK86" s="10">
        <v>-24.472000000000001</v>
      </c>
      <c r="EL86" s="10">
        <v>3951.732</v>
      </c>
      <c r="EM86" s="10">
        <v>70.334999999999994</v>
      </c>
      <c r="EN86" s="10">
        <v>2305.011</v>
      </c>
      <c r="EO86" s="10">
        <v>2305.011</v>
      </c>
      <c r="EP86" s="10">
        <v>0</v>
      </c>
      <c r="EQ86" s="10">
        <v>0</v>
      </c>
      <c r="ER86" s="10">
        <v>0</v>
      </c>
      <c r="ES86" s="10">
        <v>0</v>
      </c>
      <c r="ET86" s="10">
        <v>504.69400000000002</v>
      </c>
      <c r="EU86" s="10">
        <v>120.871</v>
      </c>
      <c r="EV86" s="10">
        <v>383.82299999999998</v>
      </c>
      <c r="EW86" s="10">
        <v>844.51599999999996</v>
      </c>
      <c r="EX86" s="10">
        <v>228.102</v>
      </c>
      <c r="EY86" s="10">
        <v>-0.92600000000000005</v>
      </c>
      <c r="EZ86" s="10">
        <v>0</v>
      </c>
      <c r="FA86" s="10">
        <v>0</v>
      </c>
    </row>
    <row r="87" spans="1:157" ht="14.25" customHeight="1" x14ac:dyDescent="0.3">
      <c r="A87" s="5">
        <v>9</v>
      </c>
      <c r="B87" s="12">
        <v>2020</v>
      </c>
      <c r="C87" s="10">
        <v>0.96</v>
      </c>
      <c r="D87" s="10">
        <v>0</v>
      </c>
      <c r="E87" s="10">
        <v>3.8889999999999998</v>
      </c>
      <c r="F87" s="10">
        <v>305637.31</v>
      </c>
      <c r="G87" s="10">
        <v>68944.538</v>
      </c>
      <c r="H87" s="10">
        <v>51075.031000000003</v>
      </c>
      <c r="I87" s="10">
        <v>62111.724999999999</v>
      </c>
      <c r="J87" s="10">
        <v>42392.387999999999</v>
      </c>
      <c r="K87" s="10">
        <v>16883.004000000001</v>
      </c>
      <c r="L87" s="10">
        <v>197.529</v>
      </c>
      <c r="M87" s="10">
        <v>2638.8040000000001</v>
      </c>
      <c r="N87" s="10">
        <v>42258.279000000002</v>
      </c>
      <c r="O87" s="10">
        <v>49917.396999999997</v>
      </c>
      <c r="P87" s="10">
        <v>0</v>
      </c>
      <c r="Q87" s="10">
        <v>0</v>
      </c>
      <c r="R87" s="10">
        <v>67.171000000000006</v>
      </c>
      <c r="S87" s="10">
        <v>92.478999999999999</v>
      </c>
      <c r="T87" s="10">
        <v>398.846</v>
      </c>
      <c r="U87" s="10">
        <v>35.173000000000002</v>
      </c>
      <c r="V87" s="10">
        <v>7780.2079999999996</v>
      </c>
      <c r="W87" s="10">
        <v>41543.519999999997</v>
      </c>
      <c r="X87" s="10">
        <v>4395.9859999999999</v>
      </c>
      <c r="Y87" s="10">
        <v>4257.5050000000001</v>
      </c>
      <c r="Z87" s="10">
        <v>138.48099999999999</v>
      </c>
      <c r="AA87" s="10">
        <v>347.70800000000003</v>
      </c>
      <c r="AB87" s="10">
        <v>275.26100000000002</v>
      </c>
      <c r="AC87" s="10">
        <v>72.447000000000003</v>
      </c>
      <c r="AD87" s="10">
        <v>23671.149000000001</v>
      </c>
      <c r="AE87" s="10">
        <v>1775.5329999999999</v>
      </c>
      <c r="AF87" s="10">
        <v>1139.9639999999999</v>
      </c>
      <c r="AG87" s="10">
        <v>0</v>
      </c>
      <c r="AH87" s="10">
        <v>305637.31</v>
      </c>
      <c r="AI87" s="10">
        <v>293343.28200000001</v>
      </c>
      <c r="AJ87" s="10">
        <v>6695.2430000000004</v>
      </c>
      <c r="AK87" s="10">
        <v>704.06600000000003</v>
      </c>
      <c r="AL87" s="10">
        <v>1092.9110000000001</v>
      </c>
      <c r="AM87" s="10">
        <v>3801.808</v>
      </c>
      <c r="AN87" s="10">
        <v>305637.31</v>
      </c>
      <c r="AO87" s="10">
        <v>123223.955</v>
      </c>
      <c r="AP87" s="10">
        <v>89780.591</v>
      </c>
      <c r="AQ87" s="10">
        <v>92632.763999999996</v>
      </c>
      <c r="AR87" s="10">
        <v>305637.31</v>
      </c>
      <c r="AS87" s="10">
        <v>15028.892</v>
      </c>
      <c r="AT87" s="10">
        <v>220120.18</v>
      </c>
      <c r="AU87" s="10">
        <v>364.178</v>
      </c>
      <c r="AV87" s="10">
        <v>5060.6310000000003</v>
      </c>
      <c r="AW87" s="10">
        <v>64669.347999999998</v>
      </c>
      <c r="AX87" s="10">
        <v>394.08100000000002</v>
      </c>
      <c r="AY87" s="10">
        <v>28639.598000000002</v>
      </c>
      <c r="AZ87" s="10">
        <v>16268.040999999999</v>
      </c>
      <c r="BA87" s="10">
        <v>16324.553</v>
      </c>
      <c r="BB87" s="10">
        <v>4221.1790000000001</v>
      </c>
      <c r="BC87" s="10">
        <v>0</v>
      </c>
      <c r="BD87" s="10">
        <v>1597.4690000000001</v>
      </c>
      <c r="BE87" s="10">
        <v>10505.905000000001</v>
      </c>
      <c r="BF87" s="10">
        <v>61.454000000000001</v>
      </c>
      <c r="BG87" s="10">
        <v>-117.96599999999999</v>
      </c>
      <c r="BH87" s="10">
        <v>12371.557000000001</v>
      </c>
      <c r="BI87" s="10">
        <v>13132.592000000001</v>
      </c>
      <c r="BJ87" s="10">
        <v>8359.1460000000006</v>
      </c>
      <c r="BK87" s="10">
        <v>0</v>
      </c>
      <c r="BL87" s="10">
        <v>0</v>
      </c>
      <c r="BM87" s="10">
        <v>526.53599999999994</v>
      </c>
      <c r="BN87" s="10">
        <v>4246.91</v>
      </c>
      <c r="BO87" s="10">
        <v>-761.03499999999997</v>
      </c>
      <c r="BP87" s="10">
        <v>-757.08600000000001</v>
      </c>
      <c r="BQ87" s="10">
        <v>303581.72899999999</v>
      </c>
      <c r="BR87" s="10">
        <v>28131.517</v>
      </c>
      <c r="BS87" s="10">
        <v>274056.16100000002</v>
      </c>
      <c r="BT87" s="10">
        <v>0</v>
      </c>
      <c r="BU87" s="10">
        <v>1391.4690000000001</v>
      </c>
      <c r="BV87" s="10">
        <v>2.5819999999999999</v>
      </c>
      <c r="BW87" s="10">
        <v>303581.72899999999</v>
      </c>
      <c r="BX87" s="10">
        <v>0</v>
      </c>
      <c r="BY87" s="10">
        <v>0</v>
      </c>
      <c r="BZ87" s="10">
        <v>0</v>
      </c>
      <c r="CA87" s="10">
        <v>205222.886</v>
      </c>
      <c r="CB87" s="10">
        <v>98358.842999999993</v>
      </c>
      <c r="CC87" s="10">
        <v>31287.119999999999</v>
      </c>
      <c r="CD87" s="10">
        <v>29293.395</v>
      </c>
      <c r="CE87" s="10">
        <v>185.62700000000001</v>
      </c>
      <c r="CF87" s="10">
        <v>1551.817</v>
      </c>
      <c r="CG87" s="10">
        <v>0</v>
      </c>
      <c r="CH87" s="10">
        <v>1551.817</v>
      </c>
      <c r="CI87" s="10">
        <v>0</v>
      </c>
      <c r="CJ87" s="10">
        <v>256.28100000000001</v>
      </c>
      <c r="CK87" s="10">
        <v>21353.920999999998</v>
      </c>
      <c r="CL87" s="10">
        <v>18215.021000000001</v>
      </c>
      <c r="CM87" s="10">
        <v>64.379499999999993</v>
      </c>
      <c r="CN87" s="10">
        <v>0</v>
      </c>
      <c r="CO87" s="10">
        <v>3074.5205000000001</v>
      </c>
      <c r="CP87" s="10">
        <v>522.74900000000002</v>
      </c>
      <c r="CQ87" s="10">
        <v>262.149</v>
      </c>
      <c r="CR87" s="10">
        <v>18.103999999999999</v>
      </c>
      <c r="CS87" s="10">
        <v>0</v>
      </c>
      <c r="CT87" s="10">
        <v>468.947</v>
      </c>
      <c r="CU87" s="10">
        <v>0</v>
      </c>
      <c r="CV87" s="10">
        <v>0</v>
      </c>
      <c r="CW87" s="10">
        <v>0</v>
      </c>
      <c r="CX87" s="10">
        <v>-55.232999999999997</v>
      </c>
      <c r="CY87" s="10">
        <v>-27.071999999999999</v>
      </c>
      <c r="CZ87" s="10">
        <v>0</v>
      </c>
      <c r="DA87" s="10">
        <v>0</v>
      </c>
      <c r="DB87" s="10">
        <v>0</v>
      </c>
      <c r="DC87" s="10">
        <v>0</v>
      </c>
      <c r="DD87" s="10">
        <v>-144.14599999999999</v>
      </c>
      <c r="DE87" s="10">
        <v>124.71299999999999</v>
      </c>
      <c r="DF87" s="10">
        <v>483.01499999999999</v>
      </c>
      <c r="DG87" s="10">
        <v>599.93200000000002</v>
      </c>
      <c r="DH87" s="10">
        <v>0.38500000000000001</v>
      </c>
      <c r="DI87" s="10">
        <v>0</v>
      </c>
      <c r="DJ87" s="10">
        <v>-470.69200000000001</v>
      </c>
      <c r="DK87" s="10">
        <v>-487.685</v>
      </c>
      <c r="DL87" s="10">
        <v>-0.24199999999999999</v>
      </c>
      <c r="DM87" s="10">
        <v>0</v>
      </c>
      <c r="DN87" s="10">
        <v>0</v>
      </c>
      <c r="DO87" s="10">
        <v>0</v>
      </c>
      <c r="DP87" s="10">
        <v>0</v>
      </c>
      <c r="DQ87" s="10">
        <v>0</v>
      </c>
      <c r="DR87" s="10">
        <v>1293.1110000000001</v>
      </c>
      <c r="DS87" s="10">
        <v>0</v>
      </c>
      <c r="DT87" s="10">
        <v>1466.2349999999999</v>
      </c>
      <c r="DU87" s="10">
        <v>0</v>
      </c>
      <c r="DV87" s="10">
        <v>-159.83000000000001</v>
      </c>
      <c r="DW87" s="10">
        <v>0</v>
      </c>
      <c r="DX87" s="10">
        <v>-13.294</v>
      </c>
      <c r="DY87" s="10">
        <v>348.57</v>
      </c>
      <c r="DZ87" s="10">
        <v>91.046000000000006</v>
      </c>
      <c r="EA87" s="10">
        <v>0.76100000000000001</v>
      </c>
      <c r="EB87" s="10">
        <v>0</v>
      </c>
      <c r="EC87" s="10">
        <v>0</v>
      </c>
      <c r="ED87" s="10">
        <v>69.513999999999996</v>
      </c>
      <c r="EE87" s="10">
        <v>291.36599999999999</v>
      </c>
      <c r="EF87" s="10">
        <v>0</v>
      </c>
      <c r="EG87" s="10">
        <v>-0.22800000000000001</v>
      </c>
      <c r="EH87" s="10">
        <v>0</v>
      </c>
      <c r="EI87" s="10">
        <v>-49.174999999999997</v>
      </c>
      <c r="EJ87" s="10">
        <v>-17.45</v>
      </c>
      <c r="EK87" s="10">
        <v>-37.264000000000003</v>
      </c>
      <c r="EL87" s="10">
        <v>4299.1890000000003</v>
      </c>
      <c r="EM87" s="10">
        <v>66.299000000000007</v>
      </c>
      <c r="EN87" s="10">
        <v>2705.5349999999999</v>
      </c>
      <c r="EO87" s="10">
        <v>2705.5349999999999</v>
      </c>
      <c r="EP87" s="10">
        <v>0</v>
      </c>
      <c r="EQ87" s="10">
        <v>0</v>
      </c>
      <c r="ER87" s="10">
        <v>0</v>
      </c>
      <c r="ES87" s="10">
        <v>0</v>
      </c>
      <c r="ET87" s="10">
        <v>446.779</v>
      </c>
      <c r="EU87" s="10">
        <v>66.778999999999996</v>
      </c>
      <c r="EV87" s="10">
        <v>380</v>
      </c>
      <c r="EW87" s="10">
        <v>802.89499999999998</v>
      </c>
      <c r="EX87" s="10">
        <v>277.68099999999998</v>
      </c>
      <c r="EY87" s="10">
        <v>0</v>
      </c>
      <c r="EZ87" s="10">
        <v>0</v>
      </c>
      <c r="FA87" s="10">
        <v>0</v>
      </c>
    </row>
    <row r="88" spans="1:157" ht="14.25" customHeight="1" x14ac:dyDescent="0.3">
      <c r="A88" s="5">
        <v>9</v>
      </c>
      <c r="B88" s="13">
        <v>2021</v>
      </c>
      <c r="C88" s="10">
        <v>3.2450000000000001</v>
      </c>
      <c r="D88" s="10">
        <v>0</v>
      </c>
      <c r="E88" s="10">
        <v>3.8809999999999998</v>
      </c>
      <c r="F88" s="10">
        <v>362416.12400000001</v>
      </c>
      <c r="G88" s="10">
        <v>94125.479000000007</v>
      </c>
      <c r="H88" s="10">
        <v>50448.631000000001</v>
      </c>
      <c r="I88" s="10">
        <v>67555.432000000001</v>
      </c>
      <c r="J88" s="10">
        <v>47137.639000000003</v>
      </c>
      <c r="K88" s="10">
        <v>18457.306</v>
      </c>
      <c r="L88" s="10">
        <v>269.072</v>
      </c>
      <c r="M88" s="10">
        <v>1691.415</v>
      </c>
      <c r="N88" s="10">
        <v>48641.243000000002</v>
      </c>
      <c r="O88" s="10">
        <v>59073.699000000001</v>
      </c>
      <c r="P88" s="10">
        <v>0</v>
      </c>
      <c r="Q88" s="10">
        <v>0</v>
      </c>
      <c r="R88" s="10">
        <v>61.722000000000001</v>
      </c>
      <c r="S88" s="10">
        <v>81.358999999999995</v>
      </c>
      <c r="T88" s="10">
        <v>707.81600000000003</v>
      </c>
      <c r="U88" s="10">
        <v>35.506999999999998</v>
      </c>
      <c r="V88" s="10">
        <v>9715.2369999999992</v>
      </c>
      <c r="W88" s="10">
        <v>48472.057999999997</v>
      </c>
      <c r="X88" s="10">
        <v>13215.924999999999</v>
      </c>
      <c r="Y88" s="10">
        <v>12870.968000000001</v>
      </c>
      <c r="Z88" s="10">
        <v>344.95699999999999</v>
      </c>
      <c r="AA88" s="10">
        <v>534.32000000000005</v>
      </c>
      <c r="AB88" s="10">
        <v>289.51299999999998</v>
      </c>
      <c r="AC88" s="10">
        <v>244.80699999999999</v>
      </c>
      <c r="AD88" s="10">
        <v>24469.395</v>
      </c>
      <c r="AE88" s="10">
        <v>1778.33</v>
      </c>
      <c r="AF88" s="10">
        <v>2573.67</v>
      </c>
      <c r="AG88" s="10">
        <v>0</v>
      </c>
      <c r="AH88" s="10">
        <v>362416.12400000001</v>
      </c>
      <c r="AI88" s="10">
        <v>353861.14199999999</v>
      </c>
      <c r="AJ88" s="10">
        <v>2442.4229999999998</v>
      </c>
      <c r="AK88" s="10">
        <v>1479.683</v>
      </c>
      <c r="AL88" s="10">
        <v>1601.0119999999999</v>
      </c>
      <c r="AM88" s="10">
        <v>3031.864</v>
      </c>
      <c r="AN88" s="10">
        <v>362416.12400000001</v>
      </c>
      <c r="AO88" s="10">
        <v>155664.853</v>
      </c>
      <c r="AP88" s="10">
        <v>86074.98</v>
      </c>
      <c r="AQ88" s="10">
        <v>120676.291</v>
      </c>
      <c r="AR88" s="10">
        <v>362416.12400000001</v>
      </c>
      <c r="AS88" s="10">
        <v>16622.699000000001</v>
      </c>
      <c r="AT88" s="10">
        <v>263305.31</v>
      </c>
      <c r="AU88" s="10">
        <v>341.54199999999997</v>
      </c>
      <c r="AV88" s="10">
        <v>5361.0240000000003</v>
      </c>
      <c r="AW88" s="10">
        <v>76441.468999999997</v>
      </c>
      <c r="AX88" s="10">
        <v>344.08</v>
      </c>
      <c r="AY88" s="10">
        <v>25104.577000000001</v>
      </c>
      <c r="AZ88" s="10">
        <v>9939.6970000000001</v>
      </c>
      <c r="BA88" s="10">
        <v>9952.1610000000001</v>
      </c>
      <c r="BB88" s="10">
        <v>3004.6210000000001</v>
      </c>
      <c r="BC88" s="10">
        <v>0</v>
      </c>
      <c r="BD88" s="10">
        <v>1376.537</v>
      </c>
      <c r="BE88" s="10">
        <v>5571.0029999999997</v>
      </c>
      <c r="BF88" s="10">
        <v>29.452999999999999</v>
      </c>
      <c r="BG88" s="10">
        <v>-41.917000000000002</v>
      </c>
      <c r="BH88" s="10">
        <v>15164.88</v>
      </c>
      <c r="BI88" s="10">
        <v>15168.829</v>
      </c>
      <c r="BJ88" s="10">
        <v>13241.284</v>
      </c>
      <c r="BK88" s="10">
        <v>0</v>
      </c>
      <c r="BL88" s="10">
        <v>1401.009</v>
      </c>
      <c r="BM88" s="10">
        <v>526.53599999999994</v>
      </c>
      <c r="BN88" s="10">
        <v>0</v>
      </c>
      <c r="BO88" s="10">
        <v>-3.9489999999999998</v>
      </c>
      <c r="BP88" s="10">
        <v>0</v>
      </c>
      <c r="BQ88" s="10">
        <v>327196.82799999998</v>
      </c>
      <c r="BR88" s="10">
        <v>29861.972000000002</v>
      </c>
      <c r="BS88" s="10">
        <v>295959.90700000001</v>
      </c>
      <c r="BT88" s="10">
        <v>0</v>
      </c>
      <c r="BU88" s="10">
        <v>1324.693</v>
      </c>
      <c r="BV88" s="10">
        <v>50.256</v>
      </c>
      <c r="BW88" s="10">
        <v>327196.82799999998</v>
      </c>
      <c r="BX88" s="10">
        <v>0</v>
      </c>
      <c r="BY88" s="10">
        <v>0</v>
      </c>
      <c r="BZ88" s="10">
        <v>0</v>
      </c>
      <c r="CA88" s="10">
        <v>207708.48800000001</v>
      </c>
      <c r="CB88" s="10">
        <v>119488.34</v>
      </c>
      <c r="CC88" s="10">
        <v>35606.328999999998</v>
      </c>
      <c r="CD88" s="10">
        <v>32673.357</v>
      </c>
      <c r="CE88" s="10">
        <v>557.70699999999999</v>
      </c>
      <c r="CF88" s="10">
        <v>2134.154</v>
      </c>
      <c r="CG88" s="10">
        <v>0</v>
      </c>
      <c r="CH88" s="10">
        <v>2134.154</v>
      </c>
      <c r="CI88" s="10">
        <v>0</v>
      </c>
      <c r="CJ88" s="10">
        <v>241.11099999999999</v>
      </c>
      <c r="CK88" s="10">
        <v>20035.98</v>
      </c>
      <c r="CL88" s="10">
        <v>17243.825000000001</v>
      </c>
      <c r="CM88" s="10">
        <v>472.23599999999999</v>
      </c>
      <c r="CN88" s="10">
        <v>2288.9769999999999</v>
      </c>
      <c r="CO88" s="10">
        <v>30.942</v>
      </c>
      <c r="CP88" s="10">
        <v>585.62300000000005</v>
      </c>
      <c r="CQ88" s="10">
        <v>374.714</v>
      </c>
      <c r="CR88" s="10">
        <v>17.818999999999999</v>
      </c>
      <c r="CS88" s="10">
        <v>0</v>
      </c>
      <c r="CT88" s="10">
        <v>516.20799999999997</v>
      </c>
      <c r="CU88" s="10">
        <v>0</v>
      </c>
      <c r="CV88" s="10">
        <v>0</v>
      </c>
      <c r="CW88" s="10">
        <v>0</v>
      </c>
      <c r="CX88" s="10">
        <v>-70.978999999999999</v>
      </c>
      <c r="CY88" s="10">
        <v>-37.121000000000002</v>
      </c>
      <c r="CZ88" s="10">
        <v>0</v>
      </c>
      <c r="DA88" s="10">
        <v>-215.018</v>
      </c>
      <c r="DB88" s="10">
        <v>0</v>
      </c>
      <c r="DC88" s="10">
        <v>0</v>
      </c>
      <c r="DD88" s="10">
        <v>0</v>
      </c>
      <c r="DE88" s="10">
        <v>143.53899999999999</v>
      </c>
      <c r="DF88" s="10">
        <v>978.15800000000002</v>
      </c>
      <c r="DG88" s="10">
        <v>461.42200000000003</v>
      </c>
      <c r="DH88" s="10">
        <v>0</v>
      </c>
      <c r="DI88" s="10">
        <v>0</v>
      </c>
      <c r="DJ88" s="10">
        <v>-885.69899999999996</v>
      </c>
      <c r="DK88" s="10">
        <v>-410.34199999999998</v>
      </c>
      <c r="DL88" s="10">
        <v>0</v>
      </c>
      <c r="DM88" s="10">
        <v>0</v>
      </c>
      <c r="DN88" s="10">
        <v>0</v>
      </c>
      <c r="DO88" s="10">
        <v>0</v>
      </c>
      <c r="DP88" s="10">
        <v>0</v>
      </c>
      <c r="DQ88" s="10">
        <v>0</v>
      </c>
      <c r="DR88" s="10">
        <v>988.41</v>
      </c>
      <c r="DS88" s="10">
        <v>0</v>
      </c>
      <c r="DT88" s="10">
        <v>1513.556</v>
      </c>
      <c r="DU88" s="10">
        <v>0</v>
      </c>
      <c r="DV88" s="10">
        <v>-569.19500000000005</v>
      </c>
      <c r="DW88" s="10">
        <v>0</v>
      </c>
      <c r="DX88" s="10">
        <v>44.048999999999999</v>
      </c>
      <c r="DY88" s="10">
        <v>861.34699999999998</v>
      </c>
      <c r="DZ88" s="10">
        <v>623.02800000000002</v>
      </c>
      <c r="EA88" s="10">
        <v>0</v>
      </c>
      <c r="EB88" s="10">
        <v>0</v>
      </c>
      <c r="EC88" s="10">
        <v>0</v>
      </c>
      <c r="ED88" s="10">
        <v>47.4</v>
      </c>
      <c r="EE88" s="10">
        <v>463.42099999999999</v>
      </c>
      <c r="EF88" s="10">
        <v>0</v>
      </c>
      <c r="EG88" s="10">
        <v>0</v>
      </c>
      <c r="EH88" s="10">
        <v>0</v>
      </c>
      <c r="EI88" s="10">
        <v>-29.643999999999998</v>
      </c>
      <c r="EJ88" s="10">
        <v>-31.885999999999999</v>
      </c>
      <c r="EK88" s="10">
        <v>-210.97200000000001</v>
      </c>
      <c r="EL88" s="10">
        <v>4405.9409999999998</v>
      </c>
      <c r="EM88" s="10">
        <v>42.213999999999999</v>
      </c>
      <c r="EN88" s="10">
        <v>3048.55</v>
      </c>
      <c r="EO88" s="10">
        <v>3048.55</v>
      </c>
      <c r="EP88" s="10">
        <v>0</v>
      </c>
      <c r="EQ88" s="10">
        <v>0</v>
      </c>
      <c r="ER88" s="10">
        <v>0</v>
      </c>
      <c r="ES88" s="10">
        <v>0</v>
      </c>
      <c r="ET88" s="10">
        <v>458.863</v>
      </c>
      <c r="EU88" s="10">
        <v>77.123999999999995</v>
      </c>
      <c r="EV88" s="10">
        <v>381.73899999999998</v>
      </c>
      <c r="EW88" s="10">
        <v>567.20500000000004</v>
      </c>
      <c r="EX88" s="10">
        <v>289.12099999999998</v>
      </c>
      <c r="EY88" s="10">
        <v>-1.2E-2</v>
      </c>
      <c r="EZ88" s="10">
        <v>0</v>
      </c>
      <c r="FA88" s="10">
        <v>0</v>
      </c>
    </row>
    <row r="89" spans="1:157" ht="14.25" customHeight="1" x14ac:dyDescent="0.3">
      <c r="A89" s="5">
        <v>9</v>
      </c>
      <c r="B89" s="12">
        <v>2022</v>
      </c>
      <c r="C89" s="10">
        <v>1.5469999999999999</v>
      </c>
      <c r="D89" s="10"/>
      <c r="E89" s="10">
        <v>3.8809999999999998</v>
      </c>
      <c r="F89" s="10">
        <v>385633.21500000003</v>
      </c>
      <c r="G89" s="10">
        <v>111258.709</v>
      </c>
      <c r="H89" s="10">
        <v>35700.343000000001</v>
      </c>
      <c r="I89" s="10">
        <v>58850.947</v>
      </c>
      <c r="J89" s="10">
        <v>43153.182999999997</v>
      </c>
      <c r="K89" s="10">
        <v>13950.906999999999</v>
      </c>
      <c r="L89" s="10">
        <v>268.887</v>
      </c>
      <c r="M89" s="10">
        <v>1477.97</v>
      </c>
      <c r="N89" s="10">
        <v>62132.036999999997</v>
      </c>
      <c r="O89" s="10">
        <v>70027.687000000005</v>
      </c>
      <c r="P89" s="10">
        <v>0</v>
      </c>
      <c r="Q89" s="10">
        <v>0</v>
      </c>
      <c r="R89" s="10">
        <v>77.429000000000002</v>
      </c>
      <c r="S89" s="10">
        <v>51.792999999999999</v>
      </c>
      <c r="T89" s="10">
        <v>311.08499999999998</v>
      </c>
      <c r="U89" s="10">
        <v>28.65</v>
      </c>
      <c r="V89" s="10">
        <v>13452.084000000001</v>
      </c>
      <c r="W89" s="10">
        <v>56106.646000000001</v>
      </c>
      <c r="X89" s="10">
        <v>13105.112999999999</v>
      </c>
      <c r="Y89" s="10">
        <v>12944.231</v>
      </c>
      <c r="Z89" s="10">
        <v>160.88200000000001</v>
      </c>
      <c r="AA89" s="10">
        <v>492.351</v>
      </c>
      <c r="AB89" s="10">
        <v>226.79900000000001</v>
      </c>
      <c r="AC89" s="10">
        <v>265.55200000000002</v>
      </c>
      <c r="AD89" s="10">
        <v>31492.937000000002</v>
      </c>
      <c r="AE89" s="10">
        <v>1745.617</v>
      </c>
      <c r="AF89" s="10">
        <v>827.47400000000005</v>
      </c>
      <c r="AG89" s="10">
        <v>0</v>
      </c>
      <c r="AH89" s="10">
        <v>385633.21500000003</v>
      </c>
      <c r="AI89" s="10">
        <v>368044.57199999999</v>
      </c>
      <c r="AJ89" s="10">
        <v>6735.6869999999999</v>
      </c>
      <c r="AK89" s="10">
        <v>1611.827</v>
      </c>
      <c r="AL89" s="10">
        <v>1898.472</v>
      </c>
      <c r="AM89" s="10">
        <v>7342.6570000000002</v>
      </c>
      <c r="AN89" s="10">
        <v>385633.21500000003</v>
      </c>
      <c r="AO89" s="10">
        <v>180372.26199999999</v>
      </c>
      <c r="AP89" s="10">
        <v>82300.107000000004</v>
      </c>
      <c r="AQ89" s="10">
        <v>122960.84600000001</v>
      </c>
      <c r="AR89" s="10">
        <v>385633.21500000003</v>
      </c>
      <c r="AS89" s="10">
        <v>12722.85</v>
      </c>
      <c r="AT89" s="10">
        <v>279168.092</v>
      </c>
      <c r="AU89" s="10">
        <v>126.605</v>
      </c>
      <c r="AV89" s="10">
        <v>5918.6660000000002</v>
      </c>
      <c r="AW89" s="10">
        <v>87645.146999999997</v>
      </c>
      <c r="AX89" s="10">
        <v>51.854999999999997</v>
      </c>
      <c r="AY89" s="10">
        <v>32954.675999999999</v>
      </c>
      <c r="AZ89" s="10">
        <v>12894.963</v>
      </c>
      <c r="BA89" s="10">
        <v>12959.163</v>
      </c>
      <c r="BB89" s="10">
        <v>0</v>
      </c>
      <c r="BC89" s="10">
        <v>0</v>
      </c>
      <c r="BD89" s="10">
        <v>300</v>
      </c>
      <c r="BE89" s="10">
        <v>12659.163</v>
      </c>
      <c r="BF89" s="10">
        <v>29.452999999999999</v>
      </c>
      <c r="BG89" s="10">
        <v>-93.653000000000006</v>
      </c>
      <c r="BH89" s="10">
        <v>20059.713</v>
      </c>
      <c r="BI89" s="10">
        <v>20063.662</v>
      </c>
      <c r="BJ89" s="10">
        <v>18687.126</v>
      </c>
      <c r="BK89" s="10">
        <v>0</v>
      </c>
      <c r="BL89" s="10">
        <v>850</v>
      </c>
      <c r="BM89" s="10">
        <v>526.53599999999994</v>
      </c>
      <c r="BN89" s="10"/>
      <c r="BO89" s="10">
        <v>-3.9489999999999998</v>
      </c>
      <c r="BP89" s="10"/>
      <c r="BQ89" s="10">
        <v>361675.59299999999</v>
      </c>
      <c r="BR89" s="10">
        <v>25701.591</v>
      </c>
      <c r="BS89" s="10">
        <v>334037.08799999999</v>
      </c>
      <c r="BT89" s="10">
        <v>0</v>
      </c>
      <c r="BU89" s="10">
        <v>1907.912</v>
      </c>
      <c r="BV89" s="10">
        <v>29.001999999999999</v>
      </c>
      <c r="BW89" s="10">
        <v>361675.59299999999</v>
      </c>
      <c r="BX89" s="10">
        <v>0</v>
      </c>
      <c r="BY89" s="10">
        <v>0</v>
      </c>
      <c r="BZ89" s="10">
        <v>0</v>
      </c>
      <c r="CA89" s="10">
        <v>230867.84400000001</v>
      </c>
      <c r="CB89" s="10">
        <v>130807.749</v>
      </c>
      <c r="CC89" s="10">
        <v>40773.67</v>
      </c>
      <c r="CD89" s="10">
        <v>38378.057000000001</v>
      </c>
      <c r="CE89" s="10">
        <v>360.56700000000001</v>
      </c>
      <c r="CF89" s="10">
        <v>1791.079</v>
      </c>
      <c r="CG89" s="10">
        <v>0</v>
      </c>
      <c r="CH89" s="10">
        <v>1791.079</v>
      </c>
      <c r="CI89" s="10">
        <v>0</v>
      </c>
      <c r="CJ89" s="10">
        <v>243.96700000000001</v>
      </c>
      <c r="CK89" s="10">
        <v>23223.585999999999</v>
      </c>
      <c r="CL89" s="10">
        <v>19641.683000000001</v>
      </c>
      <c r="CM89" s="10">
        <v>1001.804</v>
      </c>
      <c r="CN89" s="10">
        <v>2475.9540000000002</v>
      </c>
      <c r="CO89" s="10">
        <v>104.145</v>
      </c>
      <c r="CP89" s="10">
        <v>890.55399999999997</v>
      </c>
      <c r="CQ89" s="10">
        <v>482.358</v>
      </c>
      <c r="CR89" s="10">
        <v>14.061</v>
      </c>
      <c r="CS89" s="10">
        <v>0</v>
      </c>
      <c r="CT89" s="10">
        <v>0</v>
      </c>
      <c r="CU89" s="10">
        <v>0</v>
      </c>
      <c r="CV89" s="10">
        <v>0</v>
      </c>
      <c r="CW89" s="10">
        <v>745.45</v>
      </c>
      <c r="CX89" s="10">
        <v>-83.423000000000002</v>
      </c>
      <c r="CY89" s="10">
        <v>-45.738999999999997</v>
      </c>
      <c r="CZ89" s="10">
        <v>0</v>
      </c>
      <c r="DA89" s="10">
        <v>-222.15299999999999</v>
      </c>
      <c r="DB89" s="10">
        <v>0</v>
      </c>
      <c r="DC89" s="10">
        <v>0</v>
      </c>
      <c r="DD89" s="10">
        <v>0</v>
      </c>
      <c r="DE89" s="10">
        <v>116.25</v>
      </c>
      <c r="DF89" s="10">
        <v>1200.7860000000001</v>
      </c>
      <c r="DG89" s="10">
        <v>1091.9860000000001</v>
      </c>
      <c r="DH89" s="10">
        <v>0</v>
      </c>
      <c r="DI89" s="10">
        <v>0</v>
      </c>
      <c r="DJ89" s="10">
        <v>-1167.192</v>
      </c>
      <c r="DK89" s="10">
        <v>-1009.33</v>
      </c>
      <c r="DL89" s="10">
        <v>0</v>
      </c>
      <c r="DM89" s="10">
        <v>0</v>
      </c>
      <c r="DN89" s="10">
        <v>0</v>
      </c>
      <c r="DO89" s="10">
        <v>0</v>
      </c>
      <c r="DP89" s="10">
        <v>0</v>
      </c>
      <c r="DQ89" s="10">
        <v>0</v>
      </c>
      <c r="DR89" s="10">
        <v>92.641000000000005</v>
      </c>
      <c r="DS89" s="10">
        <v>435.846</v>
      </c>
      <c r="DT89" s="10">
        <v>0</v>
      </c>
      <c r="DU89" s="10">
        <v>-291.46899999999999</v>
      </c>
      <c r="DV89" s="10">
        <v>0</v>
      </c>
      <c r="DW89" s="10">
        <v>-51.735999999999997</v>
      </c>
      <c r="DX89" s="10">
        <v>0</v>
      </c>
      <c r="DY89" s="10">
        <v>687.22699999999998</v>
      </c>
      <c r="DZ89" s="10">
        <v>626.92999999999995</v>
      </c>
      <c r="EA89" s="10">
        <v>0</v>
      </c>
      <c r="EB89" s="10">
        <v>0</v>
      </c>
      <c r="EC89" s="10">
        <v>0</v>
      </c>
      <c r="ED89" s="10">
        <v>1.8260000000000001</v>
      </c>
      <c r="EE89" s="10">
        <v>179.011</v>
      </c>
      <c r="EF89" s="10">
        <v>0</v>
      </c>
      <c r="EG89" s="10">
        <v>0</v>
      </c>
      <c r="EH89" s="10">
        <v>0</v>
      </c>
      <c r="EI89" s="10">
        <v>-1.821</v>
      </c>
      <c r="EJ89" s="10">
        <v>0</v>
      </c>
      <c r="EK89" s="10">
        <v>-118.71899999999999</v>
      </c>
      <c r="EL89" s="10">
        <v>4391.5929999999998</v>
      </c>
      <c r="EM89" s="10">
        <v>49.837000000000003</v>
      </c>
      <c r="EN89" s="10">
        <v>2790.873</v>
      </c>
      <c r="EO89" s="10">
        <v>2790.873</v>
      </c>
      <c r="EP89" s="10">
        <v>0</v>
      </c>
      <c r="EQ89" s="10">
        <v>0</v>
      </c>
      <c r="ER89" s="10">
        <v>0</v>
      </c>
      <c r="ES89" s="10">
        <v>0</v>
      </c>
      <c r="ET89" s="10">
        <v>498.67399999999998</v>
      </c>
      <c r="EU89" s="10">
        <v>79.87</v>
      </c>
      <c r="EV89" s="10">
        <v>418.80399999999997</v>
      </c>
      <c r="EW89" s="10">
        <v>654.08399999999995</v>
      </c>
      <c r="EX89" s="10">
        <v>319.17200000000003</v>
      </c>
      <c r="EY89" s="10">
        <v>78.953000000000003</v>
      </c>
      <c r="EZ89" s="10">
        <v>0</v>
      </c>
      <c r="FA89" s="10">
        <v>0</v>
      </c>
    </row>
    <row r="90" spans="1:157" ht="14.25" customHeight="1" x14ac:dyDescent="0.3">
      <c r="A90" s="5">
        <v>9</v>
      </c>
      <c r="B90" s="12">
        <v>2023</v>
      </c>
      <c r="C90" s="10">
        <v>7792.7420000000002</v>
      </c>
      <c r="D90" s="10">
        <v>7849.2719999999999</v>
      </c>
      <c r="E90" s="10">
        <v>3.88</v>
      </c>
      <c r="F90" s="10">
        <v>438464.147</v>
      </c>
      <c r="G90" s="10">
        <v>123776.53599999999</v>
      </c>
      <c r="H90" s="10">
        <v>24197.149000000001</v>
      </c>
      <c r="I90" s="10">
        <v>67139.785000000003</v>
      </c>
      <c r="J90" s="10">
        <v>43942.644999999997</v>
      </c>
      <c r="K90" s="10">
        <v>21424.672999999999</v>
      </c>
      <c r="L90" s="10">
        <v>402.83199999999999</v>
      </c>
      <c r="M90" s="10">
        <v>1369.635</v>
      </c>
      <c r="N90" s="10">
        <v>69713.721999999994</v>
      </c>
      <c r="O90" s="10">
        <v>63591.065000000002</v>
      </c>
      <c r="P90" s="10">
        <v>0</v>
      </c>
      <c r="Q90" s="10">
        <v>0</v>
      </c>
      <c r="R90" s="10">
        <v>60.082999999999998</v>
      </c>
      <c r="S90" s="10">
        <v>144.495</v>
      </c>
      <c r="T90" s="10">
        <v>6536.2479999999996</v>
      </c>
      <c r="U90" s="10">
        <v>206.654</v>
      </c>
      <c r="V90" s="10">
        <v>7694.1689999999999</v>
      </c>
      <c r="W90" s="10">
        <v>48949.415999999997</v>
      </c>
      <c r="X90" s="10">
        <v>13240.501</v>
      </c>
      <c r="Y90" s="10">
        <v>13133.856</v>
      </c>
      <c r="Z90" s="10">
        <v>106.645</v>
      </c>
      <c r="AA90" s="10">
        <v>440.78699999999998</v>
      </c>
      <c r="AB90" s="10">
        <v>190.989</v>
      </c>
      <c r="AC90" s="10">
        <v>249.798</v>
      </c>
      <c r="AD90" s="10">
        <v>73269.016000000003</v>
      </c>
      <c r="AE90" s="10">
        <v>2890.6570000000002</v>
      </c>
      <c r="AF90" s="10">
        <v>204.929</v>
      </c>
      <c r="AG90" s="10">
        <v>0</v>
      </c>
      <c r="AH90" s="10">
        <v>438464.147</v>
      </c>
      <c r="AI90" s="10">
        <v>416692.179</v>
      </c>
      <c r="AJ90" s="10">
        <v>8532.7489999999998</v>
      </c>
      <c r="AK90" s="10">
        <v>761.10699999999997</v>
      </c>
      <c r="AL90" s="10">
        <v>2493.596</v>
      </c>
      <c r="AM90" s="10">
        <v>9984.5159999999996</v>
      </c>
      <c r="AN90" s="10">
        <v>438464.147</v>
      </c>
      <c r="AO90" s="10">
        <v>184512.736</v>
      </c>
      <c r="AP90" s="10">
        <v>97604.74</v>
      </c>
      <c r="AQ90" s="10">
        <v>156346.671</v>
      </c>
      <c r="AR90" s="10">
        <v>438464.147</v>
      </c>
      <c r="AS90" s="10">
        <v>11731.157999999999</v>
      </c>
      <c r="AT90" s="10">
        <v>340204.78499999997</v>
      </c>
      <c r="AU90" s="10">
        <v>63.057000000000002</v>
      </c>
      <c r="AV90" s="10">
        <v>6054.47</v>
      </c>
      <c r="AW90" s="10">
        <v>80410.676999999996</v>
      </c>
      <c r="AX90" s="10">
        <v>0</v>
      </c>
      <c r="AY90" s="10">
        <v>32063.66</v>
      </c>
      <c r="AZ90" s="10">
        <v>14307.688</v>
      </c>
      <c r="BA90" s="10">
        <v>14344.306</v>
      </c>
      <c r="BB90" s="10">
        <v>5465.9089999999997</v>
      </c>
      <c r="BC90" s="10">
        <v>0</v>
      </c>
      <c r="BD90" s="10">
        <v>0</v>
      </c>
      <c r="BE90" s="10">
        <v>8878.3970000000008</v>
      </c>
      <c r="BF90" s="10">
        <v>29.452999999999999</v>
      </c>
      <c r="BG90" s="10">
        <v>-66.070999999999998</v>
      </c>
      <c r="BH90" s="10">
        <v>17755.972000000002</v>
      </c>
      <c r="BI90" s="10">
        <v>17833.635999999999</v>
      </c>
      <c r="BJ90" s="10">
        <v>16807.099999999999</v>
      </c>
      <c r="BK90" s="10">
        <v>0</v>
      </c>
      <c r="BL90" s="10">
        <v>500</v>
      </c>
      <c r="BM90" s="10">
        <v>526.53599999999994</v>
      </c>
      <c r="BN90" s="10"/>
      <c r="BO90" s="10">
        <v>-77.664000000000001</v>
      </c>
      <c r="BP90" s="10"/>
      <c r="BQ90" s="10">
        <v>447503.42599999998</v>
      </c>
      <c r="BR90" s="10">
        <v>43074.214</v>
      </c>
      <c r="BS90" s="10">
        <v>402524.549</v>
      </c>
      <c r="BT90" s="10">
        <v>0</v>
      </c>
      <c r="BU90" s="10">
        <v>1902.991</v>
      </c>
      <c r="BV90" s="10">
        <v>1.6719999999999999</v>
      </c>
      <c r="BW90" s="10">
        <v>447503.42599999998</v>
      </c>
      <c r="BX90" s="10">
        <v>0</v>
      </c>
      <c r="BY90" s="10">
        <v>0</v>
      </c>
      <c r="BZ90" s="10">
        <v>0</v>
      </c>
      <c r="CA90" s="10">
        <v>313020.76199999999</v>
      </c>
      <c r="CB90" s="10">
        <v>134482.66399999999</v>
      </c>
      <c r="CC90" s="10">
        <v>57589.391000000003</v>
      </c>
      <c r="CD90" s="10">
        <v>52238.877999999997</v>
      </c>
      <c r="CE90" s="10">
        <v>1445.481</v>
      </c>
      <c r="CF90" s="10">
        <v>3600.7440000000001</v>
      </c>
      <c r="CG90" s="10">
        <v>0</v>
      </c>
      <c r="CH90" s="10">
        <v>3600.7440000000001</v>
      </c>
      <c r="CI90" s="10">
        <v>0</v>
      </c>
      <c r="CJ90" s="10">
        <v>304.28800000000001</v>
      </c>
      <c r="CK90" s="10">
        <v>38304.038</v>
      </c>
      <c r="CL90" s="10">
        <v>33550.17</v>
      </c>
      <c r="CM90" s="10">
        <v>1119.2360000000001</v>
      </c>
      <c r="CN90" s="10">
        <v>3137.5949999999998</v>
      </c>
      <c r="CO90" s="10">
        <v>497.03699999999998</v>
      </c>
      <c r="CP90" s="10">
        <v>544.92700000000002</v>
      </c>
      <c r="CQ90" s="10">
        <v>349.67700000000002</v>
      </c>
      <c r="CR90" s="10">
        <v>0</v>
      </c>
      <c r="CS90" s="10">
        <v>0</v>
      </c>
      <c r="CT90" s="10">
        <v>127.07299999999999</v>
      </c>
      <c r="CU90" s="10">
        <v>0</v>
      </c>
      <c r="CV90" s="10">
        <v>0</v>
      </c>
      <c r="CW90" s="10">
        <v>435.904</v>
      </c>
      <c r="CX90" s="10">
        <v>-129.06200000000001</v>
      </c>
      <c r="CY90" s="10">
        <v>-45.463999999999999</v>
      </c>
      <c r="CZ90" s="10">
        <v>-75.947999999999993</v>
      </c>
      <c r="DA90" s="10">
        <v>0</v>
      </c>
      <c r="DB90" s="10">
        <v>0</v>
      </c>
      <c r="DC90" s="10">
        <v>0</v>
      </c>
      <c r="DD90" s="10">
        <v>-117.253</v>
      </c>
      <c r="DE90" s="10">
        <v>282.20699999999999</v>
      </c>
      <c r="DF90" s="10">
        <v>2442.366</v>
      </c>
      <c r="DG90" s="10">
        <v>596.9</v>
      </c>
      <c r="DH90" s="10">
        <v>0</v>
      </c>
      <c r="DI90" s="10">
        <v>0</v>
      </c>
      <c r="DJ90" s="10">
        <v>-2279.5839999999998</v>
      </c>
      <c r="DK90" s="10">
        <v>-477.47500000000002</v>
      </c>
      <c r="DL90" s="10">
        <v>0</v>
      </c>
      <c r="DM90" s="10">
        <v>0</v>
      </c>
      <c r="DN90" s="10">
        <v>11.122</v>
      </c>
      <c r="DO90" s="10">
        <v>69.197999999999993</v>
      </c>
      <c r="DP90" s="10">
        <v>-58.076000000000001</v>
      </c>
      <c r="DQ90" s="10">
        <v>0</v>
      </c>
      <c r="DR90" s="10">
        <v>27.981000000000002</v>
      </c>
      <c r="DS90" s="10">
        <v>183.66399999999999</v>
      </c>
      <c r="DT90" s="10">
        <v>0</v>
      </c>
      <c r="DU90" s="10">
        <v>-109.55</v>
      </c>
      <c r="DV90" s="10">
        <v>0</v>
      </c>
      <c r="DW90" s="10">
        <v>-46.133000000000003</v>
      </c>
      <c r="DX90" s="10">
        <v>0</v>
      </c>
      <c r="DY90" s="10">
        <v>433.63600000000002</v>
      </c>
      <c r="DZ90" s="10">
        <v>190.20099999999999</v>
      </c>
      <c r="EA90" s="10">
        <v>0</v>
      </c>
      <c r="EB90" s="10">
        <v>0</v>
      </c>
      <c r="EC90" s="10">
        <v>0</v>
      </c>
      <c r="ED90" s="10">
        <v>0</v>
      </c>
      <c r="EE90" s="10">
        <v>310.82</v>
      </c>
      <c r="EF90" s="10">
        <v>0</v>
      </c>
      <c r="EG90" s="10">
        <v>0</v>
      </c>
      <c r="EH90" s="10">
        <v>0</v>
      </c>
      <c r="EI90" s="10">
        <v>-6.8479999999999999</v>
      </c>
      <c r="EJ90" s="10">
        <v>-16.837</v>
      </c>
      <c r="EK90" s="10">
        <v>-43.7</v>
      </c>
      <c r="EL90" s="10">
        <v>5051.5389999999998</v>
      </c>
      <c r="EM90" s="10">
        <v>67.742000000000004</v>
      </c>
      <c r="EN90" s="10">
        <v>2945.4989999999998</v>
      </c>
      <c r="EO90" s="10">
        <v>0</v>
      </c>
      <c r="EP90" s="10">
        <v>0</v>
      </c>
      <c r="EQ90" s="10">
        <v>0</v>
      </c>
      <c r="ER90" s="10">
        <v>0</v>
      </c>
      <c r="ES90" s="10">
        <v>2945.4989999999998</v>
      </c>
      <c r="ET90" s="10">
        <v>579.88599999999997</v>
      </c>
      <c r="EU90" s="10">
        <v>105.36499999999999</v>
      </c>
      <c r="EV90" s="10">
        <v>474.52100000000002</v>
      </c>
      <c r="EW90" s="10">
        <v>1035.5540000000001</v>
      </c>
      <c r="EX90" s="10">
        <v>428.20100000000002</v>
      </c>
      <c r="EY90" s="10">
        <v>-5.343</v>
      </c>
      <c r="EZ90" s="10">
        <v>0</v>
      </c>
      <c r="FA90" s="10">
        <v>0</v>
      </c>
    </row>
    <row r="91" spans="1:157" ht="14.25" customHeight="1" x14ac:dyDescent="0.3">
      <c r="A91" s="5">
        <v>9</v>
      </c>
      <c r="B91" s="12">
        <v>2024</v>
      </c>
      <c r="C91" s="10">
        <v>4910.4560000000001</v>
      </c>
      <c r="D91" s="10">
        <v>4945.7280000000001</v>
      </c>
      <c r="E91" s="10"/>
      <c r="F91" s="10">
        <v>519949.99099999998</v>
      </c>
      <c r="G91" s="10">
        <v>145776.79399999999</v>
      </c>
      <c r="H91" s="10">
        <v>9928.66</v>
      </c>
      <c r="I91" s="10">
        <v>62084.675000000003</v>
      </c>
      <c r="J91" s="10">
        <v>39881.978000000003</v>
      </c>
      <c r="K91" s="10">
        <v>20414.795999999998</v>
      </c>
      <c r="L91" s="10">
        <v>631.53300000000002</v>
      </c>
      <c r="M91" s="10">
        <v>1156.3679999999999</v>
      </c>
      <c r="N91" s="10">
        <v>69993.528000000006</v>
      </c>
      <c r="O91" s="10">
        <v>72487.266000000003</v>
      </c>
      <c r="P91" s="10">
        <v>0</v>
      </c>
      <c r="Q91" s="10">
        <v>0</v>
      </c>
      <c r="R91" s="10">
        <v>164.703</v>
      </c>
      <c r="S91" s="10">
        <v>484.66</v>
      </c>
      <c r="T91" s="10">
        <v>12774.433999999999</v>
      </c>
      <c r="U91" s="10">
        <v>390.45600000000002</v>
      </c>
      <c r="V91" s="10">
        <v>9685.2160000000003</v>
      </c>
      <c r="W91" s="10">
        <v>48987.796999999999</v>
      </c>
      <c r="X91" s="10">
        <v>20453.449000000001</v>
      </c>
      <c r="Y91" s="10">
        <v>20305.29</v>
      </c>
      <c r="Z91" s="10">
        <v>148.15899999999999</v>
      </c>
      <c r="AA91" s="10">
        <v>3323.0540000000001</v>
      </c>
      <c r="AB91" s="10">
        <v>145.44</v>
      </c>
      <c r="AC91" s="10">
        <v>3177.614</v>
      </c>
      <c r="AD91" s="10">
        <v>122977.52</v>
      </c>
      <c r="AE91" s="10">
        <v>12181.267</v>
      </c>
      <c r="AF91" s="10">
        <v>743.77800000000002</v>
      </c>
      <c r="AG91" s="10">
        <v>0</v>
      </c>
      <c r="AH91" s="10">
        <v>519949.99099999998</v>
      </c>
      <c r="AI91" s="10">
        <v>499504.87300000002</v>
      </c>
      <c r="AJ91" s="10">
        <v>5380.4040000000005</v>
      </c>
      <c r="AK91" s="10">
        <v>1969.3979999999999</v>
      </c>
      <c r="AL91" s="10">
        <v>2052.4949999999999</v>
      </c>
      <c r="AM91" s="10">
        <v>11042.821</v>
      </c>
      <c r="AN91" s="10">
        <v>519949.99099999998</v>
      </c>
      <c r="AO91" s="10">
        <v>204689.87899999999</v>
      </c>
      <c r="AP91" s="10">
        <v>124733.647</v>
      </c>
      <c r="AQ91" s="10">
        <v>190526.465</v>
      </c>
      <c r="AR91" s="10">
        <v>519949.99099999998</v>
      </c>
      <c r="AS91" s="10">
        <v>5603.6450000000004</v>
      </c>
      <c r="AT91" s="10">
        <v>428653.34399999998</v>
      </c>
      <c r="AU91" s="10">
        <v>36.381999999999998</v>
      </c>
      <c r="AV91" s="10">
        <v>1821.979</v>
      </c>
      <c r="AW91" s="10">
        <v>83834.641000000003</v>
      </c>
      <c r="AX91" s="10">
        <v>0</v>
      </c>
      <c r="AY91" s="10">
        <v>32335.974999999999</v>
      </c>
      <c r="AZ91" s="10">
        <v>14891.588</v>
      </c>
      <c r="BA91" s="10">
        <v>14928.258</v>
      </c>
      <c r="BB91" s="10">
        <v>5461.5829999999996</v>
      </c>
      <c r="BC91" s="10">
        <v>0</v>
      </c>
      <c r="BD91" s="10">
        <v>905.15899999999999</v>
      </c>
      <c r="BE91" s="10">
        <v>8561.5159999999996</v>
      </c>
      <c r="BF91" s="10">
        <v>28.657</v>
      </c>
      <c r="BG91" s="10">
        <v>-65.326999999999998</v>
      </c>
      <c r="BH91" s="10">
        <v>17444.386999999999</v>
      </c>
      <c r="BI91" s="10">
        <v>17812.962</v>
      </c>
      <c r="BJ91" s="10">
        <v>16430.881000000001</v>
      </c>
      <c r="BK91" s="10">
        <v>0</v>
      </c>
      <c r="BL91" s="10">
        <v>855.54499999999996</v>
      </c>
      <c r="BM91" s="10">
        <v>526.53599999999994</v>
      </c>
      <c r="BN91" s="10"/>
      <c r="BO91" s="10">
        <v>-368.57499999999999</v>
      </c>
      <c r="BP91" s="10"/>
      <c r="BQ91" s="10">
        <v>499896.571</v>
      </c>
      <c r="BR91" s="10">
        <v>37158.355000000003</v>
      </c>
      <c r="BS91" s="10">
        <v>460850.837</v>
      </c>
      <c r="BT91" s="10">
        <v>0</v>
      </c>
      <c r="BU91" s="10">
        <v>1886.067</v>
      </c>
      <c r="BV91" s="10">
        <v>1.3120000000000001</v>
      </c>
      <c r="BW91" s="10">
        <v>499896.571</v>
      </c>
      <c r="BX91" s="10">
        <v>0</v>
      </c>
      <c r="BY91" s="10">
        <v>0</v>
      </c>
      <c r="BZ91" s="10">
        <v>0</v>
      </c>
      <c r="CA91" s="10">
        <v>350283.50799999997</v>
      </c>
      <c r="CB91" s="10">
        <v>149613.06299999999</v>
      </c>
      <c r="CC91" s="10">
        <v>50487.345999999998</v>
      </c>
      <c r="CD91" s="10">
        <v>45652.671000000002</v>
      </c>
      <c r="CE91" s="10">
        <v>1949.9390000000001</v>
      </c>
      <c r="CF91" s="10">
        <v>2576.1060000000002</v>
      </c>
      <c r="CG91" s="10">
        <v>0</v>
      </c>
      <c r="CH91" s="10">
        <v>2576.1060000000002</v>
      </c>
      <c r="CI91" s="10">
        <v>0</v>
      </c>
      <c r="CJ91" s="10">
        <v>308.63</v>
      </c>
      <c r="CK91" s="10">
        <v>29255.226999999999</v>
      </c>
      <c r="CL91" s="10">
        <v>25891.635999999999</v>
      </c>
      <c r="CM91" s="10">
        <v>906.75</v>
      </c>
      <c r="CN91" s="10">
        <v>2421.893</v>
      </c>
      <c r="CO91" s="10">
        <v>34.948</v>
      </c>
      <c r="CP91" s="10">
        <v>1283.42</v>
      </c>
      <c r="CQ91" s="10">
        <v>1142.9349999999999</v>
      </c>
      <c r="CR91" s="10">
        <v>0</v>
      </c>
      <c r="CS91" s="10">
        <v>0</v>
      </c>
      <c r="CT91" s="10">
        <v>90.099000000000004</v>
      </c>
      <c r="CU91" s="10">
        <v>0</v>
      </c>
      <c r="CV91" s="10">
        <v>0</v>
      </c>
      <c r="CW91" s="10">
        <v>336.49799999999999</v>
      </c>
      <c r="CX91" s="10">
        <v>-77.98</v>
      </c>
      <c r="CY91" s="10">
        <v>-56.357999999999997</v>
      </c>
      <c r="CZ91" s="10">
        <v>-68.888000000000005</v>
      </c>
      <c r="DA91" s="10">
        <v>0</v>
      </c>
      <c r="DB91" s="10">
        <v>0</v>
      </c>
      <c r="DC91" s="10">
        <v>0</v>
      </c>
      <c r="DD91" s="10">
        <v>-82.885999999999996</v>
      </c>
      <c r="DE91" s="10">
        <v>86.287999999999997</v>
      </c>
      <c r="DF91" s="10">
        <v>1529.492</v>
      </c>
      <c r="DG91" s="10">
        <v>215.56200000000001</v>
      </c>
      <c r="DH91" s="10">
        <v>0</v>
      </c>
      <c r="DI91" s="10">
        <v>0</v>
      </c>
      <c r="DJ91" s="10">
        <v>-1412.155</v>
      </c>
      <c r="DK91" s="10">
        <v>-246.61099999999999</v>
      </c>
      <c r="DL91" s="10">
        <v>0</v>
      </c>
      <c r="DM91" s="10">
        <v>0</v>
      </c>
      <c r="DN91" s="10">
        <v>3.3290000000000002</v>
      </c>
      <c r="DO91" s="10">
        <v>9.7390000000000008</v>
      </c>
      <c r="DP91" s="10">
        <v>-27.669</v>
      </c>
      <c r="DQ91" s="10">
        <v>21.259</v>
      </c>
      <c r="DR91" s="10">
        <v>-218.06100000000001</v>
      </c>
      <c r="DS91" s="10">
        <v>121.101</v>
      </c>
      <c r="DT91" s="10">
        <v>0</v>
      </c>
      <c r="DU91" s="10">
        <v>-48.994999999999997</v>
      </c>
      <c r="DV91" s="10">
        <v>0</v>
      </c>
      <c r="DW91" s="10">
        <v>-290.16699999999997</v>
      </c>
      <c r="DX91" s="10">
        <v>0</v>
      </c>
      <c r="DY91" s="10">
        <v>1155.6679999999999</v>
      </c>
      <c r="DZ91" s="10">
        <v>478.09800000000001</v>
      </c>
      <c r="EA91" s="10">
        <v>0</v>
      </c>
      <c r="EB91" s="10">
        <v>0</v>
      </c>
      <c r="EC91" s="10">
        <v>0</v>
      </c>
      <c r="ED91" s="10">
        <v>0</v>
      </c>
      <c r="EE91" s="10">
        <v>863.70299999999997</v>
      </c>
      <c r="EF91" s="10">
        <v>0</v>
      </c>
      <c r="EG91" s="10">
        <v>0</v>
      </c>
      <c r="EH91" s="10">
        <v>0</v>
      </c>
      <c r="EI91" s="10">
        <v>-2.5049999999999999</v>
      </c>
      <c r="EJ91" s="10">
        <v>-135.92599999999999</v>
      </c>
      <c r="EK91" s="10">
        <v>-47.701999999999998</v>
      </c>
      <c r="EL91" s="10">
        <v>5760.2309999999998</v>
      </c>
      <c r="EM91" s="10">
        <v>88.995999999999995</v>
      </c>
      <c r="EN91" s="10">
        <v>3177.5929999999998</v>
      </c>
      <c r="EO91" s="10">
        <v>0</v>
      </c>
      <c r="EP91" s="10">
        <v>0</v>
      </c>
      <c r="EQ91" s="10">
        <v>0</v>
      </c>
      <c r="ER91" s="10">
        <v>0</v>
      </c>
      <c r="ES91" s="10">
        <v>3177.5929999999998</v>
      </c>
      <c r="ET91" s="10">
        <v>623.87599999999998</v>
      </c>
      <c r="EU91" s="10">
        <v>111.262</v>
      </c>
      <c r="EV91" s="10">
        <v>512.61400000000003</v>
      </c>
      <c r="EW91" s="10">
        <v>1368.12</v>
      </c>
      <c r="EX91" s="10">
        <v>499.43</v>
      </c>
      <c r="EY91" s="10">
        <v>2.2160000000000002</v>
      </c>
      <c r="EZ91" s="10">
        <v>0</v>
      </c>
      <c r="FA91" s="10">
        <v>0</v>
      </c>
    </row>
    <row r="92" spans="1:157" ht="14.25" customHeight="1" x14ac:dyDescent="0.3">
      <c r="A92" s="5">
        <v>10</v>
      </c>
      <c r="B92" s="12">
        <v>2015</v>
      </c>
      <c r="C92" s="10">
        <v>95.334000000000003</v>
      </c>
      <c r="D92" s="10">
        <v>124.84099999999999</v>
      </c>
      <c r="E92" s="10">
        <v>0</v>
      </c>
      <c r="F92" s="10">
        <v>185916.81299999999</v>
      </c>
      <c r="G92" s="10">
        <v>31178.367999999999</v>
      </c>
      <c r="H92" s="10">
        <v>14599.686</v>
      </c>
      <c r="I92" s="10">
        <v>22722.735000000001</v>
      </c>
      <c r="J92" s="10">
        <v>19636.866999999998</v>
      </c>
      <c r="K92" s="10">
        <v>1673.0329999999999</v>
      </c>
      <c r="L92" s="10">
        <v>0</v>
      </c>
      <c r="M92" s="10">
        <v>1412.835</v>
      </c>
      <c r="N92" s="10">
        <v>21391.218000000001</v>
      </c>
      <c r="O92" s="10">
        <v>63445.906999999999</v>
      </c>
      <c r="P92" s="10">
        <v>691.23900000000003</v>
      </c>
      <c r="Q92" s="10">
        <v>15041.583000000001</v>
      </c>
      <c r="R92" s="10">
        <v>1669.731</v>
      </c>
      <c r="S92" s="10">
        <v>123.44199999999999</v>
      </c>
      <c r="T92" s="10">
        <v>0</v>
      </c>
      <c r="U92" s="10">
        <v>0</v>
      </c>
      <c r="V92" s="10">
        <v>7253.5029999999997</v>
      </c>
      <c r="W92" s="10">
        <v>38666.409</v>
      </c>
      <c r="X92" s="10">
        <v>3947.7060000000001</v>
      </c>
      <c r="Y92" s="10">
        <v>3947.7060000000001</v>
      </c>
      <c r="Z92" s="10">
        <v>0</v>
      </c>
      <c r="AA92" s="10">
        <v>4998.2510000000002</v>
      </c>
      <c r="AB92" s="10">
        <v>4884.3620000000001</v>
      </c>
      <c r="AC92" s="10">
        <v>113.889</v>
      </c>
      <c r="AD92" s="10">
        <v>0</v>
      </c>
      <c r="AE92" s="10">
        <v>3135.1309999999999</v>
      </c>
      <c r="AF92" s="10">
        <v>1846.5039999999999</v>
      </c>
      <c r="AG92" s="10">
        <v>18651.307000000001</v>
      </c>
      <c r="AH92" s="10">
        <v>185916.81299999999</v>
      </c>
      <c r="AI92" s="10">
        <v>174096.71799999999</v>
      </c>
      <c r="AJ92" s="10">
        <v>1041.682</v>
      </c>
      <c r="AK92" s="10">
        <v>1776.9090000000001</v>
      </c>
      <c r="AL92" s="10">
        <v>1140.028</v>
      </c>
      <c r="AM92" s="10">
        <v>7861.4759999999997</v>
      </c>
      <c r="AN92" s="10">
        <v>185916.81299999999</v>
      </c>
      <c r="AO92" s="10">
        <v>68710.45</v>
      </c>
      <c r="AP92" s="10">
        <v>85658.573999999993</v>
      </c>
      <c r="AQ92" s="10">
        <v>31547.789000000001</v>
      </c>
      <c r="AR92" s="10">
        <v>185916.81299999999</v>
      </c>
      <c r="AS92" s="10">
        <v>2407.6320000000001</v>
      </c>
      <c r="AT92" s="10">
        <v>86875.850999999995</v>
      </c>
      <c r="AU92" s="10">
        <v>928.22299999999996</v>
      </c>
      <c r="AV92" s="10">
        <v>5392.741</v>
      </c>
      <c r="AW92" s="10">
        <v>89680.645999999993</v>
      </c>
      <c r="AX92" s="10">
        <v>631.72</v>
      </c>
      <c r="AY92" s="10">
        <v>39678.055999999997</v>
      </c>
      <c r="AZ92" s="10">
        <v>24915.848000000002</v>
      </c>
      <c r="BA92" s="10">
        <v>24696.371999999999</v>
      </c>
      <c r="BB92" s="10">
        <v>24520.195</v>
      </c>
      <c r="BC92" s="10">
        <v>0</v>
      </c>
      <c r="BD92" s="10">
        <v>176.17699999999999</v>
      </c>
      <c r="BE92" s="10">
        <v>0</v>
      </c>
      <c r="BF92" s="10">
        <v>412.83100000000002</v>
      </c>
      <c r="BG92" s="10">
        <v>-193.35499999999999</v>
      </c>
      <c r="BH92" s="10">
        <v>14762.208000000001</v>
      </c>
      <c r="BI92" s="10">
        <v>16148.253000000001</v>
      </c>
      <c r="BJ92" s="10">
        <v>1005.774</v>
      </c>
      <c r="BK92" s="10">
        <v>0</v>
      </c>
      <c r="BL92" s="10">
        <v>0</v>
      </c>
      <c r="BM92" s="10">
        <v>1000</v>
      </c>
      <c r="BN92" s="10">
        <v>14142.478999999999</v>
      </c>
      <c r="BO92" s="10">
        <v>-1386.0450000000001</v>
      </c>
      <c r="BP92" s="10">
        <v>-1378.5450000000001</v>
      </c>
      <c r="BQ92" s="10">
        <v>260994.745</v>
      </c>
      <c r="BR92" s="10">
        <v>33215.714</v>
      </c>
      <c r="BS92" s="10">
        <v>227023.511</v>
      </c>
      <c r="BT92" s="10">
        <v>0</v>
      </c>
      <c r="BU92" s="10">
        <v>477.68599999999998</v>
      </c>
      <c r="BV92" s="10">
        <v>277.834</v>
      </c>
      <c r="BW92" s="10">
        <v>260994.745</v>
      </c>
      <c r="BX92" s="10">
        <v>7029.6440000000002</v>
      </c>
      <c r="BY92" s="10">
        <v>0</v>
      </c>
      <c r="BZ92" s="10">
        <v>1966.106</v>
      </c>
      <c r="CA92" s="10">
        <v>228856.25899999999</v>
      </c>
      <c r="CB92" s="10">
        <v>23142.736000000001</v>
      </c>
      <c r="CC92" s="10">
        <v>15892.85</v>
      </c>
      <c r="CD92" s="10">
        <v>13296.22</v>
      </c>
      <c r="CE92" s="10">
        <v>186.047</v>
      </c>
      <c r="CF92" s="10">
        <v>1957.797</v>
      </c>
      <c r="CG92" s="10">
        <v>258.81700000000001</v>
      </c>
      <c r="CH92" s="10">
        <v>1698.98</v>
      </c>
      <c r="CI92" s="10">
        <v>149.54400000000001</v>
      </c>
      <c r="CJ92" s="10">
        <v>303.24200000000002</v>
      </c>
      <c r="CK92" s="10">
        <v>9317.7430000000004</v>
      </c>
      <c r="CL92" s="10">
        <v>8987.4369999999999</v>
      </c>
      <c r="CM92" s="10">
        <v>169.441</v>
      </c>
      <c r="CN92" s="10">
        <v>7.0000000000000001E-3</v>
      </c>
      <c r="CO92" s="10">
        <v>160.858</v>
      </c>
      <c r="CP92" s="10">
        <v>1171.2629999999999</v>
      </c>
      <c r="CQ92" s="10">
        <v>572.31200000000001</v>
      </c>
      <c r="CR92" s="10">
        <v>265.74299999999999</v>
      </c>
      <c r="CS92" s="10">
        <v>0</v>
      </c>
      <c r="CT92" s="10">
        <v>0</v>
      </c>
      <c r="CU92" s="10">
        <v>0</v>
      </c>
      <c r="CV92" s="10">
        <v>0</v>
      </c>
      <c r="CW92" s="10">
        <v>902.74099999999999</v>
      </c>
      <c r="CX92" s="10">
        <v>-205.09800000000001</v>
      </c>
      <c r="CY92" s="10">
        <v>-30.853999999999999</v>
      </c>
      <c r="CZ92" s="10">
        <v>-120.06</v>
      </c>
      <c r="DA92" s="10">
        <v>0</v>
      </c>
      <c r="DB92" s="10">
        <v>0</v>
      </c>
      <c r="DC92" s="10">
        <v>-66.989000000000004</v>
      </c>
      <c r="DD92" s="10">
        <v>-146.53200000000001</v>
      </c>
      <c r="DE92" s="10">
        <v>158.84200000000001</v>
      </c>
      <c r="DF92" s="10">
        <v>292.85899999999998</v>
      </c>
      <c r="DG92" s="10">
        <v>1171.681</v>
      </c>
      <c r="DH92" s="10">
        <v>33.292999999999999</v>
      </c>
      <c r="DI92" s="10">
        <v>0</v>
      </c>
      <c r="DJ92" s="10">
        <v>-98.421999999999997</v>
      </c>
      <c r="DK92" s="10">
        <v>-1139.8219999999999</v>
      </c>
      <c r="DL92" s="10">
        <v>-26.376999999999999</v>
      </c>
      <c r="DM92" s="10">
        <v>-74.37</v>
      </c>
      <c r="DN92" s="10">
        <v>11.455</v>
      </c>
      <c r="DO92" s="10">
        <v>0</v>
      </c>
      <c r="DP92" s="10">
        <v>-8.125</v>
      </c>
      <c r="DQ92" s="10">
        <v>19.579999999999998</v>
      </c>
      <c r="DR92" s="10">
        <v>-99.477999999999994</v>
      </c>
      <c r="DS92" s="10">
        <v>9.6470000000000002</v>
      </c>
      <c r="DT92" s="10">
        <v>0</v>
      </c>
      <c r="DU92" s="10">
        <v>-8.1549999999999994</v>
      </c>
      <c r="DV92" s="10">
        <v>0</v>
      </c>
      <c r="DW92" s="10">
        <v>-100.97</v>
      </c>
      <c r="DX92" s="10">
        <v>0</v>
      </c>
      <c r="DY92" s="10">
        <v>458.85199999999998</v>
      </c>
      <c r="DZ92" s="10">
        <v>424.57600000000002</v>
      </c>
      <c r="EA92" s="10">
        <v>0</v>
      </c>
      <c r="EB92" s="10">
        <v>0</v>
      </c>
      <c r="EC92" s="10">
        <v>0</v>
      </c>
      <c r="ED92" s="10">
        <v>0</v>
      </c>
      <c r="EE92" s="10">
        <v>54.457999999999998</v>
      </c>
      <c r="EF92" s="10">
        <v>0</v>
      </c>
      <c r="EG92" s="10">
        <v>-3.464</v>
      </c>
      <c r="EH92" s="10">
        <v>0</v>
      </c>
      <c r="EI92" s="10">
        <v>0</v>
      </c>
      <c r="EJ92" s="10">
        <v>0</v>
      </c>
      <c r="EK92" s="10">
        <v>-16.718</v>
      </c>
      <c r="EL92" s="10">
        <v>5154.5469999999996</v>
      </c>
      <c r="EM92" s="10">
        <v>78.998000000000005</v>
      </c>
      <c r="EN92" s="10">
        <v>2858.0940000000001</v>
      </c>
      <c r="EO92" s="10">
        <v>2593.0309999999999</v>
      </c>
      <c r="EP92" s="10">
        <v>214.31299999999999</v>
      </c>
      <c r="EQ92" s="10">
        <v>29.870999999999999</v>
      </c>
      <c r="ER92" s="10">
        <v>0</v>
      </c>
      <c r="ES92" s="10">
        <v>20.879000000000001</v>
      </c>
      <c r="ET92" s="10">
        <v>1080.1959999999999</v>
      </c>
      <c r="EU92" s="10">
        <v>333.024</v>
      </c>
      <c r="EV92" s="10">
        <v>747.17200000000003</v>
      </c>
      <c r="EW92" s="10">
        <v>0</v>
      </c>
      <c r="EX92" s="10">
        <v>233.59399999999999</v>
      </c>
      <c r="EY92" s="10">
        <v>156.42699999999999</v>
      </c>
      <c r="EZ92" s="10">
        <v>0</v>
      </c>
      <c r="FA92" s="10">
        <v>747.23800000000006</v>
      </c>
    </row>
    <row r="93" spans="1:157" ht="14.25" customHeight="1" x14ac:dyDescent="0.3">
      <c r="A93" s="5">
        <v>10</v>
      </c>
      <c r="B93" s="12">
        <v>2016</v>
      </c>
      <c r="C93" s="10">
        <v>89.891000000000005</v>
      </c>
      <c r="D93" s="10">
        <v>0</v>
      </c>
      <c r="E93" s="10">
        <v>105.624</v>
      </c>
      <c r="F93" s="10">
        <v>198859.66500000001</v>
      </c>
      <c r="G93" s="10">
        <v>23623.782999999999</v>
      </c>
      <c r="H93" s="10">
        <v>19068.345000000001</v>
      </c>
      <c r="I93" s="10">
        <v>25276.612000000001</v>
      </c>
      <c r="J93" s="10">
        <v>21815.395</v>
      </c>
      <c r="K93" s="10">
        <v>1838.4190000000001</v>
      </c>
      <c r="L93" s="10">
        <v>0</v>
      </c>
      <c r="M93" s="10">
        <v>1622.798</v>
      </c>
      <c r="N93" s="10">
        <v>23411.576000000001</v>
      </c>
      <c r="O93" s="10">
        <v>88147.191000000006</v>
      </c>
      <c r="P93" s="10">
        <v>682.49699999999996</v>
      </c>
      <c r="Q93" s="10">
        <v>23942.394</v>
      </c>
      <c r="R93" s="10">
        <v>1973.1369999999999</v>
      </c>
      <c r="S93" s="10">
        <v>398.81599999999997</v>
      </c>
      <c r="T93" s="10">
        <v>0</v>
      </c>
      <c r="U93" s="10">
        <v>0</v>
      </c>
      <c r="V93" s="10">
        <v>11386.550999999999</v>
      </c>
      <c r="W93" s="10">
        <v>49763.796000000002</v>
      </c>
      <c r="X93" s="10">
        <v>4500.8109999999997</v>
      </c>
      <c r="Y93" s="10">
        <v>4500.8109999999997</v>
      </c>
      <c r="Z93" s="10">
        <v>0</v>
      </c>
      <c r="AA93" s="10">
        <v>4629.6279999999997</v>
      </c>
      <c r="AB93" s="10">
        <v>4538.2120000000004</v>
      </c>
      <c r="AC93" s="10">
        <v>91.415999999999997</v>
      </c>
      <c r="AD93" s="10">
        <v>0</v>
      </c>
      <c r="AE93" s="10">
        <v>2072.7689999999998</v>
      </c>
      <c r="AF93" s="10">
        <v>3625.9589999999998</v>
      </c>
      <c r="AG93" s="10">
        <v>4502.991</v>
      </c>
      <c r="AH93" s="10">
        <v>198859.66500000001</v>
      </c>
      <c r="AI93" s="10">
        <v>182519.55799999999</v>
      </c>
      <c r="AJ93" s="10">
        <v>2594.7629999999999</v>
      </c>
      <c r="AK93" s="10">
        <v>2613.2429999999999</v>
      </c>
      <c r="AL93" s="10">
        <v>2621.7829999999999</v>
      </c>
      <c r="AM93" s="10">
        <v>8510.3179999999993</v>
      </c>
      <c r="AN93" s="10">
        <v>198859.66500000001</v>
      </c>
      <c r="AO93" s="10">
        <v>78542.525999999998</v>
      </c>
      <c r="AP93" s="10">
        <v>74032.191999999995</v>
      </c>
      <c r="AQ93" s="10">
        <v>46284.947</v>
      </c>
      <c r="AR93" s="10">
        <v>198859.66500000001</v>
      </c>
      <c r="AS93" s="10">
        <v>2509.402</v>
      </c>
      <c r="AT93" s="10">
        <v>85330.770999999993</v>
      </c>
      <c r="AU93" s="10">
        <v>1343.692</v>
      </c>
      <c r="AV93" s="10">
        <v>5067.5559999999996</v>
      </c>
      <c r="AW93" s="10">
        <v>104075.084</v>
      </c>
      <c r="AX93" s="10">
        <v>533.16</v>
      </c>
      <c r="AY93" s="10">
        <v>65033.141000000003</v>
      </c>
      <c r="AZ93" s="10">
        <v>27398.022000000001</v>
      </c>
      <c r="BA93" s="10">
        <v>27221.58</v>
      </c>
      <c r="BB93" s="10">
        <v>27045.792000000001</v>
      </c>
      <c r="BC93" s="10">
        <v>0</v>
      </c>
      <c r="BD93" s="10">
        <v>175.78800000000001</v>
      </c>
      <c r="BE93" s="10">
        <v>0</v>
      </c>
      <c r="BF93" s="10">
        <v>367.58100000000002</v>
      </c>
      <c r="BG93" s="10">
        <v>-191.13900000000001</v>
      </c>
      <c r="BH93" s="10">
        <v>37635.118999999999</v>
      </c>
      <c r="BI93" s="10">
        <v>39292.300000000003</v>
      </c>
      <c r="BJ93" s="10">
        <v>991.38699999999994</v>
      </c>
      <c r="BK93" s="10">
        <v>0</v>
      </c>
      <c r="BL93" s="10">
        <v>0</v>
      </c>
      <c r="BM93" s="10">
        <v>1000</v>
      </c>
      <c r="BN93" s="10">
        <v>37300.913</v>
      </c>
      <c r="BO93" s="10">
        <v>-1657.181</v>
      </c>
      <c r="BP93" s="10">
        <v>-1649.681</v>
      </c>
      <c r="BQ93" s="10">
        <v>291653.10100000002</v>
      </c>
      <c r="BR93" s="10">
        <v>38584.839</v>
      </c>
      <c r="BS93" s="10">
        <v>252335.223</v>
      </c>
      <c r="BT93" s="10">
        <v>0</v>
      </c>
      <c r="BU93" s="10">
        <v>434.25</v>
      </c>
      <c r="BV93" s="10">
        <v>298.78899999999999</v>
      </c>
      <c r="BW93" s="10">
        <v>291653.10100000002</v>
      </c>
      <c r="BX93" s="10">
        <v>8605.5589999999993</v>
      </c>
      <c r="BY93" s="10">
        <v>0</v>
      </c>
      <c r="BZ93" s="10">
        <v>4284.6000000000004</v>
      </c>
      <c r="CA93" s="10">
        <v>254436.83300000001</v>
      </c>
      <c r="CB93" s="10">
        <v>24326.109</v>
      </c>
      <c r="CC93" s="10">
        <v>17868.401999999998</v>
      </c>
      <c r="CD93" s="10">
        <v>15300.182000000001</v>
      </c>
      <c r="CE93" s="10">
        <v>161.29599999999999</v>
      </c>
      <c r="CF93" s="10">
        <v>1853.31</v>
      </c>
      <c r="CG93" s="10">
        <v>26.617000000000001</v>
      </c>
      <c r="CH93" s="10">
        <v>1826.693</v>
      </c>
      <c r="CI93" s="10">
        <v>150.19200000000001</v>
      </c>
      <c r="CJ93" s="10">
        <v>403.42200000000003</v>
      </c>
      <c r="CK93" s="10">
        <v>13847.705</v>
      </c>
      <c r="CL93" s="10">
        <v>13459.009</v>
      </c>
      <c r="CM93" s="10">
        <v>179.98099999999999</v>
      </c>
      <c r="CN93" s="10">
        <v>2E-3</v>
      </c>
      <c r="CO93" s="10">
        <v>208.71299999999999</v>
      </c>
      <c r="CP93" s="10">
        <v>1430.0440000000001</v>
      </c>
      <c r="CQ93" s="10">
        <v>658.98400000000004</v>
      </c>
      <c r="CR93" s="10">
        <v>309.03800000000001</v>
      </c>
      <c r="CS93" s="10">
        <v>0</v>
      </c>
      <c r="CT93" s="10">
        <v>0</v>
      </c>
      <c r="CU93" s="10">
        <v>0</v>
      </c>
      <c r="CV93" s="10">
        <v>0</v>
      </c>
      <c r="CW93" s="10">
        <v>1144.8109999999999</v>
      </c>
      <c r="CX93" s="10">
        <v>-294.37</v>
      </c>
      <c r="CY93" s="10">
        <v>-30.635000000000002</v>
      </c>
      <c r="CZ93" s="10">
        <v>-155.15100000000001</v>
      </c>
      <c r="DA93" s="10">
        <v>0</v>
      </c>
      <c r="DB93" s="10">
        <v>0</v>
      </c>
      <c r="DC93" s="10">
        <v>-64.504000000000005</v>
      </c>
      <c r="DD93" s="10">
        <v>-138.12899999999999</v>
      </c>
      <c r="DE93" s="10">
        <v>265.02800000000002</v>
      </c>
      <c r="DF93" s="10">
        <v>357.78500000000003</v>
      </c>
      <c r="DG93" s="10">
        <v>91.512</v>
      </c>
      <c r="DH93" s="10">
        <v>226.73699999999999</v>
      </c>
      <c r="DI93" s="10">
        <v>0</v>
      </c>
      <c r="DJ93" s="10">
        <v>-42.57</v>
      </c>
      <c r="DK93" s="10">
        <v>-152.298</v>
      </c>
      <c r="DL93" s="10">
        <v>-17.858000000000001</v>
      </c>
      <c r="DM93" s="10">
        <v>-198.28</v>
      </c>
      <c r="DN93" s="10">
        <v>28.303000000000001</v>
      </c>
      <c r="DO93" s="10">
        <v>0</v>
      </c>
      <c r="DP93" s="10">
        <v>14.528</v>
      </c>
      <c r="DQ93" s="10">
        <v>13.775</v>
      </c>
      <c r="DR93" s="10">
        <v>45.835000000000001</v>
      </c>
      <c r="DS93" s="10">
        <v>59.847999999999999</v>
      </c>
      <c r="DT93" s="10">
        <v>0</v>
      </c>
      <c r="DU93" s="10">
        <v>-16.228999999999999</v>
      </c>
      <c r="DV93" s="10">
        <v>0</v>
      </c>
      <c r="DW93" s="10">
        <v>2.2160000000000002</v>
      </c>
      <c r="DX93" s="10">
        <v>0</v>
      </c>
      <c r="DY93" s="10">
        <v>736.96400000000006</v>
      </c>
      <c r="DZ93" s="10">
        <v>602.99900000000002</v>
      </c>
      <c r="EA93" s="10">
        <v>35.362000000000002</v>
      </c>
      <c r="EB93" s="10">
        <v>0</v>
      </c>
      <c r="EC93" s="10">
        <v>0</v>
      </c>
      <c r="ED93" s="10">
        <v>0</v>
      </c>
      <c r="EE93" s="10">
        <v>109.255</v>
      </c>
      <c r="EF93" s="10">
        <v>0</v>
      </c>
      <c r="EG93" s="10">
        <v>-0.128</v>
      </c>
      <c r="EH93" s="10">
        <v>0</v>
      </c>
      <c r="EI93" s="10">
        <v>0</v>
      </c>
      <c r="EJ93" s="10">
        <v>0</v>
      </c>
      <c r="EK93" s="10">
        <v>-10.523999999999999</v>
      </c>
      <c r="EL93" s="10">
        <v>5678.3230000000003</v>
      </c>
      <c r="EM93" s="10">
        <v>113.31699999999999</v>
      </c>
      <c r="EN93" s="10">
        <v>3110.71</v>
      </c>
      <c r="EO93" s="10">
        <v>2747.3539999999998</v>
      </c>
      <c r="EP93" s="10">
        <v>270.16199999999998</v>
      </c>
      <c r="EQ93" s="10">
        <v>69.375</v>
      </c>
      <c r="ER93" s="10">
        <v>0</v>
      </c>
      <c r="ES93" s="10">
        <v>23.818999999999999</v>
      </c>
      <c r="ET93" s="10">
        <v>1210.9929999999999</v>
      </c>
      <c r="EU93" s="10">
        <v>392.459</v>
      </c>
      <c r="EV93" s="10">
        <v>818.53399999999999</v>
      </c>
      <c r="EW93" s="10">
        <v>0</v>
      </c>
      <c r="EX93" s="10">
        <v>344.541</v>
      </c>
      <c r="EY93" s="10">
        <v>56.935000000000002</v>
      </c>
      <c r="EZ93" s="10">
        <v>0</v>
      </c>
      <c r="FA93" s="10">
        <v>841.827</v>
      </c>
    </row>
    <row r="94" spans="1:157" ht="14.25" customHeight="1" x14ac:dyDescent="0.3">
      <c r="A94" s="5">
        <v>10</v>
      </c>
      <c r="B94" s="12">
        <v>2017</v>
      </c>
      <c r="C94" s="10">
        <v>63.25</v>
      </c>
      <c r="D94" s="10">
        <v>0</v>
      </c>
      <c r="E94" s="10">
        <v>63.25</v>
      </c>
      <c r="F94" s="10">
        <v>222946.63</v>
      </c>
      <c r="G94" s="10">
        <v>23638.514999999999</v>
      </c>
      <c r="H94" s="10">
        <v>24409.019</v>
      </c>
      <c r="I94" s="10">
        <v>29142.455000000002</v>
      </c>
      <c r="J94" s="10">
        <v>24881.600999999999</v>
      </c>
      <c r="K94" s="10">
        <v>2735.9209999999998</v>
      </c>
      <c r="L94" s="10">
        <v>42.716000000000001</v>
      </c>
      <c r="M94" s="10">
        <v>1482.2170000000001</v>
      </c>
      <c r="N94" s="10">
        <v>16872.685000000001</v>
      </c>
      <c r="O94" s="10">
        <v>114997.18700000001</v>
      </c>
      <c r="P94" s="10">
        <v>0</v>
      </c>
      <c r="Q94" s="10">
        <v>0</v>
      </c>
      <c r="R94" s="10">
        <v>1645.673</v>
      </c>
      <c r="S94" s="10">
        <v>388.512</v>
      </c>
      <c r="T94" s="10">
        <v>20981.228999999999</v>
      </c>
      <c r="U94" s="10">
        <v>830.48099999999999</v>
      </c>
      <c r="V94" s="10">
        <v>35349.889000000003</v>
      </c>
      <c r="W94" s="10">
        <v>55801.402999999998</v>
      </c>
      <c r="X94" s="10">
        <v>4084.8090000000002</v>
      </c>
      <c r="Y94" s="10">
        <v>3974.1469999999999</v>
      </c>
      <c r="Z94" s="10">
        <v>110.66200000000001</v>
      </c>
      <c r="AA94" s="10">
        <v>5281.5910000000003</v>
      </c>
      <c r="AB94" s="10">
        <v>5186.4579999999996</v>
      </c>
      <c r="AC94" s="10">
        <v>95.132999999999996</v>
      </c>
      <c r="AD94" s="10">
        <v>0</v>
      </c>
      <c r="AE94" s="10">
        <v>2479.518</v>
      </c>
      <c r="AF94" s="10">
        <v>2040.8510000000001</v>
      </c>
      <c r="AG94" s="10">
        <v>0</v>
      </c>
      <c r="AH94" s="10">
        <v>222946.63</v>
      </c>
      <c r="AI94" s="10">
        <v>211642.701</v>
      </c>
      <c r="AJ94" s="10">
        <v>899.24099999999999</v>
      </c>
      <c r="AK94" s="10">
        <v>1474.519</v>
      </c>
      <c r="AL94" s="10">
        <v>627.13300000000004</v>
      </c>
      <c r="AM94" s="10">
        <v>8303.0360000000001</v>
      </c>
      <c r="AN94" s="10">
        <v>222946.63</v>
      </c>
      <c r="AO94" s="10">
        <v>99520.631999999998</v>
      </c>
      <c r="AP94" s="10">
        <v>61215.103999999999</v>
      </c>
      <c r="AQ94" s="10">
        <v>62210.894</v>
      </c>
      <c r="AR94" s="10">
        <v>222946.63</v>
      </c>
      <c r="AS94" s="10">
        <v>1624.981</v>
      </c>
      <c r="AT94" s="10">
        <v>83345.259000000005</v>
      </c>
      <c r="AU94" s="10">
        <v>1910.7570000000001</v>
      </c>
      <c r="AV94" s="10">
        <v>4332.9170000000004</v>
      </c>
      <c r="AW94" s="10">
        <v>130864.302</v>
      </c>
      <c r="AX94" s="10">
        <v>868.41399999999999</v>
      </c>
      <c r="AY94" s="10">
        <v>73188.58</v>
      </c>
      <c r="AZ94" s="10">
        <v>29886.201000000001</v>
      </c>
      <c r="BA94" s="10">
        <v>29760.378000000001</v>
      </c>
      <c r="BB94" s="10">
        <v>29709.768</v>
      </c>
      <c r="BC94" s="10">
        <v>0</v>
      </c>
      <c r="BD94" s="10">
        <v>50.61</v>
      </c>
      <c r="BE94" s="10">
        <v>0</v>
      </c>
      <c r="BF94" s="10">
        <v>247.05799999999999</v>
      </c>
      <c r="BG94" s="10">
        <v>-121.235</v>
      </c>
      <c r="BH94" s="10">
        <v>43302.379000000001</v>
      </c>
      <c r="BI94" s="10">
        <v>45266.699000000001</v>
      </c>
      <c r="BJ94" s="10">
        <v>0</v>
      </c>
      <c r="BK94" s="10">
        <v>0</v>
      </c>
      <c r="BL94" s="10">
        <v>0</v>
      </c>
      <c r="BM94" s="10">
        <v>2000</v>
      </c>
      <c r="BN94" s="10">
        <v>43266.699000000001</v>
      </c>
      <c r="BO94" s="10">
        <v>-1964.32</v>
      </c>
      <c r="BP94" s="10">
        <v>-1949.32</v>
      </c>
      <c r="BQ94" s="10">
        <v>319859.587</v>
      </c>
      <c r="BR94" s="10">
        <v>44370.773000000001</v>
      </c>
      <c r="BS94" s="10">
        <v>274534.076</v>
      </c>
      <c r="BT94" s="10">
        <v>0</v>
      </c>
      <c r="BU94" s="10">
        <v>453.90800000000002</v>
      </c>
      <c r="BV94" s="10">
        <v>500.83</v>
      </c>
      <c r="BW94" s="10">
        <v>319859.587</v>
      </c>
      <c r="BX94" s="10">
        <v>7198.4269999999997</v>
      </c>
      <c r="BY94" s="10">
        <v>368.28199999999998</v>
      </c>
      <c r="BZ94" s="10">
        <v>9204.2659999999996</v>
      </c>
      <c r="CA94" s="10">
        <v>276925.10200000001</v>
      </c>
      <c r="CB94" s="10">
        <v>26163.51</v>
      </c>
      <c r="CC94" s="10">
        <v>21534.204000000002</v>
      </c>
      <c r="CD94" s="10">
        <v>18675.132000000001</v>
      </c>
      <c r="CE94" s="10">
        <v>128.88900000000001</v>
      </c>
      <c r="CF94" s="10">
        <v>2004.14</v>
      </c>
      <c r="CG94" s="10">
        <v>0</v>
      </c>
      <c r="CH94" s="10">
        <v>2004.14</v>
      </c>
      <c r="CI94" s="10">
        <v>151.953</v>
      </c>
      <c r="CJ94" s="10">
        <v>574.09</v>
      </c>
      <c r="CK94" s="10">
        <v>16256.169</v>
      </c>
      <c r="CL94" s="10">
        <v>15531.009</v>
      </c>
      <c r="CM94" s="10">
        <v>291.286</v>
      </c>
      <c r="CN94" s="10">
        <v>279.928</v>
      </c>
      <c r="CO94" s="10">
        <v>153.946</v>
      </c>
      <c r="CP94" s="10">
        <v>2623.8310000000001</v>
      </c>
      <c r="CQ94" s="10">
        <v>799.74800000000005</v>
      </c>
      <c r="CR94" s="10">
        <v>373.36399999999998</v>
      </c>
      <c r="CS94" s="10">
        <v>0</v>
      </c>
      <c r="CT94" s="10">
        <v>963.399</v>
      </c>
      <c r="CU94" s="10">
        <v>74.739999999999995</v>
      </c>
      <c r="CV94" s="10">
        <v>0</v>
      </c>
      <c r="CW94" s="10">
        <v>1228.0340000000001</v>
      </c>
      <c r="CX94" s="10">
        <v>-397.13499999999999</v>
      </c>
      <c r="CY94" s="10">
        <v>-37.883000000000003</v>
      </c>
      <c r="CZ94" s="10">
        <v>-209.32599999999999</v>
      </c>
      <c r="DA94" s="10">
        <v>0</v>
      </c>
      <c r="DB94" s="10">
        <v>0</v>
      </c>
      <c r="DC94" s="10">
        <v>-68.608999999999995</v>
      </c>
      <c r="DD94" s="10">
        <v>-102.501</v>
      </c>
      <c r="DE94" s="10">
        <v>343.87900000000002</v>
      </c>
      <c r="DF94" s="10">
        <v>401.90499999999997</v>
      </c>
      <c r="DG94" s="10">
        <v>56.948999999999998</v>
      </c>
      <c r="DH94" s="10">
        <v>37.18</v>
      </c>
      <c r="DI94" s="10">
        <v>0</v>
      </c>
      <c r="DJ94" s="10">
        <v>-28.834</v>
      </c>
      <c r="DK94" s="10">
        <v>-51.268000000000001</v>
      </c>
      <c r="DL94" s="10">
        <v>-13.18</v>
      </c>
      <c r="DM94" s="10">
        <v>-58.872999999999998</v>
      </c>
      <c r="DN94" s="10">
        <v>13.965</v>
      </c>
      <c r="DO94" s="10">
        <v>6.109</v>
      </c>
      <c r="DP94" s="10">
        <v>-7.8769999999999998</v>
      </c>
      <c r="DQ94" s="10">
        <v>15.733000000000001</v>
      </c>
      <c r="DR94" s="10">
        <v>157.524</v>
      </c>
      <c r="DS94" s="10">
        <v>102.548</v>
      </c>
      <c r="DT94" s="10">
        <v>0</v>
      </c>
      <c r="DU94" s="10">
        <v>-14.928000000000001</v>
      </c>
      <c r="DV94" s="10">
        <v>0</v>
      </c>
      <c r="DW94" s="10">
        <v>69.903999999999996</v>
      </c>
      <c r="DX94" s="10">
        <v>0</v>
      </c>
      <c r="DY94" s="10">
        <v>315.20699999999999</v>
      </c>
      <c r="DZ94" s="10">
        <v>50.942999999999998</v>
      </c>
      <c r="EA94" s="10">
        <v>130.023</v>
      </c>
      <c r="EB94" s="10">
        <v>0</v>
      </c>
      <c r="EC94" s="10">
        <v>0</v>
      </c>
      <c r="ED94" s="10">
        <v>0</v>
      </c>
      <c r="EE94" s="10">
        <v>142.77799999999999</v>
      </c>
      <c r="EF94" s="10">
        <v>0</v>
      </c>
      <c r="EG94" s="10">
        <v>0</v>
      </c>
      <c r="EH94" s="10">
        <v>0</v>
      </c>
      <c r="EI94" s="10">
        <v>0</v>
      </c>
      <c r="EJ94" s="10">
        <v>0</v>
      </c>
      <c r="EK94" s="10">
        <v>-8.5370000000000008</v>
      </c>
      <c r="EL94" s="10">
        <v>6336.893</v>
      </c>
      <c r="EM94" s="10">
        <v>110.31699999999999</v>
      </c>
      <c r="EN94" s="10">
        <v>4108.5889999999999</v>
      </c>
      <c r="EO94" s="10">
        <v>3683.7359999999999</v>
      </c>
      <c r="EP94" s="10">
        <v>295.99299999999999</v>
      </c>
      <c r="EQ94" s="10">
        <v>103.15600000000001</v>
      </c>
      <c r="ER94" s="10">
        <v>0</v>
      </c>
      <c r="ES94" s="10">
        <v>25.704000000000001</v>
      </c>
      <c r="ET94" s="10">
        <v>1273.7950000000001</v>
      </c>
      <c r="EU94" s="10">
        <v>414.78500000000003</v>
      </c>
      <c r="EV94" s="10">
        <v>859.01</v>
      </c>
      <c r="EW94" s="10">
        <v>0</v>
      </c>
      <c r="EX94" s="10">
        <v>392.548</v>
      </c>
      <c r="EY94" s="10">
        <v>-419.654</v>
      </c>
      <c r="EZ94" s="10">
        <v>0</v>
      </c>
      <c r="FA94" s="10">
        <v>871.298</v>
      </c>
    </row>
    <row r="95" spans="1:157" ht="14.25" customHeight="1" x14ac:dyDescent="0.3">
      <c r="A95" s="5">
        <v>10</v>
      </c>
      <c r="B95" s="12">
        <v>2018</v>
      </c>
      <c r="C95" s="10">
        <v>0</v>
      </c>
      <c r="D95" s="10">
        <v>0</v>
      </c>
      <c r="E95" s="10">
        <v>0</v>
      </c>
      <c r="F95" s="10">
        <v>256622.753</v>
      </c>
      <c r="G95" s="10">
        <v>26246.366000000002</v>
      </c>
      <c r="H95" s="10">
        <v>29459.684000000001</v>
      </c>
      <c r="I95" s="10">
        <v>27158.550999999999</v>
      </c>
      <c r="J95" s="10">
        <v>22948.816999999999</v>
      </c>
      <c r="K95" s="10">
        <v>2865.5680000000002</v>
      </c>
      <c r="L95" s="10">
        <v>66.483999999999995</v>
      </c>
      <c r="M95" s="10">
        <v>1277.682</v>
      </c>
      <c r="N95" s="10">
        <v>15749.092000000001</v>
      </c>
      <c r="O95" s="10">
        <v>142266.16</v>
      </c>
      <c r="P95" s="10">
        <v>0</v>
      </c>
      <c r="Q95" s="10">
        <v>0</v>
      </c>
      <c r="R95" s="10">
        <v>2131.2049999999999</v>
      </c>
      <c r="S95" s="10">
        <v>389.02600000000001</v>
      </c>
      <c r="T95" s="10">
        <v>43918.118999999999</v>
      </c>
      <c r="U95" s="10">
        <v>861.21799999999996</v>
      </c>
      <c r="V95" s="10">
        <v>40549.911</v>
      </c>
      <c r="W95" s="10">
        <v>54416.680999999997</v>
      </c>
      <c r="X95" s="10">
        <v>4293.0590000000002</v>
      </c>
      <c r="Y95" s="10">
        <v>4198.6170000000002</v>
      </c>
      <c r="Z95" s="10">
        <v>94.441999999999993</v>
      </c>
      <c r="AA95" s="10">
        <v>5676.1670000000004</v>
      </c>
      <c r="AB95" s="10">
        <v>5515.3459999999995</v>
      </c>
      <c r="AC95" s="10">
        <v>160.821</v>
      </c>
      <c r="AD95" s="10">
        <v>0</v>
      </c>
      <c r="AE95" s="10">
        <v>2802.819</v>
      </c>
      <c r="AF95" s="10">
        <v>2970.855</v>
      </c>
      <c r="AG95" s="10">
        <v>0</v>
      </c>
      <c r="AH95" s="10">
        <v>256622.753</v>
      </c>
      <c r="AI95" s="10">
        <v>250019.193</v>
      </c>
      <c r="AJ95" s="10">
        <v>1141.0550000000001</v>
      </c>
      <c r="AK95" s="10">
        <v>193.601</v>
      </c>
      <c r="AL95" s="10">
        <v>311.452</v>
      </c>
      <c r="AM95" s="10">
        <v>4957.4520000000002</v>
      </c>
      <c r="AN95" s="10">
        <v>256622.753</v>
      </c>
      <c r="AO95" s="10">
        <v>123168.46400000001</v>
      </c>
      <c r="AP95" s="10">
        <v>56710.313999999998</v>
      </c>
      <c r="AQ95" s="10">
        <v>76743.975000000006</v>
      </c>
      <c r="AR95" s="10">
        <v>256622.753</v>
      </c>
      <c r="AS95" s="10">
        <v>2153.8879999999999</v>
      </c>
      <c r="AT95" s="10">
        <v>91860.557000000001</v>
      </c>
      <c r="AU95" s="10">
        <v>1289.46</v>
      </c>
      <c r="AV95" s="10">
        <v>4123.433</v>
      </c>
      <c r="AW95" s="10">
        <v>156251.37100000001</v>
      </c>
      <c r="AX95" s="10">
        <v>944.04399999999998</v>
      </c>
      <c r="AY95" s="10">
        <v>75514.421000000002</v>
      </c>
      <c r="AZ95" s="10">
        <v>37850.913</v>
      </c>
      <c r="BA95" s="10">
        <v>37762.290999999997</v>
      </c>
      <c r="BB95" s="10">
        <v>37659.18</v>
      </c>
      <c r="BC95" s="10">
        <v>0</v>
      </c>
      <c r="BD95" s="10">
        <v>50.459000000000003</v>
      </c>
      <c r="BE95" s="10">
        <v>0</v>
      </c>
      <c r="BF95" s="10">
        <v>226.441</v>
      </c>
      <c r="BG95" s="10">
        <v>-137.81899999999999</v>
      </c>
      <c r="BH95" s="10">
        <v>37663.508000000002</v>
      </c>
      <c r="BI95" s="10">
        <v>40233.214999999997</v>
      </c>
      <c r="BJ95" s="10">
        <v>0</v>
      </c>
      <c r="BK95" s="10">
        <v>0</v>
      </c>
      <c r="BL95" s="10">
        <v>0</v>
      </c>
      <c r="BM95" s="10">
        <v>0</v>
      </c>
      <c r="BN95" s="10">
        <v>40233.214999999997</v>
      </c>
      <c r="BO95" s="10">
        <v>-2569.7069999999999</v>
      </c>
      <c r="BP95" s="10">
        <v>0</v>
      </c>
      <c r="BQ95" s="10">
        <v>349388.92200000002</v>
      </c>
      <c r="BR95" s="10">
        <v>51792.625</v>
      </c>
      <c r="BS95" s="10">
        <v>296641.68599999999</v>
      </c>
      <c r="BT95" s="10">
        <v>0</v>
      </c>
      <c r="BU95" s="10">
        <v>384.79500000000002</v>
      </c>
      <c r="BV95" s="10">
        <v>569.81600000000003</v>
      </c>
      <c r="BW95" s="10">
        <v>349388.92200000002</v>
      </c>
      <c r="BX95" s="10">
        <v>8047.3379999999997</v>
      </c>
      <c r="BY95" s="10">
        <v>410.92200000000003</v>
      </c>
      <c r="BZ95" s="10">
        <v>9060.143</v>
      </c>
      <c r="CA95" s="10">
        <v>302321.03899999999</v>
      </c>
      <c r="CB95" s="10">
        <v>29549.48</v>
      </c>
      <c r="CC95" s="10">
        <v>26295.571</v>
      </c>
      <c r="CD95" s="10">
        <v>23287.663</v>
      </c>
      <c r="CE95" s="10">
        <v>187.751</v>
      </c>
      <c r="CF95" s="10">
        <v>1908.3019999999999</v>
      </c>
      <c r="CG95" s="10">
        <v>0</v>
      </c>
      <c r="CH95" s="10">
        <v>1908.3019999999999</v>
      </c>
      <c r="CI95" s="10">
        <v>156.50899999999999</v>
      </c>
      <c r="CJ95" s="10">
        <v>755.346</v>
      </c>
      <c r="CK95" s="10">
        <v>18661.776999999998</v>
      </c>
      <c r="CL95" s="10">
        <v>17673.78</v>
      </c>
      <c r="CM95" s="10">
        <v>182.755</v>
      </c>
      <c r="CN95" s="10">
        <v>626.87</v>
      </c>
      <c r="CO95" s="10">
        <v>178.37200000000001</v>
      </c>
      <c r="CP95" s="10">
        <v>2682.1439999999998</v>
      </c>
      <c r="CQ95" s="10">
        <v>973.02700000000004</v>
      </c>
      <c r="CR95" s="10">
        <v>412.98</v>
      </c>
      <c r="CS95" s="10">
        <v>0</v>
      </c>
      <c r="CT95" s="10">
        <v>407.363</v>
      </c>
      <c r="CU95" s="10">
        <v>596.62199999999996</v>
      </c>
      <c r="CV95" s="10">
        <v>0</v>
      </c>
      <c r="CW95" s="10">
        <v>1382.046</v>
      </c>
      <c r="CX95" s="10">
        <v>-670.69500000000005</v>
      </c>
      <c r="CY95" s="10">
        <v>-44.411000000000001</v>
      </c>
      <c r="CZ95" s="10">
        <v>-246.422</v>
      </c>
      <c r="DA95" s="10">
        <v>0</v>
      </c>
      <c r="DB95" s="10">
        <v>0</v>
      </c>
      <c r="DC95" s="10">
        <v>-59.901000000000003</v>
      </c>
      <c r="DD95" s="10">
        <v>-68.465000000000003</v>
      </c>
      <c r="DE95" s="10">
        <v>401.27800000000002</v>
      </c>
      <c r="DF95" s="10">
        <v>476.77499999999998</v>
      </c>
      <c r="DG95" s="10">
        <v>589.46699999999998</v>
      </c>
      <c r="DH95" s="10">
        <v>32.325000000000003</v>
      </c>
      <c r="DI95" s="10">
        <v>10.981</v>
      </c>
      <c r="DJ95" s="10">
        <v>-65.599999999999994</v>
      </c>
      <c r="DK95" s="10">
        <v>-634.33699999999999</v>
      </c>
      <c r="DL95" s="10">
        <v>-8.3330000000000002</v>
      </c>
      <c r="DM95" s="10">
        <v>0</v>
      </c>
      <c r="DN95" s="10">
        <v>0</v>
      </c>
      <c r="DO95" s="10">
        <v>0</v>
      </c>
      <c r="DP95" s="10">
        <v>0</v>
      </c>
      <c r="DQ95" s="10">
        <v>0</v>
      </c>
      <c r="DR95" s="10">
        <v>21.222999999999999</v>
      </c>
      <c r="DS95" s="10">
        <v>67.671999999999997</v>
      </c>
      <c r="DT95" s="10">
        <v>0</v>
      </c>
      <c r="DU95" s="10">
        <v>-29.866</v>
      </c>
      <c r="DV95" s="10">
        <v>0</v>
      </c>
      <c r="DW95" s="10">
        <v>-16.582999999999998</v>
      </c>
      <c r="DX95" s="10">
        <v>0</v>
      </c>
      <c r="DY95" s="10">
        <v>932.38300000000004</v>
      </c>
      <c r="DZ95" s="10">
        <v>0</v>
      </c>
      <c r="EA95" s="10">
        <v>190.376</v>
      </c>
      <c r="EB95" s="10">
        <v>0</v>
      </c>
      <c r="EC95" s="10">
        <v>0</v>
      </c>
      <c r="ED95" s="10">
        <v>0</v>
      </c>
      <c r="EE95" s="10">
        <v>760.654</v>
      </c>
      <c r="EF95" s="10">
        <v>0</v>
      </c>
      <c r="EG95" s="10">
        <v>0</v>
      </c>
      <c r="EH95" s="10">
        <v>0</v>
      </c>
      <c r="EI95" s="10">
        <v>0</v>
      </c>
      <c r="EJ95" s="10">
        <v>0</v>
      </c>
      <c r="EK95" s="10">
        <v>-18.646999999999998</v>
      </c>
      <c r="EL95" s="10">
        <v>7837.83</v>
      </c>
      <c r="EM95" s="10">
        <v>0</v>
      </c>
      <c r="EN95" s="10">
        <v>4832.4759999999997</v>
      </c>
      <c r="EO95" s="10">
        <v>4271.0969999999998</v>
      </c>
      <c r="EP95" s="10">
        <v>323.90800000000002</v>
      </c>
      <c r="EQ95" s="10">
        <v>211.56200000000001</v>
      </c>
      <c r="ER95" s="10">
        <v>0</v>
      </c>
      <c r="ES95" s="10">
        <v>25.908999999999999</v>
      </c>
      <c r="ET95" s="10">
        <v>1385.383</v>
      </c>
      <c r="EU95" s="10">
        <v>458.91699999999997</v>
      </c>
      <c r="EV95" s="10">
        <v>926.46600000000001</v>
      </c>
      <c r="EW95" s="10">
        <v>1007.026</v>
      </c>
      <c r="EX95" s="10">
        <v>437.51799999999997</v>
      </c>
      <c r="EY95" s="10">
        <v>21.114000000000001</v>
      </c>
      <c r="EZ95" s="10">
        <v>0</v>
      </c>
      <c r="FA95" s="10">
        <v>154.31299999999999</v>
      </c>
    </row>
    <row r="96" spans="1:157" ht="14.25" customHeight="1" x14ac:dyDescent="0.3">
      <c r="A96" s="5">
        <v>10</v>
      </c>
      <c r="B96" s="12">
        <v>2019</v>
      </c>
      <c r="C96" s="10">
        <v>0</v>
      </c>
      <c r="D96" s="10">
        <v>0</v>
      </c>
      <c r="E96" s="10">
        <v>0</v>
      </c>
      <c r="F96" s="10">
        <v>296029.77399999998</v>
      </c>
      <c r="G96" s="10">
        <v>28976.62</v>
      </c>
      <c r="H96" s="10">
        <v>34333.654999999999</v>
      </c>
      <c r="I96" s="10">
        <v>26254.303</v>
      </c>
      <c r="J96" s="10">
        <v>22291.058000000001</v>
      </c>
      <c r="K96" s="10">
        <v>2734.5639999999999</v>
      </c>
      <c r="L96" s="10">
        <v>43.896999999999998</v>
      </c>
      <c r="M96" s="10">
        <v>1184.7840000000001</v>
      </c>
      <c r="N96" s="10">
        <v>15200.531999999999</v>
      </c>
      <c r="O96" s="10">
        <v>174700.94899999999</v>
      </c>
      <c r="P96" s="10">
        <v>0</v>
      </c>
      <c r="Q96" s="10">
        <v>0</v>
      </c>
      <c r="R96" s="10">
        <v>2781.6950000000002</v>
      </c>
      <c r="S96" s="10">
        <v>430.42700000000002</v>
      </c>
      <c r="T96" s="10">
        <v>88220.01</v>
      </c>
      <c r="U96" s="10">
        <v>1024.049</v>
      </c>
      <c r="V96" s="10">
        <v>39634.084000000003</v>
      </c>
      <c r="W96" s="10">
        <v>42610.684000000001</v>
      </c>
      <c r="X96" s="10">
        <v>4887.1790000000001</v>
      </c>
      <c r="Y96" s="10">
        <v>4743.3710000000001</v>
      </c>
      <c r="Z96" s="10">
        <v>143.80799999999999</v>
      </c>
      <c r="AA96" s="10">
        <v>5764.2120000000004</v>
      </c>
      <c r="AB96" s="10">
        <v>5501.7039999999997</v>
      </c>
      <c r="AC96" s="10">
        <v>262.50799999999998</v>
      </c>
      <c r="AD96" s="10">
        <v>0</v>
      </c>
      <c r="AE96" s="10">
        <v>2340.3249999999998</v>
      </c>
      <c r="AF96" s="10">
        <v>3571.9989999999998</v>
      </c>
      <c r="AG96" s="10">
        <v>0</v>
      </c>
      <c r="AH96" s="10">
        <v>296029.77399999998</v>
      </c>
      <c r="AI96" s="10">
        <v>289470.04800000001</v>
      </c>
      <c r="AJ96" s="10">
        <v>826.4</v>
      </c>
      <c r="AK96" s="10">
        <v>298.37799999999999</v>
      </c>
      <c r="AL96" s="10">
        <v>412.61399999999998</v>
      </c>
      <c r="AM96" s="10">
        <v>5022.3339999999998</v>
      </c>
      <c r="AN96" s="10">
        <v>296029.77399999998</v>
      </c>
      <c r="AO96" s="10">
        <v>153783.21100000001</v>
      </c>
      <c r="AP96" s="10">
        <v>60080.13</v>
      </c>
      <c r="AQ96" s="10">
        <v>82166.433000000005</v>
      </c>
      <c r="AR96" s="10">
        <v>296029.77399999998</v>
      </c>
      <c r="AS96" s="10">
        <v>3440.9319999999998</v>
      </c>
      <c r="AT96" s="10">
        <v>102995.001</v>
      </c>
      <c r="AU96" s="10">
        <v>1517.423</v>
      </c>
      <c r="AV96" s="10">
        <v>4216.8540000000003</v>
      </c>
      <c r="AW96" s="10">
        <v>182944.08300000001</v>
      </c>
      <c r="AX96" s="10">
        <v>915.48099999999999</v>
      </c>
      <c r="AY96" s="10">
        <v>76497.497000000003</v>
      </c>
      <c r="AZ96" s="10">
        <v>46786.631000000001</v>
      </c>
      <c r="BA96" s="10">
        <v>46663.578999999998</v>
      </c>
      <c r="BB96" s="10">
        <v>43913.27</v>
      </c>
      <c r="BC96" s="10">
        <v>0</v>
      </c>
      <c r="BD96" s="10">
        <v>2750.3090000000002</v>
      </c>
      <c r="BE96" s="10">
        <v>0</v>
      </c>
      <c r="BF96" s="10">
        <v>226.44</v>
      </c>
      <c r="BG96" s="10">
        <v>-103.38800000000001</v>
      </c>
      <c r="BH96" s="10">
        <v>29710.866000000002</v>
      </c>
      <c r="BI96" s="10">
        <v>33647.188999999998</v>
      </c>
      <c r="BJ96" s="10">
        <v>0</v>
      </c>
      <c r="BK96" s="10">
        <v>0</v>
      </c>
      <c r="BL96" s="10">
        <v>0</v>
      </c>
      <c r="BM96" s="10">
        <v>0</v>
      </c>
      <c r="BN96" s="10">
        <v>33647.188999999998</v>
      </c>
      <c r="BO96" s="10">
        <v>-3936.3229999999999</v>
      </c>
      <c r="BP96" s="10">
        <v>-3936.3229999999999</v>
      </c>
      <c r="BQ96" s="10">
        <v>400844.38</v>
      </c>
      <c r="BR96" s="10">
        <v>67193.213000000003</v>
      </c>
      <c r="BS96" s="10">
        <v>332573.73599999998</v>
      </c>
      <c r="BT96" s="10">
        <v>0</v>
      </c>
      <c r="BU96" s="10">
        <v>489.416</v>
      </c>
      <c r="BV96" s="10">
        <v>588.01499999999999</v>
      </c>
      <c r="BW96" s="10">
        <v>400844.38</v>
      </c>
      <c r="BX96" s="10">
        <v>9061.3389999999999</v>
      </c>
      <c r="BY96" s="10">
        <v>402.66</v>
      </c>
      <c r="BZ96" s="10">
        <v>11393.017</v>
      </c>
      <c r="CA96" s="10">
        <v>342912.03499999997</v>
      </c>
      <c r="CB96" s="10">
        <v>37075.328999999998</v>
      </c>
      <c r="CC96" s="10">
        <v>30476.971000000001</v>
      </c>
      <c r="CD96" s="10">
        <v>27061.642</v>
      </c>
      <c r="CE96" s="10">
        <v>492.363</v>
      </c>
      <c r="CF96" s="10">
        <v>1937.261</v>
      </c>
      <c r="CG96" s="10">
        <v>0</v>
      </c>
      <c r="CH96" s="10">
        <v>1937.261</v>
      </c>
      <c r="CI96" s="10">
        <v>176.31</v>
      </c>
      <c r="CJ96" s="10">
        <v>809.39499999999998</v>
      </c>
      <c r="CK96" s="10">
        <v>21296.282999999999</v>
      </c>
      <c r="CL96" s="10">
        <v>20237.350999999999</v>
      </c>
      <c r="CM96" s="10">
        <v>158.90299999999999</v>
      </c>
      <c r="CN96" s="10">
        <v>783.93499999999995</v>
      </c>
      <c r="CO96" s="10">
        <v>116.09399999999999</v>
      </c>
      <c r="CP96" s="10">
        <v>3322.99</v>
      </c>
      <c r="CQ96" s="10">
        <v>1189.454</v>
      </c>
      <c r="CR96" s="10">
        <v>446.666</v>
      </c>
      <c r="CS96" s="10">
        <v>0</v>
      </c>
      <c r="CT96" s="10">
        <v>618.51400000000001</v>
      </c>
      <c r="CU96" s="10">
        <v>925.93299999999999</v>
      </c>
      <c r="CV96" s="10">
        <v>0</v>
      </c>
      <c r="CW96" s="10">
        <v>1622.876</v>
      </c>
      <c r="CX96" s="10">
        <v>-996.13499999999999</v>
      </c>
      <c r="CY96" s="10">
        <v>-36.712000000000003</v>
      </c>
      <c r="CZ96" s="10">
        <v>-291.74599999999998</v>
      </c>
      <c r="DA96" s="10">
        <v>0</v>
      </c>
      <c r="DB96" s="10">
        <v>0</v>
      </c>
      <c r="DC96" s="10">
        <v>-51.756</v>
      </c>
      <c r="DD96" s="10">
        <v>-104.104</v>
      </c>
      <c r="DE96" s="10">
        <v>608.74800000000005</v>
      </c>
      <c r="DF96" s="10">
        <v>479.22</v>
      </c>
      <c r="DG96" s="10">
        <v>158.982</v>
      </c>
      <c r="DH96" s="10">
        <v>102.081</v>
      </c>
      <c r="DI96" s="10">
        <v>25.135000000000002</v>
      </c>
      <c r="DJ96" s="10">
        <v>-30.355</v>
      </c>
      <c r="DK96" s="10">
        <v>-117.08499999999999</v>
      </c>
      <c r="DL96" s="10">
        <v>-9.23</v>
      </c>
      <c r="DM96" s="10">
        <v>0</v>
      </c>
      <c r="DN96" s="10">
        <v>0</v>
      </c>
      <c r="DO96" s="10">
        <v>0</v>
      </c>
      <c r="DP96" s="10">
        <v>0</v>
      </c>
      <c r="DQ96" s="10">
        <v>0</v>
      </c>
      <c r="DR96" s="10">
        <v>72.763999999999996</v>
      </c>
      <c r="DS96" s="10">
        <v>48.03</v>
      </c>
      <c r="DT96" s="10">
        <v>0</v>
      </c>
      <c r="DU96" s="10">
        <v>-9.6980000000000004</v>
      </c>
      <c r="DV96" s="10">
        <v>0</v>
      </c>
      <c r="DW96" s="10">
        <v>34.432000000000002</v>
      </c>
      <c r="DX96" s="10">
        <v>0</v>
      </c>
      <c r="DY96" s="10">
        <v>1421.1869999999999</v>
      </c>
      <c r="DZ96" s="10">
        <v>251.45699999999999</v>
      </c>
      <c r="EA96" s="10">
        <v>164.833</v>
      </c>
      <c r="EB96" s="10">
        <v>0</v>
      </c>
      <c r="EC96" s="10">
        <v>0</v>
      </c>
      <c r="ED96" s="10">
        <v>0</v>
      </c>
      <c r="EE96" s="10">
        <v>1069.184</v>
      </c>
      <c r="EF96" s="10">
        <v>0</v>
      </c>
      <c r="EG96" s="10">
        <v>0</v>
      </c>
      <c r="EH96" s="10">
        <v>0</v>
      </c>
      <c r="EI96" s="10">
        <v>0</v>
      </c>
      <c r="EJ96" s="10">
        <v>0</v>
      </c>
      <c r="EK96" s="10">
        <v>-64.287000000000006</v>
      </c>
      <c r="EL96" s="10">
        <v>9265.7029999999995</v>
      </c>
      <c r="EM96" s="10">
        <v>186.70699999999999</v>
      </c>
      <c r="EN96" s="10">
        <v>5465.357</v>
      </c>
      <c r="EO96" s="10">
        <v>4894.2479999999996</v>
      </c>
      <c r="EP96" s="10">
        <v>356.71499999999997</v>
      </c>
      <c r="EQ96" s="10">
        <v>150.68600000000001</v>
      </c>
      <c r="ER96" s="10">
        <v>0</v>
      </c>
      <c r="ES96" s="10">
        <v>63.707999999999998</v>
      </c>
      <c r="ET96" s="10">
        <v>1609.952</v>
      </c>
      <c r="EU96" s="10">
        <v>544.86400000000003</v>
      </c>
      <c r="EV96" s="10">
        <v>1065.088</v>
      </c>
      <c r="EW96" s="10">
        <v>0</v>
      </c>
      <c r="EX96" s="10">
        <v>485.779</v>
      </c>
      <c r="EY96" s="10">
        <v>226.41499999999999</v>
      </c>
      <c r="EZ96" s="10">
        <v>0</v>
      </c>
      <c r="FA96" s="10">
        <v>1291.4929999999999</v>
      </c>
    </row>
    <row r="97" spans="1:157" ht="14.25" customHeight="1" x14ac:dyDescent="0.3">
      <c r="A97" s="5">
        <v>10</v>
      </c>
      <c r="B97" s="12">
        <v>2020</v>
      </c>
      <c r="C97" s="10">
        <v>0</v>
      </c>
      <c r="D97" s="10">
        <v>0</v>
      </c>
      <c r="E97" s="10">
        <v>0</v>
      </c>
      <c r="F97" s="10">
        <v>340268.12699999998</v>
      </c>
      <c r="G97" s="10">
        <v>32492.036</v>
      </c>
      <c r="H97" s="10">
        <v>37399.731</v>
      </c>
      <c r="I97" s="10">
        <v>21965.510999999999</v>
      </c>
      <c r="J97" s="10">
        <v>16974.414000000001</v>
      </c>
      <c r="K97" s="10">
        <v>3732.83</v>
      </c>
      <c r="L97" s="10">
        <v>7.0279999999999996</v>
      </c>
      <c r="M97" s="10">
        <v>1251.239</v>
      </c>
      <c r="N97" s="10">
        <v>15415.084999999999</v>
      </c>
      <c r="O97" s="10">
        <v>214500.96900000001</v>
      </c>
      <c r="P97" s="10">
        <v>0</v>
      </c>
      <c r="Q97" s="10">
        <v>0</v>
      </c>
      <c r="R97" s="10">
        <v>3027.538</v>
      </c>
      <c r="S97" s="10">
        <v>131.09299999999999</v>
      </c>
      <c r="T97" s="10">
        <v>140668.72099999999</v>
      </c>
      <c r="U97" s="10">
        <v>1109.931</v>
      </c>
      <c r="V97" s="10">
        <v>37855.377</v>
      </c>
      <c r="W97" s="10">
        <v>31708.309000000001</v>
      </c>
      <c r="X97" s="10">
        <v>5590.0079999999998</v>
      </c>
      <c r="Y97" s="10">
        <v>5429.0730000000003</v>
      </c>
      <c r="Z97" s="10">
        <v>160.935</v>
      </c>
      <c r="AA97" s="10">
        <v>5777.2169999999996</v>
      </c>
      <c r="AB97" s="10">
        <v>5503.6689999999999</v>
      </c>
      <c r="AC97" s="10">
        <v>273.548</v>
      </c>
      <c r="AD97" s="10">
        <v>0</v>
      </c>
      <c r="AE97" s="10">
        <v>2743.4670000000001</v>
      </c>
      <c r="AF97" s="10">
        <v>4384.1030000000001</v>
      </c>
      <c r="AG97" s="10">
        <v>0</v>
      </c>
      <c r="AH97" s="10">
        <v>340268.12699999998</v>
      </c>
      <c r="AI97" s="10">
        <v>333700.505</v>
      </c>
      <c r="AJ97" s="10">
        <v>787.36300000000006</v>
      </c>
      <c r="AK97" s="10">
        <v>277.38200000000001</v>
      </c>
      <c r="AL97" s="10">
        <v>958.15899999999999</v>
      </c>
      <c r="AM97" s="10">
        <v>4544.7179999999998</v>
      </c>
      <c r="AN97" s="10">
        <v>340268.12699999998</v>
      </c>
      <c r="AO97" s="10">
        <v>191202.601</v>
      </c>
      <c r="AP97" s="10">
        <v>53433.771999999997</v>
      </c>
      <c r="AQ97" s="10">
        <v>95631.754000000001</v>
      </c>
      <c r="AR97" s="10">
        <v>340268.12699999998</v>
      </c>
      <c r="AS97" s="10">
        <v>4293.0519999999997</v>
      </c>
      <c r="AT97" s="10">
        <v>123688.155</v>
      </c>
      <c r="AU97" s="10">
        <v>1454.83</v>
      </c>
      <c r="AV97" s="10">
        <v>845.19399999999996</v>
      </c>
      <c r="AW97" s="10">
        <v>208579.23300000001</v>
      </c>
      <c r="AX97" s="10">
        <v>1407.663</v>
      </c>
      <c r="AY97" s="10">
        <v>75156.126999999993</v>
      </c>
      <c r="AZ97" s="10">
        <v>52203.432999999997</v>
      </c>
      <c r="BA97" s="10">
        <v>52036.218000000001</v>
      </c>
      <c r="BB97" s="10">
        <v>48986.06</v>
      </c>
      <c r="BC97" s="10">
        <v>0</v>
      </c>
      <c r="BD97" s="10">
        <v>3050.1579999999999</v>
      </c>
      <c r="BE97" s="10">
        <v>0</v>
      </c>
      <c r="BF97" s="10">
        <v>191.541</v>
      </c>
      <c r="BG97" s="10">
        <v>-24.326000000000001</v>
      </c>
      <c r="BH97" s="10">
        <v>22952.694</v>
      </c>
      <c r="BI97" s="10">
        <v>27322.052</v>
      </c>
      <c r="BJ97" s="10">
        <v>0</v>
      </c>
      <c r="BK97" s="10">
        <v>0</v>
      </c>
      <c r="BL97" s="10">
        <v>0</v>
      </c>
      <c r="BM97" s="10">
        <v>0</v>
      </c>
      <c r="BN97" s="10">
        <v>27322.052</v>
      </c>
      <c r="BO97" s="10">
        <v>-4369.3580000000002</v>
      </c>
      <c r="BP97" s="10">
        <v>-4369.3580000000002</v>
      </c>
      <c r="BQ97" s="10">
        <v>427971.85</v>
      </c>
      <c r="BR97" s="10">
        <v>80033.108999999997</v>
      </c>
      <c r="BS97" s="10">
        <v>346477.663</v>
      </c>
      <c r="BT97" s="10">
        <v>0</v>
      </c>
      <c r="BU97" s="10">
        <v>592.33900000000006</v>
      </c>
      <c r="BV97" s="10">
        <v>868.73900000000003</v>
      </c>
      <c r="BW97" s="10">
        <v>427971.85</v>
      </c>
      <c r="BX97" s="10">
        <v>10990.710999999999</v>
      </c>
      <c r="BY97" s="10">
        <v>521.72900000000004</v>
      </c>
      <c r="BZ97" s="10">
        <v>14324.442999999999</v>
      </c>
      <c r="CA97" s="10">
        <v>353507.05499999999</v>
      </c>
      <c r="CB97" s="10">
        <v>48627.911999999997</v>
      </c>
      <c r="CC97" s="10">
        <v>33587.667000000001</v>
      </c>
      <c r="CD97" s="10">
        <v>30074.713</v>
      </c>
      <c r="CE97" s="10">
        <v>220.15100000000001</v>
      </c>
      <c r="CF97" s="10">
        <v>2204.1570000000002</v>
      </c>
      <c r="CG97" s="10">
        <v>0</v>
      </c>
      <c r="CH97" s="10">
        <v>2204.1570000000002</v>
      </c>
      <c r="CI97" s="10">
        <v>195.04300000000001</v>
      </c>
      <c r="CJ97" s="10">
        <v>893.60299999999995</v>
      </c>
      <c r="CK97" s="10">
        <v>22061.113000000001</v>
      </c>
      <c r="CL97" s="10">
        <v>20999.655999999999</v>
      </c>
      <c r="CM97" s="10">
        <v>117.982</v>
      </c>
      <c r="CN97" s="10">
        <v>824.75699999999995</v>
      </c>
      <c r="CO97" s="10">
        <v>118.718</v>
      </c>
      <c r="CP97" s="10">
        <v>3744.0149999999999</v>
      </c>
      <c r="CQ97" s="10">
        <v>1333.412</v>
      </c>
      <c r="CR97" s="10">
        <v>412.34699999999998</v>
      </c>
      <c r="CS97" s="10">
        <v>0</v>
      </c>
      <c r="CT97" s="10">
        <v>697.77599999999995</v>
      </c>
      <c r="CU97" s="10">
        <v>1288.5050000000001</v>
      </c>
      <c r="CV97" s="10">
        <v>0</v>
      </c>
      <c r="CW97" s="10">
        <v>1744.7719999999999</v>
      </c>
      <c r="CX97" s="10">
        <v>-1177.1590000000001</v>
      </c>
      <c r="CY97" s="10">
        <v>-32.305</v>
      </c>
      <c r="CZ97" s="10">
        <v>-401.36200000000002</v>
      </c>
      <c r="DA97" s="10">
        <v>0</v>
      </c>
      <c r="DB97" s="10">
        <v>0</v>
      </c>
      <c r="DC97" s="10">
        <v>-44.872</v>
      </c>
      <c r="DD97" s="10">
        <v>-77.099000000000004</v>
      </c>
      <c r="DE97" s="10">
        <v>809.73900000000003</v>
      </c>
      <c r="DF97" s="10">
        <v>565.85500000000002</v>
      </c>
      <c r="DG97" s="10">
        <v>188.67</v>
      </c>
      <c r="DH97" s="10">
        <v>184.458</v>
      </c>
      <c r="DI97" s="10">
        <v>46.823</v>
      </c>
      <c r="DJ97" s="10">
        <v>-111.81100000000001</v>
      </c>
      <c r="DK97" s="10">
        <v>-51.19</v>
      </c>
      <c r="DL97" s="10">
        <v>-13.066000000000001</v>
      </c>
      <c r="DM97" s="10">
        <v>0</v>
      </c>
      <c r="DN97" s="10">
        <v>0</v>
      </c>
      <c r="DO97" s="10">
        <v>0</v>
      </c>
      <c r="DP97" s="10">
        <v>0</v>
      </c>
      <c r="DQ97" s="10">
        <v>0</v>
      </c>
      <c r="DR97" s="10">
        <v>94.043000000000006</v>
      </c>
      <c r="DS97" s="10">
        <v>56.779000000000003</v>
      </c>
      <c r="DT97" s="10">
        <v>0</v>
      </c>
      <c r="DU97" s="10">
        <v>-49.298000000000002</v>
      </c>
      <c r="DV97" s="10">
        <v>0</v>
      </c>
      <c r="DW97" s="10">
        <v>86.561999999999998</v>
      </c>
      <c r="DX97" s="10">
        <v>0</v>
      </c>
      <c r="DY97" s="10">
        <v>1123.732</v>
      </c>
      <c r="DZ97" s="10">
        <v>119.533</v>
      </c>
      <c r="EA97" s="10">
        <v>107.81100000000001</v>
      </c>
      <c r="EB97" s="10">
        <v>0</v>
      </c>
      <c r="EC97" s="10">
        <v>0</v>
      </c>
      <c r="ED97" s="10">
        <v>0</v>
      </c>
      <c r="EE97" s="10">
        <v>953.87900000000002</v>
      </c>
      <c r="EF97" s="10">
        <v>0</v>
      </c>
      <c r="EG97" s="10">
        <v>0</v>
      </c>
      <c r="EH97" s="10">
        <v>0</v>
      </c>
      <c r="EI97" s="10">
        <v>0</v>
      </c>
      <c r="EJ97" s="10">
        <v>0</v>
      </c>
      <c r="EK97" s="10">
        <v>-57.491</v>
      </c>
      <c r="EL97" s="10">
        <v>10894.615</v>
      </c>
      <c r="EM97" s="10">
        <v>172.625</v>
      </c>
      <c r="EN97" s="10">
        <v>5767.65</v>
      </c>
      <c r="EO97" s="10">
        <v>5180.5950000000003</v>
      </c>
      <c r="EP97" s="10">
        <v>364.084</v>
      </c>
      <c r="EQ97" s="10">
        <v>165.059</v>
      </c>
      <c r="ER97" s="10">
        <v>0</v>
      </c>
      <c r="ES97" s="10">
        <v>57.911999999999999</v>
      </c>
      <c r="ET97" s="10">
        <v>1771.3050000000001</v>
      </c>
      <c r="EU97" s="10">
        <v>582.947</v>
      </c>
      <c r="EV97" s="10">
        <v>1188.3579999999999</v>
      </c>
      <c r="EW97" s="10">
        <v>0</v>
      </c>
      <c r="EX97" s="10">
        <v>530.452</v>
      </c>
      <c r="EY97" s="10">
        <v>1422.9480000000001</v>
      </c>
      <c r="EZ97" s="10">
        <v>0</v>
      </c>
      <c r="FA97" s="10">
        <v>1229.635</v>
      </c>
    </row>
    <row r="98" spans="1:157" ht="14.25" customHeight="1" x14ac:dyDescent="0.3">
      <c r="A98" s="5">
        <v>10</v>
      </c>
      <c r="B98" s="13">
        <v>2021</v>
      </c>
      <c r="C98" s="10">
        <v>0</v>
      </c>
      <c r="D98" s="10">
        <v>0</v>
      </c>
      <c r="E98" s="10">
        <v>0</v>
      </c>
      <c r="F98" s="10">
        <v>387929.59600000002</v>
      </c>
      <c r="G98" s="10">
        <v>40575.195</v>
      </c>
      <c r="H98" s="10">
        <v>39402.127</v>
      </c>
      <c r="I98" s="10">
        <v>26356.357</v>
      </c>
      <c r="J98" s="10">
        <v>20361.197</v>
      </c>
      <c r="K98" s="10">
        <v>4796.6450000000004</v>
      </c>
      <c r="L98" s="10">
        <v>8.5850000000000009</v>
      </c>
      <c r="M98" s="10">
        <v>1189.93</v>
      </c>
      <c r="N98" s="10">
        <v>20365.45</v>
      </c>
      <c r="O98" s="10">
        <v>228478.606</v>
      </c>
      <c r="P98" s="10">
        <v>0</v>
      </c>
      <c r="Q98" s="10">
        <v>0</v>
      </c>
      <c r="R98" s="10">
        <v>3792.0160000000001</v>
      </c>
      <c r="S98" s="10">
        <v>158.785</v>
      </c>
      <c r="T98" s="10">
        <v>172655.821</v>
      </c>
      <c r="U98" s="10">
        <v>1073.7570000000001</v>
      </c>
      <c r="V98" s="10">
        <v>35799.595000000001</v>
      </c>
      <c r="W98" s="10">
        <v>14998.632</v>
      </c>
      <c r="X98" s="10">
        <v>6689.8689999999997</v>
      </c>
      <c r="Y98" s="10">
        <v>6500.3879999999999</v>
      </c>
      <c r="Z98" s="10">
        <v>189.48099999999999</v>
      </c>
      <c r="AA98" s="10">
        <v>5836.3280000000004</v>
      </c>
      <c r="AB98" s="10">
        <v>5584.2780000000002</v>
      </c>
      <c r="AC98" s="10">
        <v>252.05</v>
      </c>
      <c r="AD98" s="10">
        <v>0</v>
      </c>
      <c r="AE98" s="10">
        <v>3892.422</v>
      </c>
      <c r="AF98" s="10">
        <v>5362.4139999999998</v>
      </c>
      <c r="AG98" s="10">
        <v>10970.828</v>
      </c>
      <c r="AH98" s="10">
        <v>387929.59600000002</v>
      </c>
      <c r="AI98" s="10">
        <v>380621.80699999997</v>
      </c>
      <c r="AJ98" s="10">
        <v>1475.86</v>
      </c>
      <c r="AK98" s="10">
        <v>551.58199999999999</v>
      </c>
      <c r="AL98" s="10">
        <v>752.82100000000003</v>
      </c>
      <c r="AM98" s="10">
        <v>4527.5259999999998</v>
      </c>
      <c r="AN98" s="10">
        <v>387929.59600000002</v>
      </c>
      <c r="AO98" s="10">
        <v>235947.59899999999</v>
      </c>
      <c r="AP98" s="10">
        <v>49192.874000000003</v>
      </c>
      <c r="AQ98" s="10">
        <v>102789.12300000001</v>
      </c>
      <c r="AR98" s="10">
        <v>387929.59600000002</v>
      </c>
      <c r="AS98" s="10">
        <v>4580.59</v>
      </c>
      <c r="AT98" s="10">
        <v>151713.20699999999</v>
      </c>
      <c r="AU98" s="10">
        <v>1881.0150000000001</v>
      </c>
      <c r="AV98" s="10">
        <v>369.64800000000002</v>
      </c>
      <c r="AW98" s="10">
        <v>227543.58499999999</v>
      </c>
      <c r="AX98" s="10">
        <v>1841.5509999999999</v>
      </c>
      <c r="AY98" s="10">
        <v>69746.137000000002</v>
      </c>
      <c r="AZ98" s="10">
        <v>34039.000999999997</v>
      </c>
      <c r="BA98" s="10">
        <v>34041.928</v>
      </c>
      <c r="BB98" s="10">
        <v>31122.542000000001</v>
      </c>
      <c r="BC98" s="10">
        <v>0</v>
      </c>
      <c r="BD98" s="10">
        <v>2902.165</v>
      </c>
      <c r="BE98" s="10">
        <v>0</v>
      </c>
      <c r="BF98" s="10">
        <v>6.1520000000000001</v>
      </c>
      <c r="BG98" s="10">
        <v>-9.0790000000000006</v>
      </c>
      <c r="BH98" s="10">
        <v>35627.928999999996</v>
      </c>
      <c r="BI98" s="10">
        <v>41650.353999999999</v>
      </c>
      <c r="BJ98" s="10">
        <v>17922.384999999998</v>
      </c>
      <c r="BK98" s="10">
        <v>0</v>
      </c>
      <c r="BL98" s="10">
        <v>0</v>
      </c>
      <c r="BM98" s="10">
        <v>0</v>
      </c>
      <c r="BN98" s="10">
        <v>23727.969000000001</v>
      </c>
      <c r="BO98" s="10">
        <v>-6022.4250000000002</v>
      </c>
      <c r="BP98" s="10">
        <v>-6022.4250000000002</v>
      </c>
      <c r="BQ98" s="10">
        <v>427386.772</v>
      </c>
      <c r="BR98" s="10">
        <v>95975.596000000005</v>
      </c>
      <c r="BS98" s="10">
        <v>329870.27299999999</v>
      </c>
      <c r="BT98" s="10">
        <v>0</v>
      </c>
      <c r="BU98" s="10">
        <v>749.95100000000002</v>
      </c>
      <c r="BV98" s="10">
        <v>790.952</v>
      </c>
      <c r="BW98" s="10">
        <v>427386.772</v>
      </c>
      <c r="BX98" s="10">
        <v>5645.1329999999998</v>
      </c>
      <c r="BY98" s="10">
        <v>637.44200000000001</v>
      </c>
      <c r="BZ98" s="10">
        <v>14394.651</v>
      </c>
      <c r="CA98" s="10">
        <v>343334.36499999999</v>
      </c>
      <c r="CB98" s="10">
        <v>63375.180999999997</v>
      </c>
      <c r="CC98" s="10">
        <v>29690.736000000001</v>
      </c>
      <c r="CD98" s="10">
        <v>26677.776000000002</v>
      </c>
      <c r="CE98" s="10">
        <v>149.922</v>
      </c>
      <c r="CF98" s="10">
        <v>1734.037</v>
      </c>
      <c r="CG98" s="10">
        <v>0</v>
      </c>
      <c r="CH98" s="10">
        <v>1734.037</v>
      </c>
      <c r="CI98" s="10">
        <v>258.29500000000002</v>
      </c>
      <c r="CJ98" s="10">
        <v>870.70600000000002</v>
      </c>
      <c r="CK98" s="10">
        <v>17726.249</v>
      </c>
      <c r="CL98" s="10">
        <v>16499.276999999998</v>
      </c>
      <c r="CM98" s="10">
        <v>107.621</v>
      </c>
      <c r="CN98" s="10">
        <v>1036.7360000000001</v>
      </c>
      <c r="CO98" s="10">
        <v>82.614999999999995</v>
      </c>
      <c r="CP98" s="10">
        <v>4342.5190000000002</v>
      </c>
      <c r="CQ98" s="10">
        <v>1407.652</v>
      </c>
      <c r="CR98" s="10">
        <v>304.476</v>
      </c>
      <c r="CS98" s="10">
        <v>0</v>
      </c>
      <c r="CT98" s="10">
        <v>865.21600000000001</v>
      </c>
      <c r="CU98" s="10">
        <v>2025.6079999999999</v>
      </c>
      <c r="CV98" s="10">
        <v>0</v>
      </c>
      <c r="CW98" s="10">
        <v>1827.6959999999999</v>
      </c>
      <c r="CX98" s="10">
        <v>-1406.644</v>
      </c>
      <c r="CY98" s="10">
        <v>-30.713999999999999</v>
      </c>
      <c r="CZ98" s="10">
        <v>-485.26</v>
      </c>
      <c r="DA98" s="10">
        <v>0</v>
      </c>
      <c r="DB98" s="10">
        <v>0</v>
      </c>
      <c r="DC98" s="10">
        <v>-43.823999999999998</v>
      </c>
      <c r="DD98" s="10">
        <v>-121.687</v>
      </c>
      <c r="DE98" s="10">
        <v>737.09299999999996</v>
      </c>
      <c r="DF98" s="10">
        <v>877.94200000000001</v>
      </c>
      <c r="DG98" s="10">
        <v>166.614</v>
      </c>
      <c r="DH98" s="10">
        <v>64.704999999999998</v>
      </c>
      <c r="DI98" s="10">
        <v>0</v>
      </c>
      <c r="DJ98" s="10">
        <v>-293.81700000000001</v>
      </c>
      <c r="DK98" s="10">
        <v>-37.872999999999998</v>
      </c>
      <c r="DL98" s="10">
        <v>-5.702</v>
      </c>
      <c r="DM98" s="10">
        <v>-34.776000000000003</v>
      </c>
      <c r="DN98" s="10">
        <v>0</v>
      </c>
      <c r="DO98" s="10">
        <v>0</v>
      </c>
      <c r="DP98" s="10">
        <v>0</v>
      </c>
      <c r="DQ98" s="10">
        <v>0</v>
      </c>
      <c r="DR98" s="10">
        <v>163.66399999999999</v>
      </c>
      <c r="DS98" s="10">
        <v>203.32599999999999</v>
      </c>
      <c r="DT98" s="10">
        <v>0</v>
      </c>
      <c r="DU98" s="10">
        <v>-47.408000000000001</v>
      </c>
      <c r="DV98" s="10">
        <v>0</v>
      </c>
      <c r="DW98" s="10">
        <v>7.7460000000000004</v>
      </c>
      <c r="DX98" s="10">
        <v>0</v>
      </c>
      <c r="DY98" s="10">
        <v>457.10599999999999</v>
      </c>
      <c r="DZ98" s="10">
        <v>0</v>
      </c>
      <c r="EA98" s="10">
        <v>176.90700000000001</v>
      </c>
      <c r="EB98" s="10">
        <v>0</v>
      </c>
      <c r="EC98" s="10">
        <v>0</v>
      </c>
      <c r="ED98" s="10">
        <v>0</v>
      </c>
      <c r="EE98" s="10">
        <v>688.29100000000005</v>
      </c>
      <c r="EF98" s="10">
        <v>0</v>
      </c>
      <c r="EG98" s="10">
        <v>0</v>
      </c>
      <c r="EH98" s="10">
        <v>0</v>
      </c>
      <c r="EI98" s="10">
        <v>-20.192</v>
      </c>
      <c r="EJ98" s="10">
        <v>-368.577</v>
      </c>
      <c r="EK98" s="10">
        <v>-19.323</v>
      </c>
      <c r="EL98" s="10">
        <v>9749.9159999999993</v>
      </c>
      <c r="EM98" s="10">
        <v>197.471</v>
      </c>
      <c r="EN98" s="10">
        <v>6025.5320000000002</v>
      </c>
      <c r="EO98" s="10">
        <v>5408.6559999999999</v>
      </c>
      <c r="EP98" s="10">
        <v>360.59399999999999</v>
      </c>
      <c r="EQ98" s="10">
        <v>201.38800000000001</v>
      </c>
      <c r="ER98" s="10">
        <v>0</v>
      </c>
      <c r="ES98" s="10">
        <v>54.893999999999998</v>
      </c>
      <c r="ET98" s="10">
        <v>1895.0150000000001</v>
      </c>
      <c r="EU98" s="10">
        <v>639.44799999999998</v>
      </c>
      <c r="EV98" s="10">
        <v>1255.567</v>
      </c>
      <c r="EW98" s="10">
        <v>1200.3219999999999</v>
      </c>
      <c r="EX98" s="10">
        <v>541.33399999999995</v>
      </c>
      <c r="EY98" s="10">
        <v>-109.758</v>
      </c>
      <c r="EZ98" s="10">
        <v>0</v>
      </c>
      <c r="FA98" s="10">
        <v>0</v>
      </c>
    </row>
    <row r="99" spans="1:157" ht="14.25" customHeight="1" x14ac:dyDescent="0.3">
      <c r="A99" s="5">
        <v>10</v>
      </c>
      <c r="B99" s="12">
        <v>2022</v>
      </c>
      <c r="C99" s="10"/>
      <c r="D99" s="10"/>
      <c r="E99" s="10"/>
      <c r="F99" s="10">
        <v>438627.777</v>
      </c>
      <c r="G99" s="10">
        <v>43657.534</v>
      </c>
      <c r="H99" s="10">
        <v>39124.557000000001</v>
      </c>
      <c r="I99" s="10">
        <v>26377.008999999998</v>
      </c>
      <c r="J99" s="10">
        <v>19342.166000000001</v>
      </c>
      <c r="K99" s="10">
        <v>5713.7910000000002</v>
      </c>
      <c r="L99" s="10">
        <v>11.315</v>
      </c>
      <c r="M99" s="10">
        <v>1309.7370000000001</v>
      </c>
      <c r="N99" s="10">
        <v>28447.719000000001</v>
      </c>
      <c r="O99" s="10">
        <v>273121.36099999998</v>
      </c>
      <c r="P99" s="10">
        <v>0</v>
      </c>
      <c r="Q99" s="10">
        <v>0</v>
      </c>
      <c r="R99" s="10">
        <v>3205.6410000000001</v>
      </c>
      <c r="S99" s="10">
        <v>137.33699999999999</v>
      </c>
      <c r="T99" s="10">
        <v>212890.201</v>
      </c>
      <c r="U99" s="10">
        <v>1121.5129999999999</v>
      </c>
      <c r="V99" s="10">
        <v>94.44</v>
      </c>
      <c r="W99" s="10">
        <v>55672.228999999999</v>
      </c>
      <c r="X99" s="10">
        <v>6864.7740000000003</v>
      </c>
      <c r="Y99" s="10">
        <v>6714.7269999999999</v>
      </c>
      <c r="Z99" s="10">
        <v>150.047</v>
      </c>
      <c r="AA99" s="10">
        <v>6058.652</v>
      </c>
      <c r="AB99" s="10">
        <v>5784.0569999999998</v>
      </c>
      <c r="AC99" s="10">
        <v>274.59500000000003</v>
      </c>
      <c r="AD99" s="10">
        <v>3629.8820000000001</v>
      </c>
      <c r="AE99" s="10">
        <v>5008.0550000000003</v>
      </c>
      <c r="AF99" s="10">
        <v>6338.2340000000004</v>
      </c>
      <c r="AG99" s="10">
        <v>0</v>
      </c>
      <c r="AH99" s="10">
        <v>438627.777</v>
      </c>
      <c r="AI99" s="10">
        <v>428847.74099999998</v>
      </c>
      <c r="AJ99" s="10">
        <v>5481.2020000000002</v>
      </c>
      <c r="AK99" s="10">
        <v>560.72699999999998</v>
      </c>
      <c r="AL99" s="10">
        <v>731.06500000000005</v>
      </c>
      <c r="AM99" s="10">
        <v>3007.0419999999999</v>
      </c>
      <c r="AN99" s="10">
        <v>438627.777</v>
      </c>
      <c r="AO99" s="10">
        <v>276127.58500000002</v>
      </c>
      <c r="AP99" s="10">
        <v>48308.008000000002</v>
      </c>
      <c r="AQ99" s="10">
        <v>114192.18399999999</v>
      </c>
      <c r="AR99" s="10">
        <v>438627.777</v>
      </c>
      <c r="AS99" s="10">
        <v>4996.2920000000004</v>
      </c>
      <c r="AT99" s="10">
        <v>171509.84099999999</v>
      </c>
      <c r="AU99" s="10">
        <v>2428.453</v>
      </c>
      <c r="AV99" s="10">
        <v>4332.424</v>
      </c>
      <c r="AW99" s="10">
        <v>253063.345</v>
      </c>
      <c r="AX99" s="10">
        <v>2297.422</v>
      </c>
      <c r="AY99" s="10">
        <v>68800.687000000005</v>
      </c>
      <c r="AZ99" s="10">
        <v>27888.093000000001</v>
      </c>
      <c r="BA99" s="10">
        <v>27890.168000000001</v>
      </c>
      <c r="BB99" s="10">
        <v>22309.011999999999</v>
      </c>
      <c r="BC99" s="10">
        <v>0</v>
      </c>
      <c r="BD99" s="10">
        <v>5450.7460000000001</v>
      </c>
      <c r="BE99" s="10">
        <v>0</v>
      </c>
      <c r="BF99" s="10">
        <v>6.1710000000000003</v>
      </c>
      <c r="BG99" s="10">
        <v>-8.2460000000000004</v>
      </c>
      <c r="BH99" s="10">
        <v>40912.593999999997</v>
      </c>
      <c r="BI99" s="10">
        <v>55551.832000000002</v>
      </c>
      <c r="BJ99" s="10">
        <v>31037.244999999999</v>
      </c>
      <c r="BK99" s="10">
        <v>0</v>
      </c>
      <c r="BL99" s="10">
        <v>3000</v>
      </c>
      <c r="BM99" s="10">
        <v>0</v>
      </c>
      <c r="BN99" s="10">
        <v>21514.587</v>
      </c>
      <c r="BO99" s="10">
        <v>-14639.237999999999</v>
      </c>
      <c r="BP99" s="10">
        <v>-14639.237999999999</v>
      </c>
      <c r="BQ99" s="10">
        <v>454740.49599999998</v>
      </c>
      <c r="BR99" s="10">
        <v>85825.175000000003</v>
      </c>
      <c r="BS99" s="10">
        <v>367417.223</v>
      </c>
      <c r="BT99" s="10">
        <v>0</v>
      </c>
      <c r="BU99" s="10">
        <v>535.16</v>
      </c>
      <c r="BV99" s="10">
        <v>962.93799999999999</v>
      </c>
      <c r="BW99" s="10">
        <v>454740.49599999998</v>
      </c>
      <c r="BX99" s="10">
        <v>10180.111000000001</v>
      </c>
      <c r="BY99" s="10">
        <v>407.70800000000003</v>
      </c>
      <c r="BZ99" s="10">
        <v>16494.562000000002</v>
      </c>
      <c r="CA99" s="10">
        <v>376594.587</v>
      </c>
      <c r="CB99" s="10">
        <v>51063.527999999998</v>
      </c>
      <c r="CC99" s="10">
        <v>37390.847999999998</v>
      </c>
      <c r="CD99" s="10">
        <v>34218.974999999999</v>
      </c>
      <c r="CE99" s="10">
        <v>444.48599999999999</v>
      </c>
      <c r="CF99" s="10">
        <v>1492.415</v>
      </c>
      <c r="CG99" s="10">
        <v>8.8870000000000005</v>
      </c>
      <c r="CH99" s="10">
        <v>1483.528</v>
      </c>
      <c r="CI99" s="10">
        <v>336.34399999999999</v>
      </c>
      <c r="CJ99" s="10">
        <v>898.62800000000004</v>
      </c>
      <c r="CK99" s="10">
        <v>20243.714</v>
      </c>
      <c r="CL99" s="10">
        <v>17737.343000000001</v>
      </c>
      <c r="CM99" s="10">
        <v>417.28899999999999</v>
      </c>
      <c r="CN99" s="10">
        <v>1377.913</v>
      </c>
      <c r="CO99" s="10">
        <v>711.16899999999998</v>
      </c>
      <c r="CP99" s="10">
        <v>5194.08</v>
      </c>
      <c r="CQ99" s="10">
        <v>1202.201</v>
      </c>
      <c r="CR99" s="10">
        <v>237.57499999999999</v>
      </c>
      <c r="CS99" s="10">
        <v>0</v>
      </c>
      <c r="CT99" s="10">
        <v>3019.9540000000002</v>
      </c>
      <c r="CU99" s="10">
        <v>0</v>
      </c>
      <c r="CV99" s="10">
        <v>0</v>
      </c>
      <c r="CW99" s="10">
        <v>3870.2049999999999</v>
      </c>
      <c r="CX99" s="10">
        <v>-2061.0990000000002</v>
      </c>
      <c r="CY99" s="10">
        <v>-36.100999999999999</v>
      </c>
      <c r="CZ99" s="10">
        <v>-512.34</v>
      </c>
      <c r="DA99" s="10">
        <v>0</v>
      </c>
      <c r="DB99" s="10">
        <v>0</v>
      </c>
      <c r="DC99" s="10">
        <v>-100.654</v>
      </c>
      <c r="DD99" s="10">
        <v>-425.661</v>
      </c>
      <c r="DE99" s="10">
        <v>1062.2439999999999</v>
      </c>
      <c r="DF99" s="10">
        <v>1135.4079999999999</v>
      </c>
      <c r="DG99" s="10">
        <v>277.48899999999998</v>
      </c>
      <c r="DH99" s="10">
        <v>126.313</v>
      </c>
      <c r="DI99" s="10">
        <v>27.271000000000001</v>
      </c>
      <c r="DJ99" s="10">
        <v>-46.543999999999997</v>
      </c>
      <c r="DK99" s="10">
        <v>-457.61200000000002</v>
      </c>
      <c r="DL99" s="10">
        <v>-8.1000000000000003E-2</v>
      </c>
      <c r="DM99" s="10">
        <v>0</v>
      </c>
      <c r="DN99" s="10">
        <v>0</v>
      </c>
      <c r="DO99" s="10">
        <v>0</v>
      </c>
      <c r="DP99" s="10">
        <v>0</v>
      </c>
      <c r="DQ99" s="10">
        <v>0</v>
      </c>
      <c r="DR99" s="10">
        <v>-19.983000000000001</v>
      </c>
      <c r="DS99" s="10">
        <v>19.919</v>
      </c>
      <c r="DT99" s="10">
        <v>0</v>
      </c>
      <c r="DU99" s="10">
        <v>-40.735999999999997</v>
      </c>
      <c r="DV99" s="10">
        <v>0</v>
      </c>
      <c r="DW99" s="10">
        <v>0.83399999999999996</v>
      </c>
      <c r="DX99" s="10">
        <v>0</v>
      </c>
      <c r="DY99" s="10">
        <v>2745.3490000000002</v>
      </c>
      <c r="DZ99" s="10">
        <v>364.589</v>
      </c>
      <c r="EA99" s="10">
        <v>1984.2180000000001</v>
      </c>
      <c r="EB99" s="10">
        <v>0</v>
      </c>
      <c r="EC99" s="10">
        <v>0</v>
      </c>
      <c r="ED99" s="10">
        <v>0</v>
      </c>
      <c r="EE99" s="10">
        <v>525.39599999999996</v>
      </c>
      <c r="EF99" s="10">
        <v>0</v>
      </c>
      <c r="EG99" s="10">
        <v>0</v>
      </c>
      <c r="EH99" s="10">
        <v>0</v>
      </c>
      <c r="EI99" s="10">
        <v>-19.13</v>
      </c>
      <c r="EJ99" s="10">
        <v>-29.875</v>
      </c>
      <c r="EK99" s="10">
        <v>-79.849000000000004</v>
      </c>
      <c r="EL99" s="10">
        <v>10920.717000000001</v>
      </c>
      <c r="EM99" s="10">
        <v>263.07100000000003</v>
      </c>
      <c r="EN99" s="10">
        <v>6882.9229999999998</v>
      </c>
      <c r="EO99" s="10">
        <v>6273.4449999999997</v>
      </c>
      <c r="EP99" s="10">
        <v>369.54300000000001</v>
      </c>
      <c r="EQ99" s="10">
        <v>186.399</v>
      </c>
      <c r="ER99" s="10">
        <v>0</v>
      </c>
      <c r="ES99" s="10">
        <v>53.536000000000001</v>
      </c>
      <c r="ET99" s="10">
        <v>2039.7429999999999</v>
      </c>
      <c r="EU99" s="10">
        <v>665.88900000000001</v>
      </c>
      <c r="EV99" s="10">
        <v>1373.854</v>
      </c>
      <c r="EW99" s="10">
        <v>1657.413</v>
      </c>
      <c r="EX99" s="10">
        <v>550.88900000000001</v>
      </c>
      <c r="EY99" s="10">
        <v>-473.322</v>
      </c>
      <c r="EZ99" s="10">
        <v>0</v>
      </c>
      <c r="FA99" s="10">
        <v>0</v>
      </c>
    </row>
    <row r="100" spans="1:157" ht="14.25" customHeight="1" x14ac:dyDescent="0.3">
      <c r="A100" s="5">
        <v>10</v>
      </c>
      <c r="B100" s="12">
        <v>2023</v>
      </c>
      <c r="C100" s="10"/>
      <c r="D100" s="10"/>
      <c r="E100" s="10"/>
      <c r="F100" s="10">
        <v>482731.12199999997</v>
      </c>
      <c r="G100" s="10">
        <v>51532.76</v>
      </c>
      <c r="H100" s="10">
        <v>42117.519</v>
      </c>
      <c r="I100" s="10">
        <v>34582.449000000001</v>
      </c>
      <c r="J100" s="10">
        <v>25416.41</v>
      </c>
      <c r="K100" s="10">
        <v>7704.2960000000003</v>
      </c>
      <c r="L100" s="10">
        <v>6.13</v>
      </c>
      <c r="M100" s="10">
        <v>1455.6130000000001</v>
      </c>
      <c r="N100" s="10">
        <v>42913.19</v>
      </c>
      <c r="O100" s="10">
        <v>273242.70899999997</v>
      </c>
      <c r="P100" s="10">
        <v>0</v>
      </c>
      <c r="Q100" s="10">
        <v>0</v>
      </c>
      <c r="R100" s="10">
        <v>3180.71</v>
      </c>
      <c r="S100" s="10">
        <v>140.56299999999999</v>
      </c>
      <c r="T100" s="10">
        <v>211961.149</v>
      </c>
      <c r="U100" s="10">
        <v>1123.0889999999999</v>
      </c>
      <c r="V100" s="10">
        <v>153.91999999999999</v>
      </c>
      <c r="W100" s="10">
        <v>56683.277999999998</v>
      </c>
      <c r="X100" s="10">
        <v>13958.764999999999</v>
      </c>
      <c r="Y100" s="10">
        <v>13818.156000000001</v>
      </c>
      <c r="Z100" s="10">
        <v>140.60900000000001</v>
      </c>
      <c r="AA100" s="10">
        <v>5855.0649999999996</v>
      </c>
      <c r="AB100" s="10">
        <v>5543.3950000000004</v>
      </c>
      <c r="AC100" s="10">
        <v>311.67</v>
      </c>
      <c r="AD100" s="10">
        <v>6301.2079999999996</v>
      </c>
      <c r="AE100" s="10">
        <v>5333.0730000000003</v>
      </c>
      <c r="AF100" s="10">
        <v>6894.384</v>
      </c>
      <c r="AG100" s="10">
        <v>0</v>
      </c>
      <c r="AH100" s="10">
        <v>482731.12199999997</v>
      </c>
      <c r="AI100" s="10">
        <v>468241.58299999998</v>
      </c>
      <c r="AJ100" s="10">
        <v>3505.473</v>
      </c>
      <c r="AK100" s="10">
        <v>1490.299</v>
      </c>
      <c r="AL100" s="10">
        <v>4593.5020000000004</v>
      </c>
      <c r="AM100" s="10">
        <v>4900.2650000000003</v>
      </c>
      <c r="AN100" s="10">
        <v>482731.12199999997</v>
      </c>
      <c r="AO100" s="10">
        <v>304684.402</v>
      </c>
      <c r="AP100" s="10">
        <v>53310.218000000001</v>
      </c>
      <c r="AQ100" s="10">
        <v>124736.50199999999</v>
      </c>
      <c r="AR100" s="10">
        <v>482731.12199999997</v>
      </c>
      <c r="AS100" s="10">
        <v>5111.4920000000002</v>
      </c>
      <c r="AT100" s="10">
        <v>202570.038</v>
      </c>
      <c r="AU100" s="10">
        <v>2101.6509999999998</v>
      </c>
      <c r="AV100" s="10">
        <v>4141.7179999999998</v>
      </c>
      <c r="AW100" s="10">
        <v>266367.84700000001</v>
      </c>
      <c r="AX100" s="10">
        <v>2438.3760000000002</v>
      </c>
      <c r="AY100" s="10">
        <v>74635.845000000001</v>
      </c>
      <c r="AZ100" s="10">
        <v>22549.749</v>
      </c>
      <c r="BA100" s="10">
        <v>22556.35</v>
      </c>
      <c r="BB100" s="10">
        <v>17645.511999999999</v>
      </c>
      <c r="BC100" s="10">
        <v>0</v>
      </c>
      <c r="BD100" s="10">
        <v>4900</v>
      </c>
      <c r="BE100" s="10">
        <v>0</v>
      </c>
      <c r="BF100" s="10">
        <v>6.1849999999999996</v>
      </c>
      <c r="BG100" s="10">
        <v>-12.786</v>
      </c>
      <c r="BH100" s="10">
        <v>52086.095999999998</v>
      </c>
      <c r="BI100" s="10">
        <v>66688.978000000003</v>
      </c>
      <c r="BJ100" s="10">
        <v>45456.080999999998</v>
      </c>
      <c r="BK100" s="10">
        <v>0</v>
      </c>
      <c r="BL100" s="10">
        <v>4800</v>
      </c>
      <c r="BM100" s="10">
        <v>0</v>
      </c>
      <c r="BN100" s="10">
        <v>16432.897000000001</v>
      </c>
      <c r="BO100" s="10">
        <v>-14602.882</v>
      </c>
      <c r="BP100" s="10">
        <v>-14602.882</v>
      </c>
      <c r="BQ100" s="10">
        <v>510744.39399999997</v>
      </c>
      <c r="BR100" s="10">
        <v>93525.247000000003</v>
      </c>
      <c r="BS100" s="10">
        <v>415732.18</v>
      </c>
      <c r="BT100" s="10">
        <v>0</v>
      </c>
      <c r="BU100" s="10">
        <v>536.73500000000001</v>
      </c>
      <c r="BV100" s="10">
        <v>950.23199999999997</v>
      </c>
      <c r="BW100" s="10">
        <v>510744.39399999997</v>
      </c>
      <c r="BX100" s="10">
        <v>6932.0680000000002</v>
      </c>
      <c r="BY100" s="10">
        <v>389.79500000000002</v>
      </c>
      <c r="BZ100" s="10">
        <v>18714.71</v>
      </c>
      <c r="CA100" s="10">
        <v>417288.05800000002</v>
      </c>
      <c r="CB100" s="10">
        <v>67419.763000000006</v>
      </c>
      <c r="CC100" s="10">
        <v>55927.328999999998</v>
      </c>
      <c r="CD100" s="10">
        <v>52018.902000000002</v>
      </c>
      <c r="CE100" s="10">
        <v>821.19200000000001</v>
      </c>
      <c r="CF100" s="10">
        <v>1800.01</v>
      </c>
      <c r="CG100" s="10">
        <v>0</v>
      </c>
      <c r="CH100" s="10">
        <v>1800.01</v>
      </c>
      <c r="CI100" s="10">
        <v>485.19900000000001</v>
      </c>
      <c r="CJ100" s="10">
        <v>802.02599999999995</v>
      </c>
      <c r="CK100" s="10">
        <v>33854.995999999999</v>
      </c>
      <c r="CL100" s="10">
        <v>31474.025000000001</v>
      </c>
      <c r="CM100" s="10">
        <v>378.52300000000002</v>
      </c>
      <c r="CN100" s="10">
        <v>1892.5129999999999</v>
      </c>
      <c r="CO100" s="10">
        <v>109.935</v>
      </c>
      <c r="CP100" s="10">
        <v>2617.9029999999998</v>
      </c>
      <c r="CQ100" s="10">
        <v>1046.009</v>
      </c>
      <c r="CR100" s="10">
        <v>195.71600000000001</v>
      </c>
      <c r="CS100" s="10">
        <v>0</v>
      </c>
      <c r="CT100" s="10">
        <v>1826.5309999999999</v>
      </c>
      <c r="CU100" s="10">
        <v>796.01</v>
      </c>
      <c r="CV100" s="10">
        <v>0</v>
      </c>
      <c r="CW100" s="10">
        <v>2272.444</v>
      </c>
      <c r="CX100" s="10">
        <v>-2381.2649999999999</v>
      </c>
      <c r="CY100" s="10">
        <v>-32.835999999999999</v>
      </c>
      <c r="CZ100" s="10">
        <v>-495.46100000000001</v>
      </c>
      <c r="DA100" s="10">
        <v>0</v>
      </c>
      <c r="DB100" s="10">
        <v>0</v>
      </c>
      <c r="DC100" s="10">
        <v>-148.76400000000001</v>
      </c>
      <c r="DD100" s="10">
        <v>-460.48099999999999</v>
      </c>
      <c r="DE100" s="10">
        <v>1099.548</v>
      </c>
      <c r="DF100" s="10">
        <v>1029.3019999999999</v>
      </c>
      <c r="DG100" s="10">
        <v>691.45100000000002</v>
      </c>
      <c r="DH100" s="10">
        <v>35.14</v>
      </c>
      <c r="DI100" s="10">
        <v>34.314</v>
      </c>
      <c r="DJ100" s="10">
        <v>-42.451000000000001</v>
      </c>
      <c r="DK100" s="10">
        <v>-648.19100000000003</v>
      </c>
      <c r="DL100" s="10">
        <v>-1.7000000000000001E-2</v>
      </c>
      <c r="DM100" s="10">
        <v>0</v>
      </c>
      <c r="DN100" s="10">
        <v>0</v>
      </c>
      <c r="DO100" s="10">
        <v>0</v>
      </c>
      <c r="DP100" s="10">
        <v>0</v>
      </c>
      <c r="DQ100" s="10">
        <v>0</v>
      </c>
      <c r="DR100" s="10">
        <v>33.817</v>
      </c>
      <c r="DS100" s="10">
        <v>46.7</v>
      </c>
      <c r="DT100" s="10">
        <v>0</v>
      </c>
      <c r="DU100" s="10">
        <v>-8.343</v>
      </c>
      <c r="DV100" s="10">
        <v>0</v>
      </c>
      <c r="DW100" s="10">
        <v>-4.54</v>
      </c>
      <c r="DX100" s="10">
        <v>0</v>
      </c>
      <c r="DY100" s="10">
        <v>326.57299999999998</v>
      </c>
      <c r="DZ100" s="10">
        <v>0</v>
      </c>
      <c r="EA100" s="10">
        <v>2.9660000000000002</v>
      </c>
      <c r="EB100" s="10">
        <v>0</v>
      </c>
      <c r="EC100" s="10">
        <v>0</v>
      </c>
      <c r="ED100" s="10">
        <v>0</v>
      </c>
      <c r="EE100" s="10">
        <v>442.48099999999999</v>
      </c>
      <c r="EF100" s="10">
        <v>0</v>
      </c>
      <c r="EG100" s="10">
        <v>0</v>
      </c>
      <c r="EH100" s="10">
        <v>0</v>
      </c>
      <c r="EI100" s="10">
        <v>-35.966000000000001</v>
      </c>
      <c r="EJ100" s="10">
        <v>-23.489000000000001</v>
      </c>
      <c r="EK100" s="10">
        <v>-59.418999999999997</v>
      </c>
      <c r="EL100" s="10">
        <v>12889.906000000001</v>
      </c>
      <c r="EM100" s="10">
        <v>283.39499999999998</v>
      </c>
      <c r="EN100" s="10">
        <v>6869.8289999999997</v>
      </c>
      <c r="EO100" s="10">
        <v>6226.5259999999998</v>
      </c>
      <c r="EP100" s="10">
        <v>397.101</v>
      </c>
      <c r="EQ100" s="10">
        <v>156.94200000000001</v>
      </c>
      <c r="ER100" s="10">
        <v>0</v>
      </c>
      <c r="ES100" s="10">
        <v>89.26</v>
      </c>
      <c r="ET100" s="10">
        <v>2725.4720000000002</v>
      </c>
      <c r="EU100" s="10">
        <v>1148.5889999999999</v>
      </c>
      <c r="EV100" s="10">
        <v>1576.883</v>
      </c>
      <c r="EW100" s="10">
        <v>0</v>
      </c>
      <c r="EX100" s="10">
        <v>605.05399999999997</v>
      </c>
      <c r="EY100" s="10">
        <v>478.69299999999998</v>
      </c>
      <c r="EZ100" s="10">
        <v>0</v>
      </c>
      <c r="FA100" s="10">
        <v>1927.463</v>
      </c>
    </row>
    <row r="101" spans="1:157" ht="14.25" customHeight="1" x14ac:dyDescent="0.3">
      <c r="A101" s="5">
        <v>10</v>
      </c>
      <c r="B101" s="12">
        <v>2024</v>
      </c>
      <c r="C101" s="10"/>
      <c r="D101" s="10"/>
      <c r="E101" s="10"/>
      <c r="F101" s="10">
        <v>539314.65800000005</v>
      </c>
      <c r="G101" s="10">
        <v>69097.074999999997</v>
      </c>
      <c r="H101" s="10">
        <v>52521.946000000004</v>
      </c>
      <c r="I101" s="10">
        <v>45877.087</v>
      </c>
      <c r="J101" s="10">
        <v>36779.349000000002</v>
      </c>
      <c r="K101" s="10">
        <v>7456.3389999999999</v>
      </c>
      <c r="L101" s="10">
        <v>0</v>
      </c>
      <c r="M101" s="10">
        <v>1641.3989999999999</v>
      </c>
      <c r="N101" s="10">
        <v>49700.536999999997</v>
      </c>
      <c r="O101" s="10">
        <v>262552.81699999998</v>
      </c>
      <c r="P101" s="10">
        <v>0</v>
      </c>
      <c r="Q101" s="10">
        <v>0</v>
      </c>
      <c r="R101" s="10">
        <v>2826.55</v>
      </c>
      <c r="S101" s="10">
        <v>213.85</v>
      </c>
      <c r="T101" s="10">
        <v>199923.908</v>
      </c>
      <c r="U101" s="10">
        <v>1298.71</v>
      </c>
      <c r="V101" s="10">
        <v>901.25699999999995</v>
      </c>
      <c r="W101" s="10">
        <v>57388.542000000001</v>
      </c>
      <c r="X101" s="10">
        <v>16028.359</v>
      </c>
      <c r="Y101" s="10">
        <v>15619.717000000001</v>
      </c>
      <c r="Z101" s="10">
        <v>408.642</v>
      </c>
      <c r="AA101" s="10">
        <v>6786.97</v>
      </c>
      <c r="AB101" s="10">
        <v>6361.7219999999998</v>
      </c>
      <c r="AC101" s="10">
        <v>425.24799999999999</v>
      </c>
      <c r="AD101" s="10">
        <v>22455.686000000002</v>
      </c>
      <c r="AE101" s="10">
        <v>6914.9939999999997</v>
      </c>
      <c r="AF101" s="10">
        <v>7379.1869999999999</v>
      </c>
      <c r="AG101" s="10">
        <v>0</v>
      </c>
      <c r="AH101" s="10">
        <v>539314.65800000005</v>
      </c>
      <c r="AI101" s="10">
        <v>522224.17700000003</v>
      </c>
      <c r="AJ101" s="10">
        <v>4133.2910000000002</v>
      </c>
      <c r="AK101" s="10">
        <v>1459.877</v>
      </c>
      <c r="AL101" s="10">
        <v>2627.5459999999998</v>
      </c>
      <c r="AM101" s="10">
        <v>8869.7669999999998</v>
      </c>
      <c r="AN101" s="10">
        <v>539314.65800000005</v>
      </c>
      <c r="AO101" s="10">
        <v>343508.42</v>
      </c>
      <c r="AP101" s="10">
        <v>58328.796999999999</v>
      </c>
      <c r="AQ101" s="10">
        <v>137477.44099999999</v>
      </c>
      <c r="AR101" s="10">
        <v>539314.65800000005</v>
      </c>
      <c r="AS101" s="10">
        <v>3709.8440000000001</v>
      </c>
      <c r="AT101" s="10">
        <v>237083.386</v>
      </c>
      <c r="AU101" s="10">
        <v>2691.0309999999999</v>
      </c>
      <c r="AV101" s="10">
        <v>284.09100000000001</v>
      </c>
      <c r="AW101" s="10">
        <v>292913.12199999997</v>
      </c>
      <c r="AX101" s="10">
        <v>2633.1840000000002</v>
      </c>
      <c r="AY101" s="10">
        <v>85648.176999999996</v>
      </c>
      <c r="AZ101" s="10">
        <v>23542.839</v>
      </c>
      <c r="BA101" s="10">
        <v>23548.753000000001</v>
      </c>
      <c r="BB101" s="10">
        <v>11639.439</v>
      </c>
      <c r="BC101" s="10">
        <v>0</v>
      </c>
      <c r="BD101" s="10">
        <v>11900</v>
      </c>
      <c r="BE101" s="10"/>
      <c r="BF101" s="10">
        <v>6.2149999999999999</v>
      </c>
      <c r="BG101" s="10">
        <v>-12.129</v>
      </c>
      <c r="BH101" s="10">
        <v>62105.338000000003</v>
      </c>
      <c r="BI101" s="10">
        <v>75363.197</v>
      </c>
      <c r="BJ101" s="10">
        <v>57915.186999999998</v>
      </c>
      <c r="BK101" s="10">
        <v>0</v>
      </c>
      <c r="BL101" s="10">
        <v>2500</v>
      </c>
      <c r="BM101" s="10">
        <v>0</v>
      </c>
      <c r="BN101" s="10">
        <v>14948.01</v>
      </c>
      <c r="BO101" s="10">
        <v>-13257.859</v>
      </c>
      <c r="BP101" s="10">
        <v>-13257.859</v>
      </c>
      <c r="BQ101" s="10">
        <v>566881.81400000001</v>
      </c>
      <c r="BR101" s="10">
        <v>101706.34</v>
      </c>
      <c r="BS101" s="10">
        <v>99323.922000000006</v>
      </c>
      <c r="BT101" s="10">
        <v>363997.69199999998</v>
      </c>
      <c r="BU101" s="10">
        <v>608.62</v>
      </c>
      <c r="BV101" s="10">
        <v>1245.24</v>
      </c>
      <c r="BW101" s="10">
        <v>566881.81400000001</v>
      </c>
      <c r="BX101" s="10">
        <v>14023.663</v>
      </c>
      <c r="BY101" s="10">
        <v>902.57299999999998</v>
      </c>
      <c r="BZ101" s="10">
        <v>22521.638999999999</v>
      </c>
      <c r="CA101" s="10">
        <v>460054.61900000001</v>
      </c>
      <c r="CB101" s="10">
        <v>69379.320000000007</v>
      </c>
      <c r="CC101" s="10">
        <v>49988.720999999998</v>
      </c>
      <c r="CD101" s="10">
        <v>45033.726999999999</v>
      </c>
      <c r="CE101" s="10">
        <v>1620.7639999999999</v>
      </c>
      <c r="CF101" s="10">
        <v>2174.192</v>
      </c>
      <c r="CG101" s="10">
        <v>0</v>
      </c>
      <c r="CH101" s="10">
        <v>2174.192</v>
      </c>
      <c r="CI101" s="10">
        <v>498.43099999999998</v>
      </c>
      <c r="CJ101" s="10">
        <v>661.60699999999997</v>
      </c>
      <c r="CK101" s="10">
        <v>25457.023000000001</v>
      </c>
      <c r="CL101" s="10">
        <v>22928.803</v>
      </c>
      <c r="CM101" s="10">
        <v>186.79300000000001</v>
      </c>
      <c r="CN101" s="10">
        <v>2013.3489999999999</v>
      </c>
      <c r="CO101" s="10">
        <v>328.07799999999997</v>
      </c>
      <c r="CP101" s="10">
        <v>2978.4250000000002</v>
      </c>
      <c r="CQ101" s="10">
        <v>1252.0640000000001</v>
      </c>
      <c r="CR101" s="10">
        <v>178.477</v>
      </c>
      <c r="CS101" s="10">
        <v>0</v>
      </c>
      <c r="CT101" s="10">
        <v>1406.123</v>
      </c>
      <c r="CU101" s="10">
        <v>707.53399999999999</v>
      </c>
      <c r="CV101" s="10">
        <v>0</v>
      </c>
      <c r="CW101" s="10">
        <v>2577.0390000000002</v>
      </c>
      <c r="CX101" s="10">
        <v>-2044.325</v>
      </c>
      <c r="CY101" s="10">
        <v>-25.052</v>
      </c>
      <c r="CZ101" s="10">
        <v>-517.34299999999996</v>
      </c>
      <c r="DA101" s="10">
        <v>0</v>
      </c>
      <c r="DB101" s="10">
        <v>0</v>
      </c>
      <c r="DC101" s="10">
        <v>-99.335999999999999</v>
      </c>
      <c r="DD101" s="10">
        <v>-456.75599999999997</v>
      </c>
      <c r="DE101" s="10">
        <v>1105.7280000000001</v>
      </c>
      <c r="DF101" s="10">
        <v>1149.0139999999999</v>
      </c>
      <c r="DG101" s="10">
        <v>652.601</v>
      </c>
      <c r="DH101" s="10">
        <v>51.866</v>
      </c>
      <c r="DI101" s="10">
        <v>0</v>
      </c>
      <c r="DJ101" s="10">
        <v>-58.273000000000003</v>
      </c>
      <c r="DK101" s="10">
        <v>-654.91200000000003</v>
      </c>
      <c r="DL101" s="10">
        <v>-4.2290000000000001</v>
      </c>
      <c r="DM101" s="10">
        <v>-30.338999999999999</v>
      </c>
      <c r="DN101" s="10">
        <v>0</v>
      </c>
      <c r="DO101" s="10">
        <v>0</v>
      </c>
      <c r="DP101" s="10">
        <v>0</v>
      </c>
      <c r="DQ101" s="10">
        <v>0</v>
      </c>
      <c r="DR101" s="10">
        <v>55.546999999999997</v>
      </c>
      <c r="DS101" s="10">
        <v>57.923000000000002</v>
      </c>
      <c r="DT101" s="10">
        <v>0</v>
      </c>
      <c r="DU101" s="10">
        <v>-3.0329999999999999</v>
      </c>
      <c r="DV101" s="10">
        <v>0</v>
      </c>
      <c r="DW101" s="10">
        <v>0.65700000000000003</v>
      </c>
      <c r="DX101" s="10">
        <v>0</v>
      </c>
      <c r="DY101" s="10">
        <v>1.079</v>
      </c>
      <c r="DZ101" s="10">
        <v>111.598</v>
      </c>
      <c r="EA101" s="10">
        <v>0</v>
      </c>
      <c r="EB101" s="10">
        <v>0</v>
      </c>
      <c r="EC101" s="10">
        <v>0</v>
      </c>
      <c r="ED101" s="10">
        <v>0</v>
      </c>
      <c r="EE101" s="10">
        <v>257.41800000000001</v>
      </c>
      <c r="EF101" s="10">
        <v>0</v>
      </c>
      <c r="EG101" s="10">
        <v>0</v>
      </c>
      <c r="EH101" s="10">
        <v>0</v>
      </c>
      <c r="EI101" s="10">
        <v>-65.616</v>
      </c>
      <c r="EJ101" s="10">
        <v>-107.93300000000001</v>
      </c>
      <c r="EK101" s="10">
        <v>-194.38800000000001</v>
      </c>
      <c r="EL101" s="10">
        <v>13982.388999999999</v>
      </c>
      <c r="EM101" s="10">
        <v>431.065</v>
      </c>
      <c r="EN101" s="10">
        <v>7419.16</v>
      </c>
      <c r="EO101" s="10">
        <v>6695.4620000000004</v>
      </c>
      <c r="EP101" s="10">
        <v>405.05099999999999</v>
      </c>
      <c r="EQ101" s="10">
        <v>225.917</v>
      </c>
      <c r="ER101" s="10">
        <v>0</v>
      </c>
      <c r="ES101" s="10">
        <v>92.73</v>
      </c>
      <c r="ET101" s="10">
        <v>2728.4789999999998</v>
      </c>
      <c r="EU101" s="10">
        <v>980.72500000000002</v>
      </c>
      <c r="EV101" s="10">
        <v>1747.7539999999999</v>
      </c>
      <c r="EW101" s="10">
        <v>0</v>
      </c>
      <c r="EX101" s="10">
        <v>661.04100000000005</v>
      </c>
      <c r="EY101" s="10">
        <v>648.53899999999999</v>
      </c>
      <c r="EZ101" s="10">
        <v>0</v>
      </c>
      <c r="FA101" s="10">
        <v>2094.105</v>
      </c>
    </row>
    <row r="102" spans="1:157" ht="14.25" customHeight="1" x14ac:dyDescent="0.3">
      <c r="A102" s="5">
        <v>11</v>
      </c>
      <c r="B102" s="12">
        <v>2015</v>
      </c>
      <c r="C102" s="10">
        <v>916.03399999999999</v>
      </c>
      <c r="D102" s="10">
        <v>922.95600000000002</v>
      </c>
      <c r="E102" s="10">
        <v>0</v>
      </c>
      <c r="F102" s="10">
        <v>56558.834999999999</v>
      </c>
      <c r="G102" s="10">
        <v>1986.68</v>
      </c>
      <c r="H102" s="10">
        <v>3795.3809999999999</v>
      </c>
      <c r="I102" s="10">
        <v>4295.4750000000004</v>
      </c>
      <c r="J102" s="10">
        <v>2124.5549999999998</v>
      </c>
      <c r="K102" s="10">
        <v>2016.68</v>
      </c>
      <c r="L102" s="10">
        <v>28.736000000000001</v>
      </c>
      <c r="M102" s="10">
        <v>125.504</v>
      </c>
      <c r="N102" s="10">
        <v>5000.9750000000004</v>
      </c>
      <c r="O102" s="10">
        <v>35814.546999999999</v>
      </c>
      <c r="P102" s="10">
        <v>0</v>
      </c>
      <c r="Q102" s="10">
        <v>0</v>
      </c>
      <c r="R102" s="10">
        <v>85.087999999999994</v>
      </c>
      <c r="S102" s="10">
        <v>63.454000000000001</v>
      </c>
      <c r="T102" s="10">
        <v>511.02800000000002</v>
      </c>
      <c r="U102" s="10">
        <v>549.74800000000005</v>
      </c>
      <c r="V102" s="10">
        <v>28172.384999999998</v>
      </c>
      <c r="W102" s="10">
        <v>6432.8440000000001</v>
      </c>
      <c r="X102" s="10">
        <v>1229.317</v>
      </c>
      <c r="Y102" s="10">
        <v>1011.046</v>
      </c>
      <c r="Z102" s="10">
        <v>218.27099999999999</v>
      </c>
      <c r="AA102" s="10">
        <v>521.09500000000003</v>
      </c>
      <c r="AB102" s="10">
        <v>220.73699999999999</v>
      </c>
      <c r="AC102" s="10">
        <v>300.358</v>
      </c>
      <c r="AD102" s="10">
        <v>1557.9670000000001</v>
      </c>
      <c r="AE102" s="10">
        <v>1526.5129999999999</v>
      </c>
      <c r="AF102" s="10">
        <v>830.88499999999999</v>
      </c>
      <c r="AG102" s="10">
        <v>0</v>
      </c>
      <c r="AH102" s="10">
        <v>56558.834999999999</v>
      </c>
      <c r="AI102" s="10">
        <v>54474.048999999999</v>
      </c>
      <c r="AJ102" s="10">
        <v>1187.6949999999999</v>
      </c>
      <c r="AK102" s="10">
        <v>288.40499999999997</v>
      </c>
      <c r="AL102" s="10">
        <v>335.86099999999999</v>
      </c>
      <c r="AM102" s="10">
        <v>272.82499999999999</v>
      </c>
      <c r="AN102" s="10">
        <v>56558.834999999999</v>
      </c>
      <c r="AO102" s="10">
        <v>22060.108</v>
      </c>
      <c r="AP102" s="10">
        <v>20162.348999999998</v>
      </c>
      <c r="AQ102" s="10">
        <v>14336.378000000001</v>
      </c>
      <c r="AR102" s="10">
        <v>56558.834999999999</v>
      </c>
      <c r="AS102" s="10">
        <v>1637.6769999999999</v>
      </c>
      <c r="AT102" s="10">
        <v>25404.794000000002</v>
      </c>
      <c r="AU102" s="10">
        <v>422.87299999999999</v>
      </c>
      <c r="AV102" s="10">
        <v>748.06200000000001</v>
      </c>
      <c r="AW102" s="10">
        <v>27588.435000000001</v>
      </c>
      <c r="AX102" s="10">
        <v>756.99400000000003</v>
      </c>
      <c r="AY102" s="10">
        <v>21197.715</v>
      </c>
      <c r="AZ102" s="10">
        <v>16573.239000000001</v>
      </c>
      <c r="BA102" s="10">
        <v>16505.403999999999</v>
      </c>
      <c r="BB102" s="10">
        <v>10109.405000000001</v>
      </c>
      <c r="BC102" s="10">
        <v>0</v>
      </c>
      <c r="BD102" s="10">
        <v>210</v>
      </c>
      <c r="BE102" s="10">
        <v>6185.9989999999998</v>
      </c>
      <c r="BF102" s="10">
        <v>199.96100000000001</v>
      </c>
      <c r="BG102" s="10">
        <v>-132.126</v>
      </c>
      <c r="BH102" s="10">
        <v>4624.4759999999997</v>
      </c>
      <c r="BI102" s="10">
        <v>5011.6040000000003</v>
      </c>
      <c r="BJ102" s="10">
        <v>1.2E-2</v>
      </c>
      <c r="BK102" s="10">
        <v>0</v>
      </c>
      <c r="BL102" s="10">
        <v>1500</v>
      </c>
      <c r="BM102" s="10">
        <v>498.94</v>
      </c>
      <c r="BN102" s="10">
        <v>3012.652</v>
      </c>
      <c r="BO102" s="10">
        <v>-387.12799999999999</v>
      </c>
      <c r="BP102" s="10">
        <v>-383.38799999999998</v>
      </c>
      <c r="BQ102" s="10">
        <v>74542.718999999997</v>
      </c>
      <c r="BR102" s="10">
        <v>5613.5379999999996</v>
      </c>
      <c r="BS102" s="10">
        <v>68165.297999999995</v>
      </c>
      <c r="BT102" s="10">
        <v>0</v>
      </c>
      <c r="BU102" s="10">
        <v>227.85</v>
      </c>
      <c r="BV102" s="10">
        <v>536.03300000000002</v>
      </c>
      <c r="BW102" s="10">
        <v>74542.718999999997</v>
      </c>
      <c r="BX102" s="10">
        <v>7097.027</v>
      </c>
      <c r="BY102" s="10">
        <v>100.24299999999999</v>
      </c>
      <c r="BZ102" s="10">
        <v>356.65</v>
      </c>
      <c r="CA102" s="10">
        <v>47878.74</v>
      </c>
      <c r="CB102" s="10">
        <v>19110.059000000001</v>
      </c>
      <c r="CC102" s="10">
        <v>7922.4780000000001</v>
      </c>
      <c r="CD102" s="10">
        <v>5622.6360000000004</v>
      </c>
      <c r="CE102" s="10">
        <v>162.398</v>
      </c>
      <c r="CF102" s="10">
        <v>1659.779</v>
      </c>
      <c r="CG102" s="10">
        <v>37.049999999999997</v>
      </c>
      <c r="CH102" s="10">
        <v>1622.729</v>
      </c>
      <c r="CI102" s="10">
        <v>0</v>
      </c>
      <c r="CJ102" s="10">
        <v>477.66500000000002</v>
      </c>
      <c r="CK102" s="10">
        <v>4677.768</v>
      </c>
      <c r="CL102" s="10">
        <v>3799.962</v>
      </c>
      <c r="CM102" s="10">
        <v>294.529</v>
      </c>
      <c r="CN102" s="10">
        <v>483.40499999999997</v>
      </c>
      <c r="CO102" s="10">
        <v>99.872</v>
      </c>
      <c r="CP102" s="10">
        <v>188.107</v>
      </c>
      <c r="CQ102" s="10">
        <v>100.98099999999999</v>
      </c>
      <c r="CR102" s="10">
        <v>12.244999999999999</v>
      </c>
      <c r="CS102" s="10">
        <v>0</v>
      </c>
      <c r="CT102" s="10">
        <v>0.623</v>
      </c>
      <c r="CU102" s="10">
        <v>90.909000000000006</v>
      </c>
      <c r="CV102" s="10">
        <v>0</v>
      </c>
      <c r="CW102" s="10">
        <v>29.346</v>
      </c>
      <c r="CX102" s="10">
        <v>-34.869999999999997</v>
      </c>
      <c r="CY102" s="10">
        <v>-5.1630000000000003</v>
      </c>
      <c r="CZ102" s="10">
        <v>-2.032</v>
      </c>
      <c r="DA102" s="10">
        <v>-0.248</v>
      </c>
      <c r="DB102" s="10">
        <v>0</v>
      </c>
      <c r="DC102" s="10">
        <v>-0.1</v>
      </c>
      <c r="DD102" s="10">
        <v>-3.5840000000000001</v>
      </c>
      <c r="DE102" s="10">
        <v>0</v>
      </c>
      <c r="DF102" s="10">
        <v>0</v>
      </c>
      <c r="DG102" s="10">
        <v>0</v>
      </c>
      <c r="DH102" s="10">
        <v>0</v>
      </c>
      <c r="DI102" s="10">
        <v>0</v>
      </c>
      <c r="DJ102" s="10">
        <v>0</v>
      </c>
      <c r="DK102" s="10">
        <v>0</v>
      </c>
      <c r="DL102" s="10">
        <v>0</v>
      </c>
      <c r="DM102" s="10">
        <v>0</v>
      </c>
      <c r="DN102" s="10">
        <v>0</v>
      </c>
      <c r="DO102" s="10">
        <v>0</v>
      </c>
      <c r="DP102" s="10">
        <v>0</v>
      </c>
      <c r="DQ102" s="10">
        <v>0</v>
      </c>
      <c r="DR102" s="10">
        <v>0</v>
      </c>
      <c r="DS102" s="10">
        <v>0</v>
      </c>
      <c r="DT102" s="10">
        <v>0</v>
      </c>
      <c r="DU102" s="10">
        <v>0</v>
      </c>
      <c r="DV102" s="10">
        <v>0</v>
      </c>
      <c r="DW102" s="10">
        <v>0</v>
      </c>
      <c r="DX102" s="10">
        <v>0</v>
      </c>
      <c r="DY102" s="10">
        <v>19.571000000000002</v>
      </c>
      <c r="DZ102" s="10">
        <v>0</v>
      </c>
      <c r="EA102" s="10">
        <v>0</v>
      </c>
      <c r="EB102" s="10">
        <v>0</v>
      </c>
      <c r="EC102" s="10">
        <v>0</v>
      </c>
      <c r="ED102" s="10">
        <v>0</v>
      </c>
      <c r="EE102" s="10">
        <v>78.662999999999997</v>
      </c>
      <c r="EF102" s="10">
        <v>0</v>
      </c>
      <c r="EG102" s="10">
        <v>0</v>
      </c>
      <c r="EH102" s="10">
        <v>0</v>
      </c>
      <c r="EI102" s="10">
        <v>0</v>
      </c>
      <c r="EJ102" s="10">
        <v>0</v>
      </c>
      <c r="EK102" s="10">
        <v>-59.091999999999999</v>
      </c>
      <c r="EL102" s="10">
        <v>0</v>
      </c>
      <c r="EM102" s="10">
        <v>0</v>
      </c>
      <c r="EN102" s="10">
        <v>0</v>
      </c>
      <c r="EO102" s="10">
        <v>0</v>
      </c>
      <c r="EP102" s="10">
        <v>0</v>
      </c>
      <c r="EQ102" s="10">
        <v>0</v>
      </c>
      <c r="ER102" s="10">
        <v>0</v>
      </c>
      <c r="ES102" s="10">
        <v>0</v>
      </c>
      <c r="ET102" s="10">
        <v>0</v>
      </c>
      <c r="EU102" s="10">
        <v>0</v>
      </c>
      <c r="EV102" s="10">
        <v>0</v>
      </c>
      <c r="EW102" s="10">
        <v>0</v>
      </c>
      <c r="EX102" s="10">
        <v>0</v>
      </c>
      <c r="EY102" s="10">
        <v>0</v>
      </c>
      <c r="EZ102" s="10">
        <v>0</v>
      </c>
      <c r="FA102" s="10">
        <v>0</v>
      </c>
    </row>
    <row r="103" spans="1:157" ht="14.25" customHeight="1" x14ac:dyDescent="0.3">
      <c r="A103" s="5">
        <v>11</v>
      </c>
      <c r="B103" s="12">
        <v>2016</v>
      </c>
      <c r="C103" s="10">
        <v>396.93700000000001</v>
      </c>
      <c r="D103" s="10">
        <v>400</v>
      </c>
      <c r="E103" s="10">
        <v>0</v>
      </c>
      <c r="F103" s="10">
        <v>82224.372000000003</v>
      </c>
      <c r="G103" s="10">
        <v>2084.4960000000001</v>
      </c>
      <c r="H103" s="10">
        <v>4387.1440000000002</v>
      </c>
      <c r="I103" s="10">
        <v>7369.3689999999997</v>
      </c>
      <c r="J103" s="10">
        <v>4571.4920000000002</v>
      </c>
      <c r="K103" s="10">
        <v>2608.913</v>
      </c>
      <c r="L103" s="10">
        <v>103.309</v>
      </c>
      <c r="M103" s="10">
        <v>85.655000000000001</v>
      </c>
      <c r="N103" s="10">
        <v>9059.1970000000001</v>
      </c>
      <c r="O103" s="10">
        <v>45499.635999999999</v>
      </c>
      <c r="P103" s="10">
        <v>0</v>
      </c>
      <c r="Q103" s="10">
        <v>0</v>
      </c>
      <c r="R103" s="10">
        <v>68.974000000000004</v>
      </c>
      <c r="S103" s="10">
        <v>82.933000000000007</v>
      </c>
      <c r="T103" s="10">
        <v>468.166</v>
      </c>
      <c r="U103" s="10">
        <v>585.45399999999995</v>
      </c>
      <c r="V103" s="10">
        <v>36063.574000000001</v>
      </c>
      <c r="W103" s="10">
        <v>8230.5349999999999</v>
      </c>
      <c r="X103" s="10">
        <v>2662.7190000000001</v>
      </c>
      <c r="Y103" s="10">
        <v>2256.1320000000001</v>
      </c>
      <c r="Z103" s="10">
        <v>406.58699999999999</v>
      </c>
      <c r="AA103" s="10">
        <v>518.30399999999997</v>
      </c>
      <c r="AB103" s="10">
        <v>155.80600000000001</v>
      </c>
      <c r="AC103" s="10">
        <v>362.49799999999999</v>
      </c>
      <c r="AD103" s="10">
        <v>4679.1769999999997</v>
      </c>
      <c r="AE103" s="10">
        <v>4534.2529999999997</v>
      </c>
      <c r="AF103" s="10">
        <v>1430.077</v>
      </c>
      <c r="AG103" s="10">
        <v>0</v>
      </c>
      <c r="AH103" s="10">
        <v>82224.372000000003</v>
      </c>
      <c r="AI103" s="10">
        <v>79734.077000000005</v>
      </c>
      <c r="AJ103" s="10">
        <v>1291.5139999999999</v>
      </c>
      <c r="AK103" s="10">
        <v>376.62099999999998</v>
      </c>
      <c r="AL103" s="10">
        <v>460.69900000000001</v>
      </c>
      <c r="AM103" s="10">
        <v>361.46100000000001</v>
      </c>
      <c r="AN103" s="10">
        <v>82224.372000000003</v>
      </c>
      <c r="AO103" s="10">
        <v>34052.485000000001</v>
      </c>
      <c r="AP103" s="10">
        <v>29487.894</v>
      </c>
      <c r="AQ103" s="10">
        <v>18683.992999999999</v>
      </c>
      <c r="AR103" s="10">
        <v>82224.372000000003</v>
      </c>
      <c r="AS103" s="10">
        <v>2901.2640000000001</v>
      </c>
      <c r="AT103" s="10">
        <v>40043.286999999997</v>
      </c>
      <c r="AU103" s="10">
        <v>332.24</v>
      </c>
      <c r="AV103" s="10">
        <v>906.87800000000004</v>
      </c>
      <c r="AW103" s="10">
        <v>36729.421999999999</v>
      </c>
      <c r="AX103" s="10">
        <v>1311.2809999999999</v>
      </c>
      <c r="AY103" s="10">
        <v>34261.091</v>
      </c>
      <c r="AZ103" s="10">
        <v>23902.918000000001</v>
      </c>
      <c r="BA103" s="10">
        <v>23412.661</v>
      </c>
      <c r="BB103" s="10">
        <v>18153.613000000001</v>
      </c>
      <c r="BC103" s="10">
        <v>0</v>
      </c>
      <c r="BD103" s="10">
        <v>0</v>
      </c>
      <c r="BE103" s="10">
        <v>5259.0479999999998</v>
      </c>
      <c r="BF103" s="10">
        <v>854.69200000000001</v>
      </c>
      <c r="BG103" s="10">
        <v>-364.435</v>
      </c>
      <c r="BH103" s="10">
        <v>10358.173000000001</v>
      </c>
      <c r="BI103" s="10">
        <v>11020.813</v>
      </c>
      <c r="BJ103" s="10">
        <v>5772.0209999999997</v>
      </c>
      <c r="BK103" s="10">
        <v>0</v>
      </c>
      <c r="BL103" s="10">
        <v>3019.7080000000001</v>
      </c>
      <c r="BM103" s="10">
        <v>0</v>
      </c>
      <c r="BN103" s="10">
        <v>2229.0839999999998</v>
      </c>
      <c r="BO103" s="10">
        <v>-662.64</v>
      </c>
      <c r="BP103" s="10">
        <v>-661.14099999999996</v>
      </c>
      <c r="BQ103" s="10">
        <v>103299.77099999999</v>
      </c>
      <c r="BR103" s="10">
        <v>9813.2690000000002</v>
      </c>
      <c r="BS103" s="10">
        <v>22874.767</v>
      </c>
      <c r="BT103" s="10">
        <v>70191.17</v>
      </c>
      <c r="BU103" s="10">
        <v>191.47</v>
      </c>
      <c r="BV103" s="10">
        <v>229.095</v>
      </c>
      <c r="BW103" s="10">
        <v>103299.77099999999</v>
      </c>
      <c r="BX103" s="10">
        <v>4511.634</v>
      </c>
      <c r="BY103" s="10">
        <v>71.506</v>
      </c>
      <c r="BZ103" s="10">
        <v>1111.396</v>
      </c>
      <c r="CA103" s="10">
        <v>66606.573000000004</v>
      </c>
      <c r="CB103" s="10">
        <v>30998.662</v>
      </c>
      <c r="CC103" s="10">
        <v>11321.302</v>
      </c>
      <c r="CD103" s="10">
        <v>8988.3160000000007</v>
      </c>
      <c r="CE103" s="10">
        <v>156.845</v>
      </c>
      <c r="CF103" s="10">
        <v>1663.479</v>
      </c>
      <c r="CG103" s="10">
        <v>0</v>
      </c>
      <c r="CH103" s="10">
        <v>1663.479</v>
      </c>
      <c r="CI103" s="10">
        <v>0</v>
      </c>
      <c r="CJ103" s="10">
        <v>512.66200000000003</v>
      </c>
      <c r="CK103" s="10">
        <v>6643.2219999999998</v>
      </c>
      <c r="CL103" s="10">
        <v>5277.393</v>
      </c>
      <c r="CM103" s="10">
        <v>246.13200000000001</v>
      </c>
      <c r="CN103" s="10">
        <v>914.654</v>
      </c>
      <c r="CO103" s="10">
        <v>205.04300000000001</v>
      </c>
      <c r="CP103" s="10">
        <v>118.224</v>
      </c>
      <c r="CQ103" s="10">
        <v>115.093</v>
      </c>
      <c r="CR103" s="10">
        <v>11.634</v>
      </c>
      <c r="CS103" s="10">
        <v>0</v>
      </c>
      <c r="CT103" s="10">
        <v>2.4E-2</v>
      </c>
      <c r="CU103" s="10">
        <v>0</v>
      </c>
      <c r="CV103" s="10">
        <v>0</v>
      </c>
      <c r="CW103" s="10">
        <v>40.569000000000003</v>
      </c>
      <c r="CX103" s="10">
        <v>-37.000999999999998</v>
      </c>
      <c r="CY103" s="10">
        <v>-5.5460000000000003</v>
      </c>
      <c r="CZ103" s="10">
        <v>-2.3730000000000002</v>
      </c>
      <c r="DA103" s="10">
        <v>-0.185</v>
      </c>
      <c r="DB103" s="10">
        <v>0</v>
      </c>
      <c r="DC103" s="10">
        <v>-2.5999999999999999E-2</v>
      </c>
      <c r="DD103" s="10">
        <v>-3.9649999999999999</v>
      </c>
      <c r="DE103" s="10">
        <v>209.28399999999999</v>
      </c>
      <c r="DF103" s="10">
        <v>3536.2809999999999</v>
      </c>
      <c r="DG103" s="10">
        <v>240.10599999999999</v>
      </c>
      <c r="DH103" s="10">
        <v>488.95699999999999</v>
      </c>
      <c r="DI103" s="10">
        <v>0</v>
      </c>
      <c r="DJ103" s="10">
        <v>-3474.35</v>
      </c>
      <c r="DK103" s="10">
        <v>-94.834999999999994</v>
      </c>
      <c r="DL103" s="10">
        <v>-486.875</v>
      </c>
      <c r="DM103" s="10">
        <v>0</v>
      </c>
      <c r="DN103" s="10">
        <v>0</v>
      </c>
      <c r="DO103" s="10">
        <v>0</v>
      </c>
      <c r="DP103" s="10">
        <v>0</v>
      </c>
      <c r="DQ103" s="10">
        <v>0</v>
      </c>
      <c r="DR103" s="10">
        <v>151.15899999999999</v>
      </c>
      <c r="DS103" s="10">
        <v>397.435</v>
      </c>
      <c r="DT103" s="10">
        <v>0</v>
      </c>
      <c r="DU103" s="10">
        <v>-16.207999999999998</v>
      </c>
      <c r="DV103" s="10">
        <v>0</v>
      </c>
      <c r="DW103" s="10">
        <v>-232.309</v>
      </c>
      <c r="DX103" s="10">
        <v>2.2410000000000001</v>
      </c>
      <c r="DY103" s="10">
        <v>166.691</v>
      </c>
      <c r="DZ103" s="10">
        <v>89.341999999999999</v>
      </c>
      <c r="EA103" s="10">
        <v>19.756</v>
      </c>
      <c r="EB103" s="10">
        <v>0</v>
      </c>
      <c r="EC103" s="10">
        <v>0</v>
      </c>
      <c r="ED103" s="10">
        <v>0</v>
      </c>
      <c r="EE103" s="10">
        <v>86.021000000000001</v>
      </c>
      <c r="EF103" s="10">
        <v>0</v>
      </c>
      <c r="EG103" s="10">
        <v>0</v>
      </c>
      <c r="EH103" s="10">
        <v>0</v>
      </c>
      <c r="EI103" s="10">
        <v>0</v>
      </c>
      <c r="EJ103" s="10">
        <v>0</v>
      </c>
      <c r="EK103" s="10">
        <v>-28.428000000000001</v>
      </c>
      <c r="EL103" s="10">
        <v>3276.9879999999998</v>
      </c>
      <c r="EM103" s="10">
        <v>2.8180000000000001</v>
      </c>
      <c r="EN103" s="10">
        <v>1467.2059999999999</v>
      </c>
      <c r="EO103" s="10">
        <v>1319.385</v>
      </c>
      <c r="EP103" s="10">
        <v>114.435</v>
      </c>
      <c r="EQ103" s="10">
        <v>0</v>
      </c>
      <c r="ER103" s="10">
        <v>0</v>
      </c>
      <c r="ES103" s="10">
        <v>33.386000000000003</v>
      </c>
      <c r="ET103" s="10">
        <v>485.93599999999998</v>
      </c>
      <c r="EU103" s="10">
        <v>116.83499999999999</v>
      </c>
      <c r="EV103" s="10">
        <v>369.101</v>
      </c>
      <c r="EW103" s="10">
        <v>1192.4349999999999</v>
      </c>
      <c r="EX103" s="10">
        <v>84.241</v>
      </c>
      <c r="EY103" s="10">
        <v>44.351999999999997</v>
      </c>
      <c r="EZ103" s="10">
        <v>0</v>
      </c>
      <c r="FA103" s="10">
        <v>0</v>
      </c>
    </row>
    <row r="104" spans="1:157" ht="14.25" customHeight="1" x14ac:dyDescent="0.3">
      <c r="A104" s="5">
        <v>11</v>
      </c>
      <c r="B104" s="12">
        <v>2017</v>
      </c>
      <c r="C104" s="10">
        <v>4690.3980000000001</v>
      </c>
      <c r="D104" s="10">
        <v>4693.3980000000001</v>
      </c>
      <c r="E104" s="10">
        <v>0</v>
      </c>
      <c r="F104" s="10">
        <v>104497.02800000001</v>
      </c>
      <c r="G104" s="10">
        <v>2094.5720000000001</v>
      </c>
      <c r="H104" s="10">
        <v>6176.009</v>
      </c>
      <c r="I104" s="10">
        <v>9939.3330000000005</v>
      </c>
      <c r="J104" s="10">
        <v>6607.808</v>
      </c>
      <c r="K104" s="10">
        <v>3112.4679999999998</v>
      </c>
      <c r="L104" s="10">
        <v>51.750999999999998</v>
      </c>
      <c r="M104" s="10">
        <v>167.30600000000001</v>
      </c>
      <c r="N104" s="10">
        <v>11673.477999999999</v>
      </c>
      <c r="O104" s="10">
        <v>57006.934000000001</v>
      </c>
      <c r="P104" s="10">
        <v>0</v>
      </c>
      <c r="Q104" s="10">
        <v>0</v>
      </c>
      <c r="R104" s="10">
        <v>88.486000000000004</v>
      </c>
      <c r="S104" s="10">
        <v>145.459</v>
      </c>
      <c r="T104" s="10">
        <v>78.569000000000003</v>
      </c>
      <c r="U104" s="10">
        <v>0</v>
      </c>
      <c r="V104" s="10">
        <v>0</v>
      </c>
      <c r="W104" s="10">
        <v>56694.42</v>
      </c>
      <c r="X104" s="10">
        <v>2163.6350000000002</v>
      </c>
      <c r="Y104" s="10">
        <v>2076.1109999999999</v>
      </c>
      <c r="Z104" s="10">
        <v>87.524000000000001</v>
      </c>
      <c r="AA104" s="10">
        <v>490.90600000000001</v>
      </c>
      <c r="AB104" s="10">
        <v>126.453</v>
      </c>
      <c r="AC104" s="10">
        <v>364.45299999999997</v>
      </c>
      <c r="AD104" s="10">
        <v>6836.4369999999999</v>
      </c>
      <c r="AE104" s="10">
        <v>5665.5389999999998</v>
      </c>
      <c r="AF104" s="10">
        <v>2450.1849999999999</v>
      </c>
      <c r="AG104" s="10">
        <v>0</v>
      </c>
      <c r="AH104" s="10">
        <v>104497.02800000001</v>
      </c>
      <c r="AI104" s="10">
        <v>101103.36199999999</v>
      </c>
      <c r="AJ104" s="10">
        <v>1810.425</v>
      </c>
      <c r="AK104" s="10">
        <v>513.99199999999996</v>
      </c>
      <c r="AL104" s="10">
        <v>548.56600000000003</v>
      </c>
      <c r="AM104" s="10">
        <v>520.68299999999999</v>
      </c>
      <c r="AN104" s="10">
        <v>104497.02800000001</v>
      </c>
      <c r="AO104" s="10">
        <v>56070.883999999998</v>
      </c>
      <c r="AP104" s="10">
        <v>24238.531999999999</v>
      </c>
      <c r="AQ104" s="10">
        <v>24187.612000000001</v>
      </c>
      <c r="AR104" s="10">
        <v>104497.02800000001</v>
      </c>
      <c r="AS104" s="10">
        <v>3819.2510000000002</v>
      </c>
      <c r="AT104" s="10">
        <v>52084.881999999998</v>
      </c>
      <c r="AU104" s="10">
        <v>0</v>
      </c>
      <c r="AV104" s="10">
        <v>199.17</v>
      </c>
      <c r="AW104" s="10">
        <v>47384.798000000003</v>
      </c>
      <c r="AX104" s="10">
        <v>1008.927</v>
      </c>
      <c r="AY104" s="10">
        <v>45802.141000000003</v>
      </c>
      <c r="AZ104" s="10">
        <v>37063.571000000004</v>
      </c>
      <c r="BA104" s="10">
        <v>36285.512999999999</v>
      </c>
      <c r="BB104" s="10">
        <v>30323.311000000002</v>
      </c>
      <c r="BC104" s="10">
        <v>0</v>
      </c>
      <c r="BD104" s="10">
        <v>800</v>
      </c>
      <c r="BE104" s="10">
        <v>5162.2020000000002</v>
      </c>
      <c r="BF104" s="10">
        <v>1132.2190000000001</v>
      </c>
      <c r="BG104" s="10">
        <v>-354.161</v>
      </c>
      <c r="BH104" s="10">
        <v>8738.57</v>
      </c>
      <c r="BI104" s="10">
        <v>9614.6470000000008</v>
      </c>
      <c r="BJ104" s="10">
        <v>1474.123</v>
      </c>
      <c r="BK104" s="10">
        <v>0</v>
      </c>
      <c r="BL104" s="10">
        <v>6301.6689999999999</v>
      </c>
      <c r="BM104" s="10">
        <v>0</v>
      </c>
      <c r="BN104" s="10">
        <v>1838.855</v>
      </c>
      <c r="BO104" s="10">
        <v>-876.077</v>
      </c>
      <c r="BP104" s="10">
        <v>-876.077</v>
      </c>
      <c r="BQ104" s="10">
        <v>120537.469</v>
      </c>
      <c r="BR104" s="10">
        <v>14554.66</v>
      </c>
      <c r="BS104" s="10">
        <v>30232.905999999999</v>
      </c>
      <c r="BT104" s="10">
        <v>74762.053</v>
      </c>
      <c r="BU104" s="10">
        <v>248.58799999999999</v>
      </c>
      <c r="BV104" s="10">
        <v>739.26199999999994</v>
      </c>
      <c r="BW104" s="10">
        <v>120537.469</v>
      </c>
      <c r="BX104" s="10">
        <v>12722.85</v>
      </c>
      <c r="BY104" s="10">
        <v>21.960999999999999</v>
      </c>
      <c r="BZ104" s="10">
        <v>520.12199999999996</v>
      </c>
      <c r="CA104" s="10">
        <v>76906.142000000007</v>
      </c>
      <c r="CB104" s="10">
        <v>30366.394</v>
      </c>
      <c r="CC104" s="10">
        <v>14959.081</v>
      </c>
      <c r="CD104" s="10">
        <v>11589.319</v>
      </c>
      <c r="CE104" s="10">
        <v>197.35900000000001</v>
      </c>
      <c r="CF104" s="10">
        <v>2314.1509999999998</v>
      </c>
      <c r="CG104" s="10">
        <v>77.161000000000001</v>
      </c>
      <c r="CH104" s="10">
        <v>2236.9899999999998</v>
      </c>
      <c r="CI104" s="10">
        <v>0</v>
      </c>
      <c r="CJ104" s="10">
        <v>858.25199999999995</v>
      </c>
      <c r="CK104" s="10">
        <v>8611.7810000000009</v>
      </c>
      <c r="CL104" s="10">
        <v>6812.1549999999997</v>
      </c>
      <c r="CM104" s="10">
        <v>378.43200000000002</v>
      </c>
      <c r="CN104" s="10">
        <v>1053.0050000000001</v>
      </c>
      <c r="CO104" s="10">
        <v>368.18900000000002</v>
      </c>
      <c r="CP104" s="10">
        <v>268.64</v>
      </c>
      <c r="CQ104" s="10">
        <v>122.376</v>
      </c>
      <c r="CR104" s="10">
        <v>12.188000000000001</v>
      </c>
      <c r="CS104" s="10">
        <v>0</v>
      </c>
      <c r="CT104" s="10">
        <v>0.153</v>
      </c>
      <c r="CU104" s="10">
        <v>0</v>
      </c>
      <c r="CV104" s="10">
        <v>0</v>
      </c>
      <c r="CW104" s="10">
        <v>133.923</v>
      </c>
      <c r="CX104" s="10">
        <v>0</v>
      </c>
      <c r="CY104" s="10">
        <v>0</v>
      </c>
      <c r="CZ104" s="10">
        <v>0</v>
      </c>
      <c r="DA104" s="10">
        <v>0</v>
      </c>
      <c r="DB104" s="10">
        <v>0</v>
      </c>
      <c r="DC104" s="10">
        <v>0</v>
      </c>
      <c r="DD104" s="10">
        <v>0</v>
      </c>
      <c r="DE104" s="10">
        <v>0</v>
      </c>
      <c r="DF104" s="10">
        <v>0</v>
      </c>
      <c r="DG104" s="10">
        <v>0</v>
      </c>
      <c r="DH104" s="10">
        <v>0</v>
      </c>
      <c r="DI104" s="10">
        <v>0</v>
      </c>
      <c r="DJ104" s="10">
        <v>0</v>
      </c>
      <c r="DK104" s="10">
        <v>0</v>
      </c>
      <c r="DL104" s="10">
        <v>0</v>
      </c>
      <c r="DM104" s="10">
        <v>0</v>
      </c>
      <c r="DN104" s="10">
        <v>5.7080000000000002</v>
      </c>
      <c r="DO104" s="10">
        <v>12.474</v>
      </c>
      <c r="DP104" s="10">
        <v>-6.8289999999999997</v>
      </c>
      <c r="DQ104" s="10">
        <v>6.3E-2</v>
      </c>
      <c r="DR104" s="10">
        <v>484.89499999999998</v>
      </c>
      <c r="DS104" s="10">
        <v>504.65</v>
      </c>
      <c r="DT104" s="10">
        <v>0</v>
      </c>
      <c r="DU104" s="10">
        <v>-31.527999999999999</v>
      </c>
      <c r="DV104" s="10">
        <v>0</v>
      </c>
      <c r="DW104" s="10">
        <v>11.773</v>
      </c>
      <c r="DX104" s="10">
        <v>0</v>
      </c>
      <c r="DY104" s="10">
        <v>270.16500000000002</v>
      </c>
      <c r="DZ104" s="10">
        <v>171.947</v>
      </c>
      <c r="EA104" s="10">
        <v>11.378</v>
      </c>
      <c r="EB104" s="10">
        <v>9.7710000000000008</v>
      </c>
      <c r="EC104" s="10">
        <v>0</v>
      </c>
      <c r="ED104" s="10">
        <v>0</v>
      </c>
      <c r="EE104" s="10">
        <v>106.008</v>
      </c>
      <c r="EF104" s="10">
        <v>0</v>
      </c>
      <c r="EG104" s="10">
        <v>0</v>
      </c>
      <c r="EH104" s="10">
        <v>0</v>
      </c>
      <c r="EI104" s="10">
        <v>0</v>
      </c>
      <c r="EJ104" s="10">
        <v>0</v>
      </c>
      <c r="EK104" s="10">
        <v>-28.939</v>
      </c>
      <c r="EL104" s="10">
        <v>4093.95</v>
      </c>
      <c r="EM104" s="10">
        <v>2.9129999999999998</v>
      </c>
      <c r="EN104" s="10">
        <v>2003.356</v>
      </c>
      <c r="EO104" s="10">
        <v>1811.596</v>
      </c>
      <c r="EP104" s="10">
        <v>153.80199999999999</v>
      </c>
      <c r="EQ104" s="10">
        <v>28.074999999999999</v>
      </c>
      <c r="ER104" s="10">
        <v>0</v>
      </c>
      <c r="ES104" s="10">
        <v>9.8829999999999991</v>
      </c>
      <c r="ET104" s="10">
        <v>544.029</v>
      </c>
      <c r="EU104" s="10">
        <v>104.991</v>
      </c>
      <c r="EV104" s="10">
        <v>439.03800000000001</v>
      </c>
      <c r="EW104" s="10">
        <v>1395.624</v>
      </c>
      <c r="EX104" s="10">
        <v>110.839</v>
      </c>
      <c r="EY104" s="10">
        <v>37.189</v>
      </c>
      <c r="EZ104" s="10">
        <v>0</v>
      </c>
      <c r="FA104" s="10">
        <v>0</v>
      </c>
    </row>
    <row r="105" spans="1:157" ht="14.25" customHeight="1" x14ac:dyDescent="0.3">
      <c r="A105" s="5">
        <v>11</v>
      </c>
      <c r="B105" s="12">
        <v>2018</v>
      </c>
      <c r="C105" s="10">
        <v>2596.6260000000002</v>
      </c>
      <c r="D105" s="10">
        <v>2603.3760000000002</v>
      </c>
      <c r="E105" s="10">
        <v>0</v>
      </c>
      <c r="F105" s="10">
        <v>123131.648</v>
      </c>
      <c r="G105" s="10">
        <v>4009.915</v>
      </c>
      <c r="H105" s="10">
        <v>6935.0910000000003</v>
      </c>
      <c r="I105" s="10">
        <v>11251.187</v>
      </c>
      <c r="J105" s="10">
        <v>7810.8339999999998</v>
      </c>
      <c r="K105" s="10">
        <v>3233.808</v>
      </c>
      <c r="L105" s="10">
        <v>42.332999999999998</v>
      </c>
      <c r="M105" s="10">
        <v>164.21199999999999</v>
      </c>
      <c r="N105" s="10">
        <v>13504.460999999999</v>
      </c>
      <c r="O105" s="10">
        <v>66534.557000000001</v>
      </c>
      <c r="P105" s="10">
        <v>0</v>
      </c>
      <c r="Q105" s="10">
        <v>0</v>
      </c>
      <c r="R105" s="10">
        <v>99.102999999999994</v>
      </c>
      <c r="S105" s="10">
        <v>216.09899999999999</v>
      </c>
      <c r="T105" s="10">
        <v>170.46199999999999</v>
      </c>
      <c r="U105" s="10">
        <v>1165.9490000000001</v>
      </c>
      <c r="V105" s="10">
        <v>46370.796999999999</v>
      </c>
      <c r="W105" s="10">
        <v>18512.147000000001</v>
      </c>
      <c r="X105" s="10">
        <v>3776.913</v>
      </c>
      <c r="Y105" s="10">
        <v>2541.4929999999999</v>
      </c>
      <c r="Z105" s="10">
        <v>1235.42</v>
      </c>
      <c r="AA105" s="10">
        <v>330.20400000000001</v>
      </c>
      <c r="AB105" s="10">
        <v>129.755</v>
      </c>
      <c r="AC105" s="10">
        <v>200.44900000000001</v>
      </c>
      <c r="AD105" s="10">
        <v>8414.9570000000003</v>
      </c>
      <c r="AE105" s="10">
        <v>6977.6530000000002</v>
      </c>
      <c r="AF105" s="10">
        <v>1396.71</v>
      </c>
      <c r="AG105" s="10">
        <v>0</v>
      </c>
      <c r="AH105" s="10">
        <v>123131.648</v>
      </c>
      <c r="AI105" s="10">
        <v>119646.947</v>
      </c>
      <c r="AJ105" s="10">
        <v>1599.751</v>
      </c>
      <c r="AK105" s="10">
        <v>525.19100000000003</v>
      </c>
      <c r="AL105" s="10">
        <v>626.72299999999996</v>
      </c>
      <c r="AM105" s="10">
        <v>733.03599999999994</v>
      </c>
      <c r="AN105" s="10">
        <v>123131.648</v>
      </c>
      <c r="AO105" s="10">
        <v>67115.638999999996</v>
      </c>
      <c r="AP105" s="10">
        <v>24748.486000000001</v>
      </c>
      <c r="AQ105" s="10">
        <v>31267.523000000001</v>
      </c>
      <c r="AR105" s="10">
        <v>123131.648</v>
      </c>
      <c r="AS105" s="10">
        <v>2716.3960000000002</v>
      </c>
      <c r="AT105" s="10">
        <v>57600.993000000002</v>
      </c>
      <c r="AU105" s="10">
        <v>383.63600000000002</v>
      </c>
      <c r="AV105" s="10">
        <v>437.84899999999999</v>
      </c>
      <c r="AW105" s="10">
        <v>60563.383000000002</v>
      </c>
      <c r="AX105" s="10">
        <v>1429.3910000000001</v>
      </c>
      <c r="AY105" s="10">
        <v>43294.913</v>
      </c>
      <c r="AZ105" s="10">
        <v>26322.182000000001</v>
      </c>
      <c r="BA105" s="10">
        <v>25341.023000000001</v>
      </c>
      <c r="BB105" s="10">
        <v>15074.784</v>
      </c>
      <c r="BC105" s="10">
        <v>0</v>
      </c>
      <c r="BD105" s="10">
        <v>6932.2290000000003</v>
      </c>
      <c r="BE105" s="10">
        <v>3334.01</v>
      </c>
      <c r="BF105" s="10">
        <v>1013.973</v>
      </c>
      <c r="BG105" s="10">
        <v>-32.814</v>
      </c>
      <c r="BH105" s="10">
        <v>16972.731</v>
      </c>
      <c r="BI105" s="10">
        <v>17888.620999999999</v>
      </c>
      <c r="BJ105" s="10">
        <v>7845.3620000000001</v>
      </c>
      <c r="BK105" s="10">
        <v>0</v>
      </c>
      <c r="BL105" s="10">
        <v>5002.8450000000003</v>
      </c>
      <c r="BM105" s="10">
        <v>3632.5659999999998</v>
      </c>
      <c r="BN105" s="10">
        <v>1407.848</v>
      </c>
      <c r="BO105" s="10">
        <v>-915.89</v>
      </c>
      <c r="BP105" s="10">
        <v>-915.89</v>
      </c>
      <c r="BQ105" s="10">
        <v>128060.094</v>
      </c>
      <c r="BR105" s="10">
        <v>10697.916999999999</v>
      </c>
      <c r="BS105" s="10">
        <v>116391.485</v>
      </c>
      <c r="BT105" s="10">
        <v>0</v>
      </c>
      <c r="BU105" s="10">
        <v>530.08799999999997</v>
      </c>
      <c r="BV105" s="10">
        <v>440.60399999999998</v>
      </c>
      <c r="BW105" s="10">
        <v>128060.094</v>
      </c>
      <c r="BX105" s="10">
        <v>18720.23</v>
      </c>
      <c r="BY105" s="10">
        <v>22.181999999999999</v>
      </c>
      <c r="BZ105" s="10">
        <v>807.58</v>
      </c>
      <c r="CA105" s="10">
        <v>76936.744999999995</v>
      </c>
      <c r="CB105" s="10">
        <v>31573.357</v>
      </c>
      <c r="CC105" s="10">
        <v>16797.066999999999</v>
      </c>
      <c r="CD105" s="10">
        <v>13292.588</v>
      </c>
      <c r="CE105" s="10">
        <v>223.602</v>
      </c>
      <c r="CF105" s="10">
        <v>2266.2530000000002</v>
      </c>
      <c r="CG105" s="10">
        <v>38.527999999999999</v>
      </c>
      <c r="CH105" s="10">
        <v>2227.7249999999999</v>
      </c>
      <c r="CI105" s="10">
        <v>0</v>
      </c>
      <c r="CJ105" s="10">
        <v>1014.624</v>
      </c>
      <c r="CK105" s="10">
        <v>9151.3739999999998</v>
      </c>
      <c r="CL105" s="10">
        <v>7331.9520000000002</v>
      </c>
      <c r="CM105" s="10">
        <v>710.33100000000002</v>
      </c>
      <c r="CN105" s="10">
        <v>1079.403</v>
      </c>
      <c r="CO105" s="10">
        <v>29.687999999999999</v>
      </c>
      <c r="CP105" s="10">
        <v>438.17500000000001</v>
      </c>
      <c r="CQ105" s="10">
        <v>184.209</v>
      </c>
      <c r="CR105" s="10">
        <v>16.879000000000001</v>
      </c>
      <c r="CS105" s="10">
        <v>0</v>
      </c>
      <c r="CT105" s="10">
        <v>0.20200000000000001</v>
      </c>
      <c r="CU105" s="10">
        <v>267.709</v>
      </c>
      <c r="CV105" s="10">
        <v>0</v>
      </c>
      <c r="CW105" s="10">
        <v>72.05</v>
      </c>
      <c r="CX105" s="10">
        <v>-71.906000000000006</v>
      </c>
      <c r="CY105" s="10">
        <v>-11.446999999999999</v>
      </c>
      <c r="CZ105" s="10">
        <v>-4.1189999999999998</v>
      </c>
      <c r="DA105" s="10">
        <v>-0.66100000000000003</v>
      </c>
      <c r="DB105" s="10">
        <v>0</v>
      </c>
      <c r="DC105" s="10">
        <v>-1.9019999999999999</v>
      </c>
      <c r="DD105" s="10">
        <v>-12.839</v>
      </c>
      <c r="DE105" s="10">
        <v>298.315</v>
      </c>
      <c r="DF105" s="10">
        <v>8444.3040000000001</v>
      </c>
      <c r="DG105" s="10">
        <v>545.846</v>
      </c>
      <c r="DH105" s="10">
        <v>144.47300000000001</v>
      </c>
      <c r="DI105" s="10">
        <v>0</v>
      </c>
      <c r="DJ105" s="10">
        <v>-8381.5889999999999</v>
      </c>
      <c r="DK105" s="10">
        <v>-310.49700000000001</v>
      </c>
      <c r="DL105" s="10">
        <v>-144.22200000000001</v>
      </c>
      <c r="DM105" s="10">
        <v>0</v>
      </c>
      <c r="DN105" s="10">
        <v>124.336</v>
      </c>
      <c r="DO105" s="10">
        <v>133.13900000000001</v>
      </c>
      <c r="DP105" s="10">
        <v>-5.0529999999999999</v>
      </c>
      <c r="DQ105" s="10">
        <v>-3.75</v>
      </c>
      <c r="DR105" s="10">
        <v>341.51600000000002</v>
      </c>
      <c r="DS105" s="10">
        <v>390.42200000000003</v>
      </c>
      <c r="DT105" s="10">
        <v>0.80600000000000005</v>
      </c>
      <c r="DU105" s="10">
        <v>-133.28700000000001</v>
      </c>
      <c r="DV105" s="10">
        <v>-3.1E-2</v>
      </c>
      <c r="DW105" s="10">
        <v>83.605999999999995</v>
      </c>
      <c r="DX105" s="10">
        <v>0</v>
      </c>
      <c r="DY105" s="10">
        <v>197.565</v>
      </c>
      <c r="DZ105" s="10">
        <v>91.447000000000003</v>
      </c>
      <c r="EA105" s="10">
        <v>58.838000000000001</v>
      </c>
      <c r="EB105" s="10">
        <v>0</v>
      </c>
      <c r="EC105" s="10">
        <v>0</v>
      </c>
      <c r="ED105" s="10">
        <v>0</v>
      </c>
      <c r="EE105" s="10">
        <v>97.522000000000006</v>
      </c>
      <c r="EF105" s="10">
        <v>0</v>
      </c>
      <c r="EG105" s="10">
        <v>-39.363999999999997</v>
      </c>
      <c r="EH105" s="10">
        <v>0</v>
      </c>
      <c r="EI105" s="10">
        <v>0</v>
      </c>
      <c r="EJ105" s="10">
        <v>0</v>
      </c>
      <c r="EK105" s="10">
        <v>-10.878</v>
      </c>
      <c r="EL105" s="10">
        <v>4441.4560000000001</v>
      </c>
      <c r="EM105" s="10">
        <v>2.7450000000000001</v>
      </c>
      <c r="EN105" s="10">
        <v>2376.73</v>
      </c>
      <c r="EO105" s="10">
        <v>2121.3180000000002</v>
      </c>
      <c r="EP105" s="10">
        <v>197.98</v>
      </c>
      <c r="EQ105" s="10">
        <v>57.432000000000002</v>
      </c>
      <c r="ER105" s="10">
        <v>0</v>
      </c>
      <c r="ES105" s="10">
        <v>0</v>
      </c>
      <c r="ET105" s="10">
        <v>566.01199999999994</v>
      </c>
      <c r="EU105" s="10">
        <v>88.799000000000007</v>
      </c>
      <c r="EV105" s="10">
        <v>477.21300000000002</v>
      </c>
      <c r="EW105" s="10">
        <v>1484.422</v>
      </c>
      <c r="EX105" s="10">
        <v>113.315</v>
      </c>
      <c r="EY105" s="10">
        <v>-101.768</v>
      </c>
      <c r="EZ105" s="10">
        <v>0</v>
      </c>
      <c r="FA105" s="10">
        <v>0</v>
      </c>
    </row>
    <row r="106" spans="1:157" ht="14.25" customHeight="1" x14ac:dyDescent="0.3">
      <c r="A106" s="5">
        <v>11</v>
      </c>
      <c r="B106" s="12">
        <v>2019</v>
      </c>
      <c r="C106" s="10">
        <v>4643.4880000000003</v>
      </c>
      <c r="D106" s="10">
        <v>4650.9880000000003</v>
      </c>
      <c r="E106" s="10">
        <v>0</v>
      </c>
      <c r="F106" s="10">
        <v>146324.378</v>
      </c>
      <c r="G106" s="10">
        <v>6616.3310000000001</v>
      </c>
      <c r="H106" s="10">
        <v>7875.0770000000002</v>
      </c>
      <c r="I106" s="10">
        <v>20412.816999999999</v>
      </c>
      <c r="J106" s="10">
        <v>10639.994000000001</v>
      </c>
      <c r="K106" s="10">
        <v>9416.2549999999992</v>
      </c>
      <c r="L106" s="10">
        <v>50.753999999999998</v>
      </c>
      <c r="M106" s="10">
        <v>305.81400000000002</v>
      </c>
      <c r="N106" s="10">
        <v>15594.38</v>
      </c>
      <c r="O106" s="10">
        <v>72976.505000000005</v>
      </c>
      <c r="P106" s="10">
        <v>0</v>
      </c>
      <c r="Q106" s="10">
        <v>0</v>
      </c>
      <c r="R106" s="10">
        <v>179.28200000000001</v>
      </c>
      <c r="S106" s="10">
        <v>125.56399999999999</v>
      </c>
      <c r="T106" s="10">
        <v>616.04300000000001</v>
      </c>
      <c r="U106" s="10">
        <v>0</v>
      </c>
      <c r="V106" s="10">
        <v>52928.781999999999</v>
      </c>
      <c r="W106" s="10">
        <v>19126.833999999999</v>
      </c>
      <c r="X106" s="10">
        <v>4268.1580000000004</v>
      </c>
      <c r="Y106" s="10">
        <v>3044.2649999999999</v>
      </c>
      <c r="Z106" s="10">
        <v>1223.893</v>
      </c>
      <c r="AA106" s="10">
        <v>383.41899999999998</v>
      </c>
      <c r="AB106" s="10">
        <v>174.04300000000001</v>
      </c>
      <c r="AC106" s="10">
        <v>209.376</v>
      </c>
      <c r="AD106" s="10">
        <v>11504.446</v>
      </c>
      <c r="AE106" s="10">
        <v>5798.5889999999999</v>
      </c>
      <c r="AF106" s="10">
        <v>894.65599999999995</v>
      </c>
      <c r="AG106" s="10">
        <v>0</v>
      </c>
      <c r="AH106" s="10">
        <v>146324.378</v>
      </c>
      <c r="AI106" s="10">
        <v>142024.359</v>
      </c>
      <c r="AJ106" s="10">
        <v>2303.3539999999998</v>
      </c>
      <c r="AK106" s="10">
        <v>483.92200000000003</v>
      </c>
      <c r="AL106" s="10">
        <v>583.85900000000004</v>
      </c>
      <c r="AM106" s="10">
        <v>928.88400000000001</v>
      </c>
      <c r="AN106" s="10">
        <v>146324.378</v>
      </c>
      <c r="AO106" s="10">
        <v>79260.865000000005</v>
      </c>
      <c r="AP106" s="10">
        <v>23861.577000000001</v>
      </c>
      <c r="AQ106" s="10">
        <v>43201.936000000002</v>
      </c>
      <c r="AR106" s="10">
        <v>146324.378</v>
      </c>
      <c r="AS106" s="10">
        <v>23264.6</v>
      </c>
      <c r="AT106" s="10">
        <v>47626.597000000002</v>
      </c>
      <c r="AU106" s="10">
        <v>1688.5419999999999</v>
      </c>
      <c r="AV106" s="10">
        <v>73.709999999999994</v>
      </c>
      <c r="AW106" s="10">
        <v>72281.964000000007</v>
      </c>
      <c r="AX106" s="10">
        <v>1388.9649999999999</v>
      </c>
      <c r="AY106" s="10">
        <v>36041.894</v>
      </c>
      <c r="AZ106" s="10">
        <v>15732.121999999999</v>
      </c>
      <c r="BA106" s="10">
        <v>14735.47</v>
      </c>
      <c r="BB106" s="10">
        <v>8418.5130000000008</v>
      </c>
      <c r="BC106" s="10">
        <v>0</v>
      </c>
      <c r="BD106" s="10">
        <v>4412.1379999999999</v>
      </c>
      <c r="BE106" s="10">
        <v>1904.819</v>
      </c>
      <c r="BF106" s="10">
        <v>1013.973</v>
      </c>
      <c r="BG106" s="10">
        <v>-17.321000000000002</v>
      </c>
      <c r="BH106" s="10">
        <v>20309.772000000001</v>
      </c>
      <c r="BI106" s="10">
        <v>20696.367999999999</v>
      </c>
      <c r="BJ106" s="10">
        <v>9437.4419999999991</v>
      </c>
      <c r="BK106" s="10">
        <v>0</v>
      </c>
      <c r="BL106" s="10">
        <v>7073.1819999999998</v>
      </c>
      <c r="BM106" s="10">
        <v>3700</v>
      </c>
      <c r="BN106" s="10">
        <v>485.74400000000003</v>
      </c>
      <c r="BO106" s="10">
        <v>-386.596</v>
      </c>
      <c r="BP106" s="10">
        <v>-355.096</v>
      </c>
      <c r="BQ106" s="10">
        <v>125751.546</v>
      </c>
      <c r="BR106" s="10">
        <v>15314.371999999999</v>
      </c>
      <c r="BS106" s="10">
        <v>109854.174</v>
      </c>
      <c r="BT106" s="10">
        <v>0</v>
      </c>
      <c r="BU106" s="10">
        <v>490.30099999999999</v>
      </c>
      <c r="BV106" s="10">
        <v>92.698999999999998</v>
      </c>
      <c r="BW106" s="10">
        <v>126018.576</v>
      </c>
      <c r="BX106" s="10">
        <v>19716.310000000001</v>
      </c>
      <c r="BY106" s="10">
        <v>9.766</v>
      </c>
      <c r="BZ106" s="10">
        <v>1147.213</v>
      </c>
      <c r="CA106" s="10">
        <v>72687.332999999999</v>
      </c>
      <c r="CB106" s="10">
        <v>32457.954000000002</v>
      </c>
      <c r="CC106" s="10">
        <v>19618.066999999999</v>
      </c>
      <c r="CD106" s="10">
        <v>15824.726000000001</v>
      </c>
      <c r="CE106" s="10">
        <v>239.958</v>
      </c>
      <c r="CF106" s="10">
        <v>2447.413</v>
      </c>
      <c r="CG106" s="10">
        <v>71.585999999999999</v>
      </c>
      <c r="CH106" s="10">
        <v>2375.8270000000002</v>
      </c>
      <c r="CI106" s="10">
        <v>0</v>
      </c>
      <c r="CJ106" s="10">
        <v>1105.97</v>
      </c>
      <c r="CK106" s="10">
        <v>9871.5120000000006</v>
      </c>
      <c r="CL106" s="10">
        <v>7703.36</v>
      </c>
      <c r="CM106" s="10">
        <v>820.84400000000005</v>
      </c>
      <c r="CN106" s="10">
        <v>1310.0340000000001</v>
      </c>
      <c r="CO106" s="10">
        <v>37.274000000000001</v>
      </c>
      <c r="CP106" s="10">
        <v>625.87599999999998</v>
      </c>
      <c r="CQ106" s="10">
        <v>308.80399999999997</v>
      </c>
      <c r="CR106" s="10">
        <v>18.221</v>
      </c>
      <c r="CS106" s="10">
        <v>0</v>
      </c>
      <c r="CT106" s="10">
        <v>0.23</v>
      </c>
      <c r="CU106" s="10">
        <v>414.94600000000003</v>
      </c>
      <c r="CV106" s="10">
        <v>0</v>
      </c>
      <c r="CW106" s="10">
        <v>79.227999999999994</v>
      </c>
      <c r="CX106" s="10">
        <v>-153.761</v>
      </c>
      <c r="CY106" s="10">
        <v>-12.324999999999999</v>
      </c>
      <c r="CZ106" s="10">
        <v>-5.2149999999999999</v>
      </c>
      <c r="DA106" s="10">
        <v>-2.7130000000000001</v>
      </c>
      <c r="DB106" s="10">
        <v>0</v>
      </c>
      <c r="DC106" s="10">
        <v>-11.789</v>
      </c>
      <c r="DD106" s="10">
        <v>-9.75</v>
      </c>
      <c r="DE106" s="10">
        <v>229.80199999999999</v>
      </c>
      <c r="DF106" s="10">
        <v>2335.3220000000001</v>
      </c>
      <c r="DG106" s="10">
        <v>312.30599999999998</v>
      </c>
      <c r="DH106" s="10">
        <v>2.734</v>
      </c>
      <c r="DI106" s="10">
        <v>0</v>
      </c>
      <c r="DJ106" s="10">
        <v>-2230.2489999999998</v>
      </c>
      <c r="DK106" s="10">
        <v>-190.24700000000001</v>
      </c>
      <c r="DL106" s="10">
        <v>-6.4000000000000001E-2</v>
      </c>
      <c r="DM106" s="10">
        <v>0</v>
      </c>
      <c r="DN106" s="10">
        <v>80.459000000000003</v>
      </c>
      <c r="DO106" s="10">
        <v>100.452</v>
      </c>
      <c r="DP106" s="10">
        <v>-19.242999999999999</v>
      </c>
      <c r="DQ106" s="10">
        <v>-0.75</v>
      </c>
      <c r="DR106" s="10">
        <v>239.94900000000001</v>
      </c>
      <c r="DS106" s="10">
        <v>280.51799999999997</v>
      </c>
      <c r="DT106" s="10">
        <v>0</v>
      </c>
      <c r="DU106" s="10">
        <v>-24.562000000000001</v>
      </c>
      <c r="DV106" s="10">
        <v>0</v>
      </c>
      <c r="DW106" s="10">
        <v>15.493</v>
      </c>
      <c r="DX106" s="10">
        <v>-31.5</v>
      </c>
      <c r="DY106" s="10">
        <v>438.27800000000002</v>
      </c>
      <c r="DZ106" s="10">
        <v>189.01499999999999</v>
      </c>
      <c r="EA106" s="10">
        <v>38.061999999999998</v>
      </c>
      <c r="EB106" s="10">
        <v>0</v>
      </c>
      <c r="EC106" s="10">
        <v>0</v>
      </c>
      <c r="ED106" s="10">
        <v>0</v>
      </c>
      <c r="EE106" s="10">
        <v>247.803</v>
      </c>
      <c r="EF106" s="10">
        <v>0</v>
      </c>
      <c r="EG106" s="10">
        <v>-4.2300000000000004</v>
      </c>
      <c r="EH106" s="10">
        <v>0</v>
      </c>
      <c r="EI106" s="10">
        <v>0</v>
      </c>
      <c r="EJ106" s="10">
        <v>0</v>
      </c>
      <c r="EK106" s="10">
        <v>-32.372</v>
      </c>
      <c r="EL106" s="10">
        <v>5080.4920000000002</v>
      </c>
      <c r="EM106" s="10">
        <v>2.7810000000000001</v>
      </c>
      <c r="EN106" s="10">
        <v>2615.9789999999998</v>
      </c>
      <c r="EO106" s="10">
        <v>2304.2109999999998</v>
      </c>
      <c r="EP106" s="10">
        <v>221.07900000000001</v>
      </c>
      <c r="EQ106" s="10">
        <v>90.688999999999993</v>
      </c>
      <c r="ER106" s="10">
        <v>0</v>
      </c>
      <c r="ES106" s="10">
        <v>0</v>
      </c>
      <c r="ET106" s="10">
        <v>626.75300000000004</v>
      </c>
      <c r="EU106" s="10">
        <v>81.947000000000003</v>
      </c>
      <c r="EV106" s="10">
        <v>544.80600000000004</v>
      </c>
      <c r="EW106" s="10">
        <v>1724</v>
      </c>
      <c r="EX106" s="10">
        <v>112.59699999999999</v>
      </c>
      <c r="EY106" s="10">
        <v>-1.6180000000000001</v>
      </c>
      <c r="EZ106" s="10">
        <v>0</v>
      </c>
      <c r="FA106" s="10">
        <v>0</v>
      </c>
    </row>
    <row r="107" spans="1:157" ht="14.25" customHeight="1" x14ac:dyDescent="0.3">
      <c r="A107" s="5">
        <v>11</v>
      </c>
      <c r="B107" s="12">
        <v>2020</v>
      </c>
      <c r="C107" s="10">
        <v>12478.102000000001</v>
      </c>
      <c r="D107" s="10">
        <v>12478.245000000001</v>
      </c>
      <c r="E107" s="10">
        <v>0</v>
      </c>
      <c r="F107" s="10">
        <v>178323.092</v>
      </c>
      <c r="G107" s="10">
        <v>10563.977999999999</v>
      </c>
      <c r="H107" s="10">
        <v>13094.647000000001</v>
      </c>
      <c r="I107" s="10">
        <v>25622.794000000002</v>
      </c>
      <c r="J107" s="10">
        <v>12552.339</v>
      </c>
      <c r="K107" s="10">
        <v>12684.154</v>
      </c>
      <c r="L107" s="10">
        <v>63.084000000000003</v>
      </c>
      <c r="M107" s="10">
        <v>323.21699999999998</v>
      </c>
      <c r="N107" s="10">
        <v>21127.284</v>
      </c>
      <c r="O107" s="10">
        <v>80678.835999999996</v>
      </c>
      <c r="P107" s="10">
        <v>0</v>
      </c>
      <c r="Q107" s="10">
        <v>0</v>
      </c>
      <c r="R107" s="10">
        <v>283.51100000000002</v>
      </c>
      <c r="S107" s="10">
        <v>129.46700000000001</v>
      </c>
      <c r="T107" s="10">
        <v>294.43099999999998</v>
      </c>
      <c r="U107" s="10">
        <v>0</v>
      </c>
      <c r="V107" s="10">
        <v>59729.305999999997</v>
      </c>
      <c r="W107" s="10">
        <v>20242.120999999999</v>
      </c>
      <c r="X107" s="10">
        <v>5026.2749999999996</v>
      </c>
      <c r="Y107" s="10">
        <v>3750.8249999999998</v>
      </c>
      <c r="Z107" s="10">
        <v>1275.45</v>
      </c>
      <c r="AA107" s="10">
        <v>513.36800000000005</v>
      </c>
      <c r="AB107" s="10">
        <v>192.88</v>
      </c>
      <c r="AC107" s="10">
        <v>320.488</v>
      </c>
      <c r="AD107" s="10">
        <v>14520.664000000001</v>
      </c>
      <c r="AE107" s="10">
        <v>5715.5020000000004</v>
      </c>
      <c r="AF107" s="10">
        <v>1459.7439999999999</v>
      </c>
      <c r="AG107" s="10">
        <v>0</v>
      </c>
      <c r="AH107" s="10">
        <v>178323.092</v>
      </c>
      <c r="AI107" s="10">
        <v>173706.625</v>
      </c>
      <c r="AJ107" s="10">
        <v>2259.1190000000001</v>
      </c>
      <c r="AK107" s="10">
        <v>815</v>
      </c>
      <c r="AL107" s="10">
        <v>803.46699999999998</v>
      </c>
      <c r="AM107" s="10">
        <v>738.88099999999997</v>
      </c>
      <c r="AN107" s="10">
        <v>178323.092</v>
      </c>
      <c r="AO107" s="10">
        <v>98832.99</v>
      </c>
      <c r="AP107" s="10">
        <v>26809.264999999999</v>
      </c>
      <c r="AQ107" s="10">
        <v>52680.837</v>
      </c>
      <c r="AR107" s="10">
        <v>178323.092</v>
      </c>
      <c r="AS107" s="10">
        <v>2404.252</v>
      </c>
      <c r="AT107" s="10">
        <f>40951+51902</f>
        <v>92853</v>
      </c>
      <c r="AU107" s="10">
        <v>1675.933</v>
      </c>
      <c r="AV107" s="10">
        <v>88.588999999999999</v>
      </c>
      <c r="AW107" s="10">
        <v>80552</v>
      </c>
      <c r="AX107" s="10">
        <v>1130.44</v>
      </c>
      <c r="AY107" s="10">
        <v>58236.805999999997</v>
      </c>
      <c r="AZ107" s="10">
        <v>30105.982</v>
      </c>
      <c r="BA107" s="10">
        <v>29129.510999999999</v>
      </c>
      <c r="BB107" s="10">
        <v>15802.56</v>
      </c>
      <c r="BC107" s="10">
        <v>0</v>
      </c>
      <c r="BD107" s="10">
        <v>7979.9570000000003</v>
      </c>
      <c r="BE107" s="10">
        <v>5346.9939999999997</v>
      </c>
      <c r="BF107" s="10">
        <v>1013.973</v>
      </c>
      <c r="BG107" s="10">
        <v>-37.502000000000002</v>
      </c>
      <c r="BH107" s="10">
        <v>28130.824000000001</v>
      </c>
      <c r="BI107" s="10">
        <v>28180.901000000002</v>
      </c>
      <c r="BJ107" s="10">
        <v>12720.949000000001</v>
      </c>
      <c r="BK107" s="10">
        <v>0</v>
      </c>
      <c r="BL107" s="10">
        <v>10901.552</v>
      </c>
      <c r="BM107" s="10">
        <v>4558.3999999999996</v>
      </c>
      <c r="BN107" s="10">
        <v>0</v>
      </c>
      <c r="BO107" s="10">
        <v>-50.076999999999998</v>
      </c>
      <c r="BP107" s="10">
        <v>0</v>
      </c>
      <c r="BQ107" s="10">
        <v>174620.27</v>
      </c>
      <c r="BR107" s="10">
        <v>21038.455000000002</v>
      </c>
      <c r="BS107" s="10">
        <v>152703.46900000001</v>
      </c>
      <c r="BT107" s="10">
        <v>0</v>
      </c>
      <c r="BU107" s="10">
        <v>595.94899999999996</v>
      </c>
      <c r="BV107" s="10">
        <v>282.39699999999999</v>
      </c>
      <c r="BW107" s="10">
        <v>174620.27</v>
      </c>
      <c r="BX107" s="10">
        <v>30040.393</v>
      </c>
      <c r="BY107" s="10">
        <v>9.718</v>
      </c>
      <c r="BZ107" s="10">
        <v>780.02099999999996</v>
      </c>
      <c r="CA107" s="10">
        <v>86562.569000000003</v>
      </c>
      <c r="CB107" s="10">
        <v>57227.569000000003</v>
      </c>
      <c r="CC107" s="10">
        <v>24137.245999999999</v>
      </c>
      <c r="CD107" s="10">
        <v>18885.588</v>
      </c>
      <c r="CE107" s="10">
        <v>123.36199999999999</v>
      </c>
      <c r="CF107" s="10">
        <v>2787.134</v>
      </c>
      <c r="CG107" s="10">
        <v>0</v>
      </c>
      <c r="CH107" s="10">
        <v>2787</v>
      </c>
      <c r="CI107" s="10">
        <v>0</v>
      </c>
      <c r="CJ107" s="10">
        <v>2341.1619999999998</v>
      </c>
      <c r="CK107" s="10">
        <v>11239.540999999999</v>
      </c>
      <c r="CL107" s="10">
        <v>8739.1560000000009</v>
      </c>
      <c r="CM107" s="10">
        <v>547.02099999999996</v>
      </c>
      <c r="CN107" s="10">
        <v>1941.877</v>
      </c>
      <c r="CO107" s="10">
        <v>11.487</v>
      </c>
      <c r="CP107" s="10">
        <v>949.98299999999995</v>
      </c>
      <c r="CQ107" s="10">
        <v>321.56299999999999</v>
      </c>
      <c r="CR107" s="10">
        <v>19.207000000000001</v>
      </c>
      <c r="CS107" s="10">
        <v>0</v>
      </c>
      <c r="CT107" s="10">
        <v>0.193</v>
      </c>
      <c r="CU107" s="10">
        <v>646.78</v>
      </c>
      <c r="CV107" s="10">
        <v>0</v>
      </c>
      <c r="CW107" s="10">
        <v>100.53100000000001</v>
      </c>
      <c r="CX107" s="10">
        <v>-88.447999999999993</v>
      </c>
      <c r="CY107" s="10">
        <v>-11.848000000000001</v>
      </c>
      <c r="CZ107" s="10">
        <v>-5.6769999999999996</v>
      </c>
      <c r="DA107" s="10">
        <v>-1.627</v>
      </c>
      <c r="DB107" s="10">
        <v>0</v>
      </c>
      <c r="DC107" s="10">
        <v>-15.404</v>
      </c>
      <c r="DD107" s="10">
        <v>-15.287000000000001</v>
      </c>
      <c r="DE107" s="10">
        <v>167.65600000000001</v>
      </c>
      <c r="DF107" s="10">
        <v>780.39300000000003</v>
      </c>
      <c r="DG107" s="10">
        <v>194.959</v>
      </c>
      <c r="DH107" s="10">
        <v>5.6820000000000004</v>
      </c>
      <c r="DI107" s="10">
        <v>0</v>
      </c>
      <c r="DJ107" s="10">
        <v>-592.42700000000002</v>
      </c>
      <c r="DK107" s="10">
        <v>-220.80799999999999</v>
      </c>
      <c r="DL107" s="10">
        <v>-0.14299999999999999</v>
      </c>
      <c r="DM107" s="10">
        <v>0</v>
      </c>
      <c r="DN107" s="10">
        <v>105.179</v>
      </c>
      <c r="DO107" s="10">
        <v>188.57499999999999</v>
      </c>
      <c r="DP107" s="10">
        <v>-90.753</v>
      </c>
      <c r="DQ107" s="10">
        <v>7.3570000000000002</v>
      </c>
      <c r="DR107" s="10">
        <v>139.809</v>
      </c>
      <c r="DS107" s="10">
        <v>310.16399999999999</v>
      </c>
      <c r="DT107" s="10">
        <v>0</v>
      </c>
      <c r="DU107" s="10">
        <v>-69.338999999999999</v>
      </c>
      <c r="DV107" s="10">
        <v>0</v>
      </c>
      <c r="DW107" s="10">
        <v>-101.01600000000001</v>
      </c>
      <c r="DX107" s="10">
        <v>0</v>
      </c>
      <c r="DY107" s="10">
        <v>518.84299999999996</v>
      </c>
      <c r="DZ107" s="10">
        <v>348.02600000000001</v>
      </c>
      <c r="EA107" s="10">
        <v>4.4139999999999997</v>
      </c>
      <c r="EB107" s="10">
        <v>0</v>
      </c>
      <c r="EC107" s="10">
        <v>0</v>
      </c>
      <c r="ED107" s="10">
        <v>60.78</v>
      </c>
      <c r="EE107" s="10">
        <v>216.87299999999999</v>
      </c>
      <c r="EF107" s="10">
        <v>0</v>
      </c>
      <c r="EG107" s="10">
        <v>0</v>
      </c>
      <c r="EH107" s="10">
        <v>0</v>
      </c>
      <c r="EI107" s="10">
        <v>-63.62</v>
      </c>
      <c r="EJ107" s="10">
        <v>-7.7430000000000003</v>
      </c>
      <c r="EK107" s="10">
        <v>-39.887</v>
      </c>
      <c r="EL107" s="10">
        <v>6172.8289999999997</v>
      </c>
      <c r="EM107" s="10">
        <v>3.3740000000000001</v>
      </c>
      <c r="EN107" s="10">
        <v>3538.3429999999998</v>
      </c>
      <c r="EO107" s="10">
        <v>3199.47</v>
      </c>
      <c r="EP107" s="10">
        <v>237.63499999999999</v>
      </c>
      <c r="EQ107" s="10">
        <v>46.091999999999999</v>
      </c>
      <c r="ER107" s="10">
        <v>0</v>
      </c>
      <c r="ES107" s="10">
        <v>55.146000000000001</v>
      </c>
      <c r="ET107" s="10">
        <v>672.596</v>
      </c>
      <c r="EU107" s="10">
        <v>106.559</v>
      </c>
      <c r="EV107" s="10">
        <v>566.03700000000003</v>
      </c>
      <c r="EW107" s="10">
        <v>1832.6949999999999</v>
      </c>
      <c r="EX107" s="10">
        <v>112.51300000000001</v>
      </c>
      <c r="EY107" s="10">
        <v>13.308</v>
      </c>
      <c r="EZ107" s="10">
        <v>0</v>
      </c>
      <c r="FA107" s="10">
        <v>0</v>
      </c>
    </row>
    <row r="108" spans="1:157" ht="14.25" customHeight="1" x14ac:dyDescent="0.3">
      <c r="A108" s="5">
        <v>11</v>
      </c>
      <c r="B108" s="13">
        <v>2021</v>
      </c>
      <c r="C108" s="10">
        <v>11198.066999999999</v>
      </c>
      <c r="D108" s="10">
        <v>11200.948</v>
      </c>
      <c r="E108" s="10">
        <v>0</v>
      </c>
      <c r="F108" s="10">
        <v>203211</v>
      </c>
      <c r="G108" s="10">
        <v>10196</v>
      </c>
      <c r="H108" s="10">
        <v>18827</v>
      </c>
      <c r="I108" s="10">
        <f>SUM(J108:N108)</f>
        <v>48340</v>
      </c>
      <c r="J108" s="10">
        <v>20336</v>
      </c>
      <c r="K108" s="10">
        <v>14468</v>
      </c>
      <c r="L108" s="10">
        <v>80</v>
      </c>
      <c r="M108" s="10">
        <v>387</v>
      </c>
      <c r="N108" s="10">
        <v>13069</v>
      </c>
      <c r="O108" s="10">
        <f>SUM(P108:W108)</f>
        <v>95621</v>
      </c>
      <c r="P108" s="10">
        <v>0</v>
      </c>
      <c r="Q108" s="10">
        <v>0</v>
      </c>
      <c r="R108" s="10">
        <v>144</v>
      </c>
      <c r="S108" s="10">
        <v>4</v>
      </c>
      <c r="T108" s="10">
        <v>244</v>
      </c>
      <c r="U108" s="10"/>
      <c r="V108" s="10">
        <v>68778</v>
      </c>
      <c r="W108" s="10">
        <v>26451</v>
      </c>
      <c r="X108" s="10">
        <f>SUM(Y108:Z108)</f>
        <v>4200</v>
      </c>
      <c r="Y108" s="10">
        <v>3359</v>
      </c>
      <c r="Z108" s="10">
        <v>841</v>
      </c>
      <c r="AA108" s="10">
        <f>SUM(AB108:AC108)</f>
        <v>331</v>
      </c>
      <c r="AB108" s="10">
        <v>201</v>
      </c>
      <c r="AC108" s="10">
        <v>130</v>
      </c>
      <c r="AD108" s="10">
        <v>18914</v>
      </c>
      <c r="AE108" s="10">
        <v>5343</v>
      </c>
      <c r="AF108" s="10">
        <v>1438</v>
      </c>
      <c r="AG108" s="10">
        <v>0</v>
      </c>
      <c r="AH108" s="10">
        <v>203210.90100000001</v>
      </c>
      <c r="AI108" s="10">
        <v>194513.33199999999</v>
      </c>
      <c r="AJ108" s="10">
        <v>5337.4960000000001</v>
      </c>
      <c r="AK108" s="10">
        <v>1600.4549999999999</v>
      </c>
      <c r="AL108" s="10">
        <v>878.13599999999997</v>
      </c>
      <c r="AM108" s="10">
        <v>881.48199999999997</v>
      </c>
      <c r="AN108" s="10">
        <v>203210.90100000001</v>
      </c>
      <c r="AO108" s="10">
        <v>118670.666</v>
      </c>
      <c r="AP108" s="10">
        <v>24879.776000000002</v>
      </c>
      <c r="AQ108" s="10">
        <v>59660.459000000003</v>
      </c>
      <c r="AR108" s="10">
        <v>203211</v>
      </c>
      <c r="AS108" s="10">
        <f>2393+154</f>
        <v>2547</v>
      </c>
      <c r="AT108" s="10">
        <f>49920+41007</f>
        <v>90927</v>
      </c>
      <c r="AU108" s="10">
        <v>1363</v>
      </c>
      <c r="AV108" s="10">
        <f>40+50</f>
        <v>90</v>
      </c>
      <c r="AW108" s="10">
        <v>106380</v>
      </c>
      <c r="AX108" s="10">
        <f>AR108-SUM(AS108:AW108)</f>
        <v>1904</v>
      </c>
      <c r="AY108" s="10">
        <v>65513.425000000003</v>
      </c>
      <c r="AZ108" s="10">
        <v>43585.998</v>
      </c>
      <c r="BA108" s="10">
        <v>42642.461000000003</v>
      </c>
      <c r="BB108" s="10">
        <v>20986.008999999998</v>
      </c>
      <c r="BC108" s="10">
        <v>0</v>
      </c>
      <c r="BD108" s="10">
        <v>15198.883</v>
      </c>
      <c r="BE108" s="10">
        <v>6457.5690000000004</v>
      </c>
      <c r="BF108" s="10">
        <v>1013.973</v>
      </c>
      <c r="BG108" s="10">
        <v>-70.436000000000007</v>
      </c>
      <c r="BH108" s="10">
        <v>21927.427</v>
      </c>
      <c r="BI108" s="10">
        <v>21955.594000000001</v>
      </c>
      <c r="BJ108" s="10">
        <v>8697.68</v>
      </c>
      <c r="BK108" s="10">
        <v>0</v>
      </c>
      <c r="BL108" s="10">
        <v>9502.3379999999997</v>
      </c>
      <c r="BM108" s="10">
        <v>3755.576</v>
      </c>
      <c r="BN108" s="10">
        <v>0</v>
      </c>
      <c r="BO108" s="10">
        <v>-28.167000000000002</v>
      </c>
      <c r="BP108" s="10">
        <v>0</v>
      </c>
      <c r="BQ108" s="10">
        <v>183283.11799999999</v>
      </c>
      <c r="BR108" s="10">
        <v>23949.409</v>
      </c>
      <c r="BS108" s="10">
        <v>158337.163</v>
      </c>
      <c r="BT108" s="10">
        <v>0</v>
      </c>
      <c r="BU108" s="10">
        <v>925.21400000000006</v>
      </c>
      <c r="BV108" s="10">
        <v>71.331999999999994</v>
      </c>
      <c r="BW108" s="10">
        <v>183283</v>
      </c>
      <c r="BX108" s="10">
        <f>11960+5784+3786+120</f>
        <v>21650</v>
      </c>
      <c r="BY108" s="10">
        <v>14</v>
      </c>
      <c r="BZ108" s="10">
        <v>929</v>
      </c>
      <c r="CA108" s="10">
        <v>96766</v>
      </c>
      <c r="CB108" s="10">
        <f>BW108-SUM(BX108:CA108)</f>
        <v>63924</v>
      </c>
      <c r="CC108" s="10">
        <v>26176.21</v>
      </c>
      <c r="CD108" s="10">
        <v>20852.956999999999</v>
      </c>
      <c r="CE108" s="10">
        <v>317.60899999999998</v>
      </c>
      <c r="CF108" s="10">
        <v>3048.413</v>
      </c>
      <c r="CG108" s="10">
        <v>0</v>
      </c>
      <c r="CH108" s="10">
        <v>3048.413</v>
      </c>
      <c r="CI108" s="10">
        <v>0</v>
      </c>
      <c r="CJ108" s="10">
        <v>1957.231</v>
      </c>
      <c r="CK108" s="10">
        <v>12285.433000000001</v>
      </c>
      <c r="CL108" s="10">
        <v>9635.0169999999998</v>
      </c>
      <c r="CM108" s="10">
        <v>531.48800000000006</v>
      </c>
      <c r="CN108" s="10">
        <v>2075.1320000000001</v>
      </c>
      <c r="CO108" s="10">
        <v>43.795999999999999</v>
      </c>
      <c r="CP108" s="10">
        <v>1927</v>
      </c>
      <c r="CQ108" s="10">
        <v>639</v>
      </c>
      <c r="CR108" s="10">
        <v>18</v>
      </c>
      <c r="CS108" s="10">
        <v>0</v>
      </c>
      <c r="CT108" s="10">
        <v>0.10100000000000001</v>
      </c>
      <c r="CU108" s="10">
        <v>1317</v>
      </c>
      <c r="CV108" s="10">
        <v>0</v>
      </c>
      <c r="CW108" s="10">
        <v>154</v>
      </c>
      <c r="CX108" s="10">
        <v>-137</v>
      </c>
      <c r="CY108" s="10">
        <v>-13</v>
      </c>
      <c r="CZ108" s="10">
        <v>-7</v>
      </c>
      <c r="DA108" s="10">
        <v>0</v>
      </c>
      <c r="DB108" s="10">
        <v>0</v>
      </c>
      <c r="DC108" s="10">
        <v>-16</v>
      </c>
      <c r="DD108" s="10">
        <v>-27</v>
      </c>
      <c r="DE108" s="10">
        <v>179</v>
      </c>
      <c r="DF108" s="10">
        <v>723</v>
      </c>
      <c r="DG108" s="10">
        <v>123</v>
      </c>
      <c r="DH108" s="10">
        <v>2</v>
      </c>
      <c r="DI108" s="10">
        <v>0</v>
      </c>
      <c r="DJ108" s="10">
        <v>-520</v>
      </c>
      <c r="DK108" s="10">
        <v>-148</v>
      </c>
      <c r="DL108" s="10">
        <v>-0.31900000000000001</v>
      </c>
      <c r="DM108" s="10">
        <v>0</v>
      </c>
      <c r="DN108" s="10">
        <v>100.932</v>
      </c>
      <c r="DO108" s="10">
        <v>182.14</v>
      </c>
      <c r="DP108" s="10">
        <v>-78.471000000000004</v>
      </c>
      <c r="DQ108" s="10">
        <v>-2.7370000000000001</v>
      </c>
      <c r="DR108" s="10">
        <v>477.21300000000002</v>
      </c>
      <c r="DS108" s="10">
        <v>559.59699999999998</v>
      </c>
      <c r="DT108" s="10">
        <v>0</v>
      </c>
      <c r="DU108" s="10">
        <v>-71.36</v>
      </c>
      <c r="DV108" s="10">
        <v>0</v>
      </c>
      <c r="DW108" s="10">
        <v>-11.023999999999999</v>
      </c>
      <c r="DX108" s="10">
        <v>0</v>
      </c>
      <c r="DY108" s="10">
        <v>183</v>
      </c>
      <c r="DZ108" s="10">
        <v>224</v>
      </c>
      <c r="EA108" s="10">
        <v>0</v>
      </c>
      <c r="EB108" s="10">
        <v>0</v>
      </c>
      <c r="EC108" s="10">
        <v>0</v>
      </c>
      <c r="ED108" s="10">
        <v>79</v>
      </c>
      <c r="EE108" s="10">
        <f>497-DZ108-ED108</f>
        <v>194</v>
      </c>
      <c r="EF108" s="10">
        <v>0</v>
      </c>
      <c r="EG108" s="10">
        <v>0</v>
      </c>
      <c r="EH108" s="10">
        <v>0</v>
      </c>
      <c r="EI108" s="10">
        <v>-98</v>
      </c>
      <c r="EJ108" s="10">
        <v>-116</v>
      </c>
      <c r="EK108" s="10">
        <f>-314-EI108-EJ108</f>
        <v>-100</v>
      </c>
      <c r="EL108" s="10">
        <v>6382.768</v>
      </c>
      <c r="EM108" s="10">
        <v>2.5710000000000002</v>
      </c>
      <c r="EN108" s="10">
        <v>3789.826</v>
      </c>
      <c r="EO108" s="10">
        <v>3412.97</v>
      </c>
      <c r="EP108" s="10">
        <v>269.99099999999999</v>
      </c>
      <c r="EQ108" s="10">
        <v>46.792000000000002</v>
      </c>
      <c r="ER108" s="10">
        <v>0</v>
      </c>
      <c r="ES108" s="10">
        <v>60.073</v>
      </c>
      <c r="ET108" s="10">
        <v>761.76199999999994</v>
      </c>
      <c r="EU108" s="10">
        <v>143.52799999999999</v>
      </c>
      <c r="EV108" s="10">
        <v>618.23400000000004</v>
      </c>
      <c r="EW108" s="10">
        <v>1694.7159999999999</v>
      </c>
      <c r="EX108" s="10">
        <v>140.73699999999999</v>
      </c>
      <c r="EY108" s="10">
        <v>-6.8440000000000003</v>
      </c>
      <c r="EZ108" s="10">
        <v>0</v>
      </c>
      <c r="FA108" s="10">
        <v>0</v>
      </c>
    </row>
    <row r="109" spans="1:157" ht="14.25" customHeight="1" x14ac:dyDescent="0.3">
      <c r="A109" s="5">
        <v>11</v>
      </c>
      <c r="B109" s="12">
        <v>2022</v>
      </c>
      <c r="C109" s="10">
        <v>1797.8219999999999</v>
      </c>
      <c r="D109" s="10">
        <v>1797.8219999999999</v>
      </c>
      <c r="E109" s="10"/>
      <c r="F109" s="10">
        <v>263856.38299999997</v>
      </c>
      <c r="G109" s="10">
        <v>12185.184999999999</v>
      </c>
      <c r="H109" s="10">
        <v>26016.502</v>
      </c>
      <c r="I109" s="10">
        <v>44564.682000000001</v>
      </c>
      <c r="J109" s="10">
        <v>29121.078000000001</v>
      </c>
      <c r="K109" s="10">
        <v>15443.603999999999</v>
      </c>
      <c r="L109" s="10">
        <v>0</v>
      </c>
      <c r="M109" s="10">
        <v>0</v>
      </c>
      <c r="N109" s="10">
        <v>16842.962</v>
      </c>
      <c r="O109" s="10">
        <v>130609.122</v>
      </c>
      <c r="P109" s="10">
        <v>0</v>
      </c>
      <c r="Q109" s="10">
        <v>0</v>
      </c>
      <c r="R109" s="10">
        <v>0</v>
      </c>
      <c r="S109" s="10">
        <v>0</v>
      </c>
      <c r="T109" s="10">
        <v>0</v>
      </c>
      <c r="U109" s="10">
        <v>0</v>
      </c>
      <c r="V109" s="10">
        <v>95430.258000000002</v>
      </c>
      <c r="W109" s="10">
        <v>35178.864000000001</v>
      </c>
      <c r="X109" s="10">
        <v>4320.9430000000002</v>
      </c>
      <c r="Y109" s="10">
        <v>4320.9430000000002</v>
      </c>
      <c r="Z109" s="10">
        <v>0</v>
      </c>
      <c r="AA109" s="10">
        <v>0</v>
      </c>
      <c r="AB109" s="10">
        <v>0</v>
      </c>
      <c r="AC109" s="10">
        <v>0</v>
      </c>
      <c r="AD109" s="10">
        <v>20969.929</v>
      </c>
      <c r="AE109" s="10">
        <v>5101.91</v>
      </c>
      <c r="AF109" s="10">
        <v>3245.1480000000001</v>
      </c>
      <c r="AG109" s="10">
        <v>0</v>
      </c>
      <c r="AH109" s="10">
        <v>263856.38299999997</v>
      </c>
      <c r="AI109" s="10">
        <v>252065.283</v>
      </c>
      <c r="AJ109" s="10">
        <v>7386.9089999999997</v>
      </c>
      <c r="AK109" s="10">
        <v>1848.25</v>
      </c>
      <c r="AL109" s="10">
        <v>1414.595</v>
      </c>
      <c r="AM109" s="10">
        <v>1141.346</v>
      </c>
      <c r="AN109" s="10">
        <v>263856.38299999997</v>
      </c>
      <c r="AO109" s="10">
        <v>172747.10699999999</v>
      </c>
      <c r="AP109" s="10">
        <v>25793.634999999998</v>
      </c>
      <c r="AQ109" s="10">
        <v>65315.641000000003</v>
      </c>
      <c r="AR109" s="10">
        <v>263856.38299999997</v>
      </c>
      <c r="AS109" s="10">
        <v>2582.3969999999999</v>
      </c>
      <c r="AT109" s="10">
        <v>122086.024</v>
      </c>
      <c r="AU109" s="10">
        <v>1408.9690000000001</v>
      </c>
      <c r="AV109" s="10">
        <v>71.406000000000006</v>
      </c>
      <c r="AW109" s="10">
        <v>137679.43400000001</v>
      </c>
      <c r="AX109" s="10">
        <v>28.152999999999999</v>
      </c>
      <c r="AY109" s="10">
        <v>48789.184000000001</v>
      </c>
      <c r="AZ109" s="10">
        <v>35345.053999999996</v>
      </c>
      <c r="BA109" s="10">
        <v>34361.084999999999</v>
      </c>
      <c r="BB109" s="10">
        <v>14685.119000000001</v>
      </c>
      <c r="BC109" s="10">
        <v>0</v>
      </c>
      <c r="BD109" s="10">
        <v>15375.189</v>
      </c>
      <c r="BE109" s="10">
        <v>4300.777</v>
      </c>
      <c r="BF109" s="10">
        <v>1013.973</v>
      </c>
      <c r="BG109" s="10">
        <v>-30.004000000000001</v>
      </c>
      <c r="BH109" s="10">
        <v>13444.13</v>
      </c>
      <c r="BI109" s="10">
        <v>13444.13</v>
      </c>
      <c r="BJ109" s="10">
        <v>12294.13</v>
      </c>
      <c r="BK109" s="10">
        <v>0</v>
      </c>
      <c r="BL109" s="10">
        <v>1150</v>
      </c>
      <c r="BM109" s="10">
        <v>0</v>
      </c>
      <c r="BN109" s="10"/>
      <c r="BO109" s="10"/>
      <c r="BP109" s="10"/>
      <c r="BQ109" s="10">
        <v>215797.174</v>
      </c>
      <c r="BR109" s="10">
        <v>22236.736000000001</v>
      </c>
      <c r="BS109" s="10">
        <v>54395.728000000003</v>
      </c>
      <c r="BT109" s="10">
        <v>138499.43400000001</v>
      </c>
      <c r="BU109" s="10">
        <v>567.21900000000005</v>
      </c>
      <c r="BV109" s="10">
        <v>98.057000000000002</v>
      </c>
      <c r="BW109" s="10">
        <v>215797.174</v>
      </c>
      <c r="BX109" s="10">
        <v>15853.263000000001</v>
      </c>
      <c r="BY109" s="10">
        <v>0</v>
      </c>
      <c r="BZ109" s="10">
        <v>3271.4209999999998</v>
      </c>
      <c r="CA109" s="10">
        <v>145264.15700000001</v>
      </c>
      <c r="CB109" s="10">
        <v>51408.332999999999</v>
      </c>
      <c r="CC109" s="10">
        <v>33323.404000000002</v>
      </c>
      <c r="CD109" s="10">
        <v>26911.829000000002</v>
      </c>
      <c r="CE109" s="10">
        <v>632.68399999999997</v>
      </c>
      <c r="CF109" s="10">
        <v>2737.51</v>
      </c>
      <c r="CG109" s="10">
        <v>175.66499999999999</v>
      </c>
      <c r="CH109" s="10">
        <v>2561.8449999999998</v>
      </c>
      <c r="CI109" s="10">
        <v>0</v>
      </c>
      <c r="CJ109" s="10">
        <v>3041.3809999999999</v>
      </c>
      <c r="CK109" s="10">
        <v>15311.835999999999</v>
      </c>
      <c r="CL109" s="10">
        <v>11408.937</v>
      </c>
      <c r="CM109" s="10">
        <v>1674.614</v>
      </c>
      <c r="CN109" s="10">
        <v>2163.5720000000001</v>
      </c>
      <c r="CO109" s="10">
        <v>64.712999999999994</v>
      </c>
      <c r="CP109" s="10">
        <v>2956.8180000000002</v>
      </c>
      <c r="CQ109" s="10">
        <v>1130.2529999999999</v>
      </c>
      <c r="CR109" s="10">
        <v>0</v>
      </c>
      <c r="CS109" s="10">
        <v>0</v>
      </c>
      <c r="CT109" s="10">
        <v>0</v>
      </c>
      <c r="CU109" s="10">
        <v>2033.309</v>
      </c>
      <c r="CV109" s="10">
        <v>0</v>
      </c>
      <c r="CW109" s="10">
        <v>144.893</v>
      </c>
      <c r="CX109" s="10">
        <v>-286.22000000000003</v>
      </c>
      <c r="CY109" s="10">
        <v>0</v>
      </c>
      <c r="CZ109" s="10">
        <v>-5.9889999999999999</v>
      </c>
      <c r="DA109" s="10">
        <v>0</v>
      </c>
      <c r="DB109" s="10">
        <v>0</v>
      </c>
      <c r="DC109" s="10">
        <v>-26.733000000000001</v>
      </c>
      <c r="DD109" s="10">
        <v>-32.695</v>
      </c>
      <c r="DE109" s="10">
        <v>134.23699999999999</v>
      </c>
      <c r="DF109" s="10">
        <v>962.20899999999995</v>
      </c>
      <c r="DG109" s="10">
        <v>228.00200000000001</v>
      </c>
      <c r="DH109" s="10">
        <v>4.9640000000000004</v>
      </c>
      <c r="DI109" s="10">
        <v>0</v>
      </c>
      <c r="DJ109" s="10">
        <v>-520.68600000000004</v>
      </c>
      <c r="DK109" s="10">
        <v>-539.45799999999997</v>
      </c>
      <c r="DL109" s="10">
        <v>-0.79400000000000004</v>
      </c>
      <c r="DM109" s="10">
        <v>0</v>
      </c>
      <c r="DN109" s="10">
        <v>16.986000000000001</v>
      </c>
      <c r="DO109" s="10">
        <v>115.706</v>
      </c>
      <c r="DP109" s="10">
        <v>-101.6</v>
      </c>
      <c r="DQ109" s="10">
        <v>2.88</v>
      </c>
      <c r="DR109" s="10">
        <v>312.62</v>
      </c>
      <c r="DS109" s="10">
        <v>484.34</v>
      </c>
      <c r="DT109" s="10">
        <v>0</v>
      </c>
      <c r="DU109" s="10">
        <v>-240.31899999999999</v>
      </c>
      <c r="DV109" s="10">
        <v>0</v>
      </c>
      <c r="DW109" s="10">
        <v>68.599000000000004</v>
      </c>
      <c r="DX109" s="10">
        <v>0</v>
      </c>
      <c r="DY109" s="10">
        <v>528.09</v>
      </c>
      <c r="DZ109" s="10">
        <v>409.91199999999998</v>
      </c>
      <c r="EA109" s="10">
        <v>38.04</v>
      </c>
      <c r="EB109" s="10">
        <v>0</v>
      </c>
      <c r="EC109" s="10">
        <v>0</v>
      </c>
      <c r="ED109" s="10">
        <v>30.472000000000001</v>
      </c>
      <c r="EE109" s="10">
        <v>109.702</v>
      </c>
      <c r="EF109" s="10">
        <v>0</v>
      </c>
      <c r="EG109" s="10">
        <v>0</v>
      </c>
      <c r="EH109" s="10">
        <v>0</v>
      </c>
      <c r="EI109" s="10">
        <v>-8.6430000000000007</v>
      </c>
      <c r="EJ109" s="10">
        <v>-38.078000000000003</v>
      </c>
      <c r="EK109" s="10">
        <v>-13.315</v>
      </c>
      <c r="EL109" s="10">
        <v>8630.7090000000007</v>
      </c>
      <c r="EM109" s="10">
        <v>0</v>
      </c>
      <c r="EN109" s="10">
        <v>5428.6610000000001</v>
      </c>
      <c r="EO109" s="10">
        <v>4993.0680000000002</v>
      </c>
      <c r="EP109" s="10">
        <v>289.74599999999998</v>
      </c>
      <c r="EQ109" s="10">
        <v>145.84700000000001</v>
      </c>
      <c r="ER109" s="10">
        <v>0</v>
      </c>
      <c r="ES109" s="10">
        <v>0</v>
      </c>
      <c r="ET109" s="10">
        <v>893.16800000000001</v>
      </c>
      <c r="EU109" s="10">
        <v>152.73699999999999</v>
      </c>
      <c r="EV109" s="10">
        <v>740.43100000000004</v>
      </c>
      <c r="EW109" s="10">
        <v>2146.7860000000001</v>
      </c>
      <c r="EX109" s="10">
        <v>162.09399999999999</v>
      </c>
      <c r="EY109" s="10">
        <v>0</v>
      </c>
      <c r="EZ109" s="10">
        <v>0</v>
      </c>
      <c r="FA109" s="10"/>
    </row>
    <row r="110" spans="1:157" ht="14.25" customHeight="1" x14ac:dyDescent="0.3">
      <c r="A110" s="5">
        <v>11</v>
      </c>
      <c r="B110" s="12">
        <v>2023</v>
      </c>
      <c r="C110" s="10">
        <v>18580.932000000001</v>
      </c>
      <c r="D110" s="10">
        <v>18580.932000000001</v>
      </c>
      <c r="E110" s="10"/>
      <c r="F110" s="10">
        <v>343404.29499999998</v>
      </c>
      <c r="G110" s="10">
        <v>46004.035000000003</v>
      </c>
      <c r="H110" s="10">
        <v>14278.084999999999</v>
      </c>
      <c r="I110" s="10">
        <v>21584.851999999999</v>
      </c>
      <c r="J110" s="10">
        <v>11589.763999999999</v>
      </c>
      <c r="K110" s="10">
        <v>9995.0879999999997</v>
      </c>
      <c r="L110" s="10">
        <v>0</v>
      </c>
      <c r="M110" s="10">
        <v>0</v>
      </c>
      <c r="N110" s="10">
        <v>24448.858</v>
      </c>
      <c r="O110" s="10">
        <v>156426.709</v>
      </c>
      <c r="P110" s="10">
        <v>0</v>
      </c>
      <c r="Q110" s="10">
        <v>0</v>
      </c>
      <c r="R110" s="10">
        <v>0</v>
      </c>
      <c r="S110" s="10">
        <v>0</v>
      </c>
      <c r="T110" s="10">
        <v>0</v>
      </c>
      <c r="U110" s="10">
        <v>0</v>
      </c>
      <c r="V110" s="10">
        <v>109332.902</v>
      </c>
      <c r="W110" s="10">
        <v>47093.807000000001</v>
      </c>
      <c r="X110" s="10">
        <v>5394.1909999999998</v>
      </c>
      <c r="Y110" s="10">
        <v>5394.1909999999998</v>
      </c>
      <c r="Z110" s="10">
        <v>0</v>
      </c>
      <c r="AA110" s="10">
        <v>0</v>
      </c>
      <c r="AB110" s="10">
        <v>0</v>
      </c>
      <c r="AC110" s="10">
        <v>0</v>
      </c>
      <c r="AD110" s="10">
        <v>58248.504999999997</v>
      </c>
      <c r="AE110" s="10">
        <v>3980.4340000000002</v>
      </c>
      <c r="AF110" s="10">
        <v>13038.626</v>
      </c>
      <c r="AG110" s="10">
        <v>0</v>
      </c>
      <c r="AH110" s="10">
        <v>343404.29499999998</v>
      </c>
      <c r="AI110" s="10">
        <v>319238.92499999999</v>
      </c>
      <c r="AJ110" s="10">
        <v>18005.406999999999</v>
      </c>
      <c r="AK110" s="10">
        <v>2610.402</v>
      </c>
      <c r="AL110" s="10">
        <v>1907.723</v>
      </c>
      <c r="AM110" s="10">
        <v>1641.838</v>
      </c>
      <c r="AN110" s="10">
        <v>343404.29499999998</v>
      </c>
      <c r="AO110" s="10">
        <v>183332.21599999999</v>
      </c>
      <c r="AP110" s="10">
        <v>93389.645000000004</v>
      </c>
      <c r="AQ110" s="10">
        <v>66682.433999999994</v>
      </c>
      <c r="AR110" s="10">
        <v>343404.29499999998</v>
      </c>
      <c r="AS110" s="10">
        <v>2802.7820000000002</v>
      </c>
      <c r="AT110" s="10">
        <v>187158.25200000001</v>
      </c>
      <c r="AU110" s="10">
        <v>3402.2</v>
      </c>
      <c r="AV110" s="10">
        <v>52.947000000000003</v>
      </c>
      <c r="AW110" s="10">
        <v>149935.60399999999</v>
      </c>
      <c r="AX110" s="10">
        <v>52.51</v>
      </c>
      <c r="AY110" s="10">
        <v>44092.288999999997</v>
      </c>
      <c r="AZ110" s="10">
        <v>31800.026000000002</v>
      </c>
      <c r="BA110" s="10">
        <v>31586.466</v>
      </c>
      <c r="BB110" s="10">
        <v>13040.96</v>
      </c>
      <c r="BC110" s="10">
        <v>0</v>
      </c>
      <c r="BD110" s="10">
        <v>10190.526</v>
      </c>
      <c r="BE110" s="10">
        <v>8354.98</v>
      </c>
      <c r="BF110" s="10">
        <v>285.22199999999998</v>
      </c>
      <c r="BG110" s="10">
        <v>-71.662000000000006</v>
      </c>
      <c r="BH110" s="10">
        <v>12292.263000000001</v>
      </c>
      <c r="BI110" s="10">
        <v>12304.873</v>
      </c>
      <c r="BJ110" s="10">
        <v>4285.4089999999997</v>
      </c>
      <c r="BK110" s="10">
        <v>0</v>
      </c>
      <c r="BL110" s="10">
        <v>6338.1980000000003</v>
      </c>
      <c r="BM110" s="10">
        <v>1681.2660000000001</v>
      </c>
      <c r="BN110" s="10"/>
      <c r="BO110" s="10">
        <v>-12.61</v>
      </c>
      <c r="BP110" s="10"/>
      <c r="BQ110" s="10">
        <v>370777.88799999998</v>
      </c>
      <c r="BR110" s="10">
        <v>40325.322</v>
      </c>
      <c r="BS110" s="10">
        <v>329577.90100000001</v>
      </c>
      <c r="BT110" s="10">
        <v>0</v>
      </c>
      <c r="BU110" s="10">
        <v>777.95899999999995</v>
      </c>
      <c r="BV110" s="10">
        <v>96.706000000000003</v>
      </c>
      <c r="BW110" s="10">
        <v>370777.88799999998</v>
      </c>
      <c r="BX110" s="10">
        <v>13581.547</v>
      </c>
      <c r="BY110" s="10">
        <v>0</v>
      </c>
      <c r="BZ110" s="10">
        <v>6153.5709999999999</v>
      </c>
      <c r="CA110" s="10">
        <v>272059.75900000002</v>
      </c>
      <c r="CB110" s="10">
        <v>78983.010999999999</v>
      </c>
      <c r="CC110" s="10">
        <v>52640.576999999997</v>
      </c>
      <c r="CD110" s="10">
        <v>38543.101999999999</v>
      </c>
      <c r="CE110" s="10">
        <v>1039.402</v>
      </c>
      <c r="CF110" s="10">
        <v>2709.6840000000002</v>
      </c>
      <c r="CG110" s="10">
        <v>90.882000000000005</v>
      </c>
      <c r="CH110" s="10">
        <v>2618.8020000000001</v>
      </c>
      <c r="CI110" s="10">
        <v>0</v>
      </c>
      <c r="CJ110" s="10">
        <v>10348.388999999999</v>
      </c>
      <c r="CK110" s="10">
        <v>30456.602999999999</v>
      </c>
      <c r="CL110" s="10">
        <v>23657.737000000001</v>
      </c>
      <c r="CM110" s="10">
        <v>3353.8939999999998</v>
      </c>
      <c r="CN110" s="10">
        <v>3412.8159999999998</v>
      </c>
      <c r="CO110" s="10">
        <v>32.155999999999999</v>
      </c>
      <c r="CP110" s="10">
        <v>2187.8020000000001</v>
      </c>
      <c r="CQ110" s="10">
        <v>1140.095</v>
      </c>
      <c r="CR110" s="10">
        <v>15.534000000000001</v>
      </c>
      <c r="CS110" s="10">
        <v>0</v>
      </c>
      <c r="CT110" s="10">
        <v>0</v>
      </c>
      <c r="CU110" s="10">
        <v>1396.7329999999999</v>
      </c>
      <c r="CV110" s="10">
        <v>0</v>
      </c>
      <c r="CW110" s="10">
        <v>277.80599999999998</v>
      </c>
      <c r="CX110" s="10">
        <v>-416.71499999999997</v>
      </c>
      <c r="CY110" s="10">
        <v>-18.260999999999999</v>
      </c>
      <c r="CZ110" s="10">
        <v>0</v>
      </c>
      <c r="DA110" s="10">
        <v>0</v>
      </c>
      <c r="DB110" s="10">
        <v>0</v>
      </c>
      <c r="DC110" s="10">
        <v>-27.858000000000001</v>
      </c>
      <c r="DD110" s="10">
        <v>-179.53200000000001</v>
      </c>
      <c r="DE110" s="10">
        <v>564.70299999999997</v>
      </c>
      <c r="DF110" s="10">
        <v>1393.712</v>
      </c>
      <c r="DG110" s="10">
        <v>975.726</v>
      </c>
      <c r="DH110" s="10">
        <v>2.7930000000000001</v>
      </c>
      <c r="DI110" s="10">
        <v>0</v>
      </c>
      <c r="DJ110" s="10">
        <v>-944.55100000000004</v>
      </c>
      <c r="DK110" s="10">
        <v>-862.70600000000002</v>
      </c>
      <c r="DL110" s="10">
        <v>-0.27100000000000002</v>
      </c>
      <c r="DM110" s="10">
        <v>0</v>
      </c>
      <c r="DN110" s="10">
        <v>41.722999999999999</v>
      </c>
      <c r="DO110" s="10">
        <v>194.30500000000001</v>
      </c>
      <c r="DP110" s="10">
        <v>-152.58199999999999</v>
      </c>
      <c r="DQ110" s="10">
        <v>0</v>
      </c>
      <c r="DR110" s="10">
        <v>1167.0050000000001</v>
      </c>
      <c r="DS110" s="10">
        <v>1425.098</v>
      </c>
      <c r="DT110" s="10">
        <v>0</v>
      </c>
      <c r="DU110" s="10">
        <v>-203.82499999999999</v>
      </c>
      <c r="DV110" s="10">
        <v>0</v>
      </c>
      <c r="DW110" s="10">
        <v>-54.268000000000001</v>
      </c>
      <c r="DX110" s="10">
        <v>0</v>
      </c>
      <c r="DY110" s="10">
        <v>259.15300000000002</v>
      </c>
      <c r="DZ110" s="10">
        <v>270.19799999999998</v>
      </c>
      <c r="EA110" s="10">
        <v>32.270000000000003</v>
      </c>
      <c r="EB110" s="10">
        <v>0</v>
      </c>
      <c r="EC110" s="10">
        <v>0</v>
      </c>
      <c r="ED110" s="10">
        <v>14.170999999999999</v>
      </c>
      <c r="EE110" s="10">
        <v>225.005</v>
      </c>
      <c r="EF110" s="10">
        <v>0</v>
      </c>
      <c r="EG110" s="10">
        <v>0</v>
      </c>
      <c r="EH110" s="10">
        <v>0</v>
      </c>
      <c r="EI110" s="10">
        <v>-4.3259999999999996</v>
      </c>
      <c r="EJ110" s="10">
        <v>-18.626000000000001</v>
      </c>
      <c r="EK110" s="10">
        <v>-259.53899999999999</v>
      </c>
      <c r="EL110" s="10">
        <v>9129.2019999999993</v>
      </c>
      <c r="EM110" s="10">
        <v>3.415</v>
      </c>
      <c r="EN110" s="10">
        <v>5130.1790000000001</v>
      </c>
      <c r="EO110" s="10">
        <v>4628.8620000000001</v>
      </c>
      <c r="EP110" s="10">
        <v>337.36700000000002</v>
      </c>
      <c r="EQ110" s="10">
        <v>57.533999999999999</v>
      </c>
      <c r="ER110" s="10">
        <v>0</v>
      </c>
      <c r="ES110" s="10">
        <v>106.416</v>
      </c>
      <c r="ET110" s="10">
        <v>996.50199999999995</v>
      </c>
      <c r="EU110" s="10">
        <v>156.67500000000001</v>
      </c>
      <c r="EV110" s="10">
        <v>839.827</v>
      </c>
      <c r="EW110" s="10">
        <v>2713.4870000000001</v>
      </c>
      <c r="EX110" s="10">
        <v>285.16300000000001</v>
      </c>
      <c r="EY110" s="10">
        <v>0</v>
      </c>
      <c r="EZ110" s="10">
        <v>0</v>
      </c>
      <c r="FA110" s="10">
        <v>0.45600000000000002</v>
      </c>
    </row>
    <row r="111" spans="1:157" ht="14.25" customHeight="1" x14ac:dyDescent="0.3">
      <c r="A111" s="5">
        <v>11</v>
      </c>
      <c r="B111" s="12">
        <v>2024</v>
      </c>
      <c r="C111" s="10">
        <v>21955.775000000001</v>
      </c>
      <c r="D111" s="10">
        <v>21955.775000000001</v>
      </c>
      <c r="E111" s="10"/>
      <c r="F111" s="10">
        <v>442484.84100000001</v>
      </c>
      <c r="G111" s="10">
        <v>74421.054000000004</v>
      </c>
      <c r="H111" s="10">
        <v>2996.3409999999999</v>
      </c>
      <c r="I111" s="10">
        <v>26755.951000000001</v>
      </c>
      <c r="J111" s="10">
        <v>19604.874</v>
      </c>
      <c r="K111" s="10">
        <v>7151.0770000000002</v>
      </c>
      <c r="L111" s="10">
        <v>0</v>
      </c>
      <c r="M111" s="10">
        <v>0</v>
      </c>
      <c r="N111" s="10">
        <v>42604.305</v>
      </c>
      <c r="O111" s="10">
        <v>176571.742</v>
      </c>
      <c r="P111" s="10">
        <v>0</v>
      </c>
      <c r="Q111" s="10">
        <v>0</v>
      </c>
      <c r="R111" s="10">
        <v>0</v>
      </c>
      <c r="S111" s="10">
        <v>0</v>
      </c>
      <c r="T111" s="10">
        <v>0</v>
      </c>
      <c r="U111" s="10">
        <v>0</v>
      </c>
      <c r="V111" s="10">
        <v>159612.462</v>
      </c>
      <c r="W111" s="10">
        <v>16959.28</v>
      </c>
      <c r="X111" s="10">
        <v>7705.7449999999999</v>
      </c>
      <c r="Y111" s="10">
        <v>7705.7449999999999</v>
      </c>
      <c r="Z111" s="10">
        <v>0</v>
      </c>
      <c r="AA111" s="10">
        <v>0</v>
      </c>
      <c r="AB111" s="10">
        <v>0</v>
      </c>
      <c r="AC111" s="10">
        <v>0</v>
      </c>
      <c r="AD111" s="10">
        <v>71152.982000000004</v>
      </c>
      <c r="AE111" s="10">
        <v>9570.1830000000009</v>
      </c>
      <c r="AF111" s="10">
        <v>30706.538</v>
      </c>
      <c r="AG111" s="10">
        <v>0</v>
      </c>
      <c r="AH111" s="10">
        <v>442484.84100000001</v>
      </c>
      <c r="AI111" s="10">
        <v>413013.54</v>
      </c>
      <c r="AJ111" s="10">
        <v>20915.07</v>
      </c>
      <c r="AK111" s="10">
        <v>4199.973</v>
      </c>
      <c r="AL111" s="10">
        <v>1967.085</v>
      </c>
      <c r="AM111" s="10">
        <v>2389.1729999999998</v>
      </c>
      <c r="AN111" s="10">
        <v>442484.84100000001</v>
      </c>
      <c r="AO111" s="10">
        <v>238337.34599999999</v>
      </c>
      <c r="AP111" s="10">
        <v>138247.89600000001</v>
      </c>
      <c r="AQ111" s="10">
        <v>65899.599000000002</v>
      </c>
      <c r="AR111" s="10">
        <v>442484.84100000001</v>
      </c>
      <c r="AS111" s="10">
        <v>2725.7170000000001</v>
      </c>
      <c r="AT111" s="10">
        <v>276215.95500000002</v>
      </c>
      <c r="AU111" s="10">
        <v>3844.723</v>
      </c>
      <c r="AV111" s="10">
        <v>48.555</v>
      </c>
      <c r="AW111" s="10">
        <v>159619.46299999999</v>
      </c>
      <c r="AX111" s="10">
        <v>30.428000000000001</v>
      </c>
      <c r="AY111" s="10">
        <v>48751.284</v>
      </c>
      <c r="AZ111" s="10">
        <v>31320.673999999999</v>
      </c>
      <c r="BA111" s="10">
        <v>31180.589</v>
      </c>
      <c r="BB111" s="10">
        <v>18783.841</v>
      </c>
      <c r="BC111" s="10">
        <v>0</v>
      </c>
      <c r="BD111" s="10">
        <v>6771.7430000000004</v>
      </c>
      <c r="BE111" s="10">
        <v>5625.0050000000001</v>
      </c>
      <c r="BF111" s="10">
        <v>226.935</v>
      </c>
      <c r="BG111" s="10"/>
      <c r="BH111" s="10">
        <v>17430.61</v>
      </c>
      <c r="BI111" s="10">
        <v>17436.61</v>
      </c>
      <c r="BJ111" s="10">
        <v>16636.59</v>
      </c>
      <c r="BK111" s="10">
        <v>0</v>
      </c>
      <c r="BL111" s="10">
        <v>0</v>
      </c>
      <c r="BM111" s="10">
        <v>800.02</v>
      </c>
      <c r="BN111" s="10"/>
      <c r="BO111" s="10"/>
      <c r="BP111" s="10"/>
      <c r="BQ111" s="10">
        <v>437505.16499999998</v>
      </c>
      <c r="BR111" s="10">
        <v>51502.553</v>
      </c>
      <c r="BS111" s="10">
        <v>65704.222999999998</v>
      </c>
      <c r="BT111" s="10">
        <v>319312.91100000002</v>
      </c>
      <c r="BU111" s="10">
        <v>561.95000000000005</v>
      </c>
      <c r="BV111" s="10">
        <v>423.52800000000002</v>
      </c>
      <c r="BW111" s="10">
        <v>437505.16499999998</v>
      </c>
      <c r="BX111" s="10">
        <v>9088.2489999999998</v>
      </c>
      <c r="BY111" s="10">
        <v>0</v>
      </c>
      <c r="BZ111" s="10">
        <v>4979.6239999999998</v>
      </c>
      <c r="CA111" s="10">
        <v>332943.59000000003</v>
      </c>
      <c r="CB111" s="10">
        <v>90493.702000000005</v>
      </c>
      <c r="CC111" s="10">
        <v>57995.527999999998</v>
      </c>
      <c r="CD111" s="10">
        <v>42802.464999999997</v>
      </c>
      <c r="CE111" s="10">
        <v>1571.9929999999999</v>
      </c>
      <c r="CF111" s="10">
        <v>3637.261</v>
      </c>
      <c r="CG111" s="10">
        <v>683.19500000000005</v>
      </c>
      <c r="CH111" s="10">
        <v>2954.0659999999998</v>
      </c>
      <c r="CI111" s="10">
        <v>0</v>
      </c>
      <c r="CJ111" s="10">
        <v>9983.8089999999993</v>
      </c>
      <c r="CK111" s="10">
        <v>27138.452000000001</v>
      </c>
      <c r="CL111" s="10">
        <v>20578.179</v>
      </c>
      <c r="CM111" s="10">
        <v>2984.87</v>
      </c>
      <c r="CN111" s="10">
        <v>3531.9949999999999</v>
      </c>
      <c r="CO111" s="10">
        <v>43.408000000000001</v>
      </c>
      <c r="CP111" s="10">
        <v>1416.578</v>
      </c>
      <c r="CQ111" s="10">
        <v>341.74</v>
      </c>
      <c r="CR111" s="10">
        <v>0</v>
      </c>
      <c r="CS111" s="10">
        <v>0</v>
      </c>
      <c r="CT111" s="10">
        <v>0</v>
      </c>
      <c r="CU111" s="10">
        <v>1082.915</v>
      </c>
      <c r="CV111" s="10">
        <v>0</v>
      </c>
      <c r="CW111" s="10">
        <v>1870.9680000000001</v>
      </c>
      <c r="CX111" s="10">
        <v>-73.313000000000002</v>
      </c>
      <c r="CY111" s="10">
        <v>0</v>
      </c>
      <c r="CZ111" s="10">
        <v>0</v>
      </c>
      <c r="DA111" s="10">
        <v>0</v>
      </c>
      <c r="DB111" s="10">
        <v>-473.80799999999999</v>
      </c>
      <c r="DC111" s="10">
        <v>-205.804</v>
      </c>
      <c r="DD111" s="10">
        <v>-1126.1199999999999</v>
      </c>
      <c r="DE111" s="10">
        <v>843.81299999999999</v>
      </c>
      <c r="DF111" s="10">
        <v>1056.8520000000001</v>
      </c>
      <c r="DG111" s="10">
        <v>1447.279</v>
      </c>
      <c r="DH111" s="10">
        <v>4.3499999999999996</v>
      </c>
      <c r="DI111" s="10">
        <v>0</v>
      </c>
      <c r="DJ111" s="10">
        <v>-463.14</v>
      </c>
      <c r="DK111" s="10">
        <v>-1199.9829999999999</v>
      </c>
      <c r="DL111" s="10">
        <v>-1.5449999999999999</v>
      </c>
      <c r="DM111" s="10">
        <v>0</v>
      </c>
      <c r="DN111" s="10">
        <v>68.929000000000002</v>
      </c>
      <c r="DO111" s="10">
        <v>412.36799999999999</v>
      </c>
      <c r="DP111" s="10">
        <v>-343.43900000000002</v>
      </c>
      <c r="DQ111" s="10">
        <v>0</v>
      </c>
      <c r="DR111" s="10">
        <v>68.253</v>
      </c>
      <c r="DS111" s="10">
        <v>297.87</v>
      </c>
      <c r="DT111" s="10">
        <v>0</v>
      </c>
      <c r="DU111" s="10">
        <v>-221.03899999999999</v>
      </c>
      <c r="DV111" s="10">
        <v>0</v>
      </c>
      <c r="DW111" s="10">
        <v>-8.5779999999999994</v>
      </c>
      <c r="DX111" s="10">
        <v>0</v>
      </c>
      <c r="DY111" s="10">
        <v>705.87099999999998</v>
      </c>
      <c r="DZ111" s="10">
        <v>276.55099999999999</v>
      </c>
      <c r="EA111" s="10">
        <v>21.518999999999998</v>
      </c>
      <c r="EB111" s="10">
        <v>0</v>
      </c>
      <c r="EC111" s="10">
        <v>0</v>
      </c>
      <c r="ED111" s="10">
        <v>38.012</v>
      </c>
      <c r="EE111" s="10">
        <v>533.78</v>
      </c>
      <c r="EF111" s="10">
        <v>0</v>
      </c>
      <c r="EG111" s="10">
        <v>0</v>
      </c>
      <c r="EH111" s="10">
        <v>0</v>
      </c>
      <c r="EI111" s="10">
        <v>-27.914999999999999</v>
      </c>
      <c r="EJ111" s="10">
        <v>0</v>
      </c>
      <c r="EK111" s="10">
        <v>-136.07599999999999</v>
      </c>
      <c r="EL111" s="10">
        <v>11980.754999999999</v>
      </c>
      <c r="EM111" s="10">
        <v>342.322</v>
      </c>
      <c r="EN111" s="10">
        <v>6915.1530000000002</v>
      </c>
      <c r="EO111" s="10">
        <v>6318.2730000000001</v>
      </c>
      <c r="EP111" s="10">
        <v>391.03199999999998</v>
      </c>
      <c r="EQ111" s="10">
        <v>0</v>
      </c>
      <c r="ER111" s="10">
        <v>0</v>
      </c>
      <c r="ES111" s="10">
        <v>205.84800000000001</v>
      </c>
      <c r="ET111" s="10">
        <v>1157.4390000000001</v>
      </c>
      <c r="EU111" s="10">
        <v>195.12799999999999</v>
      </c>
      <c r="EV111" s="10">
        <v>962.31100000000004</v>
      </c>
      <c r="EW111" s="10">
        <v>2239.384</v>
      </c>
      <c r="EX111" s="10">
        <v>429.995</v>
      </c>
      <c r="EY111" s="10">
        <v>0</v>
      </c>
      <c r="EZ111" s="10">
        <v>0</v>
      </c>
      <c r="FA111" s="10">
        <v>896.46199999999999</v>
      </c>
    </row>
    <row r="112" spans="1:157" ht="14.25" customHeight="1" x14ac:dyDescent="0.3">
      <c r="A112" s="5">
        <v>12</v>
      </c>
      <c r="B112" s="12">
        <v>2015</v>
      </c>
      <c r="C112" s="10">
        <v>0</v>
      </c>
      <c r="D112" s="10">
        <v>0</v>
      </c>
      <c r="E112" s="10">
        <v>0</v>
      </c>
      <c r="F112" s="10">
        <v>84759.792000000001</v>
      </c>
      <c r="G112" s="10">
        <v>20942.648000000001</v>
      </c>
      <c r="H112" s="10">
        <v>6730.9210000000003</v>
      </c>
      <c r="I112" s="10">
        <v>12718.234</v>
      </c>
      <c r="J112" s="10">
        <v>6500.8280000000004</v>
      </c>
      <c r="K112" s="10">
        <v>5908.7039999999997</v>
      </c>
      <c r="L112" s="10">
        <v>0</v>
      </c>
      <c r="M112" s="10">
        <v>308.702</v>
      </c>
      <c r="N112" s="10">
        <v>5174.4059999999999</v>
      </c>
      <c r="O112" s="10">
        <v>33833.31</v>
      </c>
      <c r="P112" s="10">
        <v>33203.944000000003</v>
      </c>
      <c r="Q112" s="10">
        <v>278.70800000000003</v>
      </c>
      <c r="R112" s="10">
        <v>301.83499999999998</v>
      </c>
      <c r="S112" s="10">
        <v>48.823</v>
      </c>
      <c r="T112" s="10">
        <v>0</v>
      </c>
      <c r="U112" s="10">
        <v>0</v>
      </c>
      <c r="V112" s="10">
        <v>0</v>
      </c>
      <c r="W112" s="10">
        <v>0</v>
      </c>
      <c r="X112" s="10">
        <v>1983.0309999999999</v>
      </c>
      <c r="Y112" s="10">
        <v>1983.0309999999999</v>
      </c>
      <c r="Z112" s="10">
        <v>0</v>
      </c>
      <c r="AA112" s="10">
        <v>675.827</v>
      </c>
      <c r="AB112" s="10">
        <v>551.61099999999999</v>
      </c>
      <c r="AC112" s="10">
        <v>124.21599999999999</v>
      </c>
      <c r="AD112" s="10">
        <v>448.815</v>
      </c>
      <c r="AE112" s="10">
        <v>1385.2270000000001</v>
      </c>
      <c r="AF112" s="10">
        <v>867.37300000000005</v>
      </c>
      <c r="AG112" s="10">
        <v>0</v>
      </c>
      <c r="AH112" s="10">
        <v>84759.792000000001</v>
      </c>
      <c r="AI112" s="10">
        <v>82690.434999999998</v>
      </c>
      <c r="AJ112" s="10">
        <v>493.88499999999999</v>
      </c>
      <c r="AK112" s="10">
        <v>181.99199999999999</v>
      </c>
      <c r="AL112" s="10">
        <v>591.31600000000003</v>
      </c>
      <c r="AM112" s="10">
        <v>802.16399999999999</v>
      </c>
      <c r="AN112" s="10">
        <v>84759.792000000001</v>
      </c>
      <c r="AO112" s="10">
        <v>31618.758999999998</v>
      </c>
      <c r="AP112" s="10">
        <v>15806.41</v>
      </c>
      <c r="AQ112" s="10">
        <v>37334.623</v>
      </c>
      <c r="AR112" s="10">
        <v>84759.792000000001</v>
      </c>
      <c r="AS112" s="10">
        <v>10096.115</v>
      </c>
      <c r="AT112" s="10">
        <v>35721.319000000003</v>
      </c>
      <c r="AU112" s="10">
        <v>805.56299999999999</v>
      </c>
      <c r="AV112" s="10">
        <v>2124.1709999999998</v>
      </c>
      <c r="AW112" s="10">
        <v>35984.766000000003</v>
      </c>
      <c r="AX112" s="10">
        <v>27.858000000000001</v>
      </c>
      <c r="AY112" s="10">
        <v>19118.083999999999</v>
      </c>
      <c r="AZ112" s="10">
        <v>3957.1840000000002</v>
      </c>
      <c r="BA112" s="10">
        <v>3922.5120000000002</v>
      </c>
      <c r="BB112" s="10">
        <v>3922.5120000000002</v>
      </c>
      <c r="BC112" s="10">
        <v>0</v>
      </c>
      <c r="BD112" s="10">
        <v>0</v>
      </c>
      <c r="BE112" s="10">
        <v>0</v>
      </c>
      <c r="BF112" s="10">
        <v>34.671999999999997</v>
      </c>
      <c r="BG112" s="10">
        <v>0</v>
      </c>
      <c r="BH112" s="10">
        <v>15160.9</v>
      </c>
      <c r="BI112" s="10">
        <v>16178.451999999999</v>
      </c>
      <c r="BJ112" s="10">
        <v>150.042</v>
      </c>
      <c r="BK112" s="10">
        <v>0</v>
      </c>
      <c r="BL112" s="10">
        <v>4600</v>
      </c>
      <c r="BM112" s="10">
        <v>5198</v>
      </c>
      <c r="BN112" s="10">
        <v>6230.41</v>
      </c>
      <c r="BO112" s="10">
        <v>-1017.552</v>
      </c>
      <c r="BP112" s="10">
        <v>-979.13</v>
      </c>
      <c r="BQ112" s="10">
        <v>98430.542000000001</v>
      </c>
      <c r="BR112" s="10">
        <v>13799.88</v>
      </c>
      <c r="BS112" s="10">
        <v>20036.883000000002</v>
      </c>
      <c r="BT112" s="10">
        <v>63734.004999999997</v>
      </c>
      <c r="BU112" s="10">
        <v>96.68</v>
      </c>
      <c r="BV112" s="10">
        <v>763.09400000000005</v>
      </c>
      <c r="BW112" s="10">
        <v>98430.542000000001</v>
      </c>
      <c r="BX112" s="10">
        <v>5796.8729999999996</v>
      </c>
      <c r="BY112" s="10">
        <v>17849.862000000001</v>
      </c>
      <c r="BZ112" s="10">
        <v>3971.5369999999998</v>
      </c>
      <c r="CA112" s="10">
        <v>70321.728000000003</v>
      </c>
      <c r="CB112" s="10">
        <v>490.54199999999997</v>
      </c>
      <c r="CC112" s="10">
        <v>8601.1839999999993</v>
      </c>
      <c r="CD112" s="10">
        <v>6669.1809999999996</v>
      </c>
      <c r="CE112" s="10">
        <v>350.262</v>
      </c>
      <c r="CF112" s="10">
        <v>1441.6959999999999</v>
      </c>
      <c r="CG112" s="10">
        <v>0</v>
      </c>
      <c r="CH112" s="10">
        <v>1441.6959999999999</v>
      </c>
      <c r="CI112" s="10">
        <v>0</v>
      </c>
      <c r="CJ112" s="10">
        <v>140.04499999999999</v>
      </c>
      <c r="CK112" s="10">
        <v>5203.4939999999997</v>
      </c>
      <c r="CL112" s="10">
        <v>4707.1710000000003</v>
      </c>
      <c r="CM112" s="10">
        <v>93.701999999999998</v>
      </c>
      <c r="CN112" s="10">
        <v>375.00099999999998</v>
      </c>
      <c r="CO112" s="10">
        <v>27.62</v>
      </c>
      <c r="CP112" s="10">
        <v>292.041</v>
      </c>
      <c r="CQ112" s="10">
        <v>476.69900000000001</v>
      </c>
      <c r="CR112" s="10">
        <v>33.082000000000001</v>
      </c>
      <c r="CS112" s="10">
        <v>0</v>
      </c>
      <c r="CT112" s="10">
        <v>0</v>
      </c>
      <c r="CU112" s="10">
        <v>0</v>
      </c>
      <c r="CV112" s="10">
        <v>0</v>
      </c>
      <c r="CW112" s="10">
        <v>57.91</v>
      </c>
      <c r="CX112" s="10">
        <v>-204.87799999999999</v>
      </c>
      <c r="CY112" s="10">
        <v>0</v>
      </c>
      <c r="CZ112" s="10">
        <v>-35.834000000000003</v>
      </c>
      <c r="DA112" s="10">
        <v>0</v>
      </c>
      <c r="DB112" s="10">
        <v>0</v>
      </c>
      <c r="DC112" s="10">
        <v>-12.044</v>
      </c>
      <c r="DD112" s="10">
        <v>-22.893999999999998</v>
      </c>
      <c r="DE112" s="10">
        <v>62.715000000000003</v>
      </c>
      <c r="DF112" s="10">
        <v>1318.09</v>
      </c>
      <c r="DG112" s="10">
        <v>510.43599999999998</v>
      </c>
      <c r="DH112" s="10">
        <v>204.029</v>
      </c>
      <c r="DI112" s="10">
        <v>0</v>
      </c>
      <c r="DJ112" s="10">
        <v>-1071.5999999999999</v>
      </c>
      <c r="DK112" s="10">
        <v>-688.39200000000005</v>
      </c>
      <c r="DL112" s="10">
        <v>-209.84800000000001</v>
      </c>
      <c r="DM112" s="10">
        <v>0</v>
      </c>
      <c r="DN112" s="10">
        <v>0</v>
      </c>
      <c r="DO112" s="10">
        <v>0</v>
      </c>
      <c r="DP112" s="10">
        <v>0</v>
      </c>
      <c r="DQ112" s="10">
        <v>0</v>
      </c>
      <c r="DR112" s="10">
        <v>-34.162999999999997</v>
      </c>
      <c r="DS112" s="10">
        <v>0.20399999999999999</v>
      </c>
      <c r="DT112" s="10">
        <v>0</v>
      </c>
      <c r="DU112" s="10">
        <v>-3.1469999999999998</v>
      </c>
      <c r="DV112" s="10">
        <v>0</v>
      </c>
      <c r="DW112" s="10">
        <v>-31.22</v>
      </c>
      <c r="DX112" s="10">
        <v>0</v>
      </c>
      <c r="DY112" s="10">
        <v>85.141999999999996</v>
      </c>
      <c r="DZ112" s="10">
        <v>66.355999999999995</v>
      </c>
      <c r="EA112" s="10">
        <v>305.10599999999999</v>
      </c>
      <c r="EB112" s="10">
        <v>0</v>
      </c>
      <c r="EC112" s="10">
        <v>0</v>
      </c>
      <c r="ED112" s="10">
        <v>0</v>
      </c>
      <c r="EE112" s="10">
        <v>10.07</v>
      </c>
      <c r="EF112" s="10">
        <v>0</v>
      </c>
      <c r="EG112" s="10">
        <v>-294.91000000000003</v>
      </c>
      <c r="EH112" s="10">
        <v>0</v>
      </c>
      <c r="EI112" s="10">
        <v>0</v>
      </c>
      <c r="EJ112" s="10">
        <v>0</v>
      </c>
      <c r="EK112" s="10">
        <v>-1.48</v>
      </c>
      <c r="EL112" s="10">
        <v>2304.5540000000001</v>
      </c>
      <c r="EM112" s="10">
        <v>7.8819999999999997</v>
      </c>
      <c r="EN112" s="10">
        <v>1148.9059999999999</v>
      </c>
      <c r="EO112" s="10">
        <v>1002.325</v>
      </c>
      <c r="EP112" s="10">
        <v>73.543999999999997</v>
      </c>
      <c r="EQ112" s="10">
        <v>4.415</v>
      </c>
      <c r="ER112" s="10">
        <v>0</v>
      </c>
      <c r="ES112" s="10">
        <v>68.622</v>
      </c>
      <c r="ET112" s="10">
        <v>499.11399999999998</v>
      </c>
      <c r="EU112" s="10">
        <v>177.27</v>
      </c>
      <c r="EV112" s="10">
        <v>321.84399999999999</v>
      </c>
      <c r="EW112" s="10">
        <v>0</v>
      </c>
      <c r="EX112" s="10">
        <v>82.192999999999998</v>
      </c>
      <c r="EY112" s="10">
        <v>0</v>
      </c>
      <c r="EZ112" s="10">
        <v>0</v>
      </c>
      <c r="FA112" s="10">
        <v>566.45899999999995</v>
      </c>
    </row>
    <row r="113" spans="1:157" ht="14.25" customHeight="1" x14ac:dyDescent="0.3">
      <c r="A113" s="5">
        <v>12</v>
      </c>
      <c r="B113" s="12">
        <v>2016</v>
      </c>
      <c r="C113" s="10">
        <v>0</v>
      </c>
      <c r="D113" s="10">
        <v>0</v>
      </c>
      <c r="E113" s="10">
        <v>0</v>
      </c>
      <c r="F113" s="10">
        <v>86891.327000000005</v>
      </c>
      <c r="G113" s="10">
        <v>20794.531999999999</v>
      </c>
      <c r="H113" s="10">
        <v>5764.6750000000002</v>
      </c>
      <c r="I113" s="10">
        <v>12956.362999999999</v>
      </c>
      <c r="J113" s="10">
        <v>6892.7939999999999</v>
      </c>
      <c r="K113" s="10">
        <v>5773.9620000000004</v>
      </c>
      <c r="L113" s="10">
        <v>0</v>
      </c>
      <c r="M113" s="10">
        <v>289.60700000000003</v>
      </c>
      <c r="N113" s="10">
        <v>4881.4660000000003</v>
      </c>
      <c r="O113" s="10">
        <v>36217.991000000002</v>
      </c>
      <c r="P113" s="10">
        <v>34578.235999999997</v>
      </c>
      <c r="Q113" s="10">
        <v>1278.498</v>
      </c>
      <c r="R113" s="10">
        <v>303.79500000000002</v>
      </c>
      <c r="S113" s="10">
        <v>57.462000000000003</v>
      </c>
      <c r="T113" s="10">
        <v>0</v>
      </c>
      <c r="U113" s="10">
        <v>0</v>
      </c>
      <c r="V113" s="10">
        <v>0</v>
      </c>
      <c r="W113" s="10">
        <v>0</v>
      </c>
      <c r="X113" s="10">
        <v>2723.8629999999998</v>
      </c>
      <c r="Y113" s="10">
        <v>2723.8629999999998</v>
      </c>
      <c r="Z113" s="10">
        <v>0</v>
      </c>
      <c r="AA113" s="10">
        <v>516.43100000000004</v>
      </c>
      <c r="AB113" s="10">
        <v>388.27699999999999</v>
      </c>
      <c r="AC113" s="10">
        <v>128.154</v>
      </c>
      <c r="AD113" s="10">
        <v>665.13499999999999</v>
      </c>
      <c r="AE113" s="10">
        <v>1425.2650000000001</v>
      </c>
      <c r="AF113" s="10">
        <v>945.60599999999999</v>
      </c>
      <c r="AG113" s="10">
        <v>0</v>
      </c>
      <c r="AH113" s="10">
        <v>86891.327000000005</v>
      </c>
      <c r="AI113" s="10">
        <v>83919.657000000007</v>
      </c>
      <c r="AJ113" s="10">
        <v>411.52199999999999</v>
      </c>
      <c r="AK113" s="10">
        <v>1069.9880000000001</v>
      </c>
      <c r="AL113" s="10">
        <v>357.92500000000001</v>
      </c>
      <c r="AM113" s="10">
        <v>1132.2349999999999</v>
      </c>
      <c r="AN113" s="10">
        <v>86891.327000000005</v>
      </c>
      <c r="AO113" s="10">
        <v>34015.358999999997</v>
      </c>
      <c r="AP113" s="10">
        <v>14901.279</v>
      </c>
      <c r="AQ113" s="10">
        <v>37974.688999999998</v>
      </c>
      <c r="AR113" s="10">
        <v>86891.327000000005</v>
      </c>
      <c r="AS113" s="10">
        <v>10321.575000000001</v>
      </c>
      <c r="AT113" s="10">
        <v>33670.883000000002</v>
      </c>
      <c r="AU113" s="10">
        <v>723.52800000000002</v>
      </c>
      <c r="AV113" s="10">
        <v>2293.2919999999999</v>
      </c>
      <c r="AW113" s="10">
        <v>39840.053999999996</v>
      </c>
      <c r="AX113" s="10">
        <v>41.994999999999997</v>
      </c>
      <c r="AY113" s="10">
        <v>20195.956999999999</v>
      </c>
      <c r="AZ113" s="10">
        <v>9388.34</v>
      </c>
      <c r="BA113" s="10">
        <v>9354.7690000000002</v>
      </c>
      <c r="BB113" s="10">
        <v>9354.7690000000002</v>
      </c>
      <c r="BC113" s="10">
        <v>0</v>
      </c>
      <c r="BD113" s="10">
        <v>0</v>
      </c>
      <c r="BE113" s="10">
        <v>0</v>
      </c>
      <c r="BF113" s="10">
        <v>33.950000000000003</v>
      </c>
      <c r="BG113" s="10">
        <v>-0.379</v>
      </c>
      <c r="BH113" s="10">
        <v>10807.617</v>
      </c>
      <c r="BI113" s="10">
        <v>12219.5</v>
      </c>
      <c r="BJ113" s="10">
        <v>100</v>
      </c>
      <c r="BK113" s="10">
        <v>0</v>
      </c>
      <c r="BL113" s="10">
        <v>3500</v>
      </c>
      <c r="BM113" s="10">
        <v>1590</v>
      </c>
      <c r="BN113" s="10">
        <v>7029.5</v>
      </c>
      <c r="BO113" s="10">
        <v>-1411.883</v>
      </c>
      <c r="BP113" s="10">
        <v>-1400.52</v>
      </c>
      <c r="BQ113" s="10">
        <v>102351.49400000001</v>
      </c>
      <c r="BR113" s="10">
        <v>14218.491</v>
      </c>
      <c r="BS113" s="10">
        <v>17257.555</v>
      </c>
      <c r="BT113" s="10">
        <v>69963.98</v>
      </c>
      <c r="BU113" s="10">
        <v>678.31600000000003</v>
      </c>
      <c r="BV113" s="10">
        <v>233.15199999999999</v>
      </c>
      <c r="BW113" s="10">
        <v>102351.49400000001</v>
      </c>
      <c r="BX113" s="10">
        <v>5413.2939999999999</v>
      </c>
      <c r="BY113" s="10">
        <v>113.467</v>
      </c>
      <c r="BZ113" s="10">
        <v>3873.317</v>
      </c>
      <c r="CA113" s="10">
        <v>77039.085000000006</v>
      </c>
      <c r="CB113" s="10">
        <v>15912.331</v>
      </c>
      <c r="CC113" s="10">
        <v>8310.5730000000003</v>
      </c>
      <c r="CD113" s="10">
        <v>6887.0420000000004</v>
      </c>
      <c r="CE113" s="10">
        <v>105.71599999999999</v>
      </c>
      <c r="CF113" s="10">
        <v>1198.748</v>
      </c>
      <c r="CG113" s="10">
        <v>0</v>
      </c>
      <c r="CH113" s="10">
        <v>1198.748</v>
      </c>
      <c r="CI113" s="10">
        <v>0</v>
      </c>
      <c r="CJ113" s="10">
        <v>119.06699999999999</v>
      </c>
      <c r="CK113" s="10">
        <v>5228.4939999999997</v>
      </c>
      <c r="CL113" s="10">
        <v>4802.2849999999999</v>
      </c>
      <c r="CM113" s="10">
        <v>27.901</v>
      </c>
      <c r="CN113" s="10">
        <v>390.86200000000002</v>
      </c>
      <c r="CO113" s="10">
        <v>7.4459999999999997</v>
      </c>
      <c r="CP113" s="10">
        <v>299.85199999999998</v>
      </c>
      <c r="CQ113" s="10">
        <v>493.48899999999998</v>
      </c>
      <c r="CR113" s="10">
        <v>42.326000000000001</v>
      </c>
      <c r="CS113" s="10">
        <v>0</v>
      </c>
      <c r="CT113" s="10">
        <v>0</v>
      </c>
      <c r="CU113" s="10">
        <v>0</v>
      </c>
      <c r="CV113" s="10">
        <v>0</v>
      </c>
      <c r="CW113" s="10">
        <v>75.132000000000005</v>
      </c>
      <c r="CX113" s="10">
        <v>-219.64400000000001</v>
      </c>
      <c r="CY113" s="10">
        <v>0</v>
      </c>
      <c r="CZ113" s="10">
        <v>-38.26</v>
      </c>
      <c r="DA113" s="10">
        <v>0</v>
      </c>
      <c r="DB113" s="10">
        <v>0</v>
      </c>
      <c r="DC113" s="10">
        <v>-12.583</v>
      </c>
      <c r="DD113" s="10">
        <v>-40.607999999999997</v>
      </c>
      <c r="DE113" s="10">
        <v>259.839</v>
      </c>
      <c r="DF113" s="10">
        <v>1296.01</v>
      </c>
      <c r="DG113" s="10">
        <v>289.36500000000001</v>
      </c>
      <c r="DH113" s="10">
        <v>330.74099999999999</v>
      </c>
      <c r="DI113" s="10">
        <v>0</v>
      </c>
      <c r="DJ113" s="10">
        <v>-1034.9739999999999</v>
      </c>
      <c r="DK113" s="10">
        <v>-343.28199999999998</v>
      </c>
      <c r="DL113" s="10">
        <v>-278.02100000000002</v>
      </c>
      <c r="DM113" s="10">
        <v>0</v>
      </c>
      <c r="DN113" s="10">
        <v>0</v>
      </c>
      <c r="DO113" s="10">
        <v>0</v>
      </c>
      <c r="DP113" s="10">
        <v>0</v>
      </c>
      <c r="DQ113" s="10">
        <v>0</v>
      </c>
      <c r="DR113" s="10">
        <v>0</v>
      </c>
      <c r="DS113" s="10">
        <v>0</v>
      </c>
      <c r="DT113" s="10">
        <v>0</v>
      </c>
      <c r="DU113" s="10">
        <v>0</v>
      </c>
      <c r="DV113" s="10">
        <v>0</v>
      </c>
      <c r="DW113" s="10">
        <v>0</v>
      </c>
      <c r="DX113" s="10">
        <v>0</v>
      </c>
      <c r="DY113" s="10">
        <v>67.87</v>
      </c>
      <c r="DZ113" s="10">
        <v>57.777000000000001</v>
      </c>
      <c r="EA113" s="10">
        <v>81.027000000000001</v>
      </c>
      <c r="EB113" s="10">
        <v>0</v>
      </c>
      <c r="EC113" s="10">
        <v>0</v>
      </c>
      <c r="ED113" s="10">
        <v>0</v>
      </c>
      <c r="EE113" s="10">
        <v>3.0880000000000001</v>
      </c>
      <c r="EF113" s="10">
        <v>0</v>
      </c>
      <c r="EG113" s="10">
        <v>-71.153999999999996</v>
      </c>
      <c r="EH113" s="10">
        <v>0</v>
      </c>
      <c r="EI113" s="10">
        <v>0</v>
      </c>
      <c r="EJ113" s="10">
        <v>0</v>
      </c>
      <c r="EK113" s="10">
        <v>-2.8679999999999999</v>
      </c>
      <c r="EL113" s="10">
        <v>2255.2139999999999</v>
      </c>
      <c r="EM113" s="10">
        <v>15.428000000000001</v>
      </c>
      <c r="EN113" s="10">
        <v>1172.904</v>
      </c>
      <c r="EO113" s="10">
        <v>1004.504</v>
      </c>
      <c r="EP113" s="10">
        <v>79.361999999999995</v>
      </c>
      <c r="EQ113" s="10">
        <v>5.0789999999999997</v>
      </c>
      <c r="ER113" s="10">
        <v>0</v>
      </c>
      <c r="ES113" s="10">
        <v>83.959000000000003</v>
      </c>
      <c r="ET113" s="10">
        <v>483.10199999999998</v>
      </c>
      <c r="EU113" s="10">
        <v>166.208</v>
      </c>
      <c r="EV113" s="10">
        <v>316.89400000000001</v>
      </c>
      <c r="EW113" s="10">
        <v>0</v>
      </c>
      <c r="EX113" s="10">
        <v>96.394000000000005</v>
      </c>
      <c r="EY113" s="10">
        <v>0</v>
      </c>
      <c r="EZ113" s="10">
        <v>0</v>
      </c>
      <c r="FA113" s="10">
        <v>487.38600000000002</v>
      </c>
    </row>
    <row r="114" spans="1:157" ht="14.25" customHeight="1" x14ac:dyDescent="0.3">
      <c r="A114" s="5">
        <v>12</v>
      </c>
      <c r="B114" s="12">
        <v>2017</v>
      </c>
      <c r="C114" s="10">
        <v>0</v>
      </c>
      <c r="D114" s="10">
        <v>0</v>
      </c>
      <c r="E114" s="10">
        <v>0</v>
      </c>
      <c r="F114" s="10">
        <v>101324.32799999999</v>
      </c>
      <c r="G114" s="10">
        <v>23483.431</v>
      </c>
      <c r="H114" s="10">
        <v>8034.8620000000001</v>
      </c>
      <c r="I114" s="10">
        <v>14080.321</v>
      </c>
      <c r="J114" s="10">
        <v>8042.7120000000004</v>
      </c>
      <c r="K114" s="10">
        <v>5851.5460000000003</v>
      </c>
      <c r="L114" s="10">
        <v>0</v>
      </c>
      <c r="M114" s="10">
        <v>186.06299999999999</v>
      </c>
      <c r="N114" s="10">
        <v>5191.0020000000004</v>
      </c>
      <c r="O114" s="10">
        <v>36845.324000000001</v>
      </c>
      <c r="P114" s="10">
        <v>35193.144999999997</v>
      </c>
      <c r="Q114" s="10">
        <v>1365.3130000000001</v>
      </c>
      <c r="R114" s="10">
        <v>236.43</v>
      </c>
      <c r="S114" s="10">
        <v>50.436</v>
      </c>
      <c r="T114" s="10">
        <v>0</v>
      </c>
      <c r="U114" s="10">
        <v>0</v>
      </c>
      <c r="V114" s="10">
        <v>0</v>
      </c>
      <c r="W114" s="10">
        <v>0</v>
      </c>
      <c r="X114" s="10">
        <v>2178.5949999999998</v>
      </c>
      <c r="Y114" s="10">
        <v>2178.5949999999998</v>
      </c>
      <c r="Z114" s="10">
        <v>0</v>
      </c>
      <c r="AA114" s="10">
        <v>592.82299999999998</v>
      </c>
      <c r="AB114" s="10">
        <v>478.303</v>
      </c>
      <c r="AC114" s="10">
        <v>114.52</v>
      </c>
      <c r="AD114" s="10">
        <v>788.24099999999999</v>
      </c>
      <c r="AE114" s="10">
        <v>1025.557</v>
      </c>
      <c r="AF114" s="10">
        <v>9104.1720000000005</v>
      </c>
      <c r="AG114" s="10">
        <v>0</v>
      </c>
      <c r="AH114" s="10">
        <v>101324.32799999999</v>
      </c>
      <c r="AI114" s="10">
        <v>98578.104999999996</v>
      </c>
      <c r="AJ114" s="10">
        <v>447.79300000000001</v>
      </c>
      <c r="AK114" s="10">
        <v>884.44799999999998</v>
      </c>
      <c r="AL114" s="10">
        <v>352.827</v>
      </c>
      <c r="AM114" s="10">
        <v>1061.155</v>
      </c>
      <c r="AN114" s="10">
        <v>101324.32799999999</v>
      </c>
      <c r="AO114" s="10">
        <v>46678.796999999999</v>
      </c>
      <c r="AP114" s="10">
        <v>12353.684999999999</v>
      </c>
      <c r="AQ114" s="10">
        <v>42291.845999999998</v>
      </c>
      <c r="AR114" s="10">
        <v>101324.32799999999</v>
      </c>
      <c r="AS114" s="10">
        <v>10781.632</v>
      </c>
      <c r="AT114" s="10">
        <v>39745.089</v>
      </c>
      <c r="AU114" s="10">
        <v>680.46199999999999</v>
      </c>
      <c r="AV114" s="10">
        <v>1470.616</v>
      </c>
      <c r="AW114" s="10">
        <v>48586.978999999999</v>
      </c>
      <c r="AX114" s="10">
        <v>59.55</v>
      </c>
      <c r="AY114" s="10">
        <v>20020.106</v>
      </c>
      <c r="AZ114" s="10">
        <v>9458.1219999999994</v>
      </c>
      <c r="BA114" s="10">
        <v>9425.2919999999995</v>
      </c>
      <c r="BB114" s="10">
        <v>9425.2919999999995</v>
      </c>
      <c r="BC114" s="10">
        <v>0</v>
      </c>
      <c r="BD114" s="10">
        <v>0</v>
      </c>
      <c r="BE114" s="10">
        <v>0</v>
      </c>
      <c r="BF114" s="10">
        <v>32.83</v>
      </c>
      <c r="BG114" s="10">
        <v>0</v>
      </c>
      <c r="BH114" s="10">
        <v>10561.984</v>
      </c>
      <c r="BI114" s="10">
        <v>12066.567999999999</v>
      </c>
      <c r="BJ114" s="10">
        <v>0</v>
      </c>
      <c r="BK114" s="10">
        <v>0</v>
      </c>
      <c r="BL114" s="10">
        <v>6000</v>
      </c>
      <c r="BM114" s="10">
        <v>75</v>
      </c>
      <c r="BN114" s="10">
        <v>5991.5680000000002</v>
      </c>
      <c r="BO114" s="10">
        <v>-1504.5840000000001</v>
      </c>
      <c r="BP114" s="10">
        <v>-1504.5840000000001</v>
      </c>
      <c r="BQ114" s="10">
        <v>117539.697</v>
      </c>
      <c r="BR114" s="10">
        <v>15630.465</v>
      </c>
      <c r="BS114" s="10">
        <v>21803.131000000001</v>
      </c>
      <c r="BT114" s="10">
        <v>79182.383000000002</v>
      </c>
      <c r="BU114" s="10">
        <v>565.49300000000005</v>
      </c>
      <c r="BV114" s="10">
        <v>358.22500000000002</v>
      </c>
      <c r="BW114" s="10">
        <v>117539.696</v>
      </c>
      <c r="BX114" s="10">
        <v>5660.62</v>
      </c>
      <c r="BY114" s="10">
        <v>106.316</v>
      </c>
      <c r="BZ114" s="10">
        <v>4597.7489999999998</v>
      </c>
      <c r="CA114" s="10">
        <v>87606.899000000005</v>
      </c>
      <c r="CB114" s="10">
        <v>19568.112000000001</v>
      </c>
      <c r="CC114" s="10">
        <v>8950.6489999999994</v>
      </c>
      <c r="CD114" s="10">
        <v>7544.2539999999999</v>
      </c>
      <c r="CE114" s="10">
        <v>232.227</v>
      </c>
      <c r="CF114" s="10">
        <v>1064.8330000000001</v>
      </c>
      <c r="CG114" s="10">
        <v>0</v>
      </c>
      <c r="CH114" s="10">
        <v>1064.8330000000001</v>
      </c>
      <c r="CI114" s="10">
        <v>0</v>
      </c>
      <c r="CJ114" s="10">
        <v>109.33499999999999</v>
      </c>
      <c r="CK114" s="10">
        <v>6282.8310000000001</v>
      </c>
      <c r="CL114" s="10">
        <v>5796.5709999999999</v>
      </c>
      <c r="CM114" s="10">
        <v>63.64</v>
      </c>
      <c r="CN114" s="10">
        <v>397.505</v>
      </c>
      <c r="CO114" s="10">
        <v>25.114999999999998</v>
      </c>
      <c r="CP114" s="10">
        <v>331.19400000000002</v>
      </c>
      <c r="CQ114" s="10">
        <v>502.46100000000001</v>
      </c>
      <c r="CR114" s="10">
        <v>41.856999999999999</v>
      </c>
      <c r="CS114" s="10">
        <v>0</v>
      </c>
      <c r="CT114" s="10">
        <v>0</v>
      </c>
      <c r="CU114" s="10">
        <v>0</v>
      </c>
      <c r="CV114" s="10">
        <v>0</v>
      </c>
      <c r="CW114" s="10">
        <v>74.77</v>
      </c>
      <c r="CX114" s="10">
        <v>-204.16200000000001</v>
      </c>
      <c r="CY114" s="10">
        <v>0</v>
      </c>
      <c r="CZ114" s="10">
        <v>-44.151000000000003</v>
      </c>
      <c r="DA114" s="10">
        <v>0</v>
      </c>
      <c r="DB114" s="10">
        <v>0</v>
      </c>
      <c r="DC114" s="10">
        <v>-10.314</v>
      </c>
      <c r="DD114" s="10">
        <v>-29.266999999999999</v>
      </c>
      <c r="DE114" s="10">
        <v>227.83199999999999</v>
      </c>
      <c r="DF114" s="10">
        <v>1617.0170000000001</v>
      </c>
      <c r="DG114" s="10">
        <v>216.06299999999999</v>
      </c>
      <c r="DH114" s="10">
        <v>103.295</v>
      </c>
      <c r="DI114" s="10">
        <v>0</v>
      </c>
      <c r="DJ114" s="10">
        <v>-1350.704</v>
      </c>
      <c r="DK114" s="10">
        <v>-278.91199999999998</v>
      </c>
      <c r="DL114" s="10">
        <v>-78.927000000000007</v>
      </c>
      <c r="DM114" s="10">
        <v>0</v>
      </c>
      <c r="DN114" s="10">
        <v>0</v>
      </c>
      <c r="DO114" s="10">
        <v>0</v>
      </c>
      <c r="DP114" s="10">
        <v>0</v>
      </c>
      <c r="DQ114" s="10">
        <v>0</v>
      </c>
      <c r="DR114" s="10">
        <v>62.621000000000002</v>
      </c>
      <c r="DS114" s="10">
        <v>62.704999999999998</v>
      </c>
      <c r="DT114" s="10">
        <v>0</v>
      </c>
      <c r="DU114" s="10">
        <v>-0.46300000000000002</v>
      </c>
      <c r="DV114" s="10">
        <v>0</v>
      </c>
      <c r="DW114" s="10">
        <v>0.379</v>
      </c>
      <c r="DX114" s="10">
        <v>0</v>
      </c>
      <c r="DY114" s="10">
        <v>431.11</v>
      </c>
      <c r="DZ114" s="10">
        <v>441.11399999999998</v>
      </c>
      <c r="EA114" s="10">
        <v>241.958</v>
      </c>
      <c r="EB114" s="10">
        <v>0</v>
      </c>
      <c r="EC114" s="10">
        <v>0</v>
      </c>
      <c r="ED114" s="10">
        <v>0</v>
      </c>
      <c r="EE114" s="10">
        <v>15.66</v>
      </c>
      <c r="EF114" s="10">
        <v>0</v>
      </c>
      <c r="EG114" s="10">
        <v>-216.93899999999999</v>
      </c>
      <c r="EH114" s="10">
        <v>0</v>
      </c>
      <c r="EI114" s="10">
        <v>0</v>
      </c>
      <c r="EJ114" s="10">
        <v>0</v>
      </c>
      <c r="EK114" s="10">
        <v>-50.683</v>
      </c>
      <c r="EL114" s="10">
        <v>2206.0680000000002</v>
      </c>
      <c r="EM114" s="10">
        <v>8.2530000000000001</v>
      </c>
      <c r="EN114" s="10">
        <v>1261.0550000000001</v>
      </c>
      <c r="EO114" s="10">
        <v>1061.2280000000001</v>
      </c>
      <c r="EP114" s="10">
        <v>81.016999999999996</v>
      </c>
      <c r="EQ114" s="10">
        <v>19.896999999999998</v>
      </c>
      <c r="ER114" s="10">
        <v>0</v>
      </c>
      <c r="ES114" s="10">
        <v>98.912999999999997</v>
      </c>
      <c r="ET114" s="10">
        <v>448.98200000000003</v>
      </c>
      <c r="EU114" s="10">
        <v>138.422</v>
      </c>
      <c r="EV114" s="10">
        <v>310.56</v>
      </c>
      <c r="EW114" s="10">
        <v>241.477</v>
      </c>
      <c r="EX114" s="10">
        <v>114.04300000000001</v>
      </c>
      <c r="EY114" s="10">
        <v>43.756</v>
      </c>
      <c r="EZ114" s="10">
        <v>0</v>
      </c>
      <c r="FA114" s="10">
        <v>88.501999999999995</v>
      </c>
    </row>
    <row r="115" spans="1:157" ht="14.25" customHeight="1" x14ac:dyDescent="0.3">
      <c r="A115" s="5">
        <v>12</v>
      </c>
      <c r="B115" s="12">
        <v>2018</v>
      </c>
      <c r="C115" s="10">
        <v>0</v>
      </c>
      <c r="D115" s="10">
        <v>0</v>
      </c>
      <c r="E115" s="10">
        <v>0</v>
      </c>
      <c r="F115" s="10">
        <v>104042.577</v>
      </c>
      <c r="G115" s="10">
        <v>23201.062000000002</v>
      </c>
      <c r="H115" s="10">
        <v>3098.0230000000001</v>
      </c>
      <c r="I115" s="10">
        <v>16850.946</v>
      </c>
      <c r="J115" s="10">
        <v>12851.828</v>
      </c>
      <c r="K115" s="10">
        <v>3560.2620000000002</v>
      </c>
      <c r="L115" s="10">
        <v>0</v>
      </c>
      <c r="M115" s="10">
        <v>438.85599999999999</v>
      </c>
      <c r="N115" s="10">
        <v>4547.4709999999995</v>
      </c>
      <c r="O115" s="10">
        <v>44834.101000000002</v>
      </c>
      <c r="P115" s="10">
        <v>43278.061000000002</v>
      </c>
      <c r="Q115" s="10">
        <v>1293.8679999999999</v>
      </c>
      <c r="R115" s="10">
        <v>192.739</v>
      </c>
      <c r="S115" s="10">
        <v>69.433000000000007</v>
      </c>
      <c r="T115" s="10">
        <v>0</v>
      </c>
      <c r="U115" s="10">
        <v>0</v>
      </c>
      <c r="V115" s="10">
        <v>0</v>
      </c>
      <c r="W115" s="10">
        <v>0</v>
      </c>
      <c r="X115" s="10">
        <v>3377.2280000000001</v>
      </c>
      <c r="Y115" s="10">
        <v>3377.2280000000001</v>
      </c>
      <c r="Z115" s="10">
        <v>0</v>
      </c>
      <c r="AA115" s="10">
        <v>677.78200000000004</v>
      </c>
      <c r="AB115" s="10">
        <v>453.267</v>
      </c>
      <c r="AC115" s="10">
        <v>224.51499999999999</v>
      </c>
      <c r="AD115" s="10">
        <v>4728.1360000000004</v>
      </c>
      <c r="AE115" s="10">
        <v>1686.0719999999999</v>
      </c>
      <c r="AF115" s="10">
        <v>1041.7560000000001</v>
      </c>
      <c r="AG115" s="10">
        <v>0</v>
      </c>
      <c r="AH115" s="10">
        <v>104042.577</v>
      </c>
      <c r="AI115" s="10">
        <v>101494.86500000001</v>
      </c>
      <c r="AJ115" s="10">
        <v>626.702</v>
      </c>
      <c r="AK115" s="10">
        <v>848.44500000000005</v>
      </c>
      <c r="AL115" s="10">
        <v>118.178</v>
      </c>
      <c r="AM115" s="10">
        <v>954.38699999999994</v>
      </c>
      <c r="AN115" s="10">
        <v>104042.577</v>
      </c>
      <c r="AO115" s="10">
        <v>45507.726000000002</v>
      </c>
      <c r="AP115" s="10">
        <v>9070.5650000000005</v>
      </c>
      <c r="AQ115" s="10">
        <v>49464.286</v>
      </c>
      <c r="AR115" s="10">
        <v>104042.577</v>
      </c>
      <c r="AS115" s="10">
        <v>7135.7820000000002</v>
      </c>
      <c r="AT115" s="10">
        <v>38784.964</v>
      </c>
      <c r="AU115" s="10">
        <v>519.34400000000005</v>
      </c>
      <c r="AV115" s="10">
        <v>936.65899999999999</v>
      </c>
      <c r="AW115" s="10">
        <v>56443.614999999998</v>
      </c>
      <c r="AX115" s="10">
        <v>222.21299999999999</v>
      </c>
      <c r="AY115" s="10">
        <v>14901.977000000001</v>
      </c>
      <c r="AZ115" s="10">
        <v>10275.074000000001</v>
      </c>
      <c r="BA115" s="10">
        <v>10234.382</v>
      </c>
      <c r="BB115" s="10">
        <v>10234.382</v>
      </c>
      <c r="BC115" s="10">
        <v>0</v>
      </c>
      <c r="BD115" s="10">
        <v>0</v>
      </c>
      <c r="BE115" s="10">
        <v>0</v>
      </c>
      <c r="BF115" s="10">
        <v>175.94</v>
      </c>
      <c r="BG115" s="10">
        <v>-135.24799999999999</v>
      </c>
      <c r="BH115" s="10">
        <v>4626.9030000000002</v>
      </c>
      <c r="BI115" s="10">
        <v>6762.9979999999996</v>
      </c>
      <c r="BJ115" s="10">
        <v>200.61199999999999</v>
      </c>
      <c r="BK115" s="10">
        <v>0</v>
      </c>
      <c r="BL115" s="10">
        <v>1000</v>
      </c>
      <c r="BM115" s="10">
        <v>75</v>
      </c>
      <c r="BN115" s="10">
        <v>5487.3860000000004</v>
      </c>
      <c r="BO115" s="10">
        <v>-2136.0949999999998</v>
      </c>
      <c r="BP115" s="10">
        <v>-2136.0949999999998</v>
      </c>
      <c r="BQ115" s="10">
        <v>118693.86900000001</v>
      </c>
      <c r="BR115" s="10">
        <v>17366.984</v>
      </c>
      <c r="BS115" s="10">
        <v>23385.275000000001</v>
      </c>
      <c r="BT115" s="10">
        <v>77315.308999999994</v>
      </c>
      <c r="BU115" s="10">
        <v>488.18799999999999</v>
      </c>
      <c r="BV115" s="10">
        <v>138.113</v>
      </c>
      <c r="BW115" s="10">
        <v>118693.86900000001</v>
      </c>
      <c r="BX115" s="10">
        <v>4517.9759999999997</v>
      </c>
      <c r="BY115" s="10">
        <v>102.249</v>
      </c>
      <c r="BZ115" s="10">
        <v>3977.884</v>
      </c>
      <c r="CA115" s="10">
        <v>85560.165999999997</v>
      </c>
      <c r="CB115" s="10">
        <v>24535.594000000001</v>
      </c>
      <c r="CC115" s="10">
        <v>9933.4930000000004</v>
      </c>
      <c r="CD115" s="10">
        <v>8896.6659999999993</v>
      </c>
      <c r="CE115" s="10">
        <v>358.779</v>
      </c>
      <c r="CF115" s="10">
        <v>584.93399999999997</v>
      </c>
      <c r="CG115" s="10">
        <v>0</v>
      </c>
      <c r="CH115" s="10">
        <v>584.93399999999997</v>
      </c>
      <c r="CI115" s="10">
        <v>0</v>
      </c>
      <c r="CJ115" s="10">
        <v>93.114000000000004</v>
      </c>
      <c r="CK115" s="10">
        <v>6726.598</v>
      </c>
      <c r="CL115" s="10">
        <v>6565.7759999999998</v>
      </c>
      <c r="CM115" s="10">
        <v>140.51300000000001</v>
      </c>
      <c r="CN115" s="10">
        <v>9.8019999999999996</v>
      </c>
      <c r="CO115" s="10">
        <v>10.507</v>
      </c>
      <c r="CP115" s="10">
        <v>346.65800000000002</v>
      </c>
      <c r="CQ115" s="10">
        <v>559.54700000000003</v>
      </c>
      <c r="CR115" s="10">
        <v>40.311999999999998</v>
      </c>
      <c r="CS115" s="10">
        <v>0</v>
      </c>
      <c r="CT115" s="10">
        <v>0</v>
      </c>
      <c r="CU115" s="10">
        <v>0</v>
      </c>
      <c r="CV115" s="10">
        <v>0</v>
      </c>
      <c r="CW115" s="10">
        <v>83.731999999999999</v>
      </c>
      <c r="CX115" s="10">
        <v>-250.965</v>
      </c>
      <c r="CY115" s="10">
        <v>0</v>
      </c>
      <c r="CZ115" s="10">
        <v>-46.612000000000002</v>
      </c>
      <c r="DA115" s="10">
        <v>0</v>
      </c>
      <c r="DB115" s="10">
        <v>0</v>
      </c>
      <c r="DC115" s="10">
        <v>-11.553000000000001</v>
      </c>
      <c r="DD115" s="10">
        <v>-27.803000000000001</v>
      </c>
      <c r="DE115" s="10">
        <v>269.07299999999998</v>
      </c>
      <c r="DF115" s="10">
        <v>2176.0030000000002</v>
      </c>
      <c r="DG115" s="10">
        <v>342.53199999999998</v>
      </c>
      <c r="DH115" s="10">
        <v>79.111999999999995</v>
      </c>
      <c r="DI115" s="10">
        <v>0</v>
      </c>
      <c r="DJ115" s="10">
        <v>-1750.8019999999999</v>
      </c>
      <c r="DK115" s="10">
        <v>-515.45399999999995</v>
      </c>
      <c r="DL115" s="10">
        <v>-62.317999999999998</v>
      </c>
      <c r="DM115" s="10">
        <v>0</v>
      </c>
      <c r="DN115" s="10">
        <v>0</v>
      </c>
      <c r="DO115" s="10">
        <v>0</v>
      </c>
      <c r="DP115" s="10">
        <v>0</v>
      </c>
      <c r="DQ115" s="10">
        <v>0</v>
      </c>
      <c r="DR115" s="10">
        <v>-116.033</v>
      </c>
      <c r="DS115" s="10">
        <v>18.148</v>
      </c>
      <c r="DT115" s="10">
        <v>0</v>
      </c>
      <c r="DU115" s="10">
        <v>-8.6289999999999996</v>
      </c>
      <c r="DV115" s="10">
        <v>0</v>
      </c>
      <c r="DW115" s="10">
        <v>-125.55200000000001</v>
      </c>
      <c r="DX115" s="10">
        <v>0</v>
      </c>
      <c r="DY115" s="10">
        <v>225.57</v>
      </c>
      <c r="DZ115" s="10">
        <v>203.125</v>
      </c>
      <c r="EA115" s="10">
        <v>104.229</v>
      </c>
      <c r="EB115" s="10">
        <v>0</v>
      </c>
      <c r="EC115" s="10">
        <v>0</v>
      </c>
      <c r="ED115" s="10">
        <v>0</v>
      </c>
      <c r="EE115" s="10">
        <v>19.616</v>
      </c>
      <c r="EF115" s="10">
        <v>0</v>
      </c>
      <c r="EG115" s="10">
        <v>-97.045000000000002</v>
      </c>
      <c r="EH115" s="10">
        <v>0</v>
      </c>
      <c r="EI115" s="10">
        <v>0</v>
      </c>
      <c r="EJ115" s="10">
        <v>0</v>
      </c>
      <c r="EK115" s="10">
        <v>-4.3550000000000004</v>
      </c>
      <c r="EL115" s="10">
        <v>2900.904</v>
      </c>
      <c r="EM115" s="10">
        <v>8.875</v>
      </c>
      <c r="EN115" s="10">
        <v>1507.232</v>
      </c>
      <c r="EO115" s="10">
        <v>1270.4970000000001</v>
      </c>
      <c r="EP115" s="10">
        <v>85.802999999999997</v>
      </c>
      <c r="EQ115" s="10">
        <v>36.627000000000002</v>
      </c>
      <c r="ER115" s="10">
        <v>0</v>
      </c>
      <c r="ES115" s="10">
        <v>114.30500000000001</v>
      </c>
      <c r="ET115" s="10">
        <v>458.87299999999999</v>
      </c>
      <c r="EU115" s="10">
        <v>137.01599999999999</v>
      </c>
      <c r="EV115" s="10">
        <v>321.85700000000003</v>
      </c>
      <c r="EW115" s="10">
        <v>301.12599999999998</v>
      </c>
      <c r="EX115" s="10">
        <v>122.678</v>
      </c>
      <c r="EY115" s="10">
        <v>391.45699999999999</v>
      </c>
      <c r="EZ115" s="10">
        <v>0</v>
      </c>
      <c r="FA115" s="10">
        <v>110.663</v>
      </c>
    </row>
    <row r="116" spans="1:157" ht="14.25" customHeight="1" x14ac:dyDescent="0.3">
      <c r="A116" s="5">
        <v>12</v>
      </c>
      <c r="B116" s="12">
        <v>2019</v>
      </c>
      <c r="C116" s="10">
        <v>0</v>
      </c>
      <c r="D116" s="10">
        <v>0</v>
      </c>
      <c r="E116" s="10">
        <v>0</v>
      </c>
      <c r="F116" s="10">
        <v>113254.792</v>
      </c>
      <c r="G116" s="10">
        <v>30494.493999999999</v>
      </c>
      <c r="H116" s="10">
        <v>3507.8820000000001</v>
      </c>
      <c r="I116" s="10">
        <v>18933.563999999998</v>
      </c>
      <c r="J116" s="10">
        <v>14180.403</v>
      </c>
      <c r="K116" s="10">
        <v>4182.0429999999997</v>
      </c>
      <c r="L116" s="10">
        <v>0</v>
      </c>
      <c r="M116" s="10">
        <v>571.11800000000005</v>
      </c>
      <c r="N116" s="10">
        <v>5687.6350000000002</v>
      </c>
      <c r="O116" s="10">
        <v>43280.794999999998</v>
      </c>
      <c r="P116" s="10">
        <v>42403.898000000001</v>
      </c>
      <c r="Q116" s="10">
        <v>549.11</v>
      </c>
      <c r="R116" s="10">
        <v>257.50099999999998</v>
      </c>
      <c r="S116" s="10">
        <v>70.286000000000001</v>
      </c>
      <c r="T116" s="10">
        <v>0</v>
      </c>
      <c r="U116" s="10">
        <v>0</v>
      </c>
      <c r="V116" s="10">
        <v>0</v>
      </c>
      <c r="W116" s="10">
        <v>0</v>
      </c>
      <c r="X116" s="10">
        <v>2909.913</v>
      </c>
      <c r="Y116" s="10">
        <v>2909.913</v>
      </c>
      <c r="Z116" s="10">
        <v>0</v>
      </c>
      <c r="AA116" s="10">
        <v>549.53899999999999</v>
      </c>
      <c r="AB116" s="10">
        <v>290.99099999999999</v>
      </c>
      <c r="AC116" s="10">
        <v>258.548</v>
      </c>
      <c r="AD116" s="10">
        <v>4998.9480000000003</v>
      </c>
      <c r="AE116" s="10">
        <v>1612.444</v>
      </c>
      <c r="AF116" s="10">
        <v>1279.578</v>
      </c>
      <c r="AG116" s="10">
        <v>0</v>
      </c>
      <c r="AH116" s="10">
        <v>113254.792</v>
      </c>
      <c r="AI116" s="10">
        <v>110711.628</v>
      </c>
      <c r="AJ116" s="10">
        <v>609.99300000000005</v>
      </c>
      <c r="AK116" s="10">
        <v>973.39700000000005</v>
      </c>
      <c r="AL116" s="10">
        <v>144.79</v>
      </c>
      <c r="AM116" s="10">
        <v>814.98400000000004</v>
      </c>
      <c r="AN116" s="10">
        <v>113254.792</v>
      </c>
      <c r="AO116" s="10">
        <v>56278.754000000001</v>
      </c>
      <c r="AP116" s="10">
        <v>8458.2489999999998</v>
      </c>
      <c r="AQ116" s="10">
        <v>48517.788999999997</v>
      </c>
      <c r="AR116" s="10">
        <v>113254.792</v>
      </c>
      <c r="AS116" s="10">
        <v>6902.0559999999996</v>
      </c>
      <c r="AT116" s="10">
        <v>46549.805</v>
      </c>
      <c r="AU116" s="10">
        <v>751.86800000000005</v>
      </c>
      <c r="AV116" s="10">
        <v>221</v>
      </c>
      <c r="AW116" s="10">
        <v>58562.59</v>
      </c>
      <c r="AX116" s="10">
        <v>267.47300000000001</v>
      </c>
      <c r="AY116" s="10">
        <v>14540.460999999999</v>
      </c>
      <c r="AZ116" s="10">
        <v>8702.1350000000002</v>
      </c>
      <c r="BA116" s="10">
        <v>8632.3269999999993</v>
      </c>
      <c r="BB116" s="10">
        <v>6056.9589999999998</v>
      </c>
      <c r="BC116" s="10">
        <v>0</v>
      </c>
      <c r="BD116" s="10">
        <v>2350</v>
      </c>
      <c r="BE116" s="10">
        <v>225.36799999999999</v>
      </c>
      <c r="BF116" s="10">
        <v>234.023</v>
      </c>
      <c r="BG116" s="10">
        <v>-164.215</v>
      </c>
      <c r="BH116" s="10">
        <v>5838.326</v>
      </c>
      <c r="BI116" s="10">
        <v>8017.64</v>
      </c>
      <c r="BJ116" s="10">
        <v>2108.5120000000002</v>
      </c>
      <c r="BK116" s="10">
        <v>0</v>
      </c>
      <c r="BL116" s="10">
        <v>1400</v>
      </c>
      <c r="BM116" s="10">
        <v>75</v>
      </c>
      <c r="BN116" s="10">
        <v>4434.1279999999997</v>
      </c>
      <c r="BO116" s="10">
        <v>-2179.3139999999999</v>
      </c>
      <c r="BP116" s="10">
        <v>-2179.3139999999999</v>
      </c>
      <c r="BQ116" s="10">
        <v>139278.46400000001</v>
      </c>
      <c r="BR116" s="10">
        <v>18345.274000000001</v>
      </c>
      <c r="BS116" s="10">
        <v>30034.219000000001</v>
      </c>
      <c r="BT116" s="10">
        <v>90175.108999999997</v>
      </c>
      <c r="BU116" s="10">
        <v>542.78499999999997</v>
      </c>
      <c r="BV116" s="10">
        <v>181.077</v>
      </c>
      <c r="BW116" s="10">
        <v>139278.46400000001</v>
      </c>
      <c r="BX116" s="10">
        <v>7516.0630000000001</v>
      </c>
      <c r="BY116" s="10">
        <v>61.344000000000001</v>
      </c>
      <c r="BZ116" s="10">
        <v>4332.6530000000002</v>
      </c>
      <c r="CA116" s="10">
        <v>99900.618000000002</v>
      </c>
      <c r="CB116" s="10">
        <v>27467.786</v>
      </c>
      <c r="CC116" s="10">
        <v>11305.755999999999</v>
      </c>
      <c r="CD116" s="10">
        <v>10048.335999999999</v>
      </c>
      <c r="CE116" s="10">
        <v>477.3</v>
      </c>
      <c r="CF116" s="10">
        <v>657.42700000000002</v>
      </c>
      <c r="CG116" s="10">
        <v>0</v>
      </c>
      <c r="CH116" s="10">
        <v>657.42700000000002</v>
      </c>
      <c r="CI116" s="10">
        <v>0</v>
      </c>
      <c r="CJ116" s="10">
        <v>122.693</v>
      </c>
      <c r="CK116" s="10">
        <v>8085.39</v>
      </c>
      <c r="CL116" s="10">
        <v>7963.6859999999997</v>
      </c>
      <c r="CM116" s="10">
        <v>116.267</v>
      </c>
      <c r="CN116" s="10">
        <v>0</v>
      </c>
      <c r="CO116" s="10">
        <v>5.4370000000000003</v>
      </c>
      <c r="CP116" s="10">
        <v>383.536</v>
      </c>
      <c r="CQ116" s="10">
        <v>650.84500000000003</v>
      </c>
      <c r="CR116" s="10">
        <v>39.71</v>
      </c>
      <c r="CS116" s="10">
        <v>0</v>
      </c>
      <c r="CT116" s="10">
        <v>0</v>
      </c>
      <c r="CU116" s="10">
        <v>0</v>
      </c>
      <c r="CV116" s="10">
        <v>0</v>
      </c>
      <c r="CW116" s="10">
        <v>120.996</v>
      </c>
      <c r="CX116" s="10">
        <v>-287.26900000000001</v>
      </c>
      <c r="CY116" s="10">
        <v>0</v>
      </c>
      <c r="CZ116" s="10">
        <v>-56.941000000000003</v>
      </c>
      <c r="DA116" s="10">
        <v>0</v>
      </c>
      <c r="DB116" s="10">
        <v>0</v>
      </c>
      <c r="DC116" s="10">
        <v>-7.4580000000000002</v>
      </c>
      <c r="DD116" s="10">
        <v>-76.346999999999994</v>
      </c>
      <c r="DE116" s="10">
        <v>364.541</v>
      </c>
      <c r="DF116" s="10">
        <v>2543.2550000000001</v>
      </c>
      <c r="DG116" s="10">
        <v>982.97500000000002</v>
      </c>
      <c r="DH116" s="10">
        <v>161.61099999999999</v>
      </c>
      <c r="DI116" s="10">
        <v>0</v>
      </c>
      <c r="DJ116" s="10">
        <v>-2382.0659999999998</v>
      </c>
      <c r="DK116" s="10">
        <v>-824.39800000000002</v>
      </c>
      <c r="DL116" s="10">
        <v>-116.836</v>
      </c>
      <c r="DM116" s="10">
        <v>0</v>
      </c>
      <c r="DN116" s="10">
        <v>0</v>
      </c>
      <c r="DO116" s="10">
        <v>0</v>
      </c>
      <c r="DP116" s="10">
        <v>0</v>
      </c>
      <c r="DQ116" s="10">
        <v>0</v>
      </c>
      <c r="DR116" s="10">
        <v>229.05799999999999</v>
      </c>
      <c r="DS116" s="10">
        <v>170.84899999999999</v>
      </c>
      <c r="DT116" s="10">
        <v>0</v>
      </c>
      <c r="DU116" s="10">
        <v>-10.420999999999999</v>
      </c>
      <c r="DV116" s="10">
        <v>0</v>
      </c>
      <c r="DW116" s="10">
        <v>68.63</v>
      </c>
      <c r="DX116" s="10">
        <v>0</v>
      </c>
      <c r="DY116" s="10">
        <v>284.12799999999999</v>
      </c>
      <c r="DZ116" s="10">
        <v>194.15899999999999</v>
      </c>
      <c r="EA116" s="10">
        <v>442.28100000000001</v>
      </c>
      <c r="EB116" s="10">
        <v>0</v>
      </c>
      <c r="EC116" s="10">
        <v>0</v>
      </c>
      <c r="ED116" s="10">
        <v>0</v>
      </c>
      <c r="EE116" s="10">
        <v>10.351000000000001</v>
      </c>
      <c r="EF116" s="10">
        <v>0</v>
      </c>
      <c r="EG116" s="10">
        <v>-353.22399999999999</v>
      </c>
      <c r="EH116" s="10">
        <v>0</v>
      </c>
      <c r="EI116" s="10">
        <v>0</v>
      </c>
      <c r="EJ116" s="10">
        <v>0</v>
      </c>
      <c r="EK116" s="10">
        <v>-9.4390000000000001</v>
      </c>
      <c r="EL116" s="10">
        <v>2700.748</v>
      </c>
      <c r="EM116" s="10">
        <v>13.49</v>
      </c>
      <c r="EN116" s="10">
        <v>1655.8779999999999</v>
      </c>
      <c r="EO116" s="10">
        <v>1432.1110000000001</v>
      </c>
      <c r="EP116" s="10">
        <v>91.158000000000001</v>
      </c>
      <c r="EQ116" s="10">
        <v>15.882</v>
      </c>
      <c r="ER116" s="10">
        <v>0</v>
      </c>
      <c r="ES116" s="10">
        <v>116.727</v>
      </c>
      <c r="ET116" s="10">
        <v>467.50400000000002</v>
      </c>
      <c r="EU116" s="10">
        <v>159.40199999999999</v>
      </c>
      <c r="EV116" s="10">
        <v>308.10199999999998</v>
      </c>
      <c r="EW116" s="10">
        <v>320.80799999999999</v>
      </c>
      <c r="EX116" s="10">
        <v>130.55799999999999</v>
      </c>
      <c r="EY116" s="10">
        <v>26.550999999999998</v>
      </c>
      <c r="EZ116" s="10">
        <v>0</v>
      </c>
      <c r="FA116" s="10">
        <v>85.959000000000003</v>
      </c>
    </row>
    <row r="117" spans="1:157" ht="14.25" customHeight="1" x14ac:dyDescent="0.3">
      <c r="A117" s="5">
        <v>12</v>
      </c>
      <c r="B117" s="12">
        <v>2020</v>
      </c>
      <c r="C117" s="10">
        <v>0</v>
      </c>
      <c r="D117" s="10">
        <v>0</v>
      </c>
      <c r="E117" s="10">
        <v>0</v>
      </c>
      <c r="F117" s="10">
        <v>100767.406</v>
      </c>
      <c r="G117" s="10">
        <v>30011.64</v>
      </c>
      <c r="H117" s="10">
        <v>3472.549</v>
      </c>
      <c r="I117" s="10">
        <v>18106.228999999999</v>
      </c>
      <c r="J117" s="10">
        <v>14140.19</v>
      </c>
      <c r="K117" s="10">
        <v>3327.1619999999998</v>
      </c>
      <c r="L117" s="10">
        <v>296.49599999999998</v>
      </c>
      <c r="M117" s="10">
        <v>342.38099999999997</v>
      </c>
      <c r="N117" s="10">
        <v>5855.6970000000001</v>
      </c>
      <c r="O117" s="10">
        <v>9923.0679999999993</v>
      </c>
      <c r="P117" s="10">
        <v>0</v>
      </c>
      <c r="Q117" s="10">
        <v>0</v>
      </c>
      <c r="R117" s="10">
        <v>215.209</v>
      </c>
      <c r="S117" s="10">
        <v>48.631999999999998</v>
      </c>
      <c r="T117" s="10">
        <v>113.68</v>
      </c>
      <c r="U117" s="10">
        <v>0</v>
      </c>
      <c r="V117" s="10">
        <v>5885.7719999999999</v>
      </c>
      <c r="W117" s="10">
        <v>3659.7750000000001</v>
      </c>
      <c r="X117" s="10">
        <v>3122.1709999999998</v>
      </c>
      <c r="Y117" s="10">
        <v>2648.0459999999998</v>
      </c>
      <c r="Z117" s="10">
        <v>474.125</v>
      </c>
      <c r="AA117" s="10">
        <v>471.673</v>
      </c>
      <c r="AB117" s="10">
        <v>224.43</v>
      </c>
      <c r="AC117" s="10">
        <v>247.24299999999999</v>
      </c>
      <c r="AD117" s="10">
        <v>26818.307000000001</v>
      </c>
      <c r="AE117" s="10">
        <v>1751.7280000000001</v>
      </c>
      <c r="AF117" s="10">
        <v>1234.3440000000001</v>
      </c>
      <c r="AG117" s="10">
        <v>0</v>
      </c>
      <c r="AH117" s="10">
        <v>100767.406</v>
      </c>
      <c r="AI117" s="10">
        <v>97454.387000000002</v>
      </c>
      <c r="AJ117" s="10">
        <v>778.56399999999996</v>
      </c>
      <c r="AK117" s="10">
        <v>159.488</v>
      </c>
      <c r="AL117" s="10">
        <v>479.16199999999998</v>
      </c>
      <c r="AM117" s="10">
        <v>1895.8050000000001</v>
      </c>
      <c r="AN117" s="10">
        <v>100767.406</v>
      </c>
      <c r="AO117" s="10">
        <v>55430.493999999999</v>
      </c>
      <c r="AP117" s="10">
        <v>6640.3220000000001</v>
      </c>
      <c r="AQ117" s="10">
        <v>38696.589999999997</v>
      </c>
      <c r="AR117" s="10">
        <v>100767.406</v>
      </c>
      <c r="AS117" s="10">
        <v>5160.2290000000003</v>
      </c>
      <c r="AT117" s="10">
        <v>44564.94</v>
      </c>
      <c r="AU117" s="10">
        <v>297.48200000000003</v>
      </c>
      <c r="AV117" s="10">
        <v>264.74</v>
      </c>
      <c r="AW117" s="10">
        <v>50212.377999999997</v>
      </c>
      <c r="AX117" s="10">
        <v>267.637</v>
      </c>
      <c r="AY117" s="10">
        <v>15967.304</v>
      </c>
      <c r="AZ117" s="10">
        <v>7711.1419999999998</v>
      </c>
      <c r="BA117" s="10">
        <v>7641.2539999999999</v>
      </c>
      <c r="BB117" s="10">
        <v>1462.31</v>
      </c>
      <c r="BC117" s="10">
        <v>0</v>
      </c>
      <c r="BD117" s="10">
        <v>5002.4549999999999</v>
      </c>
      <c r="BE117" s="10">
        <v>1176.489</v>
      </c>
      <c r="BF117" s="10">
        <v>234.023</v>
      </c>
      <c r="BG117" s="10">
        <v>-164.13499999999999</v>
      </c>
      <c r="BH117" s="10">
        <v>8256.1620000000003</v>
      </c>
      <c r="BI117" s="10">
        <v>9073.1419999999998</v>
      </c>
      <c r="BJ117" s="10">
        <v>6665.6610000000001</v>
      </c>
      <c r="BK117" s="10">
        <v>0</v>
      </c>
      <c r="BL117" s="10">
        <v>300</v>
      </c>
      <c r="BM117" s="10">
        <v>75</v>
      </c>
      <c r="BN117" s="10">
        <v>2032.481</v>
      </c>
      <c r="BO117" s="10">
        <v>-816.98</v>
      </c>
      <c r="BP117" s="10">
        <v>-816.98</v>
      </c>
      <c r="BQ117" s="10">
        <v>133917.74</v>
      </c>
      <c r="BR117" s="10">
        <v>18605.465</v>
      </c>
      <c r="BS117" s="10">
        <v>113626.63</v>
      </c>
      <c r="BT117" s="10">
        <v>0</v>
      </c>
      <c r="BU117" s="10">
        <v>561.25599999999997</v>
      </c>
      <c r="BV117" s="10">
        <v>1124.3889999999999</v>
      </c>
      <c r="BW117" s="10">
        <v>133917.74</v>
      </c>
      <c r="BX117" s="10">
        <v>5865.7129999999997</v>
      </c>
      <c r="BY117" s="10">
        <v>51.05</v>
      </c>
      <c r="BZ117" s="10">
        <v>4991.5129999999999</v>
      </c>
      <c r="CA117" s="10">
        <v>88948.379000000001</v>
      </c>
      <c r="CB117" s="10">
        <v>34061.084999999999</v>
      </c>
      <c r="CC117" s="10">
        <v>10818.893</v>
      </c>
      <c r="CD117" s="10">
        <v>9872.2960000000003</v>
      </c>
      <c r="CE117" s="10">
        <v>202.82300000000001</v>
      </c>
      <c r="CF117" s="10">
        <v>624.52300000000002</v>
      </c>
      <c r="CG117" s="10">
        <v>0</v>
      </c>
      <c r="CH117" s="10">
        <v>624.52300000000002</v>
      </c>
      <c r="CI117" s="10">
        <v>0</v>
      </c>
      <c r="CJ117" s="10">
        <v>119.251</v>
      </c>
      <c r="CK117" s="10">
        <v>7505.1570000000002</v>
      </c>
      <c r="CL117" s="10">
        <v>7477.0240000000003</v>
      </c>
      <c r="CM117" s="10">
        <v>14.202</v>
      </c>
      <c r="CN117" s="10">
        <v>0</v>
      </c>
      <c r="CO117" s="10">
        <v>13.930999999999999</v>
      </c>
      <c r="CP117" s="10">
        <v>467.95600000000002</v>
      </c>
      <c r="CQ117" s="10">
        <v>836.95699999999999</v>
      </c>
      <c r="CR117" s="10">
        <v>37.055</v>
      </c>
      <c r="CS117" s="10">
        <v>0</v>
      </c>
      <c r="CT117" s="10">
        <v>19.039000000000001</v>
      </c>
      <c r="CU117" s="10">
        <v>0</v>
      </c>
      <c r="CV117" s="10">
        <v>0</v>
      </c>
      <c r="CW117" s="10">
        <v>90.99</v>
      </c>
      <c r="CX117" s="10">
        <v>-416.49799999999999</v>
      </c>
      <c r="CY117" s="10">
        <v>-32.082999999999998</v>
      </c>
      <c r="CZ117" s="10">
        <v>-60.08</v>
      </c>
      <c r="DA117" s="10">
        <v>0</v>
      </c>
      <c r="DB117" s="10">
        <v>0</v>
      </c>
      <c r="DC117" s="10">
        <v>-4.3070000000000004</v>
      </c>
      <c r="DD117" s="10">
        <v>-3.117</v>
      </c>
      <c r="DE117" s="10">
        <v>398.61399999999998</v>
      </c>
      <c r="DF117" s="10">
        <v>4014.0650000000001</v>
      </c>
      <c r="DG117" s="10">
        <v>1058.9659999999999</v>
      </c>
      <c r="DH117" s="10">
        <v>201.96299999999999</v>
      </c>
      <c r="DI117" s="10">
        <v>0</v>
      </c>
      <c r="DJ117" s="10">
        <v>-3678.6790000000001</v>
      </c>
      <c r="DK117" s="10">
        <v>-1064.645</v>
      </c>
      <c r="DL117" s="10">
        <v>-133.05600000000001</v>
      </c>
      <c r="DM117" s="10">
        <v>0</v>
      </c>
      <c r="DN117" s="10">
        <v>0</v>
      </c>
      <c r="DO117" s="10">
        <v>0</v>
      </c>
      <c r="DP117" s="10">
        <v>0</v>
      </c>
      <c r="DQ117" s="10">
        <v>0</v>
      </c>
      <c r="DR117" s="10">
        <v>55.408000000000001</v>
      </c>
      <c r="DS117" s="10">
        <v>66.653000000000006</v>
      </c>
      <c r="DT117" s="10">
        <v>0</v>
      </c>
      <c r="DU117" s="10">
        <v>-16.012</v>
      </c>
      <c r="DV117" s="10">
        <v>0</v>
      </c>
      <c r="DW117" s="10">
        <v>4.7670000000000003</v>
      </c>
      <c r="DX117" s="10">
        <v>0</v>
      </c>
      <c r="DY117" s="10">
        <v>206.024</v>
      </c>
      <c r="DZ117" s="10">
        <v>172.98699999999999</v>
      </c>
      <c r="EA117" s="10">
        <v>47.31</v>
      </c>
      <c r="EB117" s="10">
        <v>0</v>
      </c>
      <c r="EC117" s="10">
        <v>0</v>
      </c>
      <c r="ED117" s="10">
        <v>0</v>
      </c>
      <c r="EE117" s="10">
        <v>25.43</v>
      </c>
      <c r="EF117" s="10">
        <v>0</v>
      </c>
      <c r="EG117" s="10">
        <v>-30.007000000000001</v>
      </c>
      <c r="EH117" s="10">
        <v>0</v>
      </c>
      <c r="EI117" s="10">
        <v>0</v>
      </c>
      <c r="EJ117" s="10">
        <v>0</v>
      </c>
      <c r="EK117" s="10">
        <v>-9.6959999999999997</v>
      </c>
      <c r="EL117" s="10">
        <v>2438.6840000000002</v>
      </c>
      <c r="EM117" s="10">
        <v>23.262</v>
      </c>
      <c r="EN117" s="10">
        <v>1468.998</v>
      </c>
      <c r="EO117" s="10">
        <v>1266.297</v>
      </c>
      <c r="EP117" s="10">
        <v>92.834000000000003</v>
      </c>
      <c r="EQ117" s="10">
        <v>0</v>
      </c>
      <c r="ER117" s="10">
        <v>0</v>
      </c>
      <c r="ES117" s="10">
        <v>109.867</v>
      </c>
      <c r="ET117" s="10">
        <v>474.267</v>
      </c>
      <c r="EU117" s="10">
        <v>154.35499999999999</v>
      </c>
      <c r="EV117" s="10">
        <v>319.91199999999998</v>
      </c>
      <c r="EW117" s="10">
        <v>323.75900000000001</v>
      </c>
      <c r="EX117" s="10">
        <v>137.584</v>
      </c>
      <c r="EY117" s="10">
        <v>10.814</v>
      </c>
      <c r="EZ117" s="10">
        <v>0</v>
      </c>
      <c r="FA117" s="10">
        <v>0</v>
      </c>
    </row>
    <row r="118" spans="1:157" ht="14.25" customHeight="1" x14ac:dyDescent="0.3">
      <c r="A118" s="5">
        <v>12</v>
      </c>
      <c r="B118" s="13">
        <v>2021</v>
      </c>
      <c r="C118" s="10">
        <v>0</v>
      </c>
      <c r="D118" s="10">
        <v>0</v>
      </c>
      <c r="E118" s="10">
        <v>0</v>
      </c>
      <c r="F118" s="10">
        <v>114674.63</v>
      </c>
      <c r="G118" s="10">
        <v>39150.455999999998</v>
      </c>
      <c r="H118" s="10">
        <v>3936.1610000000001</v>
      </c>
      <c r="I118" s="10">
        <v>20185.804</v>
      </c>
      <c r="J118" s="10">
        <v>16622.314999999999</v>
      </c>
      <c r="K118" s="10">
        <v>2652.7559999999999</v>
      </c>
      <c r="L118" s="10">
        <v>269.12200000000001</v>
      </c>
      <c r="M118" s="10">
        <v>641.61099999999999</v>
      </c>
      <c r="N118" s="10">
        <v>6147.0519999999997</v>
      </c>
      <c r="O118" s="10">
        <v>9648.9599999999991</v>
      </c>
      <c r="P118" s="10">
        <v>0</v>
      </c>
      <c r="Q118" s="10">
        <v>0</v>
      </c>
      <c r="R118" s="10">
        <v>183.749</v>
      </c>
      <c r="S118" s="10">
        <v>57.151000000000003</v>
      </c>
      <c r="T118" s="10">
        <v>99.025999999999996</v>
      </c>
      <c r="U118" s="10">
        <v>0</v>
      </c>
      <c r="V118" s="10">
        <v>4918.6859999999997</v>
      </c>
      <c r="W118" s="10">
        <v>4390.348</v>
      </c>
      <c r="X118" s="10">
        <v>3639.3989999999999</v>
      </c>
      <c r="Y118" s="10">
        <v>2534.3090000000002</v>
      </c>
      <c r="Z118" s="10">
        <v>1105.0899999999999</v>
      </c>
      <c r="AA118" s="10">
        <v>294.54199999999997</v>
      </c>
      <c r="AB118" s="10">
        <v>63.036000000000001</v>
      </c>
      <c r="AC118" s="10">
        <v>231.506</v>
      </c>
      <c r="AD118" s="10">
        <v>28695.485000000001</v>
      </c>
      <c r="AE118" s="10">
        <v>1301.4469999999999</v>
      </c>
      <c r="AF118" s="10">
        <v>1675.3240000000001</v>
      </c>
      <c r="AG118" s="10">
        <v>0</v>
      </c>
      <c r="AH118" s="10">
        <v>114674.63</v>
      </c>
      <c r="AI118" s="10">
        <v>111422.034</v>
      </c>
      <c r="AJ118" s="10">
        <v>1005.3</v>
      </c>
      <c r="AK118" s="10">
        <v>326.12599999999998</v>
      </c>
      <c r="AL118" s="10">
        <v>564.57600000000002</v>
      </c>
      <c r="AM118" s="10">
        <v>1356.5940000000001</v>
      </c>
      <c r="AN118" s="10">
        <v>114674.63</v>
      </c>
      <c r="AO118" s="10">
        <v>71982.187000000005</v>
      </c>
      <c r="AP118" s="10">
        <v>4222.1350000000002</v>
      </c>
      <c r="AQ118" s="10">
        <v>38470.307999999997</v>
      </c>
      <c r="AR118" s="10">
        <v>114674.63</v>
      </c>
      <c r="AS118" s="10">
        <v>4381.4639999999999</v>
      </c>
      <c r="AT118" s="10">
        <v>52468.538</v>
      </c>
      <c r="AU118" s="10">
        <v>243.06299999999999</v>
      </c>
      <c r="AV118" s="10">
        <v>260.596</v>
      </c>
      <c r="AW118" s="10">
        <v>57041.027999999998</v>
      </c>
      <c r="AX118" s="10">
        <v>279.94099999999997</v>
      </c>
      <c r="AY118" s="10">
        <v>15880.578</v>
      </c>
      <c r="AZ118" s="10">
        <v>7228.3609999999999</v>
      </c>
      <c r="BA118" s="10">
        <v>7141.5429999999997</v>
      </c>
      <c r="BB118" s="10">
        <v>0</v>
      </c>
      <c r="BC118" s="10">
        <v>0</v>
      </c>
      <c r="BD118" s="10">
        <v>6301.1440000000002</v>
      </c>
      <c r="BE118" s="10">
        <v>840.399</v>
      </c>
      <c r="BF118" s="10">
        <v>212.86799999999999</v>
      </c>
      <c r="BG118" s="10">
        <v>-126.05</v>
      </c>
      <c r="BH118" s="10">
        <v>8652.2170000000006</v>
      </c>
      <c r="BI118" s="10">
        <v>8652.2170000000006</v>
      </c>
      <c r="BJ118" s="10">
        <v>8577.2170000000006</v>
      </c>
      <c r="BK118" s="10">
        <v>0</v>
      </c>
      <c r="BL118" s="10">
        <v>0</v>
      </c>
      <c r="BM118" s="10">
        <v>75</v>
      </c>
      <c r="BN118" s="10">
        <v>0</v>
      </c>
      <c r="BO118" s="10">
        <v>0</v>
      </c>
      <c r="BP118" s="10">
        <v>0</v>
      </c>
      <c r="BQ118" s="10">
        <v>137373.791</v>
      </c>
      <c r="BR118" s="10">
        <v>20526.786</v>
      </c>
      <c r="BS118" s="10">
        <v>115677.22100000001</v>
      </c>
      <c r="BT118" s="10">
        <v>0</v>
      </c>
      <c r="BU118" s="10">
        <v>628.87800000000004</v>
      </c>
      <c r="BV118" s="10">
        <v>540.90599999999995</v>
      </c>
      <c r="BW118" s="10">
        <v>137373.791</v>
      </c>
      <c r="BX118" s="10">
        <v>5583.3320000000003</v>
      </c>
      <c r="BY118" s="10">
        <v>71.971999999999994</v>
      </c>
      <c r="BZ118" s="10">
        <v>5583.3320000000003</v>
      </c>
      <c r="CA118" s="10">
        <v>91284.195000000007</v>
      </c>
      <c r="CB118" s="10">
        <v>34850.959999999999</v>
      </c>
      <c r="CC118" s="10">
        <v>10084.491</v>
      </c>
      <c r="CD118" s="10">
        <v>9135.9060000000009</v>
      </c>
      <c r="CE118" s="10">
        <v>167.321</v>
      </c>
      <c r="CF118" s="10">
        <v>642.53</v>
      </c>
      <c r="CG118" s="10">
        <v>0</v>
      </c>
      <c r="CH118" s="10">
        <v>642.53</v>
      </c>
      <c r="CI118" s="10">
        <v>0</v>
      </c>
      <c r="CJ118" s="10">
        <v>138.73400000000001</v>
      </c>
      <c r="CK118" s="10">
        <v>6560.1890000000003</v>
      </c>
      <c r="CL118" s="10">
        <v>6555.0569999999998</v>
      </c>
      <c r="CM118" s="10">
        <v>4.2130000000000001</v>
      </c>
      <c r="CN118" s="10">
        <v>0</v>
      </c>
      <c r="CO118" s="10">
        <v>0.91900000000000004</v>
      </c>
      <c r="CP118" s="10">
        <v>432.86500000000001</v>
      </c>
      <c r="CQ118" s="10">
        <v>818.375</v>
      </c>
      <c r="CR118" s="10">
        <v>39.981000000000002</v>
      </c>
      <c r="CS118" s="10">
        <v>0</v>
      </c>
      <c r="CT118" s="10">
        <v>12.467000000000001</v>
      </c>
      <c r="CU118" s="10">
        <v>0</v>
      </c>
      <c r="CV118" s="10">
        <v>0</v>
      </c>
      <c r="CW118" s="10">
        <v>81.790000000000006</v>
      </c>
      <c r="CX118" s="10">
        <v>-409.16199999999998</v>
      </c>
      <c r="CY118" s="10">
        <v>-39.884999999999998</v>
      </c>
      <c r="CZ118" s="10">
        <v>-65.837000000000003</v>
      </c>
      <c r="DA118" s="10">
        <v>0</v>
      </c>
      <c r="DB118" s="10">
        <v>0</v>
      </c>
      <c r="DC118" s="10">
        <v>-4.8179999999999996</v>
      </c>
      <c r="DD118" s="10">
        <v>-4.5999999999999999E-2</v>
      </c>
      <c r="DE118" s="10">
        <v>394.214</v>
      </c>
      <c r="DF118" s="10">
        <v>5714.5119999999997</v>
      </c>
      <c r="DG118" s="10">
        <v>2082.3560000000002</v>
      </c>
      <c r="DH118" s="10">
        <v>95.774000000000001</v>
      </c>
      <c r="DI118" s="10">
        <v>0</v>
      </c>
      <c r="DJ118" s="10">
        <v>-5815.0649999999996</v>
      </c>
      <c r="DK118" s="10">
        <v>-1629.386</v>
      </c>
      <c r="DL118" s="10">
        <v>-53.976999999999997</v>
      </c>
      <c r="DM118" s="10">
        <v>0</v>
      </c>
      <c r="DN118" s="10">
        <v>0</v>
      </c>
      <c r="DO118" s="10">
        <v>0</v>
      </c>
      <c r="DP118" s="10">
        <v>0</v>
      </c>
      <c r="DQ118" s="10">
        <v>0</v>
      </c>
      <c r="DR118" s="10">
        <v>99.397000000000006</v>
      </c>
      <c r="DS118" s="10">
        <v>85.066999999999993</v>
      </c>
      <c r="DT118" s="10">
        <v>0</v>
      </c>
      <c r="DU118" s="10">
        <v>-24.245999999999999</v>
      </c>
      <c r="DV118" s="10">
        <v>0</v>
      </c>
      <c r="DW118" s="10">
        <v>38.576000000000001</v>
      </c>
      <c r="DX118" s="10">
        <v>0</v>
      </c>
      <c r="DY118" s="10">
        <v>253.83199999999999</v>
      </c>
      <c r="DZ118" s="10">
        <v>247.06299999999999</v>
      </c>
      <c r="EA118" s="10">
        <v>12.005000000000001</v>
      </c>
      <c r="EB118" s="10">
        <v>0</v>
      </c>
      <c r="EC118" s="10">
        <v>0</v>
      </c>
      <c r="ED118" s="10">
        <v>0</v>
      </c>
      <c r="EE118" s="10">
        <v>11.536</v>
      </c>
      <c r="EF118" s="10">
        <v>0</v>
      </c>
      <c r="EG118" s="10">
        <v>-7.74</v>
      </c>
      <c r="EH118" s="10">
        <v>0</v>
      </c>
      <c r="EI118" s="10">
        <v>0</v>
      </c>
      <c r="EJ118" s="10">
        <v>0</v>
      </c>
      <c r="EK118" s="10">
        <v>-9.032</v>
      </c>
      <c r="EL118" s="10">
        <v>2514.1590000000001</v>
      </c>
      <c r="EM118" s="10">
        <v>4.4000000000000004</v>
      </c>
      <c r="EN118" s="10">
        <v>1562.23</v>
      </c>
      <c r="EO118" s="10">
        <v>1312.818</v>
      </c>
      <c r="EP118" s="10">
        <v>124.75700000000001</v>
      </c>
      <c r="EQ118" s="10">
        <v>29.844000000000001</v>
      </c>
      <c r="ER118" s="10">
        <v>0</v>
      </c>
      <c r="ES118" s="10">
        <v>94.811000000000007</v>
      </c>
      <c r="ET118" s="10">
        <v>491.21</v>
      </c>
      <c r="EU118" s="10">
        <v>144.74100000000001</v>
      </c>
      <c r="EV118" s="10">
        <v>346.46899999999999</v>
      </c>
      <c r="EW118" s="10">
        <v>334.66</v>
      </c>
      <c r="EX118" s="10">
        <v>132.47300000000001</v>
      </c>
      <c r="EY118" s="10">
        <v>-10.814</v>
      </c>
      <c r="EZ118" s="10">
        <v>0</v>
      </c>
      <c r="FA118" s="10">
        <v>0</v>
      </c>
    </row>
    <row r="119" spans="1:157" ht="14.25" customHeight="1" x14ac:dyDescent="0.3">
      <c r="A119" s="5">
        <v>12</v>
      </c>
      <c r="B119" s="12">
        <v>2022</v>
      </c>
      <c r="C119" s="10"/>
      <c r="D119" s="10"/>
      <c r="E119" s="10"/>
      <c r="F119" s="10">
        <v>130505.614</v>
      </c>
      <c r="G119" s="10">
        <v>49248.099000000002</v>
      </c>
      <c r="H119" s="10">
        <v>5438.3519999999999</v>
      </c>
      <c r="I119" s="10">
        <v>18706.313999999998</v>
      </c>
      <c r="J119" s="10">
        <v>16267.117</v>
      </c>
      <c r="K119" s="10">
        <v>1962.1079999999999</v>
      </c>
      <c r="L119" s="10">
        <v>346.18599999999998</v>
      </c>
      <c r="M119" s="10">
        <v>130.90299999999999</v>
      </c>
      <c r="N119" s="10">
        <v>13528.536</v>
      </c>
      <c r="O119" s="10">
        <v>35975.508999999998</v>
      </c>
      <c r="P119" s="10">
        <v>19943.996999999999</v>
      </c>
      <c r="Q119" s="10">
        <v>0</v>
      </c>
      <c r="R119" s="10">
        <v>210.75700000000001</v>
      </c>
      <c r="S119" s="10">
        <v>63.037999999999997</v>
      </c>
      <c r="T119" s="10">
        <v>164.81899999999999</v>
      </c>
      <c r="U119" s="10">
        <v>0</v>
      </c>
      <c r="V119" s="10">
        <v>10019.378000000001</v>
      </c>
      <c r="W119" s="10">
        <v>5573.52</v>
      </c>
      <c r="X119" s="10">
        <v>2294.9969999999998</v>
      </c>
      <c r="Y119" s="10">
        <v>1991.4960000000001</v>
      </c>
      <c r="Z119" s="10">
        <v>303.50099999999998</v>
      </c>
      <c r="AA119" s="10">
        <v>301.33199999999999</v>
      </c>
      <c r="AB119" s="10">
        <v>74.97</v>
      </c>
      <c r="AC119" s="10">
        <v>226.36199999999999</v>
      </c>
      <c r="AD119" s="10">
        <v>2933.2170000000001</v>
      </c>
      <c r="AE119" s="10">
        <v>1266.8019999999999</v>
      </c>
      <c r="AF119" s="10">
        <v>812.45600000000002</v>
      </c>
      <c r="AG119" s="10">
        <v>0</v>
      </c>
      <c r="AH119" s="10">
        <v>130505.614</v>
      </c>
      <c r="AI119" s="10">
        <v>126818.432</v>
      </c>
      <c r="AJ119" s="10">
        <v>1340.5219999999999</v>
      </c>
      <c r="AK119" s="10">
        <v>264.61799999999999</v>
      </c>
      <c r="AL119" s="10">
        <v>450.51799999999997</v>
      </c>
      <c r="AM119" s="10">
        <v>1631.5239999999999</v>
      </c>
      <c r="AN119" s="10">
        <v>130505.614</v>
      </c>
      <c r="AO119" s="10">
        <v>85147.755000000005</v>
      </c>
      <c r="AP119" s="10">
        <v>2952.7280000000001</v>
      </c>
      <c r="AQ119" s="10">
        <v>42405.131000000001</v>
      </c>
      <c r="AR119" s="10">
        <v>130505.614</v>
      </c>
      <c r="AS119" s="10">
        <v>2908.1790000000001</v>
      </c>
      <c r="AT119" s="10">
        <v>52717.957999999999</v>
      </c>
      <c r="AU119" s="10">
        <v>200.42400000000001</v>
      </c>
      <c r="AV119" s="10">
        <v>46.040999999999997</v>
      </c>
      <c r="AW119" s="10">
        <v>73897.358999999997</v>
      </c>
      <c r="AX119" s="10">
        <v>735.65300000000002</v>
      </c>
      <c r="AY119" s="10">
        <v>16074.579</v>
      </c>
      <c r="AZ119" s="10">
        <v>1968.722</v>
      </c>
      <c r="BA119" s="10">
        <v>1900</v>
      </c>
      <c r="BB119" s="10">
        <v>0</v>
      </c>
      <c r="BC119" s="10">
        <v>0</v>
      </c>
      <c r="BD119" s="10">
        <v>1900</v>
      </c>
      <c r="BE119" s="10">
        <v>0</v>
      </c>
      <c r="BF119" s="10">
        <v>212.86799999999999</v>
      </c>
      <c r="BG119" s="10">
        <v>-144.14599999999999</v>
      </c>
      <c r="BH119" s="10">
        <v>14105.857</v>
      </c>
      <c r="BI119" s="10">
        <v>14105.857</v>
      </c>
      <c r="BJ119" s="10">
        <v>7030.857</v>
      </c>
      <c r="BK119" s="10">
        <v>0</v>
      </c>
      <c r="BL119" s="10">
        <v>7000</v>
      </c>
      <c r="BM119" s="10">
        <v>75</v>
      </c>
      <c r="BN119" s="10"/>
      <c r="BO119" s="10"/>
      <c r="BP119" s="10"/>
      <c r="BQ119" s="10">
        <v>148614.571</v>
      </c>
      <c r="BR119" s="10">
        <v>20276.508999999998</v>
      </c>
      <c r="BS119" s="10">
        <v>127369.539</v>
      </c>
      <c r="BT119" s="10">
        <v>0</v>
      </c>
      <c r="BU119" s="10">
        <v>487.98899999999998</v>
      </c>
      <c r="BV119" s="10">
        <v>480.53399999999999</v>
      </c>
      <c r="BW119" s="10">
        <v>148614.571</v>
      </c>
      <c r="BX119" s="10">
        <v>7240.7820000000002</v>
      </c>
      <c r="BY119" s="10">
        <v>55.948</v>
      </c>
      <c r="BZ119" s="10">
        <v>4341.4690000000001</v>
      </c>
      <c r="CA119" s="10">
        <v>100888.76300000001</v>
      </c>
      <c r="CB119" s="10">
        <v>36087.608999999997</v>
      </c>
      <c r="CC119" s="10">
        <v>12170.179</v>
      </c>
      <c r="CD119" s="10">
        <v>10996.401</v>
      </c>
      <c r="CE119" s="10">
        <v>570.89700000000005</v>
      </c>
      <c r="CF119" s="10">
        <v>484.911</v>
      </c>
      <c r="CG119" s="10">
        <v>0</v>
      </c>
      <c r="CH119" s="10">
        <v>484.911</v>
      </c>
      <c r="CI119" s="10">
        <v>0</v>
      </c>
      <c r="CJ119" s="10">
        <v>117.97</v>
      </c>
      <c r="CK119" s="10">
        <v>6578.2079999999996</v>
      </c>
      <c r="CL119" s="10">
        <v>6521.0739999999996</v>
      </c>
      <c r="CM119" s="10">
        <v>56.347000000000001</v>
      </c>
      <c r="CN119" s="10">
        <v>0</v>
      </c>
      <c r="CO119" s="10">
        <v>0.78700000000000003</v>
      </c>
      <c r="CP119" s="10">
        <v>513.81500000000005</v>
      </c>
      <c r="CQ119" s="10">
        <v>919.70399999999995</v>
      </c>
      <c r="CR119" s="10">
        <v>42.475000000000001</v>
      </c>
      <c r="CS119" s="10">
        <v>0</v>
      </c>
      <c r="CT119" s="10">
        <v>7.1280000000000001</v>
      </c>
      <c r="CU119" s="10">
        <v>0</v>
      </c>
      <c r="CV119" s="10">
        <v>0</v>
      </c>
      <c r="CW119" s="10">
        <v>149.68</v>
      </c>
      <c r="CX119" s="10">
        <v>-463.66500000000002</v>
      </c>
      <c r="CY119" s="10">
        <v>-51.186</v>
      </c>
      <c r="CZ119" s="10">
        <v>-81.263000000000005</v>
      </c>
      <c r="DA119" s="10">
        <v>0</v>
      </c>
      <c r="DB119" s="10">
        <v>0</v>
      </c>
      <c r="DC119" s="10">
        <v>-8.9879999999999995</v>
      </c>
      <c r="DD119" s="10">
        <v>-7.0000000000000007E-2</v>
      </c>
      <c r="DE119" s="10">
        <v>606.10400000000004</v>
      </c>
      <c r="DF119" s="10">
        <v>3063.386</v>
      </c>
      <c r="DG119" s="10">
        <v>513.03499999999997</v>
      </c>
      <c r="DH119" s="10">
        <v>134.774</v>
      </c>
      <c r="DI119" s="10">
        <v>0</v>
      </c>
      <c r="DJ119" s="10">
        <v>-2334.873</v>
      </c>
      <c r="DK119" s="10">
        <v>-672.99300000000005</v>
      </c>
      <c r="DL119" s="10">
        <v>-97.224999999999994</v>
      </c>
      <c r="DM119" s="10">
        <v>0</v>
      </c>
      <c r="DN119" s="10">
        <v>0</v>
      </c>
      <c r="DO119" s="10">
        <v>0</v>
      </c>
      <c r="DP119" s="10">
        <v>0</v>
      </c>
      <c r="DQ119" s="10">
        <v>0</v>
      </c>
      <c r="DR119" s="10">
        <v>87.55</v>
      </c>
      <c r="DS119" s="10">
        <v>165.11199999999999</v>
      </c>
      <c r="DT119" s="10">
        <v>0</v>
      </c>
      <c r="DU119" s="10">
        <v>-53.536999999999999</v>
      </c>
      <c r="DV119" s="10">
        <v>0</v>
      </c>
      <c r="DW119" s="10">
        <v>-24.024999999999999</v>
      </c>
      <c r="DX119" s="10">
        <v>0</v>
      </c>
      <c r="DY119" s="10">
        <v>482.98200000000003</v>
      </c>
      <c r="DZ119" s="10">
        <v>469.63200000000001</v>
      </c>
      <c r="EA119" s="10">
        <v>37.728000000000002</v>
      </c>
      <c r="EB119" s="10">
        <v>0</v>
      </c>
      <c r="EC119" s="10">
        <v>0</v>
      </c>
      <c r="ED119" s="10">
        <v>0</v>
      </c>
      <c r="EE119" s="10">
        <v>23.501999999999999</v>
      </c>
      <c r="EF119" s="10">
        <v>0</v>
      </c>
      <c r="EG119" s="10">
        <v>-35.183999999999997</v>
      </c>
      <c r="EH119" s="10">
        <v>0</v>
      </c>
      <c r="EI119" s="10">
        <v>0</v>
      </c>
      <c r="EJ119" s="10">
        <v>0</v>
      </c>
      <c r="EK119" s="10">
        <v>-12.696</v>
      </c>
      <c r="EL119" s="10">
        <v>3475.4090000000001</v>
      </c>
      <c r="EM119" s="10">
        <v>6.3159999999999998</v>
      </c>
      <c r="EN119" s="10">
        <v>2181.15</v>
      </c>
      <c r="EO119" s="10">
        <v>1883.4880000000001</v>
      </c>
      <c r="EP119" s="10">
        <v>143.101</v>
      </c>
      <c r="EQ119" s="10">
        <v>34.866</v>
      </c>
      <c r="ER119" s="10">
        <v>0</v>
      </c>
      <c r="ES119" s="10">
        <v>119.69499999999999</v>
      </c>
      <c r="ET119" s="10">
        <v>539.94000000000005</v>
      </c>
      <c r="EU119" s="10">
        <v>140.05600000000001</v>
      </c>
      <c r="EV119" s="10">
        <v>399.88400000000001</v>
      </c>
      <c r="EW119" s="10">
        <v>572.35299999999995</v>
      </c>
      <c r="EX119" s="10">
        <v>132.65799999999999</v>
      </c>
      <c r="EY119" s="10">
        <v>42.991999999999997</v>
      </c>
      <c r="EZ119" s="10">
        <v>0</v>
      </c>
      <c r="FA119" s="10">
        <v>0</v>
      </c>
    </row>
    <row r="120" spans="1:157" ht="14.25" customHeight="1" x14ac:dyDescent="0.3">
      <c r="A120" s="5">
        <v>12</v>
      </c>
      <c r="B120" s="12">
        <v>2023</v>
      </c>
      <c r="C120" s="10"/>
      <c r="D120" s="10"/>
      <c r="E120" s="10"/>
      <c r="F120" s="10">
        <v>140448.924</v>
      </c>
      <c r="G120" s="10">
        <v>50226.337</v>
      </c>
      <c r="H120" s="10">
        <v>5832.4309999999996</v>
      </c>
      <c r="I120" s="10">
        <v>20800.532999999999</v>
      </c>
      <c r="J120" s="10">
        <v>18534.986000000001</v>
      </c>
      <c r="K120" s="10">
        <v>1340.075</v>
      </c>
      <c r="L120" s="10">
        <v>277.26799999999997</v>
      </c>
      <c r="M120" s="10">
        <v>648.20399999999995</v>
      </c>
      <c r="N120" s="10">
        <v>13223.694</v>
      </c>
      <c r="O120" s="10">
        <v>42457.766000000003</v>
      </c>
      <c r="P120" s="10">
        <v>17105.294999999998</v>
      </c>
      <c r="Q120" s="10">
        <v>0</v>
      </c>
      <c r="R120" s="10">
        <v>217.49100000000001</v>
      </c>
      <c r="S120" s="10">
        <v>73.046000000000006</v>
      </c>
      <c r="T120" s="10">
        <v>174.36600000000001</v>
      </c>
      <c r="U120" s="10">
        <v>0</v>
      </c>
      <c r="V120" s="10">
        <v>19397.375</v>
      </c>
      <c r="W120" s="10">
        <v>5490.1930000000002</v>
      </c>
      <c r="X120" s="10">
        <v>2068.5709999999999</v>
      </c>
      <c r="Y120" s="10">
        <v>1754.9090000000001</v>
      </c>
      <c r="Z120" s="10">
        <v>313.66199999999998</v>
      </c>
      <c r="AA120" s="10">
        <v>300.09199999999998</v>
      </c>
      <c r="AB120" s="10">
        <v>92.108999999999995</v>
      </c>
      <c r="AC120" s="10">
        <v>207.983</v>
      </c>
      <c r="AD120" s="10">
        <v>2538.319</v>
      </c>
      <c r="AE120" s="10">
        <v>1087.3969999999999</v>
      </c>
      <c r="AF120" s="10">
        <v>1913.7840000000001</v>
      </c>
      <c r="AG120" s="10">
        <v>0</v>
      </c>
      <c r="AH120" s="10">
        <v>140448.924</v>
      </c>
      <c r="AI120" s="10">
        <v>134883.00899999999</v>
      </c>
      <c r="AJ120" s="10">
        <v>1839.0550000000001</v>
      </c>
      <c r="AK120" s="10">
        <v>446.22500000000002</v>
      </c>
      <c r="AL120" s="10">
        <v>1412.5530000000001</v>
      </c>
      <c r="AM120" s="10">
        <v>1868.0820000000001</v>
      </c>
      <c r="AN120" s="10">
        <v>140448.924</v>
      </c>
      <c r="AO120" s="10">
        <v>100281.143</v>
      </c>
      <c r="AP120" s="10">
        <v>2103.5070000000001</v>
      </c>
      <c r="AQ120" s="10">
        <v>38064.273999999998</v>
      </c>
      <c r="AR120" s="10">
        <v>140448.924</v>
      </c>
      <c r="AS120" s="10">
        <v>3557.163</v>
      </c>
      <c r="AT120" s="10">
        <v>54585.648999999998</v>
      </c>
      <c r="AU120" s="10">
        <v>223.09800000000001</v>
      </c>
      <c r="AV120" s="10">
        <v>518.101</v>
      </c>
      <c r="AW120" s="10">
        <v>81047.698999999993</v>
      </c>
      <c r="AX120" s="10">
        <v>517.21400000000006</v>
      </c>
      <c r="AY120" s="10">
        <v>6983.29</v>
      </c>
      <c r="AZ120" s="10">
        <v>3560.0830000000001</v>
      </c>
      <c r="BA120" s="10">
        <v>3500</v>
      </c>
      <c r="BB120" s="10">
        <v>0</v>
      </c>
      <c r="BC120" s="10">
        <v>0</v>
      </c>
      <c r="BD120" s="10">
        <v>3500</v>
      </c>
      <c r="BE120" s="10">
        <v>0</v>
      </c>
      <c r="BF120" s="10">
        <v>212.86799999999999</v>
      </c>
      <c r="BG120" s="10">
        <v>-152.785</v>
      </c>
      <c r="BH120" s="10">
        <v>3423.2069999999999</v>
      </c>
      <c r="BI120" s="10">
        <v>3438.77</v>
      </c>
      <c r="BJ120" s="10">
        <v>2563.77</v>
      </c>
      <c r="BK120" s="10">
        <v>0</v>
      </c>
      <c r="BL120" s="10">
        <v>800</v>
      </c>
      <c r="BM120" s="10">
        <v>75</v>
      </c>
      <c r="BN120" s="10"/>
      <c r="BO120" s="10"/>
      <c r="BP120" s="10"/>
      <c r="BQ120" s="10">
        <v>156329.16800000001</v>
      </c>
      <c r="BR120" s="10">
        <v>24670.282999999999</v>
      </c>
      <c r="BS120" s="10">
        <v>130542.492</v>
      </c>
      <c r="BT120" s="10">
        <v>0</v>
      </c>
      <c r="BU120" s="10">
        <v>489.733</v>
      </c>
      <c r="BV120" s="10">
        <v>626.66</v>
      </c>
      <c r="BW120" s="10">
        <v>156329.16800000001</v>
      </c>
      <c r="BX120" s="10">
        <v>7325.5240000000003</v>
      </c>
      <c r="BY120" s="10">
        <v>0</v>
      </c>
      <c r="BZ120" s="10">
        <v>5386.9480000000003</v>
      </c>
      <c r="CA120" s="10">
        <v>100536.124</v>
      </c>
      <c r="CB120" s="10">
        <v>43080.572</v>
      </c>
      <c r="CC120" s="10">
        <v>14699.191999999999</v>
      </c>
      <c r="CD120" s="10">
        <v>13383.521000000001</v>
      </c>
      <c r="CE120" s="10">
        <v>921.1</v>
      </c>
      <c r="CF120" s="10">
        <v>311.57100000000003</v>
      </c>
      <c r="CG120" s="10">
        <v>0</v>
      </c>
      <c r="CH120" s="10">
        <v>311.57100000000003</v>
      </c>
      <c r="CI120" s="10">
        <v>0</v>
      </c>
      <c r="CJ120" s="10">
        <v>83</v>
      </c>
      <c r="CK120" s="10">
        <v>10102.088</v>
      </c>
      <c r="CL120" s="10">
        <v>10045.815000000001</v>
      </c>
      <c r="CM120" s="10">
        <v>23.318000000000001</v>
      </c>
      <c r="CN120" s="10">
        <v>23.218</v>
      </c>
      <c r="CO120" s="10">
        <v>9.7370000000000001</v>
      </c>
      <c r="CP120" s="10">
        <v>514.29999999999995</v>
      </c>
      <c r="CQ120" s="10">
        <v>1153.175</v>
      </c>
      <c r="CR120" s="10">
        <v>0</v>
      </c>
      <c r="CS120" s="10">
        <v>0</v>
      </c>
      <c r="CT120" s="10">
        <v>0</v>
      </c>
      <c r="CU120" s="10">
        <v>93.507999999999996</v>
      </c>
      <c r="CV120" s="10">
        <v>0</v>
      </c>
      <c r="CW120" s="10">
        <v>146.93100000000001</v>
      </c>
      <c r="CX120" s="10">
        <v>-770.61300000000006</v>
      </c>
      <c r="CY120" s="10">
        <v>0</v>
      </c>
      <c r="CZ120" s="10">
        <v>-102.593</v>
      </c>
      <c r="DA120" s="10">
        <v>0</v>
      </c>
      <c r="DB120" s="10">
        <v>0</v>
      </c>
      <c r="DC120" s="10">
        <v>0</v>
      </c>
      <c r="DD120" s="10">
        <v>-6.1079999999999997</v>
      </c>
      <c r="DE120" s="10">
        <v>485.92</v>
      </c>
      <c r="DF120" s="10">
        <v>7576.0540000000001</v>
      </c>
      <c r="DG120" s="10">
        <v>1702.192</v>
      </c>
      <c r="DH120" s="10">
        <v>38.332000000000001</v>
      </c>
      <c r="DI120" s="10">
        <v>0</v>
      </c>
      <c r="DJ120" s="10">
        <v>-7161.7030000000004</v>
      </c>
      <c r="DK120" s="10">
        <v>-1656.107</v>
      </c>
      <c r="DL120" s="10">
        <v>-12.848000000000001</v>
      </c>
      <c r="DM120" s="10">
        <v>0</v>
      </c>
      <c r="DN120" s="10">
        <v>0</v>
      </c>
      <c r="DO120" s="10">
        <v>0</v>
      </c>
      <c r="DP120" s="10">
        <v>0</v>
      </c>
      <c r="DQ120" s="10">
        <v>0</v>
      </c>
      <c r="DR120" s="10">
        <v>121.282</v>
      </c>
      <c r="DS120" s="10">
        <v>145.48599999999999</v>
      </c>
      <c r="DT120" s="10">
        <v>0</v>
      </c>
      <c r="DU120" s="10">
        <v>-2E-3</v>
      </c>
      <c r="DV120" s="10">
        <v>0</v>
      </c>
      <c r="DW120" s="10">
        <v>-24.202000000000002</v>
      </c>
      <c r="DX120" s="10">
        <v>0</v>
      </c>
      <c r="DY120" s="10">
        <v>835.07899999999995</v>
      </c>
      <c r="DZ120" s="10">
        <v>854.46100000000001</v>
      </c>
      <c r="EA120" s="10">
        <v>0</v>
      </c>
      <c r="EB120" s="10">
        <v>0</v>
      </c>
      <c r="EC120" s="10">
        <v>0</v>
      </c>
      <c r="ED120" s="10">
        <v>35.529000000000003</v>
      </c>
      <c r="EE120" s="10">
        <v>40.566000000000003</v>
      </c>
      <c r="EF120" s="10">
        <v>0</v>
      </c>
      <c r="EG120" s="10">
        <v>0</v>
      </c>
      <c r="EH120" s="10">
        <v>0</v>
      </c>
      <c r="EI120" s="10">
        <v>-50.633000000000003</v>
      </c>
      <c r="EJ120" s="10">
        <v>0</v>
      </c>
      <c r="EK120" s="10">
        <v>-44.844000000000001</v>
      </c>
      <c r="EL120" s="10">
        <v>3140.808</v>
      </c>
      <c r="EM120" s="10">
        <v>6.016</v>
      </c>
      <c r="EN120" s="10">
        <v>1731.432</v>
      </c>
      <c r="EO120" s="10">
        <v>1426.6679999999999</v>
      </c>
      <c r="EP120" s="10">
        <v>156.34299999999999</v>
      </c>
      <c r="EQ120" s="10">
        <v>58.231999999999999</v>
      </c>
      <c r="ER120" s="10">
        <v>0</v>
      </c>
      <c r="ES120" s="10">
        <v>90.188999999999993</v>
      </c>
      <c r="ET120" s="10">
        <v>656.77700000000004</v>
      </c>
      <c r="EU120" s="10">
        <v>194.18899999999999</v>
      </c>
      <c r="EV120" s="10">
        <v>462.58800000000002</v>
      </c>
      <c r="EW120" s="10">
        <v>403.86700000000002</v>
      </c>
      <c r="EX120" s="10">
        <v>146.88499999999999</v>
      </c>
      <c r="EY120" s="10">
        <v>0</v>
      </c>
      <c r="EZ120" s="10">
        <v>0</v>
      </c>
      <c r="FA120" s="10">
        <v>195.83099999999999</v>
      </c>
    </row>
    <row r="121" spans="1:157" ht="14.25" customHeight="1" x14ac:dyDescent="0.3">
      <c r="A121" s="5">
        <v>12</v>
      </c>
      <c r="B121" s="12">
        <v>2024</v>
      </c>
      <c r="C121" s="10"/>
      <c r="D121" s="10"/>
      <c r="E121" s="10"/>
      <c r="F121" s="10">
        <v>165154.897</v>
      </c>
      <c r="G121" s="10">
        <v>53078.313999999998</v>
      </c>
      <c r="H121" s="10">
        <v>4834.4449999999997</v>
      </c>
      <c r="I121" s="10">
        <v>17272.499</v>
      </c>
      <c r="J121" s="10">
        <v>15693.598</v>
      </c>
      <c r="K121" s="10">
        <v>1271.797</v>
      </c>
      <c r="L121" s="10">
        <v>307.10399999999998</v>
      </c>
      <c r="M121" s="10">
        <v>0</v>
      </c>
      <c r="N121" s="10">
        <v>13126.601000000001</v>
      </c>
      <c r="O121" s="10">
        <v>19130.327000000001</v>
      </c>
      <c r="P121" s="10">
        <v>0</v>
      </c>
      <c r="Q121" s="10">
        <v>0</v>
      </c>
      <c r="R121" s="10">
        <v>223.542</v>
      </c>
      <c r="S121" s="10">
        <v>0</v>
      </c>
      <c r="T121" s="10">
        <v>248.77600000000001</v>
      </c>
      <c r="U121" s="10">
        <v>0</v>
      </c>
      <c r="V121" s="10">
        <v>18658.008999999998</v>
      </c>
      <c r="W121" s="10">
        <v>0</v>
      </c>
      <c r="X121" s="10">
        <v>5696.3440000000001</v>
      </c>
      <c r="Y121" s="10">
        <v>4993.7169999999996</v>
      </c>
      <c r="Z121" s="10">
        <v>702.62699999999995</v>
      </c>
      <c r="AA121" s="10">
        <v>360.76600000000002</v>
      </c>
      <c r="AB121" s="10">
        <v>138.78399999999999</v>
      </c>
      <c r="AC121" s="10">
        <v>221.982</v>
      </c>
      <c r="AD121" s="10">
        <v>9333.6659999999993</v>
      </c>
      <c r="AE121" s="10">
        <v>1303.278</v>
      </c>
      <c r="AF121" s="10">
        <v>6445.3990000000003</v>
      </c>
      <c r="AG121" s="10">
        <v>7848.4530000000004</v>
      </c>
      <c r="AH121" s="10">
        <v>165154.897</v>
      </c>
      <c r="AI121" s="10">
        <v>159302.56</v>
      </c>
      <c r="AJ121" s="10">
        <v>1671.528</v>
      </c>
      <c r="AK121" s="10">
        <v>450.66800000000001</v>
      </c>
      <c r="AL121" s="10">
        <v>758.23699999999997</v>
      </c>
      <c r="AM121" s="10">
        <v>2971.904</v>
      </c>
      <c r="AN121" s="10">
        <v>165154.897</v>
      </c>
      <c r="AO121" s="10">
        <v>100977.72199999999</v>
      </c>
      <c r="AP121" s="10">
        <v>10853.25</v>
      </c>
      <c r="AQ121" s="10">
        <v>53323.925000000003</v>
      </c>
      <c r="AR121" s="10">
        <v>165154.897</v>
      </c>
      <c r="AS121" s="10">
        <v>1956.355</v>
      </c>
      <c r="AT121" s="10">
        <v>71987.505999999994</v>
      </c>
      <c r="AU121" s="10">
        <v>267.399</v>
      </c>
      <c r="AV121" s="10">
        <v>455.916</v>
      </c>
      <c r="AW121" s="10">
        <v>89861.88</v>
      </c>
      <c r="AX121" s="10">
        <v>625.84100000000001</v>
      </c>
      <c r="AY121" s="10">
        <v>29119.18</v>
      </c>
      <c r="AZ121" s="10">
        <v>13344.418</v>
      </c>
      <c r="BA121" s="10">
        <v>13293.73</v>
      </c>
      <c r="BB121" s="10">
        <v>693.51800000000003</v>
      </c>
      <c r="BC121" s="10">
        <v>0</v>
      </c>
      <c r="BD121" s="10">
        <v>10400.029</v>
      </c>
      <c r="BE121" s="10">
        <v>2200.183</v>
      </c>
      <c r="BF121" s="10">
        <v>212.86799999999999</v>
      </c>
      <c r="BG121" s="10">
        <v>-145.679</v>
      </c>
      <c r="BH121" s="10">
        <v>15774.762000000001</v>
      </c>
      <c r="BI121" s="10">
        <v>15849.762000000001</v>
      </c>
      <c r="BJ121" s="10">
        <v>11474.762000000001</v>
      </c>
      <c r="BK121" s="10">
        <v>0</v>
      </c>
      <c r="BL121" s="10">
        <v>4300</v>
      </c>
      <c r="BM121" s="10">
        <v>75</v>
      </c>
      <c r="BN121" s="10"/>
      <c r="BO121" s="10"/>
      <c r="BP121" s="10"/>
      <c r="BQ121" s="10">
        <v>167447.644</v>
      </c>
      <c r="BR121" s="10">
        <v>22699.471000000001</v>
      </c>
      <c r="BS121" s="10">
        <v>59530.968000000001</v>
      </c>
      <c r="BT121" s="10">
        <v>83197.293000000005</v>
      </c>
      <c r="BU121" s="10">
        <v>1352.742</v>
      </c>
      <c r="BV121" s="10">
        <v>667.17</v>
      </c>
      <c r="BW121" s="10">
        <v>167447.644</v>
      </c>
      <c r="BX121" s="10">
        <v>6814.701</v>
      </c>
      <c r="BY121" s="10">
        <v>0</v>
      </c>
      <c r="BZ121" s="10">
        <v>4069.4369999999999</v>
      </c>
      <c r="CA121" s="10">
        <v>0.113519746</v>
      </c>
      <c r="CB121" s="10">
        <v>156563.392480254</v>
      </c>
      <c r="CC121" s="10">
        <v>13234.075000000001</v>
      </c>
      <c r="CD121" s="10">
        <v>11402.314</v>
      </c>
      <c r="CE121" s="10">
        <v>1085.95</v>
      </c>
      <c r="CF121" s="10">
        <v>689.74699999999996</v>
      </c>
      <c r="CG121" s="10">
        <v>0</v>
      </c>
      <c r="CH121" s="10">
        <v>689.74699999999996</v>
      </c>
      <c r="CI121" s="10">
        <v>0</v>
      </c>
      <c r="CJ121" s="10">
        <v>56.064</v>
      </c>
      <c r="CK121" s="10">
        <v>7310.55</v>
      </c>
      <c r="CL121" s="10">
        <v>6973.4030000000002</v>
      </c>
      <c r="CM121" s="10">
        <v>115.313</v>
      </c>
      <c r="CN121" s="10">
        <v>218.06800000000001</v>
      </c>
      <c r="CO121" s="10">
        <v>3.766</v>
      </c>
      <c r="CP121" s="10">
        <v>1080.3</v>
      </c>
      <c r="CQ121" s="10">
        <v>1288.2629999999999</v>
      </c>
      <c r="CR121" s="10">
        <v>0</v>
      </c>
      <c r="CS121" s="10">
        <v>0</v>
      </c>
      <c r="CT121" s="10">
        <v>0</v>
      </c>
      <c r="CU121" s="10">
        <v>754.66399999999999</v>
      </c>
      <c r="CV121" s="10">
        <v>0</v>
      </c>
      <c r="CW121" s="10">
        <v>122.94</v>
      </c>
      <c r="CX121" s="10">
        <v>-968.70899999999995</v>
      </c>
      <c r="CY121" s="10">
        <v>0</v>
      </c>
      <c r="CZ121" s="10">
        <v>-107.16</v>
      </c>
      <c r="DA121" s="10">
        <v>0</v>
      </c>
      <c r="DB121" s="10">
        <v>0</v>
      </c>
      <c r="DC121" s="10">
        <v>0</v>
      </c>
      <c r="DD121" s="10">
        <v>-9.6980000000000004</v>
      </c>
      <c r="DE121" s="10">
        <v>673.79600000000005</v>
      </c>
      <c r="DF121" s="10">
        <v>7430.8580000000002</v>
      </c>
      <c r="DG121" s="10">
        <v>697.10699999999997</v>
      </c>
      <c r="DH121" s="10">
        <v>53.948</v>
      </c>
      <c r="DI121" s="10">
        <v>0</v>
      </c>
      <c r="DJ121" s="10">
        <v>-6701.7089999999998</v>
      </c>
      <c r="DK121" s="10">
        <v>-792.32600000000002</v>
      </c>
      <c r="DL121" s="10">
        <v>-14.082000000000001</v>
      </c>
      <c r="DM121" s="10">
        <v>0</v>
      </c>
      <c r="DN121" s="10">
        <v>0</v>
      </c>
      <c r="DO121" s="10">
        <v>0</v>
      </c>
      <c r="DP121" s="10">
        <v>0</v>
      </c>
      <c r="DQ121" s="10">
        <v>0</v>
      </c>
      <c r="DR121" s="10">
        <v>-68.478999999999999</v>
      </c>
      <c r="DS121" s="10">
        <v>5.4020000000000001</v>
      </c>
      <c r="DT121" s="10">
        <v>0</v>
      </c>
      <c r="DU121" s="10">
        <v>-5.0490000000000004</v>
      </c>
      <c r="DV121" s="10">
        <v>0</v>
      </c>
      <c r="DW121" s="10">
        <v>-68.831999999999994</v>
      </c>
      <c r="DX121" s="10">
        <v>0</v>
      </c>
      <c r="DY121" s="10">
        <v>947.10799999999995</v>
      </c>
      <c r="DZ121" s="10">
        <v>834.202</v>
      </c>
      <c r="EA121" s="10">
        <v>175.197</v>
      </c>
      <c r="EB121" s="10">
        <v>0</v>
      </c>
      <c r="EC121" s="10">
        <v>0</v>
      </c>
      <c r="ED121" s="10">
        <v>61.981000000000002</v>
      </c>
      <c r="EE121" s="10">
        <v>7.6829999999999998</v>
      </c>
      <c r="EF121" s="10">
        <v>0</v>
      </c>
      <c r="EG121" s="10">
        <v>0</v>
      </c>
      <c r="EH121" s="10">
        <v>0</v>
      </c>
      <c r="EI121" s="10">
        <v>-76.509</v>
      </c>
      <c r="EJ121" s="10">
        <v>0</v>
      </c>
      <c r="EK121" s="10">
        <v>-55.445999999999998</v>
      </c>
      <c r="EL121" s="10">
        <v>3400.1460000000002</v>
      </c>
      <c r="EM121" s="10">
        <v>37.420999999999999</v>
      </c>
      <c r="EN121" s="10">
        <v>1866.829</v>
      </c>
      <c r="EO121" s="10">
        <v>1520.0530000000001</v>
      </c>
      <c r="EP121" s="10">
        <v>169.047</v>
      </c>
      <c r="EQ121" s="10">
        <v>177.72900000000001</v>
      </c>
      <c r="ER121" s="10">
        <v>0</v>
      </c>
      <c r="ES121" s="10">
        <v>0</v>
      </c>
      <c r="ET121" s="10">
        <v>769.80700000000002</v>
      </c>
      <c r="EU121" s="10">
        <v>249.37200000000001</v>
      </c>
      <c r="EV121" s="10">
        <v>520.43499999999995</v>
      </c>
      <c r="EW121" s="10">
        <v>386.50599999999997</v>
      </c>
      <c r="EX121" s="10">
        <v>150.047</v>
      </c>
      <c r="EY121" s="10">
        <v>0</v>
      </c>
      <c r="EZ121" s="10">
        <v>0</v>
      </c>
      <c r="FA121" s="10">
        <v>189.536</v>
      </c>
    </row>
    <row r="122" spans="1:157" ht="14.25" customHeight="1" x14ac:dyDescent="0.3">
      <c r="A122" s="5">
        <v>13</v>
      </c>
      <c r="B122" s="12">
        <v>2015</v>
      </c>
      <c r="C122" s="10">
        <v>0</v>
      </c>
      <c r="D122" s="10">
        <v>0</v>
      </c>
      <c r="E122" s="10">
        <v>0</v>
      </c>
      <c r="F122" s="10">
        <v>28091.32</v>
      </c>
      <c r="G122" s="10">
        <v>2181.748</v>
      </c>
      <c r="H122" s="10">
        <v>44.637999999999998</v>
      </c>
      <c r="I122" s="10">
        <v>3273.7280000000001</v>
      </c>
      <c r="J122" s="10">
        <v>2792.5529999999999</v>
      </c>
      <c r="K122" s="10">
        <v>73.272000000000006</v>
      </c>
      <c r="L122" s="10">
        <v>0</v>
      </c>
      <c r="M122" s="10">
        <v>407.90300000000002</v>
      </c>
      <c r="N122" s="10">
        <v>1063.8610000000001</v>
      </c>
      <c r="O122" s="10">
        <v>197.36799999999999</v>
      </c>
      <c r="P122" s="10">
        <v>0</v>
      </c>
      <c r="Q122" s="10">
        <v>0</v>
      </c>
      <c r="R122" s="10">
        <v>0</v>
      </c>
      <c r="S122" s="10">
        <v>0</v>
      </c>
      <c r="T122" s="10">
        <v>0</v>
      </c>
      <c r="U122" s="10">
        <v>0</v>
      </c>
      <c r="V122" s="10">
        <v>0</v>
      </c>
      <c r="W122" s="10">
        <v>197.36799999999999</v>
      </c>
      <c r="X122" s="10">
        <v>2746.19</v>
      </c>
      <c r="Y122" s="10">
        <v>2640.1680000000001</v>
      </c>
      <c r="Z122" s="10">
        <v>106.02200000000001</v>
      </c>
      <c r="AA122" s="10">
        <v>0</v>
      </c>
      <c r="AB122" s="10">
        <v>0</v>
      </c>
      <c r="AC122" s="10">
        <v>0</v>
      </c>
      <c r="AD122" s="10">
        <v>9795.5789999999997</v>
      </c>
      <c r="AE122" s="10">
        <v>317.18400000000003</v>
      </c>
      <c r="AF122" s="10">
        <v>342.69799999999998</v>
      </c>
      <c r="AG122" s="10">
        <v>8128.326</v>
      </c>
      <c r="AH122" s="10">
        <v>28091.32</v>
      </c>
      <c r="AI122" s="10">
        <v>25412.927</v>
      </c>
      <c r="AJ122" s="10">
        <v>1720.279</v>
      </c>
      <c r="AK122" s="10">
        <v>92.388000000000005</v>
      </c>
      <c r="AL122" s="10">
        <v>182.63200000000001</v>
      </c>
      <c r="AM122" s="10">
        <v>683.09400000000005</v>
      </c>
      <c r="AN122" s="10">
        <v>29091.32</v>
      </c>
      <c r="AO122" s="10">
        <v>9495.2000000000007</v>
      </c>
      <c r="AP122" s="10">
        <v>10518.573</v>
      </c>
      <c r="AQ122" s="10">
        <v>9077.5470000000005</v>
      </c>
      <c r="AR122" s="10">
        <v>28091.32</v>
      </c>
      <c r="AS122" s="10">
        <v>2444.6959999999999</v>
      </c>
      <c r="AT122" s="10">
        <v>17786.447</v>
      </c>
      <c r="AU122" s="10">
        <v>65.590999999999994</v>
      </c>
      <c r="AV122" s="10">
        <v>217.18299999999999</v>
      </c>
      <c r="AW122" s="10">
        <v>7577.4030000000002</v>
      </c>
      <c r="AX122" s="10">
        <v>0</v>
      </c>
      <c r="AY122" s="10">
        <v>0</v>
      </c>
      <c r="AZ122" s="10">
        <v>0</v>
      </c>
      <c r="BA122" s="10">
        <v>0</v>
      </c>
      <c r="BB122" s="10">
        <v>0</v>
      </c>
      <c r="BC122" s="10">
        <v>0</v>
      </c>
      <c r="BD122" s="10">
        <v>0</v>
      </c>
      <c r="BE122" s="10">
        <v>0</v>
      </c>
      <c r="BF122" s="10">
        <v>0</v>
      </c>
      <c r="BG122" s="10">
        <v>0</v>
      </c>
      <c r="BH122" s="10">
        <v>0</v>
      </c>
      <c r="BI122" s="10">
        <v>0</v>
      </c>
      <c r="BJ122" s="10">
        <v>0</v>
      </c>
      <c r="BK122" s="10">
        <v>0</v>
      </c>
      <c r="BL122" s="10">
        <v>0</v>
      </c>
      <c r="BM122" s="10">
        <v>0</v>
      </c>
      <c r="BN122" s="10">
        <v>0</v>
      </c>
      <c r="BO122" s="10">
        <v>0</v>
      </c>
      <c r="BP122" s="10">
        <v>0</v>
      </c>
      <c r="BQ122" s="10">
        <v>62615.688000000002</v>
      </c>
      <c r="BR122" s="10">
        <v>11593.269</v>
      </c>
      <c r="BS122" s="10">
        <v>50699.447999999997</v>
      </c>
      <c r="BT122" s="10">
        <v>0</v>
      </c>
      <c r="BU122" s="10">
        <v>232.93700000000001</v>
      </c>
      <c r="BV122" s="10">
        <v>90.034000000000006</v>
      </c>
      <c r="BW122" s="10">
        <v>62615.688000000002</v>
      </c>
      <c r="BX122" s="10">
        <v>0</v>
      </c>
      <c r="BY122" s="10">
        <v>0</v>
      </c>
      <c r="BZ122" s="10">
        <v>0</v>
      </c>
      <c r="CA122" s="10">
        <v>39515.39</v>
      </c>
      <c r="CB122" s="10">
        <v>23100.297999999999</v>
      </c>
      <c r="CC122" s="10">
        <v>0</v>
      </c>
      <c r="CD122" s="10">
        <v>0</v>
      </c>
      <c r="CE122" s="10">
        <v>0</v>
      </c>
      <c r="CF122" s="10">
        <v>0</v>
      </c>
      <c r="CG122" s="10">
        <v>0</v>
      </c>
      <c r="CH122" s="10">
        <v>0</v>
      </c>
      <c r="CI122" s="10">
        <v>0</v>
      </c>
      <c r="CJ122" s="10">
        <v>0</v>
      </c>
      <c r="CK122" s="10">
        <v>0</v>
      </c>
      <c r="CL122" s="10">
        <v>0</v>
      </c>
      <c r="CM122" s="10">
        <v>0</v>
      </c>
      <c r="CN122" s="10">
        <v>0</v>
      </c>
      <c r="CO122" s="10">
        <v>0</v>
      </c>
      <c r="CP122" s="10">
        <v>0</v>
      </c>
      <c r="CQ122" s="10">
        <v>0</v>
      </c>
      <c r="CR122" s="10">
        <v>0</v>
      </c>
      <c r="CS122" s="10">
        <v>0</v>
      </c>
      <c r="CT122" s="10">
        <v>0</v>
      </c>
      <c r="CU122" s="10">
        <v>0</v>
      </c>
      <c r="CV122" s="10">
        <v>0</v>
      </c>
      <c r="CW122" s="10">
        <v>0</v>
      </c>
      <c r="CX122" s="10">
        <v>0</v>
      </c>
      <c r="CY122" s="10">
        <v>0</v>
      </c>
      <c r="CZ122" s="10">
        <v>0</v>
      </c>
      <c r="DA122" s="10">
        <v>0</v>
      </c>
      <c r="DB122" s="10">
        <v>0</v>
      </c>
      <c r="DC122" s="10">
        <v>0</v>
      </c>
      <c r="DD122" s="10">
        <v>0</v>
      </c>
      <c r="DE122" s="10">
        <v>0</v>
      </c>
      <c r="DF122" s="10">
        <v>0</v>
      </c>
      <c r="DG122" s="10">
        <v>0</v>
      </c>
      <c r="DH122" s="10">
        <v>0</v>
      </c>
      <c r="DI122" s="10">
        <v>0</v>
      </c>
      <c r="DJ122" s="10">
        <v>0</v>
      </c>
      <c r="DK122" s="10">
        <v>0</v>
      </c>
      <c r="DL122" s="10">
        <v>0</v>
      </c>
      <c r="DM122" s="10">
        <v>0</v>
      </c>
      <c r="DN122" s="10">
        <v>0</v>
      </c>
      <c r="DO122" s="10">
        <v>0</v>
      </c>
      <c r="DP122" s="10">
        <v>0</v>
      </c>
      <c r="DQ122" s="10">
        <v>0</v>
      </c>
      <c r="DR122" s="10">
        <v>0</v>
      </c>
      <c r="DS122" s="10">
        <v>0</v>
      </c>
      <c r="DT122" s="10">
        <v>0</v>
      </c>
      <c r="DU122" s="10">
        <v>0</v>
      </c>
      <c r="DV122" s="10">
        <v>0</v>
      </c>
      <c r="DW122" s="10">
        <v>0</v>
      </c>
      <c r="DX122" s="10">
        <v>0</v>
      </c>
      <c r="DY122" s="10">
        <v>0</v>
      </c>
      <c r="DZ122" s="10">
        <v>0</v>
      </c>
      <c r="EA122" s="10">
        <v>0</v>
      </c>
      <c r="EB122" s="10">
        <v>0</v>
      </c>
      <c r="EC122" s="10">
        <v>0</v>
      </c>
      <c r="ED122" s="10">
        <v>0</v>
      </c>
      <c r="EE122" s="10">
        <v>0</v>
      </c>
      <c r="EF122" s="10">
        <v>0</v>
      </c>
      <c r="EG122" s="10">
        <v>0</v>
      </c>
      <c r="EH122" s="10">
        <v>0</v>
      </c>
      <c r="EI122" s="10">
        <v>0</v>
      </c>
      <c r="EJ122" s="10">
        <v>0</v>
      </c>
      <c r="EK122" s="10">
        <v>0</v>
      </c>
      <c r="EL122" s="10">
        <v>0</v>
      </c>
      <c r="EM122" s="10">
        <v>0</v>
      </c>
      <c r="EN122" s="10">
        <v>0</v>
      </c>
      <c r="EO122" s="10">
        <v>0</v>
      </c>
      <c r="EP122" s="10">
        <v>0</v>
      </c>
      <c r="EQ122" s="10">
        <v>0</v>
      </c>
      <c r="ER122" s="10">
        <v>0</v>
      </c>
      <c r="ES122" s="10">
        <v>0</v>
      </c>
      <c r="ET122" s="10">
        <v>0</v>
      </c>
      <c r="EU122" s="10">
        <v>0</v>
      </c>
      <c r="EV122" s="10">
        <v>0</v>
      </c>
      <c r="EW122" s="10">
        <v>0</v>
      </c>
      <c r="EX122" s="10">
        <v>0</v>
      </c>
      <c r="EY122" s="10">
        <v>0</v>
      </c>
      <c r="EZ122" s="10">
        <v>0</v>
      </c>
      <c r="FA122" s="10">
        <v>0</v>
      </c>
    </row>
    <row r="123" spans="1:157" ht="14.25" customHeight="1" x14ac:dyDescent="0.3">
      <c r="A123" s="5">
        <v>13</v>
      </c>
      <c r="B123" s="12">
        <v>2016</v>
      </c>
      <c r="C123" s="10">
        <v>97.043000000000006</v>
      </c>
      <c r="D123" s="10">
        <v>0</v>
      </c>
      <c r="E123" s="10">
        <v>164.01400000000001</v>
      </c>
      <c r="F123" s="10">
        <v>35118.872000000003</v>
      </c>
      <c r="G123" s="10">
        <v>0</v>
      </c>
      <c r="H123" s="10">
        <v>15.391</v>
      </c>
      <c r="I123" s="10">
        <v>340.12599999999998</v>
      </c>
      <c r="J123" s="10">
        <v>0</v>
      </c>
      <c r="K123" s="10">
        <v>0</v>
      </c>
      <c r="L123" s="10">
        <v>0</v>
      </c>
      <c r="M123" s="10">
        <v>340.12599999999998</v>
      </c>
      <c r="N123" s="10">
        <v>0</v>
      </c>
      <c r="O123" s="10">
        <v>19933.146000000001</v>
      </c>
      <c r="P123" s="10">
        <v>0</v>
      </c>
      <c r="Q123" s="10">
        <v>0</v>
      </c>
      <c r="R123" s="10">
        <v>0</v>
      </c>
      <c r="S123" s="10">
        <v>0</v>
      </c>
      <c r="T123" s="10">
        <v>0</v>
      </c>
      <c r="U123" s="10">
        <v>0</v>
      </c>
      <c r="V123" s="10">
        <v>0</v>
      </c>
      <c r="W123" s="10">
        <v>19933.146000000001</v>
      </c>
      <c r="X123" s="10">
        <v>488.57600000000002</v>
      </c>
      <c r="Y123" s="10">
        <v>0</v>
      </c>
      <c r="Z123" s="10">
        <v>488.57600000000002</v>
      </c>
      <c r="AA123" s="10">
        <v>276.28399999999999</v>
      </c>
      <c r="AB123" s="10">
        <v>0</v>
      </c>
      <c r="AC123" s="10">
        <v>276.28399999999999</v>
      </c>
      <c r="AD123" s="10">
        <v>11756.914000000001</v>
      </c>
      <c r="AE123" s="10">
        <v>157.749</v>
      </c>
      <c r="AF123" s="10">
        <v>535.75900000000001</v>
      </c>
      <c r="AG123" s="10">
        <v>1614.9269999999999</v>
      </c>
      <c r="AH123" s="10">
        <v>35118.872000000003</v>
      </c>
      <c r="AI123" s="10">
        <v>32832.171999999999</v>
      </c>
      <c r="AJ123" s="10">
        <v>1456.3330000000001</v>
      </c>
      <c r="AK123" s="10">
        <v>81.463999999999999</v>
      </c>
      <c r="AL123" s="10">
        <v>72.947999999999993</v>
      </c>
      <c r="AM123" s="10">
        <v>675.95500000000004</v>
      </c>
      <c r="AN123" s="10">
        <v>35118.872000000003</v>
      </c>
      <c r="AO123" s="10">
        <v>12709.050999999999</v>
      </c>
      <c r="AP123" s="10">
        <v>14738.66</v>
      </c>
      <c r="AQ123" s="10">
        <v>7671.1610000000001</v>
      </c>
      <c r="AR123" s="10">
        <v>35118.872000000003</v>
      </c>
      <c r="AS123" s="10">
        <v>1069.7570000000001</v>
      </c>
      <c r="AT123" s="10">
        <v>22807.506000000001</v>
      </c>
      <c r="AU123" s="10">
        <v>163.45500000000001</v>
      </c>
      <c r="AV123" s="10">
        <v>204.25200000000001</v>
      </c>
      <c r="AW123" s="10">
        <v>10873.902</v>
      </c>
      <c r="AX123" s="10">
        <v>0</v>
      </c>
      <c r="AY123" s="10">
        <v>0</v>
      </c>
      <c r="AZ123" s="10">
        <v>0</v>
      </c>
      <c r="BA123" s="10">
        <v>0</v>
      </c>
      <c r="BB123" s="10">
        <v>0</v>
      </c>
      <c r="BC123" s="10">
        <v>0</v>
      </c>
      <c r="BD123" s="10">
        <v>0</v>
      </c>
      <c r="BE123" s="10">
        <v>0</v>
      </c>
      <c r="BF123" s="10">
        <v>0</v>
      </c>
      <c r="BG123" s="10">
        <v>0</v>
      </c>
      <c r="BH123" s="10">
        <v>0</v>
      </c>
      <c r="BI123" s="10">
        <v>0</v>
      </c>
      <c r="BJ123" s="10">
        <v>0</v>
      </c>
      <c r="BK123" s="10">
        <v>0</v>
      </c>
      <c r="BL123" s="10">
        <v>0</v>
      </c>
      <c r="BM123" s="10">
        <v>0</v>
      </c>
      <c r="BN123" s="10">
        <v>0</v>
      </c>
      <c r="BO123" s="10">
        <v>0</v>
      </c>
      <c r="BP123" s="10">
        <v>0</v>
      </c>
      <c r="BQ123" s="10">
        <v>57586.805999999997</v>
      </c>
      <c r="BR123" s="10">
        <v>11490.153</v>
      </c>
      <c r="BS123" s="10">
        <v>45749.124000000003</v>
      </c>
      <c r="BT123" s="10">
        <v>0</v>
      </c>
      <c r="BU123" s="10">
        <v>233.42400000000001</v>
      </c>
      <c r="BV123" s="10">
        <v>114.105</v>
      </c>
      <c r="BW123" s="10">
        <v>57586.805999999997</v>
      </c>
      <c r="BX123" s="10">
        <v>2091.3530000000001</v>
      </c>
      <c r="BY123" s="10">
        <v>58.506</v>
      </c>
      <c r="BZ123" s="10">
        <v>866.84299999999996</v>
      </c>
      <c r="CA123" s="10">
        <v>43651.374000000003</v>
      </c>
      <c r="CB123" s="10">
        <v>10918.73</v>
      </c>
      <c r="CC123" s="10">
        <v>6347.5479999999998</v>
      </c>
      <c r="CD123" s="10">
        <v>3223.4850000000001</v>
      </c>
      <c r="CE123" s="10">
        <v>55.021999999999998</v>
      </c>
      <c r="CF123" s="10">
        <v>2866.8969999999999</v>
      </c>
      <c r="CG123" s="10">
        <v>0</v>
      </c>
      <c r="CH123" s="10">
        <v>2866.8969999999999</v>
      </c>
      <c r="CI123" s="10">
        <v>0</v>
      </c>
      <c r="CJ123" s="10">
        <v>202.14400000000001</v>
      </c>
      <c r="CK123" s="10">
        <v>4094.9059999999999</v>
      </c>
      <c r="CL123" s="10">
        <v>3151.1129999999998</v>
      </c>
      <c r="CM123" s="10">
        <v>493.44600000000003</v>
      </c>
      <c r="CN123" s="10">
        <v>319.10000000000002</v>
      </c>
      <c r="CO123" s="10">
        <v>131.24700000000001</v>
      </c>
      <c r="CP123" s="10">
        <v>93.034999999999997</v>
      </c>
      <c r="CQ123" s="10">
        <v>212.197</v>
      </c>
      <c r="CR123" s="10">
        <v>2.476</v>
      </c>
      <c r="CS123" s="10">
        <v>0</v>
      </c>
      <c r="CT123" s="10">
        <v>10.739000000000001</v>
      </c>
      <c r="CU123" s="10">
        <v>0</v>
      </c>
      <c r="CV123" s="10">
        <v>0</v>
      </c>
      <c r="CW123" s="10">
        <v>21.86</v>
      </c>
      <c r="CX123" s="10">
        <v>-154.23699999999999</v>
      </c>
      <c r="CY123" s="10">
        <v>0</v>
      </c>
      <c r="CZ123" s="10">
        <v>0</v>
      </c>
      <c r="DA123" s="10">
        <v>0</v>
      </c>
      <c r="DB123" s="10">
        <v>0</v>
      </c>
      <c r="DC123" s="10">
        <v>0</v>
      </c>
      <c r="DD123" s="10">
        <v>0</v>
      </c>
      <c r="DE123" s="10">
        <v>13.492000000000001</v>
      </c>
      <c r="DF123" s="10">
        <v>163.30699999999999</v>
      </c>
      <c r="DG123" s="10">
        <v>583.41999999999996</v>
      </c>
      <c r="DH123" s="10">
        <v>0.53600000000000003</v>
      </c>
      <c r="DI123" s="10">
        <v>0</v>
      </c>
      <c r="DJ123" s="10">
        <v>-53.853000000000002</v>
      </c>
      <c r="DK123" s="10">
        <v>-679.83199999999999</v>
      </c>
      <c r="DL123" s="10">
        <v>-8.5999999999999993E-2</v>
      </c>
      <c r="DM123" s="10">
        <v>0</v>
      </c>
      <c r="DN123" s="10">
        <v>-5.5750000000000002</v>
      </c>
      <c r="DO123" s="10">
        <v>0</v>
      </c>
      <c r="DP123" s="10">
        <v>-14.382999999999999</v>
      </c>
      <c r="DQ123" s="10">
        <v>8.8079999999999998</v>
      </c>
      <c r="DR123" s="10">
        <v>602.60900000000004</v>
      </c>
      <c r="DS123" s="10">
        <v>663.73699999999997</v>
      </c>
      <c r="DT123" s="10">
        <v>0</v>
      </c>
      <c r="DU123" s="10">
        <v>-167.66300000000001</v>
      </c>
      <c r="DV123" s="10">
        <v>0</v>
      </c>
      <c r="DW123" s="10">
        <v>106.535</v>
      </c>
      <c r="DX123" s="10">
        <v>0</v>
      </c>
      <c r="DY123" s="10">
        <v>0</v>
      </c>
      <c r="DZ123" s="10">
        <v>0</v>
      </c>
      <c r="EA123" s="10">
        <v>0</v>
      </c>
      <c r="EB123" s="10">
        <v>0</v>
      </c>
      <c r="EC123" s="10">
        <v>0</v>
      </c>
      <c r="ED123" s="10">
        <v>0</v>
      </c>
      <c r="EE123" s="10">
        <v>0</v>
      </c>
      <c r="EF123" s="10">
        <v>0</v>
      </c>
      <c r="EG123" s="10">
        <v>0</v>
      </c>
      <c r="EH123" s="10">
        <v>0</v>
      </c>
      <c r="EI123" s="10">
        <v>0</v>
      </c>
      <c r="EJ123" s="10">
        <v>0</v>
      </c>
      <c r="EK123" s="10">
        <v>0</v>
      </c>
      <c r="EL123" s="10">
        <v>1897.097</v>
      </c>
      <c r="EM123" s="10">
        <v>35.930999999999997</v>
      </c>
      <c r="EN123" s="10">
        <v>813.33799999999997</v>
      </c>
      <c r="EO123" s="10">
        <v>717.76800000000003</v>
      </c>
      <c r="EP123" s="10">
        <v>45.686</v>
      </c>
      <c r="EQ123" s="10">
        <v>0.36399999999999999</v>
      </c>
      <c r="ER123" s="10">
        <v>0</v>
      </c>
      <c r="ES123" s="10">
        <v>49.52</v>
      </c>
      <c r="ET123" s="10">
        <v>381.63099999999997</v>
      </c>
      <c r="EU123" s="10">
        <v>103.148</v>
      </c>
      <c r="EV123" s="10">
        <v>278.483</v>
      </c>
      <c r="EW123" s="10">
        <v>599.101</v>
      </c>
      <c r="EX123" s="10">
        <v>60.328000000000003</v>
      </c>
      <c r="EY123" s="10">
        <v>6.7679999999999998</v>
      </c>
      <c r="EZ123" s="10">
        <v>0</v>
      </c>
      <c r="FA123" s="10">
        <v>0</v>
      </c>
    </row>
    <row r="124" spans="1:157" ht="14.25" customHeight="1" x14ac:dyDescent="0.3">
      <c r="A124" s="5">
        <v>13</v>
      </c>
      <c r="B124" s="12">
        <v>2017</v>
      </c>
      <c r="C124" s="10">
        <v>65.995000000000005</v>
      </c>
      <c r="D124" s="10">
        <v>0</v>
      </c>
      <c r="E124" s="10">
        <v>127.92700000000001</v>
      </c>
      <c r="F124" s="10">
        <v>36212.703000000001</v>
      </c>
      <c r="G124" s="10">
        <v>0</v>
      </c>
      <c r="H124" s="10">
        <v>309.35599999999999</v>
      </c>
      <c r="I124" s="10">
        <v>487.20499999999998</v>
      </c>
      <c r="J124" s="10">
        <v>0</v>
      </c>
      <c r="K124" s="10">
        <v>209.98699999999999</v>
      </c>
      <c r="L124" s="10">
        <v>0</v>
      </c>
      <c r="M124" s="10">
        <v>277.21800000000002</v>
      </c>
      <c r="N124" s="10">
        <v>2585.0279999999998</v>
      </c>
      <c r="O124" s="10">
        <v>10186.386</v>
      </c>
      <c r="P124" s="10">
        <v>0</v>
      </c>
      <c r="Q124" s="10">
        <v>0</v>
      </c>
      <c r="R124" s="10">
        <v>0</v>
      </c>
      <c r="S124" s="10">
        <v>0</v>
      </c>
      <c r="T124" s="10">
        <v>0</v>
      </c>
      <c r="U124" s="10">
        <v>0</v>
      </c>
      <c r="V124" s="10">
        <v>0</v>
      </c>
      <c r="W124" s="10">
        <v>10186.386</v>
      </c>
      <c r="X124" s="10">
        <v>730.83299999999997</v>
      </c>
      <c r="Y124" s="10">
        <v>77.265000000000001</v>
      </c>
      <c r="Z124" s="10">
        <v>653.56799999999998</v>
      </c>
      <c r="AA124" s="10">
        <v>431.69499999999999</v>
      </c>
      <c r="AB124" s="10">
        <v>0</v>
      </c>
      <c r="AC124" s="10">
        <v>431.69499999999999</v>
      </c>
      <c r="AD124" s="10">
        <v>12223.165000000001</v>
      </c>
      <c r="AE124" s="10">
        <v>148.381</v>
      </c>
      <c r="AF124" s="10">
        <v>718.73599999999999</v>
      </c>
      <c r="AG124" s="10">
        <v>8391.9179999999997</v>
      </c>
      <c r="AH124" s="10">
        <v>36212.703000000001</v>
      </c>
      <c r="AI124" s="10">
        <v>34418.046999999999</v>
      </c>
      <c r="AJ124" s="10">
        <v>988.26599999999996</v>
      </c>
      <c r="AK124" s="10">
        <v>130.88</v>
      </c>
      <c r="AL124" s="10">
        <v>35.179000000000002</v>
      </c>
      <c r="AM124" s="10">
        <v>640.33100000000002</v>
      </c>
      <c r="AN124" s="10">
        <v>36212.703000000001</v>
      </c>
      <c r="AO124" s="10">
        <v>17333.702000000001</v>
      </c>
      <c r="AP124" s="10">
        <v>10691.691000000001</v>
      </c>
      <c r="AQ124" s="10">
        <v>8187.31</v>
      </c>
      <c r="AR124" s="10">
        <v>36212.703000000001</v>
      </c>
      <c r="AS124" s="10">
        <v>1195.377</v>
      </c>
      <c r="AT124" s="10">
        <v>24890.142</v>
      </c>
      <c r="AU124" s="10">
        <v>225.648</v>
      </c>
      <c r="AV124" s="10">
        <v>179.69499999999999</v>
      </c>
      <c r="AW124" s="10">
        <v>9721.8410000000003</v>
      </c>
      <c r="AX124" s="10">
        <v>0</v>
      </c>
      <c r="AY124" s="10">
        <v>44901.862999999998</v>
      </c>
      <c r="AZ124" s="10">
        <v>36846.035000000003</v>
      </c>
      <c r="BA124" s="10">
        <v>36070.745000000003</v>
      </c>
      <c r="BB124" s="10">
        <v>24525.764999999999</v>
      </c>
      <c r="BC124" s="10">
        <v>0</v>
      </c>
      <c r="BD124" s="10">
        <v>5446.8159999999998</v>
      </c>
      <c r="BE124" s="10">
        <v>6098.1639999999998</v>
      </c>
      <c r="BF124" s="10">
        <v>870.43600000000004</v>
      </c>
      <c r="BG124" s="10">
        <v>-95.146000000000001</v>
      </c>
      <c r="BH124" s="10">
        <v>8055.8280000000004</v>
      </c>
      <c r="BI124" s="10">
        <v>9319.1419999999998</v>
      </c>
      <c r="BJ124" s="10">
        <v>0</v>
      </c>
      <c r="BK124" s="10">
        <v>0</v>
      </c>
      <c r="BL124" s="10">
        <v>0</v>
      </c>
      <c r="BM124" s="10">
        <v>0</v>
      </c>
      <c r="BN124" s="10">
        <v>9319.1419999999998</v>
      </c>
      <c r="BO124" s="10">
        <v>-1263.3140000000001</v>
      </c>
      <c r="BP124" s="10">
        <v>-1263.3140000000001</v>
      </c>
      <c r="BQ124" s="10">
        <v>56848.514999999999</v>
      </c>
      <c r="BR124" s="10">
        <v>11490.153</v>
      </c>
      <c r="BS124" s="10">
        <v>44977.733</v>
      </c>
      <c r="BT124" s="10">
        <v>0</v>
      </c>
      <c r="BU124" s="10">
        <v>264.87299999999999</v>
      </c>
      <c r="BV124" s="10">
        <v>115.756</v>
      </c>
      <c r="BW124" s="10">
        <v>56848.514999999999</v>
      </c>
      <c r="BX124" s="10">
        <v>2838.4009999999998</v>
      </c>
      <c r="BY124" s="10">
        <v>52.502000000000002</v>
      </c>
      <c r="BZ124" s="10">
        <v>464.25200000000001</v>
      </c>
      <c r="CA124" s="10">
        <v>39312.326000000001</v>
      </c>
      <c r="CB124" s="10">
        <v>14181.034</v>
      </c>
      <c r="CC124" s="10">
        <v>6123.3389999999999</v>
      </c>
      <c r="CD124" s="10">
        <v>3333.386</v>
      </c>
      <c r="CE124" s="10">
        <v>97.932000000000002</v>
      </c>
      <c r="CF124" s="10">
        <v>2334.4899999999998</v>
      </c>
      <c r="CG124" s="10">
        <v>0</v>
      </c>
      <c r="CH124" s="10">
        <v>2334.4899999999998</v>
      </c>
      <c r="CI124" s="10">
        <v>0</v>
      </c>
      <c r="CJ124" s="10">
        <v>357.53100000000001</v>
      </c>
      <c r="CK124" s="10">
        <v>4521.2619999999997</v>
      </c>
      <c r="CL124" s="10">
        <v>3094.1190000000001</v>
      </c>
      <c r="CM124" s="10">
        <v>521.62300000000005</v>
      </c>
      <c r="CN124" s="10">
        <v>578.303</v>
      </c>
      <c r="CO124" s="10">
        <v>327.21699999999998</v>
      </c>
      <c r="CP124" s="10">
        <v>136.523</v>
      </c>
      <c r="CQ124" s="10">
        <v>285.23700000000002</v>
      </c>
      <c r="CR124" s="10">
        <v>5.4539999999999997</v>
      </c>
      <c r="CS124" s="10">
        <v>0</v>
      </c>
      <c r="CT124" s="10">
        <v>0.755</v>
      </c>
      <c r="CU124" s="10">
        <v>0</v>
      </c>
      <c r="CV124" s="10">
        <v>0</v>
      </c>
      <c r="CW124" s="10">
        <v>32.909999999999997</v>
      </c>
      <c r="CX124" s="10">
        <v>-187.833</v>
      </c>
      <c r="CY124" s="10">
        <v>0</v>
      </c>
      <c r="CZ124" s="10">
        <v>0</v>
      </c>
      <c r="DA124" s="10">
        <v>0</v>
      </c>
      <c r="DB124" s="10">
        <v>0</v>
      </c>
      <c r="DC124" s="10">
        <v>0</v>
      </c>
      <c r="DD124" s="10">
        <v>0</v>
      </c>
      <c r="DE124" s="10">
        <v>65.207999999999998</v>
      </c>
      <c r="DF124" s="10">
        <v>135.49299999999999</v>
      </c>
      <c r="DG124" s="10">
        <v>426.01400000000001</v>
      </c>
      <c r="DH124" s="10">
        <v>4.1000000000000002E-2</v>
      </c>
      <c r="DI124" s="10">
        <v>0</v>
      </c>
      <c r="DJ124" s="10">
        <v>-141.22200000000001</v>
      </c>
      <c r="DK124" s="10">
        <v>-355.11500000000001</v>
      </c>
      <c r="DL124" s="10">
        <v>-3.0000000000000001E-3</v>
      </c>
      <c r="DM124" s="10">
        <v>0</v>
      </c>
      <c r="DN124" s="10">
        <v>32.366999999999997</v>
      </c>
      <c r="DO124" s="10">
        <v>27.55</v>
      </c>
      <c r="DP124" s="10">
        <v>-0.222</v>
      </c>
      <c r="DQ124" s="10">
        <v>5.0389999999999997</v>
      </c>
      <c r="DR124" s="10">
        <v>1029.818</v>
      </c>
      <c r="DS124" s="10">
        <v>1370.252</v>
      </c>
      <c r="DT124" s="10">
        <v>0</v>
      </c>
      <c r="DU124" s="10">
        <v>-338.61599999999999</v>
      </c>
      <c r="DV124" s="10">
        <v>0</v>
      </c>
      <c r="DW124" s="10">
        <v>-1.8180000000000001</v>
      </c>
      <c r="DX124" s="10">
        <v>0</v>
      </c>
      <c r="DY124" s="10">
        <v>381.38299999999998</v>
      </c>
      <c r="DZ124" s="10">
        <v>64.644999999999996</v>
      </c>
      <c r="EA124" s="10">
        <v>205.13300000000001</v>
      </c>
      <c r="EB124" s="10">
        <v>0.19700000000000001</v>
      </c>
      <c r="EC124" s="10">
        <v>0</v>
      </c>
      <c r="ED124" s="10">
        <v>0</v>
      </c>
      <c r="EE124" s="10">
        <v>193.52600000000001</v>
      </c>
      <c r="EF124" s="10">
        <v>0</v>
      </c>
      <c r="EG124" s="10">
        <v>-1.89</v>
      </c>
      <c r="EH124" s="10">
        <v>-2E-3</v>
      </c>
      <c r="EI124" s="10">
        <v>0</v>
      </c>
      <c r="EJ124" s="10">
        <v>0</v>
      </c>
      <c r="EK124" s="10">
        <v>-80.225999999999999</v>
      </c>
      <c r="EL124" s="10">
        <v>2923.739</v>
      </c>
      <c r="EM124" s="10">
        <v>39.747</v>
      </c>
      <c r="EN124" s="10">
        <v>943.38800000000003</v>
      </c>
      <c r="EO124" s="10">
        <v>839.80899999999997</v>
      </c>
      <c r="EP124" s="10">
        <v>51.023000000000003</v>
      </c>
      <c r="EQ124" s="10">
        <v>37.200000000000003</v>
      </c>
      <c r="ER124" s="10">
        <v>0</v>
      </c>
      <c r="ES124" s="10">
        <v>15.356</v>
      </c>
      <c r="ET124" s="10">
        <v>400.529</v>
      </c>
      <c r="EU124" s="10">
        <v>104.556</v>
      </c>
      <c r="EV124" s="10">
        <v>295.97300000000001</v>
      </c>
      <c r="EW124" s="10">
        <v>1029.1110000000001</v>
      </c>
      <c r="EX124" s="10">
        <v>66.960999999999999</v>
      </c>
      <c r="EY124" s="10">
        <v>444.00299999999999</v>
      </c>
      <c r="EZ124" s="10">
        <v>0</v>
      </c>
      <c r="FA124" s="10">
        <v>0</v>
      </c>
    </row>
    <row r="125" spans="1:157" ht="14.25" customHeight="1" x14ac:dyDescent="0.3">
      <c r="A125" s="5">
        <v>13</v>
      </c>
      <c r="B125" s="12">
        <v>2018</v>
      </c>
      <c r="C125" s="10">
        <v>51.920999999999999</v>
      </c>
      <c r="D125" s="10">
        <v>0</v>
      </c>
      <c r="E125" s="10">
        <v>127.92700000000001</v>
      </c>
      <c r="F125" s="10">
        <v>48762.243000000002</v>
      </c>
      <c r="G125" s="10">
        <v>6241.6469999999999</v>
      </c>
      <c r="H125" s="10">
        <v>1022.254</v>
      </c>
      <c r="I125" s="10">
        <v>2114.0189999999998</v>
      </c>
      <c r="J125" s="10">
        <v>0</v>
      </c>
      <c r="K125" s="10">
        <v>1290.173</v>
      </c>
      <c r="L125" s="10">
        <v>0</v>
      </c>
      <c r="M125" s="10">
        <v>823.846</v>
      </c>
      <c r="N125" s="10">
        <v>2771.9810000000002</v>
      </c>
      <c r="O125" s="10">
        <v>0</v>
      </c>
      <c r="P125" s="10">
        <v>0</v>
      </c>
      <c r="Q125" s="10">
        <v>0</v>
      </c>
      <c r="R125" s="10">
        <v>0</v>
      </c>
      <c r="S125" s="10">
        <v>0</v>
      </c>
      <c r="T125" s="10">
        <v>0</v>
      </c>
      <c r="U125" s="10">
        <v>0</v>
      </c>
      <c r="V125" s="10">
        <v>0</v>
      </c>
      <c r="W125" s="10">
        <v>0</v>
      </c>
      <c r="X125" s="10">
        <v>0</v>
      </c>
      <c r="Y125" s="10">
        <v>0</v>
      </c>
      <c r="Z125" s="10">
        <v>0</v>
      </c>
      <c r="AA125" s="10">
        <v>0</v>
      </c>
      <c r="AB125" s="10">
        <v>0</v>
      </c>
      <c r="AC125" s="10">
        <v>0</v>
      </c>
      <c r="AD125" s="10">
        <v>19512.395</v>
      </c>
      <c r="AE125" s="10">
        <v>167.10599999999999</v>
      </c>
      <c r="AF125" s="10">
        <v>798.08500000000004</v>
      </c>
      <c r="AG125" s="10">
        <v>16134.755999999999</v>
      </c>
      <c r="AH125" s="10">
        <v>48762.243000000002</v>
      </c>
      <c r="AI125" s="10">
        <v>46365.152999999998</v>
      </c>
      <c r="AJ125" s="10">
        <v>931.18799999999999</v>
      </c>
      <c r="AK125" s="10">
        <v>185.203</v>
      </c>
      <c r="AL125" s="10">
        <v>38.180999999999997</v>
      </c>
      <c r="AM125" s="10">
        <v>1242.518</v>
      </c>
      <c r="AN125" s="10">
        <v>48762.243000000002</v>
      </c>
      <c r="AO125" s="10">
        <v>24947.584999999999</v>
      </c>
      <c r="AP125" s="10">
        <v>11864.038</v>
      </c>
      <c r="AQ125" s="10">
        <v>11950.62</v>
      </c>
      <c r="AR125" s="10">
        <v>48762.243000000002</v>
      </c>
      <c r="AS125" s="10">
        <v>2540.0070000000001</v>
      </c>
      <c r="AT125" s="10">
        <v>33197.377</v>
      </c>
      <c r="AU125" s="10">
        <v>301.59300000000002</v>
      </c>
      <c r="AV125" s="10">
        <v>163.40199999999999</v>
      </c>
      <c r="AW125" s="10">
        <v>12559.864</v>
      </c>
      <c r="AX125" s="10">
        <v>0</v>
      </c>
      <c r="AY125" s="10">
        <v>40695.552000000003</v>
      </c>
      <c r="AZ125" s="10">
        <v>38264.28</v>
      </c>
      <c r="BA125" s="10">
        <v>37952.493000000002</v>
      </c>
      <c r="BB125" s="10">
        <v>25141.360000000001</v>
      </c>
      <c r="BC125" s="10">
        <v>0</v>
      </c>
      <c r="BD125" s="10">
        <v>6446.0780000000004</v>
      </c>
      <c r="BE125" s="10">
        <v>6365.0550000000003</v>
      </c>
      <c r="BF125" s="10">
        <v>401.13200000000001</v>
      </c>
      <c r="BG125" s="10">
        <v>-89.344999999999999</v>
      </c>
      <c r="BH125" s="10">
        <v>2431.2719999999999</v>
      </c>
      <c r="BI125" s="10">
        <v>3313.9189999999999</v>
      </c>
      <c r="BJ125" s="10">
        <v>0</v>
      </c>
      <c r="BK125" s="10">
        <v>0</v>
      </c>
      <c r="BL125" s="10">
        <v>0</v>
      </c>
      <c r="BM125" s="10">
        <v>0</v>
      </c>
      <c r="BN125" s="10">
        <v>3313.9189999999999</v>
      </c>
      <c r="BO125" s="10">
        <v>-882.64700000000005</v>
      </c>
      <c r="BP125" s="10">
        <v>-882.64700000000005</v>
      </c>
      <c r="BQ125" s="10">
        <v>63528.77</v>
      </c>
      <c r="BR125" s="10">
        <v>13272.951999999999</v>
      </c>
      <c r="BS125" s="10">
        <v>49751.79</v>
      </c>
      <c r="BT125" s="10">
        <v>0</v>
      </c>
      <c r="BU125" s="10">
        <v>443.298</v>
      </c>
      <c r="BV125" s="10">
        <v>60.73</v>
      </c>
      <c r="BW125" s="10">
        <v>63528.77</v>
      </c>
      <c r="BX125" s="10">
        <v>6165.3249999999998</v>
      </c>
      <c r="BY125" s="10">
        <v>112.261</v>
      </c>
      <c r="BZ125" s="10">
        <v>768.97</v>
      </c>
      <c r="CA125" s="10">
        <v>40000.752999999997</v>
      </c>
      <c r="CB125" s="10">
        <v>16481.460999999999</v>
      </c>
      <c r="CC125" s="10">
        <v>7511.4459999999999</v>
      </c>
      <c r="CD125" s="10">
        <v>3490.748</v>
      </c>
      <c r="CE125" s="10">
        <v>173.95400000000001</v>
      </c>
      <c r="CF125" s="10">
        <v>2742.3159999999998</v>
      </c>
      <c r="CG125" s="10">
        <v>0</v>
      </c>
      <c r="CH125" s="10">
        <v>2742.3159999999998</v>
      </c>
      <c r="CI125" s="10">
        <v>0</v>
      </c>
      <c r="CJ125" s="10">
        <v>1104.4280000000001</v>
      </c>
      <c r="CK125" s="10">
        <v>4609.1750000000002</v>
      </c>
      <c r="CL125" s="10">
        <v>3238.2339999999999</v>
      </c>
      <c r="CM125" s="10">
        <v>662.95500000000004</v>
      </c>
      <c r="CN125" s="10">
        <v>584.78200000000004</v>
      </c>
      <c r="CO125" s="10">
        <v>123.20399999999999</v>
      </c>
      <c r="CP125" s="10">
        <v>271.58600000000001</v>
      </c>
      <c r="CQ125" s="10">
        <v>362.96</v>
      </c>
      <c r="CR125" s="10">
        <v>8.4640000000000004</v>
      </c>
      <c r="CS125" s="10">
        <v>0</v>
      </c>
      <c r="CT125" s="10">
        <v>45.93</v>
      </c>
      <c r="CU125" s="10">
        <v>0</v>
      </c>
      <c r="CV125" s="10">
        <v>0</v>
      </c>
      <c r="CW125" s="10">
        <v>45.718000000000004</v>
      </c>
      <c r="CX125" s="10">
        <v>-153.38</v>
      </c>
      <c r="CY125" s="10">
        <v>0</v>
      </c>
      <c r="CZ125" s="10">
        <v>0</v>
      </c>
      <c r="DA125" s="10">
        <v>0</v>
      </c>
      <c r="DB125" s="10">
        <v>0</v>
      </c>
      <c r="DC125" s="10">
        <v>0</v>
      </c>
      <c r="DD125" s="10">
        <v>-38.106000000000002</v>
      </c>
      <c r="DE125" s="10">
        <v>209.41399999999999</v>
      </c>
      <c r="DF125" s="10">
        <v>375.06900000000002</v>
      </c>
      <c r="DG125" s="10">
        <v>642.94100000000003</v>
      </c>
      <c r="DH125" s="10">
        <v>3.3000000000000002E-2</v>
      </c>
      <c r="DI125" s="10">
        <v>0</v>
      </c>
      <c r="DJ125" s="10">
        <v>-64.343999999999994</v>
      </c>
      <c r="DK125" s="10">
        <v>-744.28300000000002</v>
      </c>
      <c r="DL125" s="10">
        <v>-2E-3</v>
      </c>
      <c r="DM125" s="10">
        <v>0</v>
      </c>
      <c r="DN125" s="10">
        <v>-14.406000000000001</v>
      </c>
      <c r="DO125" s="10">
        <v>0</v>
      </c>
      <c r="DP125" s="10">
        <v>-0.33200000000000002</v>
      </c>
      <c r="DQ125" s="10">
        <v>-14.074</v>
      </c>
      <c r="DR125" s="10">
        <v>720.91200000000003</v>
      </c>
      <c r="DS125" s="10">
        <v>1450.6179999999999</v>
      </c>
      <c r="DT125" s="10">
        <v>0</v>
      </c>
      <c r="DU125" s="10">
        <v>-735.50699999999995</v>
      </c>
      <c r="DV125" s="10">
        <v>0</v>
      </c>
      <c r="DW125" s="10">
        <v>5.8010000000000002</v>
      </c>
      <c r="DX125" s="10">
        <v>0</v>
      </c>
      <c r="DY125" s="10">
        <v>590.44399999999996</v>
      </c>
      <c r="DZ125" s="10">
        <v>318.99299999999999</v>
      </c>
      <c r="EA125" s="10">
        <v>12.108000000000001</v>
      </c>
      <c r="EB125" s="10">
        <v>39.536999999999999</v>
      </c>
      <c r="EC125" s="10">
        <v>0</v>
      </c>
      <c r="ED125" s="10">
        <v>0</v>
      </c>
      <c r="EE125" s="10">
        <v>289.435</v>
      </c>
      <c r="EF125" s="10">
        <v>0</v>
      </c>
      <c r="EG125" s="10">
        <v>-0.218</v>
      </c>
      <c r="EH125" s="10">
        <v>0</v>
      </c>
      <c r="EI125" s="10">
        <v>0</v>
      </c>
      <c r="EJ125" s="10">
        <v>0</v>
      </c>
      <c r="EK125" s="10">
        <v>-69.411000000000001</v>
      </c>
      <c r="EL125" s="10">
        <v>2923.739</v>
      </c>
      <c r="EM125" s="10">
        <v>44.905000000000001</v>
      </c>
      <c r="EN125" s="10">
        <v>1198.076</v>
      </c>
      <c r="EO125" s="10">
        <v>1069.732</v>
      </c>
      <c r="EP125" s="10">
        <v>62.27</v>
      </c>
      <c r="EQ125" s="10">
        <v>41.167999999999999</v>
      </c>
      <c r="ER125" s="10">
        <v>0</v>
      </c>
      <c r="ES125" s="10">
        <v>24.905999999999999</v>
      </c>
      <c r="ET125" s="10">
        <v>431.66399999999999</v>
      </c>
      <c r="EU125" s="10">
        <v>99.34</v>
      </c>
      <c r="EV125" s="10">
        <v>332.32400000000001</v>
      </c>
      <c r="EW125" s="10">
        <v>738.13</v>
      </c>
      <c r="EX125" s="10">
        <v>66.960999999999999</v>
      </c>
      <c r="EY125" s="10">
        <v>444.00299999999999</v>
      </c>
      <c r="EZ125" s="10">
        <v>0</v>
      </c>
      <c r="FA125" s="10">
        <v>0</v>
      </c>
    </row>
    <row r="126" spans="1:157" ht="14.25" customHeight="1" x14ac:dyDescent="0.3">
      <c r="A126" s="5">
        <v>13</v>
      </c>
      <c r="B126" s="12">
        <v>2019</v>
      </c>
      <c r="C126" s="10">
        <v>55.795999999999999</v>
      </c>
      <c r="D126" s="10">
        <v>0</v>
      </c>
      <c r="E126" s="10">
        <v>127.92700000000001</v>
      </c>
      <c r="F126" s="10">
        <v>63594.389000000003</v>
      </c>
      <c r="G126" s="10">
        <v>7478.9070000000002</v>
      </c>
      <c r="H126" s="10">
        <v>412.40199999999999</v>
      </c>
      <c r="I126" s="10">
        <v>2688.8040000000001</v>
      </c>
      <c r="J126" s="10">
        <v>0</v>
      </c>
      <c r="K126" s="10">
        <v>2574.5340000000001</v>
      </c>
      <c r="L126" s="10">
        <v>0</v>
      </c>
      <c r="M126" s="10">
        <v>114.27</v>
      </c>
      <c r="N126" s="10">
        <v>3358.0920000000001</v>
      </c>
      <c r="O126" s="10">
        <v>7478.9070000000002</v>
      </c>
      <c r="P126" s="10">
        <v>5563.1970000000001</v>
      </c>
      <c r="Q126" s="10">
        <v>876.774</v>
      </c>
      <c r="R126" s="10">
        <v>1038.9359999999999</v>
      </c>
      <c r="S126" s="10">
        <v>0</v>
      </c>
      <c r="T126" s="10">
        <v>0</v>
      </c>
      <c r="U126" s="10">
        <v>0</v>
      </c>
      <c r="V126" s="10">
        <v>0</v>
      </c>
      <c r="W126" s="10">
        <v>0</v>
      </c>
      <c r="X126" s="10">
        <v>829.923</v>
      </c>
      <c r="Y126" s="10">
        <v>251.33</v>
      </c>
      <c r="Z126" s="10">
        <v>578.59299999999996</v>
      </c>
      <c r="AA126" s="10">
        <v>986.88400000000001</v>
      </c>
      <c r="AB126" s="10">
        <v>0</v>
      </c>
      <c r="AC126" s="10">
        <v>986.88400000000001</v>
      </c>
      <c r="AD126" s="10">
        <v>15039.733</v>
      </c>
      <c r="AE126" s="10">
        <v>167.78899999999999</v>
      </c>
      <c r="AF126" s="10">
        <v>2167.3000000000002</v>
      </c>
      <c r="AG126" s="10">
        <v>22985.648000000001</v>
      </c>
      <c r="AH126" s="10">
        <v>63594.389000000003</v>
      </c>
      <c r="AI126" s="10">
        <v>61221.053999999996</v>
      </c>
      <c r="AJ126" s="10">
        <v>1072.893</v>
      </c>
      <c r="AK126" s="10">
        <v>151.28700000000001</v>
      </c>
      <c r="AL126" s="10">
        <v>167.82300000000001</v>
      </c>
      <c r="AM126" s="10">
        <v>981.33199999999999</v>
      </c>
      <c r="AN126" s="10">
        <v>63594.389000000003</v>
      </c>
      <c r="AO126" s="10">
        <v>32302.659</v>
      </c>
      <c r="AP126" s="10">
        <v>13563.027</v>
      </c>
      <c r="AQ126" s="10">
        <v>17728.703000000001</v>
      </c>
      <c r="AR126" s="10">
        <v>63594.389000000003</v>
      </c>
      <c r="AS126" s="10">
        <v>3254.0610000000001</v>
      </c>
      <c r="AT126" s="10">
        <v>40649.654000000002</v>
      </c>
      <c r="AU126" s="10">
        <v>431.43900000000002</v>
      </c>
      <c r="AV126" s="10">
        <v>184.09299999999999</v>
      </c>
      <c r="AW126" s="10">
        <v>19059.191999999999</v>
      </c>
      <c r="AX126" s="10">
        <v>15.95</v>
      </c>
      <c r="AY126" s="10">
        <v>45635.747000000003</v>
      </c>
      <c r="AZ126" s="10">
        <v>44436.192000000003</v>
      </c>
      <c r="BA126" s="10">
        <v>43174.072999999997</v>
      </c>
      <c r="BB126" s="10">
        <v>27108.574000000001</v>
      </c>
      <c r="BC126" s="10">
        <v>0</v>
      </c>
      <c r="BD126" s="10">
        <v>11717.364</v>
      </c>
      <c r="BE126" s="10">
        <v>4348.1350000000002</v>
      </c>
      <c r="BF126" s="10">
        <v>1397.9870000000001</v>
      </c>
      <c r="BG126" s="10">
        <v>-135.86799999999999</v>
      </c>
      <c r="BH126" s="10">
        <v>1199.5550000000001</v>
      </c>
      <c r="BI126" s="10">
        <v>1533.3879999999999</v>
      </c>
      <c r="BJ126" s="10">
        <v>0</v>
      </c>
      <c r="BK126" s="10">
        <v>0</v>
      </c>
      <c r="BL126" s="10">
        <v>0</v>
      </c>
      <c r="BM126" s="10">
        <v>0</v>
      </c>
      <c r="BN126" s="10">
        <v>1533.3879999999999</v>
      </c>
      <c r="BO126" s="10">
        <v>-333.83300000000003</v>
      </c>
      <c r="BP126" s="10">
        <v>-333.83300000000003</v>
      </c>
      <c r="BQ126" s="10">
        <v>80872.642999999996</v>
      </c>
      <c r="BR126" s="10">
        <v>15891.92</v>
      </c>
      <c r="BS126" s="10">
        <v>64160.239000000001</v>
      </c>
      <c r="BT126" s="10">
        <v>0</v>
      </c>
      <c r="BU126" s="10">
        <v>781.82899999999995</v>
      </c>
      <c r="BV126" s="10">
        <v>38.655000000000001</v>
      </c>
      <c r="BW126" s="10">
        <v>80872.642999999996</v>
      </c>
      <c r="BX126" s="10">
        <v>5026.8630000000003</v>
      </c>
      <c r="BY126" s="10">
        <v>236.226</v>
      </c>
      <c r="BZ126" s="10">
        <v>1641.29</v>
      </c>
      <c r="CA126" s="10">
        <v>49461.506999999998</v>
      </c>
      <c r="CB126" s="10">
        <v>24506.757000000001</v>
      </c>
      <c r="CC126" s="10">
        <v>8594.8050000000003</v>
      </c>
      <c r="CD126" s="10">
        <v>5087.0709999999999</v>
      </c>
      <c r="CE126" s="10">
        <v>301.01799999999997</v>
      </c>
      <c r="CF126" s="10">
        <v>2565.585</v>
      </c>
      <c r="CG126" s="10">
        <v>0</v>
      </c>
      <c r="CH126" s="10">
        <v>2565.585</v>
      </c>
      <c r="CI126" s="10">
        <v>0</v>
      </c>
      <c r="CJ126" s="10">
        <v>641.13099999999997</v>
      </c>
      <c r="CK126" s="10">
        <v>5532.701</v>
      </c>
      <c r="CL126" s="10">
        <v>3892.0160000000001</v>
      </c>
      <c r="CM126" s="10">
        <v>800.61199999999997</v>
      </c>
      <c r="CN126" s="10">
        <v>789.29200000000003</v>
      </c>
      <c r="CO126" s="10">
        <v>50.780999999999999</v>
      </c>
      <c r="CP126" s="10">
        <v>569.77842699999997</v>
      </c>
      <c r="CQ126" s="10">
        <v>577.55399999999997</v>
      </c>
      <c r="CR126" s="10">
        <v>7.9889999999999999</v>
      </c>
      <c r="CS126" s="10">
        <v>0</v>
      </c>
      <c r="CT126" s="10">
        <v>69.593999999999994</v>
      </c>
      <c r="CU126" s="10">
        <v>0</v>
      </c>
      <c r="CV126" s="10">
        <v>0</v>
      </c>
      <c r="CW126" s="10">
        <v>146.369</v>
      </c>
      <c r="CX126" s="10">
        <v>-231.68</v>
      </c>
      <c r="CY126" s="10">
        <v>0</v>
      </c>
      <c r="CZ126" s="10">
        <v>0</v>
      </c>
      <c r="DA126" s="10">
        <v>0</v>
      </c>
      <c r="DB126" s="10">
        <v>0</v>
      </c>
      <c r="DC126" s="10">
        <v>0</v>
      </c>
      <c r="DD126" s="10">
        <v>-4.7572999999999997E-2</v>
      </c>
      <c r="DE126" s="10">
        <v>155.44900000000001</v>
      </c>
      <c r="DF126" s="10">
        <v>259.09399999999999</v>
      </c>
      <c r="DG126" s="10">
        <v>906.35799999999995</v>
      </c>
      <c r="DH126" s="10">
        <v>0</v>
      </c>
      <c r="DI126" s="10">
        <v>0</v>
      </c>
      <c r="DJ126" s="10">
        <v>-89.33</v>
      </c>
      <c r="DK126" s="10">
        <v>-920.673</v>
      </c>
      <c r="DL126" s="10">
        <v>0</v>
      </c>
      <c r="DM126" s="10">
        <v>0</v>
      </c>
      <c r="DN126" s="10">
        <v>3.4470000000000001</v>
      </c>
      <c r="DO126" s="10">
        <v>0</v>
      </c>
      <c r="DP126" s="10">
        <v>-0.42799999999999999</v>
      </c>
      <c r="DQ126" s="10">
        <v>3.875</v>
      </c>
      <c r="DR126" s="10">
        <v>150.45699999999999</v>
      </c>
      <c r="DS126" s="10">
        <v>928.43499999999995</v>
      </c>
      <c r="DT126" s="10">
        <v>0</v>
      </c>
      <c r="DU126" s="10">
        <v>-731.45600000000002</v>
      </c>
      <c r="DV126" s="10">
        <v>0</v>
      </c>
      <c r="DW126" s="10">
        <v>-46.521999999999998</v>
      </c>
      <c r="DX126" s="10">
        <v>0</v>
      </c>
      <c r="DY126" s="10">
        <v>778.83799999999997</v>
      </c>
      <c r="DZ126" s="10">
        <v>479.67599999999999</v>
      </c>
      <c r="EA126" s="10">
        <v>69.555999999999997</v>
      </c>
      <c r="EB126" s="10">
        <v>0</v>
      </c>
      <c r="EC126" s="10">
        <v>0</v>
      </c>
      <c r="ED126" s="10">
        <v>0</v>
      </c>
      <c r="EE126" s="10">
        <v>380.827</v>
      </c>
      <c r="EF126" s="10">
        <v>0</v>
      </c>
      <c r="EG126" s="10">
        <v>0</v>
      </c>
      <c r="EH126" s="10">
        <v>0</v>
      </c>
      <c r="EI126" s="10">
        <v>0</v>
      </c>
      <c r="EJ126" s="10">
        <v>0</v>
      </c>
      <c r="EK126" s="10">
        <v>-151.221</v>
      </c>
      <c r="EL126" s="10">
        <v>2502.1840000000002</v>
      </c>
      <c r="EM126" s="10">
        <v>70.367999999999995</v>
      </c>
      <c r="EN126" s="10">
        <v>1453.7049999999999</v>
      </c>
      <c r="EO126" s="10">
        <v>1299.481</v>
      </c>
      <c r="EP126" s="10">
        <v>73.364999999999995</v>
      </c>
      <c r="EQ126" s="10">
        <v>45.526000000000003</v>
      </c>
      <c r="ER126" s="10">
        <v>0</v>
      </c>
      <c r="ES126" s="10">
        <v>35.332999999999998</v>
      </c>
      <c r="ET126" s="10">
        <v>470.63499999999999</v>
      </c>
      <c r="EU126" s="10">
        <v>94.078999999999994</v>
      </c>
      <c r="EV126" s="10">
        <v>376.55599999999998</v>
      </c>
      <c r="EW126" s="10">
        <v>778.70699999999999</v>
      </c>
      <c r="EX126" s="10">
        <v>67.649000000000001</v>
      </c>
      <c r="EY126" s="10">
        <v>-338.88</v>
      </c>
      <c r="EZ126" s="10">
        <v>0</v>
      </c>
      <c r="FA126" s="10">
        <v>0</v>
      </c>
    </row>
    <row r="127" spans="1:157" ht="14.25" customHeight="1" x14ac:dyDescent="0.3">
      <c r="A127" s="5">
        <v>13</v>
      </c>
      <c r="B127" s="12">
        <v>2020</v>
      </c>
      <c r="C127" s="10">
        <v>21.05</v>
      </c>
      <c r="D127" s="10">
        <v>0</v>
      </c>
      <c r="E127" s="10">
        <v>39.286999999999999</v>
      </c>
      <c r="F127" s="10">
        <v>79340.578999999998</v>
      </c>
      <c r="G127" s="10">
        <v>10190.245000000001</v>
      </c>
      <c r="H127" s="10">
        <v>273.99900000000002</v>
      </c>
      <c r="I127" s="10">
        <v>5400.4049999999997</v>
      </c>
      <c r="J127" s="10">
        <v>0</v>
      </c>
      <c r="K127" s="10">
        <v>4706.9229999999998</v>
      </c>
      <c r="L127" s="10">
        <v>0</v>
      </c>
      <c r="M127" s="10">
        <v>693.48199999999997</v>
      </c>
      <c r="N127" s="10">
        <v>7279.4610000000002</v>
      </c>
      <c r="O127" s="10">
        <v>22189.148000000001</v>
      </c>
      <c r="P127" s="10">
        <v>22189.148000000001</v>
      </c>
      <c r="Q127" s="10">
        <v>0</v>
      </c>
      <c r="R127" s="10">
        <v>0</v>
      </c>
      <c r="S127" s="10">
        <v>0</v>
      </c>
      <c r="T127" s="10">
        <v>0</v>
      </c>
      <c r="U127" s="10">
        <v>0</v>
      </c>
      <c r="V127" s="10">
        <v>0</v>
      </c>
      <c r="W127" s="10">
        <v>0</v>
      </c>
      <c r="X127" s="10">
        <v>957.71100000000001</v>
      </c>
      <c r="Y127" s="10">
        <v>246.88499999999999</v>
      </c>
      <c r="Z127" s="10">
        <v>710.82600000000002</v>
      </c>
      <c r="AA127" s="10">
        <v>2626.8679999999999</v>
      </c>
      <c r="AB127" s="10">
        <v>0</v>
      </c>
      <c r="AC127" s="10">
        <v>2626.8679999999999</v>
      </c>
      <c r="AD127" s="10">
        <v>9020.5049999999992</v>
      </c>
      <c r="AE127" s="10">
        <v>213.36</v>
      </c>
      <c r="AF127" s="10">
        <v>4185.7169999999996</v>
      </c>
      <c r="AG127" s="10">
        <v>17003.16</v>
      </c>
      <c r="AH127" s="10">
        <v>79340.578999999998</v>
      </c>
      <c r="AI127" s="10">
        <v>76801.293999999994</v>
      </c>
      <c r="AJ127" s="10">
        <v>981.63900000000001</v>
      </c>
      <c r="AK127" s="10">
        <v>295.721</v>
      </c>
      <c r="AL127" s="10">
        <v>394.154</v>
      </c>
      <c r="AM127" s="10">
        <v>867.77099999999996</v>
      </c>
      <c r="AN127" s="10">
        <v>79340.578999999998</v>
      </c>
      <c r="AO127" s="10">
        <v>36622.805999999997</v>
      </c>
      <c r="AP127" s="10">
        <v>19676.969000000001</v>
      </c>
      <c r="AQ127" s="10">
        <v>23040.804</v>
      </c>
      <c r="AR127" s="10">
        <v>79340.578999999998</v>
      </c>
      <c r="AS127" s="10">
        <v>3819.9690000000001</v>
      </c>
      <c r="AT127" s="10">
        <v>52768.468999999997</v>
      </c>
      <c r="AU127" s="10">
        <v>488.47300000000001</v>
      </c>
      <c r="AV127" s="10">
        <v>74.52</v>
      </c>
      <c r="AW127" s="10">
        <v>22189.148000000001</v>
      </c>
      <c r="AX127" s="10">
        <v>0</v>
      </c>
      <c r="AY127" s="10">
        <v>55676.927000000003</v>
      </c>
      <c r="AZ127" s="10">
        <v>55676.927000000003</v>
      </c>
      <c r="BA127" s="10">
        <v>55216.841999999997</v>
      </c>
      <c r="BB127" s="10">
        <v>35288.667000000001</v>
      </c>
      <c r="BC127" s="10">
        <v>0</v>
      </c>
      <c r="BD127" s="10">
        <v>14306.287</v>
      </c>
      <c r="BE127" s="10">
        <v>5621.8879999999999</v>
      </c>
      <c r="BF127" s="10">
        <v>628.572</v>
      </c>
      <c r="BG127" s="10">
        <v>-168.48699999999999</v>
      </c>
      <c r="BH127" s="10">
        <v>0</v>
      </c>
      <c r="BI127" s="10">
        <v>0</v>
      </c>
      <c r="BJ127" s="10">
        <v>0</v>
      </c>
      <c r="BK127" s="10">
        <v>0</v>
      </c>
      <c r="BL127" s="10">
        <v>0</v>
      </c>
      <c r="BM127" s="10">
        <v>0</v>
      </c>
      <c r="BN127" s="10">
        <v>0</v>
      </c>
      <c r="BO127" s="10">
        <v>0</v>
      </c>
      <c r="BP127" s="10">
        <v>0</v>
      </c>
      <c r="BQ127" s="10">
        <v>87510.187999999995</v>
      </c>
      <c r="BR127" s="10">
        <v>23326.844000000001</v>
      </c>
      <c r="BS127" s="10">
        <v>61881.847000000002</v>
      </c>
      <c r="BT127" s="10">
        <v>0</v>
      </c>
      <c r="BU127" s="10">
        <v>2250.1320000000001</v>
      </c>
      <c r="BV127" s="10">
        <v>51.365000000000002</v>
      </c>
      <c r="BW127" s="10">
        <v>87510.187999999995</v>
      </c>
      <c r="BX127" s="10">
        <v>6067.7749999999996</v>
      </c>
      <c r="BY127" s="10">
        <v>247.86699999999999</v>
      </c>
      <c r="BZ127" s="10">
        <v>1504.752</v>
      </c>
      <c r="CA127" s="10">
        <v>44574.531000000003</v>
      </c>
      <c r="CB127" s="10">
        <v>35115.262999999999</v>
      </c>
      <c r="CC127" s="10">
        <v>10019.691999999999</v>
      </c>
      <c r="CD127" s="10">
        <v>6515.4380000000001</v>
      </c>
      <c r="CE127" s="10">
        <v>115.23099999999999</v>
      </c>
      <c r="CF127" s="10">
        <v>2914.0940000000001</v>
      </c>
      <c r="CG127" s="10">
        <v>0</v>
      </c>
      <c r="CH127" s="10">
        <v>2914.0940000000001</v>
      </c>
      <c r="CI127" s="10">
        <v>0</v>
      </c>
      <c r="CJ127" s="10">
        <v>474.92899999999997</v>
      </c>
      <c r="CK127" s="10">
        <v>5197.3029999999999</v>
      </c>
      <c r="CL127" s="10">
        <v>4029.9259999999999</v>
      </c>
      <c r="CM127" s="10">
        <v>508.488</v>
      </c>
      <c r="CN127" s="10">
        <v>604.76300000000003</v>
      </c>
      <c r="CO127" s="10">
        <v>54.125999999999998</v>
      </c>
      <c r="CP127" s="10">
        <v>820.67</v>
      </c>
      <c r="CQ127" s="10">
        <v>548.17399999999998</v>
      </c>
      <c r="CR127" s="10">
        <v>6.923</v>
      </c>
      <c r="CS127" s="10">
        <v>0</v>
      </c>
      <c r="CT127" s="10">
        <v>137.744</v>
      </c>
      <c r="CU127" s="10">
        <v>0</v>
      </c>
      <c r="CV127" s="10">
        <v>0</v>
      </c>
      <c r="CW127" s="10">
        <v>446.44799999999998</v>
      </c>
      <c r="CX127" s="10">
        <v>-273.85500000000002</v>
      </c>
      <c r="CY127" s="10">
        <v>0</v>
      </c>
      <c r="CZ127" s="10">
        <v>0</v>
      </c>
      <c r="DA127" s="10">
        <v>0</v>
      </c>
      <c r="DB127" s="10">
        <v>0</v>
      </c>
      <c r="DC127" s="10">
        <v>0</v>
      </c>
      <c r="DD127" s="10">
        <v>-44.764000000000003</v>
      </c>
      <c r="DE127" s="10">
        <v>269.99900000000002</v>
      </c>
      <c r="DF127" s="10">
        <v>242.42500000000001</v>
      </c>
      <c r="DG127" s="10">
        <v>1335.8620000000001</v>
      </c>
      <c r="DH127" s="10">
        <v>0</v>
      </c>
      <c r="DI127" s="10">
        <v>0</v>
      </c>
      <c r="DJ127" s="10">
        <v>-75.5</v>
      </c>
      <c r="DK127" s="10">
        <v>-1232.788</v>
      </c>
      <c r="DL127" s="10">
        <v>0</v>
      </c>
      <c r="DM127" s="10">
        <v>0</v>
      </c>
      <c r="DN127" s="10">
        <v>-8.4329999999999998</v>
      </c>
      <c r="DO127" s="10">
        <v>0</v>
      </c>
      <c r="DP127" s="10">
        <v>-62.326999999999998</v>
      </c>
      <c r="DQ127" s="10">
        <v>53.893999999999998</v>
      </c>
      <c r="DR127" s="10">
        <v>560.92700000000002</v>
      </c>
      <c r="DS127" s="10">
        <v>1957.1510000000001</v>
      </c>
      <c r="DT127" s="10">
        <v>0</v>
      </c>
      <c r="DU127" s="10">
        <v>-1362.1759999999999</v>
      </c>
      <c r="DV127" s="10">
        <v>0</v>
      </c>
      <c r="DW127" s="10">
        <v>-34.048000000000002</v>
      </c>
      <c r="DX127" s="10">
        <v>0</v>
      </c>
      <c r="DY127" s="10">
        <v>716.73900000000003</v>
      </c>
      <c r="DZ127" s="10">
        <v>471.32900000000001</v>
      </c>
      <c r="EA127" s="10">
        <v>1.9239999999999999</v>
      </c>
      <c r="EB127" s="10">
        <v>5.0999999999999997E-2</v>
      </c>
      <c r="EC127" s="10">
        <v>0</v>
      </c>
      <c r="ED127" s="10">
        <v>0</v>
      </c>
      <c r="EE127" s="10">
        <v>448.529</v>
      </c>
      <c r="EF127" s="10">
        <v>0</v>
      </c>
      <c r="EG127" s="10">
        <v>0</v>
      </c>
      <c r="EH127" s="10">
        <v>-4.9580000000000002</v>
      </c>
      <c r="EI127" s="10">
        <v>0</v>
      </c>
      <c r="EJ127" s="10">
        <v>0</v>
      </c>
      <c r="EK127" s="10">
        <v>-200.136</v>
      </c>
      <c r="EL127" s="10">
        <v>3585.922</v>
      </c>
      <c r="EM127" s="10">
        <v>64.998000000000005</v>
      </c>
      <c r="EN127" s="10">
        <v>2088.0079999999998</v>
      </c>
      <c r="EO127" s="10">
        <v>1869.684</v>
      </c>
      <c r="EP127" s="10">
        <v>137.07900000000001</v>
      </c>
      <c r="EQ127" s="10">
        <v>44.555</v>
      </c>
      <c r="ER127" s="10">
        <v>0</v>
      </c>
      <c r="ES127" s="10">
        <v>36.69</v>
      </c>
      <c r="ET127" s="10">
        <v>491.82499999999999</v>
      </c>
      <c r="EU127" s="10">
        <v>95.298000000000002</v>
      </c>
      <c r="EV127" s="10">
        <v>396.52699999999999</v>
      </c>
      <c r="EW127" s="10">
        <v>811.59799999999996</v>
      </c>
      <c r="EX127" s="10">
        <v>74.897999999999996</v>
      </c>
      <c r="EY127" s="10">
        <v>54.594999999999999</v>
      </c>
      <c r="EZ127" s="10">
        <v>0</v>
      </c>
      <c r="FA127" s="10">
        <v>0</v>
      </c>
    </row>
    <row r="128" spans="1:157" ht="14.25" customHeight="1" x14ac:dyDescent="0.3">
      <c r="A128" s="5">
        <v>13</v>
      </c>
      <c r="B128" s="13">
        <v>2021</v>
      </c>
      <c r="C128" s="10">
        <v>23.486999999999998</v>
      </c>
      <c r="D128" s="10">
        <v>0</v>
      </c>
      <c r="E128" s="10">
        <v>39.286999999999999</v>
      </c>
      <c r="F128" s="10">
        <v>101562.609</v>
      </c>
      <c r="G128" s="10">
        <v>11229.058999999999</v>
      </c>
      <c r="H128" s="10">
        <v>681.673</v>
      </c>
      <c r="I128" s="10">
        <v>7402.174</v>
      </c>
      <c r="J128" s="10">
        <v>0</v>
      </c>
      <c r="K128" s="10">
        <v>7125.61</v>
      </c>
      <c r="L128" s="10">
        <v>0</v>
      </c>
      <c r="M128" s="10">
        <v>276.56400000000002</v>
      </c>
      <c r="N128" s="10">
        <v>14175.548000000001</v>
      </c>
      <c r="O128" s="10">
        <v>26557.255000000001</v>
      </c>
      <c r="P128" s="10">
        <v>26557.255000000001</v>
      </c>
      <c r="Q128" s="10">
        <v>0</v>
      </c>
      <c r="R128" s="10">
        <v>0</v>
      </c>
      <c r="S128" s="10">
        <v>0</v>
      </c>
      <c r="T128" s="10">
        <v>0</v>
      </c>
      <c r="U128" s="10">
        <v>0</v>
      </c>
      <c r="V128" s="10">
        <v>0</v>
      </c>
      <c r="W128" s="10">
        <v>0</v>
      </c>
      <c r="X128" s="10">
        <v>719.298</v>
      </c>
      <c r="Y128" s="10">
        <v>297.19200000000001</v>
      </c>
      <c r="Z128" s="10">
        <v>422.10599999999999</v>
      </c>
      <c r="AA128" s="10">
        <v>2664.6039999999998</v>
      </c>
      <c r="AB128" s="10">
        <v>0</v>
      </c>
      <c r="AC128" s="10">
        <v>2664.6039999999998</v>
      </c>
      <c r="AD128" s="10">
        <v>12136.093999999999</v>
      </c>
      <c r="AE128" s="10">
        <v>199.411</v>
      </c>
      <c r="AF128" s="10">
        <v>2809.6320000000001</v>
      </c>
      <c r="AG128" s="10">
        <v>22987.861000000001</v>
      </c>
      <c r="AH128" s="10">
        <v>101562.609</v>
      </c>
      <c r="AI128" s="10">
        <v>98632.895000000004</v>
      </c>
      <c r="AJ128" s="10">
        <v>1160.921</v>
      </c>
      <c r="AK128" s="10">
        <v>344.97899999999998</v>
      </c>
      <c r="AL128" s="10">
        <v>469.21</v>
      </c>
      <c r="AM128" s="10">
        <v>954.60400000000004</v>
      </c>
      <c r="AN128" s="10">
        <v>101562.609</v>
      </c>
      <c r="AO128" s="10">
        <v>48627.296000000002</v>
      </c>
      <c r="AP128" s="10">
        <v>24599.699000000001</v>
      </c>
      <c r="AQ128" s="10">
        <v>28335.614000000001</v>
      </c>
      <c r="AR128" s="10">
        <v>101562.609</v>
      </c>
      <c r="AS128" s="10">
        <v>5212.2020000000002</v>
      </c>
      <c r="AT128" s="10">
        <v>69413.869000000006</v>
      </c>
      <c r="AU128" s="10">
        <v>356.06</v>
      </c>
      <c r="AV128" s="10">
        <v>21.777000000000001</v>
      </c>
      <c r="AW128" s="10">
        <v>26557.254000000001</v>
      </c>
      <c r="AX128" s="10">
        <v>1.4470000000000001</v>
      </c>
      <c r="AY128" s="10">
        <v>48226.133000000002</v>
      </c>
      <c r="AZ128" s="10">
        <v>48226.133000000002</v>
      </c>
      <c r="BA128" s="10">
        <v>48257.483</v>
      </c>
      <c r="BB128" s="10">
        <v>27398.851999999999</v>
      </c>
      <c r="BC128" s="10">
        <v>0</v>
      </c>
      <c r="BD128" s="10">
        <v>17819.946</v>
      </c>
      <c r="BE128" s="10">
        <v>3038.6849999999999</v>
      </c>
      <c r="BF128" s="10">
        <v>0</v>
      </c>
      <c r="BG128" s="10">
        <v>-31.35</v>
      </c>
      <c r="BH128" s="10">
        <v>0</v>
      </c>
      <c r="BI128" s="10">
        <v>0</v>
      </c>
      <c r="BJ128" s="10">
        <v>0</v>
      </c>
      <c r="BK128" s="10">
        <v>0</v>
      </c>
      <c r="BL128" s="10">
        <v>0</v>
      </c>
      <c r="BM128" s="10">
        <v>0</v>
      </c>
      <c r="BN128" s="10">
        <v>0</v>
      </c>
      <c r="BO128" s="10">
        <v>0</v>
      </c>
      <c r="BP128" s="10">
        <v>0</v>
      </c>
      <c r="BQ128" s="10">
        <v>94616.418999999994</v>
      </c>
      <c r="BR128" s="10">
        <v>32268.014999999999</v>
      </c>
      <c r="BS128" s="10">
        <v>60709.923999999999</v>
      </c>
      <c r="BT128" s="10">
        <v>0</v>
      </c>
      <c r="BU128" s="10">
        <v>1526.91</v>
      </c>
      <c r="BV128" s="10">
        <v>111.57</v>
      </c>
      <c r="BW128" s="10">
        <v>94616.418999999994</v>
      </c>
      <c r="BX128" s="10">
        <v>7745.7879999999996</v>
      </c>
      <c r="BY128" s="10">
        <v>17.323</v>
      </c>
      <c r="BZ128" s="10">
        <v>1636.2190000000001</v>
      </c>
      <c r="CA128" s="10">
        <v>46790.487999999998</v>
      </c>
      <c r="CB128" s="10">
        <v>38426.601000000002</v>
      </c>
      <c r="CC128" s="10">
        <v>10338.591</v>
      </c>
      <c r="CD128" s="10">
        <v>7588.6210000000001</v>
      </c>
      <c r="CE128" s="10">
        <v>77.311000000000007</v>
      </c>
      <c r="CF128" s="10">
        <v>1792.7850000000001</v>
      </c>
      <c r="CG128" s="10">
        <v>0</v>
      </c>
      <c r="CH128" s="10">
        <v>1792.7850000000001</v>
      </c>
      <c r="CI128" s="10">
        <v>0</v>
      </c>
      <c r="CJ128" s="10">
        <v>879.87400000000002</v>
      </c>
      <c r="CK128" s="10">
        <v>4122.3469999999998</v>
      </c>
      <c r="CL128" s="10">
        <v>3057.616</v>
      </c>
      <c r="CM128" s="10">
        <v>341.60500000000002</v>
      </c>
      <c r="CN128" s="10">
        <v>690.69500000000005</v>
      </c>
      <c r="CO128" s="10">
        <v>32.430999999999997</v>
      </c>
      <c r="CP128" s="10">
        <v>2873.4389999999999</v>
      </c>
      <c r="CQ128" s="10">
        <v>665.04</v>
      </c>
      <c r="CR128" s="10">
        <v>5.681</v>
      </c>
      <c r="CS128" s="10">
        <v>0</v>
      </c>
      <c r="CT128" s="10">
        <v>1853.1010000000001</v>
      </c>
      <c r="CU128" s="10">
        <v>0</v>
      </c>
      <c r="CV128" s="10">
        <v>0</v>
      </c>
      <c r="CW128" s="10">
        <v>724.62599999999998</v>
      </c>
      <c r="CX128" s="10">
        <v>-219.923</v>
      </c>
      <c r="CY128" s="10">
        <v>-9.0079999999999991</v>
      </c>
      <c r="CZ128" s="10">
        <v>0</v>
      </c>
      <c r="DA128" s="10">
        <v>0</v>
      </c>
      <c r="DB128" s="10">
        <v>0</v>
      </c>
      <c r="DC128" s="10">
        <v>0</v>
      </c>
      <c r="DD128" s="10">
        <v>-146.078</v>
      </c>
      <c r="DE128" s="10">
        <v>382.76400000000001</v>
      </c>
      <c r="DF128" s="10">
        <v>474.96</v>
      </c>
      <c r="DG128" s="10">
        <v>1471.1769999999999</v>
      </c>
      <c r="DH128" s="10">
        <v>0</v>
      </c>
      <c r="DI128" s="10">
        <v>0</v>
      </c>
      <c r="DJ128" s="10">
        <v>-40.853999999999999</v>
      </c>
      <c r="DK128" s="10">
        <v>-1522.519</v>
      </c>
      <c r="DL128" s="10">
        <v>0</v>
      </c>
      <c r="DM128" s="10">
        <v>0</v>
      </c>
      <c r="DN128" s="10">
        <v>2.0310000000000001</v>
      </c>
      <c r="DO128" s="10">
        <v>0</v>
      </c>
      <c r="DP128" s="10">
        <v>-0.40600000000000003</v>
      </c>
      <c r="DQ128" s="10">
        <v>2.4369999999999998</v>
      </c>
      <c r="DR128" s="10">
        <v>349.63600000000002</v>
      </c>
      <c r="DS128" s="10">
        <v>2039.6980000000001</v>
      </c>
      <c r="DT128" s="10">
        <v>0</v>
      </c>
      <c r="DU128" s="10">
        <v>-1327.1990000000001</v>
      </c>
      <c r="DV128" s="10">
        <v>0</v>
      </c>
      <c r="DW128" s="10">
        <v>-362.863</v>
      </c>
      <c r="DX128" s="10">
        <v>0</v>
      </c>
      <c r="DY128" s="10">
        <v>0</v>
      </c>
      <c r="DZ128" s="10">
        <v>0</v>
      </c>
      <c r="EA128" s="10">
        <v>0</v>
      </c>
      <c r="EB128" s="10">
        <v>0</v>
      </c>
      <c r="EC128" s="10">
        <v>0</v>
      </c>
      <c r="ED128" s="10">
        <v>0</v>
      </c>
      <c r="EE128" s="10">
        <v>0</v>
      </c>
      <c r="EF128" s="10">
        <v>0</v>
      </c>
      <c r="EG128" s="10">
        <v>0</v>
      </c>
      <c r="EH128" s="10">
        <v>0</v>
      </c>
      <c r="EI128" s="10">
        <v>0</v>
      </c>
      <c r="EJ128" s="10">
        <v>0</v>
      </c>
      <c r="EK128" s="10">
        <v>0</v>
      </c>
      <c r="EL128" s="10">
        <v>3931.913</v>
      </c>
      <c r="EM128" s="10">
        <v>63.723999999999997</v>
      </c>
      <c r="EN128" s="10">
        <v>2397.6590000000001</v>
      </c>
      <c r="EO128" s="10">
        <v>2175.598</v>
      </c>
      <c r="EP128" s="10">
        <v>146.976</v>
      </c>
      <c r="EQ128" s="10">
        <v>1.113</v>
      </c>
      <c r="ER128" s="10">
        <v>0</v>
      </c>
      <c r="ES128" s="10">
        <v>73.971999999999994</v>
      </c>
      <c r="ET128" s="10">
        <v>526.15200000000004</v>
      </c>
      <c r="EU128" s="10">
        <v>96.966999999999999</v>
      </c>
      <c r="EV128" s="10">
        <v>429.185</v>
      </c>
      <c r="EW128" s="10">
        <v>877.58299999999997</v>
      </c>
      <c r="EX128" s="10">
        <v>67.159000000000006</v>
      </c>
      <c r="EY128" s="10">
        <v>-0.36399999999999999</v>
      </c>
      <c r="EZ128" s="10">
        <v>0</v>
      </c>
      <c r="FA128" s="10">
        <v>0</v>
      </c>
    </row>
    <row r="129" spans="1:157" ht="14.25" customHeight="1" x14ac:dyDescent="0.3">
      <c r="A129" s="5">
        <v>13</v>
      </c>
      <c r="B129" s="12">
        <v>2022</v>
      </c>
      <c r="C129" s="10">
        <v>21.675000000000001</v>
      </c>
      <c r="D129" s="10"/>
      <c r="E129" s="10">
        <v>39.286999999999999</v>
      </c>
      <c r="F129" s="10">
        <v>120643.542</v>
      </c>
      <c r="G129" s="10">
        <v>13496.638999999999</v>
      </c>
      <c r="H129" s="10">
        <v>656.19</v>
      </c>
      <c r="I129" s="10">
        <v>11465.978999999999</v>
      </c>
      <c r="J129" s="10">
        <v>0</v>
      </c>
      <c r="K129" s="10">
        <v>10315.040000000001</v>
      </c>
      <c r="L129" s="10">
        <v>0</v>
      </c>
      <c r="M129" s="10">
        <v>1150.9390000000001</v>
      </c>
      <c r="N129" s="10">
        <v>11207.188</v>
      </c>
      <c r="O129" s="10">
        <v>37563.927000000003</v>
      </c>
      <c r="P129" s="10">
        <v>37563.927000000003</v>
      </c>
      <c r="Q129" s="10">
        <v>0</v>
      </c>
      <c r="R129" s="10">
        <v>0</v>
      </c>
      <c r="S129" s="10">
        <v>0</v>
      </c>
      <c r="T129" s="10">
        <v>0</v>
      </c>
      <c r="U129" s="10">
        <v>0</v>
      </c>
      <c r="V129" s="10">
        <v>0</v>
      </c>
      <c r="W129" s="10">
        <v>0</v>
      </c>
      <c r="X129" s="10">
        <v>935.18100000000004</v>
      </c>
      <c r="Y129" s="10">
        <v>165.387</v>
      </c>
      <c r="Z129" s="10">
        <v>769.79399999999998</v>
      </c>
      <c r="AA129" s="10">
        <v>4259.915</v>
      </c>
      <c r="AB129" s="10">
        <v>0</v>
      </c>
      <c r="AC129" s="10">
        <v>4259.915</v>
      </c>
      <c r="AD129" s="10">
        <v>10386.69</v>
      </c>
      <c r="AE129" s="10">
        <v>151.226</v>
      </c>
      <c r="AF129" s="10">
        <v>1446.5360000000001</v>
      </c>
      <c r="AG129" s="10">
        <v>29074.071</v>
      </c>
      <c r="AH129" s="10">
        <v>120643.542</v>
      </c>
      <c r="AI129" s="10">
        <v>116900.96400000001</v>
      </c>
      <c r="AJ129" s="10">
        <v>1673.825</v>
      </c>
      <c r="AK129" s="10">
        <v>616.55499999999995</v>
      </c>
      <c r="AL129" s="10">
        <v>442.851</v>
      </c>
      <c r="AM129" s="10">
        <v>1009.347</v>
      </c>
      <c r="AN129" s="10">
        <v>120643.542</v>
      </c>
      <c r="AO129" s="10">
        <v>51830.928999999996</v>
      </c>
      <c r="AP129" s="10">
        <v>27862.421999999999</v>
      </c>
      <c r="AQ129" s="10">
        <v>40950.190999999999</v>
      </c>
      <c r="AR129" s="10">
        <v>120643.542</v>
      </c>
      <c r="AS129" s="10">
        <v>3830.9169999999999</v>
      </c>
      <c r="AT129" s="10">
        <v>78936.305999999997</v>
      </c>
      <c r="AU129" s="10">
        <v>286.08199999999999</v>
      </c>
      <c r="AV129" s="10">
        <v>26.31</v>
      </c>
      <c r="AW129" s="10">
        <v>37563.927000000003</v>
      </c>
      <c r="AX129" s="10">
        <v>0</v>
      </c>
      <c r="AY129" s="10">
        <v>31534.741999999998</v>
      </c>
      <c r="AZ129" s="10">
        <v>31534.741999999998</v>
      </c>
      <c r="BA129" s="10">
        <v>31554.087</v>
      </c>
      <c r="BB129" s="10">
        <v>16577.064999999999</v>
      </c>
      <c r="BC129" s="10">
        <v>0</v>
      </c>
      <c r="BD129" s="10">
        <v>12397.637000000001</v>
      </c>
      <c r="BE129" s="10">
        <v>2579.3850000000002</v>
      </c>
      <c r="BF129" s="10"/>
      <c r="BG129" s="10">
        <v>-19.344999999999999</v>
      </c>
      <c r="BH129" s="10"/>
      <c r="BI129" s="10"/>
      <c r="BJ129" s="10"/>
      <c r="BK129" s="10"/>
      <c r="BL129" s="10"/>
      <c r="BM129" s="10"/>
      <c r="BN129" s="10"/>
      <c r="BO129" s="10"/>
      <c r="BP129" s="10"/>
      <c r="BQ129" s="10">
        <v>117120.77899999999</v>
      </c>
      <c r="BR129" s="10">
        <v>34736.911</v>
      </c>
      <c r="BS129" s="10">
        <v>80625.544999999998</v>
      </c>
      <c r="BT129" s="10">
        <v>0</v>
      </c>
      <c r="BU129" s="10">
        <v>1586.3789999999999</v>
      </c>
      <c r="BV129" s="10">
        <v>171.94399999999999</v>
      </c>
      <c r="BW129" s="10">
        <v>117120.77899999999</v>
      </c>
      <c r="BX129" s="10">
        <v>0</v>
      </c>
      <c r="BY129" s="10">
        <v>0</v>
      </c>
      <c r="BZ129" s="10">
        <v>0</v>
      </c>
      <c r="CA129" s="10">
        <v>59945.116000000002</v>
      </c>
      <c r="CB129" s="10">
        <v>57175.663</v>
      </c>
      <c r="CC129" s="10">
        <v>13252.114</v>
      </c>
      <c r="CD129" s="10">
        <v>10270.547</v>
      </c>
      <c r="CE129" s="10">
        <v>228.547</v>
      </c>
      <c r="CF129" s="10">
        <v>2030.171</v>
      </c>
      <c r="CG129" s="10">
        <v>0</v>
      </c>
      <c r="CH129" s="10">
        <v>2030.171</v>
      </c>
      <c r="CI129" s="10">
        <v>0</v>
      </c>
      <c r="CJ129" s="10">
        <v>722.84900000000005</v>
      </c>
      <c r="CK129" s="10">
        <v>4930.3230000000003</v>
      </c>
      <c r="CL129" s="10">
        <v>3404.0929999999998</v>
      </c>
      <c r="CM129" s="10">
        <v>845.56100000000004</v>
      </c>
      <c r="CN129" s="10">
        <v>625.34900000000005</v>
      </c>
      <c r="CO129" s="10">
        <v>55.32</v>
      </c>
      <c r="CP129" s="10">
        <v>1112.4639999999999</v>
      </c>
      <c r="CQ129" s="10">
        <v>830.28899999999999</v>
      </c>
      <c r="CR129" s="10">
        <v>3.4660000000000002</v>
      </c>
      <c r="CS129" s="10">
        <v>0</v>
      </c>
      <c r="CT129" s="10">
        <v>269.21800000000002</v>
      </c>
      <c r="CU129" s="10">
        <v>0</v>
      </c>
      <c r="CV129" s="10">
        <v>0</v>
      </c>
      <c r="CW129" s="10">
        <v>502.12799999999999</v>
      </c>
      <c r="CX129" s="10">
        <v>-264.18900000000002</v>
      </c>
      <c r="CY129" s="10">
        <v>-11.195</v>
      </c>
      <c r="CZ129" s="10">
        <v>0</v>
      </c>
      <c r="DA129" s="10">
        <v>0</v>
      </c>
      <c r="DB129" s="10">
        <v>0</v>
      </c>
      <c r="DC129" s="10">
        <v>0</v>
      </c>
      <c r="DD129" s="10">
        <v>-217.25299999999999</v>
      </c>
      <c r="DE129" s="10">
        <v>1000.441</v>
      </c>
      <c r="DF129" s="10">
        <v>999.04499999999996</v>
      </c>
      <c r="DG129" s="10">
        <v>4367.22</v>
      </c>
      <c r="DH129" s="10">
        <v>0</v>
      </c>
      <c r="DI129" s="10">
        <v>0</v>
      </c>
      <c r="DJ129" s="10">
        <v>-180.45400000000001</v>
      </c>
      <c r="DK129" s="10">
        <v>-4185.37</v>
      </c>
      <c r="DL129" s="10">
        <v>0</v>
      </c>
      <c r="DM129" s="10">
        <v>0</v>
      </c>
      <c r="DN129" s="10">
        <v>-2.028</v>
      </c>
      <c r="DO129" s="10">
        <v>0</v>
      </c>
      <c r="DP129" s="10">
        <v>-0.216</v>
      </c>
      <c r="DQ129" s="10">
        <v>-1.8120000000000001</v>
      </c>
      <c r="DR129" s="10">
        <v>683.12199999999996</v>
      </c>
      <c r="DS129" s="10">
        <v>1894.5989999999999</v>
      </c>
      <c r="DT129" s="10">
        <v>0</v>
      </c>
      <c r="DU129" s="10">
        <v>-1223.482</v>
      </c>
      <c r="DV129" s="10">
        <v>0</v>
      </c>
      <c r="DW129" s="10">
        <v>12.005000000000001</v>
      </c>
      <c r="DX129" s="10">
        <v>0</v>
      </c>
      <c r="DY129" s="10">
        <v>-422.99599999999998</v>
      </c>
      <c r="DZ129" s="10">
        <v>448.92200000000003</v>
      </c>
      <c r="EA129" s="10">
        <v>1.762</v>
      </c>
      <c r="EB129" s="10">
        <v>1.0389999999999999</v>
      </c>
      <c r="EC129" s="10">
        <v>0</v>
      </c>
      <c r="ED129" s="10">
        <v>0</v>
      </c>
      <c r="EE129" s="10">
        <v>309.27600000000001</v>
      </c>
      <c r="EF129" s="10">
        <v>0</v>
      </c>
      <c r="EG129" s="10">
        <v>0</v>
      </c>
      <c r="EH129" s="10">
        <v>-2E-3</v>
      </c>
      <c r="EI129" s="10">
        <v>-2.4E-2</v>
      </c>
      <c r="EJ129" s="10">
        <v>0</v>
      </c>
      <c r="EK129" s="10">
        <v>-1183.9690000000001</v>
      </c>
      <c r="EL129" s="10">
        <v>4427.9639999999999</v>
      </c>
      <c r="EM129" s="10">
        <v>81.596999999999994</v>
      </c>
      <c r="EN129" s="10">
        <v>2647.866</v>
      </c>
      <c r="EO129" s="10">
        <v>2341.9589999999998</v>
      </c>
      <c r="EP129" s="10">
        <v>174.96299999999999</v>
      </c>
      <c r="EQ129" s="10">
        <v>58.634999999999998</v>
      </c>
      <c r="ER129" s="10">
        <v>0</v>
      </c>
      <c r="ES129" s="10">
        <v>72.308999999999997</v>
      </c>
      <c r="ET129" s="10">
        <v>574.74199999999996</v>
      </c>
      <c r="EU129" s="10">
        <v>103.32299999999999</v>
      </c>
      <c r="EV129" s="10">
        <v>471.41899999999998</v>
      </c>
      <c r="EW129" s="10">
        <v>1055.338</v>
      </c>
      <c r="EX129" s="10">
        <v>66.302999999999997</v>
      </c>
      <c r="EY129" s="10">
        <v>2.1179999999999999</v>
      </c>
      <c r="EZ129" s="10">
        <v>0</v>
      </c>
      <c r="FA129" s="10">
        <v>0</v>
      </c>
    </row>
    <row r="130" spans="1:157" ht="14.25" customHeight="1" x14ac:dyDescent="0.3">
      <c r="A130" s="5">
        <v>13</v>
      </c>
      <c r="B130" s="12">
        <v>2023</v>
      </c>
      <c r="C130" s="10"/>
      <c r="D130" s="10"/>
      <c r="E130" s="10"/>
      <c r="F130" s="10">
        <v>149145.386</v>
      </c>
      <c r="G130" s="10">
        <v>20930.667000000001</v>
      </c>
      <c r="H130" s="10">
        <v>2346.2620000000002</v>
      </c>
      <c r="I130" s="10">
        <v>8679.518</v>
      </c>
      <c r="J130" s="10">
        <v>0</v>
      </c>
      <c r="K130" s="10">
        <v>8346.8719999999994</v>
      </c>
      <c r="L130" s="10">
        <v>0</v>
      </c>
      <c r="M130" s="10">
        <v>332.64600000000002</v>
      </c>
      <c r="N130" s="10">
        <v>13105.715</v>
      </c>
      <c r="O130" s="10">
        <v>41286.930999999997</v>
      </c>
      <c r="P130" s="10">
        <v>41286.930999999997</v>
      </c>
      <c r="Q130" s="10">
        <v>0</v>
      </c>
      <c r="R130" s="10">
        <v>0</v>
      </c>
      <c r="S130" s="10">
        <v>0</v>
      </c>
      <c r="T130" s="10">
        <v>0</v>
      </c>
      <c r="U130" s="10">
        <v>0</v>
      </c>
      <c r="V130" s="10">
        <v>0</v>
      </c>
      <c r="W130" s="10">
        <v>0</v>
      </c>
      <c r="X130" s="10">
        <v>1199.5609999999999</v>
      </c>
      <c r="Y130" s="10">
        <v>91.463999999999999</v>
      </c>
      <c r="Z130" s="10">
        <v>1108.097</v>
      </c>
      <c r="AA130" s="10">
        <v>4087.884</v>
      </c>
      <c r="AB130" s="10">
        <v>0</v>
      </c>
      <c r="AC130" s="10">
        <v>4087.884</v>
      </c>
      <c r="AD130" s="10">
        <v>13163.398999999999</v>
      </c>
      <c r="AE130" s="10">
        <v>188.876</v>
      </c>
      <c r="AF130" s="10">
        <v>7281.125</v>
      </c>
      <c r="AG130" s="10">
        <v>36875.447999999997</v>
      </c>
      <c r="AH130" s="10">
        <v>149145.386</v>
      </c>
      <c r="AI130" s="10">
        <v>142221.856</v>
      </c>
      <c r="AJ130" s="10">
        <v>2642.701</v>
      </c>
      <c r="AK130" s="10">
        <v>1032.2070000000001</v>
      </c>
      <c r="AL130" s="10">
        <v>1441.28</v>
      </c>
      <c r="AM130" s="10">
        <v>1807.3420000000001</v>
      </c>
      <c r="AN130" s="10">
        <v>149145.386</v>
      </c>
      <c r="AO130" s="10">
        <v>67725.38</v>
      </c>
      <c r="AP130" s="10">
        <v>43819.385000000002</v>
      </c>
      <c r="AQ130" s="10">
        <v>37600.620999999999</v>
      </c>
      <c r="AR130" s="10">
        <v>149145.386</v>
      </c>
      <c r="AS130" s="10">
        <v>6215.4549999999999</v>
      </c>
      <c r="AT130" s="10">
        <v>101362.039</v>
      </c>
      <c r="AU130" s="10">
        <v>253.71299999999999</v>
      </c>
      <c r="AV130" s="10">
        <v>26.219000000000001</v>
      </c>
      <c r="AW130" s="10">
        <v>41286.930999999997</v>
      </c>
      <c r="AX130" s="10">
        <v>1.0289999999999999</v>
      </c>
      <c r="AY130" s="10">
        <v>37880.373</v>
      </c>
      <c r="AZ130" s="10">
        <v>37880.373</v>
      </c>
      <c r="BA130" s="10">
        <v>37897.49</v>
      </c>
      <c r="BB130" s="10">
        <v>22572.105</v>
      </c>
      <c r="BC130" s="10">
        <v>0</v>
      </c>
      <c r="BD130" s="10">
        <v>13800</v>
      </c>
      <c r="BE130" s="10">
        <v>1525.385</v>
      </c>
      <c r="BF130" s="10"/>
      <c r="BG130" s="10">
        <v>-17.117000000000001</v>
      </c>
      <c r="BH130" s="10"/>
      <c r="BI130" s="10"/>
      <c r="BJ130" s="10"/>
      <c r="BK130" s="10"/>
      <c r="BL130" s="10"/>
      <c r="BM130" s="10"/>
      <c r="BN130" s="10"/>
      <c r="BO130" s="10"/>
      <c r="BP130" s="10"/>
      <c r="BQ130" s="10">
        <v>132350.13099999999</v>
      </c>
      <c r="BR130" s="10">
        <v>33317.559000000001</v>
      </c>
      <c r="BS130" s="10">
        <v>97229.771999999997</v>
      </c>
      <c r="BT130" s="10">
        <v>0</v>
      </c>
      <c r="BU130" s="10">
        <v>1440.9929999999999</v>
      </c>
      <c r="BV130" s="10">
        <v>361.80700000000002</v>
      </c>
      <c r="BW130" s="10">
        <v>132350.13099999999</v>
      </c>
      <c r="BX130" s="10">
        <v>0</v>
      </c>
      <c r="BY130" s="10">
        <v>0</v>
      </c>
      <c r="BZ130" s="10">
        <v>0</v>
      </c>
      <c r="CA130" s="10">
        <v>75587.588000000003</v>
      </c>
      <c r="CB130" s="10">
        <v>56762.542999999998</v>
      </c>
      <c r="CC130" s="10">
        <v>18951.084999999999</v>
      </c>
      <c r="CD130" s="10">
        <v>15112.494000000001</v>
      </c>
      <c r="CE130" s="10">
        <v>749.702</v>
      </c>
      <c r="CF130" s="10">
        <v>1970.1869999999999</v>
      </c>
      <c r="CG130" s="10">
        <v>0</v>
      </c>
      <c r="CH130" s="10">
        <v>1970.1869999999999</v>
      </c>
      <c r="CI130" s="10">
        <v>0</v>
      </c>
      <c r="CJ130" s="10">
        <v>1118.702</v>
      </c>
      <c r="CK130" s="10">
        <v>9762.57</v>
      </c>
      <c r="CL130" s="10">
        <v>7608.9889999999996</v>
      </c>
      <c r="CM130" s="10">
        <v>1457.5340000000001</v>
      </c>
      <c r="CN130" s="10">
        <v>644.76700000000005</v>
      </c>
      <c r="CO130" s="10">
        <v>51.28</v>
      </c>
      <c r="CP130" s="10">
        <v>1597.0250000000001</v>
      </c>
      <c r="CQ130" s="10">
        <v>919.21799999999996</v>
      </c>
      <c r="CR130" s="10">
        <v>1.9550000000000001</v>
      </c>
      <c r="CS130" s="10">
        <v>0</v>
      </c>
      <c r="CT130" s="10">
        <v>443.31799999999998</v>
      </c>
      <c r="CU130" s="10">
        <v>0</v>
      </c>
      <c r="CV130" s="10">
        <v>0</v>
      </c>
      <c r="CW130" s="10">
        <v>653.48199999999997</v>
      </c>
      <c r="CX130" s="10">
        <v>-224.73400000000001</v>
      </c>
      <c r="CY130" s="10">
        <v>-9.0909999999999993</v>
      </c>
      <c r="CZ130" s="10">
        <v>0</v>
      </c>
      <c r="DA130" s="10">
        <v>0</v>
      </c>
      <c r="DB130" s="10">
        <v>0</v>
      </c>
      <c r="DC130" s="10">
        <v>0</v>
      </c>
      <c r="DD130" s="10">
        <v>-187.12299999999999</v>
      </c>
      <c r="DE130" s="10">
        <v>1072.2370000000001</v>
      </c>
      <c r="DF130" s="10">
        <v>1201.6389999999999</v>
      </c>
      <c r="DG130" s="10">
        <v>4958.5749999999998</v>
      </c>
      <c r="DH130" s="10">
        <v>0</v>
      </c>
      <c r="DI130" s="10">
        <v>0</v>
      </c>
      <c r="DJ130" s="10">
        <v>-171.232</v>
      </c>
      <c r="DK130" s="10">
        <v>-4916.7449999999999</v>
      </c>
      <c r="DL130" s="10">
        <v>0</v>
      </c>
      <c r="DM130" s="10">
        <v>0</v>
      </c>
      <c r="DN130" s="10">
        <v>-12.705</v>
      </c>
      <c r="DO130" s="10">
        <v>0</v>
      </c>
      <c r="DP130" s="10">
        <v>-30.317</v>
      </c>
      <c r="DQ130" s="10">
        <v>17.611999999999998</v>
      </c>
      <c r="DR130" s="10">
        <v>511.81200000000001</v>
      </c>
      <c r="DS130" s="10">
        <v>821.09500000000003</v>
      </c>
      <c r="DT130" s="10">
        <v>0</v>
      </c>
      <c r="DU130" s="10">
        <v>-311.51100000000002</v>
      </c>
      <c r="DV130" s="10">
        <v>0</v>
      </c>
      <c r="DW130" s="10">
        <v>2.2280000000000002</v>
      </c>
      <c r="DX130" s="10">
        <v>0</v>
      </c>
      <c r="DY130" s="10">
        <v>-99.528000000000006</v>
      </c>
      <c r="DZ130" s="10">
        <v>169.51599999999999</v>
      </c>
      <c r="EA130" s="10">
        <v>0</v>
      </c>
      <c r="EB130" s="10">
        <v>0.17699999999999999</v>
      </c>
      <c r="EC130" s="10">
        <v>0</v>
      </c>
      <c r="ED130" s="10">
        <v>0</v>
      </c>
      <c r="EE130" s="10">
        <v>440.476</v>
      </c>
      <c r="EF130" s="10">
        <v>0</v>
      </c>
      <c r="EG130" s="10">
        <v>0</v>
      </c>
      <c r="EH130" s="10">
        <v>0</v>
      </c>
      <c r="EI130" s="10">
        <v>-6.4000000000000001E-2</v>
      </c>
      <c r="EJ130" s="10">
        <v>0</v>
      </c>
      <c r="EK130" s="10">
        <v>-709.63300000000004</v>
      </c>
      <c r="EL130" s="10">
        <v>4812.3310000000001</v>
      </c>
      <c r="EM130" s="10">
        <v>87.992999999999995</v>
      </c>
      <c r="EN130" s="10">
        <v>2838.027</v>
      </c>
      <c r="EO130" s="10">
        <v>2498.7220000000002</v>
      </c>
      <c r="EP130" s="10">
        <v>215.85400000000001</v>
      </c>
      <c r="EQ130" s="10">
        <v>59.186</v>
      </c>
      <c r="ER130" s="10">
        <v>0</v>
      </c>
      <c r="ES130" s="10">
        <v>64.265000000000001</v>
      </c>
      <c r="ET130" s="10">
        <v>639.93200000000002</v>
      </c>
      <c r="EU130" s="10">
        <v>100.262</v>
      </c>
      <c r="EV130" s="10">
        <v>539.66999999999996</v>
      </c>
      <c r="EW130" s="10">
        <v>1150.713</v>
      </c>
      <c r="EX130" s="10">
        <v>95.736000000000004</v>
      </c>
      <c r="EY130" s="10">
        <v>-7.0000000000000007E-2</v>
      </c>
      <c r="EZ130" s="10">
        <v>0</v>
      </c>
      <c r="FA130" s="10">
        <v>0</v>
      </c>
    </row>
    <row r="131" spans="1:157" ht="14.25" customHeight="1" x14ac:dyDescent="0.3">
      <c r="A131" s="5">
        <v>13</v>
      </c>
      <c r="B131" s="12">
        <v>2024</v>
      </c>
      <c r="C131" s="10"/>
      <c r="D131" s="10"/>
      <c r="E131" s="10"/>
      <c r="F131" s="10">
        <v>178278.25099999999</v>
      </c>
      <c r="G131" s="10">
        <v>25544.327000000001</v>
      </c>
      <c r="H131" s="10">
        <v>629.62699999999995</v>
      </c>
      <c r="I131" s="10">
        <v>6259.7920000000004</v>
      </c>
      <c r="J131" s="10">
        <v>0</v>
      </c>
      <c r="K131" s="10">
        <v>5083.1310000000003</v>
      </c>
      <c r="L131" s="10">
        <v>0</v>
      </c>
      <c r="M131" s="10">
        <v>1176.6610000000001</v>
      </c>
      <c r="N131" s="10">
        <v>15786.992</v>
      </c>
      <c r="O131" s="10">
        <v>47929.387999999999</v>
      </c>
      <c r="P131" s="10">
        <v>47929.387999999999</v>
      </c>
      <c r="Q131" s="10">
        <v>0</v>
      </c>
      <c r="R131" s="10">
        <v>0</v>
      </c>
      <c r="S131" s="10">
        <v>0</v>
      </c>
      <c r="T131" s="10">
        <v>0</v>
      </c>
      <c r="U131" s="10">
        <v>0</v>
      </c>
      <c r="V131" s="10">
        <v>0</v>
      </c>
      <c r="W131" s="10">
        <v>0</v>
      </c>
      <c r="X131" s="10">
        <v>772.59100000000001</v>
      </c>
      <c r="Y131" s="10">
        <v>445.20600000000002</v>
      </c>
      <c r="Z131" s="10">
        <v>327.38499999999999</v>
      </c>
      <c r="AA131" s="10">
        <v>7984.9889999999996</v>
      </c>
      <c r="AB131" s="10">
        <v>0</v>
      </c>
      <c r="AC131" s="10">
        <v>7984.9889999999996</v>
      </c>
      <c r="AD131" s="10">
        <v>17153</v>
      </c>
      <c r="AE131" s="10">
        <v>448.55799999999999</v>
      </c>
      <c r="AF131" s="10">
        <v>5669.152</v>
      </c>
      <c r="AG131" s="10">
        <v>50099.834999999999</v>
      </c>
      <c r="AH131" s="10">
        <v>178278.25099999999</v>
      </c>
      <c r="AI131" s="10">
        <v>171403.47399999999</v>
      </c>
      <c r="AJ131" s="10">
        <v>2153.5360000000001</v>
      </c>
      <c r="AK131" s="10">
        <v>773.19</v>
      </c>
      <c r="AL131" s="10">
        <v>1004.586</v>
      </c>
      <c r="AM131" s="10">
        <v>2943.4650000000001</v>
      </c>
      <c r="AN131" s="10">
        <v>178278.25099999999</v>
      </c>
      <c r="AO131" s="10">
        <v>66114.974000000002</v>
      </c>
      <c r="AP131" s="10">
        <v>61516.726000000002</v>
      </c>
      <c r="AQ131" s="10">
        <v>50646.550999999999</v>
      </c>
      <c r="AR131" s="10">
        <v>178278.25099999999</v>
      </c>
      <c r="AS131" s="10">
        <v>4148.3540000000003</v>
      </c>
      <c r="AT131" s="10">
        <v>126132.329</v>
      </c>
      <c r="AU131" s="10">
        <v>47.945999999999998</v>
      </c>
      <c r="AV131" s="10">
        <v>20.234000000000002</v>
      </c>
      <c r="AW131" s="10">
        <v>47929.387999999999</v>
      </c>
      <c r="AX131" s="10">
        <v>0</v>
      </c>
      <c r="AY131" s="10">
        <v>65569.856</v>
      </c>
      <c r="AZ131" s="10">
        <v>65569.856</v>
      </c>
      <c r="BA131" s="10">
        <v>65604.781000000003</v>
      </c>
      <c r="BB131" s="10">
        <v>42993.383999999998</v>
      </c>
      <c r="BC131" s="10">
        <v>0</v>
      </c>
      <c r="BD131" s="10">
        <v>21711.011999999999</v>
      </c>
      <c r="BE131" s="10">
        <v>900.38499999999999</v>
      </c>
      <c r="BF131" s="10"/>
      <c r="BG131" s="10">
        <v>-34.924999999999997</v>
      </c>
      <c r="BH131" s="10"/>
      <c r="BI131" s="10"/>
      <c r="BJ131" s="10"/>
      <c r="BK131" s="10"/>
      <c r="BL131" s="10"/>
      <c r="BM131" s="10"/>
      <c r="BN131" s="10"/>
      <c r="BO131" s="10"/>
      <c r="BP131" s="10"/>
      <c r="BQ131" s="10">
        <v>154612.451</v>
      </c>
      <c r="BR131" s="10">
        <v>38536.724999999999</v>
      </c>
      <c r="BS131" s="10">
        <v>113765.92200000001</v>
      </c>
      <c r="BT131" s="10">
        <v>0</v>
      </c>
      <c r="BU131" s="10">
        <v>1570.442</v>
      </c>
      <c r="BV131" s="10">
        <v>739.36199999999997</v>
      </c>
      <c r="BW131" s="10">
        <v>154612.451</v>
      </c>
      <c r="BX131" s="10">
        <v>0</v>
      </c>
      <c r="BY131" s="10">
        <v>0</v>
      </c>
      <c r="BZ131" s="10">
        <v>0</v>
      </c>
      <c r="CA131" s="10">
        <v>79204.688999999998</v>
      </c>
      <c r="CB131" s="10">
        <v>75407.762000000002</v>
      </c>
      <c r="CC131" s="10">
        <v>18681.257000000001</v>
      </c>
      <c r="CD131" s="10">
        <v>13156.939</v>
      </c>
      <c r="CE131" s="10">
        <v>739.54399999999998</v>
      </c>
      <c r="CF131" s="10">
        <v>2401.8739999999998</v>
      </c>
      <c r="CG131" s="10">
        <v>0</v>
      </c>
      <c r="CH131" s="10">
        <v>2401.8739999999998</v>
      </c>
      <c r="CI131" s="10">
        <v>0</v>
      </c>
      <c r="CJ131" s="10">
        <v>2382.9</v>
      </c>
      <c r="CK131" s="10">
        <v>8438.1929999999993</v>
      </c>
      <c r="CL131" s="10">
        <v>5749.4849999999997</v>
      </c>
      <c r="CM131" s="10">
        <v>1962.713</v>
      </c>
      <c r="CN131" s="10">
        <v>690.50599999999997</v>
      </c>
      <c r="CO131" s="10">
        <v>35.488999999999997</v>
      </c>
      <c r="CP131" s="10">
        <v>1354.0550000000001</v>
      </c>
      <c r="CQ131" s="10">
        <v>778.93</v>
      </c>
      <c r="CR131" s="10">
        <v>2.1520000000000001</v>
      </c>
      <c r="CS131" s="10">
        <v>0</v>
      </c>
      <c r="CT131" s="10">
        <v>121.131</v>
      </c>
      <c r="CU131" s="10">
        <v>0</v>
      </c>
      <c r="CV131" s="10">
        <v>0</v>
      </c>
      <c r="CW131" s="10">
        <v>932.58</v>
      </c>
      <c r="CX131" s="10">
        <v>-243.61199999999999</v>
      </c>
      <c r="CY131" s="10">
        <v>-7.9589999999999996</v>
      </c>
      <c r="CZ131" s="10">
        <v>0</v>
      </c>
      <c r="DA131" s="10">
        <v>0</v>
      </c>
      <c r="DB131" s="10">
        <v>0</v>
      </c>
      <c r="DC131" s="10">
        <v>0</v>
      </c>
      <c r="DD131" s="10">
        <v>-229.167</v>
      </c>
      <c r="DE131" s="10">
        <v>1055.874</v>
      </c>
      <c r="DF131" s="10">
        <v>1925.6690000000001</v>
      </c>
      <c r="DG131" s="10">
        <v>4862.4570000000003</v>
      </c>
      <c r="DH131" s="10">
        <v>0</v>
      </c>
      <c r="DI131" s="10">
        <v>0</v>
      </c>
      <c r="DJ131" s="10">
        <v>-217.68700000000001</v>
      </c>
      <c r="DK131" s="10">
        <v>-5514.5649999999996</v>
      </c>
      <c r="DL131" s="10">
        <v>0</v>
      </c>
      <c r="DM131" s="10">
        <v>0</v>
      </c>
      <c r="DN131" s="10">
        <v>-0.47799999999999998</v>
      </c>
      <c r="DO131" s="10">
        <v>0</v>
      </c>
      <c r="DP131" s="10">
        <v>-0.47799999999999998</v>
      </c>
      <c r="DQ131" s="10">
        <v>0</v>
      </c>
      <c r="DR131" s="10">
        <v>273.49099999999999</v>
      </c>
      <c r="DS131" s="10">
        <v>468.38900000000001</v>
      </c>
      <c r="DT131" s="10">
        <v>0</v>
      </c>
      <c r="DU131" s="10">
        <v>-177.09</v>
      </c>
      <c r="DV131" s="10">
        <v>0</v>
      </c>
      <c r="DW131" s="10">
        <v>-17.808</v>
      </c>
      <c r="DX131" s="10">
        <v>0</v>
      </c>
      <c r="DY131" s="10">
        <v>1292.2339999999999</v>
      </c>
      <c r="DZ131" s="10">
        <v>0</v>
      </c>
      <c r="EA131" s="10">
        <v>0</v>
      </c>
      <c r="EB131" s="10">
        <v>0</v>
      </c>
      <c r="EC131" s="10">
        <v>0</v>
      </c>
      <c r="ED131" s="10">
        <v>0</v>
      </c>
      <c r="EE131" s="10">
        <v>1869.8589999999999</v>
      </c>
      <c r="EF131" s="10">
        <v>0</v>
      </c>
      <c r="EG131" s="10">
        <v>0</v>
      </c>
      <c r="EH131" s="10">
        <v>0</v>
      </c>
      <c r="EI131" s="10">
        <v>0</v>
      </c>
      <c r="EJ131" s="10">
        <v>0</v>
      </c>
      <c r="EK131" s="10">
        <v>-577.625</v>
      </c>
      <c r="EL131" s="10">
        <v>5229.9350000000004</v>
      </c>
      <c r="EM131" s="10">
        <v>92.585999999999999</v>
      </c>
      <c r="EN131" s="10">
        <v>2901.85</v>
      </c>
      <c r="EO131" s="10">
        <v>2523.672</v>
      </c>
      <c r="EP131" s="10">
        <v>228.952</v>
      </c>
      <c r="EQ131" s="10">
        <v>59.741</v>
      </c>
      <c r="ER131" s="10">
        <v>0</v>
      </c>
      <c r="ES131" s="10">
        <v>89.484999999999999</v>
      </c>
      <c r="ET131" s="10">
        <v>803.47799999999995</v>
      </c>
      <c r="EU131" s="10">
        <v>101.057</v>
      </c>
      <c r="EV131" s="10">
        <v>702.42100000000005</v>
      </c>
      <c r="EW131" s="10">
        <v>1317.058</v>
      </c>
      <c r="EX131" s="10">
        <v>109.952</v>
      </c>
      <c r="EY131" s="10">
        <v>5.0110000000000001</v>
      </c>
      <c r="EZ131" s="10">
        <v>0</v>
      </c>
      <c r="FA131" s="10">
        <v>0</v>
      </c>
    </row>
    <row r="132" spans="1:157" ht="14.25" customHeight="1" x14ac:dyDescent="0.3">
      <c r="A132" s="5">
        <v>14</v>
      </c>
      <c r="B132" s="12">
        <v>2015</v>
      </c>
      <c r="C132" s="10">
        <v>0</v>
      </c>
      <c r="D132" s="10">
        <v>0</v>
      </c>
      <c r="E132" s="10">
        <v>0</v>
      </c>
      <c r="F132" s="10">
        <v>47777.031000000003</v>
      </c>
      <c r="G132" s="10">
        <v>14244.798000000001</v>
      </c>
      <c r="H132" s="10">
        <v>1464.6890000000001</v>
      </c>
      <c r="I132" s="10">
        <v>0</v>
      </c>
      <c r="J132" s="10">
        <v>0</v>
      </c>
      <c r="K132" s="10">
        <v>0</v>
      </c>
      <c r="L132" s="10">
        <v>0</v>
      </c>
      <c r="M132" s="10">
        <v>0</v>
      </c>
      <c r="N132" s="10">
        <v>1163.9369999999999</v>
      </c>
      <c r="O132" s="10">
        <v>0</v>
      </c>
      <c r="P132" s="10">
        <v>0</v>
      </c>
      <c r="Q132" s="10">
        <v>0</v>
      </c>
      <c r="R132" s="10">
        <v>0</v>
      </c>
      <c r="S132" s="10">
        <v>0</v>
      </c>
      <c r="T132" s="10">
        <v>0</v>
      </c>
      <c r="U132" s="10">
        <v>0</v>
      </c>
      <c r="V132" s="10">
        <v>0</v>
      </c>
      <c r="W132" s="10">
        <v>0</v>
      </c>
      <c r="X132" s="10">
        <v>8532.4519999999993</v>
      </c>
      <c r="Y132" s="10">
        <v>8532.4519999999993</v>
      </c>
      <c r="Z132" s="10">
        <v>0</v>
      </c>
      <c r="AA132" s="10">
        <v>0</v>
      </c>
      <c r="AB132" s="10">
        <v>0</v>
      </c>
      <c r="AC132" s="10">
        <v>0</v>
      </c>
      <c r="AD132" s="10">
        <v>0</v>
      </c>
      <c r="AE132" s="10">
        <v>0</v>
      </c>
      <c r="AF132" s="10">
        <v>0</v>
      </c>
      <c r="AG132" s="10">
        <v>22371.154999999999</v>
      </c>
      <c r="AH132" s="10">
        <v>47777.031000000003</v>
      </c>
      <c r="AI132" s="10">
        <v>46270.139000000003</v>
      </c>
      <c r="AJ132" s="10">
        <v>517.71600000000001</v>
      </c>
      <c r="AK132" s="10">
        <v>135.25</v>
      </c>
      <c r="AL132" s="10">
        <v>98.039000000000001</v>
      </c>
      <c r="AM132" s="10">
        <v>755.88699999999994</v>
      </c>
      <c r="AN132" s="10">
        <v>47777.031000000003</v>
      </c>
      <c r="AO132" s="10">
        <v>17053.419000000002</v>
      </c>
      <c r="AP132" s="10">
        <v>15095.351000000001</v>
      </c>
      <c r="AQ132" s="10">
        <v>15628.261</v>
      </c>
      <c r="AR132" s="10">
        <v>47777.031000000003</v>
      </c>
      <c r="AS132" s="10">
        <v>4359.4549999999999</v>
      </c>
      <c r="AT132" s="10">
        <v>18402.690999999999</v>
      </c>
      <c r="AU132" s="10">
        <v>1977.2529999999999</v>
      </c>
      <c r="AV132" s="10">
        <v>648.14200000000005</v>
      </c>
      <c r="AW132" s="10">
        <v>22389.49</v>
      </c>
      <c r="AX132" s="10">
        <v>0</v>
      </c>
      <c r="AY132" s="10">
        <v>26451.598000000002</v>
      </c>
      <c r="AZ132" s="10">
        <v>23258.550999999999</v>
      </c>
      <c r="BA132" s="10">
        <v>23388.817999999999</v>
      </c>
      <c r="BB132" s="10">
        <v>18666.460999999999</v>
      </c>
      <c r="BC132" s="10">
        <v>0</v>
      </c>
      <c r="BD132" s="10">
        <v>1278.83</v>
      </c>
      <c r="BE132" s="10">
        <v>3443.527</v>
      </c>
      <c r="BF132" s="10">
        <v>0</v>
      </c>
      <c r="BG132" s="10">
        <v>-130.267</v>
      </c>
      <c r="BH132" s="10">
        <v>3193.047</v>
      </c>
      <c r="BI132" s="10">
        <v>3757.6990000000001</v>
      </c>
      <c r="BJ132" s="10">
        <v>0</v>
      </c>
      <c r="BK132" s="10">
        <v>0</v>
      </c>
      <c r="BL132" s="10">
        <v>42.38</v>
      </c>
      <c r="BM132" s="10">
        <v>0</v>
      </c>
      <c r="BN132" s="10">
        <v>3715.319</v>
      </c>
      <c r="BO132" s="10">
        <v>-564.65200000000004</v>
      </c>
      <c r="BP132" s="10">
        <v>-564.65200000000004</v>
      </c>
      <c r="BQ132" s="10">
        <v>53303.964</v>
      </c>
      <c r="BR132" s="10">
        <v>10743.450999999999</v>
      </c>
      <c r="BS132" s="10">
        <v>42365.233999999997</v>
      </c>
      <c r="BT132" s="10">
        <v>0</v>
      </c>
      <c r="BU132" s="10">
        <v>104.429</v>
      </c>
      <c r="BV132" s="10">
        <v>90.85</v>
      </c>
      <c r="BW132" s="10">
        <v>53303.964</v>
      </c>
      <c r="BX132" s="10">
        <v>0</v>
      </c>
      <c r="BY132" s="10">
        <v>0</v>
      </c>
      <c r="BZ132" s="10">
        <v>0</v>
      </c>
      <c r="CA132" s="10">
        <v>27984.744999999999</v>
      </c>
      <c r="CB132" s="10">
        <v>25319.219000000001</v>
      </c>
      <c r="CC132" s="10">
        <v>4794.299</v>
      </c>
      <c r="CD132" s="10">
        <v>3142.1930000000002</v>
      </c>
      <c r="CE132" s="10">
        <v>116.56399999999999</v>
      </c>
      <c r="CF132" s="10">
        <v>1488.6289999999999</v>
      </c>
      <c r="CG132" s="10">
        <v>0</v>
      </c>
      <c r="CH132" s="10">
        <v>1488.6289999999999</v>
      </c>
      <c r="CI132" s="10">
        <v>0</v>
      </c>
      <c r="CJ132" s="10">
        <v>46.912999999999997</v>
      </c>
      <c r="CK132" s="10">
        <v>2450.1849999999999</v>
      </c>
      <c r="CL132" s="10">
        <v>2081.6309999999999</v>
      </c>
      <c r="CM132" s="10">
        <v>347.90499999999997</v>
      </c>
      <c r="CN132" s="10">
        <v>0</v>
      </c>
      <c r="CO132" s="10">
        <v>20.649000000000001</v>
      </c>
      <c r="CP132" s="10">
        <v>166.10300000000001</v>
      </c>
      <c r="CQ132" s="10">
        <v>136.679</v>
      </c>
      <c r="CR132" s="10">
        <v>4.0979999999999999</v>
      </c>
      <c r="CS132" s="10">
        <v>0</v>
      </c>
      <c r="CT132" s="10">
        <v>2.9740000000000002</v>
      </c>
      <c r="CU132" s="10">
        <v>0</v>
      </c>
      <c r="CV132" s="10">
        <v>0</v>
      </c>
      <c r="CW132" s="10">
        <v>135.16399999999999</v>
      </c>
      <c r="CX132" s="10">
        <v>-62.683</v>
      </c>
      <c r="CY132" s="10">
        <v>-6.5730000000000004</v>
      </c>
      <c r="CZ132" s="10">
        <v>-14.03</v>
      </c>
      <c r="DA132" s="10">
        <v>-1.734</v>
      </c>
      <c r="DB132" s="10">
        <v>0</v>
      </c>
      <c r="DC132" s="10">
        <v>-14.493</v>
      </c>
      <c r="DD132" s="10">
        <v>-13.298999999999999</v>
      </c>
      <c r="DE132" s="10">
        <v>-10.503</v>
      </c>
      <c r="DF132" s="10">
        <v>1823.6969999999999</v>
      </c>
      <c r="DG132" s="10">
        <v>524.74099999999999</v>
      </c>
      <c r="DH132" s="10">
        <v>0</v>
      </c>
      <c r="DI132" s="10">
        <v>0</v>
      </c>
      <c r="DJ132" s="10">
        <v>-1943.681</v>
      </c>
      <c r="DK132" s="10">
        <v>-415.26</v>
      </c>
      <c r="DL132" s="10">
        <v>0</v>
      </c>
      <c r="DM132" s="10">
        <v>0</v>
      </c>
      <c r="DN132" s="10">
        <v>0</v>
      </c>
      <c r="DO132" s="10">
        <v>0</v>
      </c>
      <c r="DP132" s="10">
        <v>0</v>
      </c>
      <c r="DQ132" s="10">
        <v>0</v>
      </c>
      <c r="DR132" s="10">
        <v>88.991</v>
      </c>
      <c r="DS132" s="10">
        <v>95.935000000000002</v>
      </c>
      <c r="DT132" s="10">
        <v>0</v>
      </c>
      <c r="DU132" s="10">
        <v>-0.63</v>
      </c>
      <c r="DV132" s="10">
        <v>0</v>
      </c>
      <c r="DW132" s="10">
        <v>-6.3140000000000001</v>
      </c>
      <c r="DX132" s="10">
        <v>0</v>
      </c>
      <c r="DY132" s="10">
        <v>320.35300000000001</v>
      </c>
      <c r="DZ132" s="10">
        <v>107.711</v>
      </c>
      <c r="EA132" s="10">
        <v>0</v>
      </c>
      <c r="EB132" s="10">
        <v>0</v>
      </c>
      <c r="EC132" s="10">
        <v>0</v>
      </c>
      <c r="ED132" s="10">
        <v>37.909999999999997</v>
      </c>
      <c r="EE132" s="10">
        <v>255.34100000000001</v>
      </c>
      <c r="EF132" s="10">
        <v>0</v>
      </c>
      <c r="EG132" s="10">
        <v>0</v>
      </c>
      <c r="EH132" s="10">
        <v>0</v>
      </c>
      <c r="EI132" s="10">
        <v>-72.879000000000005</v>
      </c>
      <c r="EJ132" s="10">
        <v>0</v>
      </c>
      <c r="EK132" s="10">
        <v>-7.73</v>
      </c>
      <c r="EL132" s="10">
        <v>1765.24</v>
      </c>
      <c r="EM132" s="10">
        <v>24.05</v>
      </c>
      <c r="EN132" s="10">
        <v>867.55899999999997</v>
      </c>
      <c r="EO132" s="10">
        <v>750.36099999999999</v>
      </c>
      <c r="EP132" s="10">
        <v>86.179000000000002</v>
      </c>
      <c r="EQ132" s="10">
        <v>8.141</v>
      </c>
      <c r="ER132" s="10">
        <v>0</v>
      </c>
      <c r="ES132" s="10">
        <v>22.878</v>
      </c>
      <c r="ET132" s="10">
        <v>472.27</v>
      </c>
      <c r="EU132" s="10">
        <v>86.5</v>
      </c>
      <c r="EV132" s="10">
        <v>385.77</v>
      </c>
      <c r="EW132" s="10">
        <v>366.46600000000001</v>
      </c>
      <c r="EX132" s="10">
        <v>34.895000000000003</v>
      </c>
      <c r="EY132" s="10">
        <v>0</v>
      </c>
      <c r="EZ132" s="10">
        <v>0</v>
      </c>
      <c r="FA132" s="10">
        <v>0</v>
      </c>
    </row>
    <row r="133" spans="1:157" ht="14.25" customHeight="1" x14ac:dyDescent="0.3">
      <c r="A133" s="5">
        <v>14</v>
      </c>
      <c r="B133" s="12">
        <v>2016</v>
      </c>
      <c r="C133" s="10">
        <v>0</v>
      </c>
      <c r="D133" s="10">
        <v>0</v>
      </c>
      <c r="E133" s="10">
        <v>0</v>
      </c>
      <c r="F133" s="10">
        <v>60179.582999999999</v>
      </c>
      <c r="G133" s="10">
        <v>17199.901999999998</v>
      </c>
      <c r="H133" s="10">
        <v>1700.373</v>
      </c>
      <c r="I133" s="10">
        <v>0</v>
      </c>
      <c r="J133" s="10">
        <v>0</v>
      </c>
      <c r="K133" s="10">
        <v>0</v>
      </c>
      <c r="L133" s="10">
        <v>0</v>
      </c>
      <c r="M133" s="10">
        <v>0</v>
      </c>
      <c r="N133" s="10">
        <v>2813.527</v>
      </c>
      <c r="O133" s="10">
        <v>0</v>
      </c>
      <c r="P133" s="10">
        <v>0</v>
      </c>
      <c r="Q133" s="10">
        <v>0</v>
      </c>
      <c r="R133" s="10">
        <v>0</v>
      </c>
      <c r="S133" s="10">
        <v>0</v>
      </c>
      <c r="T133" s="10">
        <v>0</v>
      </c>
      <c r="U133" s="10">
        <v>0</v>
      </c>
      <c r="V133" s="10">
        <v>0</v>
      </c>
      <c r="W133" s="10">
        <v>0</v>
      </c>
      <c r="X133" s="10">
        <v>11523.48</v>
      </c>
      <c r="Y133" s="10">
        <v>11523.48</v>
      </c>
      <c r="Z133" s="10">
        <v>0</v>
      </c>
      <c r="AA133" s="10">
        <v>0</v>
      </c>
      <c r="AB133" s="10">
        <v>0</v>
      </c>
      <c r="AC133" s="10">
        <v>0</v>
      </c>
      <c r="AD133" s="10">
        <v>0</v>
      </c>
      <c r="AE133" s="10">
        <v>0</v>
      </c>
      <c r="AF133" s="10">
        <v>0</v>
      </c>
      <c r="AG133" s="10">
        <v>26942.300999999999</v>
      </c>
      <c r="AH133" s="10">
        <v>60179.582999999999</v>
      </c>
      <c r="AI133" s="10">
        <v>58180.237999999998</v>
      </c>
      <c r="AJ133" s="10">
        <v>449.62599999999998</v>
      </c>
      <c r="AK133" s="10">
        <v>40.542999999999999</v>
      </c>
      <c r="AL133" s="10">
        <v>167.93299999999999</v>
      </c>
      <c r="AM133" s="10">
        <v>1341.2429999999999</v>
      </c>
      <c r="AN133" s="10">
        <v>60179.582999999999</v>
      </c>
      <c r="AO133" s="10">
        <v>19945.723999999998</v>
      </c>
      <c r="AP133" s="10">
        <v>18772.48</v>
      </c>
      <c r="AQ133" s="10">
        <v>21461.379000000001</v>
      </c>
      <c r="AR133" s="10">
        <v>60179.582999999999</v>
      </c>
      <c r="AS133" s="10">
        <v>4575.18</v>
      </c>
      <c r="AT133" s="10">
        <v>24347.643</v>
      </c>
      <c r="AU133" s="10">
        <v>1824.434</v>
      </c>
      <c r="AV133" s="10">
        <v>1103.567</v>
      </c>
      <c r="AW133" s="10">
        <v>28328.758999999998</v>
      </c>
      <c r="AX133" s="10">
        <v>0</v>
      </c>
      <c r="AY133" s="10">
        <v>28698.368999999999</v>
      </c>
      <c r="AZ133" s="10">
        <v>26778.477999999999</v>
      </c>
      <c r="BA133" s="10">
        <v>26916.591</v>
      </c>
      <c r="BB133" s="10">
        <v>17862.227999999999</v>
      </c>
      <c r="BC133" s="10">
        <v>0</v>
      </c>
      <c r="BD133" s="10">
        <v>1810.6130000000001</v>
      </c>
      <c r="BE133" s="10">
        <v>7243.75</v>
      </c>
      <c r="BF133" s="10">
        <v>0</v>
      </c>
      <c r="BG133" s="10">
        <v>-138.113</v>
      </c>
      <c r="BH133" s="10">
        <v>1919.8910000000001</v>
      </c>
      <c r="BI133" s="10">
        <v>2664.875</v>
      </c>
      <c r="BJ133" s="10">
        <v>0</v>
      </c>
      <c r="BK133" s="10">
        <v>0</v>
      </c>
      <c r="BL133" s="10">
        <v>42.38</v>
      </c>
      <c r="BM133" s="10">
        <v>0</v>
      </c>
      <c r="BN133" s="10">
        <v>2622.4949999999999</v>
      </c>
      <c r="BO133" s="10">
        <v>-744.98400000000004</v>
      </c>
      <c r="BP133" s="10">
        <v>-744.98400000000004</v>
      </c>
      <c r="BQ133" s="10">
        <v>59260.841999999997</v>
      </c>
      <c r="BR133" s="10">
        <v>11021.817999999999</v>
      </c>
      <c r="BS133" s="10">
        <v>48049.366999999998</v>
      </c>
      <c r="BT133" s="10">
        <v>0</v>
      </c>
      <c r="BU133" s="10">
        <v>82.036000000000001</v>
      </c>
      <c r="BV133" s="10">
        <v>107.621</v>
      </c>
      <c r="BW133" s="10">
        <v>59260.841999999997</v>
      </c>
      <c r="BX133" s="10">
        <v>0</v>
      </c>
      <c r="BY133" s="10">
        <v>0</v>
      </c>
      <c r="BZ133" s="10">
        <v>0</v>
      </c>
      <c r="CA133" s="10">
        <v>30605.463</v>
      </c>
      <c r="CB133" s="10">
        <v>28655.379000000001</v>
      </c>
      <c r="CC133" s="10">
        <v>5291.7920000000004</v>
      </c>
      <c r="CD133" s="10">
        <v>3793.7049999999999</v>
      </c>
      <c r="CE133" s="10">
        <v>36.892000000000003</v>
      </c>
      <c r="CF133" s="10">
        <v>1395.9380000000001</v>
      </c>
      <c r="CG133" s="10">
        <v>0</v>
      </c>
      <c r="CH133" s="10">
        <v>1395.9380000000001</v>
      </c>
      <c r="CI133" s="10">
        <v>0</v>
      </c>
      <c r="CJ133" s="10">
        <v>65.257000000000005</v>
      </c>
      <c r="CK133" s="10">
        <v>2665.5529999999999</v>
      </c>
      <c r="CL133" s="10">
        <v>2407.3510000000001</v>
      </c>
      <c r="CM133" s="10">
        <v>246.75700000000001</v>
      </c>
      <c r="CN133" s="10">
        <v>1.591</v>
      </c>
      <c r="CO133" s="10">
        <v>9.8539999999999992</v>
      </c>
      <c r="CP133" s="10">
        <v>255.637</v>
      </c>
      <c r="CQ133" s="10">
        <v>172.92</v>
      </c>
      <c r="CR133" s="10">
        <v>4.0880000000000001</v>
      </c>
      <c r="CS133" s="10">
        <v>0</v>
      </c>
      <c r="CT133" s="10">
        <v>2.472</v>
      </c>
      <c r="CU133" s="10">
        <v>0</v>
      </c>
      <c r="CV133" s="10">
        <v>0</v>
      </c>
      <c r="CW133" s="10">
        <v>211.83199999999999</v>
      </c>
      <c r="CX133" s="10">
        <v>-84.828999999999994</v>
      </c>
      <c r="CY133" s="10">
        <v>-8.2100000000000009</v>
      </c>
      <c r="CZ133" s="10">
        <v>-17.943000000000001</v>
      </c>
      <c r="DA133" s="10">
        <v>0</v>
      </c>
      <c r="DB133" s="10">
        <v>0</v>
      </c>
      <c r="DC133" s="10">
        <v>-10.464</v>
      </c>
      <c r="DD133" s="10">
        <v>-14.228999999999999</v>
      </c>
      <c r="DE133" s="10">
        <v>24.814</v>
      </c>
      <c r="DF133" s="10">
        <v>57.68</v>
      </c>
      <c r="DG133" s="10">
        <v>261.363</v>
      </c>
      <c r="DH133" s="10">
        <v>0</v>
      </c>
      <c r="DI133" s="10">
        <v>0</v>
      </c>
      <c r="DJ133" s="10">
        <v>0</v>
      </c>
      <c r="DK133" s="10">
        <v>-294.22899999999998</v>
      </c>
      <c r="DL133" s="10">
        <v>0</v>
      </c>
      <c r="DM133" s="10">
        <v>0</v>
      </c>
      <c r="DN133" s="10">
        <v>0</v>
      </c>
      <c r="DO133" s="10">
        <v>0</v>
      </c>
      <c r="DP133" s="10">
        <v>0</v>
      </c>
      <c r="DQ133" s="10">
        <v>0</v>
      </c>
      <c r="DR133" s="10">
        <v>149.44499999999999</v>
      </c>
      <c r="DS133" s="10">
        <v>157.43899999999999</v>
      </c>
      <c r="DT133" s="10">
        <v>0</v>
      </c>
      <c r="DU133" s="10">
        <v>-0.14899999999999999</v>
      </c>
      <c r="DV133" s="10">
        <v>0</v>
      </c>
      <c r="DW133" s="10">
        <v>-7.8449999999999998</v>
      </c>
      <c r="DX133" s="10">
        <v>0</v>
      </c>
      <c r="DY133" s="10">
        <v>317.28100000000001</v>
      </c>
      <c r="DZ133" s="10">
        <v>134.095</v>
      </c>
      <c r="EA133" s="10">
        <v>0</v>
      </c>
      <c r="EB133" s="10">
        <v>0</v>
      </c>
      <c r="EC133" s="10">
        <v>0</v>
      </c>
      <c r="ED133" s="10">
        <v>13.93</v>
      </c>
      <c r="EE133" s="10">
        <v>197.215</v>
      </c>
      <c r="EF133" s="10">
        <v>0</v>
      </c>
      <c r="EG133" s="10">
        <v>0</v>
      </c>
      <c r="EH133" s="10">
        <v>0</v>
      </c>
      <c r="EI133" s="10">
        <v>-24.459</v>
      </c>
      <c r="EJ133" s="10">
        <v>0</v>
      </c>
      <c r="EK133" s="10">
        <v>-3.5</v>
      </c>
      <c r="EL133" s="10">
        <v>2092.6280000000002</v>
      </c>
      <c r="EM133" s="10">
        <v>31.004999999999999</v>
      </c>
      <c r="EN133" s="10">
        <v>1118.077</v>
      </c>
      <c r="EO133" s="10">
        <v>953.72500000000002</v>
      </c>
      <c r="EP133" s="10">
        <v>98.921999999999997</v>
      </c>
      <c r="EQ133" s="10">
        <v>9.7200000000000006</v>
      </c>
      <c r="ER133" s="10">
        <v>0</v>
      </c>
      <c r="ES133" s="10">
        <v>55.71</v>
      </c>
      <c r="ET133" s="10">
        <v>475.80700000000002</v>
      </c>
      <c r="EU133" s="10">
        <v>89.713999999999999</v>
      </c>
      <c r="EV133" s="10">
        <v>386.09300000000002</v>
      </c>
      <c r="EW133" s="10">
        <v>427.54700000000003</v>
      </c>
      <c r="EX133" s="10">
        <v>40.192</v>
      </c>
      <c r="EY133" s="10">
        <v>0</v>
      </c>
      <c r="EZ133" s="10">
        <v>0</v>
      </c>
      <c r="FA133" s="10">
        <v>0</v>
      </c>
    </row>
    <row r="134" spans="1:157" ht="14.25" customHeight="1" x14ac:dyDescent="0.3">
      <c r="A134" s="5">
        <v>14</v>
      </c>
      <c r="B134" s="12">
        <v>2017</v>
      </c>
      <c r="C134" s="10">
        <v>0</v>
      </c>
      <c r="D134" s="10">
        <v>0</v>
      </c>
      <c r="E134" s="10">
        <v>0</v>
      </c>
      <c r="F134" s="10">
        <v>79864.22</v>
      </c>
      <c r="G134" s="10">
        <v>19787.654999999999</v>
      </c>
      <c r="H134" s="10">
        <v>1474.0029999999999</v>
      </c>
      <c r="I134" s="10">
        <v>0</v>
      </c>
      <c r="J134" s="10">
        <v>0</v>
      </c>
      <c r="K134" s="10">
        <v>0</v>
      </c>
      <c r="L134" s="10">
        <v>0</v>
      </c>
      <c r="M134" s="10">
        <v>0</v>
      </c>
      <c r="N134" s="10">
        <v>3042.694</v>
      </c>
      <c r="O134" s="10">
        <v>0</v>
      </c>
      <c r="P134" s="10">
        <v>0</v>
      </c>
      <c r="Q134" s="10">
        <v>0</v>
      </c>
      <c r="R134" s="10">
        <v>0</v>
      </c>
      <c r="S134" s="10">
        <v>0</v>
      </c>
      <c r="T134" s="10">
        <v>0</v>
      </c>
      <c r="U134" s="10">
        <v>0</v>
      </c>
      <c r="V134" s="10">
        <v>0</v>
      </c>
      <c r="W134" s="10">
        <v>0</v>
      </c>
      <c r="X134" s="10">
        <v>4598.2790000000005</v>
      </c>
      <c r="Y134" s="10">
        <v>4598.2790000000005</v>
      </c>
      <c r="Z134" s="10">
        <v>0</v>
      </c>
      <c r="AA134" s="10">
        <v>0</v>
      </c>
      <c r="AB134" s="10">
        <v>0</v>
      </c>
      <c r="AC134" s="10">
        <v>0</v>
      </c>
      <c r="AD134" s="10">
        <v>0</v>
      </c>
      <c r="AE134" s="10">
        <v>0</v>
      </c>
      <c r="AF134" s="10">
        <v>0</v>
      </c>
      <c r="AG134" s="10">
        <v>50961.589</v>
      </c>
      <c r="AH134" s="10">
        <v>79864.22</v>
      </c>
      <c r="AI134" s="10">
        <v>76833.987999999998</v>
      </c>
      <c r="AJ134" s="10">
        <v>921.54399999999998</v>
      </c>
      <c r="AK134" s="10">
        <v>103.631</v>
      </c>
      <c r="AL134" s="10">
        <v>97.531000000000006</v>
      </c>
      <c r="AM134" s="10">
        <v>1907.5260000000001</v>
      </c>
      <c r="AN134" s="10">
        <v>79864.22</v>
      </c>
      <c r="AO134" s="10">
        <v>18349.147000000001</v>
      </c>
      <c r="AP134" s="10">
        <v>21888.863000000001</v>
      </c>
      <c r="AQ134" s="10">
        <v>39626.21</v>
      </c>
      <c r="AR134" s="10">
        <v>79864.22</v>
      </c>
      <c r="AS134" s="10">
        <v>4630.6639999999998</v>
      </c>
      <c r="AT134" s="10">
        <v>19783.774000000001</v>
      </c>
      <c r="AU134" s="10">
        <v>3726.6889999999999</v>
      </c>
      <c r="AV134" s="10">
        <v>1015.418</v>
      </c>
      <c r="AW134" s="10">
        <v>50707.675000000003</v>
      </c>
      <c r="AX134" s="10">
        <v>0</v>
      </c>
      <c r="AY134" s="10">
        <v>25609.896000000001</v>
      </c>
      <c r="AZ134" s="10">
        <v>24734.804</v>
      </c>
      <c r="BA134" s="10">
        <v>24893.365000000002</v>
      </c>
      <c r="BB134" s="10">
        <v>12452.281000000001</v>
      </c>
      <c r="BC134" s="10">
        <v>0</v>
      </c>
      <c r="BD134" s="10">
        <v>6680.5839999999998</v>
      </c>
      <c r="BE134" s="10">
        <v>5760.5</v>
      </c>
      <c r="BF134" s="10">
        <v>0</v>
      </c>
      <c r="BG134" s="10">
        <v>-158.56100000000001</v>
      </c>
      <c r="BH134" s="10">
        <v>875.09199999999998</v>
      </c>
      <c r="BI134" s="10">
        <v>1570.47</v>
      </c>
      <c r="BJ134" s="10">
        <v>0</v>
      </c>
      <c r="BK134" s="10">
        <v>0</v>
      </c>
      <c r="BL134" s="10">
        <v>42.38</v>
      </c>
      <c r="BM134" s="10">
        <v>0</v>
      </c>
      <c r="BN134" s="10">
        <v>1528.09</v>
      </c>
      <c r="BO134" s="10">
        <v>-695.37800000000004</v>
      </c>
      <c r="BP134" s="10">
        <v>-695.37800000000004</v>
      </c>
      <c r="BQ134" s="10">
        <v>68377.752999999997</v>
      </c>
      <c r="BR134" s="10">
        <v>11143.445</v>
      </c>
      <c r="BS134" s="10">
        <v>57013.430999999997</v>
      </c>
      <c r="BT134" s="10">
        <v>0</v>
      </c>
      <c r="BU134" s="10">
        <v>158.083</v>
      </c>
      <c r="BV134" s="10">
        <v>62.793999999999997</v>
      </c>
      <c r="BW134" s="10">
        <v>68377.752999999997</v>
      </c>
      <c r="BX134" s="10">
        <v>0</v>
      </c>
      <c r="BY134" s="10">
        <v>0</v>
      </c>
      <c r="BZ134" s="10">
        <v>0</v>
      </c>
      <c r="CA134" s="10">
        <v>41693.951000000001</v>
      </c>
      <c r="CB134" s="10">
        <v>26683.802</v>
      </c>
      <c r="CC134" s="10">
        <v>7252.5640000000003</v>
      </c>
      <c r="CD134" s="10">
        <v>5457.7259999999997</v>
      </c>
      <c r="CE134" s="10">
        <v>48.158999999999999</v>
      </c>
      <c r="CF134" s="10">
        <v>1642.6079999999999</v>
      </c>
      <c r="CG134" s="10">
        <v>0</v>
      </c>
      <c r="CH134" s="10">
        <v>1642.6079999999999</v>
      </c>
      <c r="CI134" s="10">
        <v>0</v>
      </c>
      <c r="CJ134" s="10">
        <v>104.071</v>
      </c>
      <c r="CK134" s="10">
        <v>3796.5880000000002</v>
      </c>
      <c r="CL134" s="10">
        <v>3137.5210000000002</v>
      </c>
      <c r="CM134" s="10">
        <v>319.01600000000002</v>
      </c>
      <c r="CN134" s="10">
        <v>338.565</v>
      </c>
      <c r="CO134" s="10">
        <v>1.486</v>
      </c>
      <c r="CP134" s="10">
        <v>406.89100000000002</v>
      </c>
      <c r="CQ134" s="10">
        <v>218.65299999999999</v>
      </c>
      <c r="CR134" s="10">
        <v>4.4939999999999998</v>
      </c>
      <c r="CS134" s="10">
        <v>0</v>
      </c>
      <c r="CT134" s="10">
        <v>1.0109999999999999</v>
      </c>
      <c r="CU134" s="10">
        <v>0</v>
      </c>
      <c r="CV134" s="10">
        <v>0</v>
      </c>
      <c r="CW134" s="10">
        <v>370.01600000000002</v>
      </c>
      <c r="CX134" s="10">
        <v>-114.872</v>
      </c>
      <c r="CY134" s="10">
        <v>0</v>
      </c>
      <c r="CZ134" s="10">
        <v>-22.725000000000001</v>
      </c>
      <c r="DA134" s="10">
        <v>-1.494</v>
      </c>
      <c r="DB134" s="10">
        <v>0</v>
      </c>
      <c r="DC134" s="10">
        <v>-26.655000000000001</v>
      </c>
      <c r="DD134" s="10">
        <v>-21.536999999999999</v>
      </c>
      <c r="DE134" s="10">
        <v>-62.887999999999998</v>
      </c>
      <c r="DF134" s="10">
        <v>16.010000000000002</v>
      </c>
      <c r="DG134" s="10">
        <v>111.956</v>
      </c>
      <c r="DH134" s="10">
        <v>0</v>
      </c>
      <c r="DI134" s="10">
        <v>0</v>
      </c>
      <c r="DJ134" s="10">
        <v>0</v>
      </c>
      <c r="DK134" s="10">
        <v>-190.85400000000001</v>
      </c>
      <c r="DL134" s="10">
        <v>0</v>
      </c>
      <c r="DM134" s="10">
        <v>0</v>
      </c>
      <c r="DN134" s="10">
        <v>0</v>
      </c>
      <c r="DO134" s="10">
        <v>0</v>
      </c>
      <c r="DP134" s="10">
        <v>0</v>
      </c>
      <c r="DQ134" s="10">
        <v>0</v>
      </c>
      <c r="DR134" s="10">
        <v>161.34</v>
      </c>
      <c r="DS134" s="10">
        <v>181.81299999999999</v>
      </c>
      <c r="DT134" s="10">
        <v>0</v>
      </c>
      <c r="DU134" s="10">
        <v>-2.5000000000000001E-2</v>
      </c>
      <c r="DV134" s="10">
        <v>0</v>
      </c>
      <c r="DW134" s="10">
        <v>-20.448</v>
      </c>
      <c r="DX134" s="10">
        <v>0</v>
      </c>
      <c r="DY134" s="10">
        <v>126.76300000000001</v>
      </c>
      <c r="DZ134" s="10">
        <v>131.17599999999999</v>
      </c>
      <c r="EA134" s="10">
        <v>0</v>
      </c>
      <c r="EB134" s="10">
        <v>0</v>
      </c>
      <c r="EC134" s="10">
        <v>0</v>
      </c>
      <c r="ED134" s="10">
        <v>20.943000000000001</v>
      </c>
      <c r="EE134" s="10">
        <v>8.8559999999999999</v>
      </c>
      <c r="EF134" s="10">
        <v>0</v>
      </c>
      <c r="EG134" s="10">
        <v>0</v>
      </c>
      <c r="EH134" s="10">
        <v>0</v>
      </c>
      <c r="EI134" s="10">
        <v>-29.411999999999999</v>
      </c>
      <c r="EJ134" s="10">
        <v>0</v>
      </c>
      <c r="EK134" s="10">
        <v>-4.8</v>
      </c>
      <c r="EL134" s="10">
        <v>2334.4569999999999</v>
      </c>
      <c r="EM134" s="10">
        <v>24.42</v>
      </c>
      <c r="EN134" s="10">
        <v>1324.02</v>
      </c>
      <c r="EO134" s="10">
        <v>1132.5999999999999</v>
      </c>
      <c r="EP134" s="10">
        <v>126.316</v>
      </c>
      <c r="EQ134" s="10">
        <v>13.505000000000001</v>
      </c>
      <c r="ER134" s="10">
        <v>0</v>
      </c>
      <c r="ES134" s="10">
        <v>51.598999999999997</v>
      </c>
      <c r="ET134" s="10">
        <v>548.91300000000001</v>
      </c>
      <c r="EU134" s="10">
        <v>90.903000000000006</v>
      </c>
      <c r="EV134" s="10">
        <v>458.01</v>
      </c>
      <c r="EW134" s="10">
        <v>378.05500000000001</v>
      </c>
      <c r="EX134" s="10">
        <v>48.37</v>
      </c>
      <c r="EY134" s="10">
        <v>10.679</v>
      </c>
      <c r="EZ134" s="10">
        <v>0</v>
      </c>
      <c r="FA134" s="10">
        <v>0</v>
      </c>
    </row>
    <row r="135" spans="1:157" ht="14.25" customHeight="1" x14ac:dyDescent="0.3">
      <c r="A135" s="5">
        <v>14</v>
      </c>
      <c r="B135" s="12">
        <v>2018</v>
      </c>
      <c r="C135" s="10">
        <v>0</v>
      </c>
      <c r="D135" s="10">
        <v>0</v>
      </c>
      <c r="E135" s="10">
        <v>0</v>
      </c>
      <c r="F135" s="10">
        <v>96138.735000000001</v>
      </c>
      <c r="G135" s="10">
        <v>16818.945</v>
      </c>
      <c r="H135" s="10">
        <v>1592.8150000000001</v>
      </c>
      <c r="I135" s="10">
        <v>0</v>
      </c>
      <c r="J135" s="10">
        <v>0</v>
      </c>
      <c r="K135" s="10">
        <v>0</v>
      </c>
      <c r="L135" s="10">
        <v>0</v>
      </c>
      <c r="M135" s="10">
        <v>0</v>
      </c>
      <c r="N135" s="10">
        <v>2587.3110000000001</v>
      </c>
      <c r="O135" s="10">
        <v>0</v>
      </c>
      <c r="P135" s="10">
        <v>0</v>
      </c>
      <c r="Q135" s="10">
        <v>0</v>
      </c>
      <c r="R135" s="10">
        <v>0</v>
      </c>
      <c r="S135" s="10">
        <v>0</v>
      </c>
      <c r="T135" s="10">
        <v>0</v>
      </c>
      <c r="U135" s="10">
        <v>0</v>
      </c>
      <c r="V135" s="10">
        <v>0</v>
      </c>
      <c r="W135" s="10">
        <v>0</v>
      </c>
      <c r="X135" s="10">
        <v>3274.6190000000001</v>
      </c>
      <c r="Y135" s="10">
        <v>3274.6190000000001</v>
      </c>
      <c r="Z135" s="10">
        <v>0</v>
      </c>
      <c r="AA135" s="10">
        <v>0</v>
      </c>
      <c r="AB135" s="10">
        <v>0</v>
      </c>
      <c r="AC135" s="10">
        <v>0</v>
      </c>
      <c r="AD135" s="10">
        <v>0</v>
      </c>
      <c r="AE135" s="10">
        <v>0</v>
      </c>
      <c r="AF135" s="10">
        <v>0</v>
      </c>
      <c r="AG135" s="10">
        <v>71865.044999999998</v>
      </c>
      <c r="AH135" s="10">
        <v>96138.735000000001</v>
      </c>
      <c r="AI135" s="10">
        <v>92543.982999999993</v>
      </c>
      <c r="AJ135" s="10">
        <v>1173.1010000000001</v>
      </c>
      <c r="AK135" s="10">
        <v>242.53200000000001</v>
      </c>
      <c r="AL135" s="10">
        <v>386.23</v>
      </c>
      <c r="AM135" s="10">
        <v>1792.8889999999999</v>
      </c>
      <c r="AN135" s="10">
        <v>96138.735000000001</v>
      </c>
      <c r="AO135" s="10">
        <v>14516.45</v>
      </c>
      <c r="AP135" s="10">
        <v>24226.137999999999</v>
      </c>
      <c r="AQ135" s="10">
        <v>57396.146999999997</v>
      </c>
      <c r="AR135" s="10">
        <v>96138.735000000001</v>
      </c>
      <c r="AS135" s="10">
        <v>3173.578</v>
      </c>
      <c r="AT135" s="10">
        <v>18665.272000000001</v>
      </c>
      <c r="AU135" s="10">
        <v>3123.877</v>
      </c>
      <c r="AV135" s="10">
        <v>60.384999999999998</v>
      </c>
      <c r="AW135" s="10">
        <v>71115.623000000007</v>
      </c>
      <c r="AX135" s="10">
        <v>0</v>
      </c>
      <c r="AY135" s="10">
        <v>28577.759999999998</v>
      </c>
      <c r="AZ135" s="10">
        <v>28535.38</v>
      </c>
      <c r="BA135" s="10">
        <v>28676.422999999999</v>
      </c>
      <c r="BB135" s="10">
        <v>15700.272000000001</v>
      </c>
      <c r="BC135" s="10">
        <v>0</v>
      </c>
      <c r="BD135" s="10">
        <v>8416.1509999999998</v>
      </c>
      <c r="BE135" s="10">
        <v>4560</v>
      </c>
      <c r="BF135" s="10">
        <v>0</v>
      </c>
      <c r="BG135" s="10">
        <v>-141.04300000000001</v>
      </c>
      <c r="BH135" s="10">
        <v>42.38</v>
      </c>
      <c r="BI135" s="10">
        <v>42.38</v>
      </c>
      <c r="BJ135" s="10">
        <v>0</v>
      </c>
      <c r="BK135" s="10">
        <v>0</v>
      </c>
      <c r="BL135" s="10">
        <v>42.38</v>
      </c>
      <c r="BM135" s="10">
        <v>0</v>
      </c>
      <c r="BN135" s="10">
        <v>0</v>
      </c>
      <c r="BO135" s="10">
        <v>0</v>
      </c>
      <c r="BP135" s="10">
        <v>0</v>
      </c>
      <c r="BQ135" s="10">
        <v>84862.629000000001</v>
      </c>
      <c r="BR135" s="10">
        <v>12126.6</v>
      </c>
      <c r="BS135" s="10">
        <v>72437.101999999999</v>
      </c>
      <c r="BT135" s="10">
        <v>0</v>
      </c>
      <c r="BU135" s="10">
        <v>194.09200000000001</v>
      </c>
      <c r="BV135" s="10">
        <v>104.83499999999999</v>
      </c>
      <c r="BW135" s="10">
        <v>84862.629000000001</v>
      </c>
      <c r="BX135" s="10">
        <v>0</v>
      </c>
      <c r="BY135" s="10">
        <v>0</v>
      </c>
      <c r="BZ135" s="10">
        <v>0</v>
      </c>
      <c r="CA135" s="10">
        <v>57772.237000000001</v>
      </c>
      <c r="CB135" s="10">
        <v>27090.392</v>
      </c>
      <c r="CC135" s="10">
        <v>10085.843000000001</v>
      </c>
      <c r="CD135" s="10">
        <v>8059.7830000000004</v>
      </c>
      <c r="CE135" s="10">
        <v>51.878</v>
      </c>
      <c r="CF135" s="10">
        <v>1774.903</v>
      </c>
      <c r="CG135" s="10">
        <v>0</v>
      </c>
      <c r="CH135" s="10">
        <v>1774.903</v>
      </c>
      <c r="CI135" s="10">
        <v>0</v>
      </c>
      <c r="CJ135" s="10">
        <v>199.279</v>
      </c>
      <c r="CK135" s="10">
        <v>5260.35</v>
      </c>
      <c r="CL135" s="10">
        <v>4154.13</v>
      </c>
      <c r="CM135" s="10">
        <v>510.25599999999997</v>
      </c>
      <c r="CN135" s="10">
        <v>576.6</v>
      </c>
      <c r="CO135" s="10">
        <v>19.364000000000001</v>
      </c>
      <c r="CP135" s="10">
        <v>734.745</v>
      </c>
      <c r="CQ135" s="10">
        <v>335.23899999999998</v>
      </c>
      <c r="CR135" s="10">
        <v>4.7089999999999996</v>
      </c>
      <c r="CS135" s="10">
        <v>0</v>
      </c>
      <c r="CT135" s="10">
        <v>1.772</v>
      </c>
      <c r="CU135" s="10">
        <v>239.88800000000001</v>
      </c>
      <c r="CV135" s="10">
        <v>0</v>
      </c>
      <c r="CW135" s="10">
        <v>445.32600000000002</v>
      </c>
      <c r="CX135" s="10">
        <v>-155.685</v>
      </c>
      <c r="CY135" s="10">
        <v>0</v>
      </c>
      <c r="CZ135" s="10">
        <v>-29.408000000000001</v>
      </c>
      <c r="DA135" s="10">
        <v>-4.2450000000000001</v>
      </c>
      <c r="DB135" s="10">
        <v>0</v>
      </c>
      <c r="DC135" s="10">
        <v>-80.188999999999993</v>
      </c>
      <c r="DD135" s="10">
        <v>-22.661999999999999</v>
      </c>
      <c r="DE135" s="10">
        <v>-25.870999999999999</v>
      </c>
      <c r="DF135" s="10">
        <v>64.875</v>
      </c>
      <c r="DG135" s="10">
        <v>79.388000000000005</v>
      </c>
      <c r="DH135" s="10">
        <v>0</v>
      </c>
      <c r="DI135" s="10">
        <v>0</v>
      </c>
      <c r="DJ135" s="10">
        <v>0</v>
      </c>
      <c r="DK135" s="10">
        <v>-170.13399999999999</v>
      </c>
      <c r="DL135" s="10">
        <v>0</v>
      </c>
      <c r="DM135" s="10">
        <v>0</v>
      </c>
      <c r="DN135" s="10">
        <v>0</v>
      </c>
      <c r="DO135" s="10">
        <v>0</v>
      </c>
      <c r="DP135" s="10">
        <v>0</v>
      </c>
      <c r="DQ135" s="10">
        <v>0</v>
      </c>
      <c r="DR135" s="10">
        <v>35.756999999999998</v>
      </c>
      <c r="DS135" s="10">
        <v>34.363999999999997</v>
      </c>
      <c r="DT135" s="10">
        <v>0</v>
      </c>
      <c r="DU135" s="10">
        <v>-0.42399999999999999</v>
      </c>
      <c r="DV135" s="10">
        <v>0</v>
      </c>
      <c r="DW135" s="10">
        <v>1.8169999999999999</v>
      </c>
      <c r="DX135" s="10">
        <v>0</v>
      </c>
      <c r="DY135" s="10">
        <v>0</v>
      </c>
      <c r="DZ135" s="10">
        <v>0</v>
      </c>
      <c r="EA135" s="10">
        <v>0</v>
      </c>
      <c r="EB135" s="10">
        <v>0</v>
      </c>
      <c r="EC135" s="10">
        <v>0</v>
      </c>
      <c r="ED135" s="10">
        <v>0</v>
      </c>
      <c r="EE135" s="10">
        <v>0</v>
      </c>
      <c r="EF135" s="10">
        <v>0</v>
      </c>
      <c r="EG135" s="10">
        <v>0</v>
      </c>
      <c r="EH135" s="10">
        <v>0</v>
      </c>
      <c r="EI135" s="10">
        <v>0</v>
      </c>
      <c r="EJ135" s="10">
        <v>0</v>
      </c>
      <c r="EK135" s="10">
        <v>0</v>
      </c>
      <c r="EL135" s="10">
        <v>2689.7159999999999</v>
      </c>
      <c r="EM135" s="10">
        <v>26.925999999999998</v>
      </c>
      <c r="EN135" s="10">
        <v>1639.4190000000001</v>
      </c>
      <c r="EO135" s="10">
        <v>1639.4190000000001</v>
      </c>
      <c r="EP135" s="10">
        <v>0</v>
      </c>
      <c r="EQ135" s="10">
        <v>0</v>
      </c>
      <c r="ER135" s="10">
        <v>0</v>
      </c>
      <c r="ES135" s="10">
        <v>0</v>
      </c>
      <c r="ET135" s="10">
        <v>548.38699999999994</v>
      </c>
      <c r="EU135" s="10">
        <v>0</v>
      </c>
      <c r="EV135" s="10">
        <v>548.38699999999994</v>
      </c>
      <c r="EW135" s="10">
        <v>409.25599999999997</v>
      </c>
      <c r="EX135" s="10">
        <v>66.564999999999998</v>
      </c>
      <c r="EY135" s="10">
        <v>-0.83699999999999997</v>
      </c>
      <c r="EZ135" s="10">
        <v>0</v>
      </c>
      <c r="FA135" s="10">
        <v>0</v>
      </c>
    </row>
    <row r="136" spans="1:157" ht="14.25" customHeight="1" x14ac:dyDescent="0.3">
      <c r="A136" s="5">
        <v>14</v>
      </c>
      <c r="B136" s="12">
        <v>2019</v>
      </c>
      <c r="C136" s="10">
        <v>0</v>
      </c>
      <c r="D136" s="10">
        <v>0</v>
      </c>
      <c r="E136" s="10">
        <v>0</v>
      </c>
      <c r="F136" s="10">
        <v>129199.808</v>
      </c>
      <c r="G136" s="10">
        <v>21876.792000000001</v>
      </c>
      <c r="H136" s="10">
        <v>1937.654</v>
      </c>
      <c r="I136" s="10">
        <v>0</v>
      </c>
      <c r="J136" s="10">
        <v>0</v>
      </c>
      <c r="K136" s="10">
        <v>0</v>
      </c>
      <c r="L136" s="10">
        <v>0</v>
      </c>
      <c r="M136" s="10">
        <v>0</v>
      </c>
      <c r="N136" s="10">
        <v>1595.7739999999999</v>
      </c>
      <c r="O136" s="10">
        <v>0</v>
      </c>
      <c r="P136" s="10">
        <v>0</v>
      </c>
      <c r="Q136" s="10">
        <v>0</v>
      </c>
      <c r="R136" s="10">
        <v>0</v>
      </c>
      <c r="S136" s="10">
        <v>0</v>
      </c>
      <c r="T136" s="10">
        <v>0</v>
      </c>
      <c r="U136" s="10">
        <v>0</v>
      </c>
      <c r="V136" s="10">
        <v>0</v>
      </c>
      <c r="W136" s="10">
        <v>0</v>
      </c>
      <c r="X136" s="10">
        <v>2537.9650000000001</v>
      </c>
      <c r="Y136" s="10">
        <v>2537.9650000000001</v>
      </c>
      <c r="Z136" s="10">
        <v>0</v>
      </c>
      <c r="AA136" s="10">
        <v>0</v>
      </c>
      <c r="AB136" s="10">
        <v>0</v>
      </c>
      <c r="AC136" s="10">
        <v>0</v>
      </c>
      <c r="AD136" s="10">
        <v>0</v>
      </c>
      <c r="AE136" s="10">
        <v>0</v>
      </c>
      <c r="AF136" s="10">
        <v>0</v>
      </c>
      <c r="AG136" s="10">
        <v>101251.62300000001</v>
      </c>
      <c r="AH136" s="10">
        <v>129199.808</v>
      </c>
      <c r="AI136" s="10">
        <v>125224.67600000001</v>
      </c>
      <c r="AJ136" s="10">
        <v>1438.59</v>
      </c>
      <c r="AK136" s="10">
        <v>406.82600000000002</v>
      </c>
      <c r="AL136" s="10">
        <v>372.15800000000002</v>
      </c>
      <c r="AM136" s="10">
        <v>1757.558</v>
      </c>
      <c r="AN136" s="10">
        <v>129199.808</v>
      </c>
      <c r="AO136" s="10">
        <v>21504.645</v>
      </c>
      <c r="AP136" s="10">
        <v>26399.499</v>
      </c>
      <c r="AQ136" s="10">
        <v>81295.664000000004</v>
      </c>
      <c r="AR136" s="10">
        <v>129199.808</v>
      </c>
      <c r="AS136" s="10">
        <v>1969.703</v>
      </c>
      <c r="AT136" s="10">
        <v>20430.116000000002</v>
      </c>
      <c r="AU136" s="10">
        <v>1729.9359999999999</v>
      </c>
      <c r="AV136" s="10">
        <v>46.286999999999999</v>
      </c>
      <c r="AW136" s="10">
        <v>105023.766</v>
      </c>
      <c r="AX136" s="10">
        <v>0</v>
      </c>
      <c r="AY136" s="10">
        <v>27841.992999999999</v>
      </c>
      <c r="AZ136" s="10">
        <v>27799.613000000001</v>
      </c>
      <c r="BA136" s="10">
        <v>27882.169000000002</v>
      </c>
      <c r="BB136" s="10">
        <v>9774.0779999999995</v>
      </c>
      <c r="BC136" s="10">
        <v>0</v>
      </c>
      <c r="BD136" s="10">
        <v>15089.591</v>
      </c>
      <c r="BE136" s="10">
        <v>3018.5</v>
      </c>
      <c r="BF136" s="10">
        <v>0</v>
      </c>
      <c r="BG136" s="10">
        <v>-82.555999999999997</v>
      </c>
      <c r="BH136" s="10">
        <v>42.38</v>
      </c>
      <c r="BI136" s="10">
        <v>42.38</v>
      </c>
      <c r="BJ136" s="10">
        <v>0</v>
      </c>
      <c r="BK136" s="10">
        <v>0</v>
      </c>
      <c r="BL136" s="10">
        <v>0</v>
      </c>
      <c r="BM136" s="10">
        <v>0</v>
      </c>
      <c r="BN136" s="10">
        <v>42.38</v>
      </c>
      <c r="BO136" s="10">
        <v>0</v>
      </c>
      <c r="BP136" s="10">
        <v>0</v>
      </c>
      <c r="BQ136" s="10">
        <v>122357.04399999999</v>
      </c>
      <c r="BR136" s="10">
        <v>13669.514999999999</v>
      </c>
      <c r="BS136" s="10">
        <v>108318.827</v>
      </c>
      <c r="BT136" s="10">
        <v>0</v>
      </c>
      <c r="BU136" s="10">
        <v>311.53199999999998</v>
      </c>
      <c r="BV136" s="10">
        <v>57.17</v>
      </c>
      <c r="BW136" s="10">
        <v>122357.04399999999</v>
      </c>
      <c r="BX136" s="10">
        <v>0</v>
      </c>
      <c r="BY136" s="10">
        <v>0</v>
      </c>
      <c r="BZ136" s="10">
        <v>0</v>
      </c>
      <c r="CA136" s="10">
        <v>90715.620999999999</v>
      </c>
      <c r="CB136" s="10">
        <v>31641.422999999999</v>
      </c>
      <c r="CC136" s="10">
        <v>13861.218000000001</v>
      </c>
      <c r="CD136" s="10">
        <v>11572.591</v>
      </c>
      <c r="CE136" s="10">
        <v>136.97200000000001</v>
      </c>
      <c r="CF136" s="10">
        <v>1767.5530000000001</v>
      </c>
      <c r="CG136" s="10">
        <v>0</v>
      </c>
      <c r="CH136" s="10">
        <v>1767.5530000000001</v>
      </c>
      <c r="CI136" s="10">
        <v>0</v>
      </c>
      <c r="CJ136" s="10">
        <v>384.10199999999998</v>
      </c>
      <c r="CK136" s="10">
        <v>7648.0029999999997</v>
      </c>
      <c r="CL136" s="10">
        <v>6250.6360000000004</v>
      </c>
      <c r="CM136" s="10">
        <v>491.10700000000003</v>
      </c>
      <c r="CN136" s="10">
        <v>890.05399999999997</v>
      </c>
      <c r="CO136" s="10">
        <v>16.206</v>
      </c>
      <c r="CP136" s="10">
        <v>1797.3</v>
      </c>
      <c r="CQ136" s="10">
        <v>552.32399999999996</v>
      </c>
      <c r="CR136" s="10">
        <v>4.4059999999999997</v>
      </c>
      <c r="CS136" s="10">
        <v>0</v>
      </c>
      <c r="CT136" s="10">
        <v>1.9019999999999999</v>
      </c>
      <c r="CU136" s="10">
        <v>1111.6289999999999</v>
      </c>
      <c r="CV136" s="10">
        <v>0</v>
      </c>
      <c r="CW136" s="10">
        <v>567.92200000000003</v>
      </c>
      <c r="CX136" s="10">
        <v>-217.90100000000001</v>
      </c>
      <c r="CY136" s="10">
        <v>0</v>
      </c>
      <c r="CZ136" s="10">
        <v>-41.046999999999997</v>
      </c>
      <c r="DA136" s="10">
        <v>-18.088999999999999</v>
      </c>
      <c r="DB136" s="10">
        <v>0</v>
      </c>
      <c r="DC136" s="10">
        <v>-139.726</v>
      </c>
      <c r="DD136" s="10">
        <v>-24.12</v>
      </c>
      <c r="DE136" s="10">
        <v>-121.708</v>
      </c>
      <c r="DF136" s="10">
        <v>30.928000000000001</v>
      </c>
      <c r="DG136" s="10">
        <v>235.99299999999999</v>
      </c>
      <c r="DH136" s="10">
        <v>0</v>
      </c>
      <c r="DI136" s="10">
        <v>0</v>
      </c>
      <c r="DJ136" s="10">
        <v>0</v>
      </c>
      <c r="DK136" s="10">
        <v>-388.62900000000002</v>
      </c>
      <c r="DL136" s="10">
        <v>0</v>
      </c>
      <c r="DM136" s="10">
        <v>0</v>
      </c>
      <c r="DN136" s="10">
        <v>0</v>
      </c>
      <c r="DO136" s="10">
        <v>0</v>
      </c>
      <c r="DP136" s="10">
        <v>0</v>
      </c>
      <c r="DQ136" s="10">
        <v>0</v>
      </c>
      <c r="DR136" s="10">
        <v>37.146999999999998</v>
      </c>
      <c r="DS136" s="10">
        <v>79.257000000000005</v>
      </c>
      <c r="DT136" s="10">
        <v>0</v>
      </c>
      <c r="DU136" s="10">
        <v>-0.59699999999999998</v>
      </c>
      <c r="DV136" s="10">
        <v>0</v>
      </c>
      <c r="DW136" s="10">
        <v>-41.512999999999998</v>
      </c>
      <c r="DX136" s="10">
        <v>0</v>
      </c>
      <c r="DY136" s="10">
        <v>224.36199999999999</v>
      </c>
      <c r="DZ136" s="10">
        <v>240.85599999999999</v>
      </c>
      <c r="EA136" s="10">
        <v>0</v>
      </c>
      <c r="EB136" s="10">
        <v>0</v>
      </c>
      <c r="EC136" s="10">
        <v>0</v>
      </c>
      <c r="ED136" s="10">
        <v>38.862000000000002</v>
      </c>
      <c r="EE136" s="10">
        <v>7.835</v>
      </c>
      <c r="EF136" s="10">
        <v>0</v>
      </c>
      <c r="EG136" s="10">
        <v>0</v>
      </c>
      <c r="EH136" s="10">
        <v>0</v>
      </c>
      <c r="EI136" s="10">
        <v>-62.335000000000001</v>
      </c>
      <c r="EJ136" s="10">
        <v>0</v>
      </c>
      <c r="EK136" s="10">
        <v>-0.85599999999999998</v>
      </c>
      <c r="EL136" s="10">
        <v>3437.1</v>
      </c>
      <c r="EM136" s="10">
        <v>31.175999999999998</v>
      </c>
      <c r="EN136" s="10">
        <v>2276.0529999999999</v>
      </c>
      <c r="EO136" s="10">
        <v>2276.0529999999999</v>
      </c>
      <c r="EP136" s="10">
        <v>0</v>
      </c>
      <c r="EQ136" s="10">
        <v>0</v>
      </c>
      <c r="ER136" s="10">
        <v>0</v>
      </c>
      <c r="ES136" s="10">
        <v>0</v>
      </c>
      <c r="ET136" s="10">
        <v>620.63699999999994</v>
      </c>
      <c r="EU136" s="10">
        <v>0</v>
      </c>
      <c r="EV136" s="10">
        <v>620.63699999999994</v>
      </c>
      <c r="EW136" s="10">
        <v>406.27499999999998</v>
      </c>
      <c r="EX136" s="10">
        <v>93.966999999999999</v>
      </c>
      <c r="EY136" s="10">
        <v>8.9920000000000009</v>
      </c>
      <c r="EZ136" s="10">
        <v>0</v>
      </c>
      <c r="FA136" s="10">
        <v>0</v>
      </c>
    </row>
    <row r="137" spans="1:157" ht="14.25" customHeight="1" x14ac:dyDescent="0.3">
      <c r="A137" s="5">
        <v>14</v>
      </c>
      <c r="B137" s="12">
        <v>2020</v>
      </c>
      <c r="C137" s="10">
        <v>0</v>
      </c>
      <c r="D137" s="10">
        <v>0</v>
      </c>
      <c r="E137" s="10">
        <v>0</v>
      </c>
      <c r="F137" s="10">
        <v>169520.23499999999</v>
      </c>
      <c r="G137" s="10">
        <v>28640.644</v>
      </c>
      <c r="H137" s="10">
        <v>2050.7510000000002</v>
      </c>
      <c r="I137" s="10">
        <v>0</v>
      </c>
      <c r="J137" s="10">
        <v>0</v>
      </c>
      <c r="K137" s="10">
        <v>0</v>
      </c>
      <c r="L137" s="10">
        <v>0</v>
      </c>
      <c r="M137" s="10">
        <v>0</v>
      </c>
      <c r="N137" s="10">
        <v>1738.857</v>
      </c>
      <c r="O137" s="10">
        <v>0</v>
      </c>
      <c r="P137" s="10">
        <v>0</v>
      </c>
      <c r="Q137" s="10">
        <v>0</v>
      </c>
      <c r="R137" s="10">
        <v>0</v>
      </c>
      <c r="S137" s="10">
        <v>0</v>
      </c>
      <c r="T137" s="10">
        <v>0</v>
      </c>
      <c r="U137" s="10">
        <v>0</v>
      </c>
      <c r="V137" s="10">
        <v>0</v>
      </c>
      <c r="W137" s="10">
        <v>0</v>
      </c>
      <c r="X137" s="10">
        <v>1819.126</v>
      </c>
      <c r="Y137" s="10">
        <v>1819.126</v>
      </c>
      <c r="Z137" s="10">
        <v>0</v>
      </c>
      <c r="AA137" s="10">
        <v>0</v>
      </c>
      <c r="AB137" s="10">
        <v>0</v>
      </c>
      <c r="AC137" s="10">
        <v>0</v>
      </c>
      <c r="AD137" s="10">
        <v>0</v>
      </c>
      <c r="AE137" s="10">
        <v>0</v>
      </c>
      <c r="AF137" s="10">
        <v>0</v>
      </c>
      <c r="AG137" s="10">
        <v>135270.85699999999</v>
      </c>
      <c r="AH137" s="10">
        <v>169520.23499999999</v>
      </c>
      <c r="AI137" s="10">
        <v>164034.82399999999</v>
      </c>
      <c r="AJ137" s="10">
        <v>2527.9659999999999</v>
      </c>
      <c r="AK137" s="10">
        <v>566.11400000000003</v>
      </c>
      <c r="AL137" s="10">
        <v>796.88400000000001</v>
      </c>
      <c r="AM137" s="10">
        <v>1594.4469999999999</v>
      </c>
      <c r="AN137" s="10">
        <v>169520.23499999999</v>
      </c>
      <c r="AO137" s="10">
        <v>35797.728999999999</v>
      </c>
      <c r="AP137" s="10">
        <v>25381.291000000001</v>
      </c>
      <c r="AQ137" s="10">
        <v>108341.215</v>
      </c>
      <c r="AR137" s="10">
        <v>169520.23499999999</v>
      </c>
      <c r="AS137" s="10">
        <v>2666.6219999999998</v>
      </c>
      <c r="AT137" s="10">
        <v>26000.258999999998</v>
      </c>
      <c r="AU137" s="10">
        <v>438.99099999999999</v>
      </c>
      <c r="AV137" s="10">
        <v>33.759</v>
      </c>
      <c r="AW137" s="10">
        <v>140380.60399999999</v>
      </c>
      <c r="AX137" s="10">
        <v>0</v>
      </c>
      <c r="AY137" s="10">
        <v>41465.853999999999</v>
      </c>
      <c r="AZ137" s="10">
        <v>41423.474000000002</v>
      </c>
      <c r="BA137" s="10">
        <v>41411.474000000002</v>
      </c>
      <c r="BB137" s="10">
        <v>11694.9</v>
      </c>
      <c r="BC137" s="10">
        <v>0</v>
      </c>
      <c r="BD137" s="10">
        <v>27984.574000000001</v>
      </c>
      <c r="BE137" s="10">
        <v>1732</v>
      </c>
      <c r="BF137" s="10">
        <v>12</v>
      </c>
      <c r="BG137" s="10">
        <v>-94</v>
      </c>
      <c r="BH137" s="10">
        <v>42.38</v>
      </c>
      <c r="BI137" s="10">
        <v>42.38</v>
      </c>
      <c r="BJ137" s="10">
        <v>0</v>
      </c>
      <c r="BK137" s="10">
        <v>0</v>
      </c>
      <c r="BL137" s="10">
        <v>0</v>
      </c>
      <c r="BM137" s="10">
        <v>0</v>
      </c>
      <c r="BN137" s="10">
        <v>42.38</v>
      </c>
      <c r="BO137" s="10">
        <v>0</v>
      </c>
      <c r="BP137" s="10">
        <v>0</v>
      </c>
      <c r="BQ137" s="10">
        <v>150349.095</v>
      </c>
      <c r="BR137" s="10">
        <v>17885.853999999999</v>
      </c>
      <c r="BS137" s="10">
        <v>132051.93599999999</v>
      </c>
      <c r="BT137" s="10">
        <v>0</v>
      </c>
      <c r="BU137" s="10">
        <v>351.05</v>
      </c>
      <c r="BV137" s="10">
        <v>60.255000000000003</v>
      </c>
      <c r="BW137" s="10">
        <v>150349.095</v>
      </c>
      <c r="BX137" s="10">
        <v>0</v>
      </c>
      <c r="BY137" s="10">
        <v>0</v>
      </c>
      <c r="BZ137" s="10">
        <v>0</v>
      </c>
      <c r="CA137" s="10">
        <v>108001.008</v>
      </c>
      <c r="CB137" s="10">
        <v>42348.087</v>
      </c>
      <c r="CC137" s="10">
        <v>17437.106</v>
      </c>
      <c r="CD137" s="10">
        <v>15471.322</v>
      </c>
      <c r="CE137" s="10">
        <v>84.206999999999994</v>
      </c>
      <c r="CF137" s="10">
        <v>1838.665</v>
      </c>
      <c r="CG137" s="10">
        <v>0</v>
      </c>
      <c r="CH137" s="10">
        <v>1838.665</v>
      </c>
      <c r="CI137" s="10">
        <v>0</v>
      </c>
      <c r="CJ137" s="10">
        <v>42.911999999999999</v>
      </c>
      <c r="CK137" s="10">
        <v>8940.9989999999998</v>
      </c>
      <c r="CL137" s="10">
        <v>7180.1059999999998</v>
      </c>
      <c r="CM137" s="10">
        <v>308.97300000000001</v>
      </c>
      <c r="CN137" s="10">
        <v>1428.8240000000001</v>
      </c>
      <c r="CO137" s="10">
        <v>23.096</v>
      </c>
      <c r="CP137" s="10">
        <v>2388.6750000000002</v>
      </c>
      <c r="CQ137" s="10">
        <v>891.41499999999996</v>
      </c>
      <c r="CR137" s="10">
        <v>4.7670000000000003</v>
      </c>
      <c r="CS137" s="10">
        <v>0</v>
      </c>
      <c r="CT137" s="10">
        <v>1.736</v>
      </c>
      <c r="CU137" s="10">
        <v>1217.277</v>
      </c>
      <c r="CV137" s="10">
        <v>0</v>
      </c>
      <c r="CW137" s="10">
        <v>836.78399999999999</v>
      </c>
      <c r="CX137" s="10">
        <v>-292.43599999999998</v>
      </c>
      <c r="CY137" s="10">
        <v>0</v>
      </c>
      <c r="CZ137" s="10">
        <v>-57.395000000000003</v>
      </c>
      <c r="DA137" s="10">
        <v>-8.6950000000000003</v>
      </c>
      <c r="DB137" s="10">
        <v>-25.911999999999999</v>
      </c>
      <c r="DC137" s="10">
        <v>-161.52600000000001</v>
      </c>
      <c r="DD137" s="10">
        <v>-17.34</v>
      </c>
      <c r="DE137" s="10">
        <v>20.789000000000001</v>
      </c>
      <c r="DF137" s="10">
        <v>88.929000000000002</v>
      </c>
      <c r="DG137" s="10">
        <v>191.03</v>
      </c>
      <c r="DH137" s="10">
        <v>0</v>
      </c>
      <c r="DI137" s="10">
        <v>0</v>
      </c>
      <c r="DJ137" s="10">
        <v>0</v>
      </c>
      <c r="DK137" s="10">
        <v>-259.17</v>
      </c>
      <c r="DL137" s="10">
        <v>0</v>
      </c>
      <c r="DM137" s="10">
        <v>0</v>
      </c>
      <c r="DN137" s="10">
        <v>0</v>
      </c>
      <c r="DO137" s="10">
        <v>0</v>
      </c>
      <c r="DP137" s="10">
        <v>0</v>
      </c>
      <c r="DQ137" s="10">
        <v>0</v>
      </c>
      <c r="DR137" s="10">
        <v>25.24</v>
      </c>
      <c r="DS137" s="10">
        <v>126.017</v>
      </c>
      <c r="DT137" s="10">
        <v>0</v>
      </c>
      <c r="DU137" s="10">
        <v>-97.316000000000003</v>
      </c>
      <c r="DV137" s="10">
        <v>0</v>
      </c>
      <c r="DW137" s="10">
        <v>-3.4609999999999999</v>
      </c>
      <c r="DX137" s="10">
        <v>0</v>
      </c>
      <c r="DY137" s="10">
        <v>282.762</v>
      </c>
      <c r="DZ137" s="10">
        <v>214.13800000000001</v>
      </c>
      <c r="EA137" s="10">
        <v>0</v>
      </c>
      <c r="EB137" s="10">
        <v>0</v>
      </c>
      <c r="EC137" s="10">
        <v>0</v>
      </c>
      <c r="ED137" s="10">
        <v>52.213999999999999</v>
      </c>
      <c r="EE137" s="10">
        <v>95.936000000000007</v>
      </c>
      <c r="EF137" s="10">
        <v>0</v>
      </c>
      <c r="EG137" s="10">
        <v>0</v>
      </c>
      <c r="EH137" s="10">
        <v>0</v>
      </c>
      <c r="EI137" s="10">
        <v>-79.084999999999994</v>
      </c>
      <c r="EJ137" s="10">
        <v>0</v>
      </c>
      <c r="EK137" s="10">
        <v>-0.441</v>
      </c>
      <c r="EL137" s="10">
        <v>4464.8720000000003</v>
      </c>
      <c r="EM137" s="10">
        <v>32.432000000000002</v>
      </c>
      <c r="EN137" s="10">
        <v>3232.366</v>
      </c>
      <c r="EO137" s="10">
        <v>3232.366</v>
      </c>
      <c r="EP137" s="10">
        <v>0</v>
      </c>
      <c r="EQ137" s="10">
        <v>0</v>
      </c>
      <c r="ER137" s="10">
        <v>0</v>
      </c>
      <c r="ES137" s="10">
        <v>0</v>
      </c>
      <c r="ET137" s="10">
        <v>702.73299999999995</v>
      </c>
      <c r="EU137" s="10">
        <v>90.421999999999997</v>
      </c>
      <c r="EV137" s="10">
        <v>612.31100000000004</v>
      </c>
      <c r="EW137" s="10">
        <v>374.11700000000002</v>
      </c>
      <c r="EX137" s="10">
        <v>130.767</v>
      </c>
      <c r="EY137" s="10">
        <v>-7.5430000000000001</v>
      </c>
      <c r="EZ137" s="10">
        <v>0</v>
      </c>
      <c r="FA137" s="10">
        <v>0</v>
      </c>
    </row>
    <row r="138" spans="1:157" ht="14.25" customHeight="1" x14ac:dyDescent="0.3">
      <c r="A138" s="5">
        <v>14</v>
      </c>
      <c r="B138" s="13">
        <v>2021</v>
      </c>
      <c r="C138" s="10"/>
      <c r="D138" s="10"/>
      <c r="E138" s="10"/>
      <c r="F138" s="10">
        <v>201516.75399999999</v>
      </c>
      <c r="G138" s="10">
        <v>29155.531999999999</v>
      </c>
      <c r="H138" s="10">
        <v>1523.922</v>
      </c>
      <c r="I138" s="10">
        <v>0</v>
      </c>
      <c r="J138" s="10">
        <v>0</v>
      </c>
      <c r="K138" s="10">
        <v>0</v>
      </c>
      <c r="L138" s="10">
        <v>0</v>
      </c>
      <c r="M138" s="10">
        <v>0</v>
      </c>
      <c r="N138" s="10">
        <v>3027.172</v>
      </c>
      <c r="O138" s="10">
        <v>0</v>
      </c>
      <c r="P138" s="10">
        <v>0</v>
      </c>
      <c r="Q138" s="10">
        <v>0</v>
      </c>
      <c r="R138" s="10">
        <v>0</v>
      </c>
      <c r="S138" s="10">
        <v>0</v>
      </c>
      <c r="T138" s="10">
        <v>0</v>
      </c>
      <c r="U138" s="10">
        <v>0</v>
      </c>
      <c r="V138" s="10">
        <v>0</v>
      </c>
      <c r="W138" s="10">
        <v>0</v>
      </c>
      <c r="X138" s="10">
        <v>1921.8440000000001</v>
      </c>
      <c r="Y138" s="10">
        <v>1921.8440000000001</v>
      </c>
      <c r="Z138" s="10">
        <v>0</v>
      </c>
      <c r="AA138" s="10">
        <v>0</v>
      </c>
      <c r="AB138" s="10">
        <v>0</v>
      </c>
      <c r="AC138" s="10">
        <v>0</v>
      </c>
      <c r="AD138" s="10">
        <v>0</v>
      </c>
      <c r="AE138" s="10">
        <v>0</v>
      </c>
      <c r="AF138" s="10">
        <v>0</v>
      </c>
      <c r="AG138" s="10">
        <v>165888.28400000001</v>
      </c>
      <c r="AH138" s="10">
        <v>201516.75399999999</v>
      </c>
      <c r="AI138" s="10">
        <v>191557.74299999999</v>
      </c>
      <c r="AJ138" s="10">
        <v>5288.8530000000001</v>
      </c>
      <c r="AK138" s="10">
        <v>1747.3520000000001</v>
      </c>
      <c r="AL138" s="10">
        <v>1603.6959999999999</v>
      </c>
      <c r="AM138" s="10">
        <v>1319.11</v>
      </c>
      <c r="AN138" s="10">
        <v>201516.75399999999</v>
      </c>
      <c r="AO138" s="10">
        <v>53900.142</v>
      </c>
      <c r="AP138" s="10">
        <v>21702.85</v>
      </c>
      <c r="AQ138" s="10">
        <v>125913.762</v>
      </c>
      <c r="AR138" s="10">
        <v>201516.75399999999</v>
      </c>
      <c r="AS138" s="10">
        <v>4468.0069999999996</v>
      </c>
      <c r="AT138" s="10">
        <v>21496.971000000001</v>
      </c>
      <c r="AU138" s="10">
        <v>755.95899999999995</v>
      </c>
      <c r="AV138" s="10">
        <v>23.888000000000002</v>
      </c>
      <c r="AW138" s="10">
        <v>174771.929</v>
      </c>
      <c r="AX138" s="10">
        <v>0</v>
      </c>
      <c r="AY138" s="10">
        <v>44737.180999999997</v>
      </c>
      <c r="AZ138" s="10">
        <v>44695.118999999999</v>
      </c>
      <c r="BA138" s="10">
        <v>44714.514000000003</v>
      </c>
      <c r="BB138" s="10">
        <v>6851.259</v>
      </c>
      <c r="BC138" s="10">
        <v>100.10899999999999</v>
      </c>
      <c r="BD138" s="10">
        <v>35177.146000000001</v>
      </c>
      <c r="BE138" s="10">
        <v>2586</v>
      </c>
      <c r="BF138" s="10">
        <v>0</v>
      </c>
      <c r="BG138" s="10">
        <v>-19.399999999999999</v>
      </c>
      <c r="BH138" s="10">
        <v>42.061999999999998</v>
      </c>
      <c r="BI138" s="10">
        <v>42.38</v>
      </c>
      <c r="BJ138" s="10">
        <v>0</v>
      </c>
      <c r="BK138" s="10">
        <v>0</v>
      </c>
      <c r="BL138" s="10">
        <v>0</v>
      </c>
      <c r="BM138" s="10">
        <v>0</v>
      </c>
      <c r="BN138" s="10">
        <v>42</v>
      </c>
      <c r="BO138" s="10">
        <v>0</v>
      </c>
      <c r="BP138" s="10">
        <v>0</v>
      </c>
      <c r="BQ138" s="10">
        <v>173564.89</v>
      </c>
      <c r="BR138" s="10">
        <v>27953.339</v>
      </c>
      <c r="BS138" s="10">
        <v>145314.424</v>
      </c>
      <c r="BT138" s="10">
        <v>0</v>
      </c>
      <c r="BU138" s="10">
        <v>160.08699999999999</v>
      </c>
      <c r="BV138" s="10">
        <v>137.04</v>
      </c>
      <c r="BW138" s="10">
        <v>173564.89</v>
      </c>
      <c r="BX138" s="10">
        <v>0</v>
      </c>
      <c r="BY138" s="10">
        <v>0</v>
      </c>
      <c r="BZ138" s="10">
        <v>0</v>
      </c>
      <c r="CA138" s="10">
        <v>114493.397</v>
      </c>
      <c r="CB138" s="10">
        <v>59071.493000000002</v>
      </c>
      <c r="CC138" s="10">
        <v>20975.010999999999</v>
      </c>
      <c r="CD138" s="10">
        <v>19150.412</v>
      </c>
      <c r="CE138" s="10">
        <v>165.316</v>
      </c>
      <c r="CF138" s="10">
        <v>1627.7750000000001</v>
      </c>
      <c r="CG138" s="10">
        <v>0</v>
      </c>
      <c r="CH138" s="10">
        <v>1627.7750000000001</v>
      </c>
      <c r="CI138" s="10">
        <v>0</v>
      </c>
      <c r="CJ138" s="10">
        <v>31.507999999999999</v>
      </c>
      <c r="CK138" s="10">
        <v>9158.8639999999996</v>
      </c>
      <c r="CL138" s="10">
        <v>7093.1</v>
      </c>
      <c r="CM138" s="10">
        <v>277.64400000000001</v>
      </c>
      <c r="CN138" s="10">
        <v>1762.384</v>
      </c>
      <c r="CO138" s="10">
        <v>25.736000000000001</v>
      </c>
      <c r="CP138" s="10">
        <v>2741.9520000000002</v>
      </c>
      <c r="CQ138" s="10">
        <v>1247.2909999999999</v>
      </c>
      <c r="CR138" s="10">
        <v>0</v>
      </c>
      <c r="CS138" s="10">
        <v>0</v>
      </c>
      <c r="CT138" s="10">
        <v>0</v>
      </c>
      <c r="CU138" s="10">
        <v>1196.06</v>
      </c>
      <c r="CV138" s="10">
        <v>0</v>
      </c>
      <c r="CW138" s="10">
        <v>1077.3489999999999</v>
      </c>
      <c r="CX138" s="10">
        <v>-404.67700000000002</v>
      </c>
      <c r="CY138" s="10">
        <v>0</v>
      </c>
      <c r="CZ138" s="10">
        <v>-132.08000000000001</v>
      </c>
      <c r="DA138" s="10">
        <v>-13.371</v>
      </c>
      <c r="DB138" s="10">
        <v>-37.369999999999997</v>
      </c>
      <c r="DC138" s="10">
        <v>-174.369</v>
      </c>
      <c r="DD138" s="10">
        <v>-16.881</v>
      </c>
      <c r="DE138" s="10">
        <v>-86.748000000000005</v>
      </c>
      <c r="DF138" s="10">
        <v>106.602</v>
      </c>
      <c r="DG138" s="10">
        <v>161.92699999999999</v>
      </c>
      <c r="DH138" s="10">
        <v>0</v>
      </c>
      <c r="DI138" s="10">
        <v>0</v>
      </c>
      <c r="DJ138" s="10">
        <v>0</v>
      </c>
      <c r="DK138" s="10">
        <v>-355.27699999999999</v>
      </c>
      <c r="DL138" s="10">
        <v>0</v>
      </c>
      <c r="DM138" s="10">
        <v>0</v>
      </c>
      <c r="DN138" s="10">
        <v>0</v>
      </c>
      <c r="DO138" s="10">
        <v>0</v>
      </c>
      <c r="DP138" s="10">
        <v>0</v>
      </c>
      <c r="DQ138" s="10">
        <v>0</v>
      </c>
      <c r="DR138" s="10">
        <v>196.79599999999999</v>
      </c>
      <c r="DS138" s="10">
        <v>221.99700000000001</v>
      </c>
      <c r="DT138" s="10">
        <v>0</v>
      </c>
      <c r="DU138" s="10">
        <v>-91.984999999999999</v>
      </c>
      <c r="DV138" s="10">
        <v>0</v>
      </c>
      <c r="DW138" s="10">
        <v>65.774000000000001</v>
      </c>
      <c r="DX138" s="10">
        <v>1.01</v>
      </c>
      <c r="DY138" s="10">
        <v>220.99</v>
      </c>
      <c r="DZ138" s="10">
        <v>215.358</v>
      </c>
      <c r="EA138" s="10">
        <v>0</v>
      </c>
      <c r="EB138" s="10">
        <v>0</v>
      </c>
      <c r="EC138" s="10">
        <v>0</v>
      </c>
      <c r="ED138" s="10">
        <v>43.713000000000001</v>
      </c>
      <c r="EE138" s="10">
        <v>21.332999999999998</v>
      </c>
      <c r="EF138" s="10">
        <v>0</v>
      </c>
      <c r="EG138" s="10">
        <v>0</v>
      </c>
      <c r="EH138" s="10">
        <v>0</v>
      </c>
      <c r="EI138" s="10">
        <v>-50.765999999999998</v>
      </c>
      <c r="EJ138" s="10">
        <v>0</v>
      </c>
      <c r="EK138" s="10">
        <v>-8.6479999999999997</v>
      </c>
      <c r="EL138" s="10">
        <v>5281.8429999999998</v>
      </c>
      <c r="EM138" s="10">
        <v>38.637</v>
      </c>
      <c r="EN138" s="10">
        <v>3593.8919999999998</v>
      </c>
      <c r="EO138" s="10">
        <v>3593.8919999999998</v>
      </c>
      <c r="EP138" s="10">
        <v>0</v>
      </c>
      <c r="EQ138" s="10">
        <v>0</v>
      </c>
      <c r="ER138" s="10">
        <v>0</v>
      </c>
      <c r="ES138" s="10">
        <v>0</v>
      </c>
      <c r="ET138" s="10">
        <v>942.46100000000001</v>
      </c>
      <c r="EU138" s="10">
        <v>117.749</v>
      </c>
      <c r="EV138" s="10">
        <v>824.71199999999999</v>
      </c>
      <c r="EW138" s="10">
        <v>499.74299999999999</v>
      </c>
      <c r="EX138" s="10">
        <v>158.91499999999999</v>
      </c>
      <c r="EY138" s="10">
        <v>48.195</v>
      </c>
      <c r="EZ138" s="10">
        <v>0</v>
      </c>
      <c r="FA138" s="10">
        <v>0</v>
      </c>
    </row>
    <row r="139" spans="1:157" ht="14.25" customHeight="1" x14ac:dyDescent="0.3">
      <c r="A139" s="5">
        <v>14</v>
      </c>
      <c r="B139" s="12">
        <v>2022</v>
      </c>
      <c r="C139" s="10"/>
      <c r="D139" s="10"/>
      <c r="E139" s="10"/>
      <c r="F139" s="10">
        <v>231944.016</v>
      </c>
      <c r="G139" s="10">
        <v>7677.1509999999998</v>
      </c>
      <c r="H139" s="10">
        <v>234.34299999999999</v>
      </c>
      <c r="I139" s="10">
        <v>9085.3510000000006</v>
      </c>
      <c r="J139" s="10">
        <v>7151.3249999999998</v>
      </c>
      <c r="K139" s="10">
        <v>1471.7819999999999</v>
      </c>
      <c r="L139" s="10">
        <v>64.83</v>
      </c>
      <c r="M139" s="10">
        <v>397.41399999999999</v>
      </c>
      <c r="N139" s="10">
        <v>1535.921</v>
      </c>
      <c r="O139" s="10">
        <v>204012.79699999999</v>
      </c>
      <c r="P139" s="10">
        <v>0</v>
      </c>
      <c r="Q139" s="10">
        <v>0</v>
      </c>
      <c r="R139" s="10">
        <v>36.037999999999997</v>
      </c>
      <c r="S139" s="10">
        <v>36.954000000000001</v>
      </c>
      <c r="T139" s="10">
        <v>155.32599999999999</v>
      </c>
      <c r="U139" s="10">
        <v>0</v>
      </c>
      <c r="V139" s="10">
        <v>203356.46400000001</v>
      </c>
      <c r="W139" s="10">
        <v>428.01499999999999</v>
      </c>
      <c r="X139" s="10">
        <v>1773.8489999999999</v>
      </c>
      <c r="Y139" s="10">
        <v>1659.163</v>
      </c>
      <c r="Z139" s="10">
        <v>114.68600000000001</v>
      </c>
      <c r="AA139" s="10">
        <v>917.41800000000001</v>
      </c>
      <c r="AB139" s="10">
        <v>399.82</v>
      </c>
      <c r="AC139" s="10">
        <v>517.59799999999996</v>
      </c>
      <c r="AD139" s="10">
        <v>1995.7860000000001</v>
      </c>
      <c r="AE139" s="10">
        <v>1230.298</v>
      </c>
      <c r="AF139" s="10">
        <v>3481.1019999999999</v>
      </c>
      <c r="AG139" s="10">
        <v>0</v>
      </c>
      <c r="AH139" s="10">
        <v>231944.016</v>
      </c>
      <c r="AI139" s="10">
        <v>216102.23800000001</v>
      </c>
      <c r="AJ139" s="10">
        <v>10154.939</v>
      </c>
      <c r="AK139" s="10">
        <v>1540.7560000000001</v>
      </c>
      <c r="AL139" s="10">
        <v>1709.6959999999999</v>
      </c>
      <c r="AM139" s="10">
        <v>2436.3870000000002</v>
      </c>
      <c r="AN139" s="10">
        <v>231944.016</v>
      </c>
      <c r="AO139" s="10">
        <v>66863.592000000004</v>
      </c>
      <c r="AP139" s="10">
        <v>18345.795999999998</v>
      </c>
      <c r="AQ139" s="10">
        <v>146734.628</v>
      </c>
      <c r="AR139" s="10">
        <v>231944.016</v>
      </c>
      <c r="AS139" s="10">
        <v>3732.8890000000001</v>
      </c>
      <c r="AT139" s="10">
        <v>19610.800999999999</v>
      </c>
      <c r="AU139" s="10">
        <v>862.65599999999995</v>
      </c>
      <c r="AV139" s="10">
        <v>14.798999999999999</v>
      </c>
      <c r="AW139" s="10">
        <v>207721.897</v>
      </c>
      <c r="AX139" s="10">
        <v>0.97399999999999998</v>
      </c>
      <c r="AY139" s="10">
        <v>40278.720000000001</v>
      </c>
      <c r="AZ139" s="10">
        <v>40236.658000000003</v>
      </c>
      <c r="BA139" s="10">
        <v>40250.383000000002</v>
      </c>
      <c r="BB139" s="10">
        <v>5887.7309999999998</v>
      </c>
      <c r="BC139" s="10">
        <v>0</v>
      </c>
      <c r="BD139" s="10">
        <v>32532.651999999998</v>
      </c>
      <c r="BE139" s="10">
        <v>1830</v>
      </c>
      <c r="BF139" s="10"/>
      <c r="BG139" s="10">
        <v>-13.725</v>
      </c>
      <c r="BH139" s="10">
        <v>42.061999999999998</v>
      </c>
      <c r="BI139" s="10">
        <v>42.38</v>
      </c>
      <c r="BJ139" s="10">
        <v>0</v>
      </c>
      <c r="BK139" s="10">
        <v>0</v>
      </c>
      <c r="BL139" s="10">
        <v>0</v>
      </c>
      <c r="BM139" s="10">
        <v>0</v>
      </c>
      <c r="BN139" s="10">
        <v>42</v>
      </c>
      <c r="BO139" s="10">
        <v>0</v>
      </c>
      <c r="BP139" s="10">
        <v>0</v>
      </c>
      <c r="BQ139" s="10">
        <v>200123.94</v>
      </c>
      <c r="BR139" s="10">
        <v>27290.753000000001</v>
      </c>
      <c r="BS139" s="10">
        <v>172559.96599999999</v>
      </c>
      <c r="BT139" s="10">
        <v>0</v>
      </c>
      <c r="BU139" s="10">
        <v>204.45</v>
      </c>
      <c r="BV139" s="10">
        <v>68.771000000000001</v>
      </c>
      <c r="BW139" s="10">
        <v>200123.94</v>
      </c>
      <c r="BX139" s="10">
        <v>0</v>
      </c>
      <c r="BY139" s="10">
        <v>0</v>
      </c>
      <c r="BZ139" s="10">
        <v>0</v>
      </c>
      <c r="CA139" s="10">
        <v>139054.16500000001</v>
      </c>
      <c r="CB139" s="10">
        <v>61069.775000000001</v>
      </c>
      <c r="CC139" s="10">
        <v>27509.339</v>
      </c>
      <c r="CD139" s="10">
        <v>24931.846000000001</v>
      </c>
      <c r="CE139" s="10">
        <v>773.71</v>
      </c>
      <c r="CF139" s="10">
        <v>1753.9059999999999</v>
      </c>
      <c r="CG139" s="10">
        <v>0</v>
      </c>
      <c r="CH139" s="10">
        <v>1753.9059999999999</v>
      </c>
      <c r="CI139" s="10">
        <v>0</v>
      </c>
      <c r="CJ139" s="10">
        <v>49.877000000000002</v>
      </c>
      <c r="CK139" s="10">
        <v>12546.784</v>
      </c>
      <c r="CL139" s="10">
        <v>9714.0259999999998</v>
      </c>
      <c r="CM139" s="10">
        <v>808.73</v>
      </c>
      <c r="CN139" s="10">
        <v>1978.962</v>
      </c>
      <c r="CO139" s="10">
        <v>45.066000000000003</v>
      </c>
      <c r="CP139" s="10">
        <v>3188.3809999999999</v>
      </c>
      <c r="CQ139" s="10">
        <v>2109.8739999999998</v>
      </c>
      <c r="CR139" s="10">
        <v>0</v>
      </c>
      <c r="CS139" s="10">
        <v>0</v>
      </c>
      <c r="CT139" s="10">
        <v>0</v>
      </c>
      <c r="CU139" s="10">
        <v>1302.9000000000001</v>
      </c>
      <c r="CV139" s="10">
        <v>0</v>
      </c>
      <c r="CW139" s="10">
        <v>1116.1959999999999</v>
      </c>
      <c r="CX139" s="10">
        <v>-760.21600000000001</v>
      </c>
      <c r="CY139" s="10">
        <v>0</v>
      </c>
      <c r="CZ139" s="10">
        <v>-213.88900000000001</v>
      </c>
      <c r="DA139" s="10">
        <v>-1.3380000000000001</v>
      </c>
      <c r="DB139" s="10">
        <v>-150.66499999999999</v>
      </c>
      <c r="DC139" s="10">
        <v>-193.75299999999999</v>
      </c>
      <c r="DD139" s="10">
        <v>-20.728000000000002</v>
      </c>
      <c r="DE139" s="10">
        <v>-275.03199999999998</v>
      </c>
      <c r="DF139" s="10">
        <v>504.09800000000001</v>
      </c>
      <c r="DG139" s="10">
        <v>390.07299999999998</v>
      </c>
      <c r="DH139" s="10">
        <v>0</v>
      </c>
      <c r="DI139" s="10">
        <v>0</v>
      </c>
      <c r="DJ139" s="10">
        <v>-434.76799999999997</v>
      </c>
      <c r="DK139" s="10">
        <v>-734.43499999999995</v>
      </c>
      <c r="DL139" s="10">
        <v>0</v>
      </c>
      <c r="DM139" s="10">
        <v>0</v>
      </c>
      <c r="DN139" s="10">
        <v>0</v>
      </c>
      <c r="DO139" s="10">
        <v>0</v>
      </c>
      <c r="DP139" s="10">
        <v>0</v>
      </c>
      <c r="DQ139" s="10">
        <v>0</v>
      </c>
      <c r="DR139" s="10">
        <v>-175.84299999999999</v>
      </c>
      <c r="DS139" s="10">
        <v>58.555999999999997</v>
      </c>
      <c r="DT139" s="10">
        <v>0</v>
      </c>
      <c r="DU139" s="10">
        <v>-240.06899999999999</v>
      </c>
      <c r="DV139" s="10">
        <v>0</v>
      </c>
      <c r="DW139" s="10">
        <v>5.67</v>
      </c>
      <c r="DX139" s="10">
        <v>0</v>
      </c>
      <c r="DY139" s="10">
        <v>354.88200000000001</v>
      </c>
      <c r="DZ139" s="10">
        <v>376.83100000000002</v>
      </c>
      <c r="EA139" s="10">
        <v>0</v>
      </c>
      <c r="EB139" s="10">
        <v>0</v>
      </c>
      <c r="EC139" s="10">
        <v>0</v>
      </c>
      <c r="ED139" s="10">
        <v>14.335000000000001</v>
      </c>
      <c r="EE139" s="10">
        <v>17.2</v>
      </c>
      <c r="EF139" s="10">
        <v>0</v>
      </c>
      <c r="EG139" s="10">
        <v>0</v>
      </c>
      <c r="EH139" s="10">
        <v>0</v>
      </c>
      <c r="EI139" s="10">
        <v>-50.012999999999998</v>
      </c>
      <c r="EJ139" s="10">
        <v>0</v>
      </c>
      <c r="EK139" s="10">
        <v>-3.4710000000000001</v>
      </c>
      <c r="EL139" s="10">
        <v>6197.1139999999996</v>
      </c>
      <c r="EM139" s="10">
        <v>58.808999999999997</v>
      </c>
      <c r="EN139" s="10">
        <v>4082.3829999999998</v>
      </c>
      <c r="EO139" s="10">
        <v>4082.3829999999998</v>
      </c>
      <c r="EP139" s="10">
        <v>0</v>
      </c>
      <c r="EQ139" s="10">
        <v>0</v>
      </c>
      <c r="ER139" s="10">
        <v>0</v>
      </c>
      <c r="ES139" s="10">
        <v>0</v>
      </c>
      <c r="ET139" s="10">
        <v>1210.3679999999999</v>
      </c>
      <c r="EU139" s="10">
        <v>144.84299999999999</v>
      </c>
      <c r="EV139" s="10">
        <v>1065.5250000000001</v>
      </c>
      <c r="EW139" s="10">
        <v>669.31600000000003</v>
      </c>
      <c r="EX139" s="10">
        <v>176.203</v>
      </c>
      <c r="EY139" s="10">
        <v>3.5000000000000003E-2</v>
      </c>
      <c r="EZ139" s="10">
        <v>0</v>
      </c>
      <c r="FA139" s="10">
        <v>0</v>
      </c>
    </row>
    <row r="140" spans="1:157" ht="14.25" customHeight="1" x14ac:dyDescent="0.3">
      <c r="A140" s="5">
        <v>14</v>
      </c>
      <c r="B140" s="12">
        <v>2023</v>
      </c>
      <c r="C140" s="10"/>
      <c r="D140" s="10"/>
      <c r="E140" s="10"/>
      <c r="F140" s="10">
        <v>266345.54499999998</v>
      </c>
      <c r="G140" s="10">
        <v>9155.4529999999995</v>
      </c>
      <c r="H140" s="10">
        <v>552.15700000000004</v>
      </c>
      <c r="I140" s="10">
        <v>17311.706999999999</v>
      </c>
      <c r="J140" s="10">
        <v>13400.504999999999</v>
      </c>
      <c r="K140" s="10">
        <v>2639.4189999999999</v>
      </c>
      <c r="L140" s="10">
        <v>80.132999999999996</v>
      </c>
      <c r="M140" s="10">
        <v>1191.6500000000001</v>
      </c>
      <c r="N140" s="10">
        <v>1958.665</v>
      </c>
      <c r="O140" s="10">
        <v>221677.00899999999</v>
      </c>
      <c r="P140" s="10">
        <v>0</v>
      </c>
      <c r="Q140" s="10">
        <v>0</v>
      </c>
      <c r="R140" s="10">
        <v>39.999000000000002</v>
      </c>
      <c r="S140" s="10">
        <v>25.504000000000001</v>
      </c>
      <c r="T140" s="10">
        <v>160.46799999999999</v>
      </c>
      <c r="U140" s="10">
        <v>0</v>
      </c>
      <c r="V140" s="10">
        <v>221173.67199999999</v>
      </c>
      <c r="W140" s="10">
        <v>277.36599999999999</v>
      </c>
      <c r="X140" s="10">
        <v>2175.998</v>
      </c>
      <c r="Y140" s="10">
        <v>1932.6679999999999</v>
      </c>
      <c r="Z140" s="10">
        <v>243.33</v>
      </c>
      <c r="AA140" s="10">
        <v>909.529</v>
      </c>
      <c r="AB140" s="10">
        <v>362.07</v>
      </c>
      <c r="AC140" s="10">
        <v>547.45899999999995</v>
      </c>
      <c r="AD140" s="10">
        <v>1673.7080000000001</v>
      </c>
      <c r="AE140" s="10">
        <v>1198.5260000000001</v>
      </c>
      <c r="AF140" s="10">
        <v>9732.7929999999997</v>
      </c>
      <c r="AG140" s="10">
        <v>0</v>
      </c>
      <c r="AH140" s="10">
        <v>266345.54499999998</v>
      </c>
      <c r="AI140" s="10">
        <v>243146.72899999999</v>
      </c>
      <c r="AJ140" s="10">
        <v>14824.225</v>
      </c>
      <c r="AK140" s="10">
        <v>2479.317</v>
      </c>
      <c r="AL140" s="10">
        <v>3697.136</v>
      </c>
      <c r="AM140" s="10">
        <v>2198.1379999999999</v>
      </c>
      <c r="AN140" s="10">
        <v>266345.54499999998</v>
      </c>
      <c r="AO140" s="10">
        <v>102695.749</v>
      </c>
      <c r="AP140" s="10">
        <v>15123.396000000001</v>
      </c>
      <c r="AQ140" s="10">
        <v>148526.39999999999</v>
      </c>
      <c r="AR140" s="10">
        <v>266345.54499999998</v>
      </c>
      <c r="AS140" s="10">
        <v>5272.6379999999999</v>
      </c>
      <c r="AT140" s="10">
        <v>35366.131999999998</v>
      </c>
      <c r="AU140" s="10">
        <v>905.44899999999996</v>
      </c>
      <c r="AV140" s="10">
        <v>3.3000000000000002E-2</v>
      </c>
      <c r="AW140" s="10">
        <v>224800.91800000001</v>
      </c>
      <c r="AX140" s="10">
        <v>0.375</v>
      </c>
      <c r="AY140" s="10">
        <v>60988.364000000001</v>
      </c>
      <c r="AZ140" s="10">
        <v>60954.777999999998</v>
      </c>
      <c r="BA140" s="10">
        <v>60956.277999999998</v>
      </c>
      <c r="BB140" s="10">
        <v>12262.48</v>
      </c>
      <c r="BC140" s="10">
        <v>0</v>
      </c>
      <c r="BD140" s="10">
        <v>47968.798000000003</v>
      </c>
      <c r="BE140" s="10">
        <v>725</v>
      </c>
      <c r="BF140" s="10"/>
      <c r="BG140" s="10">
        <v>-1.5</v>
      </c>
      <c r="BH140" s="10">
        <v>33.585999999999999</v>
      </c>
      <c r="BI140" s="10">
        <v>42.38</v>
      </c>
      <c r="BJ140" s="10">
        <v>0</v>
      </c>
      <c r="BK140" s="10">
        <v>42.38</v>
      </c>
      <c r="BL140" s="10">
        <v>0</v>
      </c>
      <c r="BM140" s="10">
        <v>0</v>
      </c>
      <c r="BN140" s="10"/>
      <c r="BO140" s="10">
        <v>-8.7940000000000005</v>
      </c>
      <c r="BP140" s="10"/>
      <c r="BQ140" s="10">
        <v>236577.266</v>
      </c>
      <c r="BR140" s="10">
        <v>31229.736000000001</v>
      </c>
      <c r="BS140" s="10">
        <v>204957.93700000001</v>
      </c>
      <c r="BT140" s="10">
        <v>0</v>
      </c>
      <c r="BU140" s="10">
        <v>333.68599999999998</v>
      </c>
      <c r="BV140" s="10">
        <v>55.906999999999996</v>
      </c>
      <c r="BW140" s="10">
        <v>236577.266</v>
      </c>
      <c r="BX140" s="10">
        <v>0</v>
      </c>
      <c r="BY140" s="10">
        <v>0</v>
      </c>
      <c r="BZ140" s="10">
        <v>0</v>
      </c>
      <c r="CA140" s="10">
        <v>170334.685</v>
      </c>
      <c r="CB140" s="10">
        <v>66242.581000000006</v>
      </c>
      <c r="CC140" s="10">
        <v>35567.669000000002</v>
      </c>
      <c r="CD140" s="10">
        <v>30951.168000000001</v>
      </c>
      <c r="CE140" s="10">
        <v>632.05700000000002</v>
      </c>
      <c r="CF140" s="10">
        <v>3939.7939999999999</v>
      </c>
      <c r="CG140" s="10">
        <v>0</v>
      </c>
      <c r="CH140" s="10">
        <v>3939.7939999999999</v>
      </c>
      <c r="CI140" s="10">
        <v>0</v>
      </c>
      <c r="CJ140" s="10">
        <v>44.65</v>
      </c>
      <c r="CK140" s="10">
        <v>18207.116000000002</v>
      </c>
      <c r="CL140" s="10">
        <v>15189.678</v>
      </c>
      <c r="CM140" s="10">
        <v>1483.0830000000001</v>
      </c>
      <c r="CN140" s="10">
        <v>1492.1310000000001</v>
      </c>
      <c r="CO140" s="10">
        <v>42.223999999999997</v>
      </c>
      <c r="CP140" s="10">
        <v>3326.7809999999999</v>
      </c>
      <c r="CQ140" s="10">
        <v>2359.9650000000001</v>
      </c>
      <c r="CR140" s="10">
        <v>0</v>
      </c>
      <c r="CS140" s="10">
        <v>0</v>
      </c>
      <c r="CT140" s="10">
        <v>0</v>
      </c>
      <c r="CU140" s="10">
        <v>879.78300000000002</v>
      </c>
      <c r="CV140" s="10">
        <v>0</v>
      </c>
      <c r="CW140" s="10">
        <v>1561.549</v>
      </c>
      <c r="CX140" s="10">
        <v>-1010.707</v>
      </c>
      <c r="CY140" s="10">
        <v>0</v>
      </c>
      <c r="CZ140" s="10">
        <v>-154.51</v>
      </c>
      <c r="DA140" s="10">
        <v>-10.542</v>
      </c>
      <c r="DB140" s="10">
        <v>-102.879</v>
      </c>
      <c r="DC140" s="10">
        <v>-175.303</v>
      </c>
      <c r="DD140" s="10">
        <v>-20.574999999999999</v>
      </c>
      <c r="DE140" s="10">
        <v>548.47</v>
      </c>
      <c r="DF140" s="10">
        <v>411.78399999999999</v>
      </c>
      <c r="DG140" s="10">
        <v>1115.8209999999999</v>
      </c>
      <c r="DH140" s="10">
        <v>0</v>
      </c>
      <c r="DI140" s="10">
        <v>0</v>
      </c>
      <c r="DJ140" s="10">
        <v>-214.733</v>
      </c>
      <c r="DK140" s="10">
        <v>-764.40200000000004</v>
      </c>
      <c r="DL140" s="10">
        <v>0</v>
      </c>
      <c r="DM140" s="10">
        <v>0</v>
      </c>
      <c r="DN140" s="10">
        <v>0</v>
      </c>
      <c r="DO140" s="10">
        <v>0</v>
      </c>
      <c r="DP140" s="10">
        <v>0</v>
      </c>
      <c r="DQ140" s="10">
        <v>0</v>
      </c>
      <c r="DR140" s="10">
        <v>129.72999999999999</v>
      </c>
      <c r="DS140" s="10">
        <v>187.80799999999999</v>
      </c>
      <c r="DT140" s="10">
        <v>0</v>
      </c>
      <c r="DU140" s="10">
        <v>-61.826999999999998</v>
      </c>
      <c r="DV140" s="10">
        <v>0</v>
      </c>
      <c r="DW140" s="10">
        <v>12.225</v>
      </c>
      <c r="DX140" s="10">
        <v>-8.4760000000000009</v>
      </c>
      <c r="DY140" s="10">
        <v>791.61400000000003</v>
      </c>
      <c r="DZ140" s="10">
        <v>692.74900000000002</v>
      </c>
      <c r="EA140" s="10">
        <v>0</v>
      </c>
      <c r="EB140" s="10">
        <v>0</v>
      </c>
      <c r="EC140" s="10">
        <v>0</v>
      </c>
      <c r="ED140" s="10">
        <v>59.265000000000001</v>
      </c>
      <c r="EE140" s="10">
        <v>98.2</v>
      </c>
      <c r="EF140" s="10">
        <v>0</v>
      </c>
      <c r="EG140" s="10">
        <v>0</v>
      </c>
      <c r="EH140" s="10">
        <v>0</v>
      </c>
      <c r="EI140" s="10">
        <v>-28.332000000000001</v>
      </c>
      <c r="EJ140" s="10">
        <v>0</v>
      </c>
      <c r="EK140" s="10">
        <v>-30.268000000000001</v>
      </c>
      <c r="EL140" s="10">
        <v>6610.7430000000004</v>
      </c>
      <c r="EM140" s="10">
        <v>58.069000000000003</v>
      </c>
      <c r="EN140" s="10">
        <v>4350.2250000000004</v>
      </c>
      <c r="EO140" s="10">
        <v>4350.2250000000004</v>
      </c>
      <c r="EP140" s="10">
        <v>0</v>
      </c>
      <c r="EQ140" s="10">
        <v>0</v>
      </c>
      <c r="ER140" s="10">
        <v>0</v>
      </c>
      <c r="ES140" s="10">
        <v>0</v>
      </c>
      <c r="ET140" s="10">
        <v>1290.2190000000001</v>
      </c>
      <c r="EU140" s="10">
        <v>165.965</v>
      </c>
      <c r="EV140" s="10">
        <v>1124.2539999999999</v>
      </c>
      <c r="EW140" s="10">
        <v>708.54399999999998</v>
      </c>
      <c r="EX140" s="10">
        <v>203.68600000000001</v>
      </c>
      <c r="EY140" s="10">
        <v>0</v>
      </c>
      <c r="EZ140" s="10">
        <v>0</v>
      </c>
      <c r="FA140" s="10">
        <v>0</v>
      </c>
    </row>
    <row r="141" spans="1:157" ht="14.25" customHeight="1" x14ac:dyDescent="0.3">
      <c r="A141" s="5">
        <v>14</v>
      </c>
      <c r="B141" s="12">
        <v>2024</v>
      </c>
      <c r="C141" s="10"/>
      <c r="D141" s="10"/>
      <c r="E141" s="10"/>
      <c r="F141" s="10">
        <v>324009.71299999999</v>
      </c>
      <c r="G141" s="10">
        <v>23755.78</v>
      </c>
      <c r="H141" s="10">
        <v>875.303</v>
      </c>
      <c r="I141" s="10">
        <v>25712.204000000002</v>
      </c>
      <c r="J141" s="10">
        <v>19648.895</v>
      </c>
      <c r="K141" s="10">
        <v>3935.3539999999998</v>
      </c>
      <c r="L141" s="10">
        <v>133.07</v>
      </c>
      <c r="M141" s="10">
        <v>1994.885</v>
      </c>
      <c r="N141" s="10">
        <v>3402.17</v>
      </c>
      <c r="O141" s="10">
        <v>233697.77</v>
      </c>
      <c r="P141" s="10">
        <v>0</v>
      </c>
      <c r="Q141" s="10">
        <v>0</v>
      </c>
      <c r="R141" s="10">
        <v>74.935000000000002</v>
      </c>
      <c r="S141" s="10">
        <v>42.896999999999998</v>
      </c>
      <c r="T141" s="10">
        <v>298.33800000000002</v>
      </c>
      <c r="U141" s="10">
        <v>0</v>
      </c>
      <c r="V141" s="10">
        <v>233183.84400000001</v>
      </c>
      <c r="W141" s="10">
        <v>97.756</v>
      </c>
      <c r="X141" s="10">
        <v>9806.0740000000005</v>
      </c>
      <c r="Y141" s="10">
        <v>9208.2669999999998</v>
      </c>
      <c r="Z141" s="10">
        <v>597.80700000000002</v>
      </c>
      <c r="AA141" s="10">
        <v>2023.26</v>
      </c>
      <c r="AB141" s="10">
        <v>735.41800000000001</v>
      </c>
      <c r="AC141" s="10">
        <v>1287.8420000000001</v>
      </c>
      <c r="AD141" s="10">
        <v>5695.9359999999997</v>
      </c>
      <c r="AE141" s="10">
        <v>1354.4749999999999</v>
      </c>
      <c r="AF141" s="10">
        <v>17686.741000000002</v>
      </c>
      <c r="AG141" s="10">
        <v>0</v>
      </c>
      <c r="AH141" s="10">
        <v>324009.71299999999</v>
      </c>
      <c r="AI141" s="10">
        <v>301905.63900000002</v>
      </c>
      <c r="AJ141" s="10">
        <v>10730.56</v>
      </c>
      <c r="AK141" s="10">
        <v>2305.4969999999998</v>
      </c>
      <c r="AL141" s="10">
        <v>2670.58</v>
      </c>
      <c r="AM141" s="10">
        <v>6397.4369999999999</v>
      </c>
      <c r="AN141" s="10">
        <v>324009.71299999999</v>
      </c>
      <c r="AO141" s="10">
        <v>142051.27299999999</v>
      </c>
      <c r="AP141" s="10">
        <v>20244.697</v>
      </c>
      <c r="AQ141" s="10">
        <v>161713.74299999999</v>
      </c>
      <c r="AR141" s="10">
        <v>324009.71299999999</v>
      </c>
      <c r="AS141" s="10">
        <v>7776.6419999999998</v>
      </c>
      <c r="AT141" s="10">
        <v>58132.148999999998</v>
      </c>
      <c r="AU141" s="10">
        <v>3514.605</v>
      </c>
      <c r="AV141" s="10">
        <v>0</v>
      </c>
      <c r="AW141" s="10">
        <v>254572.87100000001</v>
      </c>
      <c r="AX141" s="10">
        <v>13.446</v>
      </c>
      <c r="AY141" s="10">
        <v>50344.311999999998</v>
      </c>
      <c r="AZ141" s="10">
        <v>50344.311999999998</v>
      </c>
      <c r="BA141" s="10">
        <v>50345.811999999998</v>
      </c>
      <c r="BB141" s="10">
        <v>9933.4789999999994</v>
      </c>
      <c r="BC141" s="10">
        <v>0</v>
      </c>
      <c r="BD141" s="10">
        <v>39862.332999999999</v>
      </c>
      <c r="BE141" s="10">
        <v>550</v>
      </c>
      <c r="BF141" s="10"/>
      <c r="BG141" s="10"/>
      <c r="BH141" s="10"/>
      <c r="BI141" s="10">
        <v>42.38</v>
      </c>
      <c r="BJ141" s="10"/>
      <c r="BK141" s="10"/>
      <c r="BL141" s="10"/>
      <c r="BM141" s="10"/>
      <c r="BN141" s="10"/>
      <c r="BO141" s="10">
        <v>-42.38</v>
      </c>
      <c r="BP141" s="10"/>
      <c r="BQ141" s="10">
        <v>276308.32199999999</v>
      </c>
      <c r="BR141" s="10">
        <v>38534.487000000001</v>
      </c>
      <c r="BS141" s="10">
        <v>237300.951</v>
      </c>
      <c r="BT141" s="10">
        <v>0</v>
      </c>
      <c r="BU141" s="10">
        <v>399.77699999999999</v>
      </c>
      <c r="BV141" s="10">
        <v>73.106999999999999</v>
      </c>
      <c r="BW141" s="10">
        <v>276308.32199999999</v>
      </c>
      <c r="BX141" s="10">
        <v>0</v>
      </c>
      <c r="BY141" s="10">
        <v>0</v>
      </c>
      <c r="BZ141" s="10">
        <v>0</v>
      </c>
      <c r="CA141" s="10">
        <v>194754.58799999999</v>
      </c>
      <c r="CB141" s="10">
        <v>81553.733999999997</v>
      </c>
      <c r="CC141" s="10">
        <v>32442.937999999998</v>
      </c>
      <c r="CD141" s="10">
        <v>28688.072</v>
      </c>
      <c r="CE141" s="10">
        <v>1090.191</v>
      </c>
      <c r="CF141" s="10">
        <v>2616.09</v>
      </c>
      <c r="CG141" s="10">
        <v>0</v>
      </c>
      <c r="CH141" s="10">
        <v>2616.09</v>
      </c>
      <c r="CI141" s="10">
        <v>0</v>
      </c>
      <c r="CJ141" s="10">
        <v>48.585000000000001</v>
      </c>
      <c r="CK141" s="10">
        <v>15692.526</v>
      </c>
      <c r="CL141" s="10">
        <v>12696.554</v>
      </c>
      <c r="CM141" s="10">
        <v>1849.5219999999999</v>
      </c>
      <c r="CN141" s="10">
        <v>1112.7750000000001</v>
      </c>
      <c r="CO141" s="10">
        <v>33.674999999999997</v>
      </c>
      <c r="CP141" s="10">
        <v>1765.4590000000001</v>
      </c>
      <c r="CQ141" s="10">
        <v>2401.0659999999998</v>
      </c>
      <c r="CR141" s="10">
        <v>0</v>
      </c>
      <c r="CS141" s="10">
        <v>0</v>
      </c>
      <c r="CT141" s="10">
        <v>0</v>
      </c>
      <c r="CU141" s="10">
        <v>447.03699999999998</v>
      </c>
      <c r="CV141" s="10">
        <v>0</v>
      </c>
      <c r="CW141" s="10">
        <v>354.82400000000001</v>
      </c>
      <c r="CX141" s="10">
        <v>-960.34100000000001</v>
      </c>
      <c r="CY141" s="10">
        <v>0</v>
      </c>
      <c r="CZ141" s="10">
        <v>-135.44800000000001</v>
      </c>
      <c r="DA141" s="10">
        <v>-48.853000000000002</v>
      </c>
      <c r="DB141" s="10">
        <v>-56.682000000000002</v>
      </c>
      <c r="DC141" s="10">
        <v>-176.27</v>
      </c>
      <c r="DD141" s="10">
        <v>-59.874000000000002</v>
      </c>
      <c r="DE141" s="10">
        <v>500.96800000000002</v>
      </c>
      <c r="DF141" s="10">
        <v>538.05999999999995</v>
      </c>
      <c r="DG141" s="10">
        <v>1442.68</v>
      </c>
      <c r="DH141" s="10">
        <v>0</v>
      </c>
      <c r="DI141" s="10">
        <v>0</v>
      </c>
      <c r="DJ141" s="10">
        <v>-348.96199999999999</v>
      </c>
      <c r="DK141" s="10">
        <v>-1130.81</v>
      </c>
      <c r="DL141" s="10">
        <v>0</v>
      </c>
      <c r="DM141" s="10">
        <v>0</v>
      </c>
      <c r="DN141" s="10">
        <v>0</v>
      </c>
      <c r="DO141" s="10">
        <v>0</v>
      </c>
      <c r="DP141" s="10">
        <v>0</v>
      </c>
      <c r="DQ141" s="10">
        <v>0</v>
      </c>
      <c r="DR141" s="10">
        <v>247.96700000000001</v>
      </c>
      <c r="DS141" s="10">
        <v>421.00400000000002</v>
      </c>
      <c r="DT141" s="10">
        <v>0</v>
      </c>
      <c r="DU141" s="10">
        <v>-139.45099999999999</v>
      </c>
      <c r="DV141" s="10">
        <v>0</v>
      </c>
      <c r="DW141" s="10">
        <v>0</v>
      </c>
      <c r="DX141" s="10">
        <v>-33.585999999999999</v>
      </c>
      <c r="DY141" s="10">
        <v>1300.5</v>
      </c>
      <c r="DZ141" s="10">
        <v>1247.2529999999999</v>
      </c>
      <c r="EA141" s="10">
        <v>0</v>
      </c>
      <c r="EB141" s="10">
        <v>0</v>
      </c>
      <c r="EC141" s="10">
        <v>0</v>
      </c>
      <c r="ED141" s="10">
        <v>215.834</v>
      </c>
      <c r="EE141" s="10">
        <v>55.576999999999998</v>
      </c>
      <c r="EF141" s="10">
        <v>0</v>
      </c>
      <c r="EG141" s="10">
        <v>0</v>
      </c>
      <c r="EH141" s="10">
        <v>0</v>
      </c>
      <c r="EI141" s="10">
        <v>-187.066</v>
      </c>
      <c r="EJ141" s="10">
        <v>0</v>
      </c>
      <c r="EK141" s="10">
        <v>-31.097999999999999</v>
      </c>
      <c r="EL141" s="10">
        <v>7211.2920000000004</v>
      </c>
      <c r="EM141" s="10">
        <v>66.022999999999996</v>
      </c>
      <c r="EN141" s="10">
        <v>4708.4809999999998</v>
      </c>
      <c r="EO141" s="10">
        <v>4708.4809999999998</v>
      </c>
      <c r="EP141" s="10">
        <v>0</v>
      </c>
      <c r="EQ141" s="10">
        <v>0</v>
      </c>
      <c r="ER141" s="10">
        <v>0</v>
      </c>
      <c r="ES141" s="10">
        <v>0</v>
      </c>
      <c r="ET141" s="10">
        <v>1390.001</v>
      </c>
      <c r="EU141" s="10">
        <v>186.535</v>
      </c>
      <c r="EV141" s="10">
        <v>1203.4659999999999</v>
      </c>
      <c r="EW141" s="10">
        <v>804.69600000000003</v>
      </c>
      <c r="EX141" s="10">
        <v>242.09100000000001</v>
      </c>
      <c r="EY141" s="10">
        <v>0</v>
      </c>
      <c r="EZ141" s="10">
        <v>0</v>
      </c>
      <c r="FA141" s="10">
        <v>0</v>
      </c>
    </row>
    <row r="142" spans="1:157" ht="14.25" customHeight="1" x14ac:dyDescent="0.3">
      <c r="A142" s="5">
        <v>15</v>
      </c>
      <c r="B142" s="12">
        <v>2015</v>
      </c>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row>
    <row r="143" spans="1:157" ht="14.25" customHeight="1" x14ac:dyDescent="0.3">
      <c r="A143" s="5">
        <v>15</v>
      </c>
      <c r="B143" s="12">
        <v>2016</v>
      </c>
      <c r="C143" s="10">
        <v>0</v>
      </c>
      <c r="D143" s="10">
        <v>0</v>
      </c>
      <c r="E143" s="10">
        <v>0</v>
      </c>
      <c r="F143" s="10">
        <v>38506.723127254998</v>
      </c>
      <c r="G143" s="10">
        <v>7477.5112644789997</v>
      </c>
      <c r="H143" s="10">
        <v>1031.544287444</v>
      </c>
      <c r="I143" s="10">
        <v>5825.9564969889998</v>
      </c>
      <c r="J143" s="10">
        <v>3935.3001254780002</v>
      </c>
      <c r="K143" s="10">
        <v>1723.322582858</v>
      </c>
      <c r="L143" s="10">
        <v>24.827860062999999</v>
      </c>
      <c r="M143" s="10">
        <v>142.50592859</v>
      </c>
      <c r="N143" s="10">
        <v>6685.7253550140003</v>
      </c>
      <c r="O143" s="10">
        <v>5650.8797138130003</v>
      </c>
      <c r="P143" s="10">
        <v>0</v>
      </c>
      <c r="Q143" s="10">
        <v>31.485489494999999</v>
      </c>
      <c r="R143" s="10">
        <v>91.993399225000005</v>
      </c>
      <c r="S143" s="10">
        <v>66.824910903000003</v>
      </c>
      <c r="T143" s="10">
        <v>518.52032729699999</v>
      </c>
      <c r="U143" s="10">
        <v>82.248262279000002</v>
      </c>
      <c r="V143" s="10">
        <v>764.48844922599994</v>
      </c>
      <c r="W143" s="10">
        <v>4095.3188753879999</v>
      </c>
      <c r="X143" s="10">
        <v>3922.0507446299998</v>
      </c>
      <c r="Y143" s="10">
        <v>3840.1818437410002</v>
      </c>
      <c r="Z143" s="10">
        <v>81.868900889000003</v>
      </c>
      <c r="AA143" s="10">
        <v>448.90785085499999</v>
      </c>
      <c r="AB143" s="10">
        <v>156.92356302900001</v>
      </c>
      <c r="AC143" s="10">
        <v>291.98428782600001</v>
      </c>
      <c r="AD143" s="10">
        <v>5095.0144361109997</v>
      </c>
      <c r="AE143" s="10">
        <v>1773.3391550250001</v>
      </c>
      <c r="AF143" s="10">
        <v>595.79382289499995</v>
      </c>
      <c r="AG143" s="10">
        <v>0</v>
      </c>
      <c r="AH143" s="10">
        <v>38506.723127254998</v>
      </c>
      <c r="AI143" s="10">
        <v>36936.966661835002</v>
      </c>
      <c r="AJ143" s="10">
        <v>894.25711325700001</v>
      </c>
      <c r="AK143" s="10">
        <v>105.821757194</v>
      </c>
      <c r="AL143" s="10">
        <v>94.852415726000004</v>
      </c>
      <c r="AM143" s="10">
        <v>474.82517924299998</v>
      </c>
      <c r="AN143" s="10">
        <v>38506.723127254998</v>
      </c>
      <c r="AO143" s="10">
        <v>12095.557076751</v>
      </c>
      <c r="AP143" s="10">
        <v>12024.517781787999</v>
      </c>
      <c r="AQ143" s="10">
        <v>14386.648268716001</v>
      </c>
      <c r="AR143" s="10">
        <v>38506.723127254998</v>
      </c>
      <c r="AS143" s="10">
        <v>958.89677169399999</v>
      </c>
      <c r="AT143" s="10">
        <v>21885.968321229</v>
      </c>
      <c r="AU143" s="10">
        <v>266.101855796</v>
      </c>
      <c r="AV143" s="10">
        <v>342.51319905499997</v>
      </c>
      <c r="AW143" s="10">
        <v>15052.657929491001</v>
      </c>
      <c r="AX143" s="10">
        <v>0.58504999000000002</v>
      </c>
      <c r="AY143" s="10">
        <v>0</v>
      </c>
      <c r="AZ143" s="10">
        <v>0</v>
      </c>
      <c r="BA143" s="10">
        <v>0</v>
      </c>
      <c r="BB143" s="10">
        <v>0</v>
      </c>
      <c r="BC143" s="10">
        <v>0</v>
      </c>
      <c r="BD143" s="10">
        <v>0</v>
      </c>
      <c r="BE143" s="10">
        <v>0</v>
      </c>
      <c r="BF143" s="10">
        <v>0</v>
      </c>
      <c r="BG143" s="10">
        <v>0</v>
      </c>
      <c r="BH143" s="10">
        <v>0</v>
      </c>
      <c r="BI143" s="10">
        <v>0</v>
      </c>
      <c r="BJ143" s="10">
        <v>0</v>
      </c>
      <c r="BK143" s="10">
        <v>0</v>
      </c>
      <c r="BL143" s="10">
        <v>0</v>
      </c>
      <c r="BM143" s="10">
        <v>0</v>
      </c>
      <c r="BN143" s="10">
        <v>0</v>
      </c>
      <c r="BO143" s="10">
        <v>0</v>
      </c>
      <c r="BP143" s="10">
        <v>0</v>
      </c>
      <c r="BQ143" s="10">
        <v>43063.985057812999</v>
      </c>
      <c r="BR143" s="10">
        <v>42920.840229119996</v>
      </c>
      <c r="BS143" s="10">
        <v>0</v>
      </c>
      <c r="BT143" s="10">
        <v>1.8518216000000001E-2</v>
      </c>
      <c r="BU143" s="10">
        <v>143.126310477</v>
      </c>
      <c r="BV143" s="10">
        <v>0</v>
      </c>
      <c r="BW143" s="10">
        <v>43063.985057812999</v>
      </c>
      <c r="BX143" s="10">
        <v>3130.2926522849998</v>
      </c>
      <c r="BY143" s="10">
        <v>8629.6879603649995</v>
      </c>
      <c r="BZ143" s="10">
        <v>471.079035003</v>
      </c>
      <c r="CA143" s="10">
        <v>28387.354960660999</v>
      </c>
      <c r="CB143" s="10">
        <v>2445.570449499</v>
      </c>
      <c r="CC143" s="10">
        <v>4040.605954179</v>
      </c>
      <c r="CD143" s="10">
        <v>2973.2334524540001</v>
      </c>
      <c r="CE143" s="10">
        <v>82.868762684000004</v>
      </c>
      <c r="CF143" s="10">
        <v>926.97087130499995</v>
      </c>
      <c r="CG143" s="10"/>
      <c r="CH143" s="10">
        <v>926.97087130499995</v>
      </c>
      <c r="CI143" s="10">
        <v>0</v>
      </c>
      <c r="CJ143" s="10">
        <v>57.532867736</v>
      </c>
      <c r="CK143" s="10">
        <v>2379.925934113</v>
      </c>
      <c r="CL143" s="10">
        <v>2178.0516896559998</v>
      </c>
      <c r="CM143" s="10">
        <v>154.99826154499999</v>
      </c>
      <c r="CN143" s="10">
        <v>13.862208861999999</v>
      </c>
      <c r="CO143" s="10">
        <v>33.013774050000002</v>
      </c>
      <c r="CP143" s="10">
        <v>97.511130746000006</v>
      </c>
      <c r="CQ143" s="10">
        <v>23.546097658000001</v>
      </c>
      <c r="CR143" s="10">
        <v>2.9369200929999999</v>
      </c>
      <c r="CS143" s="10">
        <v>0</v>
      </c>
      <c r="CT143" s="10">
        <v>0</v>
      </c>
      <c r="CU143" s="10">
        <v>5.6063046610000002</v>
      </c>
      <c r="CV143" s="10">
        <v>0</v>
      </c>
      <c r="CW143" s="10">
        <v>100.221753771</v>
      </c>
      <c r="CX143" s="10">
        <v>-9.8014316529999999</v>
      </c>
      <c r="CY143" s="10">
        <v>-0.86639992600000004</v>
      </c>
      <c r="CZ143" s="10">
        <v>-0.56090883999999996</v>
      </c>
      <c r="DA143" s="10">
        <v>-9.2541905999999993E-2</v>
      </c>
      <c r="DB143" s="10">
        <v>0</v>
      </c>
      <c r="DC143" s="10">
        <v>-12.420424304000001</v>
      </c>
      <c r="DD143" s="10">
        <v>-11.058238808</v>
      </c>
      <c r="DE143" s="10">
        <v>-3.0051362670000001</v>
      </c>
      <c r="DF143" s="10">
        <v>59.267760787999997</v>
      </c>
      <c r="DG143" s="10">
        <v>51.754784463999997</v>
      </c>
      <c r="DH143" s="10">
        <v>0.33182112000000002</v>
      </c>
      <c r="DI143" s="10">
        <v>0</v>
      </c>
      <c r="DJ143" s="10">
        <v>-36.526199103000003</v>
      </c>
      <c r="DK143" s="10">
        <v>-77.127287679999995</v>
      </c>
      <c r="DL143" s="10">
        <v>-0.70601585600000005</v>
      </c>
      <c r="DM143" s="10">
        <v>0</v>
      </c>
      <c r="DN143" s="10">
        <v>0</v>
      </c>
      <c r="DO143" s="10">
        <v>0</v>
      </c>
      <c r="DP143" s="10">
        <v>0</v>
      </c>
      <c r="DQ143" s="10">
        <v>0</v>
      </c>
      <c r="DR143" s="10">
        <v>-0.26153428400000001</v>
      </c>
      <c r="DS143" s="10">
        <v>85.887897168999999</v>
      </c>
      <c r="DT143" s="10">
        <v>0</v>
      </c>
      <c r="DU143" s="10">
        <v>-93.341931453000001</v>
      </c>
      <c r="DV143" s="10">
        <v>0</v>
      </c>
      <c r="DW143" s="10">
        <v>7.1924999999999999</v>
      </c>
      <c r="DX143" s="10">
        <v>0</v>
      </c>
      <c r="DY143" s="10">
        <v>0</v>
      </c>
      <c r="DZ143" s="10">
        <v>0</v>
      </c>
      <c r="EA143" s="10">
        <v>0</v>
      </c>
      <c r="EB143" s="10">
        <v>0</v>
      </c>
      <c r="EC143" s="10">
        <v>0</v>
      </c>
      <c r="ED143" s="10">
        <v>0</v>
      </c>
      <c r="EE143" s="10">
        <v>0</v>
      </c>
      <c r="EF143" s="10">
        <v>0</v>
      </c>
      <c r="EG143" s="10">
        <v>0</v>
      </c>
      <c r="EH143" s="10">
        <v>0</v>
      </c>
      <c r="EI143" s="10">
        <v>0</v>
      </c>
      <c r="EJ143" s="10">
        <v>0</v>
      </c>
      <c r="EK143" s="10">
        <v>0</v>
      </c>
      <c r="EL143" s="10">
        <v>1041.0270086380001</v>
      </c>
      <c r="EM143" s="10">
        <v>4.0357028010000002</v>
      </c>
      <c r="EN143" s="10">
        <v>324.21074572999999</v>
      </c>
      <c r="EO143" s="10">
        <v>241.823383275</v>
      </c>
      <c r="EP143" s="10">
        <v>46.332427989999999</v>
      </c>
      <c r="EQ143" s="10">
        <v>1.2837269549999999</v>
      </c>
      <c r="ER143" s="10">
        <v>0</v>
      </c>
      <c r="ES143" s="10">
        <v>34.771207510000004</v>
      </c>
      <c r="ET143" s="10">
        <v>239.685647198</v>
      </c>
      <c r="EU143" s="10">
        <v>45.610746706999997</v>
      </c>
      <c r="EV143" s="10">
        <v>194.07490049099999</v>
      </c>
      <c r="EW143" s="10">
        <v>440.47500005799998</v>
      </c>
      <c r="EX143" s="10">
        <v>32.619912851000002</v>
      </c>
      <c r="EY143" s="10">
        <v>0</v>
      </c>
      <c r="EZ143" s="10">
        <v>0</v>
      </c>
      <c r="FA143" s="10">
        <v>0</v>
      </c>
    </row>
    <row r="144" spans="1:157" ht="14.25" customHeight="1" x14ac:dyDescent="0.3">
      <c r="A144" s="5">
        <v>15</v>
      </c>
      <c r="B144" s="12">
        <v>2017</v>
      </c>
      <c r="C144" s="10">
        <v>0</v>
      </c>
      <c r="D144" s="10">
        <v>0</v>
      </c>
      <c r="E144" s="10">
        <v>0</v>
      </c>
      <c r="F144" s="10">
        <v>48182.976683825</v>
      </c>
      <c r="G144" s="10">
        <v>9023.1105311369993</v>
      </c>
      <c r="H144" s="10">
        <v>1454.348605296</v>
      </c>
      <c r="I144" s="10">
        <v>8134.737634094</v>
      </c>
      <c r="J144" s="10">
        <v>6266.8902469309996</v>
      </c>
      <c r="K144" s="10">
        <v>1681.79602249</v>
      </c>
      <c r="L144" s="10">
        <v>35.685394872000003</v>
      </c>
      <c r="M144" s="10">
        <v>150.36596980100001</v>
      </c>
      <c r="N144" s="10">
        <v>8581.2625272309997</v>
      </c>
      <c r="O144" s="10">
        <v>8523.6889007490008</v>
      </c>
      <c r="P144" s="10">
        <v>0</v>
      </c>
      <c r="Q144" s="10">
        <v>13.1308034</v>
      </c>
      <c r="R144" s="10">
        <v>168.097487091</v>
      </c>
      <c r="S144" s="10">
        <v>61.113364199000003</v>
      </c>
      <c r="T144" s="10">
        <v>573.05325018999997</v>
      </c>
      <c r="U144" s="10">
        <v>76.703026664999996</v>
      </c>
      <c r="V144" s="10">
        <v>2149.1608808750002</v>
      </c>
      <c r="W144" s="10">
        <v>5482.4300883289998</v>
      </c>
      <c r="X144" s="10">
        <v>4094.852618078</v>
      </c>
      <c r="Y144" s="10">
        <v>4020.6173119619998</v>
      </c>
      <c r="Z144" s="10">
        <v>74.235306116000004</v>
      </c>
      <c r="AA144" s="10">
        <v>360.18496736100002</v>
      </c>
      <c r="AB144" s="10">
        <v>264.87164429699999</v>
      </c>
      <c r="AC144" s="10">
        <v>95.313323064000002</v>
      </c>
      <c r="AD144" s="10">
        <v>4423.4438945530001</v>
      </c>
      <c r="AE144" s="10">
        <v>2779.1780423999999</v>
      </c>
      <c r="AF144" s="10">
        <v>808.16896292599995</v>
      </c>
      <c r="AG144" s="10">
        <v>0</v>
      </c>
      <c r="AH144" s="10">
        <v>48182.976683825</v>
      </c>
      <c r="AI144" s="10">
        <v>46732.067287400001</v>
      </c>
      <c r="AJ144" s="10">
        <v>586.33535489799999</v>
      </c>
      <c r="AK144" s="10">
        <v>162.410019608</v>
      </c>
      <c r="AL144" s="10">
        <v>130.31139402400001</v>
      </c>
      <c r="AM144" s="10">
        <v>571.85262789499996</v>
      </c>
      <c r="AN144" s="10">
        <v>48182.976683825</v>
      </c>
      <c r="AO144" s="10">
        <v>15392.983584209</v>
      </c>
      <c r="AP144" s="10">
        <v>15009.729045392</v>
      </c>
      <c r="AQ144" s="10">
        <v>17780.264054224001</v>
      </c>
      <c r="AR144" s="10">
        <v>48182.976683825</v>
      </c>
      <c r="AS144" s="10">
        <v>187.479066152</v>
      </c>
      <c r="AT144" s="10">
        <v>26216.500555388</v>
      </c>
      <c r="AU144" s="10">
        <v>3296.1128016100001</v>
      </c>
      <c r="AV144" s="10">
        <v>114.56486358799999</v>
      </c>
      <c r="AW144" s="10">
        <v>18368.319397087002</v>
      </c>
      <c r="AX144" s="10">
        <v>0</v>
      </c>
      <c r="AY144" s="10">
        <v>16446</v>
      </c>
      <c r="AZ144" s="10">
        <v>16093</v>
      </c>
      <c r="BA144" s="10">
        <v>16093</v>
      </c>
      <c r="BB144" s="10">
        <v>14558</v>
      </c>
      <c r="BC144" s="10">
        <v>0</v>
      </c>
      <c r="BD144" s="10">
        <v>1109</v>
      </c>
      <c r="BE144" s="10">
        <v>361</v>
      </c>
      <c r="BF144" s="10">
        <v>66</v>
      </c>
      <c r="BG144" s="10">
        <v>-57</v>
      </c>
      <c r="BH144" s="10">
        <v>411</v>
      </c>
      <c r="BI144" s="10">
        <v>411</v>
      </c>
      <c r="BJ144" s="10">
        <v>0</v>
      </c>
      <c r="BK144" s="10">
        <v>0</v>
      </c>
      <c r="BL144" s="10">
        <v>0</v>
      </c>
      <c r="BM144" s="10">
        <v>0</v>
      </c>
      <c r="BN144" s="10">
        <v>728</v>
      </c>
      <c r="BO144" s="10">
        <v>-317</v>
      </c>
      <c r="BP144" s="10">
        <v>-317</v>
      </c>
      <c r="BQ144" s="10">
        <v>53205.792395176999</v>
      </c>
      <c r="BR144" s="10">
        <v>4966.2803916530002</v>
      </c>
      <c r="BS144" s="10">
        <v>48047.642915304998</v>
      </c>
      <c r="BT144" s="10">
        <v>0</v>
      </c>
      <c r="BU144" s="10">
        <v>181.15920265099999</v>
      </c>
      <c r="BV144" s="10">
        <v>10.709885568000001</v>
      </c>
      <c r="BW144" s="10">
        <v>53205.792395176999</v>
      </c>
      <c r="BX144" s="10">
        <v>3389.7333873709999</v>
      </c>
      <c r="BY144" s="10">
        <v>14.421803203</v>
      </c>
      <c r="BZ144" s="10">
        <v>783.47867036100001</v>
      </c>
      <c r="CA144" s="10">
        <v>33871.371955526003</v>
      </c>
      <c r="CB144" s="10">
        <v>15146.786578716001</v>
      </c>
      <c r="CC144" s="10">
        <v>5612.7080272760004</v>
      </c>
      <c r="CD144" s="10">
        <v>4276.6216127770003</v>
      </c>
      <c r="CE144" s="10">
        <v>143.44988663999999</v>
      </c>
      <c r="CF144" s="10">
        <v>1120.3954785400001</v>
      </c>
      <c r="CG144" s="10"/>
      <c r="CH144" s="10">
        <v>1120.3954785400001</v>
      </c>
      <c r="CI144" s="10">
        <v>0</v>
      </c>
      <c r="CJ144" s="10">
        <v>72.241049318999998</v>
      </c>
      <c r="CK144" s="10">
        <v>3211.5641371259999</v>
      </c>
      <c r="CL144" s="10">
        <v>2882.5951307300002</v>
      </c>
      <c r="CM144" s="10">
        <v>132.25785889400001</v>
      </c>
      <c r="CN144" s="10">
        <v>149.45005092299999</v>
      </c>
      <c r="CO144" s="10">
        <v>47.261096578999997</v>
      </c>
      <c r="CP144" s="10">
        <v>195.619962173</v>
      </c>
      <c r="CQ144" s="10">
        <v>36.211127769000001</v>
      </c>
      <c r="CR144" s="10">
        <v>4.7087387349999998</v>
      </c>
      <c r="CS144" s="10">
        <v>0</v>
      </c>
      <c r="CT144" s="10">
        <v>0</v>
      </c>
      <c r="CU144" s="10">
        <v>19.91084408</v>
      </c>
      <c r="CV144" s="10">
        <v>0</v>
      </c>
      <c r="CW144" s="10">
        <v>176.68385616200001</v>
      </c>
      <c r="CX144" s="10">
        <v>-12.368932461</v>
      </c>
      <c r="CY144" s="10">
        <v>-0.50170246200000002</v>
      </c>
      <c r="CZ144" s="10">
        <v>-1.2858806330000001</v>
      </c>
      <c r="DA144" s="10">
        <v>-0.77678150199999996</v>
      </c>
      <c r="DB144" s="10">
        <v>0</v>
      </c>
      <c r="DC144" s="10">
        <v>-15.116732649999999</v>
      </c>
      <c r="DD144" s="10">
        <v>-11.844574865</v>
      </c>
      <c r="DE144" s="10">
        <v>46.999721794000003</v>
      </c>
      <c r="DF144" s="10">
        <v>75.612489780000004</v>
      </c>
      <c r="DG144" s="10">
        <v>127.75394703400001</v>
      </c>
      <c r="DH144" s="10">
        <v>3.4454790999999999E-2</v>
      </c>
      <c r="DI144" s="10">
        <v>0</v>
      </c>
      <c r="DJ144" s="10">
        <v>-8.6317459640000003</v>
      </c>
      <c r="DK144" s="10">
        <v>-147.66785179199999</v>
      </c>
      <c r="DL144" s="10">
        <v>-0.10157205499999999</v>
      </c>
      <c r="DM144" s="10">
        <v>0</v>
      </c>
      <c r="DN144" s="10">
        <v>14.777345406</v>
      </c>
      <c r="DO144" s="10">
        <v>14.777345406</v>
      </c>
      <c r="DP144" s="10">
        <v>0</v>
      </c>
      <c r="DQ144" s="10">
        <v>0</v>
      </c>
      <c r="DR144" s="10">
        <v>48.694519051</v>
      </c>
      <c r="DS144" s="10">
        <v>252.310922379</v>
      </c>
      <c r="DT144" s="10">
        <v>0</v>
      </c>
      <c r="DU144" s="10">
        <v>-159.48477534200001</v>
      </c>
      <c r="DV144" s="10">
        <v>0</v>
      </c>
      <c r="DW144" s="10">
        <v>-44.131627985999998</v>
      </c>
      <c r="DX144" s="10">
        <v>0</v>
      </c>
      <c r="DY144" s="10">
        <v>0</v>
      </c>
      <c r="DZ144" s="10">
        <v>0</v>
      </c>
      <c r="EA144" s="10">
        <v>0</v>
      </c>
      <c r="EB144" s="10">
        <v>0</v>
      </c>
      <c r="EC144" s="10">
        <v>0</v>
      </c>
      <c r="ED144" s="10">
        <v>0</v>
      </c>
      <c r="EE144" s="10">
        <v>0</v>
      </c>
      <c r="EF144" s="10">
        <v>0</v>
      </c>
      <c r="EG144" s="10">
        <v>0</v>
      </c>
      <c r="EH144" s="10">
        <v>0</v>
      </c>
      <c r="EI144" s="10">
        <v>0</v>
      </c>
      <c r="EJ144" s="10">
        <v>0</v>
      </c>
      <c r="EK144" s="10">
        <v>0</v>
      </c>
      <c r="EL144" s="10">
        <v>1445.8846698130001</v>
      </c>
      <c r="EM144" s="10">
        <v>4.0146412419999997</v>
      </c>
      <c r="EN144" s="10">
        <v>417.75686288999998</v>
      </c>
      <c r="EO144" s="10">
        <v>307.877201066</v>
      </c>
      <c r="EP144" s="10">
        <v>56.796836184999997</v>
      </c>
      <c r="EQ144" s="10">
        <v>1.1195546139999999</v>
      </c>
      <c r="ER144" s="10">
        <v>0</v>
      </c>
      <c r="ES144" s="10">
        <v>51.963271024999997</v>
      </c>
      <c r="ET144" s="10">
        <v>248.88597537000001</v>
      </c>
      <c r="EU144" s="10">
        <v>47.681122766999998</v>
      </c>
      <c r="EV144" s="10">
        <v>201.20485260300001</v>
      </c>
      <c r="EW144" s="10">
        <v>731.02274721599997</v>
      </c>
      <c r="EX144" s="10">
        <v>42.748305813000002</v>
      </c>
      <c r="EY144" s="10">
        <v>1.456137282</v>
      </c>
      <c r="EZ144" s="10">
        <v>0</v>
      </c>
      <c r="FA144" s="10">
        <v>0</v>
      </c>
    </row>
    <row r="145" spans="1:157" ht="14.25" customHeight="1" x14ac:dyDescent="0.3">
      <c r="A145" s="5">
        <v>15</v>
      </c>
      <c r="B145" s="12">
        <v>2018</v>
      </c>
      <c r="C145" s="10">
        <v>0</v>
      </c>
      <c r="D145" s="10">
        <v>0</v>
      </c>
      <c r="E145" s="10">
        <v>0</v>
      </c>
      <c r="F145" s="10">
        <v>56316.351513938003</v>
      </c>
      <c r="G145" s="10">
        <v>9514.4500650499995</v>
      </c>
      <c r="H145" s="10">
        <v>1636.2158016339999</v>
      </c>
      <c r="I145" s="10">
        <v>10278.547233701</v>
      </c>
      <c r="J145" s="10">
        <v>8295.9406108439998</v>
      </c>
      <c r="K145" s="10">
        <v>1982.606622857</v>
      </c>
      <c r="L145" s="10">
        <v>0</v>
      </c>
      <c r="M145" s="10">
        <v>0</v>
      </c>
      <c r="N145" s="10">
        <v>7541.3761561720003</v>
      </c>
      <c r="O145" s="10">
        <v>12621.457855801</v>
      </c>
      <c r="P145" s="10">
        <v>0</v>
      </c>
      <c r="Q145" s="10">
        <v>0</v>
      </c>
      <c r="R145" s="10">
        <v>0</v>
      </c>
      <c r="S145" s="10">
        <v>0</v>
      </c>
      <c r="T145" s="10">
        <v>777.71278213000005</v>
      </c>
      <c r="U145" s="10">
        <v>0</v>
      </c>
      <c r="V145" s="10">
        <v>5243.3713044449996</v>
      </c>
      <c r="W145" s="10">
        <v>6600.3737692260001</v>
      </c>
      <c r="X145" s="10">
        <v>3990.4530818980002</v>
      </c>
      <c r="Y145" s="10">
        <v>3990.4530818980002</v>
      </c>
      <c r="Z145" s="10">
        <v>0</v>
      </c>
      <c r="AA145" s="10">
        <v>0</v>
      </c>
      <c r="AB145" s="10">
        <v>0</v>
      </c>
      <c r="AC145" s="10">
        <v>0</v>
      </c>
      <c r="AD145" s="10">
        <v>4902.2827835019998</v>
      </c>
      <c r="AE145" s="10">
        <v>2463.2157551690002</v>
      </c>
      <c r="AF145" s="10">
        <v>1001.011985322</v>
      </c>
      <c r="AG145" s="10">
        <v>2367.3407956890001</v>
      </c>
      <c r="AH145" s="10">
        <v>56316.351513938003</v>
      </c>
      <c r="AI145" s="10">
        <v>54162.864382633001</v>
      </c>
      <c r="AJ145" s="10">
        <v>865.15994379400001</v>
      </c>
      <c r="AK145" s="10">
        <v>432.4938684</v>
      </c>
      <c r="AL145" s="10">
        <v>180.204614472</v>
      </c>
      <c r="AM145" s="10">
        <v>675.62870463900003</v>
      </c>
      <c r="AN145" s="10">
        <v>56316.351513838003</v>
      </c>
      <c r="AO145" s="10">
        <v>16777.356077909</v>
      </c>
      <c r="AP145" s="10">
        <v>17813.808266356999</v>
      </c>
      <c r="AQ145" s="10">
        <v>21725.187169572</v>
      </c>
      <c r="AR145" s="10">
        <v>56316.351513938003</v>
      </c>
      <c r="AS145" s="10">
        <v>1244.095616376</v>
      </c>
      <c r="AT145" s="10">
        <v>31772.150973106</v>
      </c>
      <c r="AU145" s="10">
        <v>700.95312406100004</v>
      </c>
      <c r="AV145" s="10">
        <v>253.96583441300001</v>
      </c>
      <c r="AW145" s="10">
        <v>22345.185965982</v>
      </c>
      <c r="AX145" s="10">
        <v>0</v>
      </c>
      <c r="AY145" s="10">
        <v>24387.912715695002</v>
      </c>
      <c r="AZ145" s="10">
        <v>24387.912715695002</v>
      </c>
      <c r="BA145" s="10">
        <v>24378.468921372001</v>
      </c>
      <c r="BB145" s="10">
        <v>17551.490161668</v>
      </c>
      <c r="BC145" s="10">
        <v>0</v>
      </c>
      <c r="BD145" s="10">
        <v>5343.3590572410003</v>
      </c>
      <c r="BE145" s="10">
        <v>1483.6197024630001</v>
      </c>
      <c r="BF145" s="10">
        <v>65.554809147</v>
      </c>
      <c r="BG145" s="10">
        <v>-56.111014824000002</v>
      </c>
      <c r="BH145" s="10">
        <v>0</v>
      </c>
      <c r="BI145" s="10">
        <v>0</v>
      </c>
      <c r="BJ145" s="10">
        <v>0</v>
      </c>
      <c r="BK145" s="10">
        <v>0</v>
      </c>
      <c r="BL145" s="10">
        <v>0</v>
      </c>
      <c r="BM145" s="10">
        <v>0</v>
      </c>
      <c r="BN145" s="10">
        <v>0</v>
      </c>
      <c r="BO145" s="10">
        <v>0</v>
      </c>
      <c r="BP145" s="10">
        <v>0</v>
      </c>
      <c r="BQ145" s="10">
        <v>60362.575006999999</v>
      </c>
      <c r="BR145" s="10">
        <v>7751.7341088249996</v>
      </c>
      <c r="BS145" s="10">
        <v>52253.311518344999</v>
      </c>
      <c r="BT145" s="10">
        <v>0</v>
      </c>
      <c r="BU145" s="10">
        <v>192.313217498</v>
      </c>
      <c r="BV145" s="10">
        <v>165.21616233200001</v>
      </c>
      <c r="BW145" s="10">
        <v>60362.575006999999</v>
      </c>
      <c r="BX145" s="10">
        <v>2837.7448569889998</v>
      </c>
      <c r="BY145" s="10">
        <v>17102.847671641</v>
      </c>
      <c r="BZ145" s="10">
        <v>1757.7431261639999</v>
      </c>
      <c r="CA145" s="10">
        <v>36742.077630214997</v>
      </c>
      <c r="CB145" s="10">
        <v>1922.1617219909999</v>
      </c>
      <c r="CC145" s="10">
        <v>7656.9887668889996</v>
      </c>
      <c r="CD145" s="10">
        <v>6053.1008769720002</v>
      </c>
      <c r="CE145" s="10">
        <v>228.195550916</v>
      </c>
      <c r="CF145" s="10">
        <v>1118.3514315800001</v>
      </c>
      <c r="CG145" s="10"/>
      <c r="CH145" s="10">
        <v>1118.3514315800001</v>
      </c>
      <c r="CI145" s="10">
        <v>0</v>
      </c>
      <c r="CJ145" s="10">
        <v>257.340907421</v>
      </c>
      <c r="CK145" s="10">
        <v>4221.0191824419999</v>
      </c>
      <c r="CL145" s="10">
        <v>3541.9128743810002</v>
      </c>
      <c r="CM145" s="10">
        <v>105.050590261</v>
      </c>
      <c r="CN145" s="10">
        <v>445.766766727</v>
      </c>
      <c r="CO145" s="10">
        <v>128.28895107299999</v>
      </c>
      <c r="CP145" s="10">
        <v>337.76235831399998</v>
      </c>
      <c r="CQ145" s="10">
        <v>46.412356678000002</v>
      </c>
      <c r="CR145" s="10">
        <v>4.1427699000000002</v>
      </c>
      <c r="CS145" s="10">
        <v>0</v>
      </c>
      <c r="CT145" s="10">
        <v>0</v>
      </c>
      <c r="CU145" s="10">
        <v>252.45840484999999</v>
      </c>
      <c r="CV145" s="10">
        <v>0</v>
      </c>
      <c r="CW145" s="10">
        <v>85.077850620999996</v>
      </c>
      <c r="CX145" s="10">
        <v>-18.256155227000001</v>
      </c>
      <c r="CY145" s="10">
        <v>-2.6273363029999999</v>
      </c>
      <c r="CZ145" s="10">
        <v>-0.60634673299999997</v>
      </c>
      <c r="DA145" s="10">
        <v>-0.29181818199999998</v>
      </c>
      <c r="DB145" s="10">
        <v>0</v>
      </c>
      <c r="DC145" s="10">
        <v>-2.4375088950000001</v>
      </c>
      <c r="DD145" s="10">
        <v>-26.109858395</v>
      </c>
      <c r="DE145" s="10">
        <v>83.519035833999993</v>
      </c>
      <c r="DF145" s="10">
        <v>623.02620532399999</v>
      </c>
      <c r="DG145" s="10">
        <v>124.12952005299999</v>
      </c>
      <c r="DH145" s="10">
        <v>2.5418280790000001</v>
      </c>
      <c r="DI145" s="10">
        <v>0</v>
      </c>
      <c r="DJ145" s="10">
        <v>-523.86846764200004</v>
      </c>
      <c r="DK145" s="10">
        <v>-142.26832597000001</v>
      </c>
      <c r="DL145" s="10">
        <v>-4.1724009999999999E-2</v>
      </c>
      <c r="DM145" s="10">
        <v>0</v>
      </c>
      <c r="DN145" s="10">
        <v>24.327463984000001</v>
      </c>
      <c r="DO145" s="10">
        <v>24.327463984000001</v>
      </c>
      <c r="DP145" s="10">
        <v>0</v>
      </c>
      <c r="DQ145" s="10">
        <v>0</v>
      </c>
      <c r="DR145" s="10">
        <v>939.23502018399995</v>
      </c>
      <c r="DS145" s="10">
        <v>937.34360398399997</v>
      </c>
      <c r="DT145" s="10">
        <v>0</v>
      </c>
      <c r="DU145" s="10">
        <v>-0.217611</v>
      </c>
      <c r="DV145" s="10">
        <v>0</v>
      </c>
      <c r="DW145" s="10">
        <v>2.1090271999999999</v>
      </c>
      <c r="DX145" s="10">
        <v>0</v>
      </c>
      <c r="DY145" s="10">
        <v>194.893759741</v>
      </c>
      <c r="DZ145" s="10">
        <v>119.157439779</v>
      </c>
      <c r="EA145" s="10">
        <v>148.7992495</v>
      </c>
      <c r="EB145" s="10">
        <v>62.371852822000001</v>
      </c>
      <c r="EC145" s="10">
        <v>12.547917428</v>
      </c>
      <c r="ED145" s="10">
        <v>0</v>
      </c>
      <c r="EE145" s="10">
        <v>8.4632214910000005</v>
      </c>
      <c r="EF145" s="10">
        <v>0</v>
      </c>
      <c r="EG145" s="10">
        <v>-136.997488812</v>
      </c>
      <c r="EH145" s="10">
        <v>-0.196877474</v>
      </c>
      <c r="EI145" s="10">
        <v>0</v>
      </c>
      <c r="EJ145" s="10">
        <v>0</v>
      </c>
      <c r="EK145" s="10">
        <v>-19.251554992999999</v>
      </c>
      <c r="EL145" s="10">
        <v>1869.7672877810001</v>
      </c>
      <c r="EM145" s="10">
        <v>0</v>
      </c>
      <c r="EN145" s="10">
        <v>623.41692307400001</v>
      </c>
      <c r="EO145" s="10">
        <v>470.483643911</v>
      </c>
      <c r="EP145" s="10">
        <v>106.05620884299999</v>
      </c>
      <c r="EQ145" s="10">
        <v>1.961384273</v>
      </c>
      <c r="ER145" s="10">
        <v>0</v>
      </c>
      <c r="ES145" s="10">
        <v>44.915686047000001</v>
      </c>
      <c r="ET145" s="10">
        <v>291.97011793500002</v>
      </c>
      <c r="EU145" s="10">
        <v>61.078817972000003</v>
      </c>
      <c r="EV145" s="10">
        <v>230.89129996299999</v>
      </c>
      <c r="EW145" s="10">
        <v>911.06563503899997</v>
      </c>
      <c r="EX145" s="10">
        <v>51.059777640999997</v>
      </c>
      <c r="EY145" s="10">
        <v>-11.89</v>
      </c>
      <c r="EZ145" s="10">
        <v>0</v>
      </c>
      <c r="FA145" s="10">
        <v>4.144834092</v>
      </c>
    </row>
    <row r="146" spans="1:157" ht="14.25" customHeight="1" x14ac:dyDescent="0.3">
      <c r="A146" s="5">
        <v>15</v>
      </c>
      <c r="B146" s="12">
        <v>2019</v>
      </c>
      <c r="C146" s="10">
        <v>496.58100000000002</v>
      </c>
      <c r="D146" s="10">
        <v>496.58100000000002</v>
      </c>
      <c r="E146" s="10">
        <v>0</v>
      </c>
      <c r="F146" s="10">
        <v>71090.741071722994</v>
      </c>
      <c r="G146" s="10">
        <v>14203.471615622</v>
      </c>
      <c r="H146" s="10">
        <v>2217.7354334219999</v>
      </c>
      <c r="I146" s="10">
        <v>13071.653659879999</v>
      </c>
      <c r="J146" s="10">
        <v>7092.5949622150001</v>
      </c>
      <c r="K146" s="10">
        <v>5979.0586976650002</v>
      </c>
      <c r="L146" s="10">
        <v>0</v>
      </c>
      <c r="M146" s="10">
        <v>0</v>
      </c>
      <c r="N146" s="10">
        <v>7780.2814741009997</v>
      </c>
      <c r="O146" s="10">
        <v>9895.4580370790009</v>
      </c>
      <c r="P146" s="10">
        <v>0</v>
      </c>
      <c r="Q146" s="10">
        <v>0</v>
      </c>
      <c r="R146" s="10">
        <v>0</v>
      </c>
      <c r="S146" s="10">
        <v>0</v>
      </c>
      <c r="T146" s="10">
        <v>625.04933433400004</v>
      </c>
      <c r="U146" s="10">
        <v>0</v>
      </c>
      <c r="V146" s="10">
        <v>7490.6633572869996</v>
      </c>
      <c r="W146" s="10">
        <v>1779.745345458</v>
      </c>
      <c r="X146" s="10">
        <v>5268.849858822</v>
      </c>
      <c r="Y146" s="10">
        <v>5268.849858822</v>
      </c>
      <c r="Z146" s="10">
        <v>0</v>
      </c>
      <c r="AA146" s="10">
        <v>0</v>
      </c>
      <c r="AB146" s="10">
        <v>0</v>
      </c>
      <c r="AC146" s="10">
        <v>0</v>
      </c>
      <c r="AD146" s="10">
        <v>5154.5890337749997</v>
      </c>
      <c r="AE146" s="10">
        <v>8242.9875478949998</v>
      </c>
      <c r="AF146" s="10">
        <v>2761.8403639749999</v>
      </c>
      <c r="AG146" s="10">
        <v>2493.874047152</v>
      </c>
      <c r="AH146" s="10">
        <v>71090.741071722994</v>
      </c>
      <c r="AI146" s="10">
        <v>68538.435812901007</v>
      </c>
      <c r="AJ146" s="10">
        <v>1243.068444191</v>
      </c>
      <c r="AK146" s="10">
        <v>351.41509552700001</v>
      </c>
      <c r="AL146" s="10">
        <v>225.49082172199999</v>
      </c>
      <c r="AM146" s="10">
        <v>732.33089738199999</v>
      </c>
      <c r="AN146" s="10">
        <v>71090.741071722994</v>
      </c>
      <c r="AO146" s="10">
        <v>19514.534127295999</v>
      </c>
      <c r="AP146" s="10">
        <v>20459.094866511001</v>
      </c>
      <c r="AQ146" s="10">
        <v>31117.112077916001</v>
      </c>
      <c r="AR146" s="10">
        <v>71090.741071722994</v>
      </c>
      <c r="AS146" s="10">
        <v>1223.8001936600001</v>
      </c>
      <c r="AT146" s="10">
        <v>39795.347104578999</v>
      </c>
      <c r="AU146" s="10">
        <v>618.12297811400003</v>
      </c>
      <c r="AV146" s="10">
        <v>104.776210979</v>
      </c>
      <c r="AW146" s="10">
        <v>29348.694584391</v>
      </c>
      <c r="AX146" s="10">
        <v>0</v>
      </c>
      <c r="AY146" s="10">
        <v>22873.713733331999</v>
      </c>
      <c r="AZ146" s="10">
        <v>22873.713733331999</v>
      </c>
      <c r="BA146" s="10">
        <v>22868.572619582999</v>
      </c>
      <c r="BB146" s="10">
        <v>14907.201876122999</v>
      </c>
      <c r="BC146" s="10">
        <v>0</v>
      </c>
      <c r="BD146" s="10">
        <v>6500.0084561550002</v>
      </c>
      <c r="BE146" s="10">
        <v>1461.3622873050001</v>
      </c>
      <c r="BF146" s="10">
        <v>65.554809147</v>
      </c>
      <c r="BG146" s="10">
        <v>-60.413695398000002</v>
      </c>
      <c r="BH146" s="10">
        <v>0</v>
      </c>
      <c r="BI146" s="10">
        <v>0</v>
      </c>
      <c r="BJ146" s="10">
        <v>0</v>
      </c>
      <c r="BK146" s="10">
        <v>0</v>
      </c>
      <c r="BL146" s="10">
        <v>0</v>
      </c>
      <c r="BM146" s="10">
        <v>0</v>
      </c>
      <c r="BN146" s="10">
        <v>0</v>
      </c>
      <c r="BO146" s="10">
        <v>0</v>
      </c>
      <c r="BP146" s="10">
        <v>0</v>
      </c>
      <c r="BQ146" s="10">
        <v>69142.056294441005</v>
      </c>
      <c r="BR146" s="10">
        <v>7934.6116270639995</v>
      </c>
      <c r="BS146" s="10">
        <v>60709.781127574002</v>
      </c>
      <c r="BT146" s="10">
        <v>0</v>
      </c>
      <c r="BU146" s="10">
        <v>366.77781410599999</v>
      </c>
      <c r="BV146" s="10">
        <v>130.885725697</v>
      </c>
      <c r="BW146" s="10">
        <v>69142.056294441005</v>
      </c>
      <c r="BX146" s="10">
        <v>2575.7978215160001</v>
      </c>
      <c r="BY146" s="10">
        <v>19297.504189260999</v>
      </c>
      <c r="BZ146" s="10">
        <v>1698.6522155919999</v>
      </c>
      <c r="CA146" s="10">
        <v>42741.280294939999</v>
      </c>
      <c r="CB146" s="10">
        <v>2828.8217731320001</v>
      </c>
      <c r="CC146" s="10">
        <v>9638.3592572559992</v>
      </c>
      <c r="CD146" s="10">
        <v>7721.2967274809998</v>
      </c>
      <c r="CE146" s="10">
        <v>296.32989220399998</v>
      </c>
      <c r="CF146" s="10">
        <v>1336.4254995240001</v>
      </c>
      <c r="CG146" s="10"/>
      <c r="CH146" s="10">
        <v>1336.4254995240001</v>
      </c>
      <c r="CI146" s="10">
        <v>0</v>
      </c>
      <c r="CJ146" s="10">
        <v>284.30713804700002</v>
      </c>
      <c r="CK146" s="10">
        <v>5537.1964840580004</v>
      </c>
      <c r="CL146" s="10">
        <v>4226.45116444</v>
      </c>
      <c r="CM146" s="10">
        <v>351.97870815700003</v>
      </c>
      <c r="CN146" s="10">
        <v>717.75023163399999</v>
      </c>
      <c r="CO146" s="10">
        <v>241.01637982700001</v>
      </c>
      <c r="CP146" s="10">
        <v>545.79722308400005</v>
      </c>
      <c r="CQ146" s="10">
        <v>55.421719644</v>
      </c>
      <c r="CR146" s="10">
        <v>3.2200650749999999</v>
      </c>
      <c r="CS146" s="10">
        <v>0</v>
      </c>
      <c r="CT146" s="10">
        <v>0</v>
      </c>
      <c r="CU146" s="10">
        <v>387.29384009199998</v>
      </c>
      <c r="CV146" s="10">
        <v>0</v>
      </c>
      <c r="CW146" s="10">
        <v>171.462811402</v>
      </c>
      <c r="CX146" s="10">
        <v>-13.877986255</v>
      </c>
      <c r="CY146" s="10">
        <v>-1.0114775659999999</v>
      </c>
      <c r="CZ146" s="10">
        <v>-1.223721525</v>
      </c>
      <c r="DA146" s="10">
        <v>-1.099848519</v>
      </c>
      <c r="DB146" s="10">
        <v>0</v>
      </c>
      <c r="DC146" s="10">
        <v>-8.0528012209999993</v>
      </c>
      <c r="DD146" s="10">
        <v>-46.335378042999999</v>
      </c>
      <c r="DE146" s="10">
        <v>114.400929022</v>
      </c>
      <c r="DF146" s="10">
        <v>66.457155369999995</v>
      </c>
      <c r="DG146" s="10">
        <v>220.18298988199999</v>
      </c>
      <c r="DH146" s="10">
        <v>0.38205267399999998</v>
      </c>
      <c r="DI146" s="10">
        <v>0</v>
      </c>
      <c r="DJ146" s="10">
        <v>-1.8499478899999999</v>
      </c>
      <c r="DK146" s="10">
        <v>-170.76993985600001</v>
      </c>
      <c r="DL146" s="10">
        <v>-1.381158E-3</v>
      </c>
      <c r="DM146" s="10">
        <v>0</v>
      </c>
      <c r="DN146" s="10">
        <v>-6.4249300009999999</v>
      </c>
      <c r="DO146" s="10">
        <v>-6.4249300009999999</v>
      </c>
      <c r="DP146" s="10">
        <v>0</v>
      </c>
      <c r="DQ146" s="10">
        <v>0</v>
      </c>
      <c r="DR146" s="10">
        <v>1093.5502716430001</v>
      </c>
      <c r="DS146" s="10">
        <v>1097.8529522169999</v>
      </c>
      <c r="DT146" s="10">
        <v>0</v>
      </c>
      <c r="DU146" s="10">
        <v>0</v>
      </c>
      <c r="DV146" s="10">
        <v>0</v>
      </c>
      <c r="DW146" s="10">
        <v>2.0561947200000001</v>
      </c>
      <c r="DX146" s="10">
        <v>-6.3588752939999997</v>
      </c>
      <c r="DY146" s="10">
        <v>764.45219612400001</v>
      </c>
      <c r="DZ146" s="10">
        <v>230.23836910599999</v>
      </c>
      <c r="EA146" s="10">
        <v>41.203908454999997</v>
      </c>
      <c r="EB146" s="10">
        <v>40.511261349999998</v>
      </c>
      <c r="EC146" s="10">
        <v>0</v>
      </c>
      <c r="ED146" s="10">
        <v>0</v>
      </c>
      <c r="EE146" s="10">
        <v>506.83810052699999</v>
      </c>
      <c r="EF146" s="10">
        <v>0</v>
      </c>
      <c r="EG146" s="10">
        <v>-33.876063360000003</v>
      </c>
      <c r="EH146" s="10">
        <v>-3.1694437870000001</v>
      </c>
      <c r="EI146" s="10">
        <v>0</v>
      </c>
      <c r="EJ146" s="10">
        <v>0</v>
      </c>
      <c r="EK146" s="10">
        <v>-17.293936166999998</v>
      </c>
      <c r="EL146" s="10">
        <v>2449.2361013929999</v>
      </c>
      <c r="EM146" s="10">
        <v>0</v>
      </c>
      <c r="EN146" s="10">
        <v>794.93486887799997</v>
      </c>
      <c r="EO146" s="10">
        <v>613.41828000700002</v>
      </c>
      <c r="EP146" s="10">
        <v>116.784645693</v>
      </c>
      <c r="EQ146" s="10">
        <v>3.833955043</v>
      </c>
      <c r="ER146" s="10">
        <v>0</v>
      </c>
      <c r="ES146" s="10">
        <v>60.897988134999999</v>
      </c>
      <c r="ET146" s="10">
        <v>368.972375236</v>
      </c>
      <c r="EU146" s="10">
        <v>83.090119849999994</v>
      </c>
      <c r="EV146" s="10">
        <v>285.882255386</v>
      </c>
      <c r="EW146" s="10">
        <v>1215.516513885</v>
      </c>
      <c r="EX146" s="10">
        <v>57.009399666999997</v>
      </c>
      <c r="EY146" s="10">
        <v>9.8978126950000007</v>
      </c>
      <c r="EZ146" s="10">
        <v>0</v>
      </c>
      <c r="FA146" s="10">
        <v>2.9051310319999999</v>
      </c>
    </row>
    <row r="147" spans="1:157" ht="15" customHeight="1" x14ac:dyDescent="0.3">
      <c r="A147" s="5">
        <v>15</v>
      </c>
      <c r="B147" s="12">
        <v>2020</v>
      </c>
      <c r="C147" s="10">
        <v>929.40949999999998</v>
      </c>
      <c r="D147" s="10">
        <v>929.40949999999998</v>
      </c>
      <c r="E147" s="10">
        <v>0</v>
      </c>
      <c r="F147" s="10">
        <v>89237.886166154</v>
      </c>
      <c r="G147" s="10">
        <v>18794.596486211001</v>
      </c>
      <c r="H147" s="10">
        <v>2099.663011741</v>
      </c>
      <c r="I147" s="10">
        <v>16379.864716691</v>
      </c>
      <c r="J147" s="10">
        <v>7066.592576041</v>
      </c>
      <c r="K147" s="10">
        <v>9313.2721406500004</v>
      </c>
      <c r="L147" s="10">
        <v>0</v>
      </c>
      <c r="M147" s="10">
        <v>0</v>
      </c>
      <c r="N147" s="10">
        <v>9391.3982510429996</v>
      </c>
      <c r="O147" s="10">
        <v>7537.7812178610002</v>
      </c>
      <c r="P147" s="10">
        <v>0</v>
      </c>
      <c r="Q147" s="10">
        <v>0</v>
      </c>
      <c r="R147" s="10">
        <v>0</v>
      </c>
      <c r="S147" s="10">
        <v>0</v>
      </c>
      <c r="T147" s="10">
        <v>735.29938246500001</v>
      </c>
      <c r="U147" s="10">
        <v>0</v>
      </c>
      <c r="V147" s="10">
        <v>5504.3641330800001</v>
      </c>
      <c r="W147" s="10">
        <v>1298.1177023160001</v>
      </c>
      <c r="X147" s="10">
        <v>7117.5258600460002</v>
      </c>
      <c r="Y147" s="10">
        <v>7117.5258600460002</v>
      </c>
      <c r="Z147" s="10">
        <v>0</v>
      </c>
      <c r="AA147" s="10">
        <v>0</v>
      </c>
      <c r="AB147" s="10">
        <v>0</v>
      </c>
      <c r="AC147" s="10">
        <v>0</v>
      </c>
      <c r="AD147" s="10">
        <v>6268.1946762779999</v>
      </c>
      <c r="AE147" s="10">
        <v>11230.993688103999</v>
      </c>
      <c r="AF147" s="10">
        <v>2331.8796999910001</v>
      </c>
      <c r="AG147" s="10">
        <v>8085.9885581879998</v>
      </c>
      <c r="AH147" s="10">
        <v>89237.886166154</v>
      </c>
      <c r="AI147" s="10">
        <v>85018.855999477004</v>
      </c>
      <c r="AJ147" s="10">
        <v>2710.5604695239999</v>
      </c>
      <c r="AK147" s="10">
        <v>488.69713988299998</v>
      </c>
      <c r="AL147" s="10">
        <v>322.577135849</v>
      </c>
      <c r="AM147" s="10">
        <v>697.19542142099999</v>
      </c>
      <c r="AN147" s="10">
        <v>89237.886166154</v>
      </c>
      <c r="AO147" s="10">
        <v>21960.097717666002</v>
      </c>
      <c r="AP147" s="10">
        <v>23864.544098978</v>
      </c>
      <c r="AQ147" s="10">
        <v>43413.244349510001</v>
      </c>
      <c r="AR147" s="10">
        <v>89237.886166154</v>
      </c>
      <c r="AS147" s="10">
        <v>1237.7719409199999</v>
      </c>
      <c r="AT147" s="10">
        <v>55173.042763129997</v>
      </c>
      <c r="AU147" s="10">
        <v>548.96593039699997</v>
      </c>
      <c r="AV147" s="10">
        <v>86.338832949999997</v>
      </c>
      <c r="AW147" s="10">
        <v>32191.766698757001</v>
      </c>
      <c r="AX147" s="10">
        <v>0</v>
      </c>
      <c r="AY147" s="10">
        <v>33588.023036072002</v>
      </c>
      <c r="AZ147" s="10">
        <v>33588.023036072002</v>
      </c>
      <c r="BA147" s="10">
        <v>33541.636618639997</v>
      </c>
      <c r="BB147" s="10">
        <v>24438.185983398002</v>
      </c>
      <c r="BC147" s="10">
        <v>0</v>
      </c>
      <c r="BD147" s="10">
        <v>8494.1905204039995</v>
      </c>
      <c r="BE147" s="10">
        <v>609.26011483800005</v>
      </c>
      <c r="BF147" s="10">
        <v>65.554809147</v>
      </c>
      <c r="BG147" s="10">
        <v>-19.168391714999998</v>
      </c>
      <c r="BH147" s="10">
        <v>0</v>
      </c>
      <c r="BI147" s="10">
        <v>0</v>
      </c>
      <c r="BJ147" s="10">
        <v>0</v>
      </c>
      <c r="BK147" s="10">
        <v>0</v>
      </c>
      <c r="BL147" s="10">
        <v>0</v>
      </c>
      <c r="BM147" s="10">
        <v>0</v>
      </c>
      <c r="BN147" s="10">
        <v>0</v>
      </c>
      <c r="BO147" s="10">
        <v>0</v>
      </c>
      <c r="BP147" s="10">
        <v>0</v>
      </c>
      <c r="BQ147" s="10">
        <v>87171.375610768999</v>
      </c>
      <c r="BR147" s="10">
        <v>10103.367889847001</v>
      </c>
      <c r="BS147" s="10">
        <v>76712.467098124005</v>
      </c>
      <c r="BT147" s="10">
        <v>0</v>
      </c>
      <c r="BU147" s="10">
        <v>310.898869483</v>
      </c>
      <c r="BV147" s="10">
        <v>44.641753315000003</v>
      </c>
      <c r="BW147" s="10">
        <v>87171.375610768999</v>
      </c>
      <c r="BX147" s="10">
        <v>3985.4634050620002</v>
      </c>
      <c r="BY147" s="10">
        <v>29683.301521329999</v>
      </c>
      <c r="BZ147" s="10">
        <v>3019.0509521889999</v>
      </c>
      <c r="CA147" s="10">
        <v>46041.388074251001</v>
      </c>
      <c r="CB147" s="10">
        <v>4442.1716579370004</v>
      </c>
      <c r="CC147" s="10">
        <v>10793.397261083999</v>
      </c>
      <c r="CD147" s="10">
        <v>8834.0458814829999</v>
      </c>
      <c r="CE147" s="10">
        <v>157.33318363399999</v>
      </c>
      <c r="CF147" s="10">
        <v>1317.980389586</v>
      </c>
      <c r="CG147" s="10"/>
      <c r="CH147" s="10">
        <v>1317.980389586</v>
      </c>
      <c r="CI147" s="10">
        <v>0</v>
      </c>
      <c r="CJ147" s="10">
        <v>484.037806381</v>
      </c>
      <c r="CK147" s="10">
        <v>5811.6860789060001</v>
      </c>
      <c r="CL147" s="10">
        <v>4523.3103340710004</v>
      </c>
      <c r="CM147" s="10">
        <v>259.12893027799998</v>
      </c>
      <c r="CN147" s="10">
        <v>888.07098505900001</v>
      </c>
      <c r="CO147" s="10">
        <v>141.17582949800001</v>
      </c>
      <c r="CP147" s="10">
        <v>840.56144428899995</v>
      </c>
      <c r="CQ147" s="10">
        <v>60.845921818999997</v>
      </c>
      <c r="CR147" s="10">
        <v>2.874652803</v>
      </c>
      <c r="CS147" s="10">
        <v>0</v>
      </c>
      <c r="CT147" s="10">
        <v>0</v>
      </c>
      <c r="CU147" s="10">
        <v>616.65177508700003</v>
      </c>
      <c r="CV147" s="10">
        <v>0</v>
      </c>
      <c r="CW147" s="10">
        <v>239.08136245599999</v>
      </c>
      <c r="CX147" s="10">
        <v>-11.009168587</v>
      </c>
      <c r="CY147" s="10">
        <v>-1.3870696899999999</v>
      </c>
      <c r="CZ147" s="10">
        <v>-0.964854553</v>
      </c>
      <c r="DA147" s="10">
        <v>-4.1772104609999996</v>
      </c>
      <c r="DB147" s="10">
        <v>0</v>
      </c>
      <c r="DC147" s="10">
        <v>-2.2452489409999998</v>
      </c>
      <c r="DD147" s="10">
        <v>-59.108715644</v>
      </c>
      <c r="DE147" s="10">
        <v>94.975111342999995</v>
      </c>
      <c r="DF147" s="10">
        <v>129.52722200599999</v>
      </c>
      <c r="DG147" s="10">
        <v>205.39186093800001</v>
      </c>
      <c r="DH147" s="10">
        <v>1.3204107920000001</v>
      </c>
      <c r="DI147" s="10">
        <v>0</v>
      </c>
      <c r="DJ147" s="10">
        <v>-22.467664145000001</v>
      </c>
      <c r="DK147" s="10">
        <v>-218.79671824799999</v>
      </c>
      <c r="DL147" s="10">
        <v>0</v>
      </c>
      <c r="DM147" s="10">
        <v>0</v>
      </c>
      <c r="DN147" s="10">
        <v>130.76894999999999</v>
      </c>
      <c r="DO147" s="10">
        <v>132.63145</v>
      </c>
      <c r="DP147" s="10">
        <v>-1.8625</v>
      </c>
      <c r="DQ147" s="10">
        <v>0</v>
      </c>
      <c r="DR147" s="10">
        <v>1751.9508640900001</v>
      </c>
      <c r="DS147" s="10">
        <v>1872.939586918</v>
      </c>
      <c r="DT147" s="10">
        <v>0</v>
      </c>
      <c r="DU147" s="10">
        <v>-162.234026511</v>
      </c>
      <c r="DV147" s="10">
        <v>0</v>
      </c>
      <c r="DW147" s="10">
        <v>41.245303683000003</v>
      </c>
      <c r="DX147" s="10">
        <v>0</v>
      </c>
      <c r="DY147" s="10">
        <v>210.99743867699999</v>
      </c>
      <c r="DZ147" s="10">
        <v>157.003803154</v>
      </c>
      <c r="EA147" s="10">
        <v>83.521994999</v>
      </c>
      <c r="EB147" s="10">
        <v>2.7249639999999999E-3</v>
      </c>
      <c r="EC147" s="10">
        <v>0</v>
      </c>
      <c r="ED147" s="10">
        <v>0</v>
      </c>
      <c r="EE147" s="10">
        <v>83.202965035000005</v>
      </c>
      <c r="EF147" s="10">
        <v>0</v>
      </c>
      <c r="EG147" s="10">
        <v>-38.057490868999999</v>
      </c>
      <c r="EH147" s="10">
        <v>0</v>
      </c>
      <c r="EI147" s="10">
        <v>0</v>
      </c>
      <c r="EJ147" s="10">
        <v>0</v>
      </c>
      <c r="EK147" s="10">
        <v>-74.676558606</v>
      </c>
      <c r="EL147" s="10">
        <v>2330.1186022239999</v>
      </c>
      <c r="EM147" s="10">
        <v>2.3194266859999999</v>
      </c>
      <c r="EN147" s="10">
        <v>1550.2090101470001</v>
      </c>
      <c r="EO147" s="10">
        <v>1381.24054327</v>
      </c>
      <c r="EP147" s="10">
        <v>109.431859351</v>
      </c>
      <c r="EQ147" s="10">
        <v>2.2476428899999998</v>
      </c>
      <c r="ER147" s="10">
        <v>0</v>
      </c>
      <c r="ES147" s="10">
        <v>57.288964636000003</v>
      </c>
      <c r="ET147" s="10">
        <v>354.53508259400002</v>
      </c>
      <c r="EU147" s="10">
        <v>92.286802543999997</v>
      </c>
      <c r="EV147" s="10">
        <v>262.24828005000001</v>
      </c>
      <c r="EW147" s="10">
        <v>358.84704771299999</v>
      </c>
      <c r="EX147" s="10">
        <v>64.274805815999997</v>
      </c>
      <c r="EY147" s="10">
        <v>-6.6770731999999999E-2</v>
      </c>
      <c r="EZ147" s="10">
        <v>0</v>
      </c>
      <c r="FA147" s="10">
        <v>0</v>
      </c>
    </row>
    <row r="148" spans="1:157" ht="15" customHeight="1" x14ac:dyDescent="0.3">
      <c r="A148" s="5">
        <v>15</v>
      </c>
      <c r="B148" s="13">
        <v>2021</v>
      </c>
      <c r="C148" s="10">
        <v>4565.0000200000004</v>
      </c>
      <c r="D148" s="10">
        <v>4565.0000200000004</v>
      </c>
      <c r="E148" s="10">
        <v>0</v>
      </c>
      <c r="F148" s="10">
        <v>102050.733038455</v>
      </c>
      <c r="G148" s="10">
        <v>22828.912786394001</v>
      </c>
      <c r="H148" s="10">
        <v>2327.2399803650001</v>
      </c>
      <c r="I148" s="10">
        <v>17268.012857066002</v>
      </c>
      <c r="J148" s="10">
        <v>8072.388937232</v>
      </c>
      <c r="K148" s="10">
        <v>9195.6239198340008</v>
      </c>
      <c r="L148" s="10">
        <v>0</v>
      </c>
      <c r="M148" s="10">
        <v>0</v>
      </c>
      <c r="N148" s="10">
        <v>9440.8083693499993</v>
      </c>
      <c r="O148" s="10">
        <v>7017.6817234820001</v>
      </c>
      <c r="P148" s="10">
        <v>0</v>
      </c>
      <c r="Q148" s="10">
        <v>0</v>
      </c>
      <c r="R148" s="10">
        <v>0</v>
      </c>
      <c r="S148" s="10">
        <v>0</v>
      </c>
      <c r="T148" s="10">
        <v>939.79483673200002</v>
      </c>
      <c r="U148" s="10">
        <v>0</v>
      </c>
      <c r="V148" s="10">
        <v>5200.4874813120005</v>
      </c>
      <c r="W148" s="10">
        <v>877.39940543800003</v>
      </c>
      <c r="X148" s="10">
        <v>6845.87635778</v>
      </c>
      <c r="Y148" s="10">
        <v>6845.87635778</v>
      </c>
      <c r="Z148" s="10">
        <v>0</v>
      </c>
      <c r="AA148" s="10">
        <v>0</v>
      </c>
      <c r="AB148" s="10">
        <v>0</v>
      </c>
      <c r="AC148" s="10">
        <v>0</v>
      </c>
      <c r="AD148" s="10">
        <v>9130.3819590340008</v>
      </c>
      <c r="AE148" s="10">
        <v>14556.254303636</v>
      </c>
      <c r="AF148" s="10">
        <v>6054.1647801720001</v>
      </c>
      <c r="AG148" s="10">
        <v>6581.3999211760001</v>
      </c>
      <c r="AH148" s="10">
        <v>102050.733038455</v>
      </c>
      <c r="AI148" s="10">
        <v>98364.606862234999</v>
      </c>
      <c r="AJ148" s="10">
        <v>2336.5859988930001</v>
      </c>
      <c r="AK148" s="10">
        <v>325.97316126999999</v>
      </c>
      <c r="AL148" s="10">
        <v>290.44898436599999</v>
      </c>
      <c r="AM148" s="10">
        <v>733.11803169100006</v>
      </c>
      <c r="AN148" s="10">
        <v>102050.733038455</v>
      </c>
      <c r="AO148" s="10">
        <v>24848.820191651001</v>
      </c>
      <c r="AP148" s="10">
        <v>23358.567091763001</v>
      </c>
      <c r="AQ148" s="10">
        <v>53843.345755041002</v>
      </c>
      <c r="AR148" s="10">
        <v>102050.733038455</v>
      </c>
      <c r="AS148" s="10">
        <v>921.94555531699996</v>
      </c>
      <c r="AT148" s="10">
        <v>62220.394336928002</v>
      </c>
      <c r="AU148" s="10">
        <v>551.65175469500002</v>
      </c>
      <c r="AV148" s="10">
        <v>230.71448758</v>
      </c>
      <c r="AW148" s="10">
        <v>38126.026903935002</v>
      </c>
      <c r="AX148" s="10">
        <v>0</v>
      </c>
      <c r="AY148" s="10">
        <v>40968.392205017</v>
      </c>
      <c r="AZ148" s="10">
        <v>40968.392205017</v>
      </c>
      <c r="BA148" s="10">
        <v>40914.873991767003</v>
      </c>
      <c r="BB148" s="10">
        <v>25766.658328877002</v>
      </c>
      <c r="BC148" s="10">
        <v>0</v>
      </c>
      <c r="BD148" s="10">
        <v>13604.894216973</v>
      </c>
      <c r="BE148" s="10">
        <v>1543.3214459169999</v>
      </c>
      <c r="BF148" s="10">
        <v>65.554809147</v>
      </c>
      <c r="BG148" s="10">
        <v>-12.036595897</v>
      </c>
      <c r="BH148" s="10">
        <v>0</v>
      </c>
      <c r="BI148" s="10">
        <v>0</v>
      </c>
      <c r="BJ148" s="10">
        <v>0</v>
      </c>
      <c r="BK148" s="10">
        <v>0</v>
      </c>
      <c r="BL148" s="10">
        <v>0</v>
      </c>
      <c r="BM148" s="10">
        <v>0</v>
      </c>
      <c r="BN148" s="10">
        <v>0</v>
      </c>
      <c r="BO148" s="10">
        <v>0</v>
      </c>
      <c r="BP148" s="10">
        <v>0</v>
      </c>
      <c r="BQ148" s="10">
        <v>98804.612775543996</v>
      </c>
      <c r="BR148" s="10">
        <v>14920.387866325</v>
      </c>
      <c r="BS148" s="10">
        <v>83181.526520754996</v>
      </c>
      <c r="BT148" s="10">
        <v>0</v>
      </c>
      <c r="BU148" s="10">
        <v>565.73309245200005</v>
      </c>
      <c r="BV148" s="10">
        <v>136.96529601200001</v>
      </c>
      <c r="BW148" s="10">
        <v>98804.612775543996</v>
      </c>
      <c r="BX148" s="10">
        <v>3483.1721403629999</v>
      </c>
      <c r="BY148" s="10">
        <v>36488.959217597003</v>
      </c>
      <c r="BZ148" s="10">
        <v>4852.7151711509996</v>
      </c>
      <c r="CA148" s="10">
        <v>50781.982337986999</v>
      </c>
      <c r="CB148" s="10">
        <v>3197.7839084460002</v>
      </c>
      <c r="CC148" s="10">
        <v>11720.10126815</v>
      </c>
      <c r="CD148" s="10">
        <v>9665.5159336119996</v>
      </c>
      <c r="CE148" s="10">
        <v>88.669768484000002</v>
      </c>
      <c r="CF148" s="10">
        <v>1387.567770977</v>
      </c>
      <c r="CG148" s="10"/>
      <c r="CH148" s="10">
        <v>1387.567770977</v>
      </c>
      <c r="CI148" s="10">
        <v>0</v>
      </c>
      <c r="CJ148" s="10">
        <v>578.347795077</v>
      </c>
      <c r="CK148" s="10">
        <v>5954.516274613</v>
      </c>
      <c r="CL148" s="10">
        <v>4629.497793777</v>
      </c>
      <c r="CM148" s="10">
        <v>245.91364318399999</v>
      </c>
      <c r="CN148" s="10">
        <v>965.95810477600003</v>
      </c>
      <c r="CO148" s="10">
        <v>113.146732876</v>
      </c>
      <c r="CP148" s="10">
        <v>784.50072628199996</v>
      </c>
      <c r="CQ148" s="10">
        <v>69.510723984999998</v>
      </c>
      <c r="CR148" s="10">
        <v>2.493849397</v>
      </c>
      <c r="CS148" s="10">
        <v>0</v>
      </c>
      <c r="CT148" s="10">
        <v>0</v>
      </c>
      <c r="CU148" s="10">
        <v>351.74975273400003</v>
      </c>
      <c r="CV148" s="10">
        <v>0</v>
      </c>
      <c r="CW148" s="10">
        <v>443.98602279300002</v>
      </c>
      <c r="CX148" s="10">
        <v>-10.943648218</v>
      </c>
      <c r="CY148" s="10">
        <v>-0.95302669399999995</v>
      </c>
      <c r="CZ148" s="10">
        <v>-0.97925916400000002</v>
      </c>
      <c r="DA148" s="10">
        <v>-2.4187500000000002</v>
      </c>
      <c r="DB148" s="10">
        <v>0</v>
      </c>
      <c r="DC148" s="10">
        <v>-14.080774290000001</v>
      </c>
      <c r="DD148" s="10">
        <v>-53.864164260999999</v>
      </c>
      <c r="DE148" s="10">
        <v>99.732528302999995</v>
      </c>
      <c r="DF148" s="10">
        <v>217.84418584400001</v>
      </c>
      <c r="DG148" s="10">
        <v>199.75781630700001</v>
      </c>
      <c r="DH148" s="10">
        <v>0.33072142599999999</v>
      </c>
      <c r="DI148" s="10">
        <v>0</v>
      </c>
      <c r="DJ148" s="10">
        <v>-42.832765907000002</v>
      </c>
      <c r="DK148" s="10">
        <v>-275.36572576499998</v>
      </c>
      <c r="DL148" s="10">
        <v>-1.703602E-3</v>
      </c>
      <c r="DM148" s="10">
        <v>0</v>
      </c>
      <c r="DN148" s="10">
        <v>123.81822655400001</v>
      </c>
      <c r="DO148" s="10">
        <v>187.1349055</v>
      </c>
      <c r="DP148" s="10">
        <v>-63.316678946000003</v>
      </c>
      <c r="DQ148" s="10">
        <v>0</v>
      </c>
      <c r="DR148" s="10">
        <v>1744.618886811</v>
      </c>
      <c r="DS148" s="10">
        <v>1834.520224933</v>
      </c>
      <c r="DT148" s="10">
        <v>0</v>
      </c>
      <c r="DU148" s="10">
        <v>-97.033133939999999</v>
      </c>
      <c r="DV148" s="10">
        <v>0</v>
      </c>
      <c r="DW148" s="10">
        <v>7.1317958179999996</v>
      </c>
      <c r="DX148" s="10">
        <v>0</v>
      </c>
      <c r="DY148" s="10">
        <v>400.89768160400001</v>
      </c>
      <c r="DZ148" s="10">
        <v>133.087089496</v>
      </c>
      <c r="EA148" s="10">
        <v>0.88881363599999996</v>
      </c>
      <c r="EB148" s="10">
        <v>0</v>
      </c>
      <c r="EC148" s="10">
        <v>0</v>
      </c>
      <c r="ED148" s="10">
        <v>0</v>
      </c>
      <c r="EE148" s="10">
        <v>429.53583982599997</v>
      </c>
      <c r="EF148" s="10">
        <v>0</v>
      </c>
      <c r="EG148" s="10">
        <v>-0.67720550700000004</v>
      </c>
      <c r="EH148" s="10">
        <v>0</v>
      </c>
      <c r="EI148" s="10">
        <v>0</v>
      </c>
      <c r="EJ148" s="10">
        <v>0</v>
      </c>
      <c r="EK148" s="10">
        <v>-161.936855847</v>
      </c>
      <c r="EL148" s="10">
        <v>2402.9235651710001</v>
      </c>
      <c r="EM148" s="10">
        <v>2.5210439249999999</v>
      </c>
      <c r="EN148" s="10">
        <v>1584.030955013</v>
      </c>
      <c r="EO148" s="10">
        <v>1410.204650164</v>
      </c>
      <c r="EP148" s="10">
        <v>113.784298441</v>
      </c>
      <c r="EQ148" s="10">
        <v>0.42695967400000001</v>
      </c>
      <c r="ER148" s="10">
        <v>0</v>
      </c>
      <c r="ES148" s="10">
        <v>59.615046734000003</v>
      </c>
      <c r="ET148" s="10">
        <v>374.59926714199997</v>
      </c>
      <c r="EU148" s="10">
        <v>97.024064734000007</v>
      </c>
      <c r="EV148" s="10">
        <v>277.575202408</v>
      </c>
      <c r="EW148" s="10">
        <v>371.50376530099999</v>
      </c>
      <c r="EX148" s="10">
        <v>70.934635791000005</v>
      </c>
      <c r="EY148" s="10">
        <v>-0.66610200100000005</v>
      </c>
      <c r="EZ148" s="10">
        <v>0</v>
      </c>
      <c r="FA148" s="10">
        <v>0</v>
      </c>
    </row>
    <row r="149" spans="1:157" ht="15" customHeight="1" x14ac:dyDescent="0.3">
      <c r="A149" s="5">
        <v>15</v>
      </c>
      <c r="B149" s="12">
        <v>2022</v>
      </c>
      <c r="C149" s="10">
        <v>142.83750000000001</v>
      </c>
      <c r="D149" s="10">
        <v>142.83750000000001</v>
      </c>
      <c r="E149" s="10"/>
      <c r="F149" s="10">
        <v>119802.569762625</v>
      </c>
      <c r="G149" s="10">
        <v>26717.023325926999</v>
      </c>
      <c r="H149" s="10">
        <v>2138.5464771000002</v>
      </c>
      <c r="I149" s="10">
        <v>16751.126325564001</v>
      </c>
      <c r="J149" s="10">
        <v>6158.529645742</v>
      </c>
      <c r="K149" s="10">
        <v>10592.596679822</v>
      </c>
      <c r="L149" s="10">
        <v>0</v>
      </c>
      <c r="M149" s="10">
        <v>0</v>
      </c>
      <c r="N149" s="10">
        <v>11921.364043604999</v>
      </c>
      <c r="O149" s="10">
        <v>9277.8562868640001</v>
      </c>
      <c r="P149" s="10">
        <v>0</v>
      </c>
      <c r="Q149" s="10">
        <v>0</v>
      </c>
      <c r="R149" s="10">
        <v>0</v>
      </c>
      <c r="S149" s="10">
        <v>0</v>
      </c>
      <c r="T149" s="10">
        <v>711.42870397000002</v>
      </c>
      <c r="U149" s="10">
        <v>0</v>
      </c>
      <c r="V149" s="10">
        <v>7622.4176358920004</v>
      </c>
      <c r="W149" s="10">
        <v>944.00994700199999</v>
      </c>
      <c r="X149" s="10">
        <v>8261.2535797340006</v>
      </c>
      <c r="Y149" s="10">
        <v>8261.2535797340006</v>
      </c>
      <c r="Z149" s="10">
        <v>0</v>
      </c>
      <c r="AA149" s="10">
        <v>0</v>
      </c>
      <c r="AB149" s="10">
        <v>0</v>
      </c>
      <c r="AC149" s="10">
        <v>0</v>
      </c>
      <c r="AD149" s="10">
        <v>13058.855033538999</v>
      </c>
      <c r="AE149" s="10">
        <v>19104.610086186</v>
      </c>
      <c r="AF149" s="10">
        <v>1861.347068583</v>
      </c>
      <c r="AG149" s="10">
        <v>10710.587535523</v>
      </c>
      <c r="AH149" s="10">
        <v>119802.569762625</v>
      </c>
      <c r="AI149" s="10">
        <v>114097.472965814</v>
      </c>
      <c r="AJ149" s="10">
        <v>3034.114928596</v>
      </c>
      <c r="AK149" s="10">
        <v>670.53946595599996</v>
      </c>
      <c r="AL149" s="10">
        <v>625.718716589</v>
      </c>
      <c r="AM149" s="10">
        <v>1374.7236856699999</v>
      </c>
      <c r="AN149" s="10">
        <v>119802.569762625</v>
      </c>
      <c r="AO149" s="10">
        <v>26277.220130612001</v>
      </c>
      <c r="AP149" s="10">
        <v>22404.039156612002</v>
      </c>
      <c r="AQ149" s="10">
        <v>71121.310475400998</v>
      </c>
      <c r="AR149" s="10">
        <v>119802.569762625</v>
      </c>
      <c r="AS149" s="10">
        <v>716.68231096500006</v>
      </c>
      <c r="AT149" s="10">
        <v>67695.927965794996</v>
      </c>
      <c r="AU149" s="10">
        <v>2008.300492053</v>
      </c>
      <c r="AV149" s="10">
        <v>104.5065055</v>
      </c>
      <c r="AW149" s="10">
        <v>49276.945688312</v>
      </c>
      <c r="AX149" s="10">
        <v>0.20680000000000001</v>
      </c>
      <c r="AY149" s="10">
        <v>37333.104826048999</v>
      </c>
      <c r="AZ149" s="10">
        <v>37333.104826048999</v>
      </c>
      <c r="BA149" s="10">
        <v>37301.811064784</v>
      </c>
      <c r="BB149" s="10">
        <v>20050.384534650999</v>
      </c>
      <c r="BC149" s="10">
        <v>0</v>
      </c>
      <c r="BD149" s="10">
        <v>14262.304919754</v>
      </c>
      <c r="BE149" s="10">
        <v>2989.1216103789998</v>
      </c>
      <c r="BF149" s="10">
        <v>65.554809147</v>
      </c>
      <c r="BG149" s="10">
        <v>-34.261047882</v>
      </c>
      <c r="BH149" s="10"/>
      <c r="BI149" s="10"/>
      <c r="BJ149" s="10"/>
      <c r="BK149" s="10"/>
      <c r="BL149" s="10"/>
      <c r="BM149" s="10"/>
      <c r="BN149" s="10"/>
      <c r="BO149" s="10"/>
      <c r="BP149" s="10"/>
      <c r="BQ149" s="10">
        <v>102203.189310223</v>
      </c>
      <c r="BR149" s="10">
        <f>10809+17</f>
        <v>10826</v>
      </c>
      <c r="BS149" s="10">
        <f>35139+55692</f>
        <v>90831</v>
      </c>
      <c r="BT149" s="10">
        <v>0</v>
      </c>
      <c r="BU149" s="10">
        <v>313.047546474</v>
      </c>
      <c r="BV149" s="10">
        <v>232.057556135</v>
      </c>
      <c r="BW149" s="10">
        <v>102203.189310223</v>
      </c>
      <c r="BX149" s="10">
        <v>1839.720483137</v>
      </c>
      <c r="BY149" s="10">
        <v>25718.252260652</v>
      </c>
      <c r="BZ149" s="10">
        <v>9801.9098572879993</v>
      </c>
      <c r="CA149" s="10">
        <v>62173.391453488002</v>
      </c>
      <c r="CB149" s="10">
        <v>2669.9152556580002</v>
      </c>
      <c r="CC149" s="10">
        <v>14067.732085064001</v>
      </c>
      <c r="CD149" s="10">
        <v>11844.124962968999</v>
      </c>
      <c r="CE149" s="10">
        <v>418.82626992100001</v>
      </c>
      <c r="CF149" s="10">
        <v>1335.93745788</v>
      </c>
      <c r="CG149" s="10">
        <v>0</v>
      </c>
      <c r="CH149" s="10">
        <v>1335.93745788</v>
      </c>
      <c r="CI149" s="10">
        <v>0</v>
      </c>
      <c r="CJ149" s="10">
        <v>468.84339429400001</v>
      </c>
      <c r="CK149" s="10">
        <v>7120.1490438869996</v>
      </c>
      <c r="CL149" s="10">
        <v>5387.0727736400004</v>
      </c>
      <c r="CM149" s="10">
        <v>397.25211733399999</v>
      </c>
      <c r="CN149" s="10">
        <v>1162.3218778580001</v>
      </c>
      <c r="CO149" s="10">
        <v>173.50227505500001</v>
      </c>
      <c r="CP149" s="10">
        <v>1014.174306465</v>
      </c>
      <c r="CQ149" s="10">
        <v>70.000476771999999</v>
      </c>
      <c r="CR149" s="10">
        <v>4.1731121199999999</v>
      </c>
      <c r="CS149" s="10">
        <v>0</v>
      </c>
      <c r="CT149" s="10">
        <v>0</v>
      </c>
      <c r="CU149" s="10">
        <v>432.510995595</v>
      </c>
      <c r="CV149" s="10">
        <v>0</v>
      </c>
      <c r="CW149" s="10">
        <v>617.89582500100005</v>
      </c>
      <c r="CX149" s="10">
        <v>-11.12507489</v>
      </c>
      <c r="CY149" s="10">
        <v>-2.3141955049999998</v>
      </c>
      <c r="CZ149" s="10">
        <v>-0.93793120200000002</v>
      </c>
      <c r="DA149" s="10">
        <v>0</v>
      </c>
      <c r="DB149" s="10">
        <v>0</v>
      </c>
      <c r="DC149" s="10">
        <v>-24.357686363999999</v>
      </c>
      <c r="DD149" s="10">
        <v>-71.671215062000002</v>
      </c>
      <c r="DE149" s="10">
        <v>145.11388366400001</v>
      </c>
      <c r="DF149" s="10">
        <v>360.04120221699998</v>
      </c>
      <c r="DG149" s="10">
        <v>440.23383143400002</v>
      </c>
      <c r="DH149" s="10">
        <v>0.17131633600000001</v>
      </c>
      <c r="DI149" s="10">
        <v>0</v>
      </c>
      <c r="DJ149" s="10">
        <v>-208.999621636</v>
      </c>
      <c r="DK149" s="10">
        <v>-446.28794928500002</v>
      </c>
      <c r="DL149" s="10">
        <v>-4.4895402000000001E-2</v>
      </c>
      <c r="DM149" s="10">
        <v>0</v>
      </c>
      <c r="DN149" s="10">
        <v>-77.265017749999998</v>
      </c>
      <c r="DO149" s="10">
        <v>49.326352249999999</v>
      </c>
      <c r="DP149" s="10">
        <v>-126.59137</v>
      </c>
      <c r="DQ149" s="10">
        <v>0</v>
      </c>
      <c r="DR149" s="10">
        <v>-140.19634260699999</v>
      </c>
      <c r="DS149" s="10">
        <v>190.259400906</v>
      </c>
      <c r="DT149" s="10">
        <v>0</v>
      </c>
      <c r="DU149" s="10">
        <v>-308.23129152799999</v>
      </c>
      <c r="DV149" s="10">
        <v>0</v>
      </c>
      <c r="DW149" s="10">
        <v>-22.224451985000002</v>
      </c>
      <c r="DX149" s="10">
        <v>0</v>
      </c>
      <c r="DY149" s="10">
        <v>644.16162731600002</v>
      </c>
      <c r="DZ149" s="10">
        <v>351.07863681100002</v>
      </c>
      <c r="EA149" s="10">
        <v>0.23277520400000001</v>
      </c>
      <c r="EB149" s="10">
        <v>0.23277520400000001</v>
      </c>
      <c r="EC149" s="10">
        <v>0</v>
      </c>
      <c r="ED149" s="10">
        <v>0</v>
      </c>
      <c r="EE149" s="10">
        <v>432.11766854400003</v>
      </c>
      <c r="EF149" s="10">
        <v>0</v>
      </c>
      <c r="EG149" s="10">
        <v>-0.59578458099999998</v>
      </c>
      <c r="EH149" s="10">
        <v>0</v>
      </c>
      <c r="EI149" s="10">
        <v>0</v>
      </c>
      <c r="EJ149" s="10">
        <v>0</v>
      </c>
      <c r="EK149" s="10">
        <v>-138.90444386600001</v>
      </c>
      <c r="EL149" s="10">
        <v>3076.8023578050002</v>
      </c>
      <c r="EM149" s="10">
        <v>5.4176107440000001</v>
      </c>
      <c r="EN149" s="10">
        <v>2030.006109354</v>
      </c>
      <c r="EO149" s="10">
        <v>1819.4009726270001</v>
      </c>
      <c r="EP149" s="10">
        <v>133.364781365</v>
      </c>
      <c r="EQ149" s="10">
        <v>0.83426746200000002</v>
      </c>
      <c r="ER149" s="10">
        <v>0</v>
      </c>
      <c r="ES149" s="10">
        <v>76.406087900000003</v>
      </c>
      <c r="ET149" s="10">
        <v>411.79151221799998</v>
      </c>
      <c r="EU149" s="10">
        <v>98.438354803999999</v>
      </c>
      <c r="EV149" s="10">
        <v>313.35315741400001</v>
      </c>
      <c r="EW149" s="10">
        <v>552.49621060200002</v>
      </c>
      <c r="EX149" s="10">
        <v>77.090914886999997</v>
      </c>
      <c r="EY149" s="10">
        <v>0</v>
      </c>
      <c r="EZ149" s="10">
        <v>0</v>
      </c>
      <c r="FA149" s="10">
        <v>0</v>
      </c>
    </row>
    <row r="150" spans="1:157" ht="15" customHeight="1" x14ac:dyDescent="0.3">
      <c r="A150" s="5">
        <v>15</v>
      </c>
      <c r="B150" s="12">
        <v>2023</v>
      </c>
      <c r="C150" s="10"/>
      <c r="D150" s="10"/>
      <c r="E150" s="10"/>
      <c r="F150" s="10">
        <v>147206.46621557101</v>
      </c>
      <c r="G150" s="10">
        <v>33499.204836459001</v>
      </c>
      <c r="H150" s="10">
        <v>2472.0962075490002</v>
      </c>
      <c r="I150" s="10">
        <v>18647.002079640999</v>
      </c>
      <c r="J150" s="10">
        <v>5913.0099359550004</v>
      </c>
      <c r="K150" s="10">
        <v>12733.992143686</v>
      </c>
      <c r="L150" s="10">
        <v>0</v>
      </c>
      <c r="M150" s="10">
        <v>0</v>
      </c>
      <c r="N150" s="10">
        <v>9363.7935141849994</v>
      </c>
      <c r="O150" s="10">
        <v>8850.4824167000006</v>
      </c>
      <c r="P150" s="10">
        <v>0</v>
      </c>
      <c r="Q150" s="10">
        <v>0</v>
      </c>
      <c r="R150" s="10">
        <v>0</v>
      </c>
      <c r="S150" s="10">
        <v>0</v>
      </c>
      <c r="T150" s="10">
        <v>560.88245400200003</v>
      </c>
      <c r="U150" s="10">
        <v>0</v>
      </c>
      <c r="V150" s="10">
        <v>6999.9567563999999</v>
      </c>
      <c r="W150" s="10">
        <v>1289.643206298</v>
      </c>
      <c r="X150" s="10">
        <v>8846.5343988580007</v>
      </c>
      <c r="Y150" s="10">
        <v>8846.5343988580007</v>
      </c>
      <c r="Z150" s="10">
        <v>0</v>
      </c>
      <c r="AA150" s="10">
        <v>0</v>
      </c>
      <c r="AB150" s="10">
        <v>0</v>
      </c>
      <c r="AC150" s="10">
        <v>0</v>
      </c>
      <c r="AD150" s="10">
        <v>12532.556029515001</v>
      </c>
      <c r="AE150" s="10">
        <v>16722.572017449998</v>
      </c>
      <c r="AF150" s="10">
        <v>912.17626870499998</v>
      </c>
      <c r="AG150" s="10">
        <v>35360.048446508998</v>
      </c>
      <c r="AH150" s="10">
        <v>147206.46621557101</v>
      </c>
      <c r="AI150" s="10">
        <v>137184.72192752801</v>
      </c>
      <c r="AJ150" s="10">
        <v>3138.5455887570001</v>
      </c>
      <c r="AK150" s="10">
        <v>967.25976314100001</v>
      </c>
      <c r="AL150" s="10">
        <v>1255.63881917</v>
      </c>
      <c r="AM150" s="10">
        <v>4660.3001169749996</v>
      </c>
      <c r="AN150" s="10">
        <v>147206.46621557101</v>
      </c>
      <c r="AO150" s="10">
        <v>38033.766274271002</v>
      </c>
      <c r="AP150" s="10">
        <v>28064.635883567</v>
      </c>
      <c r="AQ150" s="10">
        <v>81108.064057733005</v>
      </c>
      <c r="AR150" s="10">
        <v>147206.46621557101</v>
      </c>
      <c r="AS150" s="10">
        <v>463.49569863800002</v>
      </c>
      <c r="AT150" s="10">
        <v>90531.169704276006</v>
      </c>
      <c r="AU150" s="10">
        <v>1754.825566491</v>
      </c>
      <c r="AV150" s="10">
        <v>94.645741098000002</v>
      </c>
      <c r="AW150" s="10">
        <v>54362.329505068003</v>
      </c>
      <c r="AX150" s="10">
        <v>0</v>
      </c>
      <c r="AY150" s="10">
        <v>40291.755021791003</v>
      </c>
      <c r="AZ150" s="10">
        <v>40291.755021791003</v>
      </c>
      <c r="BA150" s="10">
        <v>40265.842911369</v>
      </c>
      <c r="BB150" s="10">
        <v>23171.492258634</v>
      </c>
      <c r="BC150" s="10">
        <v>0</v>
      </c>
      <c r="BD150" s="10">
        <v>13938.53010301</v>
      </c>
      <c r="BE150" s="10">
        <v>3155.8205497250001</v>
      </c>
      <c r="BF150" s="10">
        <v>65.554809147</v>
      </c>
      <c r="BG150" s="10">
        <v>-39.642698725000002</v>
      </c>
      <c r="BH150" s="10"/>
      <c r="BI150" s="10"/>
      <c r="BJ150" s="10"/>
      <c r="BK150" s="10"/>
      <c r="BL150" s="10"/>
      <c r="BM150" s="10"/>
      <c r="BN150" s="10"/>
      <c r="BO150" s="10"/>
      <c r="BP150" s="10"/>
      <c r="BQ150" s="10">
        <v>125945.93241855899</v>
      </c>
      <c r="BR150" s="10">
        <v>15029.688541613999</v>
      </c>
      <c r="BS150" s="10">
        <v>42266.684275056003</v>
      </c>
      <c r="BT150" s="10">
        <v>68304.488757159997</v>
      </c>
      <c r="BU150" s="10">
        <v>308.79445284399998</v>
      </c>
      <c r="BV150" s="10">
        <v>36.276391885000002</v>
      </c>
      <c r="BW150" s="10">
        <v>125945.93241855899</v>
      </c>
      <c r="BX150" s="10">
        <v>2133.792134453</v>
      </c>
      <c r="BY150" s="10">
        <v>33409.026312307004</v>
      </c>
      <c r="BZ150" s="10">
        <v>10522.114401700999</v>
      </c>
      <c r="CA150" s="10">
        <v>76763.595304632006</v>
      </c>
      <c r="CB150" s="10">
        <v>3117.4042654660002</v>
      </c>
      <c r="CC150" s="10">
        <v>18126.740691299001</v>
      </c>
      <c r="CD150" s="10">
        <v>15213.404380869</v>
      </c>
      <c r="CE150" s="10">
        <v>591.90705003200003</v>
      </c>
      <c r="CF150" s="10">
        <v>1905.7607647699999</v>
      </c>
      <c r="CG150" s="10">
        <v>0</v>
      </c>
      <c r="CH150" s="10">
        <v>1905.7607647699999</v>
      </c>
      <c r="CI150" s="10">
        <v>0</v>
      </c>
      <c r="CJ150" s="10">
        <v>415.66849562800002</v>
      </c>
      <c r="CK150" s="10">
        <v>11361.222432425</v>
      </c>
      <c r="CL150" s="10">
        <v>8315.6203049560008</v>
      </c>
      <c r="CM150" s="10">
        <v>489.525234668</v>
      </c>
      <c r="CN150" s="10">
        <v>2368.1625919120002</v>
      </c>
      <c r="CO150" s="10">
        <v>187.914300889</v>
      </c>
      <c r="CP150" s="10">
        <v>882.06294394500003</v>
      </c>
      <c r="CQ150" s="10">
        <v>59.217979067999998</v>
      </c>
      <c r="CR150" s="10">
        <v>1.6720524240000001</v>
      </c>
      <c r="CS150" s="10">
        <v>0</v>
      </c>
      <c r="CT150" s="10">
        <v>0</v>
      </c>
      <c r="CU150" s="10">
        <v>197.18284175599999</v>
      </c>
      <c r="CV150" s="10">
        <v>0</v>
      </c>
      <c r="CW150" s="10">
        <v>739.43081899200001</v>
      </c>
      <c r="CX150" s="10">
        <v>-12.249439560000001</v>
      </c>
      <c r="CY150" s="10">
        <v>-0.99701266399999999</v>
      </c>
      <c r="CZ150" s="10">
        <v>-0.92411803699999995</v>
      </c>
      <c r="DA150" s="10">
        <v>0</v>
      </c>
      <c r="DB150" s="10">
        <v>0</v>
      </c>
      <c r="DC150" s="10">
        <v>-3.124292713</v>
      </c>
      <c r="DD150" s="10">
        <v>-98.145885320999994</v>
      </c>
      <c r="DE150" s="10">
        <v>389.064968099</v>
      </c>
      <c r="DF150" s="10">
        <v>136.04578257099999</v>
      </c>
      <c r="DG150" s="10">
        <v>714.23135373800005</v>
      </c>
      <c r="DH150" s="10">
        <v>0.71678643200000003</v>
      </c>
      <c r="DI150" s="10">
        <v>0</v>
      </c>
      <c r="DJ150" s="10">
        <v>-6.6585430810000004</v>
      </c>
      <c r="DK150" s="10">
        <v>-455.270411561</v>
      </c>
      <c r="DL150" s="10">
        <v>0</v>
      </c>
      <c r="DM150" s="10">
        <v>0</v>
      </c>
      <c r="DN150" s="10">
        <v>1.4963474999999999</v>
      </c>
      <c r="DO150" s="10">
        <v>1.4963474999999999</v>
      </c>
      <c r="DP150" s="10">
        <v>0</v>
      </c>
      <c r="DQ150" s="10">
        <v>0</v>
      </c>
      <c r="DR150" s="10">
        <v>646.56164957099998</v>
      </c>
      <c r="DS150" s="10">
        <v>731.15507729599994</v>
      </c>
      <c r="DT150" s="10">
        <v>0</v>
      </c>
      <c r="DU150" s="10">
        <v>-79.211776881999995</v>
      </c>
      <c r="DV150" s="10">
        <v>0</v>
      </c>
      <c r="DW150" s="10">
        <v>-5.3816508430000001</v>
      </c>
      <c r="DX150" s="10">
        <v>0</v>
      </c>
      <c r="DY150" s="10">
        <v>253.42239105300001</v>
      </c>
      <c r="DZ150" s="10">
        <v>86.690315928000004</v>
      </c>
      <c r="EA150" s="10">
        <v>0.31171363400000002</v>
      </c>
      <c r="EB150" s="10">
        <v>0</v>
      </c>
      <c r="EC150" s="10">
        <v>0</v>
      </c>
      <c r="ED150" s="10">
        <v>0</v>
      </c>
      <c r="EE150" s="10">
        <v>1412.9730954669999</v>
      </c>
      <c r="EF150" s="10">
        <v>0</v>
      </c>
      <c r="EG150" s="10">
        <v>-1.1968486330000001</v>
      </c>
      <c r="EH150" s="10">
        <v>0</v>
      </c>
      <c r="EI150" s="10">
        <v>0</v>
      </c>
      <c r="EJ150" s="10">
        <v>0</v>
      </c>
      <c r="EK150" s="10">
        <v>-1245.355885343</v>
      </c>
      <c r="EL150" s="10">
        <v>3171.4250385599998</v>
      </c>
      <c r="EM150" s="10">
        <v>3.3844669239999998</v>
      </c>
      <c r="EN150" s="10">
        <v>1939.838578351</v>
      </c>
      <c r="EO150" s="10">
        <v>1701.608988298</v>
      </c>
      <c r="EP150" s="10">
        <v>153.08583791500001</v>
      </c>
      <c r="EQ150" s="10">
        <v>4.9458867069999997</v>
      </c>
      <c r="ER150" s="10">
        <v>0</v>
      </c>
      <c r="ES150" s="10">
        <v>80.197865430999997</v>
      </c>
      <c r="ET150" s="10">
        <v>496.478499699</v>
      </c>
      <c r="EU150" s="10">
        <v>103.741071791</v>
      </c>
      <c r="EV150" s="10">
        <v>392.73742790799997</v>
      </c>
      <c r="EW150" s="10">
        <v>633.34674172400003</v>
      </c>
      <c r="EX150" s="10">
        <v>98.376751862000006</v>
      </c>
      <c r="EY150" s="10">
        <v>0</v>
      </c>
      <c r="EZ150" s="10">
        <v>0</v>
      </c>
      <c r="FA150" s="10">
        <v>0</v>
      </c>
    </row>
    <row r="151" spans="1:157" ht="15" customHeight="1" x14ac:dyDescent="0.3">
      <c r="A151" s="5">
        <v>15</v>
      </c>
      <c r="B151" s="12">
        <v>2024</v>
      </c>
      <c r="C151" s="10"/>
      <c r="D151" s="10"/>
      <c r="E151" s="10"/>
      <c r="F151" s="10">
        <v>170844.46963866299</v>
      </c>
      <c r="G151" s="10">
        <v>40809.797227319003</v>
      </c>
      <c r="H151" s="10">
        <v>4214.7880338920004</v>
      </c>
      <c r="I151" s="10">
        <v>21401.253146546002</v>
      </c>
      <c r="J151" s="10">
        <v>9430.4899674179997</v>
      </c>
      <c r="K151" s="10">
        <v>11970.763179128</v>
      </c>
      <c r="L151" s="10">
        <v>0</v>
      </c>
      <c r="M151" s="10">
        <v>0</v>
      </c>
      <c r="N151" s="10">
        <v>6521.6036139289999</v>
      </c>
      <c r="O151" s="10">
        <v>8302.0257615120008</v>
      </c>
      <c r="P151" s="10">
        <v>0</v>
      </c>
      <c r="Q151" s="10">
        <v>0</v>
      </c>
      <c r="R151" s="10">
        <v>0</v>
      </c>
      <c r="S151" s="10">
        <v>0</v>
      </c>
      <c r="T151" s="10">
        <v>523.46380636200001</v>
      </c>
      <c r="U151" s="10">
        <v>0</v>
      </c>
      <c r="V151" s="10">
        <v>6364.7527969980001</v>
      </c>
      <c r="W151" s="10">
        <v>1413.809158152</v>
      </c>
      <c r="X151" s="10">
        <v>13541.295798436</v>
      </c>
      <c r="Y151" s="10">
        <v>13541.295798436</v>
      </c>
      <c r="Z151" s="10">
        <v>0</v>
      </c>
      <c r="AA151" s="10">
        <v>0</v>
      </c>
      <c r="AB151" s="10">
        <v>0</v>
      </c>
      <c r="AC151" s="10">
        <v>0</v>
      </c>
      <c r="AD151" s="10">
        <v>28851.442834099002</v>
      </c>
      <c r="AE151" s="10">
        <v>17402.254475968999</v>
      </c>
      <c r="AF151" s="10">
        <v>435.927395983</v>
      </c>
      <c r="AG151" s="10">
        <v>29364.081350977998</v>
      </c>
      <c r="AH151" s="10">
        <v>170844.46963866299</v>
      </c>
      <c r="AI151" s="10">
        <v>161502.37640744899</v>
      </c>
      <c r="AJ151" s="10">
        <v>3933.9697849869999</v>
      </c>
      <c r="AK151" s="10">
        <v>1075.7768053100001</v>
      </c>
      <c r="AL151" s="10">
        <v>1710.943603143</v>
      </c>
      <c r="AM151" s="10">
        <v>2621.403037774</v>
      </c>
      <c r="AN151" s="10">
        <v>170844.46963866299</v>
      </c>
      <c r="AO151" s="10">
        <v>49564.199330060997</v>
      </c>
      <c r="AP151" s="10">
        <v>34385.606526891999</v>
      </c>
      <c r="AQ151" s="10">
        <v>86894.663781709998</v>
      </c>
      <c r="AR151" s="10">
        <v>170844.46963866299</v>
      </c>
      <c r="AS151" s="10">
        <v>326.11698363400001</v>
      </c>
      <c r="AT151" s="10">
        <v>110986.66786719501</v>
      </c>
      <c r="AU151" s="10">
        <v>1496.462341275</v>
      </c>
      <c r="AV151" s="10">
        <v>121.482008412</v>
      </c>
      <c r="AW151" s="10">
        <v>57913.740438146997</v>
      </c>
      <c r="AX151" s="10">
        <v>0</v>
      </c>
      <c r="AY151" s="10">
        <v>52589.033787155997</v>
      </c>
      <c r="AZ151" s="10">
        <v>52589.033787155997</v>
      </c>
      <c r="BA151" s="10">
        <v>52570.055718310003</v>
      </c>
      <c r="BB151" s="10">
        <v>19132.716627952999</v>
      </c>
      <c r="BC151" s="10">
        <v>0</v>
      </c>
      <c r="BD151" s="10">
        <v>29050.157917998</v>
      </c>
      <c r="BE151" s="10">
        <v>4387.1811723589999</v>
      </c>
      <c r="BF151" s="10">
        <v>65.554809147</v>
      </c>
      <c r="BG151" s="10">
        <v>-46.576740301000001</v>
      </c>
      <c r="BH151" s="10"/>
      <c r="BI151" s="10"/>
      <c r="BJ151" s="10"/>
      <c r="BK151" s="10"/>
      <c r="BL151" s="10"/>
      <c r="BM151" s="10"/>
      <c r="BN151" s="10"/>
      <c r="BO151" s="10"/>
      <c r="BP151" s="10"/>
      <c r="BQ151" s="10">
        <v>142459.76348791199</v>
      </c>
      <c r="BR151" s="10">
        <v>20520.449982806</v>
      </c>
      <c r="BS151" s="10">
        <v>40144.911626519999</v>
      </c>
      <c r="BT151" s="10">
        <v>81103.678377792006</v>
      </c>
      <c r="BU151" s="10">
        <v>414.48818942600002</v>
      </c>
      <c r="BV151" s="10">
        <v>276.235311368</v>
      </c>
      <c r="BW151" s="10">
        <v>142459.76348791199</v>
      </c>
      <c r="BX151" s="10">
        <v>2073.7467923969998</v>
      </c>
      <c r="BY151" s="10">
        <v>38487.393896214002</v>
      </c>
      <c r="BZ151" s="10">
        <v>8029.1010829260003</v>
      </c>
      <c r="CA151" s="10">
        <v>90599.696796955002</v>
      </c>
      <c r="CB151" s="10">
        <v>3269.8249194199998</v>
      </c>
      <c r="CC151" s="10">
        <v>17954.213013236</v>
      </c>
      <c r="CD151" s="10">
        <v>14660.428140607</v>
      </c>
      <c r="CE151" s="10">
        <v>1166.1024589839999</v>
      </c>
      <c r="CF151" s="10">
        <v>1553.849222694</v>
      </c>
      <c r="CG151" s="10">
        <v>0</v>
      </c>
      <c r="CH151" s="10">
        <v>1553.849222694</v>
      </c>
      <c r="CI151" s="10">
        <v>0</v>
      </c>
      <c r="CJ151" s="10">
        <v>573.83319095100001</v>
      </c>
      <c r="CK151" s="10">
        <v>9347.5443417429997</v>
      </c>
      <c r="CL151" s="10">
        <v>6788.9769016079999</v>
      </c>
      <c r="CM151" s="10">
        <v>415.23383943499999</v>
      </c>
      <c r="CN151" s="10">
        <v>2102.8104989779999</v>
      </c>
      <c r="CO151" s="10">
        <v>40.523101722</v>
      </c>
      <c r="CP151" s="10">
        <v>930.98145978900004</v>
      </c>
      <c r="CQ151" s="10">
        <v>69.975062323000003</v>
      </c>
      <c r="CR151" s="10">
        <v>1.4292743109999999</v>
      </c>
      <c r="CS151" s="10">
        <v>0</v>
      </c>
      <c r="CT151" s="10">
        <v>0</v>
      </c>
      <c r="CU151" s="10">
        <v>193.826733064</v>
      </c>
      <c r="CV151" s="10">
        <v>0</v>
      </c>
      <c r="CW151" s="10">
        <v>808.23364838400005</v>
      </c>
      <c r="CX151" s="10">
        <v>-16.300772985999998</v>
      </c>
      <c r="CY151" s="10">
        <v>-1.104051718</v>
      </c>
      <c r="CZ151" s="10">
        <v>-1.9916948219999999</v>
      </c>
      <c r="DA151" s="10">
        <v>0</v>
      </c>
      <c r="DB151" s="10">
        <v>0</v>
      </c>
      <c r="DC151" s="10">
        <v>-2.0985435890000002</v>
      </c>
      <c r="DD151" s="10">
        <v>-120.988195178</v>
      </c>
      <c r="DE151" s="10">
        <v>310.95400078599999</v>
      </c>
      <c r="DF151" s="10">
        <v>282.75668106900002</v>
      </c>
      <c r="DG151" s="10">
        <v>564.70362362399999</v>
      </c>
      <c r="DH151" s="10">
        <v>0.54812961800000004</v>
      </c>
      <c r="DI151" s="10">
        <v>0</v>
      </c>
      <c r="DJ151" s="10">
        <v>-4.9558736999999997</v>
      </c>
      <c r="DK151" s="10">
        <v>-532.09258153899998</v>
      </c>
      <c r="DL151" s="10">
        <v>-5.9782860000000002E-3</v>
      </c>
      <c r="DM151" s="10">
        <v>0</v>
      </c>
      <c r="DN151" s="10">
        <v>2.2500300000000002</v>
      </c>
      <c r="DO151" s="10">
        <v>2.2500300000000002</v>
      </c>
      <c r="DP151" s="10">
        <v>0</v>
      </c>
      <c r="DQ151" s="10">
        <v>0</v>
      </c>
      <c r="DR151" s="10">
        <v>-188.421795033</v>
      </c>
      <c r="DS151" s="10">
        <v>129.460854582</v>
      </c>
      <c r="DT151" s="10">
        <v>0</v>
      </c>
      <c r="DU151" s="10">
        <v>-310.94860803900002</v>
      </c>
      <c r="DV151" s="10">
        <v>0</v>
      </c>
      <c r="DW151" s="10">
        <v>-6.9340415760000003</v>
      </c>
      <c r="DX151" s="10">
        <v>0</v>
      </c>
      <c r="DY151" s="10">
        <v>406.650545083</v>
      </c>
      <c r="DZ151" s="10">
        <v>211.356985356</v>
      </c>
      <c r="EA151" s="10">
        <v>45.664732665000002</v>
      </c>
      <c r="EB151" s="10">
        <v>0</v>
      </c>
      <c r="EC151" s="10">
        <v>0</v>
      </c>
      <c r="ED151" s="10">
        <v>0</v>
      </c>
      <c r="EE151" s="10">
        <v>764.949028484</v>
      </c>
      <c r="EF151" s="10">
        <v>0</v>
      </c>
      <c r="EG151" s="10">
        <v>-12.722531784999999</v>
      </c>
      <c r="EH151" s="10">
        <v>0</v>
      </c>
      <c r="EI151" s="10">
        <v>0</v>
      </c>
      <c r="EJ151" s="10">
        <v>0</v>
      </c>
      <c r="EK151" s="10">
        <v>-602.59766963699997</v>
      </c>
      <c r="EL151" s="10">
        <v>3803.7606521560001</v>
      </c>
      <c r="EM151" s="10">
        <v>3.9257141880000002</v>
      </c>
      <c r="EN151" s="10">
        <v>2261.2410240889999</v>
      </c>
      <c r="EO151" s="10">
        <v>1992.8582562910001</v>
      </c>
      <c r="EP151" s="10">
        <v>181.066395543</v>
      </c>
      <c r="EQ151" s="10">
        <v>0.93276304099999996</v>
      </c>
      <c r="ER151" s="10">
        <v>0</v>
      </c>
      <c r="ES151" s="10">
        <v>86.383609214000003</v>
      </c>
      <c r="ET151" s="10">
        <v>593.65610041000002</v>
      </c>
      <c r="EU151" s="10">
        <v>211.239994481</v>
      </c>
      <c r="EV151" s="10">
        <v>382.41610592900003</v>
      </c>
      <c r="EW151" s="10">
        <v>823.08596792799995</v>
      </c>
      <c r="EX151" s="10">
        <v>121.851845541</v>
      </c>
      <c r="EY151" s="10">
        <v>0</v>
      </c>
      <c r="EZ151" s="10">
        <v>0</v>
      </c>
      <c r="FA151" s="10">
        <v>0</v>
      </c>
    </row>
    <row r="152" spans="1:157" ht="15" customHeight="1" x14ac:dyDescent="0.3">
      <c r="A152" s="5">
        <v>16</v>
      </c>
      <c r="B152" s="12">
        <v>2015</v>
      </c>
      <c r="C152" s="10">
        <v>0</v>
      </c>
      <c r="D152" s="10">
        <v>0</v>
      </c>
      <c r="E152" s="10">
        <v>0</v>
      </c>
      <c r="F152" s="10">
        <v>79676.161999999997</v>
      </c>
      <c r="G152" s="10">
        <v>0</v>
      </c>
      <c r="H152" s="10">
        <v>1578.5070000000001</v>
      </c>
      <c r="I152" s="10">
        <v>8313.7160000000003</v>
      </c>
      <c r="J152" s="10">
        <v>2421.7109999999998</v>
      </c>
      <c r="K152" s="10">
        <v>4480.8209999999999</v>
      </c>
      <c r="L152" s="10">
        <v>101.202</v>
      </c>
      <c r="M152" s="10">
        <v>1309.982</v>
      </c>
      <c r="N152" s="10">
        <v>19426.456999999999</v>
      </c>
      <c r="O152" s="10">
        <v>23770.719000000001</v>
      </c>
      <c r="P152" s="10">
        <v>3092.2020000000002</v>
      </c>
      <c r="Q152" s="10">
        <v>0</v>
      </c>
      <c r="R152" s="10">
        <v>10.97</v>
      </c>
      <c r="S152" s="10">
        <v>168.279</v>
      </c>
      <c r="T152" s="10">
        <v>68.688999999999993</v>
      </c>
      <c r="U152" s="10">
        <v>9.1690000000000005</v>
      </c>
      <c r="V152" s="10">
        <v>20292.955000000002</v>
      </c>
      <c r="W152" s="10">
        <v>128.45500000000001</v>
      </c>
      <c r="X152" s="10">
        <v>1044.085</v>
      </c>
      <c r="Y152" s="10">
        <v>945.51400000000001</v>
      </c>
      <c r="Z152" s="10">
        <v>98.570999999999998</v>
      </c>
      <c r="AA152" s="10">
        <v>111.419</v>
      </c>
      <c r="AB152" s="10">
        <v>23.984999999999999</v>
      </c>
      <c r="AC152" s="10">
        <v>87.433999999999997</v>
      </c>
      <c r="AD152" s="10">
        <v>9009.2109999999993</v>
      </c>
      <c r="AE152" s="10">
        <v>0</v>
      </c>
      <c r="AF152" s="10">
        <v>373.15499999999997</v>
      </c>
      <c r="AG152" s="10">
        <v>16048.893</v>
      </c>
      <c r="AH152" s="10">
        <v>56164.794000000002</v>
      </c>
      <c r="AI152" s="10">
        <v>55045.531999999999</v>
      </c>
      <c r="AJ152" s="10">
        <v>576.58900000000006</v>
      </c>
      <c r="AK152" s="10">
        <v>108.688</v>
      </c>
      <c r="AL152" s="10">
        <v>45.832000000000001</v>
      </c>
      <c r="AM152" s="10">
        <v>388.15300000000002</v>
      </c>
      <c r="AN152" s="10">
        <v>56164.794000000002</v>
      </c>
      <c r="AO152" s="10">
        <v>13311.72</v>
      </c>
      <c r="AP152" s="10">
        <v>26519.807000000001</v>
      </c>
      <c r="AQ152" s="10">
        <v>16333.267</v>
      </c>
      <c r="AR152" s="10">
        <v>56164.794000000002</v>
      </c>
      <c r="AS152" s="10">
        <v>6571.1769999999997</v>
      </c>
      <c r="AT152" s="10">
        <v>33098.04</v>
      </c>
      <c r="AU152" s="10">
        <v>22.731999999999999</v>
      </c>
      <c r="AV152" s="10">
        <v>358.61200000000002</v>
      </c>
      <c r="AW152" s="10">
        <v>16110.013999999999</v>
      </c>
      <c r="AX152" s="10">
        <v>4.2190000000000003</v>
      </c>
      <c r="AY152" s="10">
        <v>32159.897000000001</v>
      </c>
      <c r="AZ152" s="10">
        <v>29789.816999999999</v>
      </c>
      <c r="BA152" s="10">
        <v>28955.121999999999</v>
      </c>
      <c r="BB152" s="10">
        <v>16816.526000000002</v>
      </c>
      <c r="BC152" s="10">
        <v>0</v>
      </c>
      <c r="BD152" s="10">
        <v>3006.634</v>
      </c>
      <c r="BE152" s="10">
        <v>5189.8440000000001</v>
      </c>
      <c r="BF152" s="10">
        <v>872.04200000000003</v>
      </c>
      <c r="BG152" s="10">
        <v>-37.347000000000001</v>
      </c>
      <c r="BH152" s="10">
        <v>2370.08</v>
      </c>
      <c r="BI152" s="10">
        <v>2680.1350000000002</v>
      </c>
      <c r="BJ152" s="10">
        <v>0</v>
      </c>
      <c r="BK152" s="10">
        <v>0</v>
      </c>
      <c r="BL152" s="10">
        <v>0</v>
      </c>
      <c r="BM152" s="10">
        <v>0</v>
      </c>
      <c r="BN152" s="10">
        <v>2680.1350000000002</v>
      </c>
      <c r="BO152" s="10">
        <v>-310.05500000000001</v>
      </c>
      <c r="BP152" s="10">
        <v>-310.05500000000001</v>
      </c>
      <c r="BQ152" s="10">
        <v>110984.894</v>
      </c>
      <c r="BR152" s="10">
        <v>45745.23</v>
      </c>
      <c r="BS152" s="10">
        <v>65002.137999999999</v>
      </c>
      <c r="BT152" s="10">
        <v>0</v>
      </c>
      <c r="BU152" s="10">
        <v>164.869</v>
      </c>
      <c r="BV152" s="10">
        <v>72.656999999999996</v>
      </c>
      <c r="BW152" s="10">
        <v>110984.894</v>
      </c>
      <c r="BX152" s="10">
        <v>0</v>
      </c>
      <c r="BY152" s="10">
        <v>68060.184999999998</v>
      </c>
      <c r="BZ152" s="10">
        <v>0</v>
      </c>
      <c r="CA152" s="10">
        <v>42924.709000000003</v>
      </c>
      <c r="CB152" s="10">
        <v>0</v>
      </c>
      <c r="CC152" s="10">
        <v>6968.76</v>
      </c>
      <c r="CD152" s="10">
        <v>4360.2139999999999</v>
      </c>
      <c r="CE152" s="10">
        <v>430.29599999999999</v>
      </c>
      <c r="CF152" s="10">
        <v>2126.6170000000002</v>
      </c>
      <c r="CG152" s="10">
        <v>0</v>
      </c>
      <c r="CH152" s="10">
        <v>2126.6170000000002</v>
      </c>
      <c r="CI152" s="10">
        <v>0</v>
      </c>
      <c r="CJ152" s="10">
        <v>51.633000000000003</v>
      </c>
      <c r="CK152" s="10">
        <v>4348.857</v>
      </c>
      <c r="CL152" s="10">
        <v>3943.201</v>
      </c>
      <c r="CM152" s="10">
        <v>115.232</v>
      </c>
      <c r="CN152" s="10">
        <v>7.3040000000000003</v>
      </c>
      <c r="CO152" s="10">
        <v>283.12</v>
      </c>
      <c r="CP152" s="10">
        <v>6.0449999999999999</v>
      </c>
      <c r="CQ152" s="10">
        <v>37.213000000000001</v>
      </c>
      <c r="CR152" s="10">
        <v>0</v>
      </c>
      <c r="CS152" s="10">
        <v>0</v>
      </c>
      <c r="CT152" s="10">
        <v>5.8869999999999996</v>
      </c>
      <c r="CU152" s="10">
        <v>0</v>
      </c>
      <c r="CV152" s="10">
        <v>0</v>
      </c>
      <c r="CW152" s="10">
        <v>35.442999999999998</v>
      </c>
      <c r="CX152" s="10">
        <v>-30.507999999999999</v>
      </c>
      <c r="CY152" s="10">
        <v>0</v>
      </c>
      <c r="CZ152" s="10">
        <v>0</v>
      </c>
      <c r="DA152" s="10">
        <v>0</v>
      </c>
      <c r="DB152" s="10">
        <v>0</v>
      </c>
      <c r="DC152" s="10">
        <v>0</v>
      </c>
      <c r="DD152" s="10">
        <v>-41.99</v>
      </c>
      <c r="DE152" s="10">
        <v>-10.468999999999999</v>
      </c>
      <c r="DF152" s="10">
        <v>113.008</v>
      </c>
      <c r="DG152" s="10">
        <v>166.17599999999999</v>
      </c>
      <c r="DH152" s="10">
        <v>0</v>
      </c>
      <c r="DI152" s="10">
        <v>0</v>
      </c>
      <c r="DJ152" s="10">
        <v>-107.687</v>
      </c>
      <c r="DK152" s="10">
        <v>-181.96600000000001</v>
      </c>
      <c r="DL152" s="10">
        <v>0</v>
      </c>
      <c r="DM152" s="10">
        <v>0</v>
      </c>
      <c r="DN152" s="10">
        <v>0</v>
      </c>
      <c r="DO152" s="10">
        <v>0</v>
      </c>
      <c r="DP152" s="10">
        <v>0</v>
      </c>
      <c r="DQ152" s="10">
        <v>0</v>
      </c>
      <c r="DR152" s="10">
        <v>10.959</v>
      </c>
      <c r="DS152" s="10">
        <v>6.8630000000000004</v>
      </c>
      <c r="DT152" s="10">
        <v>0</v>
      </c>
      <c r="DU152" s="10">
        <v>-4.3360000000000003</v>
      </c>
      <c r="DV152" s="10">
        <v>0</v>
      </c>
      <c r="DW152" s="10">
        <v>8.4320000000000004</v>
      </c>
      <c r="DX152" s="10">
        <v>0</v>
      </c>
      <c r="DY152" s="10">
        <v>-138.49100000000001</v>
      </c>
      <c r="DZ152" s="10">
        <v>0</v>
      </c>
      <c r="EA152" s="10">
        <v>0.45800000000000002</v>
      </c>
      <c r="EB152" s="10">
        <v>0</v>
      </c>
      <c r="EC152" s="10">
        <v>0</v>
      </c>
      <c r="ED152" s="10">
        <v>0</v>
      </c>
      <c r="EE152" s="10">
        <v>16.298999999999999</v>
      </c>
      <c r="EF152" s="10">
        <v>0</v>
      </c>
      <c r="EG152" s="10">
        <v>0</v>
      </c>
      <c r="EH152" s="10">
        <v>0</v>
      </c>
      <c r="EI152" s="10">
        <v>0</v>
      </c>
      <c r="EJ152" s="10">
        <v>-62.17</v>
      </c>
      <c r="EK152" s="10">
        <v>-93.078000000000003</v>
      </c>
      <c r="EL152" s="10">
        <v>1563.4559999999999</v>
      </c>
      <c r="EM152" s="10">
        <v>55.792000000000002</v>
      </c>
      <c r="EN152" s="10">
        <v>679.50699999999995</v>
      </c>
      <c r="EO152" s="10">
        <v>555.48699999999997</v>
      </c>
      <c r="EP152" s="10">
        <v>70.129000000000005</v>
      </c>
      <c r="EQ152" s="10">
        <v>0.88700000000000001</v>
      </c>
      <c r="ER152" s="10">
        <v>0</v>
      </c>
      <c r="ES152" s="10">
        <v>53.003999999999998</v>
      </c>
      <c r="ET152" s="10">
        <v>414.90199999999999</v>
      </c>
      <c r="EU152" s="10">
        <v>145.25399999999999</v>
      </c>
      <c r="EV152" s="10">
        <v>269.64800000000002</v>
      </c>
      <c r="EW152" s="10">
        <v>365.92399999999998</v>
      </c>
      <c r="EX152" s="10">
        <v>44.901000000000003</v>
      </c>
      <c r="EY152" s="10">
        <v>0</v>
      </c>
      <c r="EZ152" s="10">
        <v>0</v>
      </c>
      <c r="FA152" s="10">
        <v>2.4300000000000002</v>
      </c>
    </row>
    <row r="153" spans="1:157" ht="15" customHeight="1" x14ac:dyDescent="0.3">
      <c r="A153" s="5">
        <v>16</v>
      </c>
      <c r="B153" s="12">
        <v>2016</v>
      </c>
      <c r="C153" s="10">
        <v>0</v>
      </c>
      <c r="D153" s="10">
        <v>0</v>
      </c>
      <c r="E153" s="10">
        <v>0</v>
      </c>
      <c r="F153" s="10">
        <v>79676.161999999997</v>
      </c>
      <c r="G153" s="10">
        <v>7764.46</v>
      </c>
      <c r="H153" s="10">
        <v>2564.1</v>
      </c>
      <c r="I153" s="10">
        <v>11046.968999999999</v>
      </c>
      <c r="J153" s="10">
        <v>4666.2700000000004</v>
      </c>
      <c r="K153" s="10">
        <v>5027.7740000000003</v>
      </c>
      <c r="L153" s="10">
        <v>153.92599999999999</v>
      </c>
      <c r="M153" s="10">
        <v>1198.999</v>
      </c>
      <c r="N153" s="10">
        <v>23554.904999999999</v>
      </c>
      <c r="O153" s="10">
        <v>20678.560000000001</v>
      </c>
      <c r="P153" s="10">
        <v>0</v>
      </c>
      <c r="Q153" s="10">
        <v>4.2999999999999997E-2</v>
      </c>
      <c r="R153" s="10">
        <v>10.97</v>
      </c>
      <c r="S153" s="10">
        <v>168.279</v>
      </c>
      <c r="T153" s="10">
        <v>68.688999999999993</v>
      </c>
      <c r="U153" s="10">
        <v>9.1690000000000005</v>
      </c>
      <c r="V153" s="10">
        <v>20292.955000000002</v>
      </c>
      <c r="W153" s="10">
        <v>128.45500000000001</v>
      </c>
      <c r="X153" s="10">
        <v>1481.181</v>
      </c>
      <c r="Y153" s="10">
        <v>1412.788</v>
      </c>
      <c r="Z153" s="10">
        <v>68.393000000000001</v>
      </c>
      <c r="AA153" s="10">
        <v>111.419</v>
      </c>
      <c r="AB153" s="10">
        <v>23.984999999999999</v>
      </c>
      <c r="AC153" s="10">
        <v>87.433999999999997</v>
      </c>
      <c r="AD153" s="10">
        <v>9009.2109999999993</v>
      </c>
      <c r="AE153" s="10">
        <v>3092.2020000000002</v>
      </c>
      <c r="AF153" s="10">
        <v>373.15499999999997</v>
      </c>
      <c r="AG153" s="10">
        <v>0</v>
      </c>
      <c r="AH153" s="10">
        <v>79676.161999999997</v>
      </c>
      <c r="AI153" s="10">
        <v>77802.729000000007</v>
      </c>
      <c r="AJ153" s="10">
        <v>985.89</v>
      </c>
      <c r="AK153" s="10">
        <v>160.52000000000001</v>
      </c>
      <c r="AL153" s="10">
        <v>109.998</v>
      </c>
      <c r="AM153" s="10">
        <v>617.02499999999998</v>
      </c>
      <c r="AN153" s="10">
        <v>79676.161999999997</v>
      </c>
      <c r="AO153" s="10">
        <v>20909.75</v>
      </c>
      <c r="AP153" s="10">
        <v>42115.885000000002</v>
      </c>
      <c r="AQ153" s="10">
        <v>16650.526999999998</v>
      </c>
      <c r="AR153" s="10">
        <v>79676.161999999997</v>
      </c>
      <c r="AS153" s="10">
        <v>340.70600000000002</v>
      </c>
      <c r="AT153" s="10">
        <v>52572.305</v>
      </c>
      <c r="AU153" s="10">
        <v>16.347999999999999</v>
      </c>
      <c r="AV153" s="10">
        <v>385.00799999999998</v>
      </c>
      <c r="AW153" s="10">
        <v>26357.638999999999</v>
      </c>
      <c r="AX153" s="10">
        <v>4.1559999999999997</v>
      </c>
      <c r="AY153" s="10">
        <v>33246.425000000003</v>
      </c>
      <c r="AZ153" s="10">
        <v>32230.114000000001</v>
      </c>
      <c r="BA153" s="10">
        <v>31624.67</v>
      </c>
      <c r="BB153" s="10">
        <v>15426.871999999999</v>
      </c>
      <c r="BC153" s="10">
        <v>0</v>
      </c>
      <c r="BD153" s="10">
        <v>13703.798000000001</v>
      </c>
      <c r="BE153" s="10">
        <v>2494</v>
      </c>
      <c r="BF153" s="10">
        <v>872.04200000000003</v>
      </c>
      <c r="BG153" s="10">
        <v>-266.59800000000001</v>
      </c>
      <c r="BH153" s="10">
        <v>1016.311</v>
      </c>
      <c r="BI153" s="10">
        <v>1553.047</v>
      </c>
      <c r="BJ153" s="10">
        <v>0</v>
      </c>
      <c r="BK153" s="10">
        <v>0</v>
      </c>
      <c r="BL153" s="10">
        <v>0</v>
      </c>
      <c r="BM153" s="10">
        <v>0</v>
      </c>
      <c r="BN153" s="10">
        <v>1553.047</v>
      </c>
      <c r="BO153" s="10">
        <v>-536.73599999999999</v>
      </c>
      <c r="BP153" s="10">
        <v>-536.73599999999999</v>
      </c>
      <c r="BQ153" s="10">
        <v>110984.894</v>
      </c>
      <c r="BR153" s="10">
        <v>45745.23</v>
      </c>
      <c r="BS153" s="10">
        <v>65002.137999999999</v>
      </c>
      <c r="BT153" s="10">
        <v>0</v>
      </c>
      <c r="BU153" s="10">
        <v>164.869</v>
      </c>
      <c r="BV153" s="10">
        <v>72.656999999999996</v>
      </c>
      <c r="BW153" s="10">
        <v>110984.894</v>
      </c>
      <c r="BX153" s="10">
        <v>0</v>
      </c>
      <c r="BY153" s="10">
        <v>0</v>
      </c>
      <c r="BZ153" s="10">
        <v>0</v>
      </c>
      <c r="CA153" s="10">
        <v>42924.709000000003</v>
      </c>
      <c r="CB153" s="10">
        <v>68060.184999999998</v>
      </c>
      <c r="CC153" s="10">
        <v>8907.8510000000006</v>
      </c>
      <c r="CD153" s="10">
        <v>6342.5910000000003</v>
      </c>
      <c r="CE153" s="10">
        <v>254.38499999999999</v>
      </c>
      <c r="CF153" s="10">
        <v>2264.5740000000001</v>
      </c>
      <c r="CG153" s="10">
        <v>2264.5740000000001</v>
      </c>
      <c r="CH153" s="10">
        <v>0</v>
      </c>
      <c r="CI153" s="10">
        <v>0</v>
      </c>
      <c r="CJ153" s="10">
        <v>46.301000000000002</v>
      </c>
      <c r="CK153" s="10">
        <v>4884.0810000000001</v>
      </c>
      <c r="CL153" s="10">
        <v>4158.817</v>
      </c>
      <c r="CM153" s="10">
        <v>169.834</v>
      </c>
      <c r="CN153" s="10">
        <v>202.322</v>
      </c>
      <c r="CO153" s="10">
        <v>353.108</v>
      </c>
      <c r="CP153" s="10">
        <v>76.064999998999994</v>
      </c>
      <c r="CQ153" s="10">
        <v>48.837000000000003</v>
      </c>
      <c r="CR153" s="10">
        <v>0</v>
      </c>
      <c r="CS153" s="10">
        <v>0</v>
      </c>
      <c r="CT153" s="10">
        <v>20.155999999999999</v>
      </c>
      <c r="CU153" s="10">
        <v>0</v>
      </c>
      <c r="CV153" s="10">
        <v>0</v>
      </c>
      <c r="CW153" s="10">
        <v>95.183999998999994</v>
      </c>
      <c r="CX153" s="10">
        <v>-46.697000000000003</v>
      </c>
      <c r="CY153" s="10">
        <v>0</v>
      </c>
      <c r="CZ153" s="10">
        <v>0</v>
      </c>
      <c r="DA153" s="10">
        <v>0</v>
      </c>
      <c r="DB153" s="10">
        <v>0</v>
      </c>
      <c r="DC153" s="10">
        <v>0</v>
      </c>
      <c r="DD153" s="10">
        <v>-41.414999999999999</v>
      </c>
      <c r="DE153" s="10">
        <v>137.81099999899999</v>
      </c>
      <c r="DF153" s="10">
        <v>201.90799999999999</v>
      </c>
      <c r="DG153" s="10">
        <v>252.18199999999999</v>
      </c>
      <c r="DH153" s="10">
        <v>0</v>
      </c>
      <c r="DI153" s="10">
        <v>0</v>
      </c>
      <c r="DJ153" s="10">
        <v>-61.924999999999997</v>
      </c>
      <c r="DK153" s="10">
        <v>-254.354000001</v>
      </c>
      <c r="DL153" s="10">
        <v>0</v>
      </c>
      <c r="DM153" s="10">
        <v>0</v>
      </c>
      <c r="DN153" s="10">
        <v>0</v>
      </c>
      <c r="DO153" s="10">
        <v>0</v>
      </c>
      <c r="DP153" s="10">
        <v>0</v>
      </c>
      <c r="DQ153" s="10">
        <v>0</v>
      </c>
      <c r="DR153" s="10">
        <v>-222.44</v>
      </c>
      <c r="DS153" s="10">
        <v>33.729999999999997</v>
      </c>
      <c r="DT153" s="10">
        <v>0</v>
      </c>
      <c r="DU153" s="10">
        <v>-13.877000000000001</v>
      </c>
      <c r="DV153" s="10">
        <v>0</v>
      </c>
      <c r="DW153" s="10">
        <v>-242.29300000000001</v>
      </c>
      <c r="DX153" s="10">
        <v>0</v>
      </c>
      <c r="DY153" s="10">
        <v>-143.23699999999999</v>
      </c>
      <c r="DZ153" s="10">
        <v>0</v>
      </c>
      <c r="EA153" s="10">
        <v>0.55300000000000005</v>
      </c>
      <c r="EB153" s="10">
        <v>0</v>
      </c>
      <c r="EC153" s="10">
        <v>0</v>
      </c>
      <c r="ED153" s="10">
        <v>0</v>
      </c>
      <c r="EE153" s="10">
        <v>4.8120000000000003</v>
      </c>
      <c r="EF153" s="10">
        <v>0</v>
      </c>
      <c r="EG153" s="10">
        <v>0</v>
      </c>
      <c r="EH153" s="10">
        <v>0</v>
      </c>
      <c r="EI153" s="10">
        <v>0</v>
      </c>
      <c r="EJ153" s="10">
        <v>-126.47799999999999</v>
      </c>
      <c r="EK153" s="10">
        <v>-22.123999999999999</v>
      </c>
      <c r="EL153" s="10">
        <v>2031.4880000000001</v>
      </c>
      <c r="EM153" s="10">
        <v>67.790000000000006</v>
      </c>
      <c r="EN153" s="10">
        <v>1023.221</v>
      </c>
      <c r="EO153" s="10">
        <v>869.77499999999998</v>
      </c>
      <c r="EP153" s="10">
        <v>79.247</v>
      </c>
      <c r="EQ153" s="10">
        <v>0.748</v>
      </c>
      <c r="ER153" s="10">
        <v>0</v>
      </c>
      <c r="ES153" s="10">
        <v>73.450999999999993</v>
      </c>
      <c r="ET153" s="10">
        <v>454.63299999999998</v>
      </c>
      <c r="EU153" s="10">
        <v>163.029</v>
      </c>
      <c r="EV153" s="10">
        <v>291.60399999999998</v>
      </c>
      <c r="EW153" s="10">
        <v>429.63400000000001</v>
      </c>
      <c r="EX153" s="10">
        <v>52.997</v>
      </c>
      <c r="EY153" s="10">
        <v>0</v>
      </c>
      <c r="EZ153" s="10">
        <v>0</v>
      </c>
      <c r="FA153" s="10">
        <v>3.2130000000000001</v>
      </c>
    </row>
    <row r="154" spans="1:157" ht="15" customHeight="1" x14ac:dyDescent="0.3">
      <c r="A154" s="5">
        <v>16</v>
      </c>
      <c r="B154" s="12">
        <v>2017</v>
      </c>
      <c r="C154" s="10">
        <v>0</v>
      </c>
      <c r="D154" s="10">
        <v>0</v>
      </c>
      <c r="E154" s="10">
        <v>0</v>
      </c>
      <c r="F154" s="10">
        <v>100621.236</v>
      </c>
      <c r="G154" s="10">
        <v>0</v>
      </c>
      <c r="H154" s="10">
        <v>3703.3490000000002</v>
      </c>
      <c r="I154" s="10">
        <v>12187.906999999999</v>
      </c>
      <c r="J154" s="10">
        <v>4840.41</v>
      </c>
      <c r="K154" s="10">
        <v>5848.4970000000003</v>
      </c>
      <c r="L154" s="10">
        <v>195.97900000000001</v>
      </c>
      <c r="M154" s="10">
        <v>1303.021</v>
      </c>
      <c r="N154" s="10">
        <v>26525.023000000001</v>
      </c>
      <c r="O154" s="10">
        <v>30730.438999999998</v>
      </c>
      <c r="P154" s="10">
        <v>0</v>
      </c>
      <c r="Q154" s="10">
        <v>0</v>
      </c>
      <c r="R154" s="10">
        <v>206.70599999999999</v>
      </c>
      <c r="S154" s="10">
        <v>921.29300000000001</v>
      </c>
      <c r="T154" s="10">
        <v>137.66399999999999</v>
      </c>
      <c r="U154" s="10">
        <v>6.0270000000000001</v>
      </c>
      <c r="V154" s="10">
        <v>29458.749</v>
      </c>
      <c r="W154" s="10">
        <v>0</v>
      </c>
      <c r="X154" s="10">
        <v>2895.7150000000001</v>
      </c>
      <c r="Y154" s="10">
        <v>2859.2359999999999</v>
      </c>
      <c r="Z154" s="10">
        <v>36.478999999999999</v>
      </c>
      <c r="AA154" s="10">
        <v>621.45100000000002</v>
      </c>
      <c r="AB154" s="10">
        <v>323.37599999999998</v>
      </c>
      <c r="AC154" s="10">
        <v>298.07499999999999</v>
      </c>
      <c r="AD154" s="10">
        <v>11703.281999999999</v>
      </c>
      <c r="AE154" s="10">
        <v>0</v>
      </c>
      <c r="AF154" s="10">
        <v>969.46799999999996</v>
      </c>
      <c r="AG154" s="10">
        <v>11284.602000000001</v>
      </c>
      <c r="AH154" s="10">
        <v>100621.236</v>
      </c>
      <c r="AI154" s="10">
        <v>97662.285999999993</v>
      </c>
      <c r="AJ154" s="10">
        <v>1885.0609999999999</v>
      </c>
      <c r="AK154" s="10">
        <v>189.20400000000001</v>
      </c>
      <c r="AL154" s="10">
        <v>154.28299999999999</v>
      </c>
      <c r="AM154" s="10">
        <v>730.40200000000004</v>
      </c>
      <c r="AN154" s="10">
        <v>100621.236</v>
      </c>
      <c r="AO154" s="10">
        <v>26585.886999999999</v>
      </c>
      <c r="AP154" s="10">
        <v>51384.071000000004</v>
      </c>
      <c r="AQ154" s="10">
        <v>22651.277999999998</v>
      </c>
      <c r="AR154" s="10">
        <v>100621.236</v>
      </c>
      <c r="AS154" s="10">
        <v>8202.5619999999999</v>
      </c>
      <c r="AT154" s="10">
        <v>54172.034</v>
      </c>
      <c r="AU154" s="10">
        <v>11.888</v>
      </c>
      <c r="AV154" s="10">
        <v>173.85499999999999</v>
      </c>
      <c r="AW154" s="10">
        <v>38048.341999999997</v>
      </c>
      <c r="AX154" s="10">
        <v>12.555</v>
      </c>
      <c r="AY154" s="10">
        <v>31863.91</v>
      </c>
      <c r="AZ154" s="10">
        <v>30896.171999999999</v>
      </c>
      <c r="BA154" s="10">
        <v>30062.218000000001</v>
      </c>
      <c r="BB154" s="10">
        <v>15834.835999999999</v>
      </c>
      <c r="BC154" s="10">
        <v>0</v>
      </c>
      <c r="BD154" s="10">
        <v>11727.432000000001</v>
      </c>
      <c r="BE154" s="10">
        <v>2499.9499999999998</v>
      </c>
      <c r="BF154" s="10">
        <v>872.04200000000003</v>
      </c>
      <c r="BG154" s="10">
        <v>-38.088000000000001</v>
      </c>
      <c r="BH154" s="10">
        <v>967.73800000000006</v>
      </c>
      <c r="BI154" s="10">
        <v>1715.663</v>
      </c>
      <c r="BJ154" s="10">
        <v>0</v>
      </c>
      <c r="BK154" s="10">
        <v>0</v>
      </c>
      <c r="BL154" s="10">
        <v>0</v>
      </c>
      <c r="BM154" s="10">
        <v>0</v>
      </c>
      <c r="BN154" s="10">
        <v>1715.663</v>
      </c>
      <c r="BO154" s="10">
        <v>-747.92499999999995</v>
      </c>
      <c r="BP154" s="10">
        <v>-747.92499999999995</v>
      </c>
      <c r="BQ154" s="10">
        <v>128275.37699999999</v>
      </c>
      <c r="BR154" s="10">
        <v>36412.964</v>
      </c>
      <c r="BS154" s="10">
        <v>91554.384000000005</v>
      </c>
      <c r="BT154" s="10">
        <v>0</v>
      </c>
      <c r="BU154" s="10">
        <v>266.46100000000001</v>
      </c>
      <c r="BV154" s="10">
        <v>41.567999999999998</v>
      </c>
      <c r="BW154" s="10">
        <v>128275.37699999999</v>
      </c>
      <c r="BX154" s="10">
        <v>0</v>
      </c>
      <c r="BY154" s="10">
        <v>0</v>
      </c>
      <c r="BZ154" s="10">
        <v>0</v>
      </c>
      <c r="CA154" s="10">
        <v>59528.777999999998</v>
      </c>
      <c r="CB154" s="10">
        <v>68746.599000000002</v>
      </c>
      <c r="CC154" s="10">
        <v>11509.779</v>
      </c>
      <c r="CD154" s="10">
        <v>9119.8909999999996</v>
      </c>
      <c r="CE154" s="10">
        <v>108.96299999999999</v>
      </c>
      <c r="CF154" s="10">
        <v>2236.3560000000002</v>
      </c>
      <c r="CG154" s="10">
        <v>0</v>
      </c>
      <c r="CH154" s="10">
        <v>2236.3560000000002</v>
      </c>
      <c r="CI154" s="10">
        <v>0</v>
      </c>
      <c r="CJ154" s="10">
        <v>44.569000000000003</v>
      </c>
      <c r="CK154" s="10">
        <v>6282.9359999999997</v>
      </c>
      <c r="CL154" s="10">
        <v>5119.84</v>
      </c>
      <c r="CM154" s="10">
        <v>237.74299999999999</v>
      </c>
      <c r="CN154" s="10">
        <v>442.32</v>
      </c>
      <c r="CO154" s="10">
        <v>483.03300000000002</v>
      </c>
      <c r="CP154" s="10">
        <v>64.88</v>
      </c>
      <c r="CQ154" s="10">
        <v>0</v>
      </c>
      <c r="CR154" s="10">
        <v>68.13</v>
      </c>
      <c r="CS154" s="10">
        <v>0</v>
      </c>
      <c r="CT154" s="10">
        <v>34.673999999999999</v>
      </c>
      <c r="CU154" s="10">
        <v>0</v>
      </c>
      <c r="CV154" s="10">
        <v>0</v>
      </c>
      <c r="CW154" s="10">
        <v>87.28</v>
      </c>
      <c r="CX154" s="10">
        <v>0</v>
      </c>
      <c r="CY154" s="10">
        <v>-69.25</v>
      </c>
      <c r="CZ154" s="10">
        <v>0</v>
      </c>
      <c r="DA154" s="10">
        <v>0</v>
      </c>
      <c r="DB154" s="10">
        <v>0</v>
      </c>
      <c r="DC154" s="10">
        <v>0</v>
      </c>
      <c r="DD154" s="10">
        <v>-55.954000000000001</v>
      </c>
      <c r="DE154" s="10">
        <v>5.6589999999999998</v>
      </c>
      <c r="DF154" s="10">
        <v>76.866</v>
      </c>
      <c r="DG154" s="10">
        <v>173.62100000000001</v>
      </c>
      <c r="DH154" s="10">
        <v>0</v>
      </c>
      <c r="DI154" s="10">
        <v>0</v>
      </c>
      <c r="DJ154" s="10">
        <v>-30.341000000000001</v>
      </c>
      <c r="DK154" s="10">
        <v>-214.48699999999999</v>
      </c>
      <c r="DL154" s="10">
        <v>0</v>
      </c>
      <c r="DM154" s="10">
        <v>0</v>
      </c>
      <c r="DN154" s="10">
        <v>0</v>
      </c>
      <c r="DO154" s="10">
        <v>0</v>
      </c>
      <c r="DP154" s="10">
        <v>0</v>
      </c>
      <c r="DQ154" s="10">
        <v>0</v>
      </c>
      <c r="DR154" s="10">
        <v>370.11700000000002</v>
      </c>
      <c r="DS154" s="10">
        <v>153.952</v>
      </c>
      <c r="DT154" s="10">
        <v>0</v>
      </c>
      <c r="DU154" s="10">
        <v>-9.5329999999999995</v>
      </c>
      <c r="DV154" s="10">
        <v>0</v>
      </c>
      <c r="DW154" s="10">
        <v>225.69800000000001</v>
      </c>
      <c r="DX154" s="10">
        <v>0</v>
      </c>
      <c r="DY154" s="10">
        <v>-578.63400000000001</v>
      </c>
      <c r="DZ154" s="10">
        <v>0</v>
      </c>
      <c r="EA154" s="10">
        <v>8.1880000000000006</v>
      </c>
      <c r="EB154" s="10">
        <v>0</v>
      </c>
      <c r="EC154" s="10">
        <v>0</v>
      </c>
      <c r="ED154" s="10">
        <v>0</v>
      </c>
      <c r="EE154" s="10">
        <v>24.981000000000002</v>
      </c>
      <c r="EF154" s="10">
        <v>0</v>
      </c>
      <c r="EG154" s="10">
        <v>0</v>
      </c>
      <c r="EH154" s="10">
        <v>0</v>
      </c>
      <c r="EI154" s="10">
        <v>0</v>
      </c>
      <c r="EJ154" s="10">
        <v>-483.63600000000002</v>
      </c>
      <c r="EK154" s="10">
        <v>-128.167</v>
      </c>
      <c r="EL154" s="10">
        <v>2813.096</v>
      </c>
      <c r="EM154" s="10">
        <v>75.391000000000005</v>
      </c>
      <c r="EN154" s="10">
        <v>1506.146</v>
      </c>
      <c r="EO154" s="10">
        <v>1285.366</v>
      </c>
      <c r="EP154" s="10">
        <v>106.43600000000001</v>
      </c>
      <c r="EQ154" s="10">
        <v>0.308</v>
      </c>
      <c r="ER154" s="10">
        <v>0</v>
      </c>
      <c r="ES154" s="10">
        <v>114.036</v>
      </c>
      <c r="ET154" s="10">
        <v>565.21600000000001</v>
      </c>
      <c r="EU154" s="10">
        <v>194.29900000000001</v>
      </c>
      <c r="EV154" s="10">
        <v>370.91699999999997</v>
      </c>
      <c r="EW154" s="10">
        <v>593.63800000000003</v>
      </c>
      <c r="EX154" s="10">
        <v>67.757999999999996</v>
      </c>
      <c r="EY154" s="10">
        <v>0</v>
      </c>
      <c r="EZ154" s="10">
        <v>0</v>
      </c>
      <c r="FA154" s="10">
        <v>4.9470000000000001</v>
      </c>
    </row>
    <row r="155" spans="1:157" ht="15" customHeight="1" x14ac:dyDescent="0.3">
      <c r="A155" s="5">
        <v>16</v>
      </c>
      <c r="B155" s="12">
        <v>2018</v>
      </c>
      <c r="C155" s="10">
        <v>0</v>
      </c>
      <c r="D155" s="10">
        <v>0</v>
      </c>
      <c r="E155" s="10">
        <v>0</v>
      </c>
      <c r="F155" s="10">
        <v>119193.424</v>
      </c>
      <c r="G155" s="10">
        <v>0</v>
      </c>
      <c r="H155" s="10">
        <v>4499.1769999999997</v>
      </c>
      <c r="I155" s="10">
        <v>14156.994000000001</v>
      </c>
      <c r="J155" s="10">
        <v>6918.55</v>
      </c>
      <c r="K155" s="10">
        <v>5980.5150000000003</v>
      </c>
      <c r="L155" s="10">
        <v>168.792</v>
      </c>
      <c r="M155" s="10">
        <v>1089.1369999999999</v>
      </c>
      <c r="N155" s="10">
        <v>28303.885999999999</v>
      </c>
      <c r="O155" s="10">
        <v>39844.300999999999</v>
      </c>
      <c r="P155" s="10">
        <v>0</v>
      </c>
      <c r="Q155" s="10">
        <v>0</v>
      </c>
      <c r="R155" s="10">
        <v>329.17200000000003</v>
      </c>
      <c r="S155" s="10">
        <v>2716.0749999999998</v>
      </c>
      <c r="T155" s="10">
        <v>166.76499999999999</v>
      </c>
      <c r="U155" s="10">
        <v>2.476</v>
      </c>
      <c r="V155" s="10">
        <v>36419.69</v>
      </c>
      <c r="W155" s="10">
        <v>210.12299999999999</v>
      </c>
      <c r="X155" s="10">
        <v>3457.826</v>
      </c>
      <c r="Y155" s="10">
        <v>2939.413</v>
      </c>
      <c r="Z155" s="10">
        <v>518.41300000000001</v>
      </c>
      <c r="AA155" s="10">
        <v>1007.852</v>
      </c>
      <c r="AB155" s="10">
        <v>683.11699999999996</v>
      </c>
      <c r="AC155" s="10">
        <v>324.73500000000001</v>
      </c>
      <c r="AD155" s="10">
        <v>13051.904</v>
      </c>
      <c r="AE155" s="10">
        <v>0</v>
      </c>
      <c r="AF155" s="10">
        <v>0</v>
      </c>
      <c r="AG155" s="10">
        <v>14871.484</v>
      </c>
      <c r="AH155" s="10">
        <v>119193.424</v>
      </c>
      <c r="AI155" s="10">
        <v>116079.083</v>
      </c>
      <c r="AJ155" s="10">
        <v>1433.886</v>
      </c>
      <c r="AK155" s="10">
        <v>501.72800000000001</v>
      </c>
      <c r="AL155" s="10">
        <v>233.61</v>
      </c>
      <c r="AM155" s="10">
        <v>945.11699999999996</v>
      </c>
      <c r="AN155" s="10">
        <v>119193.424</v>
      </c>
      <c r="AO155" s="10">
        <v>36078.919000000002</v>
      </c>
      <c r="AP155" s="10">
        <v>56910.190999999999</v>
      </c>
      <c r="AQ155" s="10">
        <v>26204.313999999998</v>
      </c>
      <c r="AR155" s="10">
        <v>119193.424</v>
      </c>
      <c r="AS155" s="10">
        <v>7877.0569999999998</v>
      </c>
      <c r="AT155" s="10">
        <v>61962.01</v>
      </c>
      <c r="AU155" s="10">
        <v>28.885000000000002</v>
      </c>
      <c r="AV155" s="10">
        <v>133.70400000000001</v>
      </c>
      <c r="AW155" s="10">
        <v>49158.529000000002</v>
      </c>
      <c r="AX155" s="10">
        <v>33.238999999999997</v>
      </c>
      <c r="AY155" s="10">
        <v>35665.847999999998</v>
      </c>
      <c r="AZ155" s="10">
        <v>35128.089</v>
      </c>
      <c r="BA155" s="10">
        <v>34749.258000000002</v>
      </c>
      <c r="BB155" s="10">
        <v>17656.721000000001</v>
      </c>
      <c r="BC155" s="10">
        <v>0</v>
      </c>
      <c r="BD155" s="10">
        <v>15314.188</v>
      </c>
      <c r="BE155" s="10">
        <v>1778.3489999999999</v>
      </c>
      <c r="BF155" s="10">
        <v>431.113</v>
      </c>
      <c r="BG155" s="10">
        <v>-52.281999999999996</v>
      </c>
      <c r="BH155" s="10">
        <v>537.75900000000001</v>
      </c>
      <c r="BI155" s="10">
        <v>1175.212</v>
      </c>
      <c r="BJ155" s="10">
        <v>0</v>
      </c>
      <c r="BK155" s="10">
        <v>0</v>
      </c>
      <c r="BL155" s="10">
        <v>0</v>
      </c>
      <c r="BM155" s="10">
        <v>0</v>
      </c>
      <c r="BN155" s="10">
        <v>1175.212</v>
      </c>
      <c r="BO155" s="10">
        <v>-637.45299999999997</v>
      </c>
      <c r="BP155" s="10">
        <v>-637.45299999999997</v>
      </c>
      <c r="BQ155" s="10">
        <v>124948.075</v>
      </c>
      <c r="BR155" s="10">
        <v>22719.344000000001</v>
      </c>
      <c r="BS155" s="10">
        <v>101937.65300000001</v>
      </c>
      <c r="BT155" s="10">
        <v>0</v>
      </c>
      <c r="BU155" s="10">
        <v>274.91899999999998</v>
      </c>
      <c r="BV155" s="10">
        <v>16.158999999999999</v>
      </c>
      <c r="BW155" s="10">
        <v>124948.075</v>
      </c>
      <c r="BX155" s="10">
        <v>28658.456999999999</v>
      </c>
      <c r="BY155" s="10">
        <v>21.925999999999998</v>
      </c>
      <c r="BZ155" s="10">
        <v>280.685</v>
      </c>
      <c r="CA155" s="10">
        <v>76030.817999999999</v>
      </c>
      <c r="CB155" s="10">
        <v>19956.188999999998</v>
      </c>
      <c r="CC155" s="10">
        <v>13856.32</v>
      </c>
      <c r="CD155" s="10">
        <v>11480.032999999999</v>
      </c>
      <c r="CE155" s="10">
        <v>128.767</v>
      </c>
      <c r="CF155" s="10">
        <v>2193.1909999999998</v>
      </c>
      <c r="CG155" s="10">
        <v>0</v>
      </c>
      <c r="CH155" s="10">
        <v>2193.1909999999998</v>
      </c>
      <c r="CI155" s="10">
        <v>0</v>
      </c>
      <c r="CJ155" s="10">
        <v>54.329000000000001</v>
      </c>
      <c r="CK155" s="10">
        <v>8840.5339999999997</v>
      </c>
      <c r="CL155" s="10">
        <v>7291.4719999999998</v>
      </c>
      <c r="CM155" s="10">
        <v>185.66399999999999</v>
      </c>
      <c r="CN155" s="10">
        <v>653.68899999999996</v>
      </c>
      <c r="CO155" s="10">
        <v>709.70899999999995</v>
      </c>
      <c r="CP155" s="10">
        <v>152.82499999999999</v>
      </c>
      <c r="CQ155" s="10">
        <v>0</v>
      </c>
      <c r="CR155" s="10">
        <v>113.267</v>
      </c>
      <c r="CS155" s="10">
        <v>0</v>
      </c>
      <c r="CT155" s="10">
        <v>86.150999999999996</v>
      </c>
      <c r="CU155" s="10">
        <v>0</v>
      </c>
      <c r="CV155" s="10">
        <v>0</v>
      </c>
      <c r="CW155" s="10">
        <v>131.74</v>
      </c>
      <c r="CX155" s="10">
        <v>0</v>
      </c>
      <c r="CY155" s="10">
        <v>-97.381</v>
      </c>
      <c r="CZ155" s="10">
        <v>0</v>
      </c>
      <c r="DA155" s="10">
        <v>0</v>
      </c>
      <c r="DB155" s="10">
        <v>0</v>
      </c>
      <c r="DC155" s="10">
        <v>0</v>
      </c>
      <c r="DD155" s="10">
        <v>-80.951999999999998</v>
      </c>
      <c r="DE155" s="10">
        <v>6.9139999999999997</v>
      </c>
      <c r="DF155" s="10">
        <v>151.72</v>
      </c>
      <c r="DG155" s="10">
        <v>143.55099999999999</v>
      </c>
      <c r="DH155" s="10">
        <v>0</v>
      </c>
      <c r="DI155" s="10">
        <v>0</v>
      </c>
      <c r="DJ155" s="10">
        <v>-3.3220000000000001</v>
      </c>
      <c r="DK155" s="10">
        <v>-285.03500000000003</v>
      </c>
      <c r="DL155" s="10">
        <v>0</v>
      </c>
      <c r="DM155" s="10">
        <v>0</v>
      </c>
      <c r="DN155" s="10">
        <v>0</v>
      </c>
      <c r="DO155" s="10">
        <v>0</v>
      </c>
      <c r="DP155" s="10">
        <v>0</v>
      </c>
      <c r="DQ155" s="10">
        <v>0</v>
      </c>
      <c r="DR155" s="10">
        <v>-4.6829999999999998</v>
      </c>
      <c r="DS155" s="10">
        <v>81.593999999999994</v>
      </c>
      <c r="DT155" s="10">
        <v>0</v>
      </c>
      <c r="DU155" s="10">
        <v>-66.367999999999995</v>
      </c>
      <c r="DV155" s="10">
        <v>0</v>
      </c>
      <c r="DW155" s="10">
        <v>-19.908999999999999</v>
      </c>
      <c r="DX155" s="10">
        <v>0</v>
      </c>
      <c r="DY155" s="10">
        <v>-291.39699999999999</v>
      </c>
      <c r="DZ155" s="10">
        <v>0</v>
      </c>
      <c r="EA155" s="10">
        <v>5.8819999999999997</v>
      </c>
      <c r="EB155" s="10">
        <v>0</v>
      </c>
      <c r="EC155" s="10">
        <v>0</v>
      </c>
      <c r="ED155" s="10">
        <v>0</v>
      </c>
      <c r="EE155" s="10">
        <v>52.317999999999998</v>
      </c>
      <c r="EF155" s="10">
        <v>0</v>
      </c>
      <c r="EG155" s="10">
        <v>0</v>
      </c>
      <c r="EH155" s="10">
        <v>0</v>
      </c>
      <c r="EI155" s="10">
        <v>0</v>
      </c>
      <c r="EJ155" s="10">
        <v>-321.69</v>
      </c>
      <c r="EK155" s="10">
        <v>-27.907</v>
      </c>
      <c r="EL155" s="10">
        <v>3048.0680000000002</v>
      </c>
      <c r="EM155" s="10">
        <v>92.730999999999995</v>
      </c>
      <c r="EN155" s="10">
        <v>1620.3430000000001</v>
      </c>
      <c r="EO155" s="10">
        <v>1331.3320000000001</v>
      </c>
      <c r="EP155" s="10">
        <v>138.44200000000001</v>
      </c>
      <c r="EQ155" s="10">
        <v>0.48599999999999999</v>
      </c>
      <c r="ER155" s="10">
        <v>0</v>
      </c>
      <c r="ES155" s="10">
        <v>150.083</v>
      </c>
      <c r="ET155" s="10">
        <v>662.755</v>
      </c>
      <c r="EU155" s="10">
        <v>235.196</v>
      </c>
      <c r="EV155" s="10">
        <v>427.55900000000003</v>
      </c>
      <c r="EW155" s="10">
        <v>487.79599999999999</v>
      </c>
      <c r="EX155" s="10">
        <v>109.73</v>
      </c>
      <c r="EY155" s="10">
        <v>0</v>
      </c>
      <c r="EZ155" s="10">
        <v>0</v>
      </c>
      <c r="FA155" s="10">
        <v>74.712999999999994</v>
      </c>
    </row>
    <row r="156" spans="1:157" ht="15" customHeight="1" x14ac:dyDescent="0.3">
      <c r="A156" s="5">
        <v>16</v>
      </c>
      <c r="B156" s="12">
        <v>2019</v>
      </c>
      <c r="C156" s="10">
        <v>0</v>
      </c>
      <c r="D156" s="10">
        <v>0</v>
      </c>
      <c r="E156" s="10">
        <v>0</v>
      </c>
      <c r="F156" s="10">
        <v>140522.62599999999</v>
      </c>
      <c r="G156" s="10">
        <v>0</v>
      </c>
      <c r="H156" s="10">
        <v>5995.308</v>
      </c>
      <c r="I156" s="10">
        <v>13968.976000000001</v>
      </c>
      <c r="J156" s="10">
        <v>7790.9040000000005</v>
      </c>
      <c r="K156" s="10">
        <v>5165.018</v>
      </c>
      <c r="L156" s="10">
        <v>267.18900000000002</v>
      </c>
      <c r="M156" s="10">
        <v>745.86500000000001</v>
      </c>
      <c r="N156" s="10">
        <v>25363.537</v>
      </c>
      <c r="O156" s="10">
        <v>54871.699000000001</v>
      </c>
      <c r="P156" s="10">
        <v>0</v>
      </c>
      <c r="Q156" s="10">
        <v>0</v>
      </c>
      <c r="R156" s="10">
        <v>418.18599999999998</v>
      </c>
      <c r="S156" s="10">
        <v>8362.7430000000004</v>
      </c>
      <c r="T156" s="10">
        <v>4695.9669999999996</v>
      </c>
      <c r="U156" s="10">
        <v>2622.9569999999999</v>
      </c>
      <c r="V156" s="10">
        <v>38573.360999999997</v>
      </c>
      <c r="W156" s="10">
        <v>198.48500000000001</v>
      </c>
      <c r="X156" s="10">
        <v>4976.6779999999999</v>
      </c>
      <c r="Y156" s="10">
        <v>3755.422</v>
      </c>
      <c r="Z156" s="10">
        <v>1221.2560000000001</v>
      </c>
      <c r="AA156" s="10">
        <v>2479.9540000000002</v>
      </c>
      <c r="AB156" s="10">
        <v>1265.2249999999999</v>
      </c>
      <c r="AC156" s="10">
        <v>1214.729</v>
      </c>
      <c r="AD156" s="10">
        <v>7986.0879999999997</v>
      </c>
      <c r="AE156" s="10">
        <v>0</v>
      </c>
      <c r="AF156" s="10">
        <v>0</v>
      </c>
      <c r="AG156" s="10">
        <v>24880.385999999999</v>
      </c>
      <c r="AH156" s="10">
        <v>140522.62599999999</v>
      </c>
      <c r="AI156" s="10">
        <v>136969.74400000001</v>
      </c>
      <c r="AJ156" s="10">
        <v>1522.5450000000001</v>
      </c>
      <c r="AK156" s="10">
        <v>279.87400000000002</v>
      </c>
      <c r="AL156" s="10">
        <v>324.17899999999997</v>
      </c>
      <c r="AM156" s="10">
        <v>1426.2840000000001</v>
      </c>
      <c r="AN156" s="10">
        <v>140522.62599999999</v>
      </c>
      <c r="AO156" s="10">
        <v>43149.269</v>
      </c>
      <c r="AP156" s="10">
        <v>65687.710000000006</v>
      </c>
      <c r="AQ156" s="10">
        <v>31685.647000000001</v>
      </c>
      <c r="AR156" s="10">
        <v>140522.62599999999</v>
      </c>
      <c r="AS156" s="10">
        <v>7011.5349999999999</v>
      </c>
      <c r="AT156" s="10">
        <v>77640.34</v>
      </c>
      <c r="AU156" s="10">
        <v>11.69</v>
      </c>
      <c r="AV156" s="10">
        <v>122.932</v>
      </c>
      <c r="AW156" s="10">
        <v>55702.862999999998</v>
      </c>
      <c r="AX156" s="10">
        <v>33.265999999999998</v>
      </c>
      <c r="AY156" s="10">
        <v>34796.118000000002</v>
      </c>
      <c r="AZ156" s="10">
        <v>34611.957000000002</v>
      </c>
      <c r="BA156" s="10">
        <v>34351.205999999998</v>
      </c>
      <c r="BB156" s="10">
        <v>20157.900000000001</v>
      </c>
      <c r="BC156" s="10">
        <v>0</v>
      </c>
      <c r="BD156" s="10">
        <v>13833.311</v>
      </c>
      <c r="BE156" s="10">
        <v>359.995</v>
      </c>
      <c r="BF156" s="10">
        <v>431.113</v>
      </c>
      <c r="BG156" s="10">
        <v>-170.36199999999999</v>
      </c>
      <c r="BH156" s="10">
        <v>184.161</v>
      </c>
      <c r="BI156" s="10">
        <v>359.34300000000002</v>
      </c>
      <c r="BJ156" s="10">
        <v>0</v>
      </c>
      <c r="BK156" s="10">
        <v>0</v>
      </c>
      <c r="BL156" s="10">
        <v>0</v>
      </c>
      <c r="BM156" s="10">
        <v>0</v>
      </c>
      <c r="BN156" s="10">
        <v>359.34300000000002</v>
      </c>
      <c r="BO156" s="10">
        <v>-175.18199999999999</v>
      </c>
      <c r="BP156" s="10">
        <v>-175.18199999999999</v>
      </c>
      <c r="BQ156" s="10">
        <v>136847.25899999999</v>
      </c>
      <c r="BR156" s="10">
        <v>19684.437000000002</v>
      </c>
      <c r="BS156" s="10">
        <v>116936.659</v>
      </c>
      <c r="BT156" s="10">
        <v>0</v>
      </c>
      <c r="BU156" s="10">
        <v>184.34899999999999</v>
      </c>
      <c r="BV156" s="10">
        <v>41.814</v>
      </c>
      <c r="BW156" s="10">
        <v>136847.25899999999</v>
      </c>
      <c r="BX156" s="10">
        <v>31832.468000000001</v>
      </c>
      <c r="BY156" s="10">
        <v>27.495000000000001</v>
      </c>
      <c r="BZ156" s="10">
        <v>574.48</v>
      </c>
      <c r="CA156" s="10">
        <v>86180.767000000007</v>
      </c>
      <c r="CB156" s="10">
        <v>18232.048999999999</v>
      </c>
      <c r="CC156" s="10">
        <v>16259.848</v>
      </c>
      <c r="CD156" s="10">
        <v>13816.656999999999</v>
      </c>
      <c r="CE156" s="10">
        <v>169.51599999999999</v>
      </c>
      <c r="CF156" s="10">
        <v>2224.569</v>
      </c>
      <c r="CG156" s="10">
        <v>0</v>
      </c>
      <c r="CH156" s="10">
        <v>2224.569</v>
      </c>
      <c r="CI156" s="10">
        <v>0</v>
      </c>
      <c r="CJ156" s="10">
        <v>49.106000000000002</v>
      </c>
      <c r="CK156" s="10">
        <v>10198.972</v>
      </c>
      <c r="CL156" s="10">
        <v>7680.2650000000003</v>
      </c>
      <c r="CM156" s="10">
        <v>321.37</v>
      </c>
      <c r="CN156" s="10">
        <v>1392.5640000000001</v>
      </c>
      <c r="CO156" s="10">
        <v>804.77300000000002</v>
      </c>
      <c r="CP156" s="10">
        <v>393.411</v>
      </c>
      <c r="CQ156" s="10">
        <v>0</v>
      </c>
      <c r="CR156" s="10">
        <v>165.53800000000001</v>
      </c>
      <c r="CS156" s="10">
        <v>0</v>
      </c>
      <c r="CT156" s="10">
        <v>272.983</v>
      </c>
      <c r="CU156" s="10">
        <v>0</v>
      </c>
      <c r="CV156" s="10">
        <v>0</v>
      </c>
      <c r="CW156" s="10">
        <v>153.96199999999999</v>
      </c>
      <c r="CX156" s="10">
        <v>0</v>
      </c>
      <c r="CY156" s="10">
        <v>-122.142</v>
      </c>
      <c r="CZ156" s="10">
        <v>0</v>
      </c>
      <c r="DA156" s="10">
        <v>0</v>
      </c>
      <c r="DB156" s="10">
        <v>0</v>
      </c>
      <c r="DC156" s="10">
        <v>0</v>
      </c>
      <c r="DD156" s="10">
        <v>-76.930000000000007</v>
      </c>
      <c r="DE156" s="10">
        <v>63.981999999999999</v>
      </c>
      <c r="DF156" s="10">
        <v>99.44</v>
      </c>
      <c r="DG156" s="10">
        <v>303.71199999999999</v>
      </c>
      <c r="DH156" s="10">
        <v>0</v>
      </c>
      <c r="DI156" s="10">
        <v>0</v>
      </c>
      <c r="DJ156" s="10">
        <v>-42.276000000000003</v>
      </c>
      <c r="DK156" s="10">
        <v>-296.89400000000001</v>
      </c>
      <c r="DL156" s="10">
        <v>0</v>
      </c>
      <c r="DM156" s="10">
        <v>0</v>
      </c>
      <c r="DN156" s="10">
        <v>4.07</v>
      </c>
      <c r="DO156" s="10">
        <v>4.07</v>
      </c>
      <c r="DP156" s="10">
        <v>0</v>
      </c>
      <c r="DQ156" s="10">
        <v>0</v>
      </c>
      <c r="DR156" s="10">
        <v>-53.805999999999997</v>
      </c>
      <c r="DS156" s="10">
        <v>23.797000000000001</v>
      </c>
      <c r="DT156" s="10">
        <v>0</v>
      </c>
      <c r="DU156" s="10">
        <v>-3.915</v>
      </c>
      <c r="DV156" s="10">
        <v>0</v>
      </c>
      <c r="DW156" s="10">
        <v>-73.688000000000002</v>
      </c>
      <c r="DX156" s="10">
        <v>0</v>
      </c>
      <c r="DY156" s="10">
        <v>37.786999999999999</v>
      </c>
      <c r="DZ156" s="10">
        <v>0</v>
      </c>
      <c r="EA156" s="10">
        <v>12.035</v>
      </c>
      <c r="EB156" s="10">
        <v>0</v>
      </c>
      <c r="EC156" s="10">
        <v>0</v>
      </c>
      <c r="ED156" s="10">
        <v>0</v>
      </c>
      <c r="EE156" s="10">
        <v>78.876000000000005</v>
      </c>
      <c r="EF156" s="10">
        <v>0</v>
      </c>
      <c r="EG156" s="10">
        <v>0</v>
      </c>
      <c r="EH156" s="10">
        <v>0</v>
      </c>
      <c r="EI156" s="10">
        <v>0</v>
      </c>
      <c r="EJ156" s="10">
        <v>0</v>
      </c>
      <c r="EK156" s="10">
        <v>-53.124000000000002</v>
      </c>
      <c r="EL156" s="10">
        <v>4032.18</v>
      </c>
      <c r="EM156" s="10">
        <v>94.536000000000001</v>
      </c>
      <c r="EN156" s="10">
        <v>1864.8810000000001</v>
      </c>
      <c r="EO156" s="10">
        <v>1556.5609999999999</v>
      </c>
      <c r="EP156" s="10">
        <v>158.303</v>
      </c>
      <c r="EQ156" s="10">
        <v>0.56899999999999995</v>
      </c>
      <c r="ER156" s="10">
        <v>0</v>
      </c>
      <c r="ES156" s="10">
        <v>149.44800000000001</v>
      </c>
      <c r="ET156" s="10">
        <v>726.32899999999995</v>
      </c>
      <c r="EU156" s="10">
        <v>239.834</v>
      </c>
      <c r="EV156" s="10">
        <v>486.495</v>
      </c>
      <c r="EW156" s="10">
        <v>1144.7260000000001</v>
      </c>
      <c r="EX156" s="10">
        <v>126.40900000000001</v>
      </c>
      <c r="EY156" s="10">
        <v>0</v>
      </c>
      <c r="EZ156" s="10">
        <v>0</v>
      </c>
      <c r="FA156" s="10">
        <v>75.299000000000007</v>
      </c>
    </row>
    <row r="157" spans="1:157" ht="15" customHeight="1" x14ac:dyDescent="0.3">
      <c r="A157" s="5">
        <v>16</v>
      </c>
      <c r="B157" s="12">
        <v>2020</v>
      </c>
      <c r="C157" s="10">
        <v>279</v>
      </c>
      <c r="D157" s="10">
        <v>0</v>
      </c>
      <c r="E157" s="10">
        <v>0</v>
      </c>
      <c r="F157" s="10">
        <v>176621.53599999999</v>
      </c>
      <c r="G157" s="10">
        <v>0</v>
      </c>
      <c r="H157" s="10">
        <v>9208.73</v>
      </c>
      <c r="I157" s="10">
        <v>19738.414000000001</v>
      </c>
      <c r="J157" s="10">
        <v>13874.231</v>
      </c>
      <c r="K157" s="10">
        <v>4893.4459999999999</v>
      </c>
      <c r="L157" s="10">
        <v>574.28</v>
      </c>
      <c r="M157" s="10">
        <v>396.45699999999999</v>
      </c>
      <c r="N157" s="10">
        <v>24320.61</v>
      </c>
      <c r="O157" s="10">
        <v>65495.23</v>
      </c>
      <c r="P157" s="10">
        <v>0</v>
      </c>
      <c r="Q157" s="10">
        <v>0</v>
      </c>
      <c r="R157" s="10">
        <v>585.85400000000004</v>
      </c>
      <c r="S157" s="10">
        <v>9292.4120000000003</v>
      </c>
      <c r="T157" s="10">
        <v>4743.9319999999998</v>
      </c>
      <c r="U157" s="10">
        <v>2801.154</v>
      </c>
      <c r="V157" s="10">
        <v>47653.036999999997</v>
      </c>
      <c r="W157" s="10">
        <v>418.84100000000001</v>
      </c>
      <c r="X157" s="10">
        <v>4760.3459999999995</v>
      </c>
      <c r="Y157" s="10">
        <v>3550.0120000000002</v>
      </c>
      <c r="Z157" s="10">
        <v>1210.3340000000001</v>
      </c>
      <c r="AA157" s="10">
        <v>15090.848</v>
      </c>
      <c r="AB157" s="10">
        <v>5166.3419999999996</v>
      </c>
      <c r="AC157" s="10">
        <v>9924.5059999999994</v>
      </c>
      <c r="AD157" s="10">
        <v>3495.2469999999998</v>
      </c>
      <c r="AE157" s="10">
        <v>0</v>
      </c>
      <c r="AF157" s="10">
        <v>0</v>
      </c>
      <c r="AG157" s="10">
        <v>34512.110999999997</v>
      </c>
      <c r="AH157" s="10">
        <v>176621.53599999999</v>
      </c>
      <c r="AI157" s="10">
        <v>172777.89199999999</v>
      </c>
      <c r="AJ157" s="10">
        <v>1316.2950000000001</v>
      </c>
      <c r="AK157" s="10">
        <v>404.72899999999998</v>
      </c>
      <c r="AL157" s="10">
        <v>356.35300000000001</v>
      </c>
      <c r="AM157" s="10">
        <v>1766.2670000000001</v>
      </c>
      <c r="AN157" s="10">
        <v>176621.53599999999</v>
      </c>
      <c r="AO157" s="10">
        <v>56199.574999999997</v>
      </c>
      <c r="AP157" s="10">
        <v>81581.195000000007</v>
      </c>
      <c r="AQ157" s="10">
        <v>38840.766000000003</v>
      </c>
      <c r="AR157" s="10">
        <v>176621.53599999999</v>
      </c>
      <c r="AS157" s="10">
        <v>6278.9279999999999</v>
      </c>
      <c r="AT157" s="10">
        <v>93880.755999999994</v>
      </c>
      <c r="AU157" s="10">
        <v>0</v>
      </c>
      <c r="AV157" s="10">
        <v>131.23400000000001</v>
      </c>
      <c r="AW157" s="10">
        <v>76279.13</v>
      </c>
      <c r="AX157" s="10">
        <v>51.488</v>
      </c>
      <c r="AY157" s="10">
        <v>33360.012000000002</v>
      </c>
      <c r="AZ157" s="10">
        <v>33360.012000000002</v>
      </c>
      <c r="BA157" s="10">
        <v>32943.214999999997</v>
      </c>
      <c r="BB157" s="10">
        <v>23508.65</v>
      </c>
      <c r="BC157" s="10">
        <v>2656</v>
      </c>
      <c r="BD157" s="10">
        <f>9032-BC157</f>
        <v>6376</v>
      </c>
      <c r="BE157" s="10">
        <v>402.61200000000002</v>
      </c>
      <c r="BF157" s="10">
        <v>431.113</v>
      </c>
      <c r="BG157" s="10">
        <v>-14.316000000000001</v>
      </c>
      <c r="BH157" s="10">
        <v>0</v>
      </c>
      <c r="BI157" s="10">
        <v>0</v>
      </c>
      <c r="BJ157" s="10">
        <v>0</v>
      </c>
      <c r="BK157" s="10">
        <v>0</v>
      </c>
      <c r="BL157" s="10">
        <v>0</v>
      </c>
      <c r="BM157" s="10">
        <v>0</v>
      </c>
      <c r="BN157" s="10">
        <v>0</v>
      </c>
      <c r="BO157" s="10">
        <v>0</v>
      </c>
      <c r="BP157" s="10">
        <v>0</v>
      </c>
      <c r="BQ157" s="10">
        <v>174525.98699999999</v>
      </c>
      <c r="BR157" s="10">
        <v>25281.802</v>
      </c>
      <c r="BS157" s="10">
        <v>148969.33900000001</v>
      </c>
      <c r="BT157" s="10">
        <v>0</v>
      </c>
      <c r="BU157" s="10">
        <v>252.86099999999999</v>
      </c>
      <c r="BV157" s="10">
        <v>21.984999999999999</v>
      </c>
      <c r="BW157" s="10">
        <v>174525.98699999999</v>
      </c>
      <c r="BX157" s="10">
        <v>43970.163</v>
      </c>
      <c r="BY157" s="10">
        <v>7.4260000000000002</v>
      </c>
      <c r="BZ157" s="10">
        <v>1110.799</v>
      </c>
      <c r="CA157" s="10">
        <v>106265.74800000001</v>
      </c>
      <c r="CB157" s="10">
        <v>23171.850999999999</v>
      </c>
      <c r="CC157" s="10">
        <v>17869.154999999999</v>
      </c>
      <c r="CD157" s="10">
        <v>15724.388999999999</v>
      </c>
      <c r="CE157" s="10">
        <v>75.213999999999999</v>
      </c>
      <c r="CF157" s="10">
        <v>2036.835</v>
      </c>
      <c r="CG157" s="10">
        <v>0</v>
      </c>
      <c r="CH157" s="10">
        <v>2036.835</v>
      </c>
      <c r="CI157" s="10">
        <v>0</v>
      </c>
      <c r="CJ157" s="10">
        <v>32.716999999999999</v>
      </c>
      <c r="CK157" s="10">
        <v>11148.984</v>
      </c>
      <c r="CL157" s="10">
        <v>8187.26</v>
      </c>
      <c r="CM157" s="10">
        <v>135.83000000000001</v>
      </c>
      <c r="CN157" s="10">
        <v>1961.1859999999999</v>
      </c>
      <c r="CO157" s="10">
        <v>864.70799999999997</v>
      </c>
      <c r="CP157" s="10">
        <v>626.80100000000004</v>
      </c>
      <c r="CQ157" s="10">
        <v>0</v>
      </c>
      <c r="CR157" s="10">
        <v>201.90100000000001</v>
      </c>
      <c r="CS157" s="10">
        <v>0</v>
      </c>
      <c r="CT157" s="10">
        <v>458.029</v>
      </c>
      <c r="CU157" s="10">
        <v>0</v>
      </c>
      <c r="CV157" s="10">
        <v>0</v>
      </c>
      <c r="CW157" s="10">
        <v>199.893</v>
      </c>
      <c r="CX157" s="10">
        <v>0</v>
      </c>
      <c r="CY157" s="10">
        <v>-138.50899999999999</v>
      </c>
      <c r="CZ157" s="10">
        <v>0</v>
      </c>
      <c r="DA157" s="10">
        <v>0</v>
      </c>
      <c r="DB157" s="10">
        <v>0</v>
      </c>
      <c r="DC157" s="10">
        <v>0</v>
      </c>
      <c r="DD157" s="10">
        <v>-94.513000000000005</v>
      </c>
      <c r="DE157" s="10">
        <v>62.042999999999999</v>
      </c>
      <c r="DF157" s="10">
        <v>69.093999999999994</v>
      </c>
      <c r="DG157" s="10">
        <v>340.05200000000002</v>
      </c>
      <c r="DH157" s="10">
        <v>0</v>
      </c>
      <c r="DI157" s="10">
        <v>0</v>
      </c>
      <c r="DJ157" s="10">
        <v>-67.331000000000003</v>
      </c>
      <c r="DK157" s="10">
        <v>-279.77199999999999</v>
      </c>
      <c r="DL157" s="10">
        <v>0</v>
      </c>
      <c r="DM157" s="10">
        <v>0</v>
      </c>
      <c r="DN157" s="10">
        <v>33.65</v>
      </c>
      <c r="DO157" s="10">
        <v>33.65</v>
      </c>
      <c r="DP157" s="10">
        <v>0</v>
      </c>
      <c r="DQ157" s="10">
        <v>0</v>
      </c>
      <c r="DR157" s="10">
        <v>137.73400000000001</v>
      </c>
      <c r="DS157" s="10">
        <v>62.901000000000003</v>
      </c>
      <c r="DT157" s="10">
        <v>0</v>
      </c>
      <c r="DU157" s="10">
        <v>-26.538</v>
      </c>
      <c r="DV157" s="10">
        <v>0</v>
      </c>
      <c r="DW157" s="10">
        <v>101.371</v>
      </c>
      <c r="DX157" s="10">
        <v>0</v>
      </c>
      <c r="DY157" s="10">
        <v>190.41200000000001</v>
      </c>
      <c r="DZ157" s="10">
        <v>135.023</v>
      </c>
      <c r="EA157" s="10">
        <v>9.6059999999999999</v>
      </c>
      <c r="EB157" s="10">
        <v>0</v>
      </c>
      <c r="EC157" s="10">
        <v>0</v>
      </c>
      <c r="ED157" s="10">
        <v>0</v>
      </c>
      <c r="EE157" s="10">
        <v>112.459</v>
      </c>
      <c r="EF157" s="10">
        <v>0</v>
      </c>
      <c r="EG157" s="10">
        <v>0</v>
      </c>
      <c r="EH157" s="10">
        <v>0</v>
      </c>
      <c r="EI157" s="10">
        <v>0</v>
      </c>
      <c r="EJ157" s="10">
        <v>0</v>
      </c>
      <c r="EK157" s="10">
        <v>-66.676000000000002</v>
      </c>
      <c r="EL157" s="10">
        <v>4645.1469999999999</v>
      </c>
      <c r="EM157" s="10">
        <v>103.59</v>
      </c>
      <c r="EN157" s="10">
        <v>2239.3539999999998</v>
      </c>
      <c r="EO157" s="10">
        <v>1892.1020000000001</v>
      </c>
      <c r="EP157" s="10">
        <v>186.57900000000001</v>
      </c>
      <c r="EQ157" s="10">
        <v>0.51700000000000002</v>
      </c>
      <c r="ER157" s="10">
        <v>0</v>
      </c>
      <c r="ES157" s="10">
        <v>160.15600000000001</v>
      </c>
      <c r="ET157" s="10">
        <v>810.69299999999998</v>
      </c>
      <c r="EU157" s="10">
        <v>257.56700000000001</v>
      </c>
      <c r="EV157" s="10">
        <v>553.12599999999998</v>
      </c>
      <c r="EW157" s="10">
        <v>1268.9760000000001</v>
      </c>
      <c r="EX157" s="10">
        <v>145.93</v>
      </c>
      <c r="EY157" s="10">
        <v>0</v>
      </c>
      <c r="EZ157" s="10">
        <v>0</v>
      </c>
      <c r="FA157" s="10">
        <v>76.603999999999999</v>
      </c>
    </row>
    <row r="158" spans="1:157" ht="15" customHeight="1" x14ac:dyDescent="0.3">
      <c r="A158" s="5">
        <v>16</v>
      </c>
      <c r="B158" s="13">
        <v>2021</v>
      </c>
      <c r="C158" s="10">
        <v>232.52099999999999</v>
      </c>
      <c r="D158" s="10">
        <v>0</v>
      </c>
      <c r="E158" s="10">
        <v>0</v>
      </c>
      <c r="F158" s="10">
        <v>208954.136</v>
      </c>
      <c r="G158" s="10">
        <v>0</v>
      </c>
      <c r="H158" s="10">
        <v>13470.163</v>
      </c>
      <c r="I158" s="10">
        <v>25884.095000000001</v>
      </c>
      <c r="J158" s="10">
        <v>16862.684000000001</v>
      </c>
      <c r="K158" s="10">
        <v>4535.0690000000004</v>
      </c>
      <c r="L158" s="10">
        <v>3685.7649999999999</v>
      </c>
      <c r="M158" s="10">
        <v>800.577</v>
      </c>
      <c r="N158" s="10">
        <v>22122.535</v>
      </c>
      <c r="O158" s="10">
        <v>68394.834000000003</v>
      </c>
      <c r="P158" s="10">
        <v>0</v>
      </c>
      <c r="Q158" s="10">
        <v>0</v>
      </c>
      <c r="R158" s="10">
        <v>410.51900000000001</v>
      </c>
      <c r="S158" s="10">
        <v>7921.9589999999998</v>
      </c>
      <c r="T158" s="10">
        <v>6742.5389999999998</v>
      </c>
      <c r="U158" s="10">
        <v>1562.2370000000001</v>
      </c>
      <c r="V158" s="10">
        <v>51256.686000000002</v>
      </c>
      <c r="W158" s="10">
        <v>500.89400000000001</v>
      </c>
      <c r="X158" s="10">
        <v>6440.8909999999996</v>
      </c>
      <c r="Y158" s="10">
        <v>5423.9359999999997</v>
      </c>
      <c r="Z158" s="10">
        <v>1016.955</v>
      </c>
      <c r="AA158" s="10">
        <v>9081.2510000000002</v>
      </c>
      <c r="AB158" s="10">
        <v>3300.6019999999999</v>
      </c>
      <c r="AC158" s="10">
        <v>5780.6490000000003</v>
      </c>
      <c r="AD158" s="10">
        <v>1018.201</v>
      </c>
      <c r="AE158" s="10">
        <v>0</v>
      </c>
      <c r="AF158" s="10">
        <v>0</v>
      </c>
      <c r="AG158" s="10">
        <v>62542.165999999997</v>
      </c>
      <c r="AH158" s="10">
        <v>208954.136</v>
      </c>
      <c r="AI158" s="10">
        <v>204089.69200000001</v>
      </c>
      <c r="AJ158" s="10">
        <v>2000.99</v>
      </c>
      <c r="AK158" s="10">
        <v>460.29599999999999</v>
      </c>
      <c r="AL158" s="10">
        <v>1069.6300000000001</v>
      </c>
      <c r="AM158" s="10">
        <v>1333.528</v>
      </c>
      <c r="AN158" s="10">
        <v>208954.136</v>
      </c>
      <c r="AO158" s="10">
        <v>70667.278000000006</v>
      </c>
      <c r="AP158" s="10">
        <v>92483.21</v>
      </c>
      <c r="AQ158" s="10">
        <v>45803.648000000001</v>
      </c>
      <c r="AR158" s="10">
        <v>208954.136</v>
      </c>
      <c r="AS158" s="10">
        <v>5092.3090000000002</v>
      </c>
      <c r="AT158" s="10">
        <v>106559.826</v>
      </c>
      <c r="AU158" s="10">
        <v>0</v>
      </c>
      <c r="AV158" s="10">
        <v>124.10899999999999</v>
      </c>
      <c r="AW158" s="10">
        <v>97147.592999999993</v>
      </c>
      <c r="AX158" s="10">
        <v>30.298999999999999</v>
      </c>
      <c r="AY158" s="10">
        <v>38689.485999999997</v>
      </c>
      <c r="AZ158" s="10">
        <v>38689.485999999997</v>
      </c>
      <c r="BA158" s="10">
        <v>38275.692999999999</v>
      </c>
      <c r="BB158" s="10">
        <v>25003.99</v>
      </c>
      <c r="BC158" s="10">
        <v>0</v>
      </c>
      <c r="BD158" s="10">
        <v>13196.903</v>
      </c>
      <c r="BE158" s="10">
        <v>74.8</v>
      </c>
      <c r="BF158" s="10">
        <v>431.113</v>
      </c>
      <c r="BG158" s="10">
        <v>-17.318999999999999</v>
      </c>
      <c r="BH158" s="10">
        <v>0</v>
      </c>
      <c r="BI158" s="10">
        <v>0</v>
      </c>
      <c r="BJ158" s="10">
        <v>0</v>
      </c>
      <c r="BK158" s="10">
        <v>0</v>
      </c>
      <c r="BL158" s="10">
        <v>0</v>
      </c>
      <c r="BM158" s="10">
        <v>0</v>
      </c>
      <c r="BN158" s="10">
        <v>0</v>
      </c>
      <c r="BO158" s="10">
        <v>0</v>
      </c>
      <c r="BP158" s="10">
        <v>0</v>
      </c>
      <c r="BQ158" s="10">
        <v>180273.21299999999</v>
      </c>
      <c r="BR158" s="10">
        <v>17843.308000000001</v>
      </c>
      <c r="BS158" s="10">
        <v>162156.84</v>
      </c>
      <c r="BT158" s="10">
        <v>0</v>
      </c>
      <c r="BU158" s="10">
        <v>263.98399999999998</v>
      </c>
      <c r="BV158" s="10">
        <v>9.0809999999999995</v>
      </c>
      <c r="BW158" s="10">
        <v>180276.34599999999</v>
      </c>
      <c r="BX158" s="10">
        <v>48282.184000000001</v>
      </c>
      <c r="BY158" s="10">
        <v>17.390999999999998</v>
      </c>
      <c r="BZ158" s="10">
        <v>973.89200000000005</v>
      </c>
      <c r="CA158" s="10">
        <v>115085.412</v>
      </c>
      <c r="CB158" s="10">
        <v>15917.467000000001</v>
      </c>
      <c r="CC158" s="10">
        <v>20925.550999999999</v>
      </c>
      <c r="CD158" s="10">
        <v>19093.098000000002</v>
      </c>
      <c r="CE158" s="10">
        <v>106.258</v>
      </c>
      <c r="CF158" s="10">
        <v>1694.722</v>
      </c>
      <c r="CG158" s="10">
        <v>0</v>
      </c>
      <c r="CH158" s="10">
        <v>1694.722</v>
      </c>
      <c r="CI158" s="10">
        <v>0</v>
      </c>
      <c r="CJ158" s="10">
        <v>31.472999999999999</v>
      </c>
      <c r="CK158" s="10">
        <v>11908.392</v>
      </c>
      <c r="CL158" s="10">
        <v>8985.0450000000001</v>
      </c>
      <c r="CM158" s="10">
        <v>101.041</v>
      </c>
      <c r="CN158" s="10">
        <v>1945.335</v>
      </c>
      <c r="CO158" s="10">
        <v>876.971</v>
      </c>
      <c r="CP158" s="10">
        <v>857.88199999999995</v>
      </c>
      <c r="CQ158" s="10">
        <v>0</v>
      </c>
      <c r="CR158" s="10">
        <v>207.88300000000001</v>
      </c>
      <c r="CS158" s="10">
        <v>0</v>
      </c>
      <c r="CT158" s="10">
        <v>660.06399999999996</v>
      </c>
      <c r="CU158" s="10">
        <v>0</v>
      </c>
      <c r="CV158" s="10">
        <v>0</v>
      </c>
      <c r="CW158" s="10">
        <v>245.94900000000001</v>
      </c>
      <c r="CX158" s="10">
        <v>0</v>
      </c>
      <c r="CY158" s="10">
        <v>-160.78399999999999</v>
      </c>
      <c r="CZ158" s="10">
        <v>0</v>
      </c>
      <c r="DA158" s="10">
        <v>0</v>
      </c>
      <c r="DB158" s="10">
        <v>0</v>
      </c>
      <c r="DC158" s="10">
        <v>0</v>
      </c>
      <c r="DD158" s="10">
        <v>-95.23</v>
      </c>
      <c r="DE158" s="10">
        <v>138.78700000000001</v>
      </c>
      <c r="DF158" s="10">
        <v>512.95600000000002</v>
      </c>
      <c r="DG158" s="10">
        <v>350.58</v>
      </c>
      <c r="DH158" s="10">
        <v>0</v>
      </c>
      <c r="DI158" s="10">
        <v>0</v>
      </c>
      <c r="DJ158" s="10">
        <v>-63.701999999999998</v>
      </c>
      <c r="DK158" s="10">
        <v>-661.04700000000003</v>
      </c>
      <c r="DL158" s="10">
        <v>0</v>
      </c>
      <c r="DM158" s="10">
        <v>0</v>
      </c>
      <c r="DN158" s="10">
        <v>4.5430000000000001</v>
      </c>
      <c r="DO158" s="10">
        <v>4.625</v>
      </c>
      <c r="DP158" s="10">
        <v>-8.2000000000000003E-2</v>
      </c>
      <c r="DQ158" s="10">
        <v>0</v>
      </c>
      <c r="DR158" s="10">
        <v>-1.3839999999999999</v>
      </c>
      <c r="DS158" s="10">
        <v>34.404000000000003</v>
      </c>
      <c r="DT158" s="10">
        <v>0</v>
      </c>
      <c r="DU158" s="10">
        <v>-30.367000000000001</v>
      </c>
      <c r="DV158" s="10">
        <v>0</v>
      </c>
      <c r="DW158" s="10">
        <v>-5.4210000000000003</v>
      </c>
      <c r="DX158" s="10">
        <v>0</v>
      </c>
      <c r="DY158" s="10">
        <v>33.701999999999998</v>
      </c>
      <c r="DZ158" s="10">
        <v>162.114</v>
      </c>
      <c r="EA158" s="10">
        <v>12.768000000000001</v>
      </c>
      <c r="EB158" s="10">
        <v>0</v>
      </c>
      <c r="EC158" s="10">
        <v>0</v>
      </c>
      <c r="ED158" s="10">
        <v>0</v>
      </c>
      <c r="EE158" s="10">
        <v>24.151</v>
      </c>
      <c r="EF158" s="10">
        <v>0</v>
      </c>
      <c r="EG158" s="10">
        <v>0</v>
      </c>
      <c r="EH158" s="10">
        <v>0</v>
      </c>
      <c r="EI158" s="10">
        <v>0</v>
      </c>
      <c r="EJ158" s="10">
        <v>0</v>
      </c>
      <c r="EK158" s="10">
        <v>-165.33099999999999</v>
      </c>
      <c r="EL158" s="10">
        <v>5090.4210000000003</v>
      </c>
      <c r="EM158" s="10">
        <v>108.199</v>
      </c>
      <c r="EN158" s="10">
        <v>2737.1689999999999</v>
      </c>
      <c r="EO158" s="10">
        <v>2345.2849999999999</v>
      </c>
      <c r="EP158" s="10">
        <v>205.83500000000001</v>
      </c>
      <c r="EQ158" s="10">
        <v>0.78200000000000003</v>
      </c>
      <c r="ER158" s="10">
        <v>0</v>
      </c>
      <c r="ES158" s="10">
        <v>185.267</v>
      </c>
      <c r="ET158" s="10">
        <v>855.38900000000001</v>
      </c>
      <c r="EU158" s="10">
        <v>273.13600000000002</v>
      </c>
      <c r="EV158" s="10">
        <v>582.25300000000004</v>
      </c>
      <c r="EW158" s="10">
        <v>1179.1310000000001</v>
      </c>
      <c r="EX158" s="10">
        <v>170.19499999999999</v>
      </c>
      <c r="EY158" s="10">
        <v>0</v>
      </c>
      <c r="EZ158" s="10">
        <v>0</v>
      </c>
      <c r="FA158" s="10">
        <v>40.338000000000001</v>
      </c>
    </row>
    <row r="159" spans="1:157" ht="15" customHeight="1" x14ac:dyDescent="0.3">
      <c r="A159" s="5">
        <v>16</v>
      </c>
      <c r="B159" s="12">
        <v>2022</v>
      </c>
      <c r="C159" s="10">
        <v>566.28</v>
      </c>
      <c r="D159" s="10">
        <v>0</v>
      </c>
      <c r="E159" s="10"/>
      <c r="F159" s="10">
        <v>235506.87100000001</v>
      </c>
      <c r="G159" s="10">
        <v>0</v>
      </c>
      <c r="H159" s="10">
        <v>18225.025000000001</v>
      </c>
      <c r="I159" s="10">
        <v>20981</v>
      </c>
      <c r="J159" s="10">
        <v>16893.509999999998</v>
      </c>
      <c r="K159" s="10">
        <v>3707.6619999999998</v>
      </c>
      <c r="L159" s="10">
        <v>178.952</v>
      </c>
      <c r="M159" s="10">
        <v>200.876</v>
      </c>
      <c r="N159" s="10">
        <v>44511.468999999997</v>
      </c>
      <c r="O159" s="10">
        <v>71719.987999999998</v>
      </c>
      <c r="P159" s="10">
        <v>0</v>
      </c>
      <c r="Q159" s="10">
        <v>0</v>
      </c>
      <c r="R159" s="10">
        <v>376.45699999999999</v>
      </c>
      <c r="S159" s="10">
        <v>14998.362999999999</v>
      </c>
      <c r="T159" s="10">
        <v>1585.087</v>
      </c>
      <c r="U159" s="10">
        <v>12.971</v>
      </c>
      <c r="V159" s="10">
        <v>54006.468999999997</v>
      </c>
      <c r="W159" s="10">
        <v>740.64099999999996</v>
      </c>
      <c r="X159" s="10">
        <v>1742.8019999999999</v>
      </c>
      <c r="Y159" s="10">
        <v>1672.0540000000001</v>
      </c>
      <c r="Z159" s="10">
        <v>70.748000000000005</v>
      </c>
      <c r="AA159" s="10">
        <v>2477.942</v>
      </c>
      <c r="AB159" s="10">
        <v>1695.501</v>
      </c>
      <c r="AC159" s="10">
        <v>782.44100000000003</v>
      </c>
      <c r="AD159" s="10">
        <v>3911.3649999999998</v>
      </c>
      <c r="AE159" s="10">
        <v>15287.303</v>
      </c>
      <c r="AF159" s="10">
        <v>290.83199999999999</v>
      </c>
      <c r="AG159" s="10">
        <v>56359.144999999997</v>
      </c>
      <c r="AH159" s="10">
        <v>235506.87100000001</v>
      </c>
      <c r="AI159" s="10">
        <v>228513.62700000001</v>
      </c>
      <c r="AJ159" s="10">
        <v>3566.4259999999999</v>
      </c>
      <c r="AK159" s="10">
        <v>1069.6949999999999</v>
      </c>
      <c r="AL159" s="10">
        <v>1004.566</v>
      </c>
      <c r="AM159" s="10">
        <v>1352.557</v>
      </c>
      <c r="AN159" s="10">
        <v>235506.87100000001</v>
      </c>
      <c r="AO159" s="10">
        <v>88471.293999999994</v>
      </c>
      <c r="AP159" s="10">
        <v>100339.749</v>
      </c>
      <c r="AQ159" s="10">
        <v>46695.828000000001</v>
      </c>
      <c r="AR159" s="10">
        <v>235506.87100000001</v>
      </c>
      <c r="AS159" s="10">
        <v>3692.1039999999998</v>
      </c>
      <c r="AT159" s="10">
        <v>114770.55</v>
      </c>
      <c r="AU159" s="10">
        <v>0</v>
      </c>
      <c r="AV159" s="10">
        <v>75.614000000000004</v>
      </c>
      <c r="AW159" s="10">
        <v>116942.677</v>
      </c>
      <c r="AX159" s="10">
        <v>25.925999999999998</v>
      </c>
      <c r="AY159" s="10">
        <v>42007.29</v>
      </c>
      <c r="AZ159" s="10">
        <v>42007.29</v>
      </c>
      <c r="BA159" s="10">
        <v>42007.288999999997</v>
      </c>
      <c r="BB159" s="10">
        <v>27915.448</v>
      </c>
      <c r="BC159" s="10">
        <v>0</v>
      </c>
      <c r="BD159" s="10">
        <v>14091.841</v>
      </c>
      <c r="BE159" s="10">
        <v>0</v>
      </c>
      <c r="BF159" s="10"/>
      <c r="BG159" s="10"/>
      <c r="BH159" s="10"/>
      <c r="BI159" s="10"/>
      <c r="BJ159" s="10"/>
      <c r="BK159" s="10"/>
      <c r="BL159" s="10"/>
      <c r="BM159" s="10"/>
      <c r="BN159" s="10"/>
      <c r="BO159" s="10"/>
      <c r="BP159" s="10"/>
      <c r="BQ159" s="10">
        <v>215888.02499999999</v>
      </c>
      <c r="BR159" s="10">
        <v>18760.984</v>
      </c>
      <c r="BS159" s="10">
        <v>196966.59700000001</v>
      </c>
      <c r="BT159" s="10">
        <v>0</v>
      </c>
      <c r="BU159" s="10">
        <v>139.66300000000001</v>
      </c>
      <c r="BV159" s="10">
        <v>20.780999999999999</v>
      </c>
      <c r="BW159" s="10">
        <v>215888.02499999999</v>
      </c>
      <c r="BX159" s="10">
        <v>53622.557000000001</v>
      </c>
      <c r="BY159" s="10">
        <v>23.106000000000002</v>
      </c>
      <c r="BZ159" s="10">
        <v>4013.5219999999999</v>
      </c>
      <c r="CA159" s="10">
        <v>139353.905</v>
      </c>
      <c r="CB159" s="10">
        <v>18874.935000000001</v>
      </c>
      <c r="CC159" s="10">
        <v>25225.644</v>
      </c>
      <c r="CD159" s="10">
        <v>22696.143</v>
      </c>
      <c r="CE159" s="10">
        <v>583.50199999999995</v>
      </c>
      <c r="CF159" s="10">
        <v>1868.9559999999999</v>
      </c>
      <c r="CG159" s="10">
        <v>0</v>
      </c>
      <c r="CH159" s="10">
        <v>1868.9559999999999</v>
      </c>
      <c r="CI159" s="10">
        <v>0</v>
      </c>
      <c r="CJ159" s="10">
        <v>77.043000000000006</v>
      </c>
      <c r="CK159" s="10">
        <v>13325.674999999999</v>
      </c>
      <c r="CL159" s="10">
        <v>10242.271000000001</v>
      </c>
      <c r="CM159" s="10">
        <v>356.84300000000002</v>
      </c>
      <c r="CN159" s="10">
        <v>1903.7059999999999</v>
      </c>
      <c r="CO159" s="10">
        <v>822.85500000000002</v>
      </c>
      <c r="CP159" s="10">
        <v>1661.8620000000001</v>
      </c>
      <c r="CQ159" s="10">
        <v>216.82300000000001</v>
      </c>
      <c r="CR159" s="10">
        <v>0</v>
      </c>
      <c r="CS159" s="10">
        <v>0</v>
      </c>
      <c r="CT159" s="10">
        <v>1623.7239999999999</v>
      </c>
      <c r="CU159" s="10">
        <v>0</v>
      </c>
      <c r="CV159" s="10">
        <v>0</v>
      </c>
      <c r="CW159" s="10">
        <v>255.965</v>
      </c>
      <c r="CX159" s="10">
        <v>-190.804</v>
      </c>
      <c r="CY159" s="10">
        <v>0</v>
      </c>
      <c r="CZ159" s="10">
        <v>0</v>
      </c>
      <c r="DA159" s="10">
        <v>0</v>
      </c>
      <c r="DB159" s="10">
        <v>0</v>
      </c>
      <c r="DC159" s="10">
        <v>0</v>
      </c>
      <c r="DD159" s="10">
        <v>-243.846</v>
      </c>
      <c r="DE159" s="10">
        <v>10.462999999999999</v>
      </c>
      <c r="DF159" s="10">
        <v>448.51299999999998</v>
      </c>
      <c r="DG159" s="10">
        <v>1222.3900000000001</v>
      </c>
      <c r="DH159" s="10">
        <v>0</v>
      </c>
      <c r="DI159" s="10">
        <v>0</v>
      </c>
      <c r="DJ159" s="10">
        <v>-475.91300000000001</v>
      </c>
      <c r="DK159" s="10">
        <v>-1184.527</v>
      </c>
      <c r="DL159" s="10">
        <v>0</v>
      </c>
      <c r="DM159" s="10">
        <v>0</v>
      </c>
      <c r="DN159" s="10">
        <v>-2.7690000000000001</v>
      </c>
      <c r="DO159" s="10">
        <v>0</v>
      </c>
      <c r="DP159" s="10">
        <v>-2.7690000000000001</v>
      </c>
      <c r="DQ159" s="10">
        <v>0</v>
      </c>
      <c r="DR159" s="10">
        <v>345.762</v>
      </c>
      <c r="DS159" s="10">
        <v>343.37900000000002</v>
      </c>
      <c r="DT159" s="10">
        <v>0</v>
      </c>
      <c r="DU159" s="10">
        <v>-14.302</v>
      </c>
      <c r="DV159" s="10">
        <v>0</v>
      </c>
      <c r="DW159" s="10">
        <v>16.684999999999999</v>
      </c>
      <c r="DX159" s="10">
        <v>0</v>
      </c>
      <c r="DY159" s="10">
        <v>201.14699999999999</v>
      </c>
      <c r="DZ159" s="10">
        <v>298.26</v>
      </c>
      <c r="EA159" s="10">
        <v>8.8160000000000007</v>
      </c>
      <c r="EB159" s="10">
        <v>0</v>
      </c>
      <c r="EC159" s="10">
        <v>0</v>
      </c>
      <c r="ED159" s="10">
        <v>0</v>
      </c>
      <c r="EE159" s="10">
        <v>27.251000000000001</v>
      </c>
      <c r="EF159" s="10">
        <v>0</v>
      </c>
      <c r="EG159" s="10">
        <v>0</v>
      </c>
      <c r="EH159" s="10">
        <v>0</v>
      </c>
      <c r="EI159" s="10">
        <v>0</v>
      </c>
      <c r="EJ159" s="10">
        <v>0</v>
      </c>
      <c r="EK159" s="10">
        <v>-133.18</v>
      </c>
      <c r="EL159" s="10">
        <v>5306.893</v>
      </c>
      <c r="EM159" s="10">
        <v>118.935</v>
      </c>
      <c r="EN159" s="10">
        <v>3038.6950000000002</v>
      </c>
      <c r="EO159" s="10">
        <v>2563.451</v>
      </c>
      <c r="EP159" s="10">
        <v>237.68700000000001</v>
      </c>
      <c r="EQ159" s="10">
        <v>1.1830000000000001</v>
      </c>
      <c r="ER159" s="10">
        <v>0</v>
      </c>
      <c r="ES159" s="10">
        <v>236.374</v>
      </c>
      <c r="ET159" s="10">
        <v>884.35799999999995</v>
      </c>
      <c r="EU159" s="10">
        <v>282.83600000000001</v>
      </c>
      <c r="EV159" s="10">
        <v>601.52200000000005</v>
      </c>
      <c r="EW159" s="10">
        <v>1072.0129999999999</v>
      </c>
      <c r="EX159" s="10">
        <v>181.642</v>
      </c>
      <c r="EY159" s="10">
        <v>2.1659999999999999</v>
      </c>
      <c r="EZ159" s="10">
        <v>0</v>
      </c>
      <c r="FA159" s="10">
        <v>9.0839999999999996</v>
      </c>
    </row>
    <row r="160" spans="1:157" ht="15" customHeight="1" x14ac:dyDescent="0.3">
      <c r="A160" s="5">
        <v>16</v>
      </c>
      <c r="B160" s="12">
        <v>2023</v>
      </c>
      <c r="C160" s="10">
        <v>580.44000000000005</v>
      </c>
      <c r="D160" s="10">
        <v>0</v>
      </c>
      <c r="E160" s="10">
        <v>0</v>
      </c>
      <c r="F160" s="10">
        <v>275430.88400000002</v>
      </c>
      <c r="G160" s="10">
        <v>0</v>
      </c>
      <c r="H160" s="10">
        <v>21381.813999999998</v>
      </c>
      <c r="I160" s="10">
        <v>32762.955999999998</v>
      </c>
      <c r="J160" s="10">
        <v>23272.541000000001</v>
      </c>
      <c r="K160" s="10">
        <v>9280.6869999999999</v>
      </c>
      <c r="L160" s="10">
        <v>101.788</v>
      </c>
      <c r="M160" s="10">
        <v>107.94</v>
      </c>
      <c r="N160" s="10">
        <v>40917.258000000002</v>
      </c>
      <c r="O160" s="10">
        <v>73282.213000000003</v>
      </c>
      <c r="P160" s="10">
        <v>0</v>
      </c>
      <c r="Q160" s="10">
        <v>0</v>
      </c>
      <c r="R160" s="10">
        <v>267.54899999999998</v>
      </c>
      <c r="S160" s="10">
        <v>23386.552</v>
      </c>
      <c r="T160" s="10">
        <v>1157.097</v>
      </c>
      <c r="U160" s="10">
        <v>0</v>
      </c>
      <c r="V160" s="10">
        <v>47821.300999999999</v>
      </c>
      <c r="W160" s="10">
        <v>649.71400000000006</v>
      </c>
      <c r="X160" s="10">
        <v>9347.5750000000007</v>
      </c>
      <c r="Y160" s="10">
        <v>1539.252</v>
      </c>
      <c r="Z160" s="10">
        <v>7808.3230000000003</v>
      </c>
      <c r="AA160" s="10">
        <v>279.17899999999997</v>
      </c>
      <c r="AB160" s="10">
        <v>67.805000000000007</v>
      </c>
      <c r="AC160" s="10">
        <v>211.374</v>
      </c>
      <c r="AD160" s="10">
        <v>13982.476000000001</v>
      </c>
      <c r="AE160" s="10">
        <v>23618.699000000001</v>
      </c>
      <c r="AF160" s="10">
        <v>286.34300000000002</v>
      </c>
      <c r="AG160" s="10">
        <v>59572.370999999999</v>
      </c>
      <c r="AH160" s="10">
        <v>275430.88400000002</v>
      </c>
      <c r="AI160" s="10">
        <v>268630.84100000001</v>
      </c>
      <c r="AJ160" s="10">
        <v>3111.3919999999998</v>
      </c>
      <c r="AK160" s="10">
        <v>812.75300000000004</v>
      </c>
      <c r="AL160" s="10">
        <v>1706.597</v>
      </c>
      <c r="AM160" s="10">
        <v>1169.3009999999999</v>
      </c>
      <c r="AN160" s="10">
        <v>275430.88400000002</v>
      </c>
      <c r="AO160" s="10">
        <v>114751.09</v>
      </c>
      <c r="AP160" s="10">
        <v>117315.182</v>
      </c>
      <c r="AQ160" s="10">
        <v>43364.612000000001</v>
      </c>
      <c r="AR160" s="10">
        <v>275430.88400000002</v>
      </c>
      <c r="AS160" s="10">
        <v>3615.55</v>
      </c>
      <c r="AT160" s="10">
        <v>156541.57500000001</v>
      </c>
      <c r="AU160" s="10">
        <v>0</v>
      </c>
      <c r="AV160" s="10">
        <v>40.03</v>
      </c>
      <c r="AW160" s="10">
        <v>115176.261</v>
      </c>
      <c r="AX160" s="10">
        <v>57.468000000000004</v>
      </c>
      <c r="AY160" s="10">
        <v>46844.368000000002</v>
      </c>
      <c r="AZ160" s="10">
        <v>46844.368000000002</v>
      </c>
      <c r="BA160" s="10">
        <v>46844.366999999998</v>
      </c>
      <c r="BB160" s="10">
        <v>27708.77</v>
      </c>
      <c r="BC160" s="10">
        <v>0</v>
      </c>
      <c r="BD160" s="10">
        <v>19135.597000000002</v>
      </c>
      <c r="BE160" s="10"/>
      <c r="BF160" s="10"/>
      <c r="BG160" s="10"/>
      <c r="BH160" s="10"/>
      <c r="BI160" s="10"/>
      <c r="BJ160" s="10"/>
      <c r="BK160" s="10"/>
      <c r="BL160" s="10"/>
      <c r="BM160" s="10"/>
      <c r="BN160" s="10"/>
      <c r="BO160" s="10"/>
      <c r="BP160" s="10"/>
      <c r="BQ160" s="10">
        <v>237391.609</v>
      </c>
      <c r="BR160" s="10">
        <v>22919.136999999999</v>
      </c>
      <c r="BS160" s="10">
        <v>214351.07199999999</v>
      </c>
      <c r="BT160" s="10">
        <v>0</v>
      </c>
      <c r="BU160" s="10">
        <v>117.514</v>
      </c>
      <c r="BV160" s="10">
        <v>3.8860000000000001</v>
      </c>
      <c r="BW160" s="10">
        <v>237391.609</v>
      </c>
      <c r="BX160" s="10">
        <v>46149.076000000001</v>
      </c>
      <c r="BY160" s="10">
        <v>17.244</v>
      </c>
      <c r="BZ160" s="10">
        <v>221.37899999999999</v>
      </c>
      <c r="CA160" s="10">
        <v>174069.549</v>
      </c>
      <c r="CB160" s="10">
        <v>16934.361000000001</v>
      </c>
      <c r="CC160" s="10">
        <v>32353.651000000002</v>
      </c>
      <c r="CD160" s="10">
        <v>28449.092000000001</v>
      </c>
      <c r="CE160" s="10">
        <v>1121.923</v>
      </c>
      <c r="CF160" s="10">
        <v>2254.66</v>
      </c>
      <c r="CG160" s="10">
        <v>0</v>
      </c>
      <c r="CH160" s="10">
        <v>2254.66</v>
      </c>
      <c r="CI160" s="10">
        <v>0</v>
      </c>
      <c r="CJ160" s="10">
        <v>527.976</v>
      </c>
      <c r="CK160" s="10">
        <v>21150.522000000001</v>
      </c>
      <c r="CL160" s="10">
        <v>16700.017</v>
      </c>
      <c r="CM160" s="10">
        <v>178.172</v>
      </c>
      <c r="CN160" s="10">
        <v>3064.2269999999999</v>
      </c>
      <c r="CO160" s="10">
        <v>1208.106</v>
      </c>
      <c r="CP160" s="10">
        <v>3565.627</v>
      </c>
      <c r="CQ160" s="10">
        <v>182.26499999999999</v>
      </c>
      <c r="CR160" s="10">
        <v>32.527999999999999</v>
      </c>
      <c r="CS160" s="10">
        <v>0</v>
      </c>
      <c r="CT160" s="10">
        <v>2689.3969999999999</v>
      </c>
      <c r="CU160" s="10">
        <v>0</v>
      </c>
      <c r="CV160" s="10">
        <v>0</v>
      </c>
      <c r="CW160" s="10">
        <v>1001.799</v>
      </c>
      <c r="CX160" s="10">
        <v>-181.982</v>
      </c>
      <c r="CY160" s="10">
        <v>-0.85499999999999998</v>
      </c>
      <c r="CZ160" s="10">
        <v>0</v>
      </c>
      <c r="DA160" s="10">
        <v>0</v>
      </c>
      <c r="DB160" s="10">
        <v>0</v>
      </c>
      <c r="DC160" s="10">
        <v>0</v>
      </c>
      <c r="DD160" s="10">
        <v>-157.52500000000001</v>
      </c>
      <c r="DE160" s="10">
        <v>435.09800000000001</v>
      </c>
      <c r="DF160" s="10">
        <v>363.61700000000002</v>
      </c>
      <c r="DG160" s="10">
        <v>1613.915</v>
      </c>
      <c r="DH160" s="10">
        <v>0</v>
      </c>
      <c r="DI160" s="10">
        <v>0</v>
      </c>
      <c r="DJ160" s="10">
        <v>-83.867000000000004</v>
      </c>
      <c r="DK160" s="10">
        <v>-1458.567</v>
      </c>
      <c r="DL160" s="10">
        <v>0</v>
      </c>
      <c r="DM160" s="10">
        <v>0</v>
      </c>
      <c r="DN160" s="10">
        <v>30.207999999999998</v>
      </c>
      <c r="DO160" s="10">
        <v>30.207999999999998</v>
      </c>
      <c r="DP160" s="10">
        <v>0</v>
      </c>
      <c r="DQ160" s="10">
        <v>0</v>
      </c>
      <c r="DR160" s="10">
        <v>-5.2539999999999996</v>
      </c>
      <c r="DS160" s="10">
        <v>1.464</v>
      </c>
      <c r="DT160" s="10">
        <v>0</v>
      </c>
      <c r="DU160" s="10">
        <v>-6.718</v>
      </c>
      <c r="DV160" s="10">
        <v>0</v>
      </c>
      <c r="DW160" s="10">
        <v>0</v>
      </c>
      <c r="DX160" s="10">
        <v>0</v>
      </c>
      <c r="DY160" s="10">
        <v>347.15199999999999</v>
      </c>
      <c r="DZ160" s="10">
        <v>376.721</v>
      </c>
      <c r="EA160" s="10">
        <v>16.163</v>
      </c>
      <c r="EB160" s="10">
        <v>0</v>
      </c>
      <c r="EC160" s="10">
        <v>0</v>
      </c>
      <c r="ED160" s="10">
        <v>0</v>
      </c>
      <c r="EE160" s="10">
        <v>97.64</v>
      </c>
      <c r="EF160" s="10">
        <v>-63.874000000000002</v>
      </c>
      <c r="EG160" s="10">
        <v>0</v>
      </c>
      <c r="EH160" s="10">
        <v>0</v>
      </c>
      <c r="EI160" s="10">
        <v>0</v>
      </c>
      <c r="EJ160" s="10">
        <v>0</v>
      </c>
      <c r="EK160" s="10">
        <v>-79.498000000000005</v>
      </c>
      <c r="EL160" s="10">
        <v>5759.8720000000003</v>
      </c>
      <c r="EM160" s="10">
        <v>156.982</v>
      </c>
      <c r="EN160" s="10">
        <v>3233.81</v>
      </c>
      <c r="EO160" s="10">
        <v>2793.3240000000001</v>
      </c>
      <c r="EP160" s="10">
        <v>271.74599999999998</v>
      </c>
      <c r="EQ160" s="10">
        <v>3.8679999999999999</v>
      </c>
      <c r="ER160" s="10">
        <v>0</v>
      </c>
      <c r="ES160" s="10">
        <v>164.87200000000001</v>
      </c>
      <c r="ET160" s="10">
        <v>1023.1849999999999</v>
      </c>
      <c r="EU160" s="10">
        <v>253.70500000000001</v>
      </c>
      <c r="EV160" s="10">
        <v>769.48</v>
      </c>
      <c r="EW160" s="10">
        <v>1097.6489999999999</v>
      </c>
      <c r="EX160" s="10">
        <v>236.97900000000001</v>
      </c>
      <c r="EY160" s="10">
        <v>0.35099999999999998</v>
      </c>
      <c r="EZ160" s="10">
        <v>0</v>
      </c>
      <c r="FA160" s="10">
        <v>10.916</v>
      </c>
    </row>
    <row r="161" spans="1:157" ht="15" customHeight="1" x14ac:dyDescent="0.3">
      <c r="A161" s="5">
        <v>16</v>
      </c>
      <c r="B161" s="12">
        <v>2024</v>
      </c>
      <c r="C161" s="10"/>
      <c r="D161" s="10"/>
      <c r="E161" s="10"/>
      <c r="F161" s="10">
        <v>331606.315</v>
      </c>
      <c r="G161" s="10">
        <v>0</v>
      </c>
      <c r="H161" s="10">
        <v>26522.985000000001</v>
      </c>
      <c r="I161" s="10">
        <v>43940.044000000002</v>
      </c>
      <c r="J161" s="10">
        <v>30163.735000000001</v>
      </c>
      <c r="K161" s="10">
        <v>13457.531999999999</v>
      </c>
      <c r="L161" s="10">
        <v>209.745</v>
      </c>
      <c r="M161" s="10">
        <v>109.032</v>
      </c>
      <c r="N161" s="10">
        <v>31582.280999999999</v>
      </c>
      <c r="O161" s="10">
        <v>76975.774000000005</v>
      </c>
      <c r="P161" s="10">
        <v>0</v>
      </c>
      <c r="Q161" s="10">
        <v>0</v>
      </c>
      <c r="R161" s="10">
        <v>186.24</v>
      </c>
      <c r="S161" s="10">
        <v>20109.511999999999</v>
      </c>
      <c r="T161" s="10">
        <v>466.779</v>
      </c>
      <c r="U161" s="10">
        <v>0</v>
      </c>
      <c r="V161" s="10">
        <v>55515.387000000002</v>
      </c>
      <c r="W161" s="10">
        <v>697.85599999999999</v>
      </c>
      <c r="X161" s="10">
        <v>11771.602000000001</v>
      </c>
      <c r="Y161" s="10">
        <v>4275.7510000000002</v>
      </c>
      <c r="Z161" s="10">
        <v>7495.8509999999997</v>
      </c>
      <c r="AA161" s="10">
        <v>223.40700000000001</v>
      </c>
      <c r="AB161" s="10">
        <v>39.47</v>
      </c>
      <c r="AC161" s="10">
        <v>183.93700000000001</v>
      </c>
      <c r="AD161" s="10">
        <v>10136.978999999999</v>
      </c>
      <c r="AE161" s="10">
        <v>30837.423999999999</v>
      </c>
      <c r="AF161" s="10">
        <v>652.97699999999998</v>
      </c>
      <c r="AG161" s="10">
        <v>98962.842000000004</v>
      </c>
      <c r="AH161" s="10">
        <v>331606.315</v>
      </c>
      <c r="AI161" s="10">
        <v>323148.34299999999</v>
      </c>
      <c r="AJ161" s="10">
        <v>3259.3290000000002</v>
      </c>
      <c r="AK161" s="10">
        <v>855.04899999999998</v>
      </c>
      <c r="AL161" s="10">
        <v>1921.1320000000001</v>
      </c>
      <c r="AM161" s="10">
        <v>2422.462</v>
      </c>
      <c r="AN161" s="10">
        <v>331606.315</v>
      </c>
      <c r="AO161" s="10">
        <v>163195.41399999999</v>
      </c>
      <c r="AP161" s="10">
        <v>120168.087</v>
      </c>
      <c r="AQ161" s="10">
        <v>48242.813999999998</v>
      </c>
      <c r="AR161" s="10">
        <v>331606.315</v>
      </c>
      <c r="AS161" s="10">
        <v>3373.7179999999998</v>
      </c>
      <c r="AT161" s="10">
        <v>187969.41399999999</v>
      </c>
      <c r="AU161" s="10">
        <v>0.42899999999999999</v>
      </c>
      <c r="AV161" s="10">
        <v>54.046999999999997</v>
      </c>
      <c r="AW161" s="10">
        <v>140188.71799999999</v>
      </c>
      <c r="AX161" s="10">
        <v>19.989000000000001</v>
      </c>
      <c r="AY161" s="10">
        <v>58080.339</v>
      </c>
      <c r="AZ161" s="10">
        <v>58080.339</v>
      </c>
      <c r="BA161" s="10">
        <v>58080.339</v>
      </c>
      <c r="BB161" s="10">
        <v>34258.078000000001</v>
      </c>
      <c r="BC161" s="10">
        <v>0</v>
      </c>
      <c r="BD161" s="10">
        <v>23720.260999999999</v>
      </c>
      <c r="BE161" s="10">
        <v>0</v>
      </c>
      <c r="BF161" s="10"/>
      <c r="BG161" s="10"/>
      <c r="BH161" s="10"/>
      <c r="BI161" s="10"/>
      <c r="BJ161" s="10"/>
      <c r="BK161" s="10"/>
      <c r="BL161" s="10"/>
      <c r="BM161" s="10"/>
      <c r="BN161" s="10"/>
      <c r="BO161" s="10"/>
      <c r="BP161" s="10"/>
      <c r="BQ161" s="10">
        <v>283171.84600000002</v>
      </c>
      <c r="BR161" s="10">
        <v>27721.935000000001</v>
      </c>
      <c r="BS161" s="10">
        <v>255345.41500000001</v>
      </c>
      <c r="BT161" s="10">
        <v>0</v>
      </c>
      <c r="BU161" s="10">
        <v>103.291</v>
      </c>
      <c r="BV161" s="10">
        <v>1.2050000000000001</v>
      </c>
      <c r="BW161" s="10">
        <v>283171.84600000002</v>
      </c>
      <c r="BX161" s="10">
        <v>47589.279999999999</v>
      </c>
      <c r="BY161" s="10">
        <v>24.753</v>
      </c>
      <c r="BZ161" s="10">
        <v>865.88099999999997</v>
      </c>
      <c r="CA161" s="10">
        <v>203367.20499999999</v>
      </c>
      <c r="CB161" s="10">
        <v>31324.726999999999</v>
      </c>
      <c r="CC161" s="10">
        <v>34137.034</v>
      </c>
      <c r="CD161" s="10">
        <v>29348.182000000001</v>
      </c>
      <c r="CE161" s="10">
        <v>1855.404</v>
      </c>
      <c r="CF161" s="10">
        <v>2272.5369999999998</v>
      </c>
      <c r="CG161" s="10">
        <v>0</v>
      </c>
      <c r="CH161" s="10">
        <v>2272.5369999999998</v>
      </c>
      <c r="CI161" s="10">
        <v>0</v>
      </c>
      <c r="CJ161" s="10">
        <v>660.91099999999994</v>
      </c>
      <c r="CK161" s="10">
        <v>18743.291000000001</v>
      </c>
      <c r="CL161" s="10">
        <v>14949.434999999999</v>
      </c>
      <c r="CM161" s="10">
        <v>181.01</v>
      </c>
      <c r="CN161" s="10">
        <v>2884.4850000000001</v>
      </c>
      <c r="CO161" s="10">
        <v>728.36099999999999</v>
      </c>
      <c r="CP161" s="10">
        <v>3210.9989999999998</v>
      </c>
      <c r="CQ161" s="10">
        <v>173.346</v>
      </c>
      <c r="CR161" s="10">
        <v>37.941000000000003</v>
      </c>
      <c r="CS161" s="10">
        <v>0</v>
      </c>
      <c r="CT161" s="10">
        <v>565.37</v>
      </c>
      <c r="CU161" s="10">
        <v>0</v>
      </c>
      <c r="CV161" s="10">
        <v>0</v>
      </c>
      <c r="CW161" s="10">
        <v>2817.4769999999999</v>
      </c>
      <c r="CX161" s="10">
        <v>-181.57599999999999</v>
      </c>
      <c r="CY161" s="10">
        <v>-5.4180000000000001</v>
      </c>
      <c r="CZ161" s="10">
        <v>0</v>
      </c>
      <c r="DA161" s="10">
        <v>0</v>
      </c>
      <c r="DB161" s="10">
        <v>0</v>
      </c>
      <c r="DC161" s="10">
        <v>0</v>
      </c>
      <c r="DD161" s="10">
        <v>-196.14099999999999</v>
      </c>
      <c r="DE161" s="10">
        <v>273.30500000000001</v>
      </c>
      <c r="DF161" s="10">
        <v>526.34100000000001</v>
      </c>
      <c r="DG161" s="10">
        <v>1127.606</v>
      </c>
      <c r="DH161" s="10">
        <v>0</v>
      </c>
      <c r="DI161" s="10">
        <v>0</v>
      </c>
      <c r="DJ161" s="10">
        <v>-278.19200000000001</v>
      </c>
      <c r="DK161" s="10">
        <v>-1102.45</v>
      </c>
      <c r="DL161" s="10">
        <v>0</v>
      </c>
      <c r="DM161" s="10">
        <v>0</v>
      </c>
      <c r="DN161" s="10">
        <v>43.021000000000001</v>
      </c>
      <c r="DO161" s="10">
        <v>43.021000000000001</v>
      </c>
      <c r="DP161" s="10">
        <v>0</v>
      </c>
      <c r="DQ161" s="10">
        <v>0</v>
      </c>
      <c r="DR161" s="10">
        <v>-1.462</v>
      </c>
      <c r="DS161" s="10">
        <v>4.9000000000000002E-2</v>
      </c>
      <c r="DT161" s="10">
        <v>0</v>
      </c>
      <c r="DU161" s="10">
        <v>-1.5109999999999999</v>
      </c>
      <c r="DV161" s="10">
        <v>0</v>
      </c>
      <c r="DW161" s="10">
        <v>0</v>
      </c>
      <c r="DX161" s="10">
        <v>0</v>
      </c>
      <c r="DY161" s="10">
        <v>937.80700000000002</v>
      </c>
      <c r="DZ161" s="10">
        <v>945.52200000000005</v>
      </c>
      <c r="EA161" s="10">
        <v>118.655</v>
      </c>
      <c r="EB161" s="10">
        <v>0</v>
      </c>
      <c r="EC161" s="10">
        <v>0</v>
      </c>
      <c r="ED161" s="10">
        <v>0</v>
      </c>
      <c r="EE161" s="10">
        <v>182.096</v>
      </c>
      <c r="EF161" s="10">
        <v>-155.69399999999999</v>
      </c>
      <c r="EG161" s="10">
        <v>0</v>
      </c>
      <c r="EH161" s="10">
        <v>0</v>
      </c>
      <c r="EI161" s="10">
        <v>0</v>
      </c>
      <c r="EJ161" s="10">
        <v>0</v>
      </c>
      <c r="EK161" s="10">
        <v>-152.77199999999999</v>
      </c>
      <c r="EL161" s="10">
        <v>5810.4430000000002</v>
      </c>
      <c r="EM161" s="10">
        <v>128.709</v>
      </c>
      <c r="EN161" s="10">
        <v>3150.672</v>
      </c>
      <c r="EO161" s="10">
        <v>2728.1779999999999</v>
      </c>
      <c r="EP161" s="10">
        <v>265.565</v>
      </c>
      <c r="EQ161" s="10">
        <v>4.1040000000000001</v>
      </c>
      <c r="ER161" s="10">
        <v>0</v>
      </c>
      <c r="ES161" s="10">
        <v>152.82499999999999</v>
      </c>
      <c r="ET161" s="10">
        <v>1173.0050000000001</v>
      </c>
      <c r="EU161" s="10">
        <v>224.79</v>
      </c>
      <c r="EV161" s="10">
        <v>948.21500000000003</v>
      </c>
      <c r="EW161" s="10">
        <v>1054.423</v>
      </c>
      <c r="EX161" s="10">
        <v>281.85399999999998</v>
      </c>
      <c r="EY161" s="10">
        <v>3.7999999999999999E-2</v>
      </c>
      <c r="EZ161" s="10">
        <v>0</v>
      </c>
      <c r="FA161" s="10">
        <v>21.742000000000001</v>
      </c>
    </row>
    <row r="162" spans="1:157" ht="15" customHeight="1" x14ac:dyDescent="0.3">
      <c r="A162" s="5">
        <v>17</v>
      </c>
      <c r="B162" s="12">
        <v>2015</v>
      </c>
      <c r="C162" s="10">
        <v>0</v>
      </c>
      <c r="D162" s="10">
        <v>0</v>
      </c>
      <c r="E162" s="10">
        <v>0</v>
      </c>
      <c r="F162" s="10">
        <v>42805.631000000001</v>
      </c>
      <c r="G162" s="10">
        <v>9315.6560000000009</v>
      </c>
      <c r="H162" s="10">
        <v>1228.5999999999999</v>
      </c>
      <c r="I162" s="10">
        <v>5973.982</v>
      </c>
      <c r="J162" s="10">
        <v>3592.2469999999998</v>
      </c>
      <c r="K162" s="10">
        <v>1005.574</v>
      </c>
      <c r="L162" s="10">
        <v>32.774000000000001</v>
      </c>
      <c r="M162" s="10">
        <v>1343.3869999999999</v>
      </c>
      <c r="N162" s="10">
        <v>3166.33</v>
      </c>
      <c r="O162" s="10">
        <v>13019.083000000001</v>
      </c>
      <c r="P162" s="10">
        <v>0</v>
      </c>
      <c r="Q162" s="10">
        <v>0</v>
      </c>
      <c r="R162" s="10">
        <v>249.946</v>
      </c>
      <c r="S162" s="10">
        <v>1274.912</v>
      </c>
      <c r="T162" s="10">
        <v>593.803</v>
      </c>
      <c r="U162" s="10">
        <v>94.825000000000003</v>
      </c>
      <c r="V162" s="10">
        <v>6870.1090000000004</v>
      </c>
      <c r="W162" s="10">
        <v>3935.4879999999998</v>
      </c>
      <c r="X162" s="10">
        <v>2080.3620000000001</v>
      </c>
      <c r="Y162" s="10">
        <v>1957.2360000000001</v>
      </c>
      <c r="Z162" s="10">
        <v>123.126</v>
      </c>
      <c r="AA162" s="10">
        <v>1368.7360000000001</v>
      </c>
      <c r="AB162" s="10">
        <v>215.315</v>
      </c>
      <c r="AC162" s="10">
        <v>1153.421</v>
      </c>
      <c r="AD162" s="10">
        <v>3807.86</v>
      </c>
      <c r="AE162" s="10">
        <v>2631.86</v>
      </c>
      <c r="AF162" s="10">
        <v>213.16200000000001</v>
      </c>
      <c r="AG162" s="10">
        <v>0</v>
      </c>
      <c r="AH162" s="10">
        <v>42805.631000000001</v>
      </c>
      <c r="AI162" s="10">
        <v>42006.500999999997</v>
      </c>
      <c r="AJ162" s="10">
        <v>187.69200000000001</v>
      </c>
      <c r="AK162" s="10">
        <v>438.47300000000001</v>
      </c>
      <c r="AL162" s="10">
        <v>29.83</v>
      </c>
      <c r="AM162" s="10">
        <v>143.13499999999999</v>
      </c>
      <c r="AN162" s="10">
        <v>42804.631000000001</v>
      </c>
      <c r="AO162" s="10">
        <v>7193.69</v>
      </c>
      <c r="AP162" s="10">
        <v>20715.521000000001</v>
      </c>
      <c r="AQ162" s="10">
        <v>14895.42</v>
      </c>
      <c r="AR162" s="10">
        <v>42805.631000000001</v>
      </c>
      <c r="AS162" s="10">
        <v>3486.2550000000001</v>
      </c>
      <c r="AT162" s="10">
        <v>27175.678</v>
      </c>
      <c r="AU162" s="10">
        <v>696.92499999999995</v>
      </c>
      <c r="AV162" s="10">
        <v>1267.3009999999999</v>
      </c>
      <c r="AW162" s="10">
        <v>9969.5139999999992</v>
      </c>
      <c r="AX162" s="10">
        <v>209.958</v>
      </c>
      <c r="AY162" s="10">
        <v>17525.52</v>
      </c>
      <c r="AZ162" s="10">
        <v>11978.691000000001</v>
      </c>
      <c r="BA162" s="10">
        <v>12002.991</v>
      </c>
      <c r="BB162" s="10">
        <v>4993.7619999999997</v>
      </c>
      <c r="BC162" s="10">
        <v>0</v>
      </c>
      <c r="BD162" s="10">
        <v>3517.3029999999999</v>
      </c>
      <c r="BE162" s="10">
        <v>3491.9259999999999</v>
      </c>
      <c r="BF162" s="10">
        <v>0</v>
      </c>
      <c r="BG162" s="10">
        <v>-24.3</v>
      </c>
      <c r="BH162" s="10">
        <v>5546.8289999999997</v>
      </c>
      <c r="BI162" s="10">
        <v>5659.9340000000002</v>
      </c>
      <c r="BJ162" s="10">
        <v>0</v>
      </c>
      <c r="BK162" s="10">
        <v>0</v>
      </c>
      <c r="BL162" s="10">
        <v>0</v>
      </c>
      <c r="BM162" s="10">
        <v>319.36399999999998</v>
      </c>
      <c r="BN162" s="10">
        <v>5340.57</v>
      </c>
      <c r="BO162" s="10">
        <v>-113.105</v>
      </c>
      <c r="BP162" s="10">
        <v>-113.105</v>
      </c>
      <c r="BQ162" s="10">
        <v>57018.436999999998</v>
      </c>
      <c r="BR162" s="10">
        <v>6236.3559999999998</v>
      </c>
      <c r="BS162" s="10">
        <v>50600.616999999998</v>
      </c>
      <c r="BT162" s="10">
        <v>0</v>
      </c>
      <c r="BU162" s="10">
        <v>157.80600000000001</v>
      </c>
      <c r="BV162" s="10">
        <v>23.658000000000001</v>
      </c>
      <c r="BW162" s="10">
        <v>57018.436999999998</v>
      </c>
      <c r="BX162" s="10">
        <v>18033.601999999999</v>
      </c>
      <c r="BY162" s="10">
        <v>478.97300000000001</v>
      </c>
      <c r="BZ162" s="10">
        <v>622.46299999999997</v>
      </c>
      <c r="CA162" s="10">
        <v>33606.26</v>
      </c>
      <c r="CB162" s="10">
        <v>4277.1390000000001</v>
      </c>
      <c r="CC162" s="10">
        <v>4337.09</v>
      </c>
      <c r="CD162" s="10">
        <v>3074.5749999999998</v>
      </c>
      <c r="CE162" s="10">
        <v>172.42400000000001</v>
      </c>
      <c r="CF162" s="10">
        <v>998.76199999999994</v>
      </c>
      <c r="CG162" s="10">
        <v>0</v>
      </c>
      <c r="CH162" s="10">
        <v>998.76199999999994</v>
      </c>
      <c r="CI162" s="10">
        <v>0</v>
      </c>
      <c r="CJ162" s="10">
        <v>91.328999999999994</v>
      </c>
      <c r="CK162" s="10">
        <v>3190.529</v>
      </c>
      <c r="CL162" s="10">
        <v>2634.8249999999998</v>
      </c>
      <c r="CM162" s="10">
        <v>295.911</v>
      </c>
      <c r="CN162" s="10">
        <v>244.5</v>
      </c>
      <c r="CO162" s="10">
        <v>15.292999999999999</v>
      </c>
      <c r="CP162" s="10">
        <v>40.503</v>
      </c>
      <c r="CQ162" s="10">
        <v>35.133000000000003</v>
      </c>
      <c r="CR162" s="10">
        <v>2.6349999999999998</v>
      </c>
      <c r="CS162" s="10">
        <v>0</v>
      </c>
      <c r="CT162" s="10">
        <v>8.9999999999999993E-3</v>
      </c>
      <c r="CU162" s="10">
        <v>0</v>
      </c>
      <c r="CV162" s="10">
        <v>0</v>
      </c>
      <c r="CW162" s="10">
        <v>63.485999999999997</v>
      </c>
      <c r="CX162" s="10">
        <v>-5.2030000000000003</v>
      </c>
      <c r="CY162" s="10">
        <v>-4.6269999999999998</v>
      </c>
      <c r="CZ162" s="10">
        <v>0</v>
      </c>
      <c r="DA162" s="10">
        <v>0</v>
      </c>
      <c r="DB162" s="10">
        <v>0</v>
      </c>
      <c r="DC162" s="10">
        <v>0</v>
      </c>
      <c r="DD162" s="10">
        <v>-50.93</v>
      </c>
      <c r="DE162" s="10">
        <v>-22.678000000000001</v>
      </c>
      <c r="DF162" s="10">
        <v>44.82</v>
      </c>
      <c r="DG162" s="10">
        <v>4.1900000000000004</v>
      </c>
      <c r="DH162" s="10">
        <v>1.0999999999999999E-2</v>
      </c>
      <c r="DI162" s="10">
        <v>0</v>
      </c>
      <c r="DJ162" s="10">
        <v>-5.6509999999999998</v>
      </c>
      <c r="DK162" s="10">
        <v>-65.843000000000004</v>
      </c>
      <c r="DL162" s="10">
        <v>-0.20499999999999999</v>
      </c>
      <c r="DM162" s="10">
        <v>0</v>
      </c>
      <c r="DN162" s="10">
        <v>1.6368900000000001E-4</v>
      </c>
      <c r="DO162" s="10">
        <v>1.5063E-5</v>
      </c>
      <c r="DP162" s="10">
        <v>1.4862600000000001E-4</v>
      </c>
      <c r="DQ162" s="10">
        <v>0</v>
      </c>
      <c r="DR162" s="10">
        <v>3.52</v>
      </c>
      <c r="DS162" s="10">
        <v>9.3640000000000008</v>
      </c>
      <c r="DT162" s="10">
        <v>1.4970000000000001</v>
      </c>
      <c r="DU162" s="10">
        <v>-7.3410000000000002</v>
      </c>
      <c r="DV162" s="10">
        <v>0</v>
      </c>
      <c r="DW162" s="10">
        <v>0</v>
      </c>
      <c r="DX162" s="10">
        <v>0</v>
      </c>
      <c r="DY162" s="10">
        <v>0</v>
      </c>
      <c r="DZ162" s="10">
        <v>0</v>
      </c>
      <c r="EA162" s="10">
        <v>0</v>
      </c>
      <c r="EB162" s="10">
        <v>0</v>
      </c>
      <c r="EC162" s="10">
        <v>0</v>
      </c>
      <c r="ED162" s="10">
        <v>0</v>
      </c>
      <c r="EE162" s="10">
        <v>0</v>
      </c>
      <c r="EF162" s="10">
        <v>0</v>
      </c>
      <c r="EG162" s="10">
        <v>0</v>
      </c>
      <c r="EH162" s="10">
        <v>0</v>
      </c>
      <c r="EI162" s="10">
        <v>0</v>
      </c>
      <c r="EJ162" s="10">
        <v>0</v>
      </c>
      <c r="EK162" s="10">
        <v>0</v>
      </c>
      <c r="EL162" s="10">
        <v>967.923</v>
      </c>
      <c r="EM162" s="10">
        <v>26.841000000000001</v>
      </c>
      <c r="EN162" s="10">
        <v>373.38099999999997</v>
      </c>
      <c r="EO162" s="10">
        <v>326.74900000000002</v>
      </c>
      <c r="EP162" s="10">
        <v>24.843</v>
      </c>
      <c r="EQ162" s="10">
        <v>0.32500000000000001</v>
      </c>
      <c r="ER162" s="10">
        <v>0</v>
      </c>
      <c r="ES162" s="10">
        <v>21.463999999999999</v>
      </c>
      <c r="ET162" s="10">
        <v>246.791</v>
      </c>
      <c r="EU162" s="10">
        <v>45.723999999999997</v>
      </c>
      <c r="EV162" s="10">
        <v>201.06700000000001</v>
      </c>
      <c r="EW162" s="10">
        <v>163.68899999999999</v>
      </c>
      <c r="EX162" s="10">
        <v>29.24</v>
      </c>
      <c r="EY162" s="10">
        <v>0</v>
      </c>
      <c r="EZ162" s="10">
        <v>0</v>
      </c>
      <c r="FA162" s="10">
        <v>127.98099999999999</v>
      </c>
    </row>
    <row r="163" spans="1:157" ht="15" customHeight="1" x14ac:dyDescent="0.3">
      <c r="A163" s="5">
        <v>17</v>
      </c>
      <c r="B163" s="12">
        <v>2016</v>
      </c>
      <c r="C163" s="10">
        <v>0</v>
      </c>
      <c r="D163" s="10">
        <v>0</v>
      </c>
      <c r="E163" s="10">
        <v>0</v>
      </c>
      <c r="F163" s="10">
        <v>58988.894999999997</v>
      </c>
      <c r="G163" s="10">
        <v>12487.074000000001</v>
      </c>
      <c r="H163" s="10">
        <v>1238.3409999999999</v>
      </c>
      <c r="I163" s="10">
        <v>10371.305</v>
      </c>
      <c r="J163" s="10">
        <v>7444.3620000000001</v>
      </c>
      <c r="K163" s="10">
        <v>1527.7070000000001</v>
      </c>
      <c r="L163" s="10">
        <v>25.032</v>
      </c>
      <c r="M163" s="10">
        <v>1374.204</v>
      </c>
      <c r="N163" s="10">
        <v>3170.9789999999998</v>
      </c>
      <c r="O163" s="10">
        <v>18301.647000000001</v>
      </c>
      <c r="P163" s="10">
        <v>0</v>
      </c>
      <c r="Q163" s="10">
        <v>0</v>
      </c>
      <c r="R163" s="10">
        <v>270.779</v>
      </c>
      <c r="S163" s="10">
        <v>4870.9799999999996</v>
      </c>
      <c r="T163" s="10">
        <v>600.51199999999994</v>
      </c>
      <c r="U163" s="10">
        <v>126.354</v>
      </c>
      <c r="V163" s="10">
        <v>7447.4219999999996</v>
      </c>
      <c r="W163" s="10">
        <v>4985.6000000000004</v>
      </c>
      <c r="X163" s="10">
        <v>2223.7530000000002</v>
      </c>
      <c r="Y163" s="10">
        <v>2092.8069999999998</v>
      </c>
      <c r="Z163" s="10">
        <v>130.946</v>
      </c>
      <c r="AA163" s="10">
        <v>2624.489</v>
      </c>
      <c r="AB163" s="10">
        <v>239.14599999999999</v>
      </c>
      <c r="AC163" s="10">
        <v>2385.3429999999998</v>
      </c>
      <c r="AD163" s="10">
        <v>3778.2080000000001</v>
      </c>
      <c r="AE163" s="10">
        <v>4558.0720000000001</v>
      </c>
      <c r="AF163" s="10">
        <v>235.02699999999999</v>
      </c>
      <c r="AG163" s="10">
        <v>0</v>
      </c>
      <c r="AH163" s="10">
        <v>58988.894999999997</v>
      </c>
      <c r="AI163" s="10">
        <v>57827.451999999997</v>
      </c>
      <c r="AJ163" s="10">
        <v>156.74199999999999</v>
      </c>
      <c r="AK163" s="10">
        <v>739.72799999999995</v>
      </c>
      <c r="AL163" s="10">
        <v>21.93</v>
      </c>
      <c r="AM163" s="10">
        <v>243.04300000000001</v>
      </c>
      <c r="AN163" s="10">
        <v>58988.894999999997</v>
      </c>
      <c r="AO163" s="10">
        <v>10235.116</v>
      </c>
      <c r="AP163" s="10">
        <v>28384.397000000001</v>
      </c>
      <c r="AQ163" s="10">
        <v>20369.382000000001</v>
      </c>
      <c r="AR163" s="10">
        <v>58988.894999999997</v>
      </c>
      <c r="AS163" s="10">
        <v>4300.5940000000001</v>
      </c>
      <c r="AT163" s="10">
        <v>38452.646999999997</v>
      </c>
      <c r="AU163" s="10">
        <v>1928.9559999999999</v>
      </c>
      <c r="AV163" s="10">
        <v>2374.9470000000001</v>
      </c>
      <c r="AW163" s="10">
        <v>11754.92</v>
      </c>
      <c r="AX163" s="10">
        <v>176.83099999999999</v>
      </c>
      <c r="AY163" s="10">
        <v>19731.935000000001</v>
      </c>
      <c r="AZ163" s="10">
        <v>15429.575000000001</v>
      </c>
      <c r="BA163" s="10">
        <v>15446.564</v>
      </c>
      <c r="BB163" s="10">
        <v>8576.8889999999992</v>
      </c>
      <c r="BC163" s="10">
        <v>5519.6750000000002</v>
      </c>
      <c r="BD163" s="10">
        <v>1350</v>
      </c>
      <c r="BE163" s="10">
        <v>0</v>
      </c>
      <c r="BF163" s="10">
        <v>0</v>
      </c>
      <c r="BG163" s="10">
        <v>-16.989000000000001</v>
      </c>
      <c r="BH163" s="10">
        <v>4302.3599999999997</v>
      </c>
      <c r="BI163" s="10">
        <v>4897.1099999999997</v>
      </c>
      <c r="BJ163" s="10">
        <v>0</v>
      </c>
      <c r="BK163" s="10">
        <v>0</v>
      </c>
      <c r="BL163" s="10">
        <v>0</v>
      </c>
      <c r="BM163" s="10">
        <v>319.36399999999998</v>
      </c>
      <c r="BN163" s="10">
        <v>4577.7460000000001</v>
      </c>
      <c r="BO163" s="10">
        <v>-594.75</v>
      </c>
      <c r="BP163" s="10">
        <v>-594.75</v>
      </c>
      <c r="BQ163" s="10">
        <v>72130.805999999997</v>
      </c>
      <c r="BR163" s="10">
        <v>6875.576</v>
      </c>
      <c r="BS163" s="10">
        <v>65100.639000000003</v>
      </c>
      <c r="BT163" s="10">
        <v>0</v>
      </c>
      <c r="BU163" s="10">
        <v>79.491</v>
      </c>
      <c r="BV163" s="10">
        <v>75.099999999999994</v>
      </c>
      <c r="BW163" s="10">
        <v>72130.805999999997</v>
      </c>
      <c r="BX163" s="10">
        <v>12789.146000000001</v>
      </c>
      <c r="BY163" s="10">
        <v>340.16800000000001</v>
      </c>
      <c r="BZ163" s="10">
        <v>1614.9649999999999</v>
      </c>
      <c r="CA163" s="10">
        <v>49183.49</v>
      </c>
      <c r="CB163" s="10">
        <v>8203.0370000000003</v>
      </c>
      <c r="CC163" s="10">
        <v>6149.6149999999998</v>
      </c>
      <c r="CD163" s="10">
        <v>4989.7120000000004</v>
      </c>
      <c r="CE163" s="10">
        <v>76.245000000000005</v>
      </c>
      <c r="CF163" s="10">
        <v>1023.753</v>
      </c>
      <c r="CG163" s="10">
        <v>0</v>
      </c>
      <c r="CH163" s="10">
        <v>1023.753</v>
      </c>
      <c r="CI163" s="10">
        <v>0</v>
      </c>
      <c r="CJ163" s="10">
        <v>59.905000000000001</v>
      </c>
      <c r="CK163" s="10">
        <v>4306.5829999999996</v>
      </c>
      <c r="CL163" s="10">
        <v>3856.6819999999998</v>
      </c>
      <c r="CM163" s="10">
        <v>193.82300000000001</v>
      </c>
      <c r="CN163" s="10">
        <v>244.5</v>
      </c>
      <c r="CO163" s="10">
        <v>11.577999999999999</v>
      </c>
      <c r="CP163" s="10">
        <v>44.195</v>
      </c>
      <c r="CQ163" s="10">
        <v>38.195</v>
      </c>
      <c r="CR163" s="10">
        <v>3.1829999999999998</v>
      </c>
      <c r="CS163" s="10">
        <v>0</v>
      </c>
      <c r="CT163" s="10">
        <v>0</v>
      </c>
      <c r="CU163" s="10">
        <v>0</v>
      </c>
      <c r="CV163" s="10">
        <v>0</v>
      </c>
      <c r="CW163" s="10">
        <v>108.273</v>
      </c>
      <c r="CX163" s="10">
        <v>-9.1940000000000008</v>
      </c>
      <c r="CY163" s="10">
        <v>-7.2850000000000001</v>
      </c>
      <c r="CZ163" s="10">
        <v>0</v>
      </c>
      <c r="DA163" s="10">
        <v>0</v>
      </c>
      <c r="DB163" s="10">
        <v>0</v>
      </c>
      <c r="DC163" s="10">
        <v>0</v>
      </c>
      <c r="DD163" s="10">
        <v>-88.977000000000004</v>
      </c>
      <c r="DE163" s="10">
        <v>-15.548</v>
      </c>
      <c r="DF163" s="10">
        <v>53.472000000000001</v>
      </c>
      <c r="DG163" s="10">
        <v>20.082000000000001</v>
      </c>
      <c r="DH163" s="10">
        <v>0.20499999999999999</v>
      </c>
      <c r="DI163" s="10">
        <v>0</v>
      </c>
      <c r="DJ163" s="10">
        <v>-39.124000000000002</v>
      </c>
      <c r="DK163" s="10">
        <v>-50.18</v>
      </c>
      <c r="DL163" s="10">
        <v>-3.0000000000000001E-3</v>
      </c>
      <c r="DM163" s="10">
        <v>0</v>
      </c>
      <c r="DN163" s="10">
        <v>0</v>
      </c>
      <c r="DO163" s="10">
        <v>0</v>
      </c>
      <c r="DP163" s="10">
        <v>0</v>
      </c>
      <c r="DQ163" s="10">
        <v>0</v>
      </c>
      <c r="DR163" s="10">
        <v>36.588999999999999</v>
      </c>
      <c r="DS163" s="10">
        <v>46.866999999999997</v>
      </c>
      <c r="DT163" s="10">
        <v>0</v>
      </c>
      <c r="DU163" s="10">
        <v>-10.278</v>
      </c>
      <c r="DV163" s="10">
        <v>0</v>
      </c>
      <c r="DW163" s="10">
        <v>0</v>
      </c>
      <c r="DX163" s="10">
        <v>0</v>
      </c>
      <c r="DY163" s="10">
        <v>0</v>
      </c>
      <c r="DZ163" s="10">
        <v>0</v>
      </c>
      <c r="EA163" s="10">
        <v>0</v>
      </c>
      <c r="EB163" s="10">
        <v>0</v>
      </c>
      <c r="EC163" s="10">
        <v>0</v>
      </c>
      <c r="ED163" s="10">
        <v>0</v>
      </c>
      <c r="EE163" s="10">
        <v>0</v>
      </c>
      <c r="EF163" s="10">
        <v>0</v>
      </c>
      <c r="EG163" s="10">
        <v>0</v>
      </c>
      <c r="EH163" s="10">
        <v>0</v>
      </c>
      <c r="EI163" s="10">
        <v>0</v>
      </c>
      <c r="EJ163" s="10">
        <v>0</v>
      </c>
      <c r="EK163" s="10">
        <v>0</v>
      </c>
      <c r="EL163" s="10">
        <v>1119.317</v>
      </c>
      <c r="EM163" s="10">
        <v>18.521000000000001</v>
      </c>
      <c r="EN163" s="10">
        <v>436.91500000000002</v>
      </c>
      <c r="EO163" s="10">
        <v>384.68400000000003</v>
      </c>
      <c r="EP163" s="10">
        <v>26.558</v>
      </c>
      <c r="EQ163" s="10">
        <v>0.35799999999999998</v>
      </c>
      <c r="ER163" s="10">
        <v>0</v>
      </c>
      <c r="ES163" s="10">
        <v>25.315000000000001</v>
      </c>
      <c r="ET163" s="10">
        <v>284.10599999999999</v>
      </c>
      <c r="EU163" s="10">
        <v>50.509</v>
      </c>
      <c r="EV163" s="10">
        <v>233.59700000000001</v>
      </c>
      <c r="EW163" s="10">
        <v>169.93100000000001</v>
      </c>
      <c r="EX163" s="10">
        <v>55.448999999999998</v>
      </c>
      <c r="EY163" s="10">
        <v>0</v>
      </c>
      <c r="EZ163" s="10">
        <v>0</v>
      </c>
      <c r="FA163" s="10">
        <v>154.39500000000001</v>
      </c>
    </row>
    <row r="164" spans="1:157" ht="15" customHeight="1" x14ac:dyDescent="0.3">
      <c r="A164" s="5">
        <v>17</v>
      </c>
      <c r="B164" s="12">
        <v>2017</v>
      </c>
      <c r="C164" s="10">
        <v>4460.3419999999996</v>
      </c>
      <c r="D164" s="10">
        <v>4460.3419999999996</v>
      </c>
      <c r="E164" s="10">
        <v>0</v>
      </c>
      <c r="F164" s="10">
        <v>70525.509999999995</v>
      </c>
      <c r="G164" s="10">
        <v>10813.668</v>
      </c>
      <c r="H164" s="10">
        <v>871.30499999999995</v>
      </c>
      <c r="I164" s="10">
        <v>13046.035</v>
      </c>
      <c r="J164" s="10">
        <v>7775.4489999999996</v>
      </c>
      <c r="K164" s="10">
        <v>3469.337</v>
      </c>
      <c r="L164" s="10">
        <v>13.506</v>
      </c>
      <c r="M164" s="10">
        <v>1787.7429999999999</v>
      </c>
      <c r="N164" s="10">
        <v>1562.693</v>
      </c>
      <c r="O164" s="10">
        <v>24555.098999999998</v>
      </c>
      <c r="P164" s="10">
        <v>0</v>
      </c>
      <c r="Q164" s="10">
        <v>0</v>
      </c>
      <c r="R164" s="10">
        <v>166.77500000000001</v>
      </c>
      <c r="S164" s="10">
        <v>7419.0810000000001</v>
      </c>
      <c r="T164" s="10">
        <v>562.41099999999994</v>
      </c>
      <c r="U164" s="10">
        <v>75.995999999999995</v>
      </c>
      <c r="V164" s="10">
        <v>10069.025</v>
      </c>
      <c r="W164" s="10">
        <v>6261.8109999999997</v>
      </c>
      <c r="X164" s="10">
        <v>2897.2330000000002</v>
      </c>
      <c r="Y164" s="10">
        <v>2827.8989999999999</v>
      </c>
      <c r="Z164" s="10">
        <v>69.334000000000003</v>
      </c>
      <c r="AA164" s="10">
        <v>4545.9489999999996</v>
      </c>
      <c r="AB164" s="10">
        <v>143.99600000000001</v>
      </c>
      <c r="AC164" s="10">
        <v>4401.9530000000004</v>
      </c>
      <c r="AD164" s="10">
        <v>5280.32</v>
      </c>
      <c r="AE164" s="10">
        <v>6815.451</v>
      </c>
      <c r="AF164" s="10">
        <v>137.75700000000001</v>
      </c>
      <c r="AG164" s="10">
        <v>0</v>
      </c>
      <c r="AH164" s="10">
        <v>70525.509999999995</v>
      </c>
      <c r="AI164" s="10">
        <v>69807.691999999995</v>
      </c>
      <c r="AJ164" s="10">
        <v>123.07899999999999</v>
      </c>
      <c r="AK164" s="10">
        <v>203.59700000000001</v>
      </c>
      <c r="AL164" s="10">
        <v>116.282</v>
      </c>
      <c r="AM164" s="10">
        <v>274.86</v>
      </c>
      <c r="AN164" s="10">
        <v>70525.509999999995</v>
      </c>
      <c r="AO164" s="10">
        <v>13898.736000000001</v>
      </c>
      <c r="AP164" s="10">
        <v>30951.57</v>
      </c>
      <c r="AQ164" s="10">
        <v>25675.204000000002</v>
      </c>
      <c r="AR164" s="10">
        <v>70525.509999999995</v>
      </c>
      <c r="AS164" s="10">
        <v>5507.5320000000002</v>
      </c>
      <c r="AT164" s="10">
        <v>47133.260999999999</v>
      </c>
      <c r="AU164" s="10">
        <v>2927.944</v>
      </c>
      <c r="AV164" s="10">
        <v>1055.51</v>
      </c>
      <c r="AW164" s="10">
        <v>13764.053</v>
      </c>
      <c r="AX164" s="10">
        <v>137.21</v>
      </c>
      <c r="AY164" s="10">
        <v>22060.210999999999</v>
      </c>
      <c r="AZ164" s="10">
        <v>18227.918000000001</v>
      </c>
      <c r="BA164" s="10">
        <v>18248.263999999999</v>
      </c>
      <c r="BB164" s="10">
        <v>9340.1710000000003</v>
      </c>
      <c r="BC164" s="10">
        <v>0</v>
      </c>
      <c r="BD164" s="10">
        <v>5895.4380000000001</v>
      </c>
      <c r="BE164" s="10">
        <v>3012.6550000000002</v>
      </c>
      <c r="BF164" s="10">
        <v>0</v>
      </c>
      <c r="BG164" s="10">
        <v>-20.346</v>
      </c>
      <c r="BH164" s="10">
        <v>3832.2930000000001</v>
      </c>
      <c r="BI164" s="10">
        <v>4876.43</v>
      </c>
      <c r="BJ164" s="10">
        <v>0</v>
      </c>
      <c r="BK164" s="10">
        <v>0</v>
      </c>
      <c r="BL164" s="10">
        <v>0</v>
      </c>
      <c r="BM164" s="10">
        <v>319.36399999999998</v>
      </c>
      <c r="BN164" s="10">
        <v>4557.0659999999998</v>
      </c>
      <c r="BO164" s="10">
        <v>-1044.1369999999999</v>
      </c>
      <c r="BP164" s="10">
        <v>-1044.1369999999999</v>
      </c>
      <c r="BQ164" s="10">
        <v>80039.516000000003</v>
      </c>
      <c r="BR164" s="10">
        <v>5810.77</v>
      </c>
      <c r="BS164" s="10">
        <v>74086.308999999994</v>
      </c>
      <c r="BT164" s="10">
        <v>0</v>
      </c>
      <c r="BU164" s="10">
        <v>89.518000000000001</v>
      </c>
      <c r="BV164" s="10">
        <v>52.918999999999997</v>
      </c>
      <c r="BW164" s="10">
        <v>80039.516000000003</v>
      </c>
      <c r="BX164" s="10">
        <v>12369.717000000001</v>
      </c>
      <c r="BY164" s="10">
        <v>125.229</v>
      </c>
      <c r="BZ164" s="10">
        <v>903.89300000000003</v>
      </c>
      <c r="CA164" s="10">
        <v>55931.669000000002</v>
      </c>
      <c r="CB164" s="10">
        <v>10709.008</v>
      </c>
      <c r="CC164" s="10">
        <v>7371.2349999999997</v>
      </c>
      <c r="CD164" s="10">
        <v>5797.143</v>
      </c>
      <c r="CE164" s="10">
        <v>162.005</v>
      </c>
      <c r="CF164" s="10">
        <v>1323.8889999999999</v>
      </c>
      <c r="CG164" s="10">
        <v>0</v>
      </c>
      <c r="CH164" s="10">
        <v>1323.8889999999999</v>
      </c>
      <c r="CI164" s="10">
        <v>0</v>
      </c>
      <c r="CJ164" s="10">
        <v>88.197999999999993</v>
      </c>
      <c r="CK164" s="10">
        <v>5398.8159999999998</v>
      </c>
      <c r="CL164" s="10">
        <v>4785.366</v>
      </c>
      <c r="CM164" s="10">
        <v>351.61500000000001</v>
      </c>
      <c r="CN164" s="10">
        <v>245.072</v>
      </c>
      <c r="CO164" s="10">
        <v>16.763000000000002</v>
      </c>
      <c r="CP164" s="10">
        <v>65.477999999999994</v>
      </c>
      <c r="CQ164" s="10">
        <v>46.722000000000001</v>
      </c>
      <c r="CR164" s="10">
        <v>5.2</v>
      </c>
      <c r="CS164" s="10">
        <v>0</v>
      </c>
      <c r="CT164" s="10">
        <v>0</v>
      </c>
      <c r="CU164" s="10">
        <v>0</v>
      </c>
      <c r="CV164" s="10">
        <v>12.196999999999999</v>
      </c>
      <c r="CW164" s="10">
        <v>148.59</v>
      </c>
      <c r="CX164" s="10">
        <v>-13.632999999999999</v>
      </c>
      <c r="CY164" s="10">
        <v>-10.337</v>
      </c>
      <c r="CZ164" s="10">
        <v>0</v>
      </c>
      <c r="DA164" s="10">
        <v>0</v>
      </c>
      <c r="DB164" s="10">
        <v>0</v>
      </c>
      <c r="DC164" s="10">
        <v>0</v>
      </c>
      <c r="DD164" s="10">
        <v>-123.261</v>
      </c>
      <c r="DE164" s="10">
        <v>7.57</v>
      </c>
      <c r="DF164" s="10">
        <v>152.61000000000001</v>
      </c>
      <c r="DG164" s="10">
        <v>237.7</v>
      </c>
      <c r="DH164" s="10">
        <v>0.28499999999999998</v>
      </c>
      <c r="DI164" s="10">
        <v>0</v>
      </c>
      <c r="DJ164" s="10">
        <v>-42.911999999999999</v>
      </c>
      <c r="DK164" s="10">
        <v>-339.89499999999998</v>
      </c>
      <c r="DL164" s="10">
        <v>-0.218</v>
      </c>
      <c r="DM164" s="10">
        <v>0</v>
      </c>
      <c r="DN164" s="10">
        <v>0</v>
      </c>
      <c r="DO164" s="10">
        <v>0</v>
      </c>
      <c r="DP164" s="10">
        <v>0</v>
      </c>
      <c r="DQ164" s="10">
        <v>0</v>
      </c>
      <c r="DR164" s="10">
        <v>89.671000000000006</v>
      </c>
      <c r="DS164" s="10">
        <v>105.55</v>
      </c>
      <c r="DT164" s="10">
        <v>0</v>
      </c>
      <c r="DU164" s="10">
        <v>-12.523</v>
      </c>
      <c r="DV164" s="10">
        <v>0</v>
      </c>
      <c r="DW164" s="10">
        <v>-3.3559999999999999</v>
      </c>
      <c r="DX164" s="10">
        <v>0</v>
      </c>
      <c r="DY164" s="10">
        <v>0</v>
      </c>
      <c r="DZ164" s="10">
        <v>0</v>
      </c>
      <c r="EA164" s="10">
        <v>0</v>
      </c>
      <c r="EB164" s="10">
        <v>0</v>
      </c>
      <c r="EC164" s="10">
        <v>0</v>
      </c>
      <c r="ED164" s="10">
        <v>0</v>
      </c>
      <c r="EE164" s="10">
        <v>0</v>
      </c>
      <c r="EF164" s="10">
        <v>0</v>
      </c>
      <c r="EG164" s="10">
        <v>0</v>
      </c>
      <c r="EH164" s="10">
        <v>0</v>
      </c>
      <c r="EI164" s="10">
        <v>0</v>
      </c>
      <c r="EJ164" s="10">
        <v>0</v>
      </c>
      <c r="EK164" s="10">
        <v>0</v>
      </c>
      <c r="EL164" s="10">
        <v>1268.5530000000001</v>
      </c>
      <c r="EM164" s="10">
        <v>21.966000000000001</v>
      </c>
      <c r="EN164" s="10">
        <v>547.99699999999996</v>
      </c>
      <c r="EO164" s="10">
        <v>506.32</v>
      </c>
      <c r="EP164" s="10">
        <v>34.648000000000003</v>
      </c>
      <c r="EQ164" s="10">
        <v>0.48899999999999999</v>
      </c>
      <c r="ER164" s="10">
        <v>0</v>
      </c>
      <c r="ES164" s="10">
        <v>6.54</v>
      </c>
      <c r="ET164" s="10">
        <v>311.47000000000003</v>
      </c>
      <c r="EU164" s="10">
        <v>57.045999999999999</v>
      </c>
      <c r="EV164" s="10">
        <v>254.42400000000001</v>
      </c>
      <c r="EW164" s="10">
        <v>158.74600000000001</v>
      </c>
      <c r="EX164" s="10">
        <v>72.394000000000005</v>
      </c>
      <c r="EY164" s="10">
        <v>2.7679999999999998</v>
      </c>
      <c r="EZ164" s="10">
        <v>0</v>
      </c>
      <c r="FA164" s="10">
        <v>153.21199999999999</v>
      </c>
    </row>
    <row r="165" spans="1:157" ht="15" customHeight="1" x14ac:dyDescent="0.3">
      <c r="A165" s="5">
        <v>17</v>
      </c>
      <c r="B165" s="12">
        <v>2018</v>
      </c>
      <c r="C165" s="10">
        <v>7221.8680000000004</v>
      </c>
      <c r="D165" s="10">
        <v>7100.8890000000001</v>
      </c>
      <c r="E165" s="10">
        <v>204.732</v>
      </c>
      <c r="F165" s="10">
        <v>83910.159</v>
      </c>
      <c r="G165" s="10">
        <v>16704.918000000001</v>
      </c>
      <c r="H165" s="10">
        <v>880.83</v>
      </c>
      <c r="I165" s="10">
        <v>11086.873</v>
      </c>
      <c r="J165" s="10">
        <v>7287.5510000000004</v>
      </c>
      <c r="K165" s="10">
        <v>2317.98</v>
      </c>
      <c r="L165" s="10">
        <v>2.0880000000000001</v>
      </c>
      <c r="M165" s="10">
        <v>1479.2539999999999</v>
      </c>
      <c r="N165" s="10">
        <v>2304.3339999999998</v>
      </c>
      <c r="O165" s="10">
        <v>30988.850999999999</v>
      </c>
      <c r="P165" s="10">
        <v>0</v>
      </c>
      <c r="Q165" s="10">
        <v>0</v>
      </c>
      <c r="R165" s="10">
        <v>278.834</v>
      </c>
      <c r="S165" s="10">
        <v>8851.1620000000003</v>
      </c>
      <c r="T165" s="10">
        <v>414.97</v>
      </c>
      <c r="U165" s="10">
        <v>7.3559999999999999</v>
      </c>
      <c r="V165" s="10">
        <v>15315.267</v>
      </c>
      <c r="W165" s="10">
        <v>6121.2619999999997</v>
      </c>
      <c r="X165" s="10">
        <v>2116.1889999999999</v>
      </c>
      <c r="Y165" s="10">
        <v>2007.518</v>
      </c>
      <c r="Z165" s="10">
        <v>108.67100000000001</v>
      </c>
      <c r="AA165" s="10">
        <v>4334.0230000000001</v>
      </c>
      <c r="AB165" s="10">
        <v>15.702</v>
      </c>
      <c r="AC165" s="10">
        <v>4318.3209999999999</v>
      </c>
      <c r="AD165" s="10">
        <v>5521.5820000000003</v>
      </c>
      <c r="AE165" s="10">
        <v>9672.0040000000008</v>
      </c>
      <c r="AF165" s="10">
        <v>300.55500000000001</v>
      </c>
      <c r="AG165" s="10">
        <v>0</v>
      </c>
      <c r="AH165" s="10">
        <v>83910.159</v>
      </c>
      <c r="AI165" s="10">
        <v>82497.315000000002</v>
      </c>
      <c r="AJ165" s="10">
        <v>147.09100000000001</v>
      </c>
      <c r="AK165" s="10">
        <v>355.35599999999999</v>
      </c>
      <c r="AL165" s="10">
        <v>537.625</v>
      </c>
      <c r="AM165" s="10">
        <v>372.77199999999999</v>
      </c>
      <c r="AN165" s="10">
        <v>83910.159</v>
      </c>
      <c r="AO165" s="10">
        <v>22718.657999999999</v>
      </c>
      <c r="AP165" s="10">
        <v>35960.192000000003</v>
      </c>
      <c r="AQ165" s="10">
        <v>25231.309000000001</v>
      </c>
      <c r="AR165" s="10">
        <v>84987.482999999993</v>
      </c>
      <c r="AS165" s="10">
        <v>3792.9160000000002</v>
      </c>
      <c r="AT165" s="10">
        <v>61331.169000000002</v>
      </c>
      <c r="AU165" s="10">
        <v>473.77499999999998</v>
      </c>
      <c r="AV165" s="10">
        <v>951.12400000000002</v>
      </c>
      <c r="AW165" s="10">
        <v>17899.837</v>
      </c>
      <c r="AX165" s="10">
        <v>538.66200000000003</v>
      </c>
      <c r="AY165" s="10">
        <v>20533.760999999999</v>
      </c>
      <c r="AZ165" s="10">
        <v>17826.582999999999</v>
      </c>
      <c r="BA165" s="10">
        <v>17751.132000000001</v>
      </c>
      <c r="BB165" s="10">
        <v>8084.2330000000002</v>
      </c>
      <c r="BC165" s="10">
        <v>0</v>
      </c>
      <c r="BD165" s="10">
        <v>5985.8119999999999</v>
      </c>
      <c r="BE165" s="10">
        <v>3681.087</v>
      </c>
      <c r="BF165" s="10">
        <v>88.373000000000005</v>
      </c>
      <c r="BG165" s="10">
        <v>-12.922000000000001</v>
      </c>
      <c r="BH165" s="10">
        <v>2707.1779999999999</v>
      </c>
      <c r="BI165" s="10">
        <v>3858.6170000000002</v>
      </c>
      <c r="BJ165" s="10">
        <v>0</v>
      </c>
      <c r="BK165" s="10">
        <v>0</v>
      </c>
      <c r="BL165" s="10">
        <v>0</v>
      </c>
      <c r="BM165" s="10">
        <v>3858.6170000000002</v>
      </c>
      <c r="BN165" s="10">
        <v>0</v>
      </c>
      <c r="BO165" s="10">
        <v>-1151.4390000000001</v>
      </c>
      <c r="BP165" s="10">
        <v>0</v>
      </c>
      <c r="BQ165" s="10">
        <v>84344.557000000001</v>
      </c>
      <c r="BR165" s="10">
        <v>5696.9309999999996</v>
      </c>
      <c r="BS165" s="10">
        <v>78467.395999999993</v>
      </c>
      <c r="BT165" s="10">
        <v>0</v>
      </c>
      <c r="BU165" s="10">
        <v>114.383</v>
      </c>
      <c r="BV165" s="10">
        <v>65.846999999999994</v>
      </c>
      <c r="BW165" s="10">
        <v>84344.557000000001</v>
      </c>
      <c r="BX165" s="10">
        <v>12292.597</v>
      </c>
      <c r="BY165" s="10">
        <v>199.19200000000001</v>
      </c>
      <c r="BZ165" s="10">
        <v>1413.8889999999999</v>
      </c>
      <c r="CA165" s="10">
        <v>59292.733999999997</v>
      </c>
      <c r="CB165" s="10">
        <v>11146.145</v>
      </c>
      <c r="CC165" s="10">
        <v>8659.4439999999995</v>
      </c>
      <c r="CD165" s="10">
        <v>6855.3310000000001</v>
      </c>
      <c r="CE165" s="10">
        <v>97.754999999999995</v>
      </c>
      <c r="CF165" s="10">
        <v>1604.471</v>
      </c>
      <c r="CG165" s="10">
        <v>0</v>
      </c>
      <c r="CH165" s="10">
        <v>1604.471</v>
      </c>
      <c r="CI165" s="10">
        <v>0</v>
      </c>
      <c r="CJ165" s="10">
        <v>101.887</v>
      </c>
      <c r="CK165" s="10">
        <v>6322.3310000000001</v>
      </c>
      <c r="CL165" s="10">
        <v>5415.1329999999998</v>
      </c>
      <c r="CM165" s="10">
        <v>357.99</v>
      </c>
      <c r="CN165" s="10">
        <v>481.93200000000002</v>
      </c>
      <c r="CO165" s="10">
        <v>67.275999999999996</v>
      </c>
      <c r="CP165" s="10">
        <v>185.851</v>
      </c>
      <c r="CQ165" s="10">
        <v>67.105000000000004</v>
      </c>
      <c r="CR165" s="10">
        <v>19.584</v>
      </c>
      <c r="CS165" s="10">
        <v>0</v>
      </c>
      <c r="CT165" s="10">
        <v>0</v>
      </c>
      <c r="CU165" s="10">
        <v>0</v>
      </c>
      <c r="CV165" s="10">
        <v>83.08</v>
      </c>
      <c r="CW165" s="10">
        <v>131.255</v>
      </c>
      <c r="CX165" s="10">
        <v>-22.509</v>
      </c>
      <c r="CY165" s="10">
        <v>-13.188000000000001</v>
      </c>
      <c r="CZ165" s="10">
        <v>0</v>
      </c>
      <c r="DA165" s="10">
        <v>0</v>
      </c>
      <c r="DB165" s="10">
        <v>0</v>
      </c>
      <c r="DC165" s="10">
        <v>0</v>
      </c>
      <c r="DD165" s="10">
        <v>-79.475999999999999</v>
      </c>
      <c r="DE165" s="10">
        <v>32.258000000000003</v>
      </c>
      <c r="DF165" s="10">
        <v>240.47200000000001</v>
      </c>
      <c r="DG165" s="10">
        <v>205.024</v>
      </c>
      <c r="DH165" s="10">
        <v>0.159</v>
      </c>
      <c r="DI165" s="10">
        <v>0</v>
      </c>
      <c r="DJ165" s="10">
        <v>-5.2069999999999999</v>
      </c>
      <c r="DK165" s="10">
        <v>-408.13</v>
      </c>
      <c r="DL165" s="10">
        <v>-0.06</v>
      </c>
      <c r="DM165" s="10">
        <v>0</v>
      </c>
      <c r="DN165" s="10">
        <v>49.671999999999997</v>
      </c>
      <c r="DO165" s="10">
        <v>84.869</v>
      </c>
      <c r="DP165" s="10">
        <v>-19.5</v>
      </c>
      <c r="DQ165" s="10">
        <v>-15.696999999999999</v>
      </c>
      <c r="DR165" s="10">
        <v>184.70599999999999</v>
      </c>
      <c r="DS165" s="10">
        <v>286.71199999999999</v>
      </c>
      <c r="DT165" s="10">
        <v>0</v>
      </c>
      <c r="DU165" s="10">
        <v>-112.399</v>
      </c>
      <c r="DV165" s="10">
        <v>0</v>
      </c>
      <c r="DW165" s="10">
        <v>10.393000000000001</v>
      </c>
      <c r="DX165" s="10">
        <v>0</v>
      </c>
      <c r="DY165" s="10">
        <v>0</v>
      </c>
      <c r="DZ165" s="10">
        <v>0</v>
      </c>
      <c r="EA165" s="10">
        <v>0</v>
      </c>
      <c r="EB165" s="10">
        <v>0</v>
      </c>
      <c r="EC165" s="10">
        <v>0</v>
      </c>
      <c r="ED165" s="10">
        <v>0</v>
      </c>
      <c r="EE165" s="10">
        <v>0</v>
      </c>
      <c r="EF165" s="10">
        <v>0</v>
      </c>
      <c r="EG165" s="10">
        <v>0</v>
      </c>
      <c r="EH165" s="10">
        <v>0</v>
      </c>
      <c r="EI165" s="10">
        <v>0</v>
      </c>
      <c r="EJ165" s="10">
        <v>0</v>
      </c>
      <c r="EK165" s="10">
        <v>0</v>
      </c>
      <c r="EL165" s="10">
        <v>1632.86</v>
      </c>
      <c r="EM165" s="10">
        <v>26.797999999999998</v>
      </c>
      <c r="EN165" s="10">
        <v>791.029</v>
      </c>
      <c r="EO165" s="10">
        <v>743.01</v>
      </c>
      <c r="EP165" s="10">
        <v>41.277000000000001</v>
      </c>
      <c r="EQ165" s="10">
        <v>0.69699999999999995</v>
      </c>
      <c r="ER165" s="10">
        <v>0</v>
      </c>
      <c r="ES165" s="10">
        <v>6.0449999999999999</v>
      </c>
      <c r="ET165" s="10">
        <v>334.55799999999999</v>
      </c>
      <c r="EU165" s="10">
        <v>59.073999999999998</v>
      </c>
      <c r="EV165" s="10">
        <v>275.48399999999998</v>
      </c>
      <c r="EW165" s="10">
        <v>375.005</v>
      </c>
      <c r="EX165" s="10">
        <v>84.134</v>
      </c>
      <c r="EY165" s="10">
        <v>3.5350000000000001</v>
      </c>
      <c r="EZ165" s="10">
        <v>0</v>
      </c>
      <c r="FA165" s="10">
        <v>17.800999999999998</v>
      </c>
    </row>
    <row r="166" spans="1:157" ht="15" customHeight="1" x14ac:dyDescent="0.3">
      <c r="A166" s="5">
        <v>17</v>
      </c>
      <c r="B166" s="12">
        <v>2019</v>
      </c>
      <c r="C166" s="10">
        <v>1262.704</v>
      </c>
      <c r="D166" s="10">
        <v>1202.578</v>
      </c>
      <c r="E166" s="10">
        <v>108.11799999999999</v>
      </c>
      <c r="F166" s="10">
        <v>98613.839000000007</v>
      </c>
      <c r="G166" s="10">
        <v>24032.883000000002</v>
      </c>
      <c r="H166" s="10">
        <v>807.41700000000003</v>
      </c>
      <c r="I166" s="10">
        <v>11095.47</v>
      </c>
      <c r="J166" s="10">
        <v>7285.7430000000004</v>
      </c>
      <c r="K166" s="10">
        <v>2341.2379999999998</v>
      </c>
      <c r="L166" s="10">
        <v>0</v>
      </c>
      <c r="M166" s="10">
        <v>1468.489</v>
      </c>
      <c r="N166" s="10">
        <v>3959.0030000000002</v>
      </c>
      <c r="O166" s="10">
        <v>31457.399000000001</v>
      </c>
      <c r="P166" s="10">
        <v>0</v>
      </c>
      <c r="Q166" s="10">
        <v>0</v>
      </c>
      <c r="R166" s="10">
        <v>231.136</v>
      </c>
      <c r="S166" s="10">
        <v>5063.3</v>
      </c>
      <c r="T166" s="10">
        <v>0</v>
      </c>
      <c r="U166" s="10">
        <v>0</v>
      </c>
      <c r="V166" s="10">
        <v>16336.451999999999</v>
      </c>
      <c r="W166" s="10">
        <v>9826.5110000000004</v>
      </c>
      <c r="X166" s="10">
        <v>4698.3810000000003</v>
      </c>
      <c r="Y166" s="10">
        <v>2991.1030000000001</v>
      </c>
      <c r="Z166" s="10">
        <v>1707.278</v>
      </c>
      <c r="AA166" s="10">
        <v>7362.9709999999995</v>
      </c>
      <c r="AB166" s="10">
        <v>3.359</v>
      </c>
      <c r="AC166" s="10">
        <v>7359.6120000000001</v>
      </c>
      <c r="AD166" s="10">
        <v>4851.9960000000001</v>
      </c>
      <c r="AE166" s="10">
        <v>9842.9959999999992</v>
      </c>
      <c r="AF166" s="10">
        <v>505.32299999999998</v>
      </c>
      <c r="AG166" s="10">
        <v>0</v>
      </c>
      <c r="AH166" s="10">
        <v>98613.839000000007</v>
      </c>
      <c r="AI166" s="10">
        <v>96194.585000000006</v>
      </c>
      <c r="AJ166" s="10">
        <v>139.245</v>
      </c>
      <c r="AK166" s="10">
        <v>417.27800000000002</v>
      </c>
      <c r="AL166" s="10">
        <v>757.45100000000002</v>
      </c>
      <c r="AM166" s="10">
        <v>1105.28</v>
      </c>
      <c r="AN166" s="10">
        <v>98613.839000000007</v>
      </c>
      <c r="AO166" s="10">
        <v>41016.970999999998</v>
      </c>
      <c r="AP166" s="10">
        <v>30194.592000000001</v>
      </c>
      <c r="AQ166" s="10">
        <v>27402.276000000002</v>
      </c>
      <c r="AR166" s="10">
        <v>98613.839000000007</v>
      </c>
      <c r="AS166" s="10">
        <v>2645.596</v>
      </c>
      <c r="AT166" s="10">
        <v>72332.452999999994</v>
      </c>
      <c r="AU166" s="10">
        <v>476.93</v>
      </c>
      <c r="AV166" s="10">
        <v>232.21199999999999</v>
      </c>
      <c r="AW166" s="10">
        <v>22886.782999999999</v>
      </c>
      <c r="AX166" s="10">
        <v>39.865000000000002</v>
      </c>
      <c r="AY166" s="10">
        <v>20620.977999999999</v>
      </c>
      <c r="AZ166" s="10">
        <v>20334.918000000001</v>
      </c>
      <c r="BA166" s="10">
        <v>20283.488000000001</v>
      </c>
      <c r="BB166" s="10">
        <v>20283.488000000001</v>
      </c>
      <c r="BC166" s="10">
        <v>0</v>
      </c>
      <c r="BD166" s="10">
        <v>0</v>
      </c>
      <c r="BE166" s="10">
        <v>0</v>
      </c>
      <c r="BF166" s="10">
        <v>84.733000000000004</v>
      </c>
      <c r="BG166" s="10">
        <v>-33.302999999999997</v>
      </c>
      <c r="BH166" s="10">
        <v>286.06</v>
      </c>
      <c r="BI166" s="10">
        <v>319.36399999999998</v>
      </c>
      <c r="BJ166" s="10">
        <v>0</v>
      </c>
      <c r="BK166" s="10">
        <v>0</v>
      </c>
      <c r="BL166" s="10">
        <v>0</v>
      </c>
      <c r="BM166" s="10">
        <v>319.36399999999998</v>
      </c>
      <c r="BN166" s="10">
        <v>0</v>
      </c>
      <c r="BO166" s="10">
        <v>-33.304000000000002</v>
      </c>
      <c r="BP166" s="10">
        <v>0</v>
      </c>
      <c r="BQ166" s="10">
        <v>95727.317999999999</v>
      </c>
      <c r="BR166" s="10">
        <v>9774.5010000000002</v>
      </c>
      <c r="BS166" s="10">
        <v>83812.747000000003</v>
      </c>
      <c r="BT166" s="10">
        <v>0</v>
      </c>
      <c r="BU166" s="10">
        <v>221.55</v>
      </c>
      <c r="BV166" s="10">
        <v>1918.52</v>
      </c>
      <c r="BW166" s="10">
        <v>95727.317999999999</v>
      </c>
      <c r="BX166" s="10">
        <v>13285.409</v>
      </c>
      <c r="BY166" s="10">
        <v>552.28399999999999</v>
      </c>
      <c r="BZ166" s="10">
        <v>683.65499999999997</v>
      </c>
      <c r="CA166" s="10">
        <v>65174.74</v>
      </c>
      <c r="CB166" s="10">
        <v>16031.23</v>
      </c>
      <c r="CC166" s="10">
        <v>10208.207</v>
      </c>
      <c r="CD166" s="10">
        <v>8439.0550000000003</v>
      </c>
      <c r="CE166" s="10">
        <v>129.87299999999999</v>
      </c>
      <c r="CF166" s="10">
        <v>1523.8979999999999</v>
      </c>
      <c r="CG166" s="10">
        <v>0</v>
      </c>
      <c r="CH166" s="10">
        <v>1523.8979999999999</v>
      </c>
      <c r="CI166" s="10">
        <v>0</v>
      </c>
      <c r="CJ166" s="10">
        <v>115.381</v>
      </c>
      <c r="CK166" s="10">
        <v>7313.6379999999999</v>
      </c>
      <c r="CL166" s="10">
        <v>5807.4840000000004</v>
      </c>
      <c r="CM166" s="10">
        <v>492.12</v>
      </c>
      <c r="CN166" s="10">
        <v>940.21</v>
      </c>
      <c r="CO166" s="10">
        <v>73.823999999999998</v>
      </c>
      <c r="CP166" s="10">
        <v>335.48599999999999</v>
      </c>
      <c r="CQ166" s="10">
        <v>151.25399999999999</v>
      </c>
      <c r="CR166" s="10">
        <v>5.6109999999999998</v>
      </c>
      <c r="CS166" s="10">
        <v>0</v>
      </c>
      <c r="CT166" s="10">
        <v>0</v>
      </c>
      <c r="CU166" s="10">
        <v>235.57599999999999</v>
      </c>
      <c r="CV166" s="10">
        <v>0</v>
      </c>
      <c r="CW166" s="10">
        <v>130.78899999999999</v>
      </c>
      <c r="CX166" s="10">
        <v>-53.942999999999998</v>
      </c>
      <c r="CY166" s="10">
        <v>-13.702999999999999</v>
      </c>
      <c r="CZ166" s="10">
        <v>0</v>
      </c>
      <c r="DA166" s="10">
        <v>0</v>
      </c>
      <c r="DB166" s="10">
        <v>0</v>
      </c>
      <c r="DC166" s="10">
        <v>0</v>
      </c>
      <c r="DD166" s="10">
        <v>-120.098</v>
      </c>
      <c r="DE166" s="10">
        <v>10.301</v>
      </c>
      <c r="DF166" s="10">
        <v>439.42099999999999</v>
      </c>
      <c r="DG166" s="10">
        <v>444.80200000000002</v>
      </c>
      <c r="DH166" s="10">
        <v>0.4</v>
      </c>
      <c r="DI166" s="10">
        <v>0</v>
      </c>
      <c r="DJ166" s="10">
        <v>-10.503</v>
      </c>
      <c r="DK166" s="10">
        <v>-863.76199999999994</v>
      </c>
      <c r="DL166" s="10">
        <v>-5.7000000000000002E-2</v>
      </c>
      <c r="DM166" s="10">
        <v>0</v>
      </c>
      <c r="DN166" s="10">
        <v>171.124</v>
      </c>
      <c r="DO166" s="10">
        <v>210.99799999999999</v>
      </c>
      <c r="DP166" s="10">
        <v>-75.635000000000005</v>
      </c>
      <c r="DQ166" s="10">
        <v>35.761000000000003</v>
      </c>
      <c r="DR166" s="10">
        <v>235.00200000000001</v>
      </c>
      <c r="DS166" s="10">
        <v>270.55799999999999</v>
      </c>
      <c r="DT166" s="10">
        <v>0</v>
      </c>
      <c r="DU166" s="10">
        <v>-15.173999999999999</v>
      </c>
      <c r="DV166" s="10">
        <v>0</v>
      </c>
      <c r="DW166" s="10">
        <v>-20.382000000000001</v>
      </c>
      <c r="DX166" s="10">
        <v>0</v>
      </c>
      <c r="DY166" s="10">
        <v>1533.7059999999999</v>
      </c>
      <c r="DZ166" s="10">
        <v>0</v>
      </c>
      <c r="EA166" s="10">
        <v>0</v>
      </c>
      <c r="EB166" s="10">
        <v>0</v>
      </c>
      <c r="EC166" s="10">
        <v>0</v>
      </c>
      <c r="ED166" s="10">
        <v>144.916</v>
      </c>
      <c r="EE166" s="10">
        <v>1532.0150000000001</v>
      </c>
      <c r="EF166" s="10">
        <v>0</v>
      </c>
      <c r="EG166" s="10">
        <v>0</v>
      </c>
      <c r="EH166" s="10">
        <v>0</v>
      </c>
      <c r="EI166" s="10">
        <v>-112.098</v>
      </c>
      <c r="EJ166" s="10">
        <v>0</v>
      </c>
      <c r="EK166" s="10">
        <v>-31.126999999999999</v>
      </c>
      <c r="EL166" s="10">
        <v>1988.35</v>
      </c>
      <c r="EM166" s="10">
        <v>28.475000000000001</v>
      </c>
      <c r="EN166" s="10">
        <v>1034.8879999999999</v>
      </c>
      <c r="EO166" s="10">
        <v>963.06899999999996</v>
      </c>
      <c r="EP166" s="10">
        <v>49.232999999999997</v>
      </c>
      <c r="EQ166" s="10">
        <v>2.218</v>
      </c>
      <c r="ER166" s="10">
        <v>0</v>
      </c>
      <c r="ES166" s="10">
        <v>20.367999999999999</v>
      </c>
      <c r="ET166" s="10">
        <v>340.50400000000002</v>
      </c>
      <c r="EU166" s="10">
        <v>58.167000000000002</v>
      </c>
      <c r="EV166" s="10">
        <v>282.33699999999999</v>
      </c>
      <c r="EW166" s="10">
        <v>301.88499999999999</v>
      </c>
      <c r="EX166" s="10">
        <v>92.653000000000006</v>
      </c>
      <c r="EY166" s="10">
        <v>0</v>
      </c>
      <c r="EZ166" s="10">
        <v>0</v>
      </c>
      <c r="FA166" s="10">
        <v>189.94499999999999</v>
      </c>
    </row>
    <row r="167" spans="1:157" ht="15" customHeight="1" x14ac:dyDescent="0.3">
      <c r="A167" s="5">
        <v>17</v>
      </c>
      <c r="B167" s="12">
        <v>2020</v>
      </c>
      <c r="C167" s="10">
        <v>2693.8490000000002</v>
      </c>
      <c r="D167" s="10">
        <v>2683.6590000000001</v>
      </c>
      <c r="E167" s="10">
        <v>22.260999999999999</v>
      </c>
      <c r="F167" s="10">
        <v>108869.236</v>
      </c>
      <c r="G167" s="10">
        <v>20055.213</v>
      </c>
      <c r="H167" s="10">
        <v>386.18799999999999</v>
      </c>
      <c r="I167" s="10">
        <v>9466.74</v>
      </c>
      <c r="J167" s="10">
        <v>7679.9340000000002</v>
      </c>
      <c r="K167" s="10">
        <v>1173.278</v>
      </c>
      <c r="L167" s="10">
        <v>0</v>
      </c>
      <c r="M167" s="10">
        <v>613.52800000000002</v>
      </c>
      <c r="N167" s="10">
        <v>4893.402</v>
      </c>
      <c r="O167" s="10">
        <v>42616.754000000001</v>
      </c>
      <c r="P167" s="10">
        <v>0</v>
      </c>
      <c r="Q167" s="10">
        <v>0</v>
      </c>
      <c r="R167" s="10">
        <v>105.861</v>
      </c>
      <c r="S167" s="10">
        <v>6586.4260000000004</v>
      </c>
      <c r="T167" s="10">
        <v>0</v>
      </c>
      <c r="U167" s="10">
        <v>0</v>
      </c>
      <c r="V167" s="10">
        <v>19676.064999999999</v>
      </c>
      <c r="W167" s="10">
        <v>16248.402</v>
      </c>
      <c r="X167" s="10">
        <v>7090.6750000000002</v>
      </c>
      <c r="Y167" s="10">
        <v>3594.5410000000002</v>
      </c>
      <c r="Z167" s="10">
        <v>3496.134</v>
      </c>
      <c r="AA167" s="10">
        <v>8587.2019999999993</v>
      </c>
      <c r="AB167" s="10">
        <v>10.157</v>
      </c>
      <c r="AC167" s="10">
        <v>8577.0450000000001</v>
      </c>
      <c r="AD167" s="10">
        <v>5875.1229999999996</v>
      </c>
      <c r="AE167" s="10">
        <v>9452.2749999999996</v>
      </c>
      <c r="AF167" s="10">
        <v>445.66399999999999</v>
      </c>
      <c r="AG167" s="10">
        <v>0</v>
      </c>
      <c r="AH167" s="10">
        <v>108869.236</v>
      </c>
      <c r="AI167" s="10">
        <v>106733.552</v>
      </c>
      <c r="AJ167" s="10">
        <v>114.723</v>
      </c>
      <c r="AK167" s="10">
        <v>305.721</v>
      </c>
      <c r="AL167" s="10">
        <v>380.45600000000002</v>
      </c>
      <c r="AM167" s="10">
        <v>1334.7840000000001</v>
      </c>
      <c r="AN167" s="10">
        <v>108869.236</v>
      </c>
      <c r="AO167" s="10">
        <v>53146.83</v>
      </c>
      <c r="AP167" s="10">
        <v>30973.169000000002</v>
      </c>
      <c r="AQ167" s="10">
        <v>24749.237000000001</v>
      </c>
      <c r="AR167" s="10">
        <v>108869.236</v>
      </c>
      <c r="AS167" s="10">
        <v>2026.03</v>
      </c>
      <c r="AT167" s="10">
        <v>82696.546000000002</v>
      </c>
      <c r="AU167" s="10">
        <v>443.27499999999998</v>
      </c>
      <c r="AV167" s="10">
        <v>163.30799999999999</v>
      </c>
      <c r="AW167" s="10">
        <v>23366.417000000001</v>
      </c>
      <c r="AX167" s="10">
        <v>173.66</v>
      </c>
      <c r="AY167" s="10">
        <v>32180.304</v>
      </c>
      <c r="AZ167" s="10">
        <v>31863.334999999999</v>
      </c>
      <c r="BA167" s="10">
        <v>31818.475999999999</v>
      </c>
      <c r="BB167" s="10">
        <v>20800.896000000001</v>
      </c>
      <c r="BC167" s="10">
        <v>0</v>
      </c>
      <c r="BD167" s="10">
        <v>5985.5780000000004</v>
      </c>
      <c r="BE167" s="10">
        <v>5032.0020000000004</v>
      </c>
      <c r="BF167" s="10">
        <v>82.661000000000001</v>
      </c>
      <c r="BG167" s="10">
        <v>-37.802</v>
      </c>
      <c r="BH167" s="10">
        <v>316.96899999999999</v>
      </c>
      <c r="BI167" s="10">
        <v>319.36399999999998</v>
      </c>
      <c r="BJ167" s="10">
        <v>0</v>
      </c>
      <c r="BK167" s="10">
        <v>0</v>
      </c>
      <c r="BL167" s="10">
        <v>0</v>
      </c>
      <c r="BM167" s="10">
        <v>319.36399999999998</v>
      </c>
      <c r="BN167" s="10">
        <v>0</v>
      </c>
      <c r="BO167" s="10">
        <v>-2.395</v>
      </c>
      <c r="BP167" s="10">
        <v>0</v>
      </c>
      <c r="BQ167" s="10">
        <v>113276.59699999999</v>
      </c>
      <c r="BR167" s="10">
        <v>11094.48</v>
      </c>
      <c r="BS167" s="10">
        <v>101535.148</v>
      </c>
      <c r="BT167" s="10">
        <v>0</v>
      </c>
      <c r="BU167" s="10">
        <v>287.89499999999998</v>
      </c>
      <c r="BV167" s="10">
        <v>359.07400000000001</v>
      </c>
      <c r="BW167" s="10">
        <v>113276.59699999999</v>
      </c>
      <c r="BX167" s="10">
        <v>15571.26</v>
      </c>
      <c r="BY167" s="10">
        <v>282.40100000000001</v>
      </c>
      <c r="BZ167" s="10">
        <v>290.024</v>
      </c>
      <c r="CA167" s="10">
        <v>74574.823000000004</v>
      </c>
      <c r="CB167" s="10">
        <v>22558.089</v>
      </c>
      <c r="CC167" s="10">
        <v>10695.78</v>
      </c>
      <c r="CD167" s="10">
        <v>8940.5669999999991</v>
      </c>
      <c r="CE167" s="10">
        <v>129.953</v>
      </c>
      <c r="CF167" s="10">
        <v>1484.3050000000001</v>
      </c>
      <c r="CG167" s="10">
        <v>0</v>
      </c>
      <c r="CH167" s="10">
        <v>1484.3050000000001</v>
      </c>
      <c r="CI167" s="10">
        <v>0</v>
      </c>
      <c r="CJ167" s="10">
        <v>140.95500000000001</v>
      </c>
      <c r="CK167" s="10">
        <v>7634.0640000000003</v>
      </c>
      <c r="CL167" s="10">
        <v>6478.058</v>
      </c>
      <c r="CM167" s="10">
        <v>113.501</v>
      </c>
      <c r="CN167" s="10">
        <v>965.548</v>
      </c>
      <c r="CO167" s="10">
        <v>76.956999999999994</v>
      </c>
      <c r="CP167" s="10">
        <v>356.19799999999998</v>
      </c>
      <c r="CQ167" s="10">
        <v>149.65799999999999</v>
      </c>
      <c r="CR167" s="10">
        <v>8.1229999999999993</v>
      </c>
      <c r="CS167" s="10">
        <v>0</v>
      </c>
      <c r="CT167" s="10">
        <v>0</v>
      </c>
      <c r="CU167" s="10">
        <v>135.267</v>
      </c>
      <c r="CV167" s="10">
        <v>0</v>
      </c>
      <c r="CW167" s="10">
        <v>229.631</v>
      </c>
      <c r="CX167" s="10">
        <v>-55.884</v>
      </c>
      <c r="CY167" s="10">
        <v>-17.364000000000001</v>
      </c>
      <c r="CZ167" s="10">
        <v>0</v>
      </c>
      <c r="DA167" s="10">
        <v>0</v>
      </c>
      <c r="DB167" s="10">
        <v>0</v>
      </c>
      <c r="DC167" s="10">
        <v>0</v>
      </c>
      <c r="DD167" s="10">
        <v>-93.233000000000004</v>
      </c>
      <c r="DE167" s="10">
        <v>74.728999999999999</v>
      </c>
      <c r="DF167" s="10">
        <v>692.21699999999998</v>
      </c>
      <c r="DG167" s="10">
        <v>534.13199999999995</v>
      </c>
      <c r="DH167" s="10">
        <v>0.63200000000000001</v>
      </c>
      <c r="DI167" s="10">
        <v>0</v>
      </c>
      <c r="DJ167" s="10">
        <v>-6.8280000000000003</v>
      </c>
      <c r="DK167" s="10">
        <v>-1145.424</v>
      </c>
      <c r="DL167" s="10">
        <v>0</v>
      </c>
      <c r="DM167" s="10">
        <v>0</v>
      </c>
      <c r="DN167" s="10">
        <v>166.774</v>
      </c>
      <c r="DO167" s="10">
        <v>198.846</v>
      </c>
      <c r="DP167" s="10">
        <v>-67.992999999999995</v>
      </c>
      <c r="DQ167" s="10">
        <v>35.920999999999999</v>
      </c>
      <c r="DR167" s="10">
        <v>171.67099999999999</v>
      </c>
      <c r="DS167" s="10">
        <v>255.83600000000001</v>
      </c>
      <c r="DT167" s="10">
        <v>0</v>
      </c>
      <c r="DU167" s="10">
        <v>-77.272000000000006</v>
      </c>
      <c r="DV167" s="10">
        <v>0</v>
      </c>
      <c r="DW167" s="10">
        <v>-6.8929999999999998</v>
      </c>
      <c r="DX167" s="10">
        <v>0</v>
      </c>
      <c r="DY167" s="10">
        <v>748.29300000000001</v>
      </c>
      <c r="DZ167" s="10">
        <v>0</v>
      </c>
      <c r="EA167" s="10">
        <v>0</v>
      </c>
      <c r="EB167" s="10">
        <v>0</v>
      </c>
      <c r="EC167" s="10">
        <v>0</v>
      </c>
      <c r="ED167" s="10">
        <v>267.81</v>
      </c>
      <c r="EE167" s="10">
        <v>884.58799999999997</v>
      </c>
      <c r="EF167" s="10">
        <v>0</v>
      </c>
      <c r="EG167" s="10">
        <v>0</v>
      </c>
      <c r="EH167" s="10">
        <v>0</v>
      </c>
      <c r="EI167" s="10">
        <v>-191.83199999999999</v>
      </c>
      <c r="EJ167" s="10">
        <v>0</v>
      </c>
      <c r="EK167" s="10">
        <v>-212.273</v>
      </c>
      <c r="EL167" s="10">
        <v>2177.375</v>
      </c>
      <c r="EM167" s="10">
        <v>24.061</v>
      </c>
      <c r="EN167" s="10">
        <v>1177.9059999999999</v>
      </c>
      <c r="EO167" s="10">
        <v>1096.557</v>
      </c>
      <c r="EP167" s="10">
        <v>55.773000000000003</v>
      </c>
      <c r="EQ167" s="10">
        <v>0.29299999999999998</v>
      </c>
      <c r="ER167" s="10">
        <v>0</v>
      </c>
      <c r="ES167" s="10">
        <v>25.283000000000001</v>
      </c>
      <c r="ET167" s="10">
        <v>353.709</v>
      </c>
      <c r="EU167" s="10">
        <v>67.355000000000004</v>
      </c>
      <c r="EV167" s="10">
        <v>286.35399999999998</v>
      </c>
      <c r="EW167" s="10">
        <v>327.22000000000003</v>
      </c>
      <c r="EX167" s="10">
        <v>107.923</v>
      </c>
      <c r="EY167" s="10">
        <v>0</v>
      </c>
      <c r="EZ167" s="10">
        <v>0</v>
      </c>
      <c r="FA167" s="10">
        <v>186.55600000000001</v>
      </c>
    </row>
    <row r="168" spans="1:157" ht="15" customHeight="1" x14ac:dyDescent="0.3">
      <c r="A168" s="5">
        <v>17</v>
      </c>
      <c r="B168" s="13">
        <v>2021</v>
      </c>
      <c r="C168" s="10">
        <v>13082.63</v>
      </c>
      <c r="D168" s="10">
        <v>13094.009</v>
      </c>
      <c r="E168" s="10">
        <v>0</v>
      </c>
      <c r="F168" s="10">
        <v>127588.159</v>
      </c>
      <c r="G168" s="10">
        <v>21195.601999999999</v>
      </c>
      <c r="H168" s="10">
        <v>186.67400000000001</v>
      </c>
      <c r="I168" s="10">
        <v>10603.723</v>
      </c>
      <c r="J168" s="10">
        <v>7857.0690000000004</v>
      </c>
      <c r="K168" s="10">
        <v>1563.952</v>
      </c>
      <c r="L168" s="10">
        <v>0</v>
      </c>
      <c r="M168" s="10">
        <v>1182.702</v>
      </c>
      <c r="N168" s="10">
        <v>4597.9660000000003</v>
      </c>
      <c r="O168" s="10">
        <v>52659.911</v>
      </c>
      <c r="P168" s="10">
        <v>0</v>
      </c>
      <c r="Q168" s="10">
        <v>0</v>
      </c>
      <c r="R168" s="10">
        <v>119.426</v>
      </c>
      <c r="S168" s="10">
        <v>7585.4939999999997</v>
      </c>
      <c r="T168" s="10">
        <v>0</v>
      </c>
      <c r="U168" s="10">
        <v>0</v>
      </c>
      <c r="V168" s="10">
        <v>29234.562999999998</v>
      </c>
      <c r="W168" s="10">
        <v>15720.428</v>
      </c>
      <c r="X168" s="10">
        <v>11236.148999999999</v>
      </c>
      <c r="Y168" s="10">
        <v>8615.4120000000003</v>
      </c>
      <c r="Z168" s="10">
        <v>2620.7370000000001</v>
      </c>
      <c r="AA168" s="10">
        <v>7994.75</v>
      </c>
      <c r="AB168" s="10">
        <v>4.1900000000000004</v>
      </c>
      <c r="AC168" s="10">
        <v>7990.56</v>
      </c>
      <c r="AD168" s="10">
        <v>5845.0640000000003</v>
      </c>
      <c r="AE168" s="10">
        <v>10969.642</v>
      </c>
      <c r="AF168" s="10">
        <v>2298.6779999999999</v>
      </c>
      <c r="AG168" s="10">
        <v>0</v>
      </c>
      <c r="AH168" s="10">
        <v>127588.159</v>
      </c>
      <c r="AI168" s="10">
        <v>125274.231</v>
      </c>
      <c r="AJ168" s="10">
        <v>209.31899999999999</v>
      </c>
      <c r="AK168" s="10">
        <v>345.51499999999999</v>
      </c>
      <c r="AL168" s="10">
        <v>331.68</v>
      </c>
      <c r="AM168" s="10">
        <v>1427.414</v>
      </c>
      <c r="AN168" s="10">
        <v>127588.159</v>
      </c>
      <c r="AO168" s="10">
        <v>72328.675000000003</v>
      </c>
      <c r="AP168" s="10">
        <v>27424.345000000001</v>
      </c>
      <c r="AQ168" s="10">
        <v>27835.138999999999</v>
      </c>
      <c r="AR168" s="10">
        <v>127588.159</v>
      </c>
      <c r="AS168" s="10">
        <v>4553.2269999999999</v>
      </c>
      <c r="AT168" s="10">
        <v>93142.603000000003</v>
      </c>
      <c r="AU168" s="10">
        <v>437.74299999999999</v>
      </c>
      <c r="AV168" s="10">
        <v>191.559</v>
      </c>
      <c r="AW168" s="10">
        <v>29234.562999999998</v>
      </c>
      <c r="AX168" s="10">
        <v>28.463999999999999</v>
      </c>
      <c r="AY168" s="10">
        <v>16819.781999999999</v>
      </c>
      <c r="AZ168" s="10">
        <v>16158.955</v>
      </c>
      <c r="BA168" s="10">
        <v>16117.832</v>
      </c>
      <c r="BB168" s="10">
        <v>6705.5720000000001</v>
      </c>
      <c r="BC168" s="10">
        <v>0</v>
      </c>
      <c r="BD168" s="10">
        <v>3954.8560000000002</v>
      </c>
      <c r="BE168" s="10">
        <v>5457.4040000000005</v>
      </c>
      <c r="BF168" s="10">
        <v>82.054000000000002</v>
      </c>
      <c r="BG168" s="10">
        <v>-40.930999999999997</v>
      </c>
      <c r="BH168" s="10">
        <v>660.827</v>
      </c>
      <c r="BI168" s="10">
        <v>663.22199999999998</v>
      </c>
      <c r="BJ168" s="10">
        <v>0</v>
      </c>
      <c r="BK168" s="10">
        <v>0</v>
      </c>
      <c r="BL168" s="10">
        <v>0</v>
      </c>
      <c r="BM168" s="10">
        <v>663.22199999999998</v>
      </c>
      <c r="BN168" s="10">
        <v>0</v>
      </c>
      <c r="BO168" s="10">
        <v>-2.395</v>
      </c>
      <c r="BP168" s="10">
        <v>0</v>
      </c>
      <c r="BQ168" s="10">
        <v>109784.637</v>
      </c>
      <c r="BR168" s="10">
        <v>8500.0249999999996</v>
      </c>
      <c r="BS168" s="10">
        <v>100050.19899999999</v>
      </c>
      <c r="BT168" s="10">
        <v>0</v>
      </c>
      <c r="BU168" s="10">
        <v>883.78700000000003</v>
      </c>
      <c r="BV168" s="10">
        <v>350.62599999999998</v>
      </c>
      <c r="BW168" s="10">
        <v>109784.637</v>
      </c>
      <c r="BX168" s="10">
        <v>15311.521000000001</v>
      </c>
      <c r="BY168" s="10">
        <v>391.654</v>
      </c>
      <c r="BZ168" s="10">
        <v>955.08100000000002</v>
      </c>
      <c r="CA168" s="10">
        <v>66614.614000000001</v>
      </c>
      <c r="CB168" s="10">
        <v>26511.767</v>
      </c>
      <c r="CC168" s="10">
        <v>11804.487999999999</v>
      </c>
      <c r="CD168" s="10">
        <v>9720.9760000000006</v>
      </c>
      <c r="CE168" s="10">
        <v>165.613</v>
      </c>
      <c r="CF168" s="10">
        <v>1751.934</v>
      </c>
      <c r="CG168" s="10">
        <v>0</v>
      </c>
      <c r="CH168" s="10">
        <v>1751.934</v>
      </c>
      <c r="CI168" s="10">
        <v>0</v>
      </c>
      <c r="CJ168" s="10">
        <v>165.965</v>
      </c>
      <c r="CK168" s="10">
        <v>6618.3950000000004</v>
      </c>
      <c r="CL168" s="10">
        <v>5820.0820000000003</v>
      </c>
      <c r="CM168" s="10">
        <v>153.714</v>
      </c>
      <c r="CN168" s="10">
        <v>538.81899999999996</v>
      </c>
      <c r="CO168" s="10">
        <v>105.78</v>
      </c>
      <c r="CP168" s="10">
        <v>1145.8869999999999</v>
      </c>
      <c r="CQ168" s="10">
        <v>184.93799999999999</v>
      </c>
      <c r="CR168" s="10">
        <v>5.4109999999999996</v>
      </c>
      <c r="CS168" s="10">
        <v>0</v>
      </c>
      <c r="CT168" s="10">
        <v>0</v>
      </c>
      <c r="CU168" s="10">
        <v>249.392</v>
      </c>
      <c r="CV168" s="10">
        <v>0</v>
      </c>
      <c r="CW168" s="10">
        <v>1079.3779999999999</v>
      </c>
      <c r="CX168" s="10">
        <v>-59.645000000000003</v>
      </c>
      <c r="CY168" s="10">
        <v>-18.29</v>
      </c>
      <c r="CZ168" s="10">
        <v>0</v>
      </c>
      <c r="DA168" s="10">
        <v>0</v>
      </c>
      <c r="DB168" s="10">
        <v>0</v>
      </c>
      <c r="DC168" s="10">
        <v>0</v>
      </c>
      <c r="DD168" s="10">
        <v>-295.29700000000003</v>
      </c>
      <c r="DE168" s="10">
        <v>148.886</v>
      </c>
      <c r="DF168" s="10">
        <v>1182.3910000000001</v>
      </c>
      <c r="DG168" s="10">
        <v>486.64100000000002</v>
      </c>
      <c r="DH168" s="10">
        <v>2.6059999999999999</v>
      </c>
      <c r="DI168" s="10">
        <v>0</v>
      </c>
      <c r="DJ168" s="10">
        <v>-77.748000000000005</v>
      </c>
      <c r="DK168" s="10">
        <v>-1444.547</v>
      </c>
      <c r="DL168" s="10">
        <v>-0.45700000000000002</v>
      </c>
      <c r="DM168" s="10">
        <v>0</v>
      </c>
      <c r="DN168" s="10">
        <v>58.462000000000003</v>
      </c>
      <c r="DO168" s="10">
        <v>378.64</v>
      </c>
      <c r="DP168" s="10">
        <v>-320.86900000000003</v>
      </c>
      <c r="DQ168" s="10">
        <v>0.69099999999999995</v>
      </c>
      <c r="DR168" s="10">
        <v>306.197</v>
      </c>
      <c r="DS168" s="10">
        <v>400.53899999999999</v>
      </c>
      <c r="DT168" s="10">
        <v>0</v>
      </c>
      <c r="DU168" s="10">
        <v>-91.212999999999994</v>
      </c>
      <c r="DV168" s="10">
        <v>0</v>
      </c>
      <c r="DW168" s="10">
        <v>-3.129</v>
      </c>
      <c r="DX168" s="10">
        <v>0</v>
      </c>
      <c r="DY168" s="10">
        <v>180.51400000000001</v>
      </c>
      <c r="DZ168" s="10">
        <v>0</v>
      </c>
      <c r="EA168" s="10">
        <v>0</v>
      </c>
      <c r="EB168" s="10">
        <v>0</v>
      </c>
      <c r="EC168" s="10">
        <v>0</v>
      </c>
      <c r="ED168" s="10">
        <v>294.62</v>
      </c>
      <c r="EE168" s="10">
        <v>142.934</v>
      </c>
      <c r="EF168" s="10">
        <v>0</v>
      </c>
      <c r="EG168" s="10">
        <v>0</v>
      </c>
      <c r="EH168" s="10">
        <v>0</v>
      </c>
      <c r="EI168" s="10">
        <v>-197.76300000000001</v>
      </c>
      <c r="EJ168" s="10">
        <v>0</v>
      </c>
      <c r="EK168" s="10">
        <v>-59.277000000000001</v>
      </c>
      <c r="EL168" s="10">
        <v>2529.4140000000002</v>
      </c>
      <c r="EM168" s="10">
        <v>78.802000000000007</v>
      </c>
      <c r="EN168" s="10">
        <v>1316.617</v>
      </c>
      <c r="EO168" s="10">
        <v>1232.748</v>
      </c>
      <c r="EP168" s="10">
        <v>61.286999999999999</v>
      </c>
      <c r="EQ168" s="10">
        <v>0.48599999999999999</v>
      </c>
      <c r="ER168" s="10">
        <v>0</v>
      </c>
      <c r="ES168" s="10">
        <v>22.096</v>
      </c>
      <c r="ET168" s="10">
        <v>413.18200000000002</v>
      </c>
      <c r="EU168" s="10">
        <v>74.921000000000006</v>
      </c>
      <c r="EV168" s="10">
        <v>338.26100000000002</v>
      </c>
      <c r="EW168" s="10">
        <v>409.08499999999998</v>
      </c>
      <c r="EX168" s="10">
        <v>112.083</v>
      </c>
      <c r="EY168" s="10">
        <v>0</v>
      </c>
      <c r="EZ168" s="10">
        <v>0</v>
      </c>
      <c r="FA168" s="10">
        <v>199.64500000000001</v>
      </c>
    </row>
    <row r="169" spans="1:157" ht="15" customHeight="1" x14ac:dyDescent="0.3">
      <c r="A169" s="5">
        <v>17</v>
      </c>
      <c r="B169" s="12">
        <v>2022</v>
      </c>
      <c r="C169" s="10">
        <v>3987.085</v>
      </c>
      <c r="D169" s="10">
        <v>3987.085</v>
      </c>
      <c r="E169" s="10"/>
      <c r="F169" s="10">
        <v>153955.992</v>
      </c>
      <c r="G169" s="10">
        <v>22605.524000000001</v>
      </c>
      <c r="H169" s="10">
        <v>141.73500000000001</v>
      </c>
      <c r="I169" s="10">
        <v>14000.912</v>
      </c>
      <c r="J169" s="10">
        <v>11390</v>
      </c>
      <c r="K169" s="10">
        <v>1326.144</v>
      </c>
      <c r="L169" s="10">
        <v>0</v>
      </c>
      <c r="M169" s="10">
        <v>1284.768</v>
      </c>
      <c r="N169" s="10">
        <v>6340.2349999999997</v>
      </c>
      <c r="O169" s="10">
        <v>64212.31</v>
      </c>
      <c r="P169" s="10">
        <v>0</v>
      </c>
      <c r="Q169" s="10">
        <v>0</v>
      </c>
      <c r="R169" s="10">
        <v>104.328</v>
      </c>
      <c r="S169" s="10">
        <v>9874.3130000000001</v>
      </c>
      <c r="T169" s="10">
        <v>0</v>
      </c>
      <c r="U169" s="10">
        <v>0</v>
      </c>
      <c r="V169" s="10">
        <v>37065.184000000001</v>
      </c>
      <c r="W169" s="10">
        <v>17168.485000000001</v>
      </c>
      <c r="X169" s="10">
        <v>14169.501</v>
      </c>
      <c r="Y169" s="10">
        <v>9871.5010000000002</v>
      </c>
      <c r="Z169" s="10">
        <v>4298</v>
      </c>
      <c r="AA169" s="10">
        <v>9809</v>
      </c>
      <c r="AB169" s="10">
        <v>0</v>
      </c>
      <c r="AC169" s="10">
        <v>9809</v>
      </c>
      <c r="AD169" s="10">
        <v>7332.9560000000001</v>
      </c>
      <c r="AE169" s="10">
        <v>12035.54</v>
      </c>
      <c r="AF169" s="10">
        <v>3308.279</v>
      </c>
      <c r="AG169" s="10">
        <v>0</v>
      </c>
      <c r="AH169" s="10">
        <v>153955.992</v>
      </c>
      <c r="AI169" s="10">
        <v>150926.69399999999</v>
      </c>
      <c r="AJ169" s="10">
        <v>569.19299999999998</v>
      </c>
      <c r="AK169" s="10">
        <v>453.553</v>
      </c>
      <c r="AL169" s="10">
        <v>219.56700000000001</v>
      </c>
      <c r="AM169" s="10">
        <v>1786.9849999999999</v>
      </c>
      <c r="AN169" s="10">
        <v>153955.992</v>
      </c>
      <c r="AO169" s="10">
        <v>75809.544999999998</v>
      </c>
      <c r="AP169" s="10">
        <v>45686.603000000003</v>
      </c>
      <c r="AQ169" s="10">
        <v>32459.844000000001</v>
      </c>
      <c r="AR169" s="10">
        <v>153955.992</v>
      </c>
      <c r="AS169" s="10">
        <v>4344.6970000000001</v>
      </c>
      <c r="AT169" s="10">
        <v>111820.52499999999</v>
      </c>
      <c r="AU169" s="10">
        <v>493.39499999999998</v>
      </c>
      <c r="AV169" s="10">
        <v>183.94200000000001</v>
      </c>
      <c r="AW169" s="10">
        <v>37065.182999999997</v>
      </c>
      <c r="AX169" s="10">
        <v>48.25</v>
      </c>
      <c r="AY169" s="10">
        <v>8646.9449999999997</v>
      </c>
      <c r="AZ169" s="10">
        <v>7949.4290000000001</v>
      </c>
      <c r="BA169" s="10">
        <v>7869.25</v>
      </c>
      <c r="BB169" s="10">
        <v>3168.2530000000002</v>
      </c>
      <c r="BC169" s="10">
        <v>0</v>
      </c>
      <c r="BD169" s="10">
        <v>4450.9970000000003</v>
      </c>
      <c r="BE169" s="10">
        <v>250</v>
      </c>
      <c r="BF169" s="10">
        <v>82.054000000000002</v>
      </c>
      <c r="BG169" s="10">
        <v>-1.875</v>
      </c>
      <c r="BH169" s="10">
        <v>697.51599999999996</v>
      </c>
      <c r="BI169" s="10">
        <v>715.45799999999997</v>
      </c>
      <c r="BJ169" s="10">
        <v>0</v>
      </c>
      <c r="BK169" s="10">
        <v>0</v>
      </c>
      <c r="BL169" s="10">
        <v>0</v>
      </c>
      <c r="BM169" s="10">
        <v>715.45799999999997</v>
      </c>
      <c r="BN169" s="10"/>
      <c r="BO169" s="10">
        <v>-17.942</v>
      </c>
      <c r="BP169" s="10"/>
      <c r="BQ169" s="10">
        <v>115547.27099999999</v>
      </c>
      <c r="BR169" s="10">
        <v>10755.314</v>
      </c>
      <c r="BS169" s="10">
        <v>103955.144</v>
      </c>
      <c r="BT169" s="10">
        <v>0</v>
      </c>
      <c r="BU169" s="10">
        <v>426.30099999999999</v>
      </c>
      <c r="BV169" s="10">
        <v>410.512</v>
      </c>
      <c r="BW169" s="10">
        <v>115547.27099999999</v>
      </c>
      <c r="BX169" s="10">
        <v>21853.798999999999</v>
      </c>
      <c r="BY169" s="10">
        <v>344.39699999999999</v>
      </c>
      <c r="BZ169" s="10">
        <v>783.56799999999998</v>
      </c>
      <c r="CA169" s="10">
        <v>70742.334000000003</v>
      </c>
      <c r="CB169" s="10">
        <v>21823.172999999999</v>
      </c>
      <c r="CC169" s="10">
        <v>15149.8</v>
      </c>
      <c r="CD169" s="10">
        <v>13426.778</v>
      </c>
      <c r="CE169" s="10">
        <v>760.56399999999996</v>
      </c>
      <c r="CF169" s="10">
        <v>746.30600000000004</v>
      </c>
      <c r="CG169" s="10">
        <v>0</v>
      </c>
      <c r="CH169" s="10">
        <v>746.30600000000004</v>
      </c>
      <c r="CI169" s="10">
        <v>0</v>
      </c>
      <c r="CJ169" s="10">
        <v>216.15199999999999</v>
      </c>
      <c r="CK169" s="10">
        <v>8143.8729999999996</v>
      </c>
      <c r="CL169" s="10">
        <v>6494.3559999999998</v>
      </c>
      <c r="CM169" s="10">
        <v>556.74699999999996</v>
      </c>
      <c r="CN169" s="10">
        <v>972.85</v>
      </c>
      <c r="CO169" s="10">
        <v>119.92</v>
      </c>
      <c r="CP169" s="10">
        <v>1367.317</v>
      </c>
      <c r="CQ169" s="10">
        <v>325.60700000000003</v>
      </c>
      <c r="CR169" s="10">
        <v>6.9710000000000001</v>
      </c>
      <c r="CS169" s="10">
        <v>0</v>
      </c>
      <c r="CT169" s="10">
        <v>0</v>
      </c>
      <c r="CU169" s="10">
        <v>533.56399999999996</v>
      </c>
      <c r="CV169" s="10">
        <v>0</v>
      </c>
      <c r="CW169" s="10">
        <v>776.55600000000004</v>
      </c>
      <c r="CX169" s="10">
        <v>-83.524000000000001</v>
      </c>
      <c r="CY169" s="10">
        <v>-21.384</v>
      </c>
      <c r="CZ169" s="10">
        <v>0</v>
      </c>
      <c r="DA169" s="10">
        <v>0</v>
      </c>
      <c r="DB169" s="10">
        <v>0</v>
      </c>
      <c r="DC169" s="10">
        <v>0</v>
      </c>
      <c r="DD169" s="10">
        <v>-170.47300000000001</v>
      </c>
      <c r="DE169" s="10">
        <v>223.886</v>
      </c>
      <c r="DF169" s="10">
        <v>1399.3579999999999</v>
      </c>
      <c r="DG169" s="10">
        <v>950.75900000000001</v>
      </c>
      <c r="DH169" s="10">
        <v>4.774</v>
      </c>
      <c r="DI169" s="10">
        <v>0</v>
      </c>
      <c r="DJ169" s="10">
        <v>-38.655000000000001</v>
      </c>
      <c r="DK169" s="10">
        <v>-2087.1709999999998</v>
      </c>
      <c r="DL169" s="10">
        <v>-5.1790000000000003</v>
      </c>
      <c r="DM169" s="10">
        <v>0</v>
      </c>
      <c r="DN169" s="10">
        <v>228.11099999999999</v>
      </c>
      <c r="DO169" s="10">
        <v>371.161</v>
      </c>
      <c r="DP169" s="10">
        <v>-154.429</v>
      </c>
      <c r="DQ169" s="10">
        <v>11.379</v>
      </c>
      <c r="DR169" s="10">
        <v>621.173</v>
      </c>
      <c r="DS169" s="10">
        <v>813.81899999999996</v>
      </c>
      <c r="DT169" s="10">
        <v>0</v>
      </c>
      <c r="DU169" s="10">
        <v>-216.155</v>
      </c>
      <c r="DV169" s="10">
        <v>0</v>
      </c>
      <c r="DW169" s="10">
        <v>23.509</v>
      </c>
      <c r="DX169" s="10">
        <v>0</v>
      </c>
      <c r="DY169" s="10">
        <v>192.89599999999999</v>
      </c>
      <c r="DZ169" s="10">
        <v>0</v>
      </c>
      <c r="EA169" s="10">
        <v>0</v>
      </c>
      <c r="EB169" s="10">
        <v>0</v>
      </c>
      <c r="EC169" s="10">
        <v>0</v>
      </c>
      <c r="ED169" s="10">
        <v>295.649</v>
      </c>
      <c r="EE169" s="10">
        <v>119.867</v>
      </c>
      <c r="EF169" s="10">
        <v>0</v>
      </c>
      <c r="EG169" s="10">
        <v>0</v>
      </c>
      <c r="EH169" s="10">
        <v>0</v>
      </c>
      <c r="EI169" s="10">
        <v>-201.012</v>
      </c>
      <c r="EJ169" s="10">
        <v>0</v>
      </c>
      <c r="EK169" s="10">
        <v>-21.608000000000001</v>
      </c>
      <c r="EL169" s="10">
        <v>3403.5230000000001</v>
      </c>
      <c r="EM169" s="10">
        <v>36.804000000000002</v>
      </c>
      <c r="EN169" s="10">
        <v>1800.0989999999999</v>
      </c>
      <c r="EO169" s="10">
        <v>1661.0909999999999</v>
      </c>
      <c r="EP169" s="10">
        <v>90.619</v>
      </c>
      <c r="EQ169" s="10">
        <v>0.16600000000000001</v>
      </c>
      <c r="ER169" s="10">
        <v>0</v>
      </c>
      <c r="ES169" s="10">
        <v>48.222999999999999</v>
      </c>
      <c r="ET169" s="10">
        <v>568.18299999999999</v>
      </c>
      <c r="EU169" s="10">
        <v>93.021000000000001</v>
      </c>
      <c r="EV169" s="10">
        <v>475.16199999999998</v>
      </c>
      <c r="EW169" s="10">
        <v>643.63699999999994</v>
      </c>
      <c r="EX169" s="10">
        <v>100.038</v>
      </c>
      <c r="EY169" s="10">
        <v>0</v>
      </c>
      <c r="EZ169" s="10">
        <v>0</v>
      </c>
      <c r="FA169" s="10">
        <v>254.762</v>
      </c>
    </row>
    <row r="170" spans="1:157" ht="15" customHeight="1" x14ac:dyDescent="0.3">
      <c r="A170" s="5">
        <v>17</v>
      </c>
      <c r="B170" s="12">
        <v>2023</v>
      </c>
      <c r="C170" s="10">
        <v>8353.2360000000008</v>
      </c>
      <c r="D170" s="10">
        <v>8353.2360000000008</v>
      </c>
      <c r="E170" s="10"/>
      <c r="F170" s="10">
        <v>179751.89300000001</v>
      </c>
      <c r="G170" s="10">
        <v>27394.555</v>
      </c>
      <c r="H170" s="10">
        <v>348.709</v>
      </c>
      <c r="I170" s="10">
        <v>18194.133999999998</v>
      </c>
      <c r="J170" s="10">
        <v>15341.45</v>
      </c>
      <c r="K170" s="10">
        <v>1594.2619999999999</v>
      </c>
      <c r="L170" s="10">
        <v>0</v>
      </c>
      <c r="M170" s="10">
        <v>1258.422</v>
      </c>
      <c r="N170" s="10">
        <v>7461.3190000000004</v>
      </c>
      <c r="O170" s="10">
        <v>72624.577999999994</v>
      </c>
      <c r="P170" s="10">
        <v>0</v>
      </c>
      <c r="Q170" s="10">
        <v>0</v>
      </c>
      <c r="R170" s="10">
        <v>81.756</v>
      </c>
      <c r="S170" s="10">
        <v>14454.873</v>
      </c>
      <c r="T170" s="10">
        <v>5736.5</v>
      </c>
      <c r="U170" s="10">
        <v>0</v>
      </c>
      <c r="V170" s="10">
        <v>36857.784</v>
      </c>
      <c r="W170" s="10">
        <v>15493.665000000001</v>
      </c>
      <c r="X170" s="10">
        <v>18100.260999999999</v>
      </c>
      <c r="Y170" s="10">
        <v>12859.261</v>
      </c>
      <c r="Z170" s="10">
        <v>5241</v>
      </c>
      <c r="AA170" s="10">
        <v>10748.3</v>
      </c>
      <c r="AB170" s="10">
        <v>1.3</v>
      </c>
      <c r="AC170" s="10">
        <v>10747</v>
      </c>
      <c r="AD170" s="10">
        <v>8886.1229999999996</v>
      </c>
      <c r="AE170" s="10">
        <v>12507.611000000001</v>
      </c>
      <c r="AF170" s="10">
        <v>3486.3029999999999</v>
      </c>
      <c r="AG170" s="10">
        <v>0</v>
      </c>
      <c r="AH170" s="10">
        <v>179751.89300000001</v>
      </c>
      <c r="AI170" s="10">
        <v>174248.56</v>
      </c>
      <c r="AJ170" s="10">
        <v>2020.336</v>
      </c>
      <c r="AK170" s="10">
        <v>383.45699999999999</v>
      </c>
      <c r="AL170" s="10">
        <v>864.31100000000004</v>
      </c>
      <c r="AM170" s="10">
        <v>2235.2289999999998</v>
      </c>
      <c r="AN170" s="10">
        <v>179751.89300000001</v>
      </c>
      <c r="AO170" s="10">
        <v>63303.785000000003</v>
      </c>
      <c r="AP170" s="10">
        <v>88769.906000000003</v>
      </c>
      <c r="AQ170" s="10">
        <v>27678.202000000001</v>
      </c>
      <c r="AR170" s="10">
        <v>179751.89300000001</v>
      </c>
      <c r="AS170" s="10">
        <v>4851.0829999999996</v>
      </c>
      <c r="AT170" s="10">
        <v>137500.19699999999</v>
      </c>
      <c r="AU170" s="10">
        <v>400.05599999999998</v>
      </c>
      <c r="AV170" s="10">
        <v>135.31299999999999</v>
      </c>
      <c r="AW170" s="10">
        <v>36857.784</v>
      </c>
      <c r="AX170" s="10">
        <v>7.46</v>
      </c>
      <c r="AY170" s="10">
        <v>14286.766</v>
      </c>
      <c r="AZ170" s="10">
        <v>14033.67</v>
      </c>
      <c r="BA170" s="10">
        <v>13953.491</v>
      </c>
      <c r="BB170" s="10">
        <v>10764.582</v>
      </c>
      <c r="BC170" s="10">
        <v>0</v>
      </c>
      <c r="BD170" s="10">
        <v>2938.9090000000001</v>
      </c>
      <c r="BE170" s="10">
        <v>250</v>
      </c>
      <c r="BF170" s="10">
        <v>82.054000000000002</v>
      </c>
      <c r="BG170" s="10">
        <v>-1.875</v>
      </c>
      <c r="BH170" s="10">
        <v>253.096</v>
      </c>
      <c r="BI170" s="10">
        <v>350.45800000000003</v>
      </c>
      <c r="BJ170" s="10">
        <v>0</v>
      </c>
      <c r="BK170" s="10">
        <v>0</v>
      </c>
      <c r="BL170" s="10">
        <v>0</v>
      </c>
      <c r="BM170" s="10">
        <v>350.45800000000003</v>
      </c>
      <c r="BN170" s="10"/>
      <c r="BO170" s="10">
        <v>-97.361999999999995</v>
      </c>
      <c r="BP170" s="10"/>
      <c r="BQ170" s="10">
        <v>144840.00599999999</v>
      </c>
      <c r="BR170" s="10">
        <v>15794.593000000001</v>
      </c>
      <c r="BS170" s="10">
        <v>128138.764</v>
      </c>
      <c r="BT170" s="10">
        <v>0</v>
      </c>
      <c r="BU170" s="10">
        <v>495.97500000000002</v>
      </c>
      <c r="BV170" s="10">
        <v>410.67399999999998</v>
      </c>
      <c r="BW170" s="10">
        <v>144840.00599999999</v>
      </c>
      <c r="BX170" s="10">
        <v>19285.771000000001</v>
      </c>
      <c r="BY170" s="10">
        <v>116.80800000000001</v>
      </c>
      <c r="BZ170" s="10">
        <v>678.66899999999998</v>
      </c>
      <c r="CA170" s="10">
        <v>89077.487999999998</v>
      </c>
      <c r="CB170" s="10">
        <v>35681.269999999997</v>
      </c>
      <c r="CC170" s="10">
        <v>19718.490000000002</v>
      </c>
      <c r="CD170" s="10">
        <v>17336.233</v>
      </c>
      <c r="CE170" s="10">
        <v>1376.4870000000001</v>
      </c>
      <c r="CF170" s="10">
        <v>754.16700000000003</v>
      </c>
      <c r="CG170" s="10">
        <v>0</v>
      </c>
      <c r="CH170" s="10">
        <v>754.16700000000003</v>
      </c>
      <c r="CI170" s="10">
        <v>0</v>
      </c>
      <c r="CJ170" s="10">
        <v>251.60300000000001</v>
      </c>
      <c r="CK170" s="10">
        <v>12647.771000000001</v>
      </c>
      <c r="CL170" s="10">
        <v>9770.5069999999996</v>
      </c>
      <c r="CM170" s="10">
        <v>1558.0619999999999</v>
      </c>
      <c r="CN170" s="10">
        <v>1214.6179999999999</v>
      </c>
      <c r="CO170" s="10">
        <v>104.584</v>
      </c>
      <c r="CP170" s="10">
        <v>1307.857</v>
      </c>
      <c r="CQ170" s="10">
        <v>1014.792</v>
      </c>
      <c r="CR170" s="10">
        <v>3.718</v>
      </c>
      <c r="CS170" s="10">
        <v>0</v>
      </c>
      <c r="CT170" s="10">
        <v>0</v>
      </c>
      <c r="CU170" s="10">
        <v>173.661</v>
      </c>
      <c r="CV170" s="10">
        <v>0</v>
      </c>
      <c r="CW170" s="10">
        <v>338.82</v>
      </c>
      <c r="CX170" s="10">
        <v>-89.796000000000006</v>
      </c>
      <c r="CY170" s="10">
        <v>-19.372</v>
      </c>
      <c r="CZ170" s="10">
        <v>0</v>
      </c>
      <c r="DA170" s="10">
        <v>0</v>
      </c>
      <c r="DB170" s="10">
        <v>0</v>
      </c>
      <c r="DC170" s="10">
        <v>0</v>
      </c>
      <c r="DD170" s="10">
        <v>-113.96599999999999</v>
      </c>
      <c r="DE170" s="10">
        <v>602.47</v>
      </c>
      <c r="DF170" s="10">
        <v>1438.78</v>
      </c>
      <c r="DG170" s="10">
        <v>1395.077</v>
      </c>
      <c r="DH170" s="10">
        <v>2.3370000000000002</v>
      </c>
      <c r="DI170" s="10">
        <v>0</v>
      </c>
      <c r="DJ170" s="10">
        <v>-51.607999999999997</v>
      </c>
      <c r="DK170" s="10">
        <v>-2182.1109999999999</v>
      </c>
      <c r="DL170" s="10">
        <v>-5.0000000000000001E-3</v>
      </c>
      <c r="DM170" s="10">
        <v>0</v>
      </c>
      <c r="DN170" s="10">
        <v>109.18</v>
      </c>
      <c r="DO170" s="10">
        <v>580.26499999999999</v>
      </c>
      <c r="DP170" s="10">
        <v>-471.08499999999998</v>
      </c>
      <c r="DQ170" s="10">
        <v>0</v>
      </c>
      <c r="DR170" s="10">
        <v>128.66</v>
      </c>
      <c r="DS170" s="10">
        <v>364.80799999999999</v>
      </c>
      <c r="DT170" s="10">
        <v>0</v>
      </c>
      <c r="DU170" s="10">
        <v>-156.72800000000001</v>
      </c>
      <c r="DV170" s="10">
        <v>0</v>
      </c>
      <c r="DW170" s="10">
        <v>-79.42</v>
      </c>
      <c r="DX170" s="10">
        <v>0</v>
      </c>
      <c r="DY170" s="10">
        <v>190.721</v>
      </c>
      <c r="DZ170" s="10">
        <v>0</v>
      </c>
      <c r="EA170" s="10">
        <v>0</v>
      </c>
      <c r="EB170" s="10">
        <v>0</v>
      </c>
      <c r="EC170" s="10">
        <v>0</v>
      </c>
      <c r="ED170" s="10">
        <v>234.65</v>
      </c>
      <c r="EE170" s="10">
        <v>97.694999999999993</v>
      </c>
      <c r="EF170" s="10">
        <v>0</v>
      </c>
      <c r="EG170" s="10">
        <v>0</v>
      </c>
      <c r="EH170" s="10">
        <v>0</v>
      </c>
      <c r="EI170" s="10">
        <v>-128.654</v>
      </c>
      <c r="EJ170" s="10">
        <v>0</v>
      </c>
      <c r="EK170" s="10">
        <v>-12.97</v>
      </c>
      <c r="EL170" s="10">
        <v>3607.1480000000001</v>
      </c>
      <c r="EM170" s="10">
        <v>41.292000000000002</v>
      </c>
      <c r="EN170" s="10">
        <v>1856.595</v>
      </c>
      <c r="EO170" s="10">
        <v>1715.0129999999999</v>
      </c>
      <c r="EP170" s="10">
        <v>112.363</v>
      </c>
      <c r="EQ170" s="10">
        <v>0.17699999999999999</v>
      </c>
      <c r="ER170" s="10">
        <v>0</v>
      </c>
      <c r="ES170" s="10">
        <v>29.042000000000002</v>
      </c>
      <c r="ET170" s="10">
        <v>671.17700000000002</v>
      </c>
      <c r="EU170" s="10">
        <v>126.456</v>
      </c>
      <c r="EV170" s="10">
        <v>544.721</v>
      </c>
      <c r="EW170" s="10">
        <v>653.26</v>
      </c>
      <c r="EX170" s="10">
        <v>117.411</v>
      </c>
      <c r="EY170" s="10">
        <v>0</v>
      </c>
      <c r="EZ170" s="10">
        <v>0</v>
      </c>
      <c r="FA170" s="10">
        <v>267.41300000000001</v>
      </c>
    </row>
    <row r="171" spans="1:157" ht="15" customHeight="1" x14ac:dyDescent="0.3">
      <c r="A171" s="5">
        <v>17</v>
      </c>
      <c r="B171" s="12">
        <v>2024</v>
      </c>
      <c r="C171" s="10">
        <v>8866.7160000000003</v>
      </c>
      <c r="D171" s="10">
        <v>8868.9660000000003</v>
      </c>
      <c r="E171" s="10"/>
      <c r="F171" s="10">
        <v>209354.64300000001</v>
      </c>
      <c r="G171" s="10">
        <v>33489.745999999999</v>
      </c>
      <c r="H171" s="10">
        <v>200.642</v>
      </c>
      <c r="I171" s="10">
        <v>20618.57</v>
      </c>
      <c r="J171" s="10">
        <v>17705.331999999999</v>
      </c>
      <c r="K171" s="10">
        <v>1563.68</v>
      </c>
      <c r="L171" s="10">
        <v>0</v>
      </c>
      <c r="M171" s="10">
        <v>1349.558</v>
      </c>
      <c r="N171" s="10">
        <v>10463.950000000001</v>
      </c>
      <c r="O171" s="10">
        <v>81181.203999999998</v>
      </c>
      <c r="P171" s="10">
        <v>0</v>
      </c>
      <c r="Q171" s="10">
        <v>0</v>
      </c>
      <c r="R171" s="10">
        <v>83.628</v>
      </c>
      <c r="S171" s="10">
        <v>15489.724</v>
      </c>
      <c r="T171" s="10">
        <v>8017.3450000000003</v>
      </c>
      <c r="U171" s="10">
        <v>0</v>
      </c>
      <c r="V171" s="10">
        <v>45013.587</v>
      </c>
      <c r="W171" s="10">
        <v>12576.92</v>
      </c>
      <c r="X171" s="10">
        <v>19305.518</v>
      </c>
      <c r="Y171" s="10">
        <v>13593.540999999999</v>
      </c>
      <c r="Z171" s="10">
        <v>5711.9769999999999</v>
      </c>
      <c r="AA171" s="10">
        <v>12028.991</v>
      </c>
      <c r="AB171" s="10">
        <v>2.0830000000000002</v>
      </c>
      <c r="AC171" s="10">
        <v>12026.907999999999</v>
      </c>
      <c r="AD171" s="10">
        <v>9949.8169999999991</v>
      </c>
      <c r="AE171" s="10">
        <v>14386.764999999999</v>
      </c>
      <c r="AF171" s="10">
        <v>7729.44</v>
      </c>
      <c r="AG171" s="10">
        <v>0</v>
      </c>
      <c r="AH171" s="10">
        <v>209354.64300000001</v>
      </c>
      <c r="AI171" s="10">
        <v>204036.375</v>
      </c>
      <c r="AJ171" s="10">
        <v>1358.912</v>
      </c>
      <c r="AK171" s="10">
        <v>202.86199999999999</v>
      </c>
      <c r="AL171" s="10">
        <v>695.09100000000001</v>
      </c>
      <c r="AM171" s="10">
        <v>3061.4029999999998</v>
      </c>
      <c r="AN171" s="10">
        <v>209354.64300000001</v>
      </c>
      <c r="AO171" s="10">
        <v>104496.969</v>
      </c>
      <c r="AP171" s="10">
        <v>73586.267000000007</v>
      </c>
      <c r="AQ171" s="10">
        <v>31271.406999999999</v>
      </c>
      <c r="AR171" s="10">
        <v>209354.64300000001</v>
      </c>
      <c r="AS171" s="10">
        <v>4072.4470000000001</v>
      </c>
      <c r="AT171" s="10">
        <v>159634.535</v>
      </c>
      <c r="AU171" s="10">
        <v>533.60799999999995</v>
      </c>
      <c r="AV171" s="10">
        <v>69.759</v>
      </c>
      <c r="AW171" s="10">
        <v>45013.591</v>
      </c>
      <c r="AX171" s="10">
        <v>30.702999999999999</v>
      </c>
      <c r="AY171" s="10">
        <v>19632.455000000002</v>
      </c>
      <c r="AZ171" s="10">
        <v>17555.894</v>
      </c>
      <c r="BA171" s="10">
        <v>17473.84</v>
      </c>
      <c r="BB171" s="10">
        <v>10340</v>
      </c>
      <c r="BC171" s="10">
        <v>0</v>
      </c>
      <c r="BD171" s="10">
        <v>3283.4760000000001</v>
      </c>
      <c r="BE171" s="10">
        <v>3850.364</v>
      </c>
      <c r="BF171" s="10">
        <v>82.054000000000002</v>
      </c>
      <c r="BG171" s="10"/>
      <c r="BH171" s="10">
        <v>2076.5610000000001</v>
      </c>
      <c r="BI171" s="10">
        <v>2427.0189999999998</v>
      </c>
      <c r="BJ171" s="10">
        <v>2000</v>
      </c>
      <c r="BK171" s="10">
        <v>0</v>
      </c>
      <c r="BL171" s="10">
        <v>0</v>
      </c>
      <c r="BM171" s="10">
        <v>427.01900000000001</v>
      </c>
      <c r="BN171" s="10"/>
      <c r="BO171" s="10">
        <v>-350.45800000000003</v>
      </c>
      <c r="BP171" s="10"/>
      <c r="BQ171" s="10">
        <v>168320.16399999999</v>
      </c>
      <c r="BR171" s="10">
        <v>31560.723999999998</v>
      </c>
      <c r="BS171" s="10">
        <v>135664.655</v>
      </c>
      <c r="BT171" s="10">
        <v>0</v>
      </c>
      <c r="BU171" s="10">
        <v>714.91300000000001</v>
      </c>
      <c r="BV171" s="10">
        <v>379.87200000000001</v>
      </c>
      <c r="BW171" s="10">
        <v>168320.16399999999</v>
      </c>
      <c r="BX171" s="10">
        <v>19856.042000000001</v>
      </c>
      <c r="BY171" s="10">
        <v>88.427999999999997</v>
      </c>
      <c r="BZ171" s="10">
        <v>1038.7829999999999</v>
      </c>
      <c r="CA171" s="10">
        <v>92768.782999999996</v>
      </c>
      <c r="CB171" s="10">
        <v>54568.127999999997</v>
      </c>
      <c r="CC171" s="10">
        <v>20716.605</v>
      </c>
      <c r="CD171" s="10">
        <v>18031.205000000002</v>
      </c>
      <c r="CE171" s="10">
        <v>1678.5419999999999</v>
      </c>
      <c r="CF171" s="10">
        <v>729.05700000000002</v>
      </c>
      <c r="CG171" s="10">
        <v>0</v>
      </c>
      <c r="CH171" s="10">
        <v>729.05700000000002</v>
      </c>
      <c r="CI171" s="10">
        <v>0</v>
      </c>
      <c r="CJ171" s="10">
        <v>277.80099999999999</v>
      </c>
      <c r="CK171" s="10">
        <v>10750.195</v>
      </c>
      <c r="CL171" s="10">
        <v>7884.4560000000001</v>
      </c>
      <c r="CM171" s="10">
        <v>1596.4590000000001</v>
      </c>
      <c r="CN171" s="10">
        <v>939.25800000000004</v>
      </c>
      <c r="CO171" s="10">
        <v>330.02199999999999</v>
      </c>
      <c r="CP171" s="10">
        <v>1111.6949999999999</v>
      </c>
      <c r="CQ171" s="10">
        <v>496.22800000000001</v>
      </c>
      <c r="CR171" s="10">
        <v>3.6080000000000001</v>
      </c>
      <c r="CS171" s="10">
        <v>0</v>
      </c>
      <c r="CT171" s="10">
        <v>0</v>
      </c>
      <c r="CU171" s="10">
        <v>235.083</v>
      </c>
      <c r="CV171" s="10">
        <v>0</v>
      </c>
      <c r="CW171" s="10">
        <v>614.36400000000003</v>
      </c>
      <c r="CX171" s="10">
        <v>-106.004</v>
      </c>
      <c r="CY171" s="10">
        <v>-18.295000000000002</v>
      </c>
      <c r="CZ171" s="10">
        <v>0</v>
      </c>
      <c r="DA171" s="10">
        <v>0</v>
      </c>
      <c r="DB171" s="10">
        <v>0</v>
      </c>
      <c r="DC171" s="10">
        <v>0</v>
      </c>
      <c r="DD171" s="10">
        <v>-113.289</v>
      </c>
      <c r="DE171" s="10">
        <v>570.58100000000002</v>
      </c>
      <c r="DF171" s="10">
        <v>781.86</v>
      </c>
      <c r="DG171" s="10">
        <v>776.351</v>
      </c>
      <c r="DH171" s="10">
        <v>1.5329999999999999</v>
      </c>
      <c r="DI171" s="10">
        <v>0</v>
      </c>
      <c r="DJ171" s="10">
        <v>-39.027000000000001</v>
      </c>
      <c r="DK171" s="10">
        <v>-950.08199999999999</v>
      </c>
      <c r="DL171" s="10">
        <v>-5.3999999999999999E-2</v>
      </c>
      <c r="DM171" s="10">
        <v>0</v>
      </c>
      <c r="DN171" s="10">
        <v>-172.14099999999999</v>
      </c>
      <c r="DO171" s="10">
        <v>1242.7840000000001</v>
      </c>
      <c r="DP171" s="10">
        <v>-1412.675</v>
      </c>
      <c r="DQ171" s="10">
        <v>-2.25</v>
      </c>
      <c r="DR171" s="10">
        <v>321.40699999999998</v>
      </c>
      <c r="DS171" s="10">
        <v>1000.236</v>
      </c>
      <c r="DT171" s="10">
        <v>0</v>
      </c>
      <c r="DU171" s="10">
        <v>-427.608</v>
      </c>
      <c r="DV171" s="10">
        <v>0</v>
      </c>
      <c r="DW171" s="10">
        <v>-251.221</v>
      </c>
      <c r="DX171" s="10">
        <v>0</v>
      </c>
      <c r="DY171" s="10">
        <v>609.60199999999998</v>
      </c>
      <c r="DZ171" s="10">
        <v>592.41700000000003</v>
      </c>
      <c r="EA171" s="10">
        <v>0</v>
      </c>
      <c r="EB171" s="10">
        <v>0</v>
      </c>
      <c r="EC171" s="10">
        <v>0</v>
      </c>
      <c r="ED171" s="10">
        <v>164.14099999999999</v>
      </c>
      <c r="EE171" s="10">
        <v>46.008000000000003</v>
      </c>
      <c r="EF171" s="10">
        <v>0</v>
      </c>
      <c r="EG171" s="10">
        <v>0</v>
      </c>
      <c r="EH171" s="10">
        <v>0</v>
      </c>
      <c r="EI171" s="10">
        <v>-172.56</v>
      </c>
      <c r="EJ171" s="10">
        <v>0</v>
      </c>
      <c r="EK171" s="10">
        <v>-20.404</v>
      </c>
      <c r="EL171" s="10">
        <v>4130.2179999999998</v>
      </c>
      <c r="EM171" s="10">
        <v>108.04600000000001</v>
      </c>
      <c r="EN171" s="10">
        <v>2113.46</v>
      </c>
      <c r="EO171" s="10">
        <v>1954.954</v>
      </c>
      <c r="EP171" s="10">
        <v>120.94799999999999</v>
      </c>
      <c r="EQ171" s="10">
        <v>0.379</v>
      </c>
      <c r="ER171" s="10">
        <v>0</v>
      </c>
      <c r="ES171" s="10">
        <v>37.179000000000002</v>
      </c>
      <c r="ET171" s="10">
        <v>774.02800000000002</v>
      </c>
      <c r="EU171" s="10">
        <v>139.13399999999999</v>
      </c>
      <c r="EV171" s="10">
        <v>634.89400000000001</v>
      </c>
      <c r="EW171" s="10">
        <v>705.59199999999998</v>
      </c>
      <c r="EX171" s="10">
        <v>135.804</v>
      </c>
      <c r="EY171" s="10">
        <v>-0.90300000000000002</v>
      </c>
      <c r="EZ171" s="10">
        <v>0</v>
      </c>
      <c r="FA171" s="10">
        <v>294.19099999999997</v>
      </c>
    </row>
    <row r="172" spans="1:157" ht="15" customHeight="1" x14ac:dyDescent="0.3">
      <c r="A172" s="5">
        <v>18</v>
      </c>
      <c r="B172" s="12">
        <v>2015</v>
      </c>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row>
    <row r="173" spans="1:157" ht="15" customHeight="1" x14ac:dyDescent="0.3">
      <c r="A173" s="5">
        <v>18</v>
      </c>
      <c r="B173" s="12">
        <v>2016</v>
      </c>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row>
    <row r="174" spans="1:157" ht="15" customHeight="1" x14ac:dyDescent="0.3">
      <c r="A174" s="5">
        <v>18</v>
      </c>
      <c r="B174" s="12">
        <v>2017</v>
      </c>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row>
    <row r="175" spans="1:157" ht="15" customHeight="1" x14ac:dyDescent="0.3">
      <c r="A175" s="5">
        <v>18</v>
      </c>
      <c r="B175" s="12">
        <v>2018</v>
      </c>
      <c r="C175" s="10"/>
      <c r="D175" s="10"/>
      <c r="E175" s="10"/>
      <c r="F175" s="10">
        <v>77185.148000000001</v>
      </c>
      <c r="G175" s="10">
        <v>4461.6779999999999</v>
      </c>
      <c r="H175" s="10">
        <v>3299.326</v>
      </c>
      <c r="I175" s="10">
        <v>10805.781999999999</v>
      </c>
      <c r="J175" s="10">
        <v>6521.5709999999999</v>
      </c>
      <c r="K175" s="10">
        <v>2936.0169999999998</v>
      </c>
      <c r="L175" s="10">
        <v>320.971</v>
      </c>
      <c r="M175" s="10">
        <v>1027.223</v>
      </c>
      <c r="N175" s="10">
        <v>4866.8450000000003</v>
      </c>
      <c r="O175" s="10">
        <v>42528.476999999999</v>
      </c>
      <c r="P175" s="10">
        <v>0</v>
      </c>
      <c r="Q175" s="10">
        <v>0</v>
      </c>
      <c r="R175" s="10">
        <v>111.149</v>
      </c>
      <c r="S175" s="10">
        <v>395.00200000000001</v>
      </c>
      <c r="T175" s="10">
        <v>295.57900000000001</v>
      </c>
      <c r="U175" s="10">
        <v>0</v>
      </c>
      <c r="V175" s="10">
        <v>38990.527000000002</v>
      </c>
      <c r="W175" s="10">
        <v>2736.22</v>
      </c>
      <c r="X175" s="10">
        <v>5776.86</v>
      </c>
      <c r="Y175" s="10">
        <v>3539.7080000000001</v>
      </c>
      <c r="Z175" s="10">
        <v>2237.152</v>
      </c>
      <c r="AA175" s="10">
        <v>261.23700000000002</v>
      </c>
      <c r="AB175" s="10">
        <v>221.72900000000001</v>
      </c>
      <c r="AC175" s="10">
        <v>39.508000000000003</v>
      </c>
      <c r="AD175" s="10">
        <v>4715.9570000000003</v>
      </c>
      <c r="AE175" s="10">
        <v>468.98599999999999</v>
      </c>
      <c r="AF175" s="10">
        <v>0</v>
      </c>
      <c r="AG175" s="10">
        <v>0</v>
      </c>
      <c r="AH175" s="10">
        <v>77185.148000000001</v>
      </c>
      <c r="AI175" s="10">
        <v>74732.048999999999</v>
      </c>
      <c r="AJ175" s="10">
        <v>1591.7650000000001</v>
      </c>
      <c r="AK175" s="10">
        <v>295.94200000000001</v>
      </c>
      <c r="AL175" s="10">
        <v>242.441</v>
      </c>
      <c r="AM175" s="10">
        <v>322.95100000000002</v>
      </c>
      <c r="AN175" s="10">
        <v>77185.148000000001</v>
      </c>
      <c r="AO175" s="10">
        <v>17367.652999999998</v>
      </c>
      <c r="AP175" s="10">
        <v>24545.522000000001</v>
      </c>
      <c r="AQ175" s="10">
        <v>35271.972999999998</v>
      </c>
      <c r="AR175" s="10">
        <v>77185.148000000001</v>
      </c>
      <c r="AS175" s="10">
        <v>2780.78</v>
      </c>
      <c r="AT175" s="10">
        <v>34861.726999999999</v>
      </c>
      <c r="AU175" s="10">
        <v>41.533000000000001</v>
      </c>
      <c r="AV175" s="10">
        <v>314.28399999999999</v>
      </c>
      <c r="AW175" s="10">
        <v>38990.04</v>
      </c>
      <c r="AX175" s="10">
        <v>196.78399999999999</v>
      </c>
      <c r="AY175" s="10">
        <v>24899.523000000001</v>
      </c>
      <c r="AZ175" s="10">
        <v>24461.684000000001</v>
      </c>
      <c r="BA175" s="10">
        <v>24326.173999999999</v>
      </c>
      <c r="BB175" s="10">
        <v>13120.203</v>
      </c>
      <c r="BC175" s="10">
        <v>0</v>
      </c>
      <c r="BD175" s="10">
        <v>6136.6149999999998</v>
      </c>
      <c r="BE175" s="10">
        <v>5069.3559999999998</v>
      </c>
      <c r="BF175" s="10">
        <v>315.16899999999998</v>
      </c>
      <c r="BG175" s="10">
        <v>-179.65899999999999</v>
      </c>
      <c r="BH175" s="10">
        <v>437.839</v>
      </c>
      <c r="BI175" s="10">
        <v>801.21500000000003</v>
      </c>
      <c r="BJ175" s="10">
        <v>0</v>
      </c>
      <c r="BK175" s="10">
        <v>0</v>
      </c>
      <c r="BL175" s="10">
        <v>0</v>
      </c>
      <c r="BM175" s="10">
        <v>44.7</v>
      </c>
      <c r="BN175" s="10">
        <v>756.51499999999999</v>
      </c>
      <c r="BO175" s="10">
        <v>-363.37599999999998</v>
      </c>
      <c r="BP175" s="10">
        <v>-363.041</v>
      </c>
      <c r="BQ175" s="10">
        <v>76138.062000000005</v>
      </c>
      <c r="BR175" s="10">
        <v>13825.712</v>
      </c>
      <c r="BS175" s="10">
        <v>61575.281000000003</v>
      </c>
      <c r="BT175" s="10">
        <v>0</v>
      </c>
      <c r="BU175" s="10">
        <v>704.34900000000005</v>
      </c>
      <c r="BV175" s="10">
        <v>32.72</v>
      </c>
      <c r="BW175" s="10">
        <v>76138.062000000005</v>
      </c>
      <c r="BX175" s="10">
        <v>2078.8429999999998</v>
      </c>
      <c r="BY175" s="10">
        <v>14.778</v>
      </c>
      <c r="BZ175" s="10">
        <v>2133.36</v>
      </c>
      <c r="CA175" s="10">
        <v>40705.911</v>
      </c>
      <c r="CB175" s="10">
        <v>31205.17</v>
      </c>
      <c r="CC175" s="10">
        <v>9373.8389999999999</v>
      </c>
      <c r="CD175" s="10">
        <v>6449.8119999999999</v>
      </c>
      <c r="CE175" s="10">
        <v>327.83</v>
      </c>
      <c r="CF175" s="10">
        <v>2032.818</v>
      </c>
      <c r="CG175" s="10">
        <v>0</v>
      </c>
      <c r="CH175" s="10">
        <v>2032.818</v>
      </c>
      <c r="CI175" s="10">
        <v>0</v>
      </c>
      <c r="CJ175" s="10">
        <v>563.37900000000002</v>
      </c>
      <c r="CK175" s="10">
        <v>4996.0619999999999</v>
      </c>
      <c r="CL175" s="10">
        <v>3987.7840000000001</v>
      </c>
      <c r="CM175" s="10">
        <v>453.75599999999997</v>
      </c>
      <c r="CN175" s="10">
        <v>351.67200000000003</v>
      </c>
      <c r="CO175" s="10">
        <v>202.85</v>
      </c>
      <c r="CP175" s="10">
        <v>676.18499999999995</v>
      </c>
      <c r="CQ175" s="10">
        <v>268.23399999999998</v>
      </c>
      <c r="CR175" s="10">
        <v>5.2889999999999997</v>
      </c>
      <c r="CS175" s="10">
        <v>0</v>
      </c>
      <c r="CT175" s="10">
        <v>0</v>
      </c>
      <c r="CU175" s="10">
        <v>371.70800000000003</v>
      </c>
      <c r="CV175" s="10">
        <v>0</v>
      </c>
      <c r="CW175" s="10">
        <v>219.48</v>
      </c>
      <c r="CX175" s="10">
        <v>-131.499</v>
      </c>
      <c r="CY175" s="10">
        <v>-18.184999999999999</v>
      </c>
      <c r="CZ175" s="10">
        <v>-26.143999999999998</v>
      </c>
      <c r="DA175" s="10">
        <v>-1.3879999999999999</v>
      </c>
      <c r="DB175" s="10">
        <v>0</v>
      </c>
      <c r="DC175" s="10">
        <v>0</v>
      </c>
      <c r="DD175" s="10">
        <v>-11.31</v>
      </c>
      <c r="DE175" s="10">
        <v>81.31</v>
      </c>
      <c r="DF175" s="10">
        <v>213.57300000000001</v>
      </c>
      <c r="DG175" s="10">
        <v>489.07</v>
      </c>
      <c r="DH175" s="10">
        <v>0</v>
      </c>
      <c r="DI175" s="10">
        <v>0</v>
      </c>
      <c r="DJ175" s="10">
        <v>-119.569</v>
      </c>
      <c r="DK175" s="10">
        <v>-501.76400000000001</v>
      </c>
      <c r="DL175" s="10">
        <v>0</v>
      </c>
      <c r="DM175" s="10">
        <v>0</v>
      </c>
      <c r="DN175" s="10">
        <v>0</v>
      </c>
      <c r="DO175" s="10">
        <v>0</v>
      </c>
      <c r="DP175" s="10">
        <v>0</v>
      </c>
      <c r="DQ175" s="10">
        <v>0</v>
      </c>
      <c r="DR175" s="10">
        <v>351.959</v>
      </c>
      <c r="DS175" s="10">
        <v>418.48200000000003</v>
      </c>
      <c r="DT175" s="10">
        <v>0</v>
      </c>
      <c r="DU175" s="10">
        <v>-21.913</v>
      </c>
      <c r="DV175" s="10">
        <v>0</v>
      </c>
      <c r="DW175" s="10">
        <v>-44.61</v>
      </c>
      <c r="DX175" s="10">
        <v>0</v>
      </c>
      <c r="DY175" s="10">
        <v>139.56899999999999</v>
      </c>
      <c r="DZ175" s="10">
        <v>30.974</v>
      </c>
      <c r="EA175" s="10">
        <v>0.29699999999999999</v>
      </c>
      <c r="EB175" s="10">
        <v>0</v>
      </c>
      <c r="EC175" s="10">
        <v>0</v>
      </c>
      <c r="ED175" s="10">
        <v>0</v>
      </c>
      <c r="EE175" s="10">
        <v>117.999</v>
      </c>
      <c r="EF175" s="10">
        <v>0</v>
      </c>
      <c r="EG175" s="10">
        <v>-0.82799999999999996</v>
      </c>
      <c r="EH175" s="10">
        <v>0</v>
      </c>
      <c r="EI175" s="10">
        <v>0</v>
      </c>
      <c r="EJ175" s="10">
        <v>0</v>
      </c>
      <c r="EK175" s="10">
        <v>-8.8729999999999993</v>
      </c>
      <c r="EL175" s="10">
        <v>2846.6880000000001</v>
      </c>
      <c r="EM175" s="10">
        <v>0.65200000000000002</v>
      </c>
      <c r="EN175" s="10">
        <v>1509.5989999999999</v>
      </c>
      <c r="EO175" s="10">
        <v>1384.634</v>
      </c>
      <c r="EP175" s="10">
        <v>68.641999999999996</v>
      </c>
      <c r="EQ175" s="10">
        <v>9.8480000000000008</v>
      </c>
      <c r="ER175" s="10">
        <v>0</v>
      </c>
      <c r="ES175" s="10">
        <v>46.475000000000001</v>
      </c>
      <c r="ET175" s="10">
        <v>352.70800000000003</v>
      </c>
      <c r="EU175" s="10">
        <v>88.817999999999998</v>
      </c>
      <c r="EV175" s="10">
        <v>263.89</v>
      </c>
      <c r="EW175" s="10">
        <v>909.60900000000004</v>
      </c>
      <c r="EX175" s="10">
        <v>52.744999999999997</v>
      </c>
      <c r="EY175" s="10">
        <v>21.375</v>
      </c>
      <c r="EZ175" s="10">
        <v>0</v>
      </c>
      <c r="FA175" s="10">
        <v>0</v>
      </c>
    </row>
    <row r="176" spans="1:157" ht="15" customHeight="1" x14ac:dyDescent="0.3">
      <c r="A176" s="5">
        <v>18</v>
      </c>
      <c r="B176" s="12">
        <v>2019</v>
      </c>
      <c r="C176" s="10"/>
      <c r="D176" s="10"/>
      <c r="E176" s="10"/>
      <c r="F176" s="10">
        <v>95643.7</v>
      </c>
      <c r="G176" s="10">
        <v>5660.9440000000004</v>
      </c>
      <c r="H176" s="10">
        <v>4500.1400000000003</v>
      </c>
      <c r="I176" s="10">
        <v>13114.592000000001</v>
      </c>
      <c r="J176" s="10">
        <v>7605.3119999999999</v>
      </c>
      <c r="K176" s="10">
        <v>3853.95</v>
      </c>
      <c r="L176" s="10">
        <v>384.71</v>
      </c>
      <c r="M176" s="10">
        <v>1270.6199999999999</v>
      </c>
      <c r="N176" s="10">
        <v>6908.0519999999997</v>
      </c>
      <c r="O176" s="10">
        <v>54260.097000000002</v>
      </c>
      <c r="P176" s="10">
        <v>0</v>
      </c>
      <c r="Q176" s="10">
        <v>0</v>
      </c>
      <c r="R176" s="10">
        <v>128.553</v>
      </c>
      <c r="S176" s="10">
        <v>414.82100000000003</v>
      </c>
      <c r="T176" s="10">
        <v>373.85199999999998</v>
      </c>
      <c r="U176" s="10">
        <v>0</v>
      </c>
      <c r="V176" s="10">
        <v>51627.588000000003</v>
      </c>
      <c r="W176" s="10">
        <v>1715.2829999999999</v>
      </c>
      <c r="X176" s="10">
        <v>6306.3559999999998</v>
      </c>
      <c r="Y176" s="10">
        <v>3976.252</v>
      </c>
      <c r="Z176" s="10">
        <v>2330.1039999999998</v>
      </c>
      <c r="AA176" s="10">
        <v>287.73099999999999</v>
      </c>
      <c r="AB176" s="10">
        <v>219.82300000000001</v>
      </c>
      <c r="AC176" s="10">
        <v>67.908000000000001</v>
      </c>
      <c r="AD176" s="10">
        <v>4220.6880000000001</v>
      </c>
      <c r="AE176" s="10">
        <v>385.1</v>
      </c>
      <c r="AF176" s="10">
        <v>0</v>
      </c>
      <c r="AG176" s="10">
        <v>0</v>
      </c>
      <c r="AH176" s="10">
        <v>95643.7</v>
      </c>
      <c r="AI176" s="10">
        <v>92479.838000000003</v>
      </c>
      <c r="AJ176" s="10">
        <v>1928.827</v>
      </c>
      <c r="AK176" s="10">
        <v>480.95600000000002</v>
      </c>
      <c r="AL176" s="10">
        <v>305.46699999999998</v>
      </c>
      <c r="AM176" s="10">
        <v>448.61200000000002</v>
      </c>
      <c r="AN176" s="10">
        <v>95643.7</v>
      </c>
      <c r="AO176" s="10">
        <v>24089.781999999999</v>
      </c>
      <c r="AP176" s="10">
        <v>26198.123</v>
      </c>
      <c r="AQ176" s="10">
        <v>45355.794999999998</v>
      </c>
      <c r="AR176" s="10">
        <v>95643.7</v>
      </c>
      <c r="AS176" s="10">
        <v>3015.68</v>
      </c>
      <c r="AT176" s="10">
        <v>40739.082000000002</v>
      </c>
      <c r="AU176" s="10">
        <v>0.73299999999999998</v>
      </c>
      <c r="AV176" s="10">
        <v>171.78200000000001</v>
      </c>
      <c r="AW176" s="10">
        <v>51568.180999999997</v>
      </c>
      <c r="AX176" s="10">
        <v>148.24199999999999</v>
      </c>
      <c r="AY176" s="10">
        <v>26075.063999999998</v>
      </c>
      <c r="AZ176" s="10">
        <v>26030.699000000001</v>
      </c>
      <c r="BA176" s="10">
        <v>25823.935000000001</v>
      </c>
      <c r="BB176" s="10">
        <v>5608.2610000000004</v>
      </c>
      <c r="BC176" s="10">
        <v>0</v>
      </c>
      <c r="BD176" s="10">
        <v>15434.453</v>
      </c>
      <c r="BE176" s="10">
        <v>4781.2209999999995</v>
      </c>
      <c r="BF176" s="10">
        <v>315.16899999999998</v>
      </c>
      <c r="BG176" s="10">
        <v>-108.405</v>
      </c>
      <c r="BH176" s="10">
        <v>44.365000000000002</v>
      </c>
      <c r="BI176" s="10">
        <v>44.7</v>
      </c>
      <c r="BJ176" s="10">
        <v>0</v>
      </c>
      <c r="BK176" s="10">
        <v>0</v>
      </c>
      <c r="BL176" s="10">
        <v>0</v>
      </c>
      <c r="BM176" s="10">
        <v>44.7</v>
      </c>
      <c r="BN176" s="10">
        <v>0</v>
      </c>
      <c r="BO176" s="10">
        <v>-0.33500000000000002</v>
      </c>
      <c r="BP176" s="10">
        <v>0</v>
      </c>
      <c r="BQ176" s="10">
        <v>92439.494999999995</v>
      </c>
      <c r="BR176" s="10">
        <v>14340.218999999999</v>
      </c>
      <c r="BS176" s="10">
        <v>77168.735000000001</v>
      </c>
      <c r="BT176" s="10">
        <v>0</v>
      </c>
      <c r="BU176" s="10">
        <v>927.64599999999996</v>
      </c>
      <c r="BV176" s="10">
        <v>2.895</v>
      </c>
      <c r="BW176" s="10">
        <v>92439.494999999995</v>
      </c>
      <c r="BX176" s="10">
        <v>2366.172</v>
      </c>
      <c r="BY176" s="10">
        <v>16.263000000000002</v>
      </c>
      <c r="BZ176" s="10">
        <v>2069.6460000000002</v>
      </c>
      <c r="CA176" s="10">
        <v>47874.5</v>
      </c>
      <c r="CB176" s="10">
        <v>40112.913999999997</v>
      </c>
      <c r="CC176" s="10">
        <v>11850.763000000001</v>
      </c>
      <c r="CD176" s="10">
        <v>8916.4599999999991</v>
      </c>
      <c r="CE176" s="10">
        <v>325.887</v>
      </c>
      <c r="CF176" s="10">
        <v>1781.69</v>
      </c>
      <c r="CG176" s="10">
        <v>0</v>
      </c>
      <c r="CH176" s="10">
        <v>1781.69</v>
      </c>
      <c r="CI176" s="10">
        <v>0</v>
      </c>
      <c r="CJ176" s="10">
        <v>826.726</v>
      </c>
      <c r="CK176" s="10">
        <v>6217.4409999999998</v>
      </c>
      <c r="CL176" s="10">
        <v>4590.451</v>
      </c>
      <c r="CM176" s="10">
        <v>606.327</v>
      </c>
      <c r="CN176" s="10">
        <v>634.24</v>
      </c>
      <c r="CO176" s="10">
        <v>386.423</v>
      </c>
      <c r="CP176" s="10">
        <v>1173.9449999999999</v>
      </c>
      <c r="CQ176" s="10">
        <v>420.202</v>
      </c>
      <c r="CR176" s="10">
        <v>4.3869999999999996</v>
      </c>
      <c r="CS176" s="10">
        <v>0</v>
      </c>
      <c r="CT176" s="10">
        <v>0</v>
      </c>
      <c r="CU176" s="10">
        <v>688.17499999999995</v>
      </c>
      <c r="CV176" s="10">
        <v>0</v>
      </c>
      <c r="CW176" s="10">
        <v>354.28199999999998</v>
      </c>
      <c r="CX176" s="10">
        <v>-207.989</v>
      </c>
      <c r="CY176" s="10">
        <v>-24.635000000000002</v>
      </c>
      <c r="CZ176" s="10">
        <v>-46.966999999999999</v>
      </c>
      <c r="DA176" s="10">
        <v>-12.949</v>
      </c>
      <c r="DB176" s="10">
        <v>0</v>
      </c>
      <c r="DC176" s="10">
        <v>0</v>
      </c>
      <c r="DD176" s="10">
        <v>-0.56100000000000005</v>
      </c>
      <c r="DE176" s="10">
        <v>43.860999999999997</v>
      </c>
      <c r="DF176" s="10">
        <v>474.28300000000002</v>
      </c>
      <c r="DG176" s="10">
        <v>585.11300000000006</v>
      </c>
      <c r="DH176" s="10">
        <v>0</v>
      </c>
      <c r="DI176" s="10">
        <v>0</v>
      </c>
      <c r="DJ176" s="10">
        <v>-378.32</v>
      </c>
      <c r="DK176" s="10">
        <v>-637.21500000000003</v>
      </c>
      <c r="DL176" s="10">
        <v>0</v>
      </c>
      <c r="DM176" s="10">
        <v>0</v>
      </c>
      <c r="DN176" s="10">
        <v>0</v>
      </c>
      <c r="DO176" s="10">
        <v>0</v>
      </c>
      <c r="DP176" s="10">
        <v>0</v>
      </c>
      <c r="DQ176" s="10">
        <v>0</v>
      </c>
      <c r="DR176" s="10">
        <v>910.69200000000001</v>
      </c>
      <c r="DS176" s="10">
        <v>904.84199999999998</v>
      </c>
      <c r="DT176" s="10">
        <v>0</v>
      </c>
      <c r="DU176" s="10">
        <v>-65.403999999999996</v>
      </c>
      <c r="DV176" s="10">
        <v>0</v>
      </c>
      <c r="DW176" s="10">
        <v>71.254000000000005</v>
      </c>
      <c r="DX176" s="10">
        <v>0</v>
      </c>
      <c r="DY176" s="10">
        <v>707.64300000000003</v>
      </c>
      <c r="DZ176" s="10">
        <v>62.069000000000003</v>
      </c>
      <c r="EA176" s="10">
        <v>0.26500000000000001</v>
      </c>
      <c r="EB176" s="10">
        <v>0</v>
      </c>
      <c r="EC176" s="10">
        <v>0</v>
      </c>
      <c r="ED176" s="10">
        <v>0</v>
      </c>
      <c r="EE176" s="10">
        <v>964.67100000000005</v>
      </c>
      <c r="EF176" s="10">
        <v>0</v>
      </c>
      <c r="EG176" s="10">
        <v>0</v>
      </c>
      <c r="EH176" s="10">
        <v>0</v>
      </c>
      <c r="EI176" s="10">
        <v>0</v>
      </c>
      <c r="EJ176" s="10">
        <v>0</v>
      </c>
      <c r="EK176" s="10">
        <v>-319.36200000000002</v>
      </c>
      <c r="EL176" s="10">
        <v>3303.3249999999998</v>
      </c>
      <c r="EM176" s="10">
        <v>0.38800000000000001</v>
      </c>
      <c r="EN176" s="10">
        <v>1816.921</v>
      </c>
      <c r="EO176" s="10">
        <v>1642.402</v>
      </c>
      <c r="EP176" s="10">
        <v>85.03</v>
      </c>
      <c r="EQ176" s="10">
        <v>10.074</v>
      </c>
      <c r="ER176" s="10">
        <v>0</v>
      </c>
      <c r="ES176" s="10">
        <v>79.415000000000006</v>
      </c>
      <c r="ET176" s="10">
        <v>480.18400000000003</v>
      </c>
      <c r="EU176" s="10">
        <v>147.21799999999999</v>
      </c>
      <c r="EV176" s="10">
        <v>332.96600000000001</v>
      </c>
      <c r="EW176" s="10">
        <v>930.279</v>
      </c>
      <c r="EX176" s="10">
        <v>60.244999999999997</v>
      </c>
      <c r="EY176" s="10">
        <v>15.308</v>
      </c>
      <c r="EZ176" s="10">
        <v>0</v>
      </c>
      <c r="FA176" s="10">
        <v>0</v>
      </c>
    </row>
    <row r="177" spans="1:157" ht="15" customHeight="1" x14ac:dyDescent="0.3">
      <c r="A177" s="5">
        <v>18</v>
      </c>
      <c r="B177" s="12">
        <v>2020</v>
      </c>
      <c r="C177" s="10"/>
      <c r="D177" s="10"/>
      <c r="E177" s="10"/>
      <c r="F177" s="10">
        <v>119990.99099999999</v>
      </c>
      <c r="G177" s="10">
        <v>7256.4390000000003</v>
      </c>
      <c r="H177" s="10">
        <v>6518.1279999999997</v>
      </c>
      <c r="I177" s="10">
        <v>18043.043000000001</v>
      </c>
      <c r="J177" s="10">
        <v>11264.294</v>
      </c>
      <c r="K177" s="10">
        <v>4994.5330000000004</v>
      </c>
      <c r="L177" s="10">
        <v>362.68299999999999</v>
      </c>
      <c r="M177" s="10">
        <v>1421.5329999999999</v>
      </c>
      <c r="N177" s="10">
        <v>7502.5140000000001</v>
      </c>
      <c r="O177" s="10">
        <v>64176.606</v>
      </c>
      <c r="P177" s="10">
        <v>0</v>
      </c>
      <c r="Q177" s="10">
        <v>0</v>
      </c>
      <c r="R177" s="10">
        <v>96.805000000000007</v>
      </c>
      <c r="S177" s="10">
        <v>306.31900000000002</v>
      </c>
      <c r="T177" s="10">
        <v>336.26799999999997</v>
      </c>
      <c r="U177" s="10">
        <v>0</v>
      </c>
      <c r="V177" s="10">
        <v>59840.06</v>
      </c>
      <c r="W177" s="10">
        <v>3597.154</v>
      </c>
      <c r="X177" s="10">
        <v>7742.0079999999998</v>
      </c>
      <c r="Y177" s="10">
        <v>5601.9449999999997</v>
      </c>
      <c r="Z177" s="10">
        <v>2140.0630000000001</v>
      </c>
      <c r="AA177" s="10">
        <v>203.02600000000001</v>
      </c>
      <c r="AB177" s="10">
        <v>128.81200000000001</v>
      </c>
      <c r="AC177" s="10">
        <v>74.213999999999999</v>
      </c>
      <c r="AD177" s="10">
        <v>8112.076</v>
      </c>
      <c r="AE177" s="10">
        <v>437.15100000000001</v>
      </c>
      <c r="AF177" s="10">
        <v>0</v>
      </c>
      <c r="AG177" s="10">
        <v>0</v>
      </c>
      <c r="AH177" s="10">
        <v>119990.99099999999</v>
      </c>
      <c r="AI177" s="10">
        <v>116947.32</v>
      </c>
      <c r="AJ177" s="10">
        <v>1623.222</v>
      </c>
      <c r="AK177" s="10">
        <v>661.22500000000002</v>
      </c>
      <c r="AL177" s="10">
        <v>330.79899999999998</v>
      </c>
      <c r="AM177" s="10">
        <v>428.42500000000001</v>
      </c>
      <c r="AN177" s="10">
        <v>119990.99099999999</v>
      </c>
      <c r="AO177" s="10">
        <v>35328.32</v>
      </c>
      <c r="AP177" s="10">
        <v>29601.337</v>
      </c>
      <c r="AQ177" s="10">
        <v>55061.334000000003</v>
      </c>
      <c r="AR177" s="10">
        <v>119990.99099999999</v>
      </c>
      <c r="AS177" s="10">
        <v>3618.069</v>
      </c>
      <c r="AT177" s="10">
        <v>55963.500999999997</v>
      </c>
      <c r="AU177" s="10">
        <v>410.77699999999999</v>
      </c>
      <c r="AV177" s="10">
        <v>128.75</v>
      </c>
      <c r="AW177" s="10">
        <v>59869.894</v>
      </c>
      <c r="AX177" s="10">
        <v>0</v>
      </c>
      <c r="AY177" s="10">
        <v>48095.142</v>
      </c>
      <c r="AZ177" s="10">
        <v>48050.777000000002</v>
      </c>
      <c r="BA177" s="10">
        <v>48107.235999999997</v>
      </c>
      <c r="BB177" s="10">
        <v>20673.971000000001</v>
      </c>
      <c r="BC177" s="10">
        <v>0</v>
      </c>
      <c r="BD177" s="10">
        <v>16172.638999999999</v>
      </c>
      <c r="BE177" s="10">
        <v>11260.626</v>
      </c>
      <c r="BF177" s="10">
        <v>90.1</v>
      </c>
      <c r="BG177" s="10">
        <v>-146.559</v>
      </c>
      <c r="BH177" s="10">
        <v>44.365000000000002</v>
      </c>
      <c r="BI177" s="10">
        <v>44.7</v>
      </c>
      <c r="BJ177" s="10">
        <v>0</v>
      </c>
      <c r="BK177" s="10">
        <v>0</v>
      </c>
      <c r="BL177" s="10">
        <v>0</v>
      </c>
      <c r="BM177" s="10">
        <v>44.7</v>
      </c>
      <c r="BN177" s="10">
        <v>0</v>
      </c>
      <c r="BO177" s="10">
        <v>-0.33500000000000002</v>
      </c>
      <c r="BP177" s="10">
        <v>0</v>
      </c>
      <c r="BQ177" s="10">
        <v>115903.526</v>
      </c>
      <c r="BR177" s="10">
        <v>21201.386999999999</v>
      </c>
      <c r="BS177" s="10">
        <v>93444.093999999997</v>
      </c>
      <c r="BT177" s="10">
        <v>0</v>
      </c>
      <c r="BU177" s="10">
        <v>1256.617</v>
      </c>
      <c r="BV177" s="10">
        <v>1.4279999999999999</v>
      </c>
      <c r="BW177" s="10">
        <v>115903.526</v>
      </c>
      <c r="BX177" s="10">
        <v>2967.0459999999998</v>
      </c>
      <c r="BY177" s="10">
        <v>22.001999999999999</v>
      </c>
      <c r="BZ177" s="10">
        <v>845.87099999999998</v>
      </c>
      <c r="CA177" s="10">
        <v>56063.22</v>
      </c>
      <c r="CB177" s="10">
        <v>56005.387000000002</v>
      </c>
      <c r="CC177" s="10">
        <v>14828.235000000001</v>
      </c>
      <c r="CD177" s="10">
        <v>11192.941999999999</v>
      </c>
      <c r="CE177" s="10">
        <v>172.06200000000001</v>
      </c>
      <c r="CF177" s="10">
        <v>2591.931</v>
      </c>
      <c r="CG177" s="10">
        <v>2591.931</v>
      </c>
      <c r="CH177" s="10">
        <v>0</v>
      </c>
      <c r="CI177" s="10">
        <v>0</v>
      </c>
      <c r="CJ177" s="10">
        <v>871.3</v>
      </c>
      <c r="CK177" s="10">
        <v>7209.1779999999999</v>
      </c>
      <c r="CL177" s="10">
        <v>5166.5200000000004</v>
      </c>
      <c r="CM177" s="10">
        <v>394.93599999999998</v>
      </c>
      <c r="CN177" s="10">
        <v>1181.703</v>
      </c>
      <c r="CO177" s="10">
        <v>466.01900000000001</v>
      </c>
      <c r="CP177" s="10">
        <v>937.03300000000002</v>
      </c>
      <c r="CQ177" s="10">
        <v>566.44100000000003</v>
      </c>
      <c r="CR177" s="10">
        <v>5.77</v>
      </c>
      <c r="CS177" s="10">
        <v>0</v>
      </c>
      <c r="CT177" s="10">
        <v>0</v>
      </c>
      <c r="CU177" s="10">
        <v>575.90899999999999</v>
      </c>
      <c r="CV177" s="10">
        <v>0</v>
      </c>
      <c r="CW177" s="10">
        <v>391.73</v>
      </c>
      <c r="CX177" s="10">
        <v>-301.44799999999998</v>
      </c>
      <c r="CY177" s="10">
        <v>-15.180999999999999</v>
      </c>
      <c r="CZ177" s="10">
        <v>-82.974999999999994</v>
      </c>
      <c r="DA177" s="10">
        <v>-5.0439999999999996</v>
      </c>
      <c r="DB177" s="10">
        <v>0</v>
      </c>
      <c r="DC177" s="10">
        <v>0</v>
      </c>
      <c r="DD177" s="10">
        <v>-198.16900000000001</v>
      </c>
      <c r="DE177" s="10">
        <v>408.13799999999998</v>
      </c>
      <c r="DF177" s="10">
        <v>686.54600000000005</v>
      </c>
      <c r="DG177" s="10">
        <v>675.245</v>
      </c>
      <c r="DH177" s="10">
        <v>0</v>
      </c>
      <c r="DI177" s="10">
        <v>0</v>
      </c>
      <c r="DJ177" s="10">
        <v>-304.39400000000001</v>
      </c>
      <c r="DK177" s="10">
        <v>-649.25900000000001</v>
      </c>
      <c r="DL177" s="10">
        <v>0</v>
      </c>
      <c r="DM177" s="10">
        <v>0</v>
      </c>
      <c r="DN177" s="10">
        <v>0</v>
      </c>
      <c r="DO177" s="10">
        <v>0</v>
      </c>
      <c r="DP177" s="10">
        <v>0</v>
      </c>
      <c r="DQ177" s="10">
        <v>0</v>
      </c>
      <c r="DR177" s="10">
        <v>710.68</v>
      </c>
      <c r="DS177" s="10">
        <v>850.76</v>
      </c>
      <c r="DT177" s="10">
        <v>0</v>
      </c>
      <c r="DU177" s="10">
        <v>-101.926</v>
      </c>
      <c r="DV177" s="10">
        <v>0</v>
      </c>
      <c r="DW177" s="10">
        <v>-38.154000000000003</v>
      </c>
      <c r="DX177" s="10">
        <v>0</v>
      </c>
      <c r="DY177" s="10">
        <v>694.28099999999995</v>
      </c>
      <c r="DZ177" s="10">
        <v>138.506</v>
      </c>
      <c r="EA177" s="10">
        <v>1E-3</v>
      </c>
      <c r="EB177" s="10">
        <v>0</v>
      </c>
      <c r="EC177" s="10">
        <v>0</v>
      </c>
      <c r="ED177" s="10">
        <v>0</v>
      </c>
      <c r="EE177" s="10">
        <v>958.12900000000002</v>
      </c>
      <c r="EF177" s="10">
        <v>0</v>
      </c>
      <c r="EG177" s="10">
        <v>0</v>
      </c>
      <c r="EH177" s="10">
        <v>0</v>
      </c>
      <c r="EI177" s="10">
        <v>0</v>
      </c>
      <c r="EJ177" s="10">
        <v>0</v>
      </c>
      <c r="EK177" s="10">
        <v>-402.35500000000002</v>
      </c>
      <c r="EL177" s="10">
        <v>4197.2929999999997</v>
      </c>
      <c r="EM177" s="10">
        <v>0.19500000000000001</v>
      </c>
      <c r="EN177" s="10">
        <v>2254.9070000000002</v>
      </c>
      <c r="EO177" s="10">
        <v>2052.2930000000001</v>
      </c>
      <c r="EP177" s="10">
        <v>110.35899999999999</v>
      </c>
      <c r="EQ177" s="10">
        <v>10.99</v>
      </c>
      <c r="ER177" s="10">
        <v>0</v>
      </c>
      <c r="ES177" s="10">
        <v>81.265000000000001</v>
      </c>
      <c r="ET177" s="10">
        <v>702.21500000000003</v>
      </c>
      <c r="EU177" s="10">
        <v>211.559</v>
      </c>
      <c r="EV177" s="10">
        <v>490.65600000000001</v>
      </c>
      <c r="EW177" s="10">
        <v>1127.922</v>
      </c>
      <c r="EX177" s="10">
        <v>73.58</v>
      </c>
      <c r="EY177" s="10">
        <v>38.473999999999997</v>
      </c>
      <c r="EZ177" s="10">
        <v>0</v>
      </c>
      <c r="FA177" s="10">
        <v>0</v>
      </c>
    </row>
    <row r="178" spans="1:157" ht="15" customHeight="1" x14ac:dyDescent="0.3">
      <c r="A178" s="5">
        <v>18</v>
      </c>
      <c r="B178" s="13">
        <v>2021</v>
      </c>
      <c r="C178" s="10"/>
      <c r="D178" s="10"/>
      <c r="E178" s="10"/>
      <c r="F178" s="10">
        <v>141227.85699999999</v>
      </c>
      <c r="G178" s="10">
        <v>9034.8770000000004</v>
      </c>
      <c r="H178" s="10">
        <v>7222.0860000000002</v>
      </c>
      <c r="I178" s="10">
        <v>18442.613000000001</v>
      </c>
      <c r="J178" s="10">
        <v>11427.319</v>
      </c>
      <c r="K178" s="10">
        <v>5414.1120000000001</v>
      </c>
      <c r="L178" s="10">
        <v>257.923</v>
      </c>
      <c r="M178" s="10">
        <v>1343.259</v>
      </c>
      <c r="N178" s="10">
        <v>7765.7610000000004</v>
      </c>
      <c r="O178" s="10">
        <v>79937.407000000007</v>
      </c>
      <c r="P178" s="10">
        <v>0</v>
      </c>
      <c r="Q178" s="10">
        <v>0</v>
      </c>
      <c r="R178" s="10">
        <v>81.769000000000005</v>
      </c>
      <c r="S178" s="10">
        <v>338.16</v>
      </c>
      <c r="T178" s="10">
        <v>386.30500000000001</v>
      </c>
      <c r="U178" s="10">
        <v>0</v>
      </c>
      <c r="V178" s="10">
        <v>76272.243000000002</v>
      </c>
      <c r="W178" s="10">
        <v>2858.93</v>
      </c>
      <c r="X178" s="10">
        <v>8171.5</v>
      </c>
      <c r="Y178" s="10">
        <v>7224.5150000000003</v>
      </c>
      <c r="Z178" s="10">
        <v>946.98500000000001</v>
      </c>
      <c r="AA178" s="10">
        <v>449.59399999999999</v>
      </c>
      <c r="AB178" s="10">
        <v>232.43600000000001</v>
      </c>
      <c r="AC178" s="10">
        <v>217.15799999999999</v>
      </c>
      <c r="AD178" s="10">
        <v>9762.7489999999998</v>
      </c>
      <c r="AE178" s="10">
        <v>441.27</v>
      </c>
      <c r="AF178" s="10">
        <v>0</v>
      </c>
      <c r="AG178" s="10">
        <v>0</v>
      </c>
      <c r="AH178" s="10">
        <v>141227.85699999999</v>
      </c>
      <c r="AI178" s="10">
        <v>137993.967</v>
      </c>
      <c r="AJ178" s="10">
        <v>2077.0540000000001</v>
      </c>
      <c r="AK178" s="10">
        <v>510.51600000000002</v>
      </c>
      <c r="AL178" s="10">
        <v>348.89</v>
      </c>
      <c r="AM178" s="10">
        <v>297.43</v>
      </c>
      <c r="AN178" s="10">
        <v>141227.85699999999</v>
      </c>
      <c r="AO178" s="10">
        <v>36990.601999999999</v>
      </c>
      <c r="AP178" s="10">
        <v>29931.933000000001</v>
      </c>
      <c r="AQ178" s="10">
        <v>74305.322</v>
      </c>
      <c r="AR178" s="10">
        <v>141227.85699999999</v>
      </c>
      <c r="AS178" s="10">
        <v>3511.069</v>
      </c>
      <c r="AT178" s="10">
        <v>60914.129000000001</v>
      </c>
      <c r="AU178" s="10">
        <v>402.37299999999999</v>
      </c>
      <c r="AV178" s="10">
        <v>96.367000000000004</v>
      </c>
      <c r="AW178" s="10">
        <v>76219.941999999995</v>
      </c>
      <c r="AX178" s="10">
        <v>83.977000000000004</v>
      </c>
      <c r="AY178" s="10">
        <v>62404.684000000001</v>
      </c>
      <c r="AZ178" s="10">
        <v>62360.319000000003</v>
      </c>
      <c r="BA178" s="10">
        <v>62554.995000000003</v>
      </c>
      <c r="BB178" s="10">
        <v>18849.337</v>
      </c>
      <c r="BC178" s="10">
        <v>0</v>
      </c>
      <c r="BD178" s="10">
        <v>25128.994999999999</v>
      </c>
      <c r="BE178" s="10">
        <v>18576.663</v>
      </c>
      <c r="BF178" s="10">
        <v>180.2</v>
      </c>
      <c r="BG178" s="10">
        <v>-374.87599999999998</v>
      </c>
      <c r="BH178" s="10">
        <v>44.365000000000002</v>
      </c>
      <c r="BI178" s="10">
        <v>44.7</v>
      </c>
      <c r="BJ178" s="10">
        <v>0</v>
      </c>
      <c r="BK178" s="10">
        <v>0</v>
      </c>
      <c r="BL178" s="10">
        <v>0</v>
      </c>
      <c r="BM178" s="10">
        <v>44.7</v>
      </c>
      <c r="BN178" s="10">
        <v>0</v>
      </c>
      <c r="BO178" s="10">
        <v>-0.33500000000000002</v>
      </c>
      <c r="BP178" s="10">
        <v>0</v>
      </c>
      <c r="BQ178" s="10">
        <v>139562.26199999999</v>
      </c>
      <c r="BR178" s="10">
        <v>30774.995999999999</v>
      </c>
      <c r="BS178" s="10">
        <v>107067.53</v>
      </c>
      <c r="BT178" s="10">
        <v>0</v>
      </c>
      <c r="BU178" s="10">
        <v>1700.029</v>
      </c>
      <c r="BV178" s="10">
        <v>19.707000000000001</v>
      </c>
      <c r="BW178" s="10">
        <v>139562.26199999999</v>
      </c>
      <c r="BX178" s="10">
        <v>6820.28</v>
      </c>
      <c r="BY178" s="10">
        <v>35.128999999999998</v>
      </c>
      <c r="BZ178" s="10">
        <v>445.274</v>
      </c>
      <c r="CA178" s="10">
        <v>61687.298999999999</v>
      </c>
      <c r="CB178" s="10">
        <v>70574.28</v>
      </c>
      <c r="CC178" s="10">
        <v>17426.816999999999</v>
      </c>
      <c r="CD178" s="10">
        <v>13361.893</v>
      </c>
      <c r="CE178" s="10">
        <v>43.823999999999998</v>
      </c>
      <c r="CF178" s="10">
        <v>2955.9470000000001</v>
      </c>
      <c r="CG178" s="10">
        <v>2955.9470000000001</v>
      </c>
      <c r="CH178" s="10">
        <v>0</v>
      </c>
      <c r="CI178" s="10">
        <v>0</v>
      </c>
      <c r="CJ178" s="10">
        <v>1065.153</v>
      </c>
      <c r="CK178" s="10">
        <v>7480.768</v>
      </c>
      <c r="CL178" s="10">
        <v>5059.22</v>
      </c>
      <c r="CM178" s="10">
        <v>356.60300000000001</v>
      </c>
      <c r="CN178" s="10">
        <v>1456.9739999999999</v>
      </c>
      <c r="CO178" s="10">
        <v>607.971</v>
      </c>
      <c r="CP178" s="10">
        <v>1542.4659999999999</v>
      </c>
      <c r="CQ178" s="10">
        <v>703.00699999999995</v>
      </c>
      <c r="CR178" s="10">
        <v>6.4729999999999999</v>
      </c>
      <c r="CS178" s="10">
        <v>0</v>
      </c>
      <c r="CT178" s="10">
        <v>0</v>
      </c>
      <c r="CU178" s="10">
        <v>955.48299999999995</v>
      </c>
      <c r="CV178" s="10">
        <v>0</v>
      </c>
      <c r="CW178" s="10">
        <v>594.726</v>
      </c>
      <c r="CX178" s="10">
        <v>-304.17399999999998</v>
      </c>
      <c r="CY178" s="10">
        <v>-18.009</v>
      </c>
      <c r="CZ178" s="10">
        <v>-116.895</v>
      </c>
      <c r="DA178" s="10">
        <v>-3.3610000000000002</v>
      </c>
      <c r="DB178" s="10">
        <v>0</v>
      </c>
      <c r="DC178" s="10">
        <v>0</v>
      </c>
      <c r="DD178" s="10">
        <v>-274.78399999999999</v>
      </c>
      <c r="DE178" s="10">
        <v>373.37400000000002</v>
      </c>
      <c r="DF178" s="10">
        <v>772.65499999999997</v>
      </c>
      <c r="DG178" s="10">
        <v>909.18899999999996</v>
      </c>
      <c r="DH178" s="10">
        <v>0</v>
      </c>
      <c r="DI178" s="10">
        <v>0</v>
      </c>
      <c r="DJ178" s="10">
        <v>-364.8</v>
      </c>
      <c r="DK178" s="10">
        <v>-943.67</v>
      </c>
      <c r="DL178" s="10">
        <v>0</v>
      </c>
      <c r="DM178" s="10">
        <v>0</v>
      </c>
      <c r="DN178" s="10">
        <v>0</v>
      </c>
      <c r="DO178" s="10">
        <v>0</v>
      </c>
      <c r="DP178" s="10">
        <v>0</v>
      </c>
      <c r="DQ178" s="10">
        <v>0</v>
      </c>
      <c r="DR178" s="10">
        <v>1409.742</v>
      </c>
      <c r="DS178" s="10">
        <v>1791.644</v>
      </c>
      <c r="DT178" s="10">
        <v>0</v>
      </c>
      <c r="DU178" s="10">
        <v>-153.58500000000001</v>
      </c>
      <c r="DV178" s="10">
        <v>0</v>
      </c>
      <c r="DW178" s="10">
        <v>-228.31700000000001</v>
      </c>
      <c r="DX178" s="10">
        <v>0</v>
      </c>
      <c r="DY178" s="10">
        <v>245.77699999999999</v>
      </c>
      <c r="DZ178" s="10">
        <v>247.95599999999999</v>
      </c>
      <c r="EA178" s="10">
        <v>0.16600000000000001</v>
      </c>
      <c r="EB178" s="10">
        <v>1.296</v>
      </c>
      <c r="EC178" s="10">
        <v>0</v>
      </c>
      <c r="ED178" s="10">
        <v>0</v>
      </c>
      <c r="EE178" s="10">
        <v>246.34299999999999</v>
      </c>
      <c r="EF178" s="10">
        <v>0</v>
      </c>
      <c r="EG178" s="10">
        <v>0</v>
      </c>
      <c r="EH178" s="10">
        <v>0</v>
      </c>
      <c r="EI178" s="10">
        <v>0</v>
      </c>
      <c r="EJ178" s="10">
        <v>0</v>
      </c>
      <c r="EK178" s="10">
        <v>-249.98400000000001</v>
      </c>
      <c r="EL178" s="10">
        <v>4570.6959999999999</v>
      </c>
      <c r="EM178" s="10">
        <v>0.996</v>
      </c>
      <c r="EN178" s="10">
        <v>2537.9520000000002</v>
      </c>
      <c r="EO178" s="10">
        <v>2323.2199999999998</v>
      </c>
      <c r="EP178" s="10">
        <v>123.59699999999999</v>
      </c>
      <c r="EQ178" s="10">
        <v>10.983000000000001</v>
      </c>
      <c r="ER178" s="10">
        <v>0</v>
      </c>
      <c r="ES178" s="10">
        <v>80.152000000000001</v>
      </c>
      <c r="ET178" s="10">
        <v>816.44100000000003</v>
      </c>
      <c r="EU178" s="10">
        <v>257.06200000000001</v>
      </c>
      <c r="EV178" s="10">
        <v>559.37900000000002</v>
      </c>
      <c r="EW178" s="10">
        <v>1126.0740000000001</v>
      </c>
      <c r="EX178" s="10">
        <v>88.23</v>
      </c>
      <c r="EY178" s="10">
        <v>1.0029999999999999</v>
      </c>
      <c r="EZ178" s="10">
        <v>0</v>
      </c>
      <c r="FA178" s="10">
        <v>0</v>
      </c>
    </row>
    <row r="179" spans="1:157" ht="15" customHeight="1" x14ac:dyDescent="0.3">
      <c r="A179" s="5">
        <v>18</v>
      </c>
      <c r="B179" s="12">
        <v>2022</v>
      </c>
      <c r="C179" s="10"/>
      <c r="D179" s="10"/>
      <c r="E179" s="10"/>
      <c r="F179" s="10">
        <v>160992.96299999999</v>
      </c>
      <c r="G179" s="10">
        <v>9482.5370000000003</v>
      </c>
      <c r="H179" s="10">
        <v>7511.8860000000004</v>
      </c>
      <c r="I179" s="10">
        <v>18148.668000000001</v>
      </c>
      <c r="J179" s="10">
        <v>11859.776</v>
      </c>
      <c r="K179" s="10">
        <v>4784.79</v>
      </c>
      <c r="L179" s="10">
        <v>271.017</v>
      </c>
      <c r="M179" s="10">
        <v>1233.085</v>
      </c>
      <c r="N179" s="10">
        <v>10423.584000000001</v>
      </c>
      <c r="O179" s="10">
        <v>96607.2</v>
      </c>
      <c r="P179" s="10">
        <v>0</v>
      </c>
      <c r="Q179" s="10">
        <v>0</v>
      </c>
      <c r="R179" s="10">
        <v>148.16399999999999</v>
      </c>
      <c r="S179" s="10">
        <v>390.55799999999999</v>
      </c>
      <c r="T179" s="10">
        <v>286.964</v>
      </c>
      <c r="U179" s="10">
        <v>0</v>
      </c>
      <c r="V179" s="10">
        <v>93897.292000000001</v>
      </c>
      <c r="W179" s="10">
        <v>1884.222</v>
      </c>
      <c r="X179" s="10">
        <v>7623.308</v>
      </c>
      <c r="Y179" s="10">
        <v>7017.3739999999998</v>
      </c>
      <c r="Z179" s="10">
        <v>605.93399999999997</v>
      </c>
      <c r="AA179" s="10">
        <v>459.05399999999997</v>
      </c>
      <c r="AB179" s="10">
        <v>262.04899999999998</v>
      </c>
      <c r="AC179" s="10">
        <v>197.005</v>
      </c>
      <c r="AD179" s="10">
        <v>10165.315000000001</v>
      </c>
      <c r="AE179" s="10">
        <v>571.41099999999994</v>
      </c>
      <c r="AF179" s="10">
        <v>0</v>
      </c>
      <c r="AG179" s="10">
        <v>0</v>
      </c>
      <c r="AH179" s="10">
        <v>160992.96299999999</v>
      </c>
      <c r="AI179" s="10">
        <v>156544.30100000001</v>
      </c>
      <c r="AJ179" s="10">
        <v>3091.212</v>
      </c>
      <c r="AK179" s="10">
        <v>385.02600000000001</v>
      </c>
      <c r="AL179" s="10">
        <v>467.00299999999999</v>
      </c>
      <c r="AM179" s="10">
        <v>505.42099999999999</v>
      </c>
      <c r="AN179" s="10">
        <v>160992.96299999999</v>
      </c>
      <c r="AO179" s="10">
        <v>42359.769</v>
      </c>
      <c r="AP179" s="10">
        <v>29000.877</v>
      </c>
      <c r="AQ179" s="10">
        <v>89632.316999999995</v>
      </c>
      <c r="AR179" s="10">
        <v>160992.96299999999</v>
      </c>
      <c r="AS179" s="10">
        <v>2334.2109999999998</v>
      </c>
      <c r="AT179" s="10">
        <v>64132.241000000002</v>
      </c>
      <c r="AU179" s="10">
        <v>561.18700000000001</v>
      </c>
      <c r="AV179" s="10">
        <v>56.552</v>
      </c>
      <c r="AW179" s="10">
        <v>93853.774999999994</v>
      </c>
      <c r="AX179" s="10">
        <v>54.997</v>
      </c>
      <c r="AY179" s="10">
        <v>74376.644</v>
      </c>
      <c r="AZ179" s="10">
        <v>74332.278999999995</v>
      </c>
      <c r="BA179" s="10">
        <v>74340.472999999998</v>
      </c>
      <c r="BB179" s="10">
        <v>24326.688999999998</v>
      </c>
      <c r="BC179" s="10">
        <v>0</v>
      </c>
      <c r="BD179" s="10">
        <v>28390.133000000002</v>
      </c>
      <c r="BE179" s="10">
        <v>21623.651000000002</v>
      </c>
      <c r="BF179" s="10">
        <v>180.2</v>
      </c>
      <c r="BG179" s="10">
        <v>-188.39400000000001</v>
      </c>
      <c r="BH179" s="10">
        <v>44.365000000000002</v>
      </c>
      <c r="BI179" s="10">
        <v>44.7</v>
      </c>
      <c r="BJ179" s="10">
        <v>0</v>
      </c>
      <c r="BK179" s="10">
        <v>0</v>
      </c>
      <c r="BL179" s="10">
        <v>0</v>
      </c>
      <c r="BM179" s="10">
        <v>44.7</v>
      </c>
      <c r="BN179" s="10">
        <v>0</v>
      </c>
      <c r="BO179" s="10">
        <v>-0.33500000000000002</v>
      </c>
      <c r="BP179" s="10">
        <v>0</v>
      </c>
      <c r="BQ179" s="10">
        <v>194959.921</v>
      </c>
      <c r="BR179" s="10">
        <v>32525.186000000002</v>
      </c>
      <c r="BS179" s="10">
        <v>159778.00700000001</v>
      </c>
      <c r="BT179" s="10">
        <v>0</v>
      </c>
      <c r="BU179" s="10">
        <v>2613.8389999999999</v>
      </c>
      <c r="BV179" s="10">
        <v>42.889000000000003</v>
      </c>
      <c r="BW179" s="10">
        <v>194959.921</v>
      </c>
      <c r="BX179" s="10">
        <v>10255.030000000001</v>
      </c>
      <c r="BY179" s="10">
        <v>82.864000000000004</v>
      </c>
      <c r="BZ179" s="10">
        <v>460.065</v>
      </c>
      <c r="CA179" s="10">
        <v>89974.361000000004</v>
      </c>
      <c r="CB179" s="10">
        <v>94187.600999999995</v>
      </c>
      <c r="CC179" s="10">
        <v>21811.014999999999</v>
      </c>
      <c r="CD179" s="10">
        <v>16420.008999999998</v>
      </c>
      <c r="CE179" s="10">
        <v>156.99199999999999</v>
      </c>
      <c r="CF179" s="10">
        <v>4079.0430000000001</v>
      </c>
      <c r="CG179" s="10">
        <v>4079.0430000000001</v>
      </c>
      <c r="CH179" s="10">
        <v>0</v>
      </c>
      <c r="CI179" s="10">
        <v>0</v>
      </c>
      <c r="CJ179" s="10">
        <v>1154.971</v>
      </c>
      <c r="CK179" s="10">
        <v>10424.418</v>
      </c>
      <c r="CL179" s="10">
        <v>7092.18</v>
      </c>
      <c r="CM179" s="10">
        <v>1208.644</v>
      </c>
      <c r="CN179" s="10">
        <v>1321.453</v>
      </c>
      <c r="CO179" s="10">
        <v>802.14099999999996</v>
      </c>
      <c r="CP179" s="10">
        <v>2691.98</v>
      </c>
      <c r="CQ179" s="10">
        <v>1829.3889999999999</v>
      </c>
      <c r="CR179" s="10">
        <v>6.3070000000000004</v>
      </c>
      <c r="CS179" s="10">
        <v>0</v>
      </c>
      <c r="CT179" s="10">
        <v>0</v>
      </c>
      <c r="CU179" s="10">
        <v>876.55200000000002</v>
      </c>
      <c r="CV179" s="10">
        <v>0</v>
      </c>
      <c r="CW179" s="10">
        <v>884.053</v>
      </c>
      <c r="CX179" s="10">
        <v>-411.46600000000001</v>
      </c>
      <c r="CY179" s="10">
        <v>-17.350000000000001</v>
      </c>
      <c r="CZ179" s="10">
        <v>-158.97999999999999</v>
      </c>
      <c r="DA179" s="10">
        <v>-2.34</v>
      </c>
      <c r="DB179" s="10">
        <v>0</v>
      </c>
      <c r="DC179" s="10">
        <v>0</v>
      </c>
      <c r="DD179" s="10">
        <v>-314.185</v>
      </c>
      <c r="DE179" s="10">
        <v>410.21600000000001</v>
      </c>
      <c r="DF179" s="10">
        <v>1058.7570000000001</v>
      </c>
      <c r="DG179" s="10">
        <v>987.73299999999995</v>
      </c>
      <c r="DH179" s="10">
        <v>0</v>
      </c>
      <c r="DI179" s="10">
        <v>0</v>
      </c>
      <c r="DJ179" s="10">
        <v>-621.82600000000002</v>
      </c>
      <c r="DK179" s="10">
        <v>-1014.448</v>
      </c>
      <c r="DL179" s="10">
        <v>0</v>
      </c>
      <c r="DM179" s="10">
        <v>0</v>
      </c>
      <c r="DN179" s="10">
        <v>0</v>
      </c>
      <c r="DO179" s="10">
        <v>0</v>
      </c>
      <c r="DP179" s="10">
        <v>0</v>
      </c>
      <c r="DQ179" s="10">
        <v>0</v>
      </c>
      <c r="DR179" s="10">
        <v>426.255</v>
      </c>
      <c r="DS179" s="10">
        <v>545.50699999999995</v>
      </c>
      <c r="DT179" s="10">
        <v>0</v>
      </c>
      <c r="DU179" s="10">
        <v>-305.73399999999998</v>
      </c>
      <c r="DV179" s="10">
        <v>0</v>
      </c>
      <c r="DW179" s="10">
        <v>186.482</v>
      </c>
      <c r="DX179" s="10">
        <v>0</v>
      </c>
      <c r="DY179" s="10">
        <v>702.14099999999996</v>
      </c>
      <c r="DZ179" s="10">
        <v>622.03700000000003</v>
      </c>
      <c r="EA179" s="10">
        <v>0.629</v>
      </c>
      <c r="EB179" s="10">
        <v>0</v>
      </c>
      <c r="EC179" s="10">
        <v>0</v>
      </c>
      <c r="ED179" s="10">
        <v>0</v>
      </c>
      <c r="EE179" s="10">
        <v>702.28300000000002</v>
      </c>
      <c r="EF179" s="10">
        <v>0</v>
      </c>
      <c r="EG179" s="10">
        <v>-4.1000000000000002E-2</v>
      </c>
      <c r="EH179" s="10">
        <v>0</v>
      </c>
      <c r="EI179" s="10">
        <v>0</v>
      </c>
      <c r="EJ179" s="10">
        <v>0</v>
      </c>
      <c r="EK179" s="10">
        <v>-622.76700000000005</v>
      </c>
      <c r="EL179" s="10">
        <v>5945.2569999999996</v>
      </c>
      <c r="EM179" s="10">
        <v>0.91500000000000004</v>
      </c>
      <c r="EN179" s="10">
        <v>3201.585</v>
      </c>
      <c r="EO179" s="10">
        <v>2919.9459999999999</v>
      </c>
      <c r="EP179" s="10">
        <v>150.35</v>
      </c>
      <c r="EQ179" s="10">
        <v>14.03</v>
      </c>
      <c r="ER179" s="10">
        <v>0</v>
      </c>
      <c r="ES179" s="10">
        <v>117.259</v>
      </c>
      <c r="ET179" s="10">
        <v>1023.737</v>
      </c>
      <c r="EU179" s="10">
        <v>310.81599999999997</v>
      </c>
      <c r="EV179" s="10">
        <v>712.92100000000005</v>
      </c>
      <c r="EW179" s="10">
        <v>1613.2850000000001</v>
      </c>
      <c r="EX179" s="10">
        <v>104.26</v>
      </c>
      <c r="EY179" s="10">
        <v>1.4750000000000001</v>
      </c>
      <c r="EZ179" s="10">
        <v>0</v>
      </c>
      <c r="FA179" s="10">
        <v>0</v>
      </c>
    </row>
    <row r="180" spans="1:157" ht="15" customHeight="1" x14ac:dyDescent="0.3">
      <c r="A180" s="5">
        <v>18</v>
      </c>
      <c r="B180" s="12">
        <v>2023</v>
      </c>
      <c r="C180" s="10"/>
      <c r="D180" s="10"/>
      <c r="E180" s="10"/>
      <c r="F180" s="10">
        <v>205262.092</v>
      </c>
      <c r="G180" s="10">
        <v>10872.346</v>
      </c>
      <c r="H180" s="10">
        <v>8399.0939999999991</v>
      </c>
      <c r="I180" s="10">
        <v>21859.725999999999</v>
      </c>
      <c r="J180" s="10">
        <v>13976.647000000001</v>
      </c>
      <c r="K180" s="10">
        <v>4991.8919999999998</v>
      </c>
      <c r="L180" s="10">
        <v>0</v>
      </c>
      <c r="M180" s="10">
        <v>2891.1869999999999</v>
      </c>
      <c r="N180" s="10">
        <v>17170.358</v>
      </c>
      <c r="O180" s="10">
        <v>120330.39200000001</v>
      </c>
      <c r="P180" s="10">
        <v>0</v>
      </c>
      <c r="Q180" s="10">
        <v>0</v>
      </c>
      <c r="R180" s="10">
        <v>0</v>
      </c>
      <c r="S180" s="10">
        <v>0</v>
      </c>
      <c r="T180" s="10">
        <v>0</v>
      </c>
      <c r="U180" s="10">
        <v>0</v>
      </c>
      <c r="V180" s="10">
        <v>108378.242</v>
      </c>
      <c r="W180" s="10">
        <v>11952.15</v>
      </c>
      <c r="X180" s="10">
        <v>12007.915000000001</v>
      </c>
      <c r="Y180" s="10">
        <v>10384.611000000001</v>
      </c>
      <c r="Z180" s="10">
        <v>1623.3040000000001</v>
      </c>
      <c r="AA180" s="10">
        <v>0</v>
      </c>
      <c r="AB180" s="10">
        <v>0</v>
      </c>
      <c r="AC180" s="10">
        <v>0</v>
      </c>
      <c r="AD180" s="10">
        <v>14622.261</v>
      </c>
      <c r="AE180" s="10">
        <v>0</v>
      </c>
      <c r="AF180" s="10">
        <v>0</v>
      </c>
      <c r="AG180" s="10">
        <v>0</v>
      </c>
      <c r="AH180" s="10">
        <v>205262.092</v>
      </c>
      <c r="AI180" s="10">
        <v>195297.95199999999</v>
      </c>
      <c r="AJ180" s="10">
        <v>5763.7929999999997</v>
      </c>
      <c r="AK180" s="10">
        <v>1659.0940000000001</v>
      </c>
      <c r="AL180" s="10">
        <v>1426.1869999999999</v>
      </c>
      <c r="AM180" s="10">
        <v>1115.066</v>
      </c>
      <c r="AN180" s="10">
        <v>205262.092</v>
      </c>
      <c r="AO180" s="10">
        <v>81998.642999999996</v>
      </c>
      <c r="AP180" s="10">
        <v>32031.909</v>
      </c>
      <c r="AQ180" s="10">
        <v>91231.54</v>
      </c>
      <c r="AR180" s="10">
        <v>205262.092</v>
      </c>
      <c r="AS180" s="10">
        <v>1288.0229999999999</v>
      </c>
      <c r="AT180" s="10">
        <v>94197.275999999998</v>
      </c>
      <c r="AU180" s="10">
        <v>586.95899999999995</v>
      </c>
      <c r="AV180" s="10">
        <v>58.030999999999999</v>
      </c>
      <c r="AW180" s="10">
        <v>108371.15300000001</v>
      </c>
      <c r="AX180" s="10">
        <v>760.65</v>
      </c>
      <c r="AY180" s="10">
        <v>65335.805</v>
      </c>
      <c r="AZ180" s="10">
        <v>65300.38</v>
      </c>
      <c r="BA180" s="10">
        <v>65211.351999999999</v>
      </c>
      <c r="BB180" s="10">
        <v>18483.206999999999</v>
      </c>
      <c r="BC180" s="10">
        <v>0</v>
      </c>
      <c r="BD180" s="10">
        <v>34571.946000000004</v>
      </c>
      <c r="BE180" s="10">
        <v>12156.199000000001</v>
      </c>
      <c r="BF180" s="10">
        <v>180.2</v>
      </c>
      <c r="BG180" s="10">
        <v>-91.171999999999997</v>
      </c>
      <c r="BH180" s="10">
        <v>35.424999999999997</v>
      </c>
      <c r="BI180" s="10">
        <v>44.7</v>
      </c>
      <c r="BJ180" s="10">
        <v>0</v>
      </c>
      <c r="BK180" s="10">
        <v>0</v>
      </c>
      <c r="BL180" s="10">
        <v>0</v>
      </c>
      <c r="BM180" s="10">
        <v>44.7</v>
      </c>
      <c r="BN180" s="10">
        <v>0</v>
      </c>
      <c r="BO180" s="10">
        <v>-9.2750000000000004</v>
      </c>
      <c r="BP180" s="10">
        <v>0</v>
      </c>
      <c r="BQ180" s="10">
        <v>208261.56</v>
      </c>
      <c r="BR180" s="10">
        <v>44038.415000000001</v>
      </c>
      <c r="BS180" s="10">
        <v>161027.834</v>
      </c>
      <c r="BT180" s="10">
        <v>0</v>
      </c>
      <c r="BU180" s="10">
        <v>3181.0419999999999</v>
      </c>
      <c r="BV180" s="10">
        <v>14.269</v>
      </c>
      <c r="BW180" s="10">
        <v>208261.56</v>
      </c>
      <c r="BX180" s="10">
        <v>10241.694</v>
      </c>
      <c r="BY180" s="10">
        <v>212.489</v>
      </c>
      <c r="BZ180" s="10">
        <v>3307.7820000000002</v>
      </c>
      <c r="CA180" s="10">
        <v>106757.01700000001</v>
      </c>
      <c r="CB180" s="10">
        <v>87742.577999999994</v>
      </c>
      <c r="CC180" s="10">
        <v>28562.417000000001</v>
      </c>
      <c r="CD180" s="10">
        <v>21962.162</v>
      </c>
      <c r="CE180" s="10">
        <v>162.63300000000001</v>
      </c>
      <c r="CF180" s="10">
        <v>4345.3059999999996</v>
      </c>
      <c r="CG180" s="10">
        <v>4345.3059999999996</v>
      </c>
      <c r="CH180" s="10">
        <v>0</v>
      </c>
      <c r="CI180" s="10">
        <v>0</v>
      </c>
      <c r="CJ180" s="10">
        <v>2092.3159999999998</v>
      </c>
      <c r="CK180" s="10">
        <v>16134.589</v>
      </c>
      <c r="CL180" s="10">
        <v>12750.126</v>
      </c>
      <c r="CM180" s="10">
        <v>1582.9749999999999</v>
      </c>
      <c r="CN180" s="10">
        <v>784.03800000000001</v>
      </c>
      <c r="CO180" s="10">
        <v>1017.45</v>
      </c>
      <c r="CP180" s="10">
        <v>2279.248</v>
      </c>
      <c r="CQ180" s="10">
        <v>1364.6179999999999</v>
      </c>
      <c r="CR180" s="10">
        <v>9.4420000000000002</v>
      </c>
      <c r="CS180" s="10">
        <v>0</v>
      </c>
      <c r="CT180" s="10">
        <v>0</v>
      </c>
      <c r="CU180" s="10">
        <v>377.01100000000002</v>
      </c>
      <c r="CV180" s="10">
        <v>0</v>
      </c>
      <c r="CW180" s="10">
        <v>1427.394</v>
      </c>
      <c r="CX180" s="10">
        <v>-516.74</v>
      </c>
      <c r="CY180" s="10">
        <v>-17.7</v>
      </c>
      <c r="CZ180" s="10">
        <v>-161.22499999999999</v>
      </c>
      <c r="DA180" s="10">
        <v>-5.242</v>
      </c>
      <c r="DB180" s="10">
        <v>0</v>
      </c>
      <c r="DC180" s="10">
        <v>0</v>
      </c>
      <c r="DD180" s="10">
        <v>-198.31</v>
      </c>
      <c r="DE180" s="10">
        <v>779.15300000000002</v>
      </c>
      <c r="DF180" s="10">
        <v>876.66800000000001</v>
      </c>
      <c r="DG180" s="10">
        <v>1883.6420000000001</v>
      </c>
      <c r="DH180" s="10">
        <v>0</v>
      </c>
      <c r="DI180" s="10">
        <v>0</v>
      </c>
      <c r="DJ180" s="10">
        <v>-534.00900000000001</v>
      </c>
      <c r="DK180" s="10">
        <v>-1447.1479999999999</v>
      </c>
      <c r="DL180" s="10">
        <v>0</v>
      </c>
      <c r="DM180" s="10">
        <v>0</v>
      </c>
      <c r="DN180" s="10">
        <v>0</v>
      </c>
      <c r="DO180" s="10">
        <v>0</v>
      </c>
      <c r="DP180" s="10">
        <v>0</v>
      </c>
      <c r="DQ180" s="10">
        <v>0</v>
      </c>
      <c r="DR180" s="10">
        <v>855.84100000000001</v>
      </c>
      <c r="DS180" s="10">
        <v>948.01900000000001</v>
      </c>
      <c r="DT180" s="10">
        <v>0</v>
      </c>
      <c r="DU180" s="10">
        <v>-180.46</v>
      </c>
      <c r="DV180" s="10">
        <v>0</v>
      </c>
      <c r="DW180" s="10">
        <v>88.281999999999996</v>
      </c>
      <c r="DX180" s="10">
        <v>0</v>
      </c>
      <c r="DY180" s="10">
        <v>-105.313</v>
      </c>
      <c r="DZ180" s="10">
        <v>303.66399999999999</v>
      </c>
      <c r="EA180" s="10">
        <v>0.48399999999999999</v>
      </c>
      <c r="EB180" s="10">
        <v>0</v>
      </c>
      <c r="EC180" s="10">
        <v>0</v>
      </c>
      <c r="ED180" s="10">
        <v>0</v>
      </c>
      <c r="EE180" s="10">
        <v>568.14200000000005</v>
      </c>
      <c r="EF180" s="10">
        <v>0</v>
      </c>
      <c r="EG180" s="10">
        <v>0</v>
      </c>
      <c r="EH180" s="10">
        <v>0</v>
      </c>
      <c r="EI180" s="10">
        <v>0</v>
      </c>
      <c r="EJ180" s="10">
        <v>0</v>
      </c>
      <c r="EK180" s="10">
        <v>-977.60299999999995</v>
      </c>
      <c r="EL180" s="10">
        <v>6701.5330000000004</v>
      </c>
      <c r="EM180" s="10">
        <v>0.98299999999999998</v>
      </c>
      <c r="EN180" s="10">
        <v>3787.6729999999998</v>
      </c>
      <c r="EO180" s="10">
        <v>3494.529</v>
      </c>
      <c r="EP180" s="10">
        <v>177.952</v>
      </c>
      <c r="EQ180" s="10">
        <v>17.945</v>
      </c>
      <c r="ER180" s="10">
        <v>0</v>
      </c>
      <c r="ES180" s="10">
        <v>97.247</v>
      </c>
      <c r="ET180" s="10">
        <v>1137.44</v>
      </c>
      <c r="EU180" s="10">
        <v>345.55200000000002</v>
      </c>
      <c r="EV180" s="10">
        <v>791.88800000000003</v>
      </c>
      <c r="EW180" s="10">
        <v>1641.595</v>
      </c>
      <c r="EX180" s="10">
        <v>138.93299999999999</v>
      </c>
      <c r="EY180" s="10">
        <v>-5.0910000000000002</v>
      </c>
      <c r="EZ180" s="10">
        <v>0</v>
      </c>
      <c r="FA180" s="10">
        <v>0</v>
      </c>
    </row>
    <row r="181" spans="1:157" ht="15" customHeight="1" x14ac:dyDescent="0.3">
      <c r="A181" s="5">
        <v>18</v>
      </c>
      <c r="B181" s="12">
        <v>2024</v>
      </c>
      <c r="C181" s="10"/>
      <c r="D181" s="10"/>
      <c r="E181" s="10"/>
      <c r="F181" s="10">
        <v>250331.36799999999</v>
      </c>
      <c r="G181" s="10">
        <v>23288.538</v>
      </c>
      <c r="H181" s="10">
        <v>3912.1889999999999</v>
      </c>
      <c r="I181" s="10">
        <v>28708.053</v>
      </c>
      <c r="J181" s="10">
        <v>24118.781999999999</v>
      </c>
      <c r="K181" s="10">
        <v>4109.7299999999996</v>
      </c>
      <c r="L181" s="10">
        <v>0</v>
      </c>
      <c r="M181" s="10">
        <v>479.541</v>
      </c>
      <c r="N181" s="10">
        <v>20427.100999999999</v>
      </c>
      <c r="O181" s="10">
        <v>136600.10999999999</v>
      </c>
      <c r="P181" s="10">
        <v>0</v>
      </c>
      <c r="Q181" s="10">
        <v>0</v>
      </c>
      <c r="R181" s="10">
        <v>0</v>
      </c>
      <c r="S181" s="10">
        <v>0</v>
      </c>
      <c r="T181" s="10">
        <v>0</v>
      </c>
      <c r="U181" s="10">
        <v>0</v>
      </c>
      <c r="V181" s="10">
        <v>122422.807</v>
      </c>
      <c r="W181" s="10">
        <v>14177.303</v>
      </c>
      <c r="X181" s="10">
        <v>16039.996999999999</v>
      </c>
      <c r="Y181" s="10">
        <v>14249.743</v>
      </c>
      <c r="Z181" s="10">
        <v>1790.2539999999999</v>
      </c>
      <c r="AA181" s="10">
        <v>0</v>
      </c>
      <c r="AB181" s="10">
        <v>0</v>
      </c>
      <c r="AC181" s="10">
        <v>0</v>
      </c>
      <c r="AD181" s="10">
        <v>21355.38</v>
      </c>
      <c r="AE181" s="10">
        <v>0</v>
      </c>
      <c r="AF181" s="10">
        <v>0</v>
      </c>
      <c r="AG181" s="10">
        <v>0</v>
      </c>
      <c r="AH181" s="10">
        <v>250331.36799999999</v>
      </c>
      <c r="AI181" s="10">
        <v>242098.05300000001</v>
      </c>
      <c r="AJ181" s="10">
        <v>4430.0590000000002</v>
      </c>
      <c r="AK181" s="10">
        <v>1502.788</v>
      </c>
      <c r="AL181" s="10">
        <v>1188.627</v>
      </c>
      <c r="AM181" s="10">
        <v>1111.8409999999999</v>
      </c>
      <c r="AN181" s="10">
        <v>250331.36799999999</v>
      </c>
      <c r="AO181" s="10">
        <v>100727.851</v>
      </c>
      <c r="AP181" s="10">
        <v>42581.021000000001</v>
      </c>
      <c r="AQ181" s="10">
        <v>107022.496</v>
      </c>
      <c r="AR181" s="10">
        <v>250331.36799999999</v>
      </c>
      <c r="AS181" s="10">
        <v>1486.424</v>
      </c>
      <c r="AT181" s="10">
        <v>125631.194</v>
      </c>
      <c r="AU181" s="10">
        <v>679.24400000000003</v>
      </c>
      <c r="AV181" s="10">
        <v>102.271</v>
      </c>
      <c r="AW181" s="10">
        <v>122419.19100000001</v>
      </c>
      <c r="AX181" s="10">
        <v>13.044</v>
      </c>
      <c r="AY181" s="10">
        <v>59472.044000000002</v>
      </c>
      <c r="AZ181" s="10">
        <v>59472.044000000002</v>
      </c>
      <c r="BA181" s="10">
        <v>59279.067000000003</v>
      </c>
      <c r="BB181" s="10">
        <v>15573.947</v>
      </c>
      <c r="BC181" s="10">
        <v>0</v>
      </c>
      <c r="BD181" s="10">
        <v>33395.332999999999</v>
      </c>
      <c r="BE181" s="10">
        <v>10309.787</v>
      </c>
      <c r="BF181" s="10">
        <v>270.3</v>
      </c>
      <c r="BG181" s="10">
        <v>-77.322999999999993</v>
      </c>
      <c r="BH181" s="10">
        <v>0</v>
      </c>
      <c r="BI181" s="10">
        <v>44.7</v>
      </c>
      <c r="BJ181" s="10">
        <v>0</v>
      </c>
      <c r="BK181" s="10">
        <v>0</v>
      </c>
      <c r="BL181" s="10">
        <v>0</v>
      </c>
      <c r="BM181" s="10">
        <v>44.7</v>
      </c>
      <c r="BN181" s="10">
        <v>0</v>
      </c>
      <c r="BO181" s="10">
        <v>-44.7</v>
      </c>
      <c r="BP181" s="10">
        <v>0</v>
      </c>
      <c r="BQ181" s="10">
        <v>242805.78899999999</v>
      </c>
      <c r="BR181" s="10">
        <v>50724.387000000002</v>
      </c>
      <c r="BS181" s="10">
        <v>188872.85800000001</v>
      </c>
      <c r="BT181" s="10">
        <v>0</v>
      </c>
      <c r="BU181" s="10">
        <v>3181.8879999999999</v>
      </c>
      <c r="BV181" s="10">
        <v>26.655999999999999</v>
      </c>
      <c r="BW181" s="10">
        <v>242805.78899999999</v>
      </c>
      <c r="BX181" s="10">
        <v>30594.327000000001</v>
      </c>
      <c r="BY181" s="10">
        <v>376.11099999999999</v>
      </c>
      <c r="BZ181" s="10">
        <v>5000.9179999999997</v>
      </c>
      <c r="CA181" s="10">
        <v>127099.133</v>
      </c>
      <c r="CB181" s="10">
        <v>79735.3</v>
      </c>
      <c r="CC181" s="10">
        <v>25948.637999999999</v>
      </c>
      <c r="CD181" s="10">
        <v>20426.098000000002</v>
      </c>
      <c r="CE181" s="10">
        <v>286.27199999999999</v>
      </c>
      <c r="CF181" s="10">
        <v>3201.2910000000002</v>
      </c>
      <c r="CG181" s="10">
        <v>3201.2910000000002</v>
      </c>
      <c r="CH181" s="10">
        <v>0</v>
      </c>
      <c r="CI181" s="10">
        <v>0</v>
      </c>
      <c r="CJ181" s="10">
        <v>2034.9770000000001</v>
      </c>
      <c r="CK181" s="10">
        <v>13041.982</v>
      </c>
      <c r="CL181" s="10">
        <v>8638.0480000000007</v>
      </c>
      <c r="CM181" s="10">
        <v>1118.375</v>
      </c>
      <c r="CN181" s="10">
        <v>1820.682</v>
      </c>
      <c r="CO181" s="10">
        <v>1464.877</v>
      </c>
      <c r="CP181" s="10">
        <v>3363.61</v>
      </c>
      <c r="CQ181" s="10">
        <v>1655.9280000000001</v>
      </c>
      <c r="CR181" s="10">
        <v>4.7080000000000002</v>
      </c>
      <c r="CS181" s="10">
        <v>0</v>
      </c>
      <c r="CT181" s="10">
        <v>0</v>
      </c>
      <c r="CU181" s="10">
        <v>368.42899999999997</v>
      </c>
      <c r="CV181" s="10">
        <v>0</v>
      </c>
      <c r="CW181" s="10">
        <v>2357.2289999999998</v>
      </c>
      <c r="CX181" s="10">
        <v>-650.70299999999997</v>
      </c>
      <c r="CY181" s="10">
        <v>-20.783999999999999</v>
      </c>
      <c r="CZ181" s="10">
        <v>-151.66300000000001</v>
      </c>
      <c r="DA181" s="10">
        <v>-2.4390000000000001</v>
      </c>
      <c r="DB181" s="10">
        <v>0</v>
      </c>
      <c r="DC181" s="10">
        <v>0</v>
      </c>
      <c r="DD181" s="10">
        <v>-197.095</v>
      </c>
      <c r="DE181" s="10">
        <v>318.93200000000002</v>
      </c>
      <c r="DF181" s="10">
        <v>814.78599999999994</v>
      </c>
      <c r="DG181" s="10">
        <v>996.93600000000004</v>
      </c>
      <c r="DH181" s="10">
        <v>0</v>
      </c>
      <c r="DI181" s="10">
        <v>0</v>
      </c>
      <c r="DJ181" s="10">
        <v>-476.565</v>
      </c>
      <c r="DK181" s="10">
        <v>-1016.225</v>
      </c>
      <c r="DL181" s="10">
        <v>0</v>
      </c>
      <c r="DM181" s="10">
        <v>0</v>
      </c>
      <c r="DN181" s="10">
        <v>0.18</v>
      </c>
      <c r="DO181" s="10">
        <v>1.2</v>
      </c>
      <c r="DP181" s="10">
        <v>-1.02</v>
      </c>
      <c r="DQ181" s="10">
        <v>0</v>
      </c>
      <c r="DR181" s="10">
        <v>1094.914</v>
      </c>
      <c r="DS181" s="10">
        <v>1675.598</v>
      </c>
      <c r="DT181" s="10">
        <v>0</v>
      </c>
      <c r="DU181" s="10">
        <v>-559.10799999999995</v>
      </c>
      <c r="DV181" s="10">
        <v>0</v>
      </c>
      <c r="DW181" s="10">
        <v>-21.576000000000001</v>
      </c>
      <c r="DX181" s="10">
        <v>0</v>
      </c>
      <c r="DY181" s="10">
        <v>353.935</v>
      </c>
      <c r="DZ181" s="10">
        <v>669.54</v>
      </c>
      <c r="EA181" s="10">
        <v>0.251</v>
      </c>
      <c r="EB181" s="10">
        <v>0</v>
      </c>
      <c r="EC181" s="10">
        <v>0</v>
      </c>
      <c r="ED181" s="10">
        <v>492.88499999999999</v>
      </c>
      <c r="EE181" s="10">
        <v>66.567999999999998</v>
      </c>
      <c r="EF181" s="10">
        <v>0</v>
      </c>
      <c r="EG181" s="10">
        <v>-0.13600000000000001</v>
      </c>
      <c r="EH181" s="10">
        <v>0</v>
      </c>
      <c r="EI181" s="10">
        <v>-416.63099999999997</v>
      </c>
      <c r="EJ181" s="10">
        <v>0</v>
      </c>
      <c r="EK181" s="10">
        <v>-458.54199999999997</v>
      </c>
      <c r="EL181" s="10">
        <v>6278.857</v>
      </c>
      <c r="EM181" s="10">
        <v>1.456</v>
      </c>
      <c r="EN181" s="10">
        <v>3506.951</v>
      </c>
      <c r="EO181" s="10">
        <v>3231.348</v>
      </c>
      <c r="EP181" s="10">
        <v>167.43700000000001</v>
      </c>
      <c r="EQ181" s="10">
        <v>15.356</v>
      </c>
      <c r="ER181" s="10">
        <v>0</v>
      </c>
      <c r="ES181" s="10">
        <v>92.81</v>
      </c>
      <c r="ET181" s="10">
        <v>1159.277</v>
      </c>
      <c r="EU181" s="10">
        <v>340.03899999999999</v>
      </c>
      <c r="EV181" s="10">
        <v>819.23800000000006</v>
      </c>
      <c r="EW181" s="10">
        <v>1438.3969999999999</v>
      </c>
      <c r="EX181" s="10">
        <v>172.77600000000001</v>
      </c>
      <c r="EY181" s="10">
        <v>0</v>
      </c>
      <c r="EZ181" s="10">
        <v>0</v>
      </c>
      <c r="FA181" s="10">
        <v>0</v>
      </c>
    </row>
    <row r="182" spans="1:157" ht="15" customHeight="1" x14ac:dyDescent="0.3">
      <c r="A182" s="5">
        <v>19</v>
      </c>
      <c r="B182" s="12">
        <v>2015</v>
      </c>
      <c r="C182" s="10">
        <v>0</v>
      </c>
      <c r="D182" s="10">
        <v>0</v>
      </c>
      <c r="E182" s="10">
        <v>0</v>
      </c>
      <c r="F182" s="10">
        <v>30915.308000000001</v>
      </c>
      <c r="G182" s="10">
        <v>4143.7610000000004</v>
      </c>
      <c r="H182" s="10">
        <v>1390.6849999999999</v>
      </c>
      <c r="I182" s="10">
        <v>4286.2759999999998</v>
      </c>
      <c r="J182" s="10">
        <v>2267.4569999999999</v>
      </c>
      <c r="K182" s="10">
        <v>1998.8340000000001</v>
      </c>
      <c r="L182" s="10">
        <v>0</v>
      </c>
      <c r="M182" s="10">
        <v>19.984999999999999</v>
      </c>
      <c r="N182" s="10">
        <v>3854.7939999999999</v>
      </c>
      <c r="O182" s="10">
        <v>153.01499999999999</v>
      </c>
      <c r="P182" s="10">
        <v>0.28100000000000003</v>
      </c>
      <c r="Q182" s="10">
        <v>0</v>
      </c>
      <c r="R182" s="10">
        <v>89.486000000000004</v>
      </c>
      <c r="S182" s="10">
        <v>0</v>
      </c>
      <c r="T182" s="10">
        <v>0</v>
      </c>
      <c r="U182" s="10">
        <v>0</v>
      </c>
      <c r="V182" s="10">
        <v>19.384</v>
      </c>
      <c r="W182" s="10">
        <v>43.863999999999997</v>
      </c>
      <c r="X182" s="10">
        <v>931.44200000000001</v>
      </c>
      <c r="Y182" s="10">
        <v>931.44200000000001</v>
      </c>
      <c r="Z182" s="10">
        <v>0</v>
      </c>
      <c r="AA182" s="10">
        <v>223.53</v>
      </c>
      <c r="AB182" s="10">
        <v>223.53</v>
      </c>
      <c r="AC182" s="10">
        <v>0</v>
      </c>
      <c r="AD182" s="10">
        <v>1325.846</v>
      </c>
      <c r="AE182" s="10">
        <v>594.92499999999995</v>
      </c>
      <c r="AF182" s="10">
        <v>103.512</v>
      </c>
      <c r="AG182" s="10">
        <v>13907.522000000001</v>
      </c>
      <c r="AH182" s="10">
        <v>30915.308000000001</v>
      </c>
      <c r="AI182" s="10">
        <v>29848.664000000001</v>
      </c>
      <c r="AJ182" s="10">
        <v>317.291</v>
      </c>
      <c r="AK182" s="10">
        <v>77.417000000000002</v>
      </c>
      <c r="AL182" s="10">
        <v>77.144000000000005</v>
      </c>
      <c r="AM182" s="10">
        <v>594.79200000000003</v>
      </c>
      <c r="AN182" s="10">
        <v>30915.308000000001</v>
      </c>
      <c r="AO182" s="10">
        <v>14776.882</v>
      </c>
      <c r="AP182" s="10">
        <v>7375.1180000000004</v>
      </c>
      <c r="AQ182" s="10">
        <v>8763.3080000000009</v>
      </c>
      <c r="AR182" s="10">
        <v>30915.308000000001</v>
      </c>
      <c r="AS182" s="10">
        <v>973.101</v>
      </c>
      <c r="AT182" s="10">
        <v>18516.853999999999</v>
      </c>
      <c r="AU182" s="10">
        <v>380.79700000000003</v>
      </c>
      <c r="AV182" s="10">
        <v>518.04899999999998</v>
      </c>
      <c r="AW182" s="10">
        <v>10523.349</v>
      </c>
      <c r="AX182" s="10">
        <v>3.1579999999999999</v>
      </c>
      <c r="AY182" s="10">
        <v>0</v>
      </c>
      <c r="AZ182" s="10">
        <v>0</v>
      </c>
      <c r="BA182" s="10">
        <v>0</v>
      </c>
      <c r="BB182" s="10">
        <v>0</v>
      </c>
      <c r="BC182" s="10">
        <v>0</v>
      </c>
      <c r="BD182" s="10">
        <v>0</v>
      </c>
      <c r="BE182" s="10">
        <v>0</v>
      </c>
      <c r="BF182" s="10">
        <v>0</v>
      </c>
      <c r="BG182" s="10">
        <v>0</v>
      </c>
      <c r="BH182" s="10">
        <v>0</v>
      </c>
      <c r="BI182" s="10">
        <v>0</v>
      </c>
      <c r="BJ182" s="10">
        <v>0</v>
      </c>
      <c r="BK182" s="10">
        <v>0</v>
      </c>
      <c r="BL182" s="10">
        <v>0</v>
      </c>
      <c r="BM182" s="10">
        <v>0</v>
      </c>
      <c r="BN182" s="10">
        <v>0</v>
      </c>
      <c r="BO182" s="10">
        <v>0</v>
      </c>
      <c r="BP182" s="10">
        <v>0</v>
      </c>
      <c r="BQ182" s="10">
        <v>47529.915000000001</v>
      </c>
      <c r="BR182" s="10">
        <v>10278.398999999999</v>
      </c>
      <c r="BS182" s="10">
        <v>36924.616000000002</v>
      </c>
      <c r="BT182" s="10">
        <v>0</v>
      </c>
      <c r="BU182" s="10">
        <v>326.89999999999998</v>
      </c>
      <c r="BV182" s="10">
        <v>0</v>
      </c>
      <c r="BW182" s="10">
        <v>0</v>
      </c>
      <c r="BX182" s="10">
        <v>0</v>
      </c>
      <c r="BY182" s="10">
        <v>0</v>
      </c>
      <c r="BZ182" s="10">
        <v>0</v>
      </c>
      <c r="CA182" s="10">
        <v>0</v>
      </c>
      <c r="CB182" s="10">
        <v>0</v>
      </c>
      <c r="CC182" s="10">
        <v>4089.0970000000002</v>
      </c>
      <c r="CD182" s="10">
        <v>2886.1439999999998</v>
      </c>
      <c r="CE182" s="10">
        <v>157.42599999999999</v>
      </c>
      <c r="CF182" s="10">
        <v>926.31</v>
      </c>
      <c r="CG182" s="10">
        <v>0</v>
      </c>
      <c r="CH182" s="10">
        <v>926.31</v>
      </c>
      <c r="CI182" s="10">
        <v>0</v>
      </c>
      <c r="CJ182" s="10">
        <v>119.217</v>
      </c>
      <c r="CK182" s="10">
        <v>2441.8409999999999</v>
      </c>
      <c r="CL182" s="10">
        <v>1925.1210000000001</v>
      </c>
      <c r="CM182" s="10">
        <v>516.68399999999997</v>
      </c>
      <c r="CN182" s="10">
        <v>0</v>
      </c>
      <c r="CO182" s="10">
        <v>3.5999999999999997E-2</v>
      </c>
      <c r="CP182" s="10">
        <v>57.557000000000002</v>
      </c>
      <c r="CQ182" s="10">
        <v>77.89</v>
      </c>
      <c r="CR182" s="10">
        <v>4.3959999999999999</v>
      </c>
      <c r="CS182" s="10">
        <v>0</v>
      </c>
      <c r="CT182" s="10">
        <v>5.6909999999999998</v>
      </c>
      <c r="CU182" s="10">
        <v>0</v>
      </c>
      <c r="CV182" s="10">
        <v>0</v>
      </c>
      <c r="CW182" s="10">
        <v>66.978999999999999</v>
      </c>
      <c r="CX182" s="10">
        <v>-6.3810000000000002</v>
      </c>
      <c r="CY182" s="10">
        <v>0</v>
      </c>
      <c r="CZ182" s="10">
        <v>0</v>
      </c>
      <c r="DA182" s="10">
        <v>-0.67400000000000004</v>
      </c>
      <c r="DB182" s="10">
        <v>0</v>
      </c>
      <c r="DC182" s="10">
        <v>-1.5880000000000001</v>
      </c>
      <c r="DD182" s="10">
        <v>-88.756</v>
      </c>
      <c r="DE182" s="10">
        <v>63.679000000000002</v>
      </c>
      <c r="DF182" s="10">
        <v>349.65</v>
      </c>
      <c r="DG182" s="10">
        <v>36.700000000000003</v>
      </c>
      <c r="DH182" s="10">
        <v>0</v>
      </c>
      <c r="DI182" s="10">
        <v>0</v>
      </c>
      <c r="DJ182" s="10">
        <v>-276.39299999999997</v>
      </c>
      <c r="DK182" s="10">
        <v>-46.277999999999999</v>
      </c>
      <c r="DL182" s="10">
        <v>0</v>
      </c>
      <c r="DM182" s="10">
        <v>0</v>
      </c>
      <c r="DN182" s="10">
        <v>0</v>
      </c>
      <c r="DO182" s="10">
        <v>0</v>
      </c>
      <c r="DP182" s="10">
        <v>0</v>
      </c>
      <c r="DQ182" s="10">
        <v>0</v>
      </c>
      <c r="DR182" s="10">
        <v>131.697</v>
      </c>
      <c r="DS182" s="10">
        <v>126.929</v>
      </c>
      <c r="DT182" s="10">
        <v>0</v>
      </c>
      <c r="DU182" s="10">
        <v>-4.1470000000000002</v>
      </c>
      <c r="DV182" s="10">
        <v>0</v>
      </c>
      <c r="DW182" s="10">
        <v>8.9149999999999991</v>
      </c>
      <c r="DX182" s="10">
        <v>0</v>
      </c>
      <c r="DY182" s="10">
        <v>0</v>
      </c>
      <c r="DZ182" s="10">
        <v>0</v>
      </c>
      <c r="EA182" s="10">
        <v>0</v>
      </c>
      <c r="EB182" s="10">
        <v>0</v>
      </c>
      <c r="EC182" s="10">
        <v>0</v>
      </c>
      <c r="ED182" s="10">
        <v>0</v>
      </c>
      <c r="EE182" s="10">
        <v>0</v>
      </c>
      <c r="EF182" s="10">
        <v>0</v>
      </c>
      <c r="EG182" s="10">
        <v>0</v>
      </c>
      <c r="EH182" s="10">
        <v>0</v>
      </c>
      <c r="EI182" s="10">
        <v>0</v>
      </c>
      <c r="EJ182" s="10">
        <v>0</v>
      </c>
      <c r="EK182" s="10">
        <v>0</v>
      </c>
      <c r="EL182" s="10">
        <v>1190.0730000000001</v>
      </c>
      <c r="EM182" s="10">
        <v>1.0289999999999999</v>
      </c>
      <c r="EN182" s="10">
        <v>538.05200000000002</v>
      </c>
      <c r="EO182" s="10">
        <v>474.30500000000001</v>
      </c>
      <c r="EP182" s="10">
        <v>21.562999999999999</v>
      </c>
      <c r="EQ182" s="10">
        <v>42.183999999999997</v>
      </c>
      <c r="ER182" s="10">
        <v>0</v>
      </c>
      <c r="ES182" s="10">
        <v>0</v>
      </c>
      <c r="ET182" s="10">
        <v>262.37200000000001</v>
      </c>
      <c r="EU182" s="10">
        <v>75.093999999999994</v>
      </c>
      <c r="EV182" s="10">
        <v>187.27799999999999</v>
      </c>
      <c r="EW182" s="10">
        <v>0</v>
      </c>
      <c r="EX182" s="10">
        <v>27.084</v>
      </c>
      <c r="EY182" s="10">
        <v>0</v>
      </c>
      <c r="EZ182" s="10">
        <v>0</v>
      </c>
      <c r="FA182" s="10">
        <v>361.536</v>
      </c>
    </row>
    <row r="183" spans="1:157" ht="15" customHeight="1" x14ac:dyDescent="0.3">
      <c r="A183" s="5">
        <v>19</v>
      </c>
      <c r="B183" s="12">
        <v>2016</v>
      </c>
      <c r="C183" s="10">
        <v>0</v>
      </c>
      <c r="D183" s="10">
        <v>0</v>
      </c>
      <c r="E183" s="10">
        <v>0</v>
      </c>
      <c r="F183" s="10">
        <v>39796.167000000001</v>
      </c>
      <c r="G183" s="10">
        <v>6117.8509999999997</v>
      </c>
      <c r="H183" s="10">
        <v>1356.65</v>
      </c>
      <c r="I183" s="10">
        <v>4969.0739999999996</v>
      </c>
      <c r="J183" s="10">
        <v>1955.2860000000001</v>
      </c>
      <c r="K183" s="10">
        <v>2913.9839999999999</v>
      </c>
      <c r="L183" s="10">
        <v>68.784000000000006</v>
      </c>
      <c r="M183" s="10">
        <v>31.02</v>
      </c>
      <c r="N183" s="10">
        <v>5430.7749999999996</v>
      </c>
      <c r="O183" s="10">
        <v>2369.5790000000002</v>
      </c>
      <c r="P183" s="10">
        <v>0</v>
      </c>
      <c r="Q183" s="10">
        <v>0</v>
      </c>
      <c r="R183" s="10">
        <v>102.31699999999999</v>
      </c>
      <c r="S183" s="10">
        <v>249.376</v>
      </c>
      <c r="T183" s="10">
        <v>3.73</v>
      </c>
      <c r="U183" s="10">
        <v>0</v>
      </c>
      <c r="V183" s="10">
        <v>22.943000000000001</v>
      </c>
      <c r="W183" s="10">
        <v>1991.213</v>
      </c>
      <c r="X183" s="10">
        <v>1508.3910000000001</v>
      </c>
      <c r="Y183" s="10">
        <v>1302.1859999999999</v>
      </c>
      <c r="Z183" s="10">
        <v>206.20500000000001</v>
      </c>
      <c r="AA183" s="10">
        <v>376.29399999999998</v>
      </c>
      <c r="AB183" s="10">
        <v>268.67</v>
      </c>
      <c r="AC183" s="10">
        <v>107.624</v>
      </c>
      <c r="AD183" s="10">
        <v>1402.1949999999999</v>
      </c>
      <c r="AE183" s="10">
        <v>651.75</v>
      </c>
      <c r="AF183" s="10">
        <v>598.75099999999998</v>
      </c>
      <c r="AG183" s="10">
        <v>15014.857</v>
      </c>
      <c r="AH183" s="10">
        <v>39796.167000000001</v>
      </c>
      <c r="AI183" s="10">
        <v>38374.953000000001</v>
      </c>
      <c r="AJ183" s="10">
        <v>400.87900000000002</v>
      </c>
      <c r="AK183" s="10">
        <v>165.416</v>
      </c>
      <c r="AL183" s="10">
        <v>183.624</v>
      </c>
      <c r="AM183" s="10">
        <v>671.29499999999996</v>
      </c>
      <c r="AN183" s="10">
        <v>39796.167006962998</v>
      </c>
      <c r="AO183" s="10">
        <v>17719.633006962998</v>
      </c>
      <c r="AP183" s="10">
        <v>9190.3369999999995</v>
      </c>
      <c r="AQ183" s="10">
        <v>12886.197</v>
      </c>
      <c r="AR183" s="10">
        <v>39796.167000000001</v>
      </c>
      <c r="AS183" s="10">
        <v>1015.769</v>
      </c>
      <c r="AT183" s="10">
        <v>22270.982</v>
      </c>
      <c r="AU183" s="10">
        <v>511.9</v>
      </c>
      <c r="AV183" s="10">
        <v>857.56200000000001</v>
      </c>
      <c r="AW183" s="10">
        <v>14991.523999999999</v>
      </c>
      <c r="AX183" s="10">
        <v>148.43</v>
      </c>
      <c r="AY183" s="10">
        <v>0</v>
      </c>
      <c r="AZ183" s="10">
        <v>0</v>
      </c>
      <c r="BA183" s="10">
        <v>0</v>
      </c>
      <c r="BB183" s="10">
        <v>0</v>
      </c>
      <c r="BC183" s="10">
        <v>0</v>
      </c>
      <c r="BD183" s="10">
        <v>0</v>
      </c>
      <c r="BE183" s="10">
        <v>0</v>
      </c>
      <c r="BF183" s="10">
        <v>0</v>
      </c>
      <c r="BG183" s="10">
        <v>0</v>
      </c>
      <c r="BH183" s="10">
        <v>0</v>
      </c>
      <c r="BI183" s="10">
        <v>0</v>
      </c>
      <c r="BJ183" s="10">
        <v>0</v>
      </c>
      <c r="BK183" s="10">
        <v>0</v>
      </c>
      <c r="BL183" s="10">
        <v>0</v>
      </c>
      <c r="BM183" s="10">
        <v>0</v>
      </c>
      <c r="BN183" s="10">
        <v>0</v>
      </c>
      <c r="BO183" s="10">
        <v>0</v>
      </c>
      <c r="BP183" s="10">
        <v>0</v>
      </c>
      <c r="BQ183" s="10">
        <v>51524.591999999997</v>
      </c>
      <c r="BR183" s="10">
        <v>10224.981</v>
      </c>
      <c r="BS183" s="10">
        <v>40685.084000000003</v>
      </c>
      <c r="BT183" s="10">
        <v>0</v>
      </c>
      <c r="BU183" s="10">
        <v>173.108</v>
      </c>
      <c r="BV183" s="10">
        <v>441.41899999999998</v>
      </c>
      <c r="BW183" s="10">
        <v>0</v>
      </c>
      <c r="BX183" s="10">
        <v>0</v>
      </c>
      <c r="BY183" s="10">
        <v>0</v>
      </c>
      <c r="BZ183" s="10">
        <v>0</v>
      </c>
      <c r="CA183" s="10">
        <v>0</v>
      </c>
      <c r="CB183" s="10">
        <v>0</v>
      </c>
      <c r="CC183" s="10">
        <v>4489.0110000000004</v>
      </c>
      <c r="CD183" s="10">
        <v>3329.1390000000001</v>
      </c>
      <c r="CE183" s="10">
        <v>37.491999999999997</v>
      </c>
      <c r="CF183" s="10">
        <v>895.452</v>
      </c>
      <c r="CG183" s="10">
        <v>0</v>
      </c>
      <c r="CH183" s="10">
        <v>895.452</v>
      </c>
      <c r="CI183" s="10">
        <v>0</v>
      </c>
      <c r="CJ183" s="10">
        <v>226.928</v>
      </c>
      <c r="CK183" s="10">
        <v>2663.0610000000001</v>
      </c>
      <c r="CL183" s="10">
        <v>2335.357</v>
      </c>
      <c r="CM183" s="10">
        <v>317.62799999999999</v>
      </c>
      <c r="CN183" s="10">
        <v>8.3290000000000006</v>
      </c>
      <c r="CO183" s="10">
        <v>1.7470000000000001</v>
      </c>
      <c r="CP183" s="10">
        <v>137.05199999999999</v>
      </c>
      <c r="CQ183" s="10">
        <v>95.519000000000005</v>
      </c>
      <c r="CR183" s="10">
        <v>4.1390000000000002</v>
      </c>
      <c r="CS183" s="10">
        <v>0</v>
      </c>
      <c r="CT183" s="10">
        <v>6.72</v>
      </c>
      <c r="CU183" s="10">
        <v>0</v>
      </c>
      <c r="CV183" s="10">
        <v>0</v>
      </c>
      <c r="CW183" s="10">
        <v>124.708</v>
      </c>
      <c r="CX183" s="10">
        <v>-7.81</v>
      </c>
      <c r="CY183" s="10">
        <v>-14.077999999999999</v>
      </c>
      <c r="CZ183" s="10">
        <v>0</v>
      </c>
      <c r="DA183" s="10">
        <v>-0.81</v>
      </c>
      <c r="DB183" s="10">
        <v>0</v>
      </c>
      <c r="DC183" s="10">
        <v>0</v>
      </c>
      <c r="DD183" s="10">
        <v>-71.335999999999999</v>
      </c>
      <c r="DE183" s="10">
        <v>113.012</v>
      </c>
      <c r="DF183" s="10">
        <v>356.67399999999998</v>
      </c>
      <c r="DG183" s="10">
        <v>99.483000000000004</v>
      </c>
      <c r="DH183" s="10">
        <v>0</v>
      </c>
      <c r="DI183" s="10">
        <v>0</v>
      </c>
      <c r="DJ183" s="10">
        <v>-299.93700000000001</v>
      </c>
      <c r="DK183" s="10">
        <v>-43.207999999999998</v>
      </c>
      <c r="DL183" s="10">
        <v>0</v>
      </c>
      <c r="DM183" s="10">
        <v>0</v>
      </c>
      <c r="DN183" s="10">
        <v>2.121</v>
      </c>
      <c r="DO183" s="10">
        <v>2.2360000000000002</v>
      </c>
      <c r="DP183" s="10">
        <v>-0.115</v>
      </c>
      <c r="DQ183" s="10">
        <v>0</v>
      </c>
      <c r="DR183" s="10">
        <v>165.16200000000001</v>
      </c>
      <c r="DS183" s="10">
        <v>173.76900000000001</v>
      </c>
      <c r="DT183" s="10">
        <v>0</v>
      </c>
      <c r="DU183" s="10">
        <v>-5.742</v>
      </c>
      <c r="DV183" s="10">
        <v>0</v>
      </c>
      <c r="DW183" s="10">
        <v>-2.8650000000000002</v>
      </c>
      <c r="DX183" s="10">
        <v>0</v>
      </c>
      <c r="DY183" s="10">
        <v>0</v>
      </c>
      <c r="DZ183" s="10">
        <v>0</v>
      </c>
      <c r="EA183" s="10">
        <v>0</v>
      </c>
      <c r="EB183" s="10">
        <v>0</v>
      </c>
      <c r="EC183" s="10">
        <v>0</v>
      </c>
      <c r="ED183" s="10">
        <v>0</v>
      </c>
      <c r="EE183" s="10">
        <v>0</v>
      </c>
      <c r="EF183" s="10">
        <v>0</v>
      </c>
      <c r="EG183" s="10">
        <v>0</v>
      </c>
      <c r="EH183" s="10">
        <v>0</v>
      </c>
      <c r="EI183" s="10">
        <v>0</v>
      </c>
      <c r="EJ183" s="10">
        <v>0</v>
      </c>
      <c r="EK183" s="10">
        <v>0</v>
      </c>
      <c r="EL183" s="10">
        <v>1299.2070000000001</v>
      </c>
      <c r="EM183" s="10">
        <v>0</v>
      </c>
      <c r="EN183" s="10">
        <v>615.529</v>
      </c>
      <c r="EO183" s="10">
        <v>541.38199999999995</v>
      </c>
      <c r="EP183" s="10">
        <v>37.451999999999998</v>
      </c>
      <c r="EQ183" s="10">
        <v>24.404</v>
      </c>
      <c r="ER183" s="10">
        <v>0</v>
      </c>
      <c r="ES183" s="10">
        <v>12.291</v>
      </c>
      <c r="ET183" s="10">
        <v>304.75099999999998</v>
      </c>
      <c r="EU183" s="10">
        <v>75.974000000000004</v>
      </c>
      <c r="EV183" s="10">
        <v>228.77699999999999</v>
      </c>
      <c r="EW183" s="10">
        <v>0</v>
      </c>
      <c r="EX183" s="10">
        <v>0</v>
      </c>
      <c r="EY183" s="10">
        <v>0</v>
      </c>
      <c r="EZ183" s="10">
        <v>0</v>
      </c>
      <c r="FA183" s="10">
        <v>378.92700000000002</v>
      </c>
    </row>
    <row r="184" spans="1:157" ht="15" customHeight="1" x14ac:dyDescent="0.3">
      <c r="A184" s="5">
        <v>19</v>
      </c>
      <c r="B184" s="12">
        <v>2017</v>
      </c>
      <c r="C184" s="10">
        <v>0</v>
      </c>
      <c r="D184" s="10">
        <v>0</v>
      </c>
      <c r="E184" s="10">
        <v>0</v>
      </c>
      <c r="F184" s="10">
        <v>47902.493000000002</v>
      </c>
      <c r="G184" s="10">
        <v>5689.6469999999999</v>
      </c>
      <c r="H184" s="10">
        <v>628.89800000000002</v>
      </c>
      <c r="I184" s="10">
        <v>7658.5919999999996</v>
      </c>
      <c r="J184" s="10">
        <v>4200.4520000000002</v>
      </c>
      <c r="K184" s="10">
        <v>3252.2289999999998</v>
      </c>
      <c r="L184" s="10">
        <v>135.607</v>
      </c>
      <c r="M184" s="10">
        <v>70.304000000000002</v>
      </c>
      <c r="N184" s="10">
        <v>6818.5569999999998</v>
      </c>
      <c r="O184" s="10">
        <v>1736.73</v>
      </c>
      <c r="P184" s="10">
        <v>0</v>
      </c>
      <c r="Q184" s="10">
        <v>0</v>
      </c>
      <c r="R184" s="10">
        <v>96.951999999999998</v>
      </c>
      <c r="S184" s="10">
        <v>23.704999999999998</v>
      </c>
      <c r="T184" s="10">
        <v>85.811999999999998</v>
      </c>
      <c r="U184" s="10">
        <v>0</v>
      </c>
      <c r="V184" s="10">
        <v>15.93</v>
      </c>
      <c r="W184" s="10">
        <v>1514.3309999999999</v>
      </c>
      <c r="X184" s="10">
        <v>1167.396</v>
      </c>
      <c r="Y184" s="10">
        <v>1063.153</v>
      </c>
      <c r="Z184" s="10">
        <v>104.24299999999999</v>
      </c>
      <c r="AA184" s="10">
        <v>200.483</v>
      </c>
      <c r="AB184" s="10">
        <v>120.91500000000001</v>
      </c>
      <c r="AC184" s="10">
        <v>79.567999999999998</v>
      </c>
      <c r="AD184" s="10">
        <v>2787.212</v>
      </c>
      <c r="AE184" s="10">
        <v>705.30499999999995</v>
      </c>
      <c r="AF184" s="10">
        <v>855.00599999999997</v>
      </c>
      <c r="AG184" s="10">
        <v>19654.667000000001</v>
      </c>
      <c r="AH184" s="10">
        <v>47902.493000000002</v>
      </c>
      <c r="AI184" s="10">
        <v>45973.603000000003</v>
      </c>
      <c r="AJ184" s="10">
        <v>601.86599999999999</v>
      </c>
      <c r="AK184" s="10">
        <v>172.679</v>
      </c>
      <c r="AL184" s="10">
        <v>222.05799999999999</v>
      </c>
      <c r="AM184" s="10">
        <v>932.28700000000003</v>
      </c>
      <c r="AN184" s="10">
        <v>47902.493000000002</v>
      </c>
      <c r="AO184" s="10">
        <v>22308.136999999999</v>
      </c>
      <c r="AP184" s="10">
        <v>8267.143</v>
      </c>
      <c r="AQ184" s="10">
        <v>17327.213</v>
      </c>
      <c r="AR184" s="10">
        <v>47902.493000000002</v>
      </c>
      <c r="AS184" s="10">
        <v>1820.3</v>
      </c>
      <c r="AT184" s="10">
        <v>25562.702000000001</v>
      </c>
      <c r="AU184" s="10">
        <v>475.34800000000001</v>
      </c>
      <c r="AV184" s="10">
        <v>338.44099999999997</v>
      </c>
      <c r="AW184" s="10">
        <v>19654.667000000001</v>
      </c>
      <c r="AX184" s="10">
        <v>51.034999999999997</v>
      </c>
      <c r="AY184" s="10">
        <v>0</v>
      </c>
      <c r="AZ184" s="10">
        <v>0</v>
      </c>
      <c r="BA184" s="10">
        <v>0</v>
      </c>
      <c r="BB184" s="10">
        <v>0</v>
      </c>
      <c r="BC184" s="10">
        <v>0</v>
      </c>
      <c r="BD184" s="10">
        <v>0</v>
      </c>
      <c r="BE184" s="10">
        <v>0</v>
      </c>
      <c r="BF184" s="10">
        <v>0</v>
      </c>
      <c r="BG184" s="10">
        <v>0</v>
      </c>
      <c r="BH184" s="10">
        <v>0</v>
      </c>
      <c r="BI184" s="10">
        <v>0</v>
      </c>
      <c r="BJ184" s="10">
        <v>0</v>
      </c>
      <c r="BK184" s="10">
        <v>0</v>
      </c>
      <c r="BL184" s="10">
        <v>0</v>
      </c>
      <c r="BM184" s="10">
        <v>0</v>
      </c>
      <c r="BN184" s="10">
        <v>0</v>
      </c>
      <c r="BO184" s="10">
        <v>0</v>
      </c>
      <c r="BP184" s="10">
        <v>0</v>
      </c>
      <c r="BQ184" s="10">
        <v>57897.88</v>
      </c>
      <c r="BR184" s="10">
        <v>12179.501</v>
      </c>
      <c r="BS184" s="10">
        <v>45148.040999999997</v>
      </c>
      <c r="BT184" s="10">
        <v>0</v>
      </c>
      <c r="BU184" s="10">
        <v>479.49599999999998</v>
      </c>
      <c r="BV184" s="10">
        <v>90.841999999999999</v>
      </c>
      <c r="BW184" s="10">
        <v>57897.88</v>
      </c>
      <c r="BX184" s="10">
        <v>12377.016</v>
      </c>
      <c r="BY184" s="10">
        <v>14323.261</v>
      </c>
      <c r="BZ184" s="10">
        <v>405.416</v>
      </c>
      <c r="CA184" s="10">
        <v>29767.526000000002</v>
      </c>
      <c r="CB184" s="10">
        <v>1024.6610000000001</v>
      </c>
      <c r="CC184" s="10">
        <v>5390.1869999999999</v>
      </c>
      <c r="CD184" s="10">
        <v>4209.1030000000001</v>
      </c>
      <c r="CE184" s="10">
        <v>136.82400000000001</v>
      </c>
      <c r="CF184" s="10">
        <v>904.77800000000002</v>
      </c>
      <c r="CG184" s="10">
        <v>0</v>
      </c>
      <c r="CH184" s="10">
        <v>904.77800000000002</v>
      </c>
      <c r="CI184" s="10">
        <v>0</v>
      </c>
      <c r="CJ184" s="10">
        <v>139.482</v>
      </c>
      <c r="CK184" s="10">
        <v>3208.348</v>
      </c>
      <c r="CL184" s="10">
        <v>2834.0619999999999</v>
      </c>
      <c r="CM184" s="10">
        <v>264.524</v>
      </c>
      <c r="CN184" s="10">
        <v>100.628</v>
      </c>
      <c r="CO184" s="10">
        <v>9.1340000000000003</v>
      </c>
      <c r="CP184" s="10">
        <v>186.29599999999999</v>
      </c>
      <c r="CQ184" s="10">
        <v>111.658</v>
      </c>
      <c r="CR184" s="10">
        <v>4.5620000000000003</v>
      </c>
      <c r="CS184" s="10">
        <v>0</v>
      </c>
      <c r="CT184" s="10">
        <v>16.533000000000001</v>
      </c>
      <c r="CU184" s="10">
        <v>0</v>
      </c>
      <c r="CV184" s="10">
        <v>0</v>
      </c>
      <c r="CW184" s="10">
        <v>168.517</v>
      </c>
      <c r="CX184" s="10">
        <v>-9.2140000000000004</v>
      </c>
      <c r="CY184" s="10">
        <v>-16.506</v>
      </c>
      <c r="CZ184" s="10">
        <v>0</v>
      </c>
      <c r="DA184" s="10">
        <v>-0.76700000000000002</v>
      </c>
      <c r="DB184" s="10">
        <v>0</v>
      </c>
      <c r="DC184" s="10">
        <v>0</v>
      </c>
      <c r="DD184" s="10">
        <v>-88.486999999999995</v>
      </c>
      <c r="DE184" s="10">
        <v>103.886</v>
      </c>
      <c r="DF184" s="10">
        <v>315.161</v>
      </c>
      <c r="DG184" s="10">
        <v>223.22200000000001</v>
      </c>
      <c r="DH184" s="10">
        <v>0</v>
      </c>
      <c r="DI184" s="10">
        <v>0</v>
      </c>
      <c r="DJ184" s="10">
        <v>-281.03300000000002</v>
      </c>
      <c r="DK184" s="10">
        <v>-153.464</v>
      </c>
      <c r="DL184" s="10">
        <v>0</v>
      </c>
      <c r="DM184" s="10">
        <v>0</v>
      </c>
      <c r="DN184" s="10">
        <v>0</v>
      </c>
      <c r="DO184" s="10">
        <v>0</v>
      </c>
      <c r="DP184" s="10">
        <v>0</v>
      </c>
      <c r="DQ184" s="10">
        <v>0</v>
      </c>
      <c r="DR184" s="10">
        <v>195.40799999999999</v>
      </c>
      <c r="DS184" s="10">
        <v>237.29499999999999</v>
      </c>
      <c r="DT184" s="10">
        <v>0</v>
      </c>
      <c r="DU184" s="10">
        <v>-13.84</v>
      </c>
      <c r="DV184" s="10">
        <v>0</v>
      </c>
      <c r="DW184" s="10">
        <v>-28.047000000000001</v>
      </c>
      <c r="DX184" s="10">
        <v>0</v>
      </c>
      <c r="DY184" s="10">
        <v>0</v>
      </c>
      <c r="DZ184" s="10">
        <v>0</v>
      </c>
      <c r="EA184" s="10">
        <v>0</v>
      </c>
      <c r="EB184" s="10">
        <v>0</v>
      </c>
      <c r="EC184" s="10">
        <v>0</v>
      </c>
      <c r="ED184" s="10">
        <v>0</v>
      </c>
      <c r="EE184" s="10">
        <v>0</v>
      </c>
      <c r="EF184" s="10">
        <v>0</v>
      </c>
      <c r="EG184" s="10">
        <v>0</v>
      </c>
      <c r="EH184" s="10">
        <v>0</v>
      </c>
      <c r="EI184" s="10">
        <v>0</v>
      </c>
      <c r="EJ184" s="10">
        <v>0</v>
      </c>
      <c r="EK184" s="10">
        <v>0</v>
      </c>
      <c r="EL184" s="10">
        <v>1603.068</v>
      </c>
      <c r="EM184" s="10">
        <v>1.954</v>
      </c>
      <c r="EN184" s="10">
        <v>732.58699999999999</v>
      </c>
      <c r="EO184" s="10">
        <v>637.30600000000004</v>
      </c>
      <c r="EP184" s="10">
        <v>44.061</v>
      </c>
      <c r="EQ184" s="10">
        <v>27.335999999999999</v>
      </c>
      <c r="ER184" s="10">
        <v>0</v>
      </c>
      <c r="ES184" s="10">
        <v>23.884</v>
      </c>
      <c r="ET184" s="10">
        <v>356.69499999999999</v>
      </c>
      <c r="EU184" s="10">
        <v>79.792000000000002</v>
      </c>
      <c r="EV184" s="10">
        <v>276.90300000000002</v>
      </c>
      <c r="EW184" s="10">
        <v>0</v>
      </c>
      <c r="EX184" s="10">
        <v>37.616999999999997</v>
      </c>
      <c r="EY184" s="10">
        <v>88.061999999999998</v>
      </c>
      <c r="EZ184" s="10">
        <v>0</v>
      </c>
      <c r="FA184" s="10">
        <v>386.15300000000002</v>
      </c>
    </row>
    <row r="185" spans="1:157" ht="15" customHeight="1" x14ac:dyDescent="0.3">
      <c r="A185" s="5">
        <v>19</v>
      </c>
      <c r="B185" s="12">
        <v>2018</v>
      </c>
      <c r="C185" s="10">
        <v>0</v>
      </c>
      <c r="D185" s="10">
        <v>0</v>
      </c>
      <c r="E185" s="10">
        <v>0</v>
      </c>
      <c r="F185" s="10">
        <v>52184.146999999997</v>
      </c>
      <c r="G185" s="10">
        <v>6767.3059999999996</v>
      </c>
      <c r="H185" s="10">
        <v>493.02100000000002</v>
      </c>
      <c r="I185" s="10">
        <v>8046.9620000000004</v>
      </c>
      <c r="J185" s="10">
        <v>3709.9839999999999</v>
      </c>
      <c r="K185" s="10">
        <v>3852.6</v>
      </c>
      <c r="L185" s="10">
        <v>121.392</v>
      </c>
      <c r="M185" s="10">
        <v>362.98599999999999</v>
      </c>
      <c r="N185" s="10">
        <v>7355.4549999999999</v>
      </c>
      <c r="O185" s="10">
        <v>1836.152</v>
      </c>
      <c r="P185" s="10">
        <v>0</v>
      </c>
      <c r="Q185" s="10">
        <v>0</v>
      </c>
      <c r="R185" s="10">
        <v>143.351</v>
      </c>
      <c r="S185" s="10">
        <v>28.933</v>
      </c>
      <c r="T185" s="10">
        <v>83.581999999999994</v>
      </c>
      <c r="U185" s="10">
        <v>0</v>
      </c>
      <c r="V185" s="10">
        <v>224.66499999999999</v>
      </c>
      <c r="W185" s="10">
        <v>1355.6210000000001</v>
      </c>
      <c r="X185" s="10">
        <v>936.37900000000002</v>
      </c>
      <c r="Y185" s="10">
        <v>872.34100000000001</v>
      </c>
      <c r="Z185" s="10">
        <v>64.037999999999997</v>
      </c>
      <c r="AA185" s="10">
        <v>208.75800000000001</v>
      </c>
      <c r="AB185" s="10">
        <v>101.999</v>
      </c>
      <c r="AC185" s="10">
        <v>106.759</v>
      </c>
      <c r="AD185" s="10">
        <v>2699.2620000000002</v>
      </c>
      <c r="AE185" s="10">
        <v>1043.4860000000001</v>
      </c>
      <c r="AF185" s="10">
        <v>291.05599999999998</v>
      </c>
      <c r="AG185" s="10">
        <v>22506.31</v>
      </c>
      <c r="AH185" s="10">
        <v>52184.146999999997</v>
      </c>
      <c r="AI185" s="10">
        <v>50210.955000000002</v>
      </c>
      <c r="AJ185" s="10">
        <v>988.96199999999999</v>
      </c>
      <c r="AK185" s="10">
        <v>142.084</v>
      </c>
      <c r="AL185" s="10">
        <v>189.92099999999999</v>
      </c>
      <c r="AM185" s="10">
        <v>652.22500000000002</v>
      </c>
      <c r="AN185" s="10">
        <v>52184.146999999997</v>
      </c>
      <c r="AO185" s="10">
        <v>26361.313999999998</v>
      </c>
      <c r="AP185" s="10">
        <v>6367.4880000000003</v>
      </c>
      <c r="AQ185" s="10">
        <v>19455.345000000001</v>
      </c>
      <c r="AR185" s="10">
        <v>52184.146999999997</v>
      </c>
      <c r="AS185" s="10">
        <v>2478.7979999999998</v>
      </c>
      <c r="AT185" s="10">
        <v>26547.034</v>
      </c>
      <c r="AU185" s="10">
        <v>472.71100000000001</v>
      </c>
      <c r="AV185" s="10">
        <v>158.06299999999999</v>
      </c>
      <c r="AW185" s="10">
        <v>22506.31</v>
      </c>
      <c r="AX185" s="10">
        <v>21.231000000000002</v>
      </c>
      <c r="AY185" s="10">
        <v>21151.186000000002</v>
      </c>
      <c r="AZ185" s="10">
        <v>18411.845000000001</v>
      </c>
      <c r="BA185" s="10">
        <v>18417.714</v>
      </c>
      <c r="BB185" s="10">
        <v>13106.022999999999</v>
      </c>
      <c r="BC185" s="10">
        <v>0</v>
      </c>
      <c r="BD185" s="10">
        <v>1461.588</v>
      </c>
      <c r="BE185" s="10">
        <v>3850.1030000000001</v>
      </c>
      <c r="BF185" s="10">
        <v>2.4</v>
      </c>
      <c r="BG185" s="10">
        <v>-8.2690000000000001</v>
      </c>
      <c r="BH185" s="10">
        <v>2739.3409999999999</v>
      </c>
      <c r="BI185" s="10">
        <v>3670.5</v>
      </c>
      <c r="BJ185" s="10">
        <v>273.98399999999998</v>
      </c>
      <c r="BK185" s="10">
        <v>0</v>
      </c>
      <c r="BL185" s="10">
        <v>0</v>
      </c>
      <c r="BM185" s="10">
        <v>1010.389</v>
      </c>
      <c r="BN185" s="10">
        <v>2386.127</v>
      </c>
      <c r="BO185" s="10">
        <v>-931.15899999999999</v>
      </c>
      <c r="BP185" s="10">
        <v>-904.20899999999995</v>
      </c>
      <c r="BQ185" s="10">
        <v>62259.883999999998</v>
      </c>
      <c r="BR185" s="10">
        <v>11342.439</v>
      </c>
      <c r="BS185" s="10">
        <v>50360.542999999998</v>
      </c>
      <c r="BT185" s="10">
        <v>0</v>
      </c>
      <c r="BU185" s="10">
        <v>508.68799999999999</v>
      </c>
      <c r="BV185" s="10">
        <v>48.213999999999999</v>
      </c>
      <c r="BW185" s="10">
        <v>62259.883999999998</v>
      </c>
      <c r="BX185" s="10">
        <v>11818.343999999999</v>
      </c>
      <c r="BY185" s="10">
        <v>15164.001</v>
      </c>
      <c r="BZ185" s="10">
        <v>522.65200000000004</v>
      </c>
      <c r="CA185" s="10">
        <v>30624.249</v>
      </c>
      <c r="CB185" s="10">
        <v>4130.6379999999999</v>
      </c>
      <c r="CC185" s="10">
        <v>5478.0749999999998</v>
      </c>
      <c r="CD185" s="10">
        <v>4428.3</v>
      </c>
      <c r="CE185" s="10">
        <v>95.171000000000006</v>
      </c>
      <c r="CF185" s="10">
        <v>855.52300000000002</v>
      </c>
      <c r="CG185" s="10">
        <v>0</v>
      </c>
      <c r="CH185" s="10">
        <v>855.52300000000002</v>
      </c>
      <c r="CI185" s="10">
        <v>0</v>
      </c>
      <c r="CJ185" s="10">
        <v>99.081000000000003</v>
      </c>
      <c r="CK185" s="10">
        <v>3439.5749999999998</v>
      </c>
      <c r="CL185" s="10">
        <v>3035.326</v>
      </c>
      <c r="CM185" s="10">
        <v>252.04900000000001</v>
      </c>
      <c r="CN185" s="10">
        <v>152.17400000000001</v>
      </c>
      <c r="CO185" s="10">
        <v>2.5999999999999999E-2</v>
      </c>
      <c r="CP185" s="10">
        <v>333.81900000000002</v>
      </c>
      <c r="CQ185" s="10">
        <v>120.13200000000001</v>
      </c>
      <c r="CR185" s="10">
        <v>4.8860000000000001</v>
      </c>
      <c r="CS185" s="10">
        <v>0</v>
      </c>
      <c r="CT185" s="10">
        <v>7.2229999999999999</v>
      </c>
      <c r="CU185" s="10">
        <v>0</v>
      </c>
      <c r="CV185" s="10">
        <v>0</v>
      </c>
      <c r="CW185" s="10">
        <v>335.54500000000002</v>
      </c>
      <c r="CX185" s="10">
        <v>-21.738</v>
      </c>
      <c r="CY185" s="10">
        <v>-19.934999999999999</v>
      </c>
      <c r="CZ185" s="10">
        <v>0</v>
      </c>
      <c r="DA185" s="10">
        <v>-2.1509999999999998</v>
      </c>
      <c r="DB185" s="10">
        <v>0</v>
      </c>
      <c r="DC185" s="10">
        <v>-3.53</v>
      </c>
      <c r="DD185" s="10">
        <v>-86.613</v>
      </c>
      <c r="DE185" s="10">
        <v>196.17500000000001</v>
      </c>
      <c r="DF185" s="10">
        <v>249.126</v>
      </c>
      <c r="DG185" s="10">
        <v>249.119</v>
      </c>
      <c r="DH185" s="10">
        <v>0</v>
      </c>
      <c r="DI185" s="10">
        <v>0</v>
      </c>
      <c r="DJ185" s="10">
        <v>-87.251000000000005</v>
      </c>
      <c r="DK185" s="10">
        <v>-214.81899999999999</v>
      </c>
      <c r="DL185" s="10">
        <v>0</v>
      </c>
      <c r="DM185" s="10">
        <v>0</v>
      </c>
      <c r="DN185" s="10">
        <v>8.5079999999999991</v>
      </c>
      <c r="DO185" s="10">
        <v>7.008</v>
      </c>
      <c r="DP185" s="10">
        <v>0</v>
      </c>
      <c r="DQ185" s="10">
        <v>1.5</v>
      </c>
      <c r="DR185" s="10">
        <v>372.07799999999997</v>
      </c>
      <c r="DS185" s="10">
        <v>379.048</v>
      </c>
      <c r="DT185" s="10">
        <v>0</v>
      </c>
      <c r="DU185" s="10">
        <v>-14.683999999999999</v>
      </c>
      <c r="DV185" s="10">
        <v>0</v>
      </c>
      <c r="DW185" s="10">
        <v>7.7140000000000004</v>
      </c>
      <c r="DX185" s="10">
        <v>0</v>
      </c>
      <c r="DY185" s="10">
        <v>-38.286999999999999</v>
      </c>
      <c r="DZ185" s="10">
        <v>17.728999999999999</v>
      </c>
      <c r="EA185" s="10">
        <v>29.015999999999998</v>
      </c>
      <c r="EB185" s="10">
        <v>0.89300000000000002</v>
      </c>
      <c r="EC185" s="10">
        <v>0</v>
      </c>
      <c r="ED185" s="10">
        <v>0</v>
      </c>
      <c r="EE185" s="10">
        <v>23.846</v>
      </c>
      <c r="EF185" s="10">
        <v>-6.2919999999999998</v>
      </c>
      <c r="EG185" s="10">
        <v>-26.111999999999998</v>
      </c>
      <c r="EH185" s="10">
        <v>-2.6240000000000001</v>
      </c>
      <c r="EI185" s="10">
        <v>0</v>
      </c>
      <c r="EJ185" s="10">
        <v>-4.2409999999999997</v>
      </c>
      <c r="EK185" s="10">
        <v>-70.501999999999995</v>
      </c>
      <c r="EL185" s="10">
        <v>1670.432</v>
      </c>
      <c r="EM185" s="10">
        <v>1.728</v>
      </c>
      <c r="EN185" s="10">
        <v>795.37400000000002</v>
      </c>
      <c r="EO185" s="10">
        <v>687.40300000000002</v>
      </c>
      <c r="EP185" s="10">
        <v>63.265000000000001</v>
      </c>
      <c r="EQ185" s="10">
        <v>33.064999999999998</v>
      </c>
      <c r="ER185" s="10">
        <v>0</v>
      </c>
      <c r="ES185" s="10">
        <v>11.641</v>
      </c>
      <c r="ET185" s="10">
        <v>376.90300000000002</v>
      </c>
      <c r="EU185" s="10">
        <v>76.915999999999997</v>
      </c>
      <c r="EV185" s="10">
        <v>299.98700000000002</v>
      </c>
      <c r="EW185" s="10">
        <v>392.98399999999998</v>
      </c>
      <c r="EX185" s="10">
        <v>43.540999999999997</v>
      </c>
      <c r="EY185" s="10">
        <v>-4.5810000000000004</v>
      </c>
      <c r="EZ185" s="10">
        <v>0</v>
      </c>
      <c r="FA185" s="10">
        <v>64.483000000000004</v>
      </c>
    </row>
    <row r="186" spans="1:157" ht="15" customHeight="1" x14ac:dyDescent="0.3">
      <c r="A186" s="5">
        <v>19</v>
      </c>
      <c r="B186" s="12">
        <v>2019</v>
      </c>
      <c r="C186" s="10">
        <v>0</v>
      </c>
      <c r="D186" s="10">
        <v>0</v>
      </c>
      <c r="E186" s="10">
        <v>0</v>
      </c>
      <c r="F186" s="10">
        <v>56802.964999999997</v>
      </c>
      <c r="G186" s="10">
        <v>6588.2529999999997</v>
      </c>
      <c r="H186" s="10">
        <v>877.07100000000003</v>
      </c>
      <c r="I186" s="10">
        <v>8138.5309999999999</v>
      </c>
      <c r="J186" s="10">
        <v>3620.498</v>
      </c>
      <c r="K186" s="10">
        <v>4184.2610000000004</v>
      </c>
      <c r="L186" s="10">
        <v>263.334</v>
      </c>
      <c r="M186" s="10">
        <v>70.438000000000002</v>
      </c>
      <c r="N186" s="10">
        <v>7755.1980000000003</v>
      </c>
      <c r="O186" s="10">
        <v>27428.530999999999</v>
      </c>
      <c r="P186" s="10">
        <v>25081.050999999999</v>
      </c>
      <c r="Q186" s="10">
        <v>0</v>
      </c>
      <c r="R186" s="10">
        <v>201.08699999999999</v>
      </c>
      <c r="S186" s="10">
        <v>47.091999999999999</v>
      </c>
      <c r="T186" s="10">
        <v>69.010999999999996</v>
      </c>
      <c r="U186" s="10">
        <v>0</v>
      </c>
      <c r="V186" s="10">
        <v>28.986000000000001</v>
      </c>
      <c r="W186" s="10">
        <v>2001.3040000000001</v>
      </c>
      <c r="X186" s="10">
        <v>1422.6669999999999</v>
      </c>
      <c r="Y186" s="10">
        <v>1304.567</v>
      </c>
      <c r="Z186" s="10">
        <v>118.1</v>
      </c>
      <c r="AA186" s="10">
        <v>183.56100000000001</v>
      </c>
      <c r="AB186" s="10">
        <v>109.25700000000001</v>
      </c>
      <c r="AC186" s="10">
        <v>74.304000000000002</v>
      </c>
      <c r="AD186" s="10">
        <v>3175.6529999999998</v>
      </c>
      <c r="AE186" s="10">
        <v>1012.415</v>
      </c>
      <c r="AF186" s="10">
        <v>221.08500000000001</v>
      </c>
      <c r="AG186" s="10">
        <v>0</v>
      </c>
      <c r="AH186" s="10">
        <v>56802.964999999997</v>
      </c>
      <c r="AI186" s="10">
        <v>54803.341999999997</v>
      </c>
      <c r="AJ186" s="10">
        <v>687.24400000000003</v>
      </c>
      <c r="AK186" s="10">
        <v>291.75099999999998</v>
      </c>
      <c r="AL186" s="10">
        <v>423.44900000000001</v>
      </c>
      <c r="AM186" s="10">
        <v>597.17899999999997</v>
      </c>
      <c r="AN186" s="10">
        <v>56802.964999999997</v>
      </c>
      <c r="AO186" s="10">
        <v>27625.361000000001</v>
      </c>
      <c r="AP186" s="10">
        <v>6595.6980000000003</v>
      </c>
      <c r="AQ186" s="10">
        <v>22581.905999999999</v>
      </c>
      <c r="AR186" s="10">
        <v>56802.964999999997</v>
      </c>
      <c r="AS186" s="10">
        <v>2366.5439999999999</v>
      </c>
      <c r="AT186" s="10">
        <v>28699.097000000002</v>
      </c>
      <c r="AU186" s="10">
        <v>409.96699999999998</v>
      </c>
      <c r="AV186" s="10">
        <v>174.976</v>
      </c>
      <c r="AW186" s="10">
        <v>25081.050999999999</v>
      </c>
      <c r="AX186" s="10">
        <v>71.33</v>
      </c>
      <c r="AY186" s="10">
        <v>16472.167000000001</v>
      </c>
      <c r="AZ186" s="10">
        <v>14968.775</v>
      </c>
      <c r="BA186" s="10">
        <v>14998.65</v>
      </c>
      <c r="BB186" s="10">
        <v>7694.9319999999998</v>
      </c>
      <c r="BC186" s="10">
        <v>0</v>
      </c>
      <c r="BD186" s="10">
        <v>1617.04</v>
      </c>
      <c r="BE186" s="10">
        <v>5686.6779999999999</v>
      </c>
      <c r="BF186" s="10">
        <v>11.3</v>
      </c>
      <c r="BG186" s="10">
        <v>-41.174999999999997</v>
      </c>
      <c r="BH186" s="10">
        <v>1503.3920000000001</v>
      </c>
      <c r="BI186" s="10">
        <v>1867.538</v>
      </c>
      <c r="BJ186" s="10">
        <v>73.638999999999996</v>
      </c>
      <c r="BK186" s="10">
        <v>0</v>
      </c>
      <c r="BL186" s="10">
        <v>320</v>
      </c>
      <c r="BM186" s="10">
        <v>385</v>
      </c>
      <c r="BN186" s="10">
        <v>1088.8989999999999</v>
      </c>
      <c r="BO186" s="10">
        <v>-364.14600000000002</v>
      </c>
      <c r="BP186" s="10">
        <v>-364.14600000000002</v>
      </c>
      <c r="BQ186" s="10">
        <v>69574.327999999994</v>
      </c>
      <c r="BR186" s="10">
        <v>7873.924</v>
      </c>
      <c r="BS186" s="10">
        <v>60490.785000000003</v>
      </c>
      <c r="BT186" s="10">
        <v>0</v>
      </c>
      <c r="BU186" s="10">
        <v>342.33</v>
      </c>
      <c r="BV186" s="10">
        <v>867.28899999999999</v>
      </c>
      <c r="BW186" s="10">
        <v>69574.327999999994</v>
      </c>
      <c r="BX186" s="10">
        <v>15766.975</v>
      </c>
      <c r="BY186" s="10">
        <v>17.882000000000001</v>
      </c>
      <c r="BZ186" s="10">
        <v>1093.886</v>
      </c>
      <c r="CA186" s="10">
        <v>35522.959000000003</v>
      </c>
      <c r="CB186" s="10">
        <v>17172.626</v>
      </c>
      <c r="CC186" s="10">
        <v>6525.9</v>
      </c>
      <c r="CD186" s="10">
        <v>5053.6769999999997</v>
      </c>
      <c r="CE186" s="10">
        <v>155.16399999999999</v>
      </c>
      <c r="CF186" s="10">
        <v>1185.7940000000001</v>
      </c>
      <c r="CG186" s="10">
        <v>0</v>
      </c>
      <c r="CH186" s="10">
        <v>1185.7940000000001</v>
      </c>
      <c r="CI186" s="10">
        <v>0</v>
      </c>
      <c r="CJ186" s="10">
        <v>131.26499999999999</v>
      </c>
      <c r="CK186" s="10">
        <v>4047.6480000000001</v>
      </c>
      <c r="CL186" s="10">
        <v>3516.527</v>
      </c>
      <c r="CM186" s="10">
        <v>257.29399999999998</v>
      </c>
      <c r="CN186" s="10">
        <v>271.93299999999999</v>
      </c>
      <c r="CO186" s="10">
        <v>1.8939999999999999</v>
      </c>
      <c r="CP186" s="10">
        <v>193.464</v>
      </c>
      <c r="CQ186" s="10">
        <v>175.87100000000001</v>
      </c>
      <c r="CR186" s="10">
        <v>5.141</v>
      </c>
      <c r="CS186" s="10">
        <v>0</v>
      </c>
      <c r="CT186" s="10">
        <v>33.700000000000003</v>
      </c>
      <c r="CU186" s="10">
        <v>26.96</v>
      </c>
      <c r="CV186" s="10">
        <v>0</v>
      </c>
      <c r="CW186" s="10">
        <v>113.40600000000001</v>
      </c>
      <c r="CX186" s="10">
        <v>-69.293999999999997</v>
      </c>
      <c r="CY186" s="10">
        <v>-20.536000000000001</v>
      </c>
      <c r="CZ186" s="10">
        <v>-17.582000000000001</v>
      </c>
      <c r="DA186" s="10">
        <v>-3.3889999999999998</v>
      </c>
      <c r="DB186" s="10">
        <v>0</v>
      </c>
      <c r="DC186" s="10">
        <v>-4.859</v>
      </c>
      <c r="DD186" s="10">
        <v>-45.954000000000001</v>
      </c>
      <c r="DE186" s="10">
        <v>195.81700000000001</v>
      </c>
      <c r="DF186" s="10">
        <v>122.56</v>
      </c>
      <c r="DG186" s="10">
        <v>362.01</v>
      </c>
      <c r="DH186" s="10">
        <v>0</v>
      </c>
      <c r="DI186" s="10">
        <v>0</v>
      </c>
      <c r="DJ186" s="10">
        <v>-29.08</v>
      </c>
      <c r="DK186" s="10">
        <v>-259.673</v>
      </c>
      <c r="DL186" s="10">
        <v>0</v>
      </c>
      <c r="DM186" s="10">
        <v>0</v>
      </c>
      <c r="DN186" s="10">
        <v>0</v>
      </c>
      <c r="DO186" s="10">
        <v>0</v>
      </c>
      <c r="DP186" s="10">
        <v>0</v>
      </c>
      <c r="DQ186" s="10">
        <v>0</v>
      </c>
      <c r="DR186" s="10">
        <v>578.75900000000001</v>
      </c>
      <c r="DS186" s="10">
        <v>612.41700000000003</v>
      </c>
      <c r="DT186" s="10">
        <v>0</v>
      </c>
      <c r="DU186" s="10">
        <v>-27.702000000000002</v>
      </c>
      <c r="DV186" s="10">
        <v>0</v>
      </c>
      <c r="DW186" s="10">
        <v>-32.905999999999999</v>
      </c>
      <c r="DX186" s="10">
        <v>26.95</v>
      </c>
      <c r="DY186" s="10">
        <v>190.40100000000001</v>
      </c>
      <c r="DZ186" s="10">
        <v>34.847000000000001</v>
      </c>
      <c r="EA186" s="10">
        <v>125.233</v>
      </c>
      <c r="EB186" s="10">
        <v>85.495999999999995</v>
      </c>
      <c r="EC186" s="10">
        <v>13.206</v>
      </c>
      <c r="ED186" s="10">
        <v>0</v>
      </c>
      <c r="EE186" s="10">
        <v>56.619</v>
      </c>
      <c r="EF186" s="10">
        <v>-6.9260000000000002</v>
      </c>
      <c r="EG186" s="10">
        <v>-111.55200000000001</v>
      </c>
      <c r="EH186" s="10">
        <v>0</v>
      </c>
      <c r="EI186" s="10">
        <v>0</v>
      </c>
      <c r="EJ186" s="10">
        <v>-2.173</v>
      </c>
      <c r="EK186" s="10">
        <v>-4.3490000000000002</v>
      </c>
      <c r="EL186" s="10">
        <v>1870.98</v>
      </c>
      <c r="EM186" s="10">
        <v>1.869</v>
      </c>
      <c r="EN186" s="10">
        <v>877.93799999999999</v>
      </c>
      <c r="EO186" s="10">
        <v>758.95500000000004</v>
      </c>
      <c r="EP186" s="10">
        <v>73.498000000000005</v>
      </c>
      <c r="EQ186" s="10">
        <v>0</v>
      </c>
      <c r="ER186" s="10">
        <v>0</v>
      </c>
      <c r="ES186" s="10">
        <v>45.484999999999999</v>
      </c>
      <c r="ET186" s="10">
        <v>420.48399999999998</v>
      </c>
      <c r="EU186" s="10">
        <v>87.441000000000003</v>
      </c>
      <c r="EV186" s="10">
        <v>333.04300000000001</v>
      </c>
      <c r="EW186" s="10">
        <v>0</v>
      </c>
      <c r="EX186" s="10">
        <v>45.207999999999998</v>
      </c>
      <c r="EY186" s="10">
        <v>41.496000000000002</v>
      </c>
      <c r="EZ186" s="10">
        <v>0</v>
      </c>
      <c r="FA186" s="10">
        <v>483.98500000000001</v>
      </c>
    </row>
    <row r="187" spans="1:157" ht="15" customHeight="1" x14ac:dyDescent="0.3">
      <c r="A187" s="5">
        <v>19</v>
      </c>
      <c r="B187" s="12">
        <v>2020</v>
      </c>
      <c r="C187" s="10">
        <v>2001.2529999999999</v>
      </c>
      <c r="D187" s="10">
        <v>2001.4590000000001</v>
      </c>
      <c r="E187" s="10">
        <v>0</v>
      </c>
      <c r="F187" s="10">
        <v>63293.150999999998</v>
      </c>
      <c r="G187" s="10">
        <v>9889.3349999999991</v>
      </c>
      <c r="H187" s="10">
        <v>2930.6880000000001</v>
      </c>
      <c r="I187" s="10">
        <v>9144.902</v>
      </c>
      <c r="J187" s="10">
        <v>4679.6620000000003</v>
      </c>
      <c r="K187" s="10">
        <v>4263.982</v>
      </c>
      <c r="L187" s="10">
        <v>128.87200000000001</v>
      </c>
      <c r="M187" s="10">
        <v>72.385999999999996</v>
      </c>
      <c r="N187" s="10">
        <v>8451.7440000000006</v>
      </c>
      <c r="O187" s="10">
        <v>25148.072</v>
      </c>
      <c r="P187" s="10">
        <v>0</v>
      </c>
      <c r="Q187" s="10">
        <v>4.3339999999999996</v>
      </c>
      <c r="R187" s="10">
        <v>193.982</v>
      </c>
      <c r="S187" s="10">
        <v>98.367000000000004</v>
      </c>
      <c r="T187" s="10">
        <v>285.505</v>
      </c>
      <c r="U187" s="10">
        <v>51.213999999999999</v>
      </c>
      <c r="V187" s="10">
        <v>20407.838</v>
      </c>
      <c r="W187" s="10">
        <v>4106.8320000000003</v>
      </c>
      <c r="X187" s="10">
        <v>1803.6310000000001</v>
      </c>
      <c r="Y187" s="10">
        <v>1542.5029999999999</v>
      </c>
      <c r="Z187" s="10">
        <v>261.12799999999999</v>
      </c>
      <c r="AA187" s="10">
        <v>463.08699999999999</v>
      </c>
      <c r="AB187" s="10">
        <v>206.495</v>
      </c>
      <c r="AC187" s="10">
        <v>256.59199999999998</v>
      </c>
      <c r="AD187" s="10">
        <v>3104.6559999999999</v>
      </c>
      <c r="AE187" s="10">
        <v>916.87400000000002</v>
      </c>
      <c r="AF187" s="10">
        <v>1440.162</v>
      </c>
      <c r="AG187" s="10">
        <v>0</v>
      </c>
      <c r="AH187" s="10">
        <v>63293.150999999998</v>
      </c>
      <c r="AI187" s="10">
        <v>60931.044999999998</v>
      </c>
      <c r="AJ187" s="10">
        <v>1038.32</v>
      </c>
      <c r="AK187" s="10">
        <v>208.44800000000001</v>
      </c>
      <c r="AL187" s="10">
        <v>493.346</v>
      </c>
      <c r="AM187" s="10">
        <v>621.99199999999996</v>
      </c>
      <c r="AN187" s="10">
        <v>63293.150999999998</v>
      </c>
      <c r="AO187" s="10">
        <v>33646.692999999999</v>
      </c>
      <c r="AP187" s="10">
        <v>5276.1530000000002</v>
      </c>
      <c r="AQ187" s="10">
        <v>24370.305</v>
      </c>
      <c r="AR187" s="10">
        <v>63293.150999999998</v>
      </c>
      <c r="AS187" s="10">
        <v>1930.5350000000001</v>
      </c>
      <c r="AT187" s="10">
        <v>31566.266</v>
      </c>
      <c r="AU187" s="10">
        <v>417.46</v>
      </c>
      <c r="AV187" s="10">
        <v>123.673</v>
      </c>
      <c r="AW187" s="10">
        <v>29222.971000000001</v>
      </c>
      <c r="AX187" s="10">
        <v>32.246000000000002</v>
      </c>
      <c r="AY187" s="10">
        <v>16685.823</v>
      </c>
      <c r="AZ187" s="10">
        <v>14995.541999999999</v>
      </c>
      <c r="BA187" s="10">
        <v>15001.31</v>
      </c>
      <c r="BB187" s="10">
        <v>2314.9470000000001</v>
      </c>
      <c r="BC187" s="10">
        <v>0</v>
      </c>
      <c r="BD187" s="10">
        <v>7048.3980000000001</v>
      </c>
      <c r="BE187" s="10">
        <v>5637.9650000000001</v>
      </c>
      <c r="BF187" s="10">
        <v>11.3</v>
      </c>
      <c r="BG187" s="10">
        <v>-17.068000000000001</v>
      </c>
      <c r="BH187" s="10">
        <v>1690.2809999999999</v>
      </c>
      <c r="BI187" s="10">
        <v>1970.3869999999999</v>
      </c>
      <c r="BJ187" s="10">
        <v>23.292999999999999</v>
      </c>
      <c r="BK187" s="10">
        <v>50</v>
      </c>
      <c r="BL187" s="10">
        <v>0</v>
      </c>
      <c r="BM187" s="10">
        <v>385</v>
      </c>
      <c r="BN187" s="10">
        <v>1512.0940000000001</v>
      </c>
      <c r="BO187" s="10">
        <v>-280.10599999999999</v>
      </c>
      <c r="BP187" s="10">
        <v>-278.34300000000002</v>
      </c>
      <c r="BQ187" s="10">
        <v>72508.222999999998</v>
      </c>
      <c r="BR187" s="10">
        <v>12498.186</v>
      </c>
      <c r="BS187" s="10">
        <v>59138.173999999999</v>
      </c>
      <c r="BT187" s="10">
        <v>0</v>
      </c>
      <c r="BU187" s="10">
        <v>387.67099999999999</v>
      </c>
      <c r="BV187" s="10">
        <v>484.19200000000001</v>
      </c>
      <c r="BW187" s="15">
        <v>0</v>
      </c>
      <c r="BX187" s="15">
        <v>0</v>
      </c>
      <c r="BY187" s="15">
        <v>0</v>
      </c>
      <c r="BZ187" s="15">
        <v>0</v>
      </c>
      <c r="CA187" s="15">
        <v>0</v>
      </c>
      <c r="CB187" s="15">
        <v>0</v>
      </c>
      <c r="CC187" s="10">
        <v>6684.6260000000002</v>
      </c>
      <c r="CD187" s="10">
        <v>5597.3360000000002</v>
      </c>
      <c r="CE187" s="10">
        <v>58.866999999999997</v>
      </c>
      <c r="CF187" s="10">
        <v>885.76300000000003</v>
      </c>
      <c r="CG187" s="10">
        <v>0</v>
      </c>
      <c r="CH187" s="10">
        <v>885.76300000000003</v>
      </c>
      <c r="CI187" s="10">
        <v>0</v>
      </c>
      <c r="CJ187" s="10">
        <v>142.66</v>
      </c>
      <c r="CK187" s="10">
        <v>4303.08</v>
      </c>
      <c r="CL187" s="10">
        <v>3963.6</v>
      </c>
      <c r="CM187" s="10">
        <v>157.99</v>
      </c>
      <c r="CN187" s="10">
        <v>181.49</v>
      </c>
      <c r="CO187" s="10">
        <v>0</v>
      </c>
      <c r="CP187" s="10">
        <v>193.827</v>
      </c>
      <c r="CQ187" s="10">
        <v>182.84</v>
      </c>
      <c r="CR187" s="10">
        <v>4.8639999999999999</v>
      </c>
      <c r="CS187" s="10">
        <v>0</v>
      </c>
      <c r="CT187" s="10">
        <v>6.3650000000000002</v>
      </c>
      <c r="CU187" s="10">
        <v>47.235999999999997</v>
      </c>
      <c r="CV187" s="10">
        <v>0</v>
      </c>
      <c r="CW187" s="10">
        <v>142.08699999999999</v>
      </c>
      <c r="CX187" s="10">
        <v>0</v>
      </c>
      <c r="CY187" s="10">
        <v>-73.156000000000006</v>
      </c>
      <c r="CZ187" s="10">
        <v>-22.88</v>
      </c>
      <c r="DA187" s="10">
        <v>-7.157</v>
      </c>
      <c r="DB187" s="10">
        <v>0</v>
      </c>
      <c r="DC187" s="10">
        <v>-5.5839999999999996</v>
      </c>
      <c r="DD187" s="10">
        <v>-80.787999999999997</v>
      </c>
      <c r="DE187" s="10">
        <v>302.089</v>
      </c>
      <c r="DF187" s="10">
        <v>278.78699999999998</v>
      </c>
      <c r="DG187" s="10">
        <v>463.32299999999998</v>
      </c>
      <c r="DH187" s="10">
        <v>0</v>
      </c>
      <c r="DI187" s="10">
        <v>0</v>
      </c>
      <c r="DJ187" s="10">
        <v>-30.314</v>
      </c>
      <c r="DK187" s="10">
        <v>-409.70699999999999</v>
      </c>
      <c r="DL187" s="10">
        <v>0</v>
      </c>
      <c r="DM187" s="10">
        <v>0</v>
      </c>
      <c r="DN187" s="10">
        <v>6.5039999999999996</v>
      </c>
      <c r="DO187" s="10">
        <v>6.7240000000000002</v>
      </c>
      <c r="DP187" s="10">
        <v>-1.4E-2</v>
      </c>
      <c r="DQ187" s="10">
        <v>-0.20599999999999999</v>
      </c>
      <c r="DR187" s="10">
        <v>757.62400000000002</v>
      </c>
      <c r="DS187" s="10">
        <v>855.44399999999996</v>
      </c>
      <c r="DT187" s="10">
        <v>0</v>
      </c>
      <c r="DU187" s="10">
        <v>-120.164</v>
      </c>
      <c r="DV187" s="10">
        <v>0</v>
      </c>
      <c r="DW187" s="10">
        <v>24.106999999999999</v>
      </c>
      <c r="DX187" s="10">
        <v>-1.7629999999999999</v>
      </c>
      <c r="DY187" s="10">
        <v>143.92099999999999</v>
      </c>
      <c r="DZ187" s="10">
        <v>119.364</v>
      </c>
      <c r="EA187" s="10">
        <v>1.0469999999999999</v>
      </c>
      <c r="EB187" s="10">
        <v>21.425999999999998</v>
      </c>
      <c r="EC187" s="10">
        <v>0</v>
      </c>
      <c r="ED187" s="10">
        <v>46.734000000000002</v>
      </c>
      <c r="EE187" s="10">
        <v>0</v>
      </c>
      <c r="EF187" s="10">
        <v>-37.195999999999998</v>
      </c>
      <c r="EG187" s="10">
        <v>0</v>
      </c>
      <c r="EH187" s="10">
        <v>0</v>
      </c>
      <c r="EI187" s="10">
        <v>0</v>
      </c>
      <c r="EJ187" s="10">
        <v>-6.0229999999999997</v>
      </c>
      <c r="EK187" s="10">
        <v>-1.431</v>
      </c>
      <c r="EL187" s="10">
        <v>1858.3230000000001</v>
      </c>
      <c r="EM187" s="10">
        <v>1.78</v>
      </c>
      <c r="EN187" s="10">
        <v>928.87900000000002</v>
      </c>
      <c r="EO187" s="10">
        <v>806.3</v>
      </c>
      <c r="EP187" s="10">
        <v>72.203999999999994</v>
      </c>
      <c r="EQ187" s="10">
        <v>15.125999999999999</v>
      </c>
      <c r="ER187" s="10">
        <v>0</v>
      </c>
      <c r="ES187" s="10">
        <v>35.249000000000002</v>
      </c>
      <c r="ET187" s="10">
        <v>472.51100000000002</v>
      </c>
      <c r="EU187" s="10">
        <v>92.087999999999994</v>
      </c>
      <c r="EV187" s="10">
        <v>380.423</v>
      </c>
      <c r="EW187" s="10">
        <v>0</v>
      </c>
      <c r="EX187" s="10">
        <v>53.356000000000002</v>
      </c>
      <c r="EY187" s="10">
        <v>16.654</v>
      </c>
      <c r="EZ187" s="10">
        <v>0</v>
      </c>
      <c r="FA187" s="10">
        <v>385.14299999999997</v>
      </c>
    </row>
    <row r="188" spans="1:157" ht="15" customHeight="1" x14ac:dyDescent="0.3">
      <c r="A188" s="5">
        <v>19</v>
      </c>
      <c r="B188" s="13">
        <v>2021</v>
      </c>
      <c r="C188" s="10">
        <v>4875.6509999999998</v>
      </c>
      <c r="D188" s="10">
        <v>4876.884</v>
      </c>
      <c r="E188" s="10">
        <v>0</v>
      </c>
      <c r="F188" s="10">
        <v>68983.998999999996</v>
      </c>
      <c r="G188" s="10">
        <v>9858.107</v>
      </c>
      <c r="H188" s="10">
        <v>2358.2860000000001</v>
      </c>
      <c r="I188" s="10">
        <v>9391.7430000000004</v>
      </c>
      <c r="J188" s="10">
        <v>5256.3469999999998</v>
      </c>
      <c r="K188" s="10">
        <v>3964.64</v>
      </c>
      <c r="L188" s="10">
        <v>95.733000000000004</v>
      </c>
      <c r="M188" s="10">
        <v>75.022999999999996</v>
      </c>
      <c r="N188" s="10">
        <v>8454.9369999999999</v>
      </c>
      <c r="O188" s="10">
        <v>30077.644</v>
      </c>
      <c r="P188" s="10">
        <v>0</v>
      </c>
      <c r="Q188" s="10">
        <v>17</v>
      </c>
      <c r="R188" s="10">
        <v>167.21700000000001</v>
      </c>
      <c r="S188" s="10">
        <v>111.599</v>
      </c>
      <c r="T188" s="10">
        <v>265.488</v>
      </c>
      <c r="U188" s="10">
        <v>44.600999999999999</v>
      </c>
      <c r="V188" s="10">
        <v>24367.600999999999</v>
      </c>
      <c r="W188" s="10">
        <v>5104.1379999999999</v>
      </c>
      <c r="X188" s="10">
        <v>1384.6030000000001</v>
      </c>
      <c r="Y188" s="10">
        <v>1177.453</v>
      </c>
      <c r="Z188" s="10">
        <v>207.15</v>
      </c>
      <c r="AA188" s="10">
        <v>412.79899999999998</v>
      </c>
      <c r="AB188" s="10">
        <v>161.453</v>
      </c>
      <c r="AC188" s="10">
        <v>251.346</v>
      </c>
      <c r="AD188" s="10">
        <v>2503.5039999999999</v>
      </c>
      <c r="AE188" s="10">
        <v>659.27200000000005</v>
      </c>
      <c r="AF188" s="10">
        <v>3883.1039999999998</v>
      </c>
      <c r="AG188" s="10">
        <v>0</v>
      </c>
      <c r="AH188" s="10">
        <v>68983.998999999996</v>
      </c>
      <c r="AI188" s="10">
        <v>65372.339</v>
      </c>
      <c r="AJ188" s="10">
        <v>1994.8979999999999</v>
      </c>
      <c r="AK188" s="10">
        <v>334.49700000000001</v>
      </c>
      <c r="AL188" s="10">
        <v>418.61399999999998</v>
      </c>
      <c r="AM188" s="10">
        <v>863.65099999999995</v>
      </c>
      <c r="AN188" s="10">
        <v>68983.998999999996</v>
      </c>
      <c r="AO188" s="10">
        <v>38180.557999999997</v>
      </c>
      <c r="AP188" s="10">
        <v>4770.7709999999997</v>
      </c>
      <c r="AQ188" s="10">
        <v>26032.67</v>
      </c>
      <c r="AR188" s="10">
        <v>68983.998999999996</v>
      </c>
      <c r="AS188" s="10">
        <v>1748.046</v>
      </c>
      <c r="AT188" s="10">
        <v>33657.216</v>
      </c>
      <c r="AU188" s="10">
        <v>352.21300000000002</v>
      </c>
      <c r="AV188" s="10">
        <v>44.137999999999998</v>
      </c>
      <c r="AW188" s="10">
        <v>33154.317000000003</v>
      </c>
      <c r="AX188" s="10">
        <v>28.068999999999999</v>
      </c>
      <c r="AY188" s="10">
        <v>17011.398000000001</v>
      </c>
      <c r="AZ188" s="10">
        <v>15282.483</v>
      </c>
      <c r="BA188" s="10">
        <v>15344.448</v>
      </c>
      <c r="BB188" s="10">
        <v>1983.586</v>
      </c>
      <c r="BC188" s="10">
        <v>0</v>
      </c>
      <c r="BD188" s="10">
        <v>4942.308</v>
      </c>
      <c r="BE188" s="10">
        <v>8418.5540000000001</v>
      </c>
      <c r="BF188" s="10">
        <v>2.4</v>
      </c>
      <c r="BG188" s="10">
        <v>-64.364999999999995</v>
      </c>
      <c r="BH188" s="10">
        <v>1728.915</v>
      </c>
      <c r="BI188" s="10">
        <v>1981.37</v>
      </c>
      <c r="BJ188" s="10">
        <v>0</v>
      </c>
      <c r="BK188" s="10">
        <v>50</v>
      </c>
      <c r="BL188" s="10">
        <v>0</v>
      </c>
      <c r="BM188" s="10">
        <v>1107.558</v>
      </c>
      <c r="BN188" s="10">
        <v>823.81200000000001</v>
      </c>
      <c r="BO188" s="10">
        <v>-252.45500000000001</v>
      </c>
      <c r="BP188" s="10">
        <v>-245.44200000000001</v>
      </c>
      <c r="BQ188" s="10">
        <v>67839.732000000004</v>
      </c>
      <c r="BR188" s="10">
        <v>11075.462</v>
      </c>
      <c r="BS188" s="10">
        <v>56251.538</v>
      </c>
      <c r="BT188" s="10">
        <v>0</v>
      </c>
      <c r="BU188" s="10">
        <v>441.07499999999999</v>
      </c>
      <c r="BV188" s="10">
        <v>71.656999999999996</v>
      </c>
      <c r="BW188" s="10">
        <v>67839.732000000004</v>
      </c>
      <c r="BX188" s="10">
        <v>3156.4430000000002</v>
      </c>
      <c r="BY188" s="10">
        <v>40.375999999999998</v>
      </c>
      <c r="BZ188" s="10">
        <v>1386.63</v>
      </c>
      <c r="CA188" s="10">
        <v>32075.366999999998</v>
      </c>
      <c r="CB188" s="10">
        <v>31180.916000000001</v>
      </c>
      <c r="CC188" s="10">
        <v>6467.259</v>
      </c>
      <c r="CD188" s="10">
        <v>5472.0479999999998</v>
      </c>
      <c r="CE188" s="10">
        <v>48.42</v>
      </c>
      <c r="CF188" s="10">
        <v>806.18</v>
      </c>
      <c r="CG188" s="10">
        <v>0</v>
      </c>
      <c r="CH188" s="10">
        <v>806.18</v>
      </c>
      <c r="CI188" s="10">
        <v>0</v>
      </c>
      <c r="CJ188" s="10">
        <v>140.61099999999999</v>
      </c>
      <c r="CK188" s="10">
        <v>3402.6959999999999</v>
      </c>
      <c r="CL188" s="10">
        <v>3068.2310000000002</v>
      </c>
      <c r="CM188" s="10">
        <v>93.527000000000001</v>
      </c>
      <c r="CN188" s="10">
        <v>240.84399999999999</v>
      </c>
      <c r="CO188" s="10">
        <v>9.4E-2</v>
      </c>
      <c r="CP188" s="10">
        <v>352.23899999999998</v>
      </c>
      <c r="CQ188" s="10">
        <v>293.92099999999999</v>
      </c>
      <c r="CR188" s="10">
        <v>4.0910000000000002</v>
      </c>
      <c r="CS188" s="10">
        <v>0</v>
      </c>
      <c r="CT188" s="10">
        <v>6.2069999999999999</v>
      </c>
      <c r="CU188" s="10">
        <v>41.011000000000003</v>
      </c>
      <c r="CV188" s="10">
        <v>0</v>
      </c>
      <c r="CW188" s="10">
        <v>265.846</v>
      </c>
      <c r="CX188" s="10">
        <v>-117.13500000000001</v>
      </c>
      <c r="CY188" s="10">
        <v>-19.574000000000002</v>
      </c>
      <c r="CZ188" s="10">
        <v>-24.826000000000001</v>
      </c>
      <c r="DA188" s="10">
        <v>-12.859</v>
      </c>
      <c r="DB188" s="10">
        <v>0</v>
      </c>
      <c r="DC188" s="10">
        <v>-16.602</v>
      </c>
      <c r="DD188" s="10">
        <v>-67.840999999999994</v>
      </c>
      <c r="DE188" s="10">
        <v>412.04599999999999</v>
      </c>
      <c r="DF188" s="10">
        <v>1409.615</v>
      </c>
      <c r="DG188" s="10">
        <v>624.91800000000001</v>
      </c>
      <c r="DH188" s="10">
        <v>0</v>
      </c>
      <c r="DI188" s="10">
        <v>0</v>
      </c>
      <c r="DJ188" s="10">
        <v>-199.13499999999999</v>
      </c>
      <c r="DK188" s="10">
        <v>-1423.3520000000001</v>
      </c>
      <c r="DL188" s="10">
        <v>0</v>
      </c>
      <c r="DM188" s="10">
        <v>0</v>
      </c>
      <c r="DN188" s="10">
        <v>249.184</v>
      </c>
      <c r="DO188" s="10">
        <v>267.37299999999999</v>
      </c>
      <c r="DP188" s="10">
        <v>-17.161999999999999</v>
      </c>
      <c r="DQ188" s="10">
        <v>-1.0269999999999999</v>
      </c>
      <c r="DR188" s="10">
        <v>202.87799999999999</v>
      </c>
      <c r="DS188" s="10">
        <v>273.88099999999997</v>
      </c>
      <c r="DT188" s="10">
        <v>0</v>
      </c>
      <c r="DU188" s="10">
        <v>-18.456</v>
      </c>
      <c r="DV188" s="10">
        <v>0</v>
      </c>
      <c r="DW188" s="10">
        <v>-47.296999999999997</v>
      </c>
      <c r="DX188" s="10">
        <v>-5.25</v>
      </c>
      <c r="DY188" s="10">
        <v>170.69300000000001</v>
      </c>
      <c r="DZ188" s="10">
        <v>182.67500000000001</v>
      </c>
      <c r="EA188" s="10">
        <v>1.9490000000000001</v>
      </c>
      <c r="EB188" s="10">
        <v>29.212</v>
      </c>
      <c r="EC188" s="10">
        <v>0</v>
      </c>
      <c r="ED188" s="10">
        <v>0</v>
      </c>
      <c r="EE188" s="10">
        <v>21.297999999999998</v>
      </c>
      <c r="EF188" s="10">
        <v>-37.524000000000001</v>
      </c>
      <c r="EG188" s="10">
        <v>0</v>
      </c>
      <c r="EH188" s="10">
        <v>0</v>
      </c>
      <c r="EI188" s="10">
        <v>0</v>
      </c>
      <c r="EJ188" s="10">
        <v>-24.146999999999998</v>
      </c>
      <c r="EK188" s="10">
        <v>-2.77</v>
      </c>
      <c r="EL188" s="10">
        <v>1829.8630000000001</v>
      </c>
      <c r="EM188" s="10">
        <v>1.5289999999999999</v>
      </c>
      <c r="EN188" s="10">
        <v>991.08299999999997</v>
      </c>
      <c r="EO188" s="10">
        <v>875.46799999999996</v>
      </c>
      <c r="EP188" s="10">
        <v>69.207999999999998</v>
      </c>
      <c r="EQ188" s="10">
        <v>11.986000000000001</v>
      </c>
      <c r="ER188" s="10">
        <v>0</v>
      </c>
      <c r="ES188" s="10">
        <v>34.420999999999999</v>
      </c>
      <c r="ET188" s="10">
        <v>494.55200000000002</v>
      </c>
      <c r="EU188" s="10">
        <v>89.242999999999995</v>
      </c>
      <c r="EV188" s="10">
        <v>405.30900000000003</v>
      </c>
      <c r="EW188" s="10">
        <v>247.048</v>
      </c>
      <c r="EX188" s="10">
        <v>50.527000000000001</v>
      </c>
      <c r="EY188" s="10">
        <v>1.5620000000000001</v>
      </c>
      <c r="EZ188" s="10">
        <v>0</v>
      </c>
      <c r="FA188" s="10">
        <v>43.561999999999998</v>
      </c>
    </row>
    <row r="189" spans="1:157" ht="15" customHeight="1" x14ac:dyDescent="0.3">
      <c r="A189" s="5">
        <v>19</v>
      </c>
      <c r="B189" s="12">
        <v>2022</v>
      </c>
      <c r="C189" s="10">
        <v>134.79900000000001</v>
      </c>
      <c r="D189" s="10">
        <v>134.79900000000001</v>
      </c>
      <c r="E189" s="10"/>
      <c r="F189" s="10">
        <v>82010.652000000002</v>
      </c>
      <c r="G189" s="10">
        <v>10362.786</v>
      </c>
      <c r="H189" s="10">
        <v>2894.4810000000002</v>
      </c>
      <c r="I189" s="10">
        <v>8538.2070000000003</v>
      </c>
      <c r="J189" s="10">
        <v>4933.6360000000004</v>
      </c>
      <c r="K189" s="10">
        <v>3332.5239999999999</v>
      </c>
      <c r="L189" s="10">
        <v>97.674999999999997</v>
      </c>
      <c r="M189" s="10">
        <v>174.37200000000001</v>
      </c>
      <c r="N189" s="10">
        <v>11539.18</v>
      </c>
      <c r="O189" s="10">
        <v>40832.999000000003</v>
      </c>
      <c r="P189" s="10">
        <v>0</v>
      </c>
      <c r="Q189" s="10">
        <v>7</v>
      </c>
      <c r="R189" s="10">
        <v>178.386</v>
      </c>
      <c r="S189" s="10">
        <v>80.61</v>
      </c>
      <c r="T189" s="10">
        <v>264.10899999999998</v>
      </c>
      <c r="U189" s="10">
        <v>33.97</v>
      </c>
      <c r="V189" s="10">
        <v>32149.677</v>
      </c>
      <c r="W189" s="10">
        <v>8119.2470000000003</v>
      </c>
      <c r="X189" s="10">
        <v>1441.12</v>
      </c>
      <c r="Y189" s="10">
        <v>1007.4</v>
      </c>
      <c r="Z189" s="10">
        <v>433.72</v>
      </c>
      <c r="AA189" s="10">
        <v>401.49099999999999</v>
      </c>
      <c r="AB189" s="10">
        <v>162.62700000000001</v>
      </c>
      <c r="AC189" s="10">
        <v>238.864</v>
      </c>
      <c r="AD189" s="10">
        <v>2101.9549999999999</v>
      </c>
      <c r="AE189" s="10">
        <v>623.50800000000004</v>
      </c>
      <c r="AF189" s="10">
        <v>3274.9250000000002</v>
      </c>
      <c r="AG189" s="10">
        <v>0</v>
      </c>
      <c r="AH189" s="10">
        <v>82010.652000000002</v>
      </c>
      <c r="AI189" s="10">
        <v>77986.207999999999</v>
      </c>
      <c r="AJ189" s="10">
        <v>1658.835</v>
      </c>
      <c r="AK189" s="10">
        <v>540.524</v>
      </c>
      <c r="AL189" s="10">
        <v>420.714</v>
      </c>
      <c r="AM189" s="10">
        <v>1404.3710000000001</v>
      </c>
      <c r="AN189" s="10">
        <v>82010.652000000002</v>
      </c>
      <c r="AO189" s="10">
        <v>41749.322</v>
      </c>
      <c r="AP189" s="10">
        <v>9175.7909999999993</v>
      </c>
      <c r="AQ189" s="10">
        <v>31085.539000000001</v>
      </c>
      <c r="AR189" s="10">
        <v>82010.652000000002</v>
      </c>
      <c r="AS189" s="10">
        <v>1495.7260000000001</v>
      </c>
      <c r="AT189" s="10">
        <v>36791.231</v>
      </c>
      <c r="AU189" s="10">
        <v>473.97699999999998</v>
      </c>
      <c r="AV189" s="10">
        <v>17.152999999999999</v>
      </c>
      <c r="AW189" s="10">
        <v>43216.381999999998</v>
      </c>
      <c r="AX189" s="10">
        <v>16.183</v>
      </c>
      <c r="AY189" s="10">
        <v>17437.307000000001</v>
      </c>
      <c r="AZ189" s="10">
        <v>16781.741999999998</v>
      </c>
      <c r="BA189" s="10">
        <v>16817.811000000002</v>
      </c>
      <c r="BB189" s="10">
        <v>9137.4359999999997</v>
      </c>
      <c r="BC189" s="10">
        <v>0</v>
      </c>
      <c r="BD189" s="10">
        <v>2871.13</v>
      </c>
      <c r="BE189" s="10">
        <v>4809.2449999999999</v>
      </c>
      <c r="BF189" s="10">
        <v>2.4</v>
      </c>
      <c r="BG189" s="10">
        <v>-38.469000000000001</v>
      </c>
      <c r="BH189" s="10">
        <v>655.56500000000005</v>
      </c>
      <c r="BI189" s="10">
        <v>659.38499999999999</v>
      </c>
      <c r="BJ189" s="10">
        <v>0</v>
      </c>
      <c r="BK189" s="10">
        <v>0</v>
      </c>
      <c r="BL189" s="10">
        <v>0</v>
      </c>
      <c r="BM189" s="10">
        <v>659.38499999999999</v>
      </c>
      <c r="BN189" s="10"/>
      <c r="BO189" s="10">
        <v>-3.82</v>
      </c>
      <c r="BP189" s="10"/>
      <c r="BQ189" s="10">
        <v>84124.615000000005</v>
      </c>
      <c r="BR189" s="10">
        <v>9991.2579999999998</v>
      </c>
      <c r="BS189" s="10">
        <v>73430.176999999996</v>
      </c>
      <c r="BT189" s="10">
        <v>0</v>
      </c>
      <c r="BU189" s="10">
        <v>471.11799999999999</v>
      </c>
      <c r="BV189" s="10">
        <v>232.06200000000001</v>
      </c>
      <c r="BW189" s="10">
        <v>84124.615000000005</v>
      </c>
      <c r="BX189" s="10">
        <v>4623.6350000000002</v>
      </c>
      <c r="BY189" s="10">
        <v>34.994999999999997</v>
      </c>
      <c r="BZ189" s="10">
        <v>1507.998</v>
      </c>
      <c r="CA189" s="10">
        <v>55606.675000000003</v>
      </c>
      <c r="CB189" s="10">
        <v>22351.312000000002</v>
      </c>
      <c r="CC189" s="10">
        <v>8160.5749999999998</v>
      </c>
      <c r="CD189" s="10">
        <v>6740.6760000000004</v>
      </c>
      <c r="CE189" s="10">
        <v>358.935</v>
      </c>
      <c r="CF189" s="10">
        <v>839.58399999999995</v>
      </c>
      <c r="CG189" s="10">
        <v>0</v>
      </c>
      <c r="CH189" s="10">
        <v>839.58399999999995</v>
      </c>
      <c r="CI189" s="10">
        <v>0</v>
      </c>
      <c r="CJ189" s="10">
        <v>221.38</v>
      </c>
      <c r="CK189" s="10">
        <v>4395.1949999999997</v>
      </c>
      <c r="CL189" s="10">
        <v>3831.1320000000001</v>
      </c>
      <c r="CM189" s="10">
        <v>154.274</v>
      </c>
      <c r="CN189" s="10">
        <v>409.75900000000001</v>
      </c>
      <c r="CO189" s="10">
        <v>0.03</v>
      </c>
      <c r="CP189" s="10">
        <v>232.042</v>
      </c>
      <c r="CQ189" s="10">
        <v>661.846</v>
      </c>
      <c r="CR189" s="10">
        <v>0</v>
      </c>
      <c r="CS189" s="10">
        <v>0</v>
      </c>
      <c r="CT189" s="10">
        <v>5.7240000000000002</v>
      </c>
      <c r="CU189" s="10">
        <v>4.5519999999999996</v>
      </c>
      <c r="CV189" s="10">
        <v>0</v>
      </c>
      <c r="CW189" s="10">
        <v>259.69499999999999</v>
      </c>
      <c r="CX189" s="10">
        <v>-282.99799999999999</v>
      </c>
      <c r="CY189" s="10">
        <v>-27.946000000000002</v>
      </c>
      <c r="CZ189" s="10">
        <v>-30.084</v>
      </c>
      <c r="DA189" s="10">
        <v>-12.689</v>
      </c>
      <c r="DB189" s="10">
        <v>-240.41900000000001</v>
      </c>
      <c r="DC189" s="10">
        <v>-32.866999999999997</v>
      </c>
      <c r="DD189" s="10">
        <v>-72.772000000000006</v>
      </c>
      <c r="DE189" s="10">
        <v>192.86500000000001</v>
      </c>
      <c r="DF189" s="10">
        <v>1545.854</v>
      </c>
      <c r="DG189" s="10">
        <v>1404.325</v>
      </c>
      <c r="DH189" s="10">
        <v>0</v>
      </c>
      <c r="DI189" s="10">
        <v>0</v>
      </c>
      <c r="DJ189" s="10">
        <v>-240.124</v>
      </c>
      <c r="DK189" s="10">
        <v>-2517.19</v>
      </c>
      <c r="DL189" s="10">
        <v>0</v>
      </c>
      <c r="DM189" s="10">
        <v>0</v>
      </c>
      <c r="DN189" s="10">
        <v>-56.173999999999999</v>
      </c>
      <c r="DO189" s="10">
        <v>48.831000000000003</v>
      </c>
      <c r="DP189" s="10">
        <v>-106.238</v>
      </c>
      <c r="DQ189" s="10">
        <v>1.2330000000000001</v>
      </c>
      <c r="DR189" s="10">
        <v>-21.343</v>
      </c>
      <c r="DS189" s="10">
        <v>5.6680000000000001</v>
      </c>
      <c r="DT189" s="10">
        <v>0</v>
      </c>
      <c r="DU189" s="10">
        <v>-56.1</v>
      </c>
      <c r="DV189" s="10">
        <v>0</v>
      </c>
      <c r="DW189" s="10">
        <v>29.088999999999999</v>
      </c>
      <c r="DX189" s="10">
        <v>0</v>
      </c>
      <c r="DY189" s="10">
        <v>346.63600000000002</v>
      </c>
      <c r="DZ189" s="10">
        <v>345.88900000000001</v>
      </c>
      <c r="EA189" s="10">
        <v>1.175</v>
      </c>
      <c r="EB189" s="10">
        <v>7.9930000000000003</v>
      </c>
      <c r="EC189" s="10">
        <v>0</v>
      </c>
      <c r="ED189" s="10">
        <v>0</v>
      </c>
      <c r="EE189" s="10">
        <v>20.280999999999999</v>
      </c>
      <c r="EF189" s="10">
        <v>-10.035</v>
      </c>
      <c r="EG189" s="10">
        <v>0</v>
      </c>
      <c r="EH189" s="10">
        <v>0</v>
      </c>
      <c r="EI189" s="10">
        <v>0</v>
      </c>
      <c r="EJ189" s="10">
        <v>-13.098000000000001</v>
      </c>
      <c r="EK189" s="10">
        <v>-5.569</v>
      </c>
      <c r="EL189" s="10">
        <v>2006.5360000000001</v>
      </c>
      <c r="EM189" s="10">
        <v>2.8849999999999998</v>
      </c>
      <c r="EN189" s="10">
        <v>1038.874</v>
      </c>
      <c r="EO189" s="10">
        <v>901.38900000000001</v>
      </c>
      <c r="EP189" s="10">
        <v>80.278000000000006</v>
      </c>
      <c r="EQ189" s="10">
        <v>20.599</v>
      </c>
      <c r="ER189" s="10">
        <v>0</v>
      </c>
      <c r="ES189" s="10">
        <v>36.607999999999997</v>
      </c>
      <c r="ET189" s="10">
        <v>518.87300000000005</v>
      </c>
      <c r="EU189" s="10">
        <v>88.41</v>
      </c>
      <c r="EV189" s="10">
        <v>430.46300000000002</v>
      </c>
      <c r="EW189" s="10">
        <v>327.154</v>
      </c>
      <c r="EX189" s="10">
        <v>52.415999999999997</v>
      </c>
      <c r="EY189" s="10">
        <v>-11.044</v>
      </c>
      <c r="EZ189" s="10">
        <v>0</v>
      </c>
      <c r="FA189" s="10">
        <v>77.378</v>
      </c>
    </row>
    <row r="190" spans="1:157" ht="15" customHeight="1" x14ac:dyDescent="0.3">
      <c r="A190" s="5">
        <v>19</v>
      </c>
      <c r="B190" s="12">
        <v>2023</v>
      </c>
      <c r="C190" s="10">
        <v>871.94200000000001</v>
      </c>
      <c r="D190" s="10">
        <v>871.94200000000001</v>
      </c>
      <c r="E190" s="10"/>
      <c r="F190" s="10">
        <v>98107.188999999998</v>
      </c>
      <c r="G190" s="10">
        <v>10900.993</v>
      </c>
      <c r="H190" s="10">
        <v>3515.6219999999998</v>
      </c>
      <c r="I190" s="10">
        <v>7846.8459999999995</v>
      </c>
      <c r="J190" s="10">
        <v>5130.9970000000003</v>
      </c>
      <c r="K190" s="10">
        <v>2605.2539999999999</v>
      </c>
      <c r="L190" s="10">
        <v>67.197000000000003</v>
      </c>
      <c r="M190" s="10">
        <v>43.398000000000003</v>
      </c>
      <c r="N190" s="10">
        <v>11005.388999999999</v>
      </c>
      <c r="O190" s="10">
        <v>56977.235000000001</v>
      </c>
      <c r="P190" s="10">
        <v>0</v>
      </c>
      <c r="Q190" s="10">
        <v>7</v>
      </c>
      <c r="R190" s="10">
        <v>133.33799999999999</v>
      </c>
      <c r="S190" s="10">
        <v>58.539000000000001</v>
      </c>
      <c r="T190" s="10">
        <v>211.87100000000001</v>
      </c>
      <c r="U190" s="10">
        <v>53.344000000000001</v>
      </c>
      <c r="V190" s="10">
        <v>44650.737999999998</v>
      </c>
      <c r="W190" s="10">
        <v>11862.405000000001</v>
      </c>
      <c r="X190" s="10">
        <v>805.29499999999996</v>
      </c>
      <c r="Y190" s="10">
        <v>670.43399999999997</v>
      </c>
      <c r="Z190" s="10">
        <v>134.86099999999999</v>
      </c>
      <c r="AA190" s="10">
        <v>349.81700000000001</v>
      </c>
      <c r="AB190" s="10">
        <v>108.649</v>
      </c>
      <c r="AC190" s="10">
        <v>241.16800000000001</v>
      </c>
      <c r="AD190" s="10">
        <v>2931.5940000000001</v>
      </c>
      <c r="AE190" s="10">
        <v>278.41000000000003</v>
      </c>
      <c r="AF190" s="10">
        <v>3495.9879999999998</v>
      </c>
      <c r="AG190" s="10">
        <v>0</v>
      </c>
      <c r="AH190" s="10">
        <v>98107.188999999998</v>
      </c>
      <c r="AI190" s="10">
        <v>93640.274000000005</v>
      </c>
      <c r="AJ190" s="10">
        <v>1609.75</v>
      </c>
      <c r="AK190" s="10">
        <v>732.173</v>
      </c>
      <c r="AL190" s="10">
        <v>1089.7850000000001</v>
      </c>
      <c r="AM190" s="10">
        <v>1035.2070000000001</v>
      </c>
      <c r="AN190" s="10">
        <v>98107.188999999998</v>
      </c>
      <c r="AO190" s="10">
        <v>56970.02</v>
      </c>
      <c r="AP190" s="10">
        <v>17905.206999999999</v>
      </c>
      <c r="AQ190" s="10">
        <v>23231.962</v>
      </c>
      <c r="AR190" s="10">
        <v>98107.188999999998</v>
      </c>
      <c r="AS190" s="10">
        <v>1356.287</v>
      </c>
      <c r="AT190" s="10">
        <v>37595.767</v>
      </c>
      <c r="AU190" s="10">
        <v>441.44200000000001</v>
      </c>
      <c r="AV190" s="10">
        <v>11.82</v>
      </c>
      <c r="AW190" s="10">
        <v>58692.118000000002</v>
      </c>
      <c r="AX190" s="10">
        <v>9.7550000000000008</v>
      </c>
      <c r="AY190" s="10">
        <v>18404.913</v>
      </c>
      <c r="AZ190" s="10">
        <v>15351.903</v>
      </c>
      <c r="BA190" s="10">
        <v>15375.269</v>
      </c>
      <c r="BB190" s="10">
        <v>8988.5660000000007</v>
      </c>
      <c r="BC190" s="10">
        <v>0</v>
      </c>
      <c r="BD190" s="10">
        <v>3564.95</v>
      </c>
      <c r="BE190" s="10">
        <v>2821.7530000000002</v>
      </c>
      <c r="BF190" s="10"/>
      <c r="BG190" s="10"/>
      <c r="BH190" s="10">
        <v>3053.01</v>
      </c>
      <c r="BI190" s="10">
        <v>3275.0680000000002</v>
      </c>
      <c r="BJ190" s="10">
        <v>0</v>
      </c>
      <c r="BK190" s="10">
        <v>0</v>
      </c>
      <c r="BL190" s="10">
        <v>0</v>
      </c>
      <c r="BM190" s="10">
        <v>554.11</v>
      </c>
      <c r="BN190" s="10">
        <v>2720.9580000000001</v>
      </c>
      <c r="BO190" s="10">
        <v>-222.05799999999999</v>
      </c>
      <c r="BP190" s="10">
        <v>0</v>
      </c>
      <c r="BQ190" s="10">
        <v>100034.291</v>
      </c>
      <c r="BR190" s="10">
        <v>11237.895</v>
      </c>
      <c r="BS190" s="10">
        <v>88433.154999999999</v>
      </c>
      <c r="BT190" s="10">
        <v>0</v>
      </c>
      <c r="BU190" s="10">
        <v>351.39600000000002</v>
      </c>
      <c r="BV190" s="10">
        <v>11.845000000000001</v>
      </c>
      <c r="BW190" s="10">
        <v>100034.291</v>
      </c>
      <c r="BX190" s="10">
        <v>2159.0770000000002</v>
      </c>
      <c r="BY190" s="10">
        <v>246.327</v>
      </c>
      <c r="BZ190" s="10">
        <v>1284.8979999999999</v>
      </c>
      <c r="CA190" s="10">
        <v>71323.751999999993</v>
      </c>
      <c r="CB190" s="10">
        <v>25020.237000000001</v>
      </c>
      <c r="CC190" s="10">
        <v>10464.069</v>
      </c>
      <c r="CD190" s="10">
        <v>8394.4439999999995</v>
      </c>
      <c r="CE190" s="10">
        <v>964.53499999999997</v>
      </c>
      <c r="CF190" s="10">
        <v>783.24099999999999</v>
      </c>
      <c r="CG190" s="10">
        <v>0</v>
      </c>
      <c r="CH190" s="10">
        <v>783.24099999999999</v>
      </c>
      <c r="CI190" s="10">
        <v>0</v>
      </c>
      <c r="CJ190" s="10">
        <v>321.84899999999999</v>
      </c>
      <c r="CK190" s="10">
        <v>7705.8630000000003</v>
      </c>
      <c r="CL190" s="10">
        <v>6729.2049999999999</v>
      </c>
      <c r="CM190" s="10">
        <v>227.84700000000001</v>
      </c>
      <c r="CN190" s="10">
        <v>618.46799999999996</v>
      </c>
      <c r="CO190" s="10">
        <v>130.34299999999999</v>
      </c>
      <c r="CP190" s="10">
        <v>748.95399999999995</v>
      </c>
      <c r="CQ190" s="10">
        <v>1097.222</v>
      </c>
      <c r="CR190" s="10">
        <v>1.742</v>
      </c>
      <c r="CS190" s="10">
        <v>0</v>
      </c>
      <c r="CT190" s="10">
        <v>0.19600000000000001</v>
      </c>
      <c r="CU190" s="10">
        <v>160.45400000000001</v>
      </c>
      <c r="CV190" s="10">
        <v>0</v>
      </c>
      <c r="CW190" s="10">
        <v>389.34</v>
      </c>
      <c r="CX190" s="10">
        <v>-728.36599999999999</v>
      </c>
      <c r="CY190" s="10">
        <v>-21.094000000000001</v>
      </c>
      <c r="CZ190" s="10">
        <v>-34.518000000000001</v>
      </c>
      <c r="DA190" s="10">
        <v>-24.155999999999999</v>
      </c>
      <c r="DB190" s="10">
        <v>0</v>
      </c>
      <c r="DC190" s="10">
        <v>-9.5619999999999994</v>
      </c>
      <c r="DD190" s="10">
        <v>-82.304000000000002</v>
      </c>
      <c r="DE190" s="10">
        <v>228.453</v>
      </c>
      <c r="DF190" s="10">
        <v>617.47299999999996</v>
      </c>
      <c r="DG190" s="10">
        <v>1070.7360000000001</v>
      </c>
      <c r="DH190" s="10">
        <v>0</v>
      </c>
      <c r="DI190" s="10">
        <v>0</v>
      </c>
      <c r="DJ190" s="10">
        <v>-76.944000000000003</v>
      </c>
      <c r="DK190" s="10">
        <v>-1382.8119999999999</v>
      </c>
      <c r="DL190" s="10">
        <v>0</v>
      </c>
      <c r="DM190" s="10">
        <v>0</v>
      </c>
      <c r="DN190" s="10">
        <v>5.0380000000000003</v>
      </c>
      <c r="DO190" s="10">
        <v>8.0660000000000007</v>
      </c>
      <c r="DP190" s="10">
        <v>-3.028</v>
      </c>
      <c r="DQ190" s="10">
        <v>0</v>
      </c>
      <c r="DR190" s="10">
        <v>117.44199999999999</v>
      </c>
      <c r="DS190" s="10">
        <v>225.89400000000001</v>
      </c>
      <c r="DT190" s="10">
        <v>0</v>
      </c>
      <c r="DU190" s="10">
        <v>-90.819000000000003</v>
      </c>
      <c r="DV190" s="10">
        <v>0</v>
      </c>
      <c r="DW190" s="10">
        <v>12.702999999999999</v>
      </c>
      <c r="DX190" s="10">
        <v>-30.335999999999999</v>
      </c>
      <c r="DY190" s="10">
        <v>379.983</v>
      </c>
      <c r="DZ190" s="10">
        <v>376.29599999999999</v>
      </c>
      <c r="EA190" s="10">
        <v>0.61299999999999999</v>
      </c>
      <c r="EB190" s="10">
        <v>8.1910000000000007</v>
      </c>
      <c r="EC190" s="10">
        <v>0</v>
      </c>
      <c r="ED190" s="10">
        <v>0</v>
      </c>
      <c r="EE190" s="10">
        <v>20.773</v>
      </c>
      <c r="EF190" s="10">
        <v>-6.2E-2</v>
      </c>
      <c r="EG190" s="10">
        <v>0</v>
      </c>
      <c r="EH190" s="10">
        <v>0</v>
      </c>
      <c r="EI190" s="10">
        <v>0</v>
      </c>
      <c r="EJ190" s="10">
        <v>-13.452999999999999</v>
      </c>
      <c r="EK190" s="10">
        <v>-12.375</v>
      </c>
      <c r="EL190" s="10">
        <v>2252.2220000000002</v>
      </c>
      <c r="EM190" s="10">
        <v>5.6769999999999996</v>
      </c>
      <c r="EN190" s="10">
        <v>1246.4549999999999</v>
      </c>
      <c r="EO190" s="10">
        <v>1107.748</v>
      </c>
      <c r="EP190" s="10">
        <v>89.525000000000006</v>
      </c>
      <c r="EQ190" s="10">
        <v>13.353999999999999</v>
      </c>
      <c r="ER190" s="10">
        <v>0</v>
      </c>
      <c r="ES190" s="10">
        <v>35.828000000000003</v>
      </c>
      <c r="ET190" s="10">
        <v>574.63099999999997</v>
      </c>
      <c r="EU190" s="10">
        <v>95.227999999999994</v>
      </c>
      <c r="EV190" s="10">
        <v>479.40300000000002</v>
      </c>
      <c r="EW190" s="10">
        <v>279.68799999999999</v>
      </c>
      <c r="EX190" s="10">
        <v>85.960999999999999</v>
      </c>
      <c r="EY190" s="10">
        <v>27.184000000000001</v>
      </c>
      <c r="EZ190" s="10">
        <v>0</v>
      </c>
      <c r="FA190" s="10">
        <v>32.625999999999998</v>
      </c>
    </row>
    <row r="191" spans="1:157" ht="15" customHeight="1" x14ac:dyDescent="0.3">
      <c r="A191" s="5">
        <v>19</v>
      </c>
      <c r="B191" s="12">
        <v>2024</v>
      </c>
      <c r="C191" s="10">
        <v>118.27200000000001</v>
      </c>
      <c r="D191" s="10">
        <v>118.27200000000001</v>
      </c>
      <c r="E191" s="10"/>
      <c r="F191" s="10"/>
      <c r="G191" s="10"/>
      <c r="H191" s="10"/>
      <c r="I191" s="10"/>
      <c r="J191" s="10"/>
      <c r="K191" s="10"/>
      <c r="L191" s="10"/>
      <c r="M191" s="10"/>
      <c r="N191" s="10">
        <v>7681</v>
      </c>
      <c r="O191" s="10"/>
      <c r="P191" s="10"/>
      <c r="Q191" s="10"/>
      <c r="R191" s="10"/>
      <c r="S191" s="10"/>
      <c r="T191" s="10"/>
      <c r="U191" s="10"/>
      <c r="V191" s="10"/>
      <c r="W191" s="10"/>
      <c r="X191" s="10"/>
      <c r="Y191" s="10"/>
      <c r="Z191" s="10"/>
      <c r="AA191" s="10"/>
      <c r="AB191" s="10"/>
      <c r="AC191" s="10"/>
      <c r="AD191" s="10">
        <v>6971</v>
      </c>
      <c r="AE191" s="10"/>
      <c r="AF191" s="10"/>
      <c r="AG191" s="10"/>
      <c r="AH191" s="10">
        <v>98738.175000000003</v>
      </c>
      <c r="AI191" s="10">
        <v>93607.645000000004</v>
      </c>
      <c r="AJ191" s="10">
        <v>1439.319</v>
      </c>
      <c r="AK191" s="10">
        <v>630.13300000000004</v>
      </c>
      <c r="AL191" s="10">
        <v>954.04100000000005</v>
      </c>
      <c r="AM191" s="10">
        <v>2107.0369999999998</v>
      </c>
      <c r="AN191" s="10">
        <v>98738.175000000003</v>
      </c>
      <c r="AO191" s="10">
        <v>58571.029000000002</v>
      </c>
      <c r="AP191" s="10">
        <v>19110.582999999999</v>
      </c>
      <c r="AQ191" s="10">
        <v>21056.562999999998</v>
      </c>
      <c r="AR191" s="10">
        <v>98738</v>
      </c>
      <c r="AS191" s="10">
        <v>1020</v>
      </c>
      <c r="AT191" s="10">
        <f>17972+35922</f>
        <v>53894</v>
      </c>
      <c r="AU191" s="10">
        <v>496</v>
      </c>
      <c r="AV191" s="10">
        <v>6</v>
      </c>
      <c r="AW191" s="10">
        <v>43320</v>
      </c>
      <c r="AX191" s="10">
        <v>0</v>
      </c>
      <c r="AY191" s="10">
        <v>20922</v>
      </c>
      <c r="AZ191" s="10">
        <v>17727</v>
      </c>
      <c r="BA191" s="10">
        <v>17725</v>
      </c>
      <c r="BB191" s="10">
        <v>9358</v>
      </c>
      <c r="BC191" s="10">
        <v>0</v>
      </c>
      <c r="BD191" s="10">
        <v>3435</v>
      </c>
      <c r="BE191" s="10">
        <v>4971</v>
      </c>
      <c r="BF191" s="10"/>
      <c r="BG191" s="10"/>
      <c r="BH191" s="10">
        <v>3195</v>
      </c>
      <c r="BI191" s="10">
        <v>3195</v>
      </c>
      <c r="BJ191" s="10"/>
      <c r="BK191" s="10"/>
      <c r="BL191" s="10"/>
      <c r="BM191" s="10">
        <v>150</v>
      </c>
      <c r="BN191" s="10">
        <v>4023</v>
      </c>
      <c r="BO191" s="10">
        <v>-828</v>
      </c>
      <c r="BP191" s="10"/>
      <c r="BQ191" s="10">
        <v>90719.120999999999</v>
      </c>
      <c r="BR191" s="10">
        <v>10996</v>
      </c>
      <c r="BS191" s="10">
        <v>79293.873000000007</v>
      </c>
      <c r="BT191" s="10">
        <v>0</v>
      </c>
      <c r="BU191" s="10">
        <v>416.51499999999999</v>
      </c>
      <c r="BV191" s="10">
        <v>12.733000000000001</v>
      </c>
      <c r="BW191" s="10">
        <v>90719</v>
      </c>
      <c r="BX191" s="10"/>
      <c r="BY191" s="10"/>
      <c r="BZ191" s="10"/>
      <c r="CA191" s="10">
        <v>64121</v>
      </c>
      <c r="CB191" s="10"/>
      <c r="CC191" s="10">
        <v>9027.6959999999999</v>
      </c>
      <c r="CD191" s="10">
        <v>7009.0309999999999</v>
      </c>
      <c r="CE191" s="10">
        <v>1169.1120000000001</v>
      </c>
      <c r="CF191" s="10">
        <v>548.25599999999997</v>
      </c>
      <c r="CG191" s="10">
        <v>0</v>
      </c>
      <c r="CH191" s="10">
        <v>548.25599999999997</v>
      </c>
      <c r="CI191" s="10">
        <v>0</v>
      </c>
      <c r="CJ191" s="10">
        <v>301.29700000000003</v>
      </c>
      <c r="CK191" s="10">
        <v>5992.4369999999999</v>
      </c>
      <c r="CL191" s="10">
        <v>4941.857</v>
      </c>
      <c r="CM191" s="10">
        <v>88.070999999999998</v>
      </c>
      <c r="CN191" s="10">
        <v>962.346</v>
      </c>
      <c r="CO191" s="10">
        <v>0.16300000000000001</v>
      </c>
      <c r="CP191" s="10">
        <v>0</v>
      </c>
      <c r="CQ191" s="10">
        <v>0</v>
      </c>
      <c r="CR191" s="10">
        <v>0</v>
      </c>
      <c r="CS191" s="10">
        <v>0</v>
      </c>
      <c r="CT191" s="10">
        <v>0</v>
      </c>
      <c r="CU191" s="10">
        <v>0</v>
      </c>
      <c r="CV191" s="10">
        <v>0</v>
      </c>
      <c r="CW191" s="10">
        <v>0</v>
      </c>
      <c r="CX191" s="10">
        <v>0</v>
      </c>
      <c r="CY191" s="10">
        <v>0</v>
      </c>
      <c r="CZ191" s="10">
        <v>0</v>
      </c>
      <c r="DA191" s="10">
        <v>0</v>
      </c>
      <c r="DB191" s="10">
        <v>0</v>
      </c>
      <c r="DC191" s="10">
        <v>0</v>
      </c>
      <c r="DD191" s="10">
        <v>0</v>
      </c>
      <c r="DE191" s="10">
        <v>0</v>
      </c>
      <c r="DF191" s="10">
        <v>0</v>
      </c>
      <c r="DG191" s="10">
        <v>0</v>
      </c>
      <c r="DH191" s="10">
        <v>0</v>
      </c>
      <c r="DI191" s="10">
        <v>0</v>
      </c>
      <c r="DJ191" s="10">
        <v>0</v>
      </c>
      <c r="DK191" s="10">
        <v>0</v>
      </c>
      <c r="DL191" s="10">
        <v>0</v>
      </c>
      <c r="DM191" s="10">
        <v>0</v>
      </c>
      <c r="DN191" s="10">
        <v>3.3860000000000001</v>
      </c>
      <c r="DO191" s="10">
        <v>6.4080000000000004</v>
      </c>
      <c r="DP191" s="10">
        <v>-3.0219999999999998</v>
      </c>
      <c r="DQ191" s="10">
        <v>0</v>
      </c>
      <c r="DR191" s="10">
        <v>109.47499999999999</v>
      </c>
      <c r="DS191" s="10">
        <v>290.92</v>
      </c>
      <c r="DT191" s="10">
        <v>0</v>
      </c>
      <c r="DU191" s="10">
        <v>-51.36</v>
      </c>
      <c r="DV191" s="10">
        <v>0</v>
      </c>
      <c r="DW191" s="10">
        <v>-130.08500000000001</v>
      </c>
      <c r="DX191" s="10">
        <v>0</v>
      </c>
      <c r="DY191" s="10">
        <v>0</v>
      </c>
      <c r="DZ191" s="10">
        <v>0</v>
      </c>
      <c r="EA191" s="10">
        <v>0</v>
      </c>
      <c r="EB191" s="10">
        <v>0</v>
      </c>
      <c r="EC191" s="10">
        <v>0</v>
      </c>
      <c r="ED191" s="10">
        <v>0</v>
      </c>
      <c r="EE191" s="10">
        <v>0</v>
      </c>
      <c r="EF191" s="10">
        <v>0</v>
      </c>
      <c r="EG191" s="10">
        <v>0</v>
      </c>
      <c r="EH191" s="10">
        <v>0</v>
      </c>
      <c r="EI191" s="10">
        <v>0</v>
      </c>
      <c r="EJ191" s="10">
        <v>0</v>
      </c>
      <c r="EK191" s="10">
        <v>0</v>
      </c>
      <c r="EL191" s="10">
        <v>2338.384</v>
      </c>
      <c r="EM191" s="10">
        <v>2.0960000000000001</v>
      </c>
      <c r="EN191" s="10">
        <v>1215.1379999999999</v>
      </c>
      <c r="EO191" s="10">
        <v>1080.029</v>
      </c>
      <c r="EP191" s="10">
        <v>86.138999999999996</v>
      </c>
      <c r="EQ191" s="10">
        <v>14.983000000000001</v>
      </c>
      <c r="ER191" s="10">
        <v>0</v>
      </c>
      <c r="ES191" s="10">
        <v>33.987000000000002</v>
      </c>
      <c r="ET191" s="10">
        <v>598.63</v>
      </c>
      <c r="EU191" s="10">
        <v>106.383</v>
      </c>
      <c r="EV191" s="10">
        <v>492.24700000000001</v>
      </c>
      <c r="EW191" s="10">
        <v>408.56</v>
      </c>
      <c r="EX191" s="10">
        <v>94.408000000000001</v>
      </c>
      <c r="EY191" s="10">
        <v>19.552</v>
      </c>
      <c r="EZ191" s="10">
        <v>0</v>
      </c>
      <c r="FA191" s="10">
        <v>0</v>
      </c>
    </row>
    <row r="192" spans="1:157" ht="15" customHeight="1" x14ac:dyDescent="0.3">
      <c r="A192" s="5">
        <v>20</v>
      </c>
      <c r="B192" s="12">
        <v>2015</v>
      </c>
      <c r="C192" s="10">
        <v>97.680999999999997</v>
      </c>
      <c r="D192" s="10">
        <v>0</v>
      </c>
      <c r="E192" s="10">
        <v>121.187</v>
      </c>
      <c r="F192" s="10">
        <v>0</v>
      </c>
      <c r="G192" s="10">
        <v>0</v>
      </c>
      <c r="H192" s="10">
        <v>0</v>
      </c>
      <c r="I192" s="10">
        <v>0</v>
      </c>
      <c r="J192" s="10">
        <v>0</v>
      </c>
      <c r="K192" s="10">
        <v>0</v>
      </c>
      <c r="L192" s="10">
        <v>0</v>
      </c>
      <c r="M192" s="10">
        <v>0</v>
      </c>
      <c r="N192" s="10">
        <v>0</v>
      </c>
      <c r="O192" s="10">
        <v>0</v>
      </c>
      <c r="P192" s="10">
        <v>0</v>
      </c>
      <c r="Q192" s="10">
        <v>0</v>
      </c>
      <c r="R192" s="10">
        <v>0</v>
      </c>
      <c r="S192" s="10">
        <v>0</v>
      </c>
      <c r="T192" s="10">
        <v>0</v>
      </c>
      <c r="U192" s="10">
        <v>0</v>
      </c>
      <c r="V192" s="10">
        <v>0</v>
      </c>
      <c r="W192" s="10">
        <v>0</v>
      </c>
      <c r="X192" s="10">
        <v>0</v>
      </c>
      <c r="Y192" s="10">
        <v>0</v>
      </c>
      <c r="Z192" s="10">
        <v>0</v>
      </c>
      <c r="AA192" s="10">
        <v>0</v>
      </c>
      <c r="AB192" s="10">
        <v>0</v>
      </c>
      <c r="AC192" s="10">
        <v>0</v>
      </c>
      <c r="AD192" s="10">
        <v>0</v>
      </c>
      <c r="AE192" s="10">
        <v>0</v>
      </c>
      <c r="AF192" s="10">
        <v>0</v>
      </c>
      <c r="AG192" s="10">
        <v>0</v>
      </c>
      <c r="AH192" s="10">
        <v>41754.607000000004</v>
      </c>
      <c r="AI192" s="10">
        <v>41413.873</v>
      </c>
      <c r="AJ192" s="10">
        <v>47.914000000000001</v>
      </c>
      <c r="AK192" s="10">
        <v>5.5810000000000004</v>
      </c>
      <c r="AL192" s="10">
        <v>7.984</v>
      </c>
      <c r="AM192" s="10">
        <v>279.255</v>
      </c>
      <c r="AN192" s="10">
        <v>41754.607000000004</v>
      </c>
      <c r="AO192" s="10">
        <v>13674.754999999999</v>
      </c>
      <c r="AP192" s="10">
        <v>21643.18</v>
      </c>
      <c r="AQ192" s="10">
        <v>6436.6719999999996</v>
      </c>
      <c r="AR192" s="10">
        <v>41754.607000000004</v>
      </c>
      <c r="AS192" s="10">
        <v>0</v>
      </c>
      <c r="AT192" s="10">
        <v>7347.8779999999997</v>
      </c>
      <c r="AU192" s="10">
        <v>0</v>
      </c>
      <c r="AV192" s="10">
        <v>11.951000000000001</v>
      </c>
      <c r="AW192" s="10">
        <v>34394.726999999999</v>
      </c>
      <c r="AX192" s="10">
        <v>5.0999999999999997E-2</v>
      </c>
      <c r="AY192" s="10">
        <v>14980.757</v>
      </c>
      <c r="AZ192" s="10">
        <v>14401.064</v>
      </c>
      <c r="BA192" s="10">
        <v>14419.064</v>
      </c>
      <c r="BB192" s="10">
        <v>8205.4689999999991</v>
      </c>
      <c r="BC192" s="10">
        <v>0</v>
      </c>
      <c r="BD192" s="10">
        <v>5371.027</v>
      </c>
      <c r="BE192" s="10">
        <v>842.56799999999998</v>
      </c>
      <c r="BF192" s="10">
        <v>0</v>
      </c>
      <c r="BG192" s="10">
        <v>-18</v>
      </c>
      <c r="BH192" s="10">
        <v>579.69299999999998</v>
      </c>
      <c r="BI192" s="10">
        <v>625.875</v>
      </c>
      <c r="BJ192" s="10">
        <v>0</v>
      </c>
      <c r="BK192" s="10">
        <v>0</v>
      </c>
      <c r="BL192" s="10">
        <v>0</v>
      </c>
      <c r="BM192" s="10">
        <v>0</v>
      </c>
      <c r="BN192" s="10">
        <v>625.875</v>
      </c>
      <c r="BO192" s="10">
        <v>-46.182000000000002</v>
      </c>
      <c r="BP192" s="10">
        <v>-46.182000000000002</v>
      </c>
      <c r="BQ192" s="10">
        <v>52895.601999999999</v>
      </c>
      <c r="BR192" s="10">
        <v>489.755</v>
      </c>
      <c r="BS192" s="10">
        <v>52375.006999999998</v>
      </c>
      <c r="BT192" s="10">
        <v>0</v>
      </c>
      <c r="BU192" s="10">
        <v>30.838000000000001</v>
      </c>
      <c r="BV192" s="10">
        <v>2E-3</v>
      </c>
      <c r="BW192" s="10">
        <v>0</v>
      </c>
      <c r="BX192" s="10">
        <v>0</v>
      </c>
      <c r="BY192" s="10">
        <v>0</v>
      </c>
      <c r="BZ192" s="10">
        <v>0</v>
      </c>
      <c r="CA192" s="10">
        <v>0</v>
      </c>
      <c r="CB192" s="10">
        <v>0</v>
      </c>
      <c r="CC192" s="10">
        <v>4737.6880000000001</v>
      </c>
      <c r="CD192" s="10">
        <v>3434.5369999999998</v>
      </c>
      <c r="CE192" s="10">
        <v>69.417000000000002</v>
      </c>
      <c r="CF192" s="10">
        <v>1227.6079999999999</v>
      </c>
      <c r="CG192" s="10">
        <v>1227.6079999999999</v>
      </c>
      <c r="CH192" s="10">
        <v>0</v>
      </c>
      <c r="CI192" s="10">
        <v>0</v>
      </c>
      <c r="CJ192" s="10">
        <v>6.1260000000000003</v>
      </c>
      <c r="CK192" s="10">
        <v>3654.0729999999999</v>
      </c>
      <c r="CL192" s="10">
        <v>3590.1410000000001</v>
      </c>
      <c r="CM192" s="10">
        <v>4.3129999999999997</v>
      </c>
      <c r="CN192" s="10">
        <v>56.524000000000001</v>
      </c>
      <c r="CO192" s="10">
        <v>3.0950000000000002</v>
      </c>
      <c r="CP192" s="10">
        <v>3.4409999999999998</v>
      </c>
      <c r="CQ192" s="10">
        <v>7.52</v>
      </c>
      <c r="CR192" s="10">
        <v>0.41799999999999998</v>
      </c>
      <c r="CS192" s="10">
        <v>0</v>
      </c>
      <c r="CT192" s="10">
        <v>12.053000000000001</v>
      </c>
      <c r="CU192" s="10">
        <v>0</v>
      </c>
      <c r="CV192" s="10">
        <v>0</v>
      </c>
      <c r="CW192" s="10">
        <v>6.0330000000000004</v>
      </c>
      <c r="CX192" s="10">
        <v>-5.69</v>
      </c>
      <c r="CY192" s="10">
        <v>-1.56</v>
      </c>
      <c r="CZ192" s="10">
        <v>0</v>
      </c>
      <c r="DA192" s="10">
        <v>-1.889</v>
      </c>
      <c r="DB192" s="10">
        <v>0</v>
      </c>
      <c r="DC192" s="10">
        <v>0</v>
      </c>
      <c r="DD192" s="10">
        <v>-13.444000000000001</v>
      </c>
      <c r="DE192" s="10">
        <v>-16.27</v>
      </c>
      <c r="DF192" s="10">
        <v>82.992999999999995</v>
      </c>
      <c r="DG192" s="10">
        <v>0</v>
      </c>
      <c r="DH192" s="10">
        <v>0</v>
      </c>
      <c r="DI192" s="10">
        <v>0</v>
      </c>
      <c r="DJ192" s="10">
        <v>-99.263000000000005</v>
      </c>
      <c r="DK192" s="10">
        <v>0</v>
      </c>
      <c r="DL192" s="10">
        <v>0</v>
      </c>
      <c r="DM192" s="10">
        <v>0</v>
      </c>
      <c r="DN192" s="10">
        <v>-0.158</v>
      </c>
      <c r="DO192" s="10">
        <v>0</v>
      </c>
      <c r="DP192" s="10">
        <v>-0.158</v>
      </c>
      <c r="DQ192" s="10">
        <v>0</v>
      </c>
      <c r="DR192" s="10">
        <v>45.438000000000002</v>
      </c>
      <c r="DS192" s="10">
        <v>109.449</v>
      </c>
      <c r="DT192" s="10">
        <v>0</v>
      </c>
      <c r="DU192" s="10">
        <v>-64.010999999999996</v>
      </c>
      <c r="DV192" s="10">
        <v>0</v>
      </c>
      <c r="DW192" s="10">
        <v>0</v>
      </c>
      <c r="DX192" s="10">
        <v>0</v>
      </c>
      <c r="DY192" s="10">
        <v>61.962000000000003</v>
      </c>
      <c r="DZ192" s="10">
        <v>0</v>
      </c>
      <c r="EA192" s="10">
        <v>0</v>
      </c>
      <c r="EB192" s="10">
        <v>0</v>
      </c>
      <c r="EC192" s="10">
        <v>0</v>
      </c>
      <c r="ED192" s="10">
        <v>0</v>
      </c>
      <c r="EE192" s="10">
        <v>78.774000000000001</v>
      </c>
      <c r="EF192" s="10">
        <v>0</v>
      </c>
      <c r="EG192" s="10">
        <v>0</v>
      </c>
      <c r="EH192" s="10">
        <v>0</v>
      </c>
      <c r="EI192" s="10">
        <v>0</v>
      </c>
      <c r="EJ192" s="10">
        <v>0</v>
      </c>
      <c r="EK192" s="10">
        <v>-16.812000000000001</v>
      </c>
      <c r="EL192" s="10">
        <v>579.54100000000005</v>
      </c>
      <c r="EM192" s="10">
        <v>3.2290000000000001</v>
      </c>
      <c r="EN192" s="10">
        <v>239.96700000000001</v>
      </c>
      <c r="EO192" s="10">
        <v>198.96700000000001</v>
      </c>
      <c r="EP192" s="10">
        <v>17.661999999999999</v>
      </c>
      <c r="EQ192" s="10">
        <v>2.282</v>
      </c>
      <c r="ER192" s="10">
        <v>0</v>
      </c>
      <c r="ES192" s="10">
        <v>21.056000000000001</v>
      </c>
      <c r="ET192" s="10">
        <v>123.467</v>
      </c>
      <c r="EU192" s="10">
        <v>35.409999999999997</v>
      </c>
      <c r="EV192" s="10">
        <v>88.057000000000002</v>
      </c>
      <c r="EW192" s="10">
        <v>142.37100000000001</v>
      </c>
      <c r="EX192" s="10">
        <v>70.507000000000005</v>
      </c>
      <c r="EY192" s="10">
        <v>0</v>
      </c>
      <c r="EZ192" s="10">
        <v>0</v>
      </c>
      <c r="FA192" s="10">
        <v>0</v>
      </c>
    </row>
    <row r="193" spans="1:157" ht="15" customHeight="1" x14ac:dyDescent="0.3">
      <c r="A193" s="5">
        <v>20</v>
      </c>
      <c r="B193" s="12">
        <v>2016</v>
      </c>
      <c r="C193" s="10">
        <v>104.96299999999999</v>
      </c>
      <c r="D193" s="10">
        <v>0</v>
      </c>
      <c r="E193" s="10">
        <v>128.46899999999999</v>
      </c>
      <c r="F193" s="10">
        <v>48102.315000000002</v>
      </c>
      <c r="G193" s="10">
        <v>2166.1010000000001</v>
      </c>
      <c r="H193" s="10">
        <v>23670.131000000001</v>
      </c>
      <c r="I193" s="10">
        <v>6016.5860000000002</v>
      </c>
      <c r="J193" s="10">
        <v>5341.4560000000001</v>
      </c>
      <c r="K193" s="10">
        <v>132.75899999999999</v>
      </c>
      <c r="L193" s="10">
        <v>20.526</v>
      </c>
      <c r="M193" s="10">
        <v>521.84500000000003</v>
      </c>
      <c r="N193" s="10">
        <v>8388.6650000000009</v>
      </c>
      <c r="O193" s="10">
        <v>3161.9059999999999</v>
      </c>
      <c r="P193" s="10">
        <v>0</v>
      </c>
      <c r="Q193" s="10">
        <v>0</v>
      </c>
      <c r="R193" s="10">
        <v>188.11099999999999</v>
      </c>
      <c r="S193" s="10">
        <v>300.726</v>
      </c>
      <c r="T193" s="10">
        <v>35.247999999999998</v>
      </c>
      <c r="U193" s="10">
        <v>2.6579999999999999</v>
      </c>
      <c r="V193" s="10">
        <v>1822.1489999999999</v>
      </c>
      <c r="W193" s="10">
        <v>813.01400000000001</v>
      </c>
      <c r="X193" s="10">
        <v>1757.914</v>
      </c>
      <c r="Y193" s="10">
        <v>1471.1559999999999</v>
      </c>
      <c r="Z193" s="10">
        <v>286.75799999999998</v>
      </c>
      <c r="AA193" s="10">
        <v>307.49</v>
      </c>
      <c r="AB193" s="10">
        <v>300.58800000000002</v>
      </c>
      <c r="AC193" s="10">
        <v>6.9020000000000001</v>
      </c>
      <c r="AD193" s="10">
        <v>955.26700000000005</v>
      </c>
      <c r="AE193" s="10">
        <v>1289.5820000000001</v>
      </c>
      <c r="AF193" s="10">
        <v>388.673</v>
      </c>
      <c r="AG193" s="10">
        <v>0</v>
      </c>
      <c r="AH193" s="10">
        <v>48102.315000000002</v>
      </c>
      <c r="AI193" s="10">
        <v>47667.434000000001</v>
      </c>
      <c r="AJ193" s="10">
        <v>44.692999999999998</v>
      </c>
      <c r="AK193" s="10">
        <v>3.153</v>
      </c>
      <c r="AL193" s="10">
        <v>5.242</v>
      </c>
      <c r="AM193" s="10">
        <v>381.79300000000001</v>
      </c>
      <c r="AN193" s="10">
        <v>48102.315000000002</v>
      </c>
      <c r="AO193" s="10">
        <v>13573.477999999999</v>
      </c>
      <c r="AP193" s="10">
        <v>24855.282999999999</v>
      </c>
      <c r="AQ193" s="10">
        <v>9673.5540000000001</v>
      </c>
      <c r="AR193" s="10">
        <v>48102.315000000002</v>
      </c>
      <c r="AS193" s="10">
        <v>0</v>
      </c>
      <c r="AT193" s="10">
        <v>10428.777</v>
      </c>
      <c r="AU193" s="10">
        <v>0</v>
      </c>
      <c r="AV193" s="10">
        <v>12.489000000000001</v>
      </c>
      <c r="AW193" s="10">
        <v>37661.048999999999</v>
      </c>
      <c r="AX193" s="10">
        <v>0</v>
      </c>
      <c r="AY193" s="10">
        <v>17231.308000000001</v>
      </c>
      <c r="AZ193" s="10">
        <v>16768.009999999998</v>
      </c>
      <c r="BA193" s="10">
        <v>16786.009999999998</v>
      </c>
      <c r="BB193" s="10">
        <v>11067.118</v>
      </c>
      <c r="BC193" s="10">
        <v>0</v>
      </c>
      <c r="BD193" s="10">
        <v>5179.7860000000001</v>
      </c>
      <c r="BE193" s="10">
        <v>539.10599999999999</v>
      </c>
      <c r="BF193" s="10">
        <v>0</v>
      </c>
      <c r="BG193" s="10">
        <v>-18</v>
      </c>
      <c r="BH193" s="10">
        <v>463.298</v>
      </c>
      <c r="BI193" s="10">
        <v>611.95000000000005</v>
      </c>
      <c r="BJ193" s="10">
        <v>0</v>
      </c>
      <c r="BK193" s="10">
        <v>0</v>
      </c>
      <c r="BL193" s="10">
        <v>0</v>
      </c>
      <c r="BM193" s="10">
        <v>0</v>
      </c>
      <c r="BN193" s="10">
        <v>611.95000000000005</v>
      </c>
      <c r="BO193" s="10">
        <v>-148.65199999999999</v>
      </c>
      <c r="BP193" s="10">
        <v>-148.65199999999999</v>
      </c>
      <c r="BQ193" s="10">
        <v>59156.703000000001</v>
      </c>
      <c r="BR193" s="10">
        <v>721.01199999999994</v>
      </c>
      <c r="BS193" s="10">
        <v>58412.417999999998</v>
      </c>
      <c r="BT193" s="10">
        <v>0</v>
      </c>
      <c r="BU193" s="10">
        <v>23.271000000000001</v>
      </c>
      <c r="BV193" s="10">
        <v>2E-3</v>
      </c>
      <c r="BW193" s="10">
        <v>0</v>
      </c>
      <c r="BX193" s="10">
        <v>0</v>
      </c>
      <c r="BY193" s="10">
        <v>0</v>
      </c>
      <c r="BZ193" s="10">
        <v>0</v>
      </c>
      <c r="CA193" s="10">
        <v>0</v>
      </c>
      <c r="CB193" s="10">
        <v>0</v>
      </c>
      <c r="CC193" s="10">
        <v>5637.7370000000001</v>
      </c>
      <c r="CD193" s="10">
        <v>4461.1970000000001</v>
      </c>
      <c r="CE193" s="10">
        <v>88.876000000000005</v>
      </c>
      <c r="CF193" s="10">
        <v>1074.5139999999999</v>
      </c>
      <c r="CG193" s="10">
        <v>1074.5139999999999</v>
      </c>
      <c r="CH193" s="10">
        <v>0</v>
      </c>
      <c r="CI193" s="10">
        <v>0</v>
      </c>
      <c r="CJ193" s="10">
        <v>13.15</v>
      </c>
      <c r="CK193" s="10">
        <v>4303.8249999999998</v>
      </c>
      <c r="CL193" s="10">
        <v>4227.99</v>
      </c>
      <c r="CM193" s="10">
        <v>11.525</v>
      </c>
      <c r="CN193" s="10">
        <v>47.463999999999999</v>
      </c>
      <c r="CO193" s="10">
        <v>16.846</v>
      </c>
      <c r="CP193" s="10">
        <v>3.5449999999999999</v>
      </c>
      <c r="CQ193" s="10">
        <v>21.78</v>
      </c>
      <c r="CR193" s="10">
        <v>0.38</v>
      </c>
      <c r="CS193" s="10">
        <v>0</v>
      </c>
      <c r="CT193" s="10">
        <v>1.202</v>
      </c>
      <c r="CU193" s="10">
        <v>0</v>
      </c>
      <c r="CV193" s="10">
        <v>0</v>
      </c>
      <c r="CW193" s="10">
        <v>4.2350000000000003</v>
      </c>
      <c r="CX193" s="10">
        <v>-7.24</v>
      </c>
      <c r="CY193" s="10">
        <v>-1.714</v>
      </c>
      <c r="CZ193" s="10">
        <v>0</v>
      </c>
      <c r="DA193" s="10">
        <v>-2.9830000000000001</v>
      </c>
      <c r="DB193" s="10">
        <v>0</v>
      </c>
      <c r="DC193" s="10">
        <v>0</v>
      </c>
      <c r="DD193" s="10">
        <v>-12.115</v>
      </c>
      <c r="DE193" s="10">
        <v>17.331</v>
      </c>
      <c r="DF193" s="10">
        <v>72.983000000000004</v>
      </c>
      <c r="DG193" s="10">
        <v>0</v>
      </c>
      <c r="DH193" s="10">
        <v>0</v>
      </c>
      <c r="DI193" s="10">
        <v>0</v>
      </c>
      <c r="DJ193" s="10">
        <v>-55.652000000000001</v>
      </c>
      <c r="DK193" s="10">
        <v>0</v>
      </c>
      <c r="DL193" s="10">
        <v>0</v>
      </c>
      <c r="DM193" s="10">
        <v>0</v>
      </c>
      <c r="DN193" s="10">
        <v>0</v>
      </c>
      <c r="DO193" s="10">
        <v>0</v>
      </c>
      <c r="DP193" s="10">
        <v>0</v>
      </c>
      <c r="DQ193" s="10">
        <v>0</v>
      </c>
      <c r="DR193" s="10">
        <v>4.0419999999999998</v>
      </c>
      <c r="DS193" s="10">
        <v>50.320999999999998</v>
      </c>
      <c r="DT193" s="10">
        <v>0</v>
      </c>
      <c r="DU193" s="10">
        <v>-46.279000000000003</v>
      </c>
      <c r="DV193" s="10">
        <v>0</v>
      </c>
      <c r="DW193" s="10">
        <v>0</v>
      </c>
      <c r="DX193" s="10">
        <v>0</v>
      </c>
      <c r="DY193" s="10">
        <v>28.015999999999998</v>
      </c>
      <c r="DZ193" s="10">
        <v>0</v>
      </c>
      <c r="EA193" s="10">
        <v>0</v>
      </c>
      <c r="EB193" s="10">
        <v>0</v>
      </c>
      <c r="EC193" s="10">
        <v>0</v>
      </c>
      <c r="ED193" s="10">
        <v>0</v>
      </c>
      <c r="EE193" s="10">
        <v>41.216000000000001</v>
      </c>
      <c r="EF193" s="10">
        <v>0</v>
      </c>
      <c r="EG193" s="10">
        <v>0</v>
      </c>
      <c r="EH193" s="10">
        <v>0</v>
      </c>
      <c r="EI193" s="10">
        <v>0</v>
      </c>
      <c r="EJ193" s="10">
        <v>0</v>
      </c>
      <c r="EK193" s="10">
        <v>-13.2</v>
      </c>
      <c r="EL193" s="10">
        <v>704.96600000000001</v>
      </c>
      <c r="EM193" s="10">
        <v>13.237</v>
      </c>
      <c r="EN193" s="10">
        <v>335.92399999999998</v>
      </c>
      <c r="EO193" s="10">
        <v>284.52300000000002</v>
      </c>
      <c r="EP193" s="10">
        <v>19.763999999999999</v>
      </c>
      <c r="EQ193" s="10">
        <v>5.3090000000000002</v>
      </c>
      <c r="ER193" s="10">
        <v>0</v>
      </c>
      <c r="ES193" s="10">
        <v>26.327999999999999</v>
      </c>
      <c r="ET193" s="10">
        <v>128.09700000000001</v>
      </c>
      <c r="EU193" s="10">
        <v>33.808</v>
      </c>
      <c r="EV193" s="10">
        <v>94.289000000000001</v>
      </c>
      <c r="EW193" s="10">
        <v>147.12799999999999</v>
      </c>
      <c r="EX193" s="10">
        <v>80.58</v>
      </c>
      <c r="EY193" s="10">
        <v>0</v>
      </c>
      <c r="EZ193" s="10">
        <v>0</v>
      </c>
      <c r="FA193" s="10">
        <v>0</v>
      </c>
    </row>
    <row r="194" spans="1:157" ht="15" customHeight="1" x14ac:dyDescent="0.3">
      <c r="A194" s="5">
        <v>20</v>
      </c>
      <c r="B194" s="12">
        <v>2017</v>
      </c>
      <c r="C194" s="10">
        <v>1110.9179999999999</v>
      </c>
      <c r="D194" s="10">
        <v>1000</v>
      </c>
      <c r="E194" s="10">
        <v>135.82</v>
      </c>
      <c r="F194" s="10">
        <v>55487.572999999997</v>
      </c>
      <c r="G194" s="10">
        <v>4914.2780000000002</v>
      </c>
      <c r="H194" s="10">
        <v>17464.98</v>
      </c>
      <c r="I194" s="10">
        <v>13369.369000000001</v>
      </c>
      <c r="J194" s="10">
        <v>12803.216</v>
      </c>
      <c r="K194" s="10">
        <v>0.63700000000000001</v>
      </c>
      <c r="L194" s="10">
        <v>107.913</v>
      </c>
      <c r="M194" s="10">
        <v>457.60300000000001</v>
      </c>
      <c r="N194" s="10">
        <v>9475.9619999999995</v>
      </c>
      <c r="O194" s="10">
        <v>5924.2569999999996</v>
      </c>
      <c r="P194" s="10">
        <v>0</v>
      </c>
      <c r="Q194" s="10">
        <v>0</v>
      </c>
      <c r="R194" s="10">
        <v>3.67</v>
      </c>
      <c r="S194" s="10">
        <v>249.322</v>
      </c>
      <c r="T194" s="10">
        <v>64.665000000000006</v>
      </c>
      <c r="U194" s="10">
        <v>0.193</v>
      </c>
      <c r="V194" s="10">
        <v>2284.3310000000001</v>
      </c>
      <c r="W194" s="10">
        <v>3322.076</v>
      </c>
      <c r="X194" s="10">
        <v>1774.3389999999999</v>
      </c>
      <c r="Y194" s="10">
        <v>1295.0809999999999</v>
      </c>
      <c r="Z194" s="10">
        <v>479.25799999999998</v>
      </c>
      <c r="AA194" s="10">
        <v>847.55600000000004</v>
      </c>
      <c r="AB194" s="10">
        <v>842.89800000000002</v>
      </c>
      <c r="AC194" s="10">
        <v>4.6580000000000004</v>
      </c>
      <c r="AD194" s="10">
        <v>238.279</v>
      </c>
      <c r="AE194" s="10">
        <v>900.12900000000002</v>
      </c>
      <c r="AF194" s="10">
        <v>578.42399999999998</v>
      </c>
      <c r="AG194" s="10">
        <v>0</v>
      </c>
      <c r="AH194" s="10">
        <v>55487.572999999997</v>
      </c>
      <c r="AI194" s="10">
        <v>55093.807000000001</v>
      </c>
      <c r="AJ194" s="10">
        <v>42.154000000000003</v>
      </c>
      <c r="AK194" s="10">
        <v>5.0039999999999996</v>
      </c>
      <c r="AL194" s="10">
        <v>9.2089999999999996</v>
      </c>
      <c r="AM194" s="10">
        <v>337.399</v>
      </c>
      <c r="AN194" s="10">
        <v>55487.572999999997</v>
      </c>
      <c r="AO194" s="10">
        <v>20231.849999999999</v>
      </c>
      <c r="AP194" s="10">
        <v>16394.035</v>
      </c>
      <c r="AQ194" s="10">
        <v>18861.687999999998</v>
      </c>
      <c r="AR194" s="10">
        <v>55487.572999999997</v>
      </c>
      <c r="AS194" s="10">
        <v>0</v>
      </c>
      <c r="AT194" s="10">
        <v>13721.645</v>
      </c>
      <c r="AU194" s="10">
        <v>0</v>
      </c>
      <c r="AV194" s="10">
        <v>2.6720000000000002</v>
      </c>
      <c r="AW194" s="10">
        <v>41763.256000000001</v>
      </c>
      <c r="AX194" s="10">
        <v>0</v>
      </c>
      <c r="AY194" s="10">
        <v>18112.278999999999</v>
      </c>
      <c r="AZ194" s="10">
        <v>17792.673999999999</v>
      </c>
      <c r="BA194" s="10">
        <v>17810.673999999999</v>
      </c>
      <c r="BB194" s="10">
        <v>10166.763000000001</v>
      </c>
      <c r="BC194" s="10">
        <v>0</v>
      </c>
      <c r="BD194" s="10">
        <v>7475.808</v>
      </c>
      <c r="BE194" s="10">
        <v>168.10300000000001</v>
      </c>
      <c r="BF194" s="10">
        <v>0</v>
      </c>
      <c r="BG194" s="10">
        <v>-18</v>
      </c>
      <c r="BH194" s="10">
        <v>319.60500000000002</v>
      </c>
      <c r="BI194" s="10">
        <v>595.72500000000002</v>
      </c>
      <c r="BJ194" s="10">
        <v>0</v>
      </c>
      <c r="BK194" s="10">
        <v>0</v>
      </c>
      <c r="BL194" s="10">
        <v>0</v>
      </c>
      <c r="BM194" s="10">
        <v>0</v>
      </c>
      <c r="BN194" s="10">
        <v>595.72500000000002</v>
      </c>
      <c r="BO194" s="10">
        <v>-276.12</v>
      </c>
      <c r="BP194" s="10">
        <v>-276.12</v>
      </c>
      <c r="BQ194" s="10">
        <v>63415.099000000002</v>
      </c>
      <c r="BR194" s="10">
        <v>762.28499999999997</v>
      </c>
      <c r="BS194" s="10">
        <v>62631.938000000002</v>
      </c>
      <c r="BT194" s="10">
        <v>0</v>
      </c>
      <c r="BU194" s="10">
        <v>20.870999999999999</v>
      </c>
      <c r="BV194" s="10">
        <v>5.0000000000000001E-3</v>
      </c>
      <c r="BW194" s="10">
        <v>0</v>
      </c>
      <c r="BX194" s="10">
        <v>0</v>
      </c>
      <c r="BY194" s="10">
        <v>0</v>
      </c>
      <c r="BZ194" s="10">
        <v>0</v>
      </c>
      <c r="CA194" s="10">
        <v>0</v>
      </c>
      <c r="CB194" s="10">
        <v>0</v>
      </c>
      <c r="CC194" s="10">
        <v>6812.1570000000002</v>
      </c>
      <c r="CD194" s="10">
        <v>5029.5829999999996</v>
      </c>
      <c r="CE194" s="10">
        <v>341.37799999999999</v>
      </c>
      <c r="CF194" s="10">
        <v>1392.992</v>
      </c>
      <c r="CG194" s="10">
        <v>1392.992</v>
      </c>
      <c r="CH194" s="10">
        <v>0</v>
      </c>
      <c r="CI194" s="10">
        <v>0</v>
      </c>
      <c r="CJ194" s="10">
        <v>48.204000000000001</v>
      </c>
      <c r="CK194" s="10">
        <v>5154.2389999999996</v>
      </c>
      <c r="CL194" s="10">
        <v>4956.0640000000003</v>
      </c>
      <c r="CM194" s="10">
        <v>36.139000000000003</v>
      </c>
      <c r="CN194" s="10">
        <v>124.143</v>
      </c>
      <c r="CO194" s="10">
        <v>37.893000000000001</v>
      </c>
      <c r="CP194" s="10">
        <v>61.695</v>
      </c>
      <c r="CQ194" s="10">
        <v>24.975999999999999</v>
      </c>
      <c r="CR194" s="10">
        <v>0.51100000000000001</v>
      </c>
      <c r="CS194" s="10">
        <v>0</v>
      </c>
      <c r="CT194" s="10">
        <v>4.157</v>
      </c>
      <c r="CU194" s="10">
        <v>0</v>
      </c>
      <c r="CV194" s="10">
        <v>0</v>
      </c>
      <c r="CW194" s="10">
        <v>45.91</v>
      </c>
      <c r="CX194" s="10">
        <v>-6.8380000000000001</v>
      </c>
      <c r="CY194" s="10">
        <v>-1.857</v>
      </c>
      <c r="CZ194" s="10">
        <v>-3.9340000000000002</v>
      </c>
      <c r="DA194" s="10">
        <v>-0.374</v>
      </c>
      <c r="DB194" s="10">
        <v>0</v>
      </c>
      <c r="DC194" s="10">
        <v>0</v>
      </c>
      <c r="DD194" s="10">
        <v>-0.85599999999999998</v>
      </c>
      <c r="DE194" s="10">
        <v>25.475999999999999</v>
      </c>
      <c r="DF194" s="10">
        <v>132.083</v>
      </c>
      <c r="DG194" s="10">
        <v>0</v>
      </c>
      <c r="DH194" s="10">
        <v>0</v>
      </c>
      <c r="DI194" s="10">
        <v>0</v>
      </c>
      <c r="DJ194" s="10">
        <v>-106.607</v>
      </c>
      <c r="DK194" s="10">
        <v>0</v>
      </c>
      <c r="DL194" s="10">
        <v>0</v>
      </c>
      <c r="DM194" s="10">
        <v>0</v>
      </c>
      <c r="DN194" s="10">
        <v>0</v>
      </c>
      <c r="DO194" s="10">
        <v>0</v>
      </c>
      <c r="DP194" s="10">
        <v>0</v>
      </c>
      <c r="DQ194" s="10">
        <v>0</v>
      </c>
      <c r="DR194" s="10">
        <v>2.3839999999999999</v>
      </c>
      <c r="DS194" s="10">
        <v>37.229999999999997</v>
      </c>
      <c r="DT194" s="10">
        <v>0</v>
      </c>
      <c r="DU194" s="10">
        <v>-33.450000000000003</v>
      </c>
      <c r="DV194" s="10">
        <v>0</v>
      </c>
      <c r="DW194" s="10">
        <v>-1.3959999999999999</v>
      </c>
      <c r="DX194" s="10">
        <v>0</v>
      </c>
      <c r="DY194" s="10">
        <v>25.829000000000001</v>
      </c>
      <c r="DZ194" s="10">
        <v>0</v>
      </c>
      <c r="EA194" s="10">
        <v>32.543999999999997</v>
      </c>
      <c r="EB194" s="10">
        <v>0</v>
      </c>
      <c r="EC194" s="10">
        <v>0</v>
      </c>
      <c r="ED194" s="10">
        <v>0</v>
      </c>
      <c r="EE194" s="10">
        <v>34.518999999999998</v>
      </c>
      <c r="EF194" s="10">
        <v>0</v>
      </c>
      <c r="EG194" s="10">
        <v>-32.689</v>
      </c>
      <c r="EH194" s="10">
        <v>0</v>
      </c>
      <c r="EI194" s="10">
        <v>0</v>
      </c>
      <c r="EJ194" s="10">
        <v>0</v>
      </c>
      <c r="EK194" s="10">
        <v>-8.5449999999999999</v>
      </c>
      <c r="EL194" s="10">
        <v>748.90300000000002</v>
      </c>
      <c r="EM194" s="10">
        <v>4.0869999999999997</v>
      </c>
      <c r="EN194" s="10">
        <v>367.11599999999999</v>
      </c>
      <c r="EO194" s="10">
        <v>308.18099999999998</v>
      </c>
      <c r="EP194" s="10">
        <v>21.367999999999999</v>
      </c>
      <c r="EQ194" s="10">
        <v>3.1349999999999998</v>
      </c>
      <c r="ER194" s="10">
        <v>0</v>
      </c>
      <c r="ES194" s="10">
        <v>34.432000000000002</v>
      </c>
      <c r="ET194" s="10">
        <v>131.154</v>
      </c>
      <c r="EU194" s="10">
        <v>33.847999999999999</v>
      </c>
      <c r="EV194" s="10">
        <v>97.305999999999997</v>
      </c>
      <c r="EW194" s="10">
        <v>156.655</v>
      </c>
      <c r="EX194" s="10">
        <v>88.843999999999994</v>
      </c>
      <c r="EY194" s="10">
        <v>1.0469999999999999</v>
      </c>
      <c r="EZ194" s="10">
        <v>0</v>
      </c>
      <c r="FA194" s="10">
        <v>0</v>
      </c>
    </row>
    <row r="195" spans="1:157" ht="15" customHeight="1" x14ac:dyDescent="0.3">
      <c r="A195" s="5">
        <v>20</v>
      </c>
      <c r="B195" s="12">
        <v>2018</v>
      </c>
      <c r="C195" s="10">
        <v>2099.1509999999998</v>
      </c>
      <c r="D195" s="10">
        <v>1970</v>
      </c>
      <c r="E195" s="10">
        <v>129.15100000000001</v>
      </c>
      <c r="F195" s="10">
        <v>63979.415000000001</v>
      </c>
      <c r="G195" s="10">
        <v>4489.8149999999996</v>
      </c>
      <c r="H195" s="10">
        <v>15428.179</v>
      </c>
      <c r="I195" s="10">
        <v>23840.168000000001</v>
      </c>
      <c r="J195" s="10">
        <v>20506.853999999999</v>
      </c>
      <c r="K195" s="10">
        <v>1.2150000000000001</v>
      </c>
      <c r="L195" s="10">
        <v>2573.2330000000002</v>
      </c>
      <c r="M195" s="10">
        <v>758.86599999999999</v>
      </c>
      <c r="N195" s="10">
        <v>6692.0630000000001</v>
      </c>
      <c r="O195" s="10">
        <v>8416.9509999999991</v>
      </c>
      <c r="P195" s="10">
        <v>0</v>
      </c>
      <c r="Q195" s="10">
        <v>0.74</v>
      </c>
      <c r="R195" s="10">
        <v>530.49900000000002</v>
      </c>
      <c r="S195" s="10">
        <v>251.12299999999999</v>
      </c>
      <c r="T195" s="10">
        <v>56.677999999999997</v>
      </c>
      <c r="U195" s="10">
        <v>0.65</v>
      </c>
      <c r="V195" s="10">
        <v>3544.0909999999999</v>
      </c>
      <c r="W195" s="10">
        <v>4033.17</v>
      </c>
      <c r="X195" s="10">
        <v>1820.702</v>
      </c>
      <c r="Y195" s="10">
        <v>1358.6790000000001</v>
      </c>
      <c r="Z195" s="10">
        <v>462.02300000000002</v>
      </c>
      <c r="AA195" s="10">
        <v>1857.365</v>
      </c>
      <c r="AB195" s="10">
        <v>1842.509</v>
      </c>
      <c r="AC195" s="10">
        <v>14.856</v>
      </c>
      <c r="AD195" s="10">
        <v>846.66600000000005</v>
      </c>
      <c r="AE195" s="10">
        <v>219.36099999999999</v>
      </c>
      <c r="AF195" s="10">
        <v>368.14499999999998</v>
      </c>
      <c r="AG195" s="10">
        <v>0</v>
      </c>
      <c r="AH195" s="10">
        <v>63979.415000000001</v>
      </c>
      <c r="AI195" s="10">
        <v>63451.15</v>
      </c>
      <c r="AJ195" s="10">
        <v>40.19</v>
      </c>
      <c r="AK195" s="10">
        <v>251.322</v>
      </c>
      <c r="AL195" s="10">
        <v>7.4480000000000004</v>
      </c>
      <c r="AM195" s="10">
        <v>229.30500000000001</v>
      </c>
      <c r="AN195" s="10">
        <v>63979.415000000001</v>
      </c>
      <c r="AO195" s="10">
        <v>27251.471000000001</v>
      </c>
      <c r="AP195" s="10">
        <v>12758.26</v>
      </c>
      <c r="AQ195" s="10">
        <v>23969.684000000001</v>
      </c>
      <c r="AR195" s="10">
        <v>63979.415000000001</v>
      </c>
      <c r="AS195" s="10">
        <v>0</v>
      </c>
      <c r="AT195" s="10">
        <v>17912.157999999999</v>
      </c>
      <c r="AU195" s="10">
        <v>0</v>
      </c>
      <c r="AV195" s="10">
        <v>3.3849999999999998</v>
      </c>
      <c r="AW195" s="10">
        <v>46063.872000000003</v>
      </c>
      <c r="AX195" s="10">
        <v>0</v>
      </c>
      <c r="AY195" s="10">
        <v>15695.965</v>
      </c>
      <c r="AZ195" s="10">
        <v>15498.63</v>
      </c>
      <c r="BA195" s="10">
        <v>15498.63</v>
      </c>
      <c r="BB195" s="10">
        <v>8778.17</v>
      </c>
      <c r="BC195" s="10">
        <v>0</v>
      </c>
      <c r="BD195" s="10">
        <v>6720.46</v>
      </c>
      <c r="BE195" s="10">
        <v>0</v>
      </c>
      <c r="BF195" s="10">
        <v>0</v>
      </c>
      <c r="BG195" s="10">
        <v>0</v>
      </c>
      <c r="BH195" s="10">
        <v>197.33500000000001</v>
      </c>
      <c r="BI195" s="10">
        <v>487.35500000000002</v>
      </c>
      <c r="BJ195" s="10">
        <v>0</v>
      </c>
      <c r="BK195" s="10">
        <v>0</v>
      </c>
      <c r="BL195" s="10">
        <v>0</v>
      </c>
      <c r="BM195" s="10">
        <v>0</v>
      </c>
      <c r="BN195" s="10">
        <v>487.35500000000002</v>
      </c>
      <c r="BO195" s="10">
        <v>-290.02</v>
      </c>
      <c r="BP195" s="10">
        <v>-290.02</v>
      </c>
      <c r="BQ195" s="10">
        <v>72534.422000000006</v>
      </c>
      <c r="BR195" s="10">
        <v>751.24400000000003</v>
      </c>
      <c r="BS195" s="10">
        <v>71752.183000000005</v>
      </c>
      <c r="BT195" s="10">
        <v>0</v>
      </c>
      <c r="BU195" s="10">
        <v>30.99</v>
      </c>
      <c r="BV195" s="10">
        <v>5.0000000000000001E-3</v>
      </c>
      <c r="BW195" s="10">
        <v>0</v>
      </c>
      <c r="BX195" s="10">
        <v>0</v>
      </c>
      <c r="BY195" s="10">
        <v>0</v>
      </c>
      <c r="BZ195" s="10">
        <v>0</v>
      </c>
      <c r="CA195" s="10">
        <v>0</v>
      </c>
      <c r="CB195" s="10">
        <v>0</v>
      </c>
      <c r="CC195" s="10">
        <v>7588.0249999999996</v>
      </c>
      <c r="CD195" s="10">
        <v>5949.57</v>
      </c>
      <c r="CE195" s="10">
        <v>250.00899999999999</v>
      </c>
      <c r="CF195" s="10">
        <v>1191.1199999999999</v>
      </c>
      <c r="CG195" s="10">
        <v>1191.1199999999999</v>
      </c>
      <c r="CH195" s="10">
        <v>0</v>
      </c>
      <c r="CI195" s="10">
        <v>0</v>
      </c>
      <c r="CJ195" s="10">
        <v>197.32599999999999</v>
      </c>
      <c r="CK195" s="10">
        <v>5889.3530000000001</v>
      </c>
      <c r="CL195" s="10">
        <v>5613.5630000000001</v>
      </c>
      <c r="CM195" s="10">
        <v>1.829</v>
      </c>
      <c r="CN195" s="10">
        <v>86.734999999999999</v>
      </c>
      <c r="CO195" s="10">
        <v>187.226</v>
      </c>
      <c r="CP195" s="10">
        <v>73.004000000000005</v>
      </c>
      <c r="CQ195" s="10">
        <v>24.164999999999999</v>
      </c>
      <c r="CR195" s="10">
        <v>0.53100000000000003</v>
      </c>
      <c r="CS195" s="10">
        <v>0</v>
      </c>
      <c r="CT195" s="10">
        <v>1.615</v>
      </c>
      <c r="CU195" s="10">
        <v>0</v>
      </c>
      <c r="CV195" s="10">
        <v>0</v>
      </c>
      <c r="CW195" s="10">
        <v>66.498999999999995</v>
      </c>
      <c r="CX195" s="10">
        <v>-7.4580000000000002</v>
      </c>
      <c r="CY195" s="10">
        <v>-2.722</v>
      </c>
      <c r="CZ195" s="10">
        <v>0</v>
      </c>
      <c r="DA195" s="10">
        <v>0</v>
      </c>
      <c r="DB195" s="10">
        <v>0</v>
      </c>
      <c r="DC195" s="10">
        <v>0</v>
      </c>
      <c r="DD195" s="10">
        <v>-9.6259999999999994</v>
      </c>
      <c r="DE195" s="10">
        <v>16.686</v>
      </c>
      <c r="DF195" s="10">
        <v>137.23699999999999</v>
      </c>
      <c r="DG195" s="10">
        <v>0</v>
      </c>
      <c r="DH195" s="10">
        <v>0</v>
      </c>
      <c r="DI195" s="10">
        <v>0</v>
      </c>
      <c r="DJ195" s="10">
        <v>-120.551</v>
      </c>
      <c r="DK195" s="10">
        <v>0</v>
      </c>
      <c r="DL195" s="10">
        <v>0</v>
      </c>
      <c r="DM195" s="10">
        <v>0</v>
      </c>
      <c r="DN195" s="10">
        <v>4.7489999999999997</v>
      </c>
      <c r="DO195" s="10">
        <v>0</v>
      </c>
      <c r="DP195" s="10">
        <v>0</v>
      </c>
      <c r="DQ195" s="10">
        <v>4.7489999999999997</v>
      </c>
      <c r="DR195" s="10">
        <v>80.200999999999993</v>
      </c>
      <c r="DS195" s="10">
        <v>123.614</v>
      </c>
      <c r="DT195" s="10">
        <v>0</v>
      </c>
      <c r="DU195" s="10">
        <v>-43.412999999999997</v>
      </c>
      <c r="DV195" s="10">
        <v>0</v>
      </c>
      <c r="DW195" s="10">
        <v>0</v>
      </c>
      <c r="DX195" s="10">
        <v>0</v>
      </c>
      <c r="DY195" s="10">
        <v>98.072999999999993</v>
      </c>
      <c r="DZ195" s="10">
        <v>0</v>
      </c>
      <c r="EA195" s="10">
        <v>0</v>
      </c>
      <c r="EB195" s="10">
        <v>0</v>
      </c>
      <c r="EC195" s="10">
        <v>0</v>
      </c>
      <c r="ED195" s="10">
        <v>0</v>
      </c>
      <c r="EE195" s="10">
        <v>103.93</v>
      </c>
      <c r="EF195" s="10">
        <v>0</v>
      </c>
      <c r="EG195" s="10">
        <v>0</v>
      </c>
      <c r="EH195" s="10">
        <v>0</v>
      </c>
      <c r="EI195" s="10">
        <v>0</v>
      </c>
      <c r="EJ195" s="10">
        <v>0</v>
      </c>
      <c r="EK195" s="10">
        <v>-5.8570000000000002</v>
      </c>
      <c r="EL195" s="10">
        <v>879.85699999999997</v>
      </c>
      <c r="EM195" s="10">
        <v>3.988</v>
      </c>
      <c r="EN195" s="10">
        <v>496.096</v>
      </c>
      <c r="EO195" s="10">
        <v>409.07299999999998</v>
      </c>
      <c r="EP195" s="10">
        <v>43.433</v>
      </c>
      <c r="EQ195" s="10">
        <v>1.589</v>
      </c>
      <c r="ER195" s="10">
        <v>0</v>
      </c>
      <c r="ES195" s="10">
        <v>42.000999999999998</v>
      </c>
      <c r="ET195" s="10">
        <v>141.37</v>
      </c>
      <c r="EU195" s="10">
        <v>29.542000000000002</v>
      </c>
      <c r="EV195" s="10">
        <v>111.828</v>
      </c>
      <c r="EW195" s="10">
        <v>165.148</v>
      </c>
      <c r="EX195" s="10">
        <v>94.257999999999996</v>
      </c>
      <c r="EY195" s="10">
        <v>-21.003</v>
      </c>
      <c r="EZ195" s="10">
        <v>0</v>
      </c>
      <c r="FA195" s="10">
        <v>0</v>
      </c>
    </row>
    <row r="196" spans="1:157" ht="15" customHeight="1" x14ac:dyDescent="0.3">
      <c r="A196" s="5">
        <v>20</v>
      </c>
      <c r="B196" s="12">
        <v>2019</v>
      </c>
      <c r="C196" s="10">
        <v>3136.5</v>
      </c>
      <c r="D196" s="10">
        <v>3000</v>
      </c>
      <c r="E196" s="10">
        <v>136.5</v>
      </c>
      <c r="F196" s="10">
        <v>72933.312000000005</v>
      </c>
      <c r="G196" s="10">
        <v>4764.0330000000004</v>
      </c>
      <c r="H196" s="10">
        <v>15445.036</v>
      </c>
      <c r="I196" s="10">
        <v>27479.442999999999</v>
      </c>
      <c r="J196" s="10">
        <v>24009.352999999999</v>
      </c>
      <c r="K196" s="10">
        <v>2.456</v>
      </c>
      <c r="L196" s="10">
        <v>2622.654</v>
      </c>
      <c r="M196" s="10">
        <v>844.98</v>
      </c>
      <c r="N196" s="10">
        <v>6783.1570000000002</v>
      </c>
      <c r="O196" s="10">
        <v>13346.468000000001</v>
      </c>
      <c r="P196" s="10">
        <v>0</v>
      </c>
      <c r="Q196" s="10">
        <v>0.59799999999999998</v>
      </c>
      <c r="R196" s="10">
        <v>564.85199999999998</v>
      </c>
      <c r="S196" s="10">
        <v>249.178</v>
      </c>
      <c r="T196" s="10">
        <v>68.954999999999998</v>
      </c>
      <c r="U196" s="10">
        <v>7.1760000000000002</v>
      </c>
      <c r="V196" s="10">
        <v>5782.7060000000001</v>
      </c>
      <c r="W196" s="10">
        <v>6673.0029999999997</v>
      </c>
      <c r="X196" s="10">
        <v>1863.2139999999999</v>
      </c>
      <c r="Y196" s="10">
        <v>1442.3330000000001</v>
      </c>
      <c r="Z196" s="10">
        <v>420.88099999999997</v>
      </c>
      <c r="AA196" s="10">
        <v>1763.5340000000001</v>
      </c>
      <c r="AB196" s="10">
        <v>1741.508</v>
      </c>
      <c r="AC196" s="10">
        <v>22.026</v>
      </c>
      <c r="AD196" s="10">
        <v>914.79</v>
      </c>
      <c r="AE196" s="10">
        <v>204.14599999999999</v>
      </c>
      <c r="AF196" s="10">
        <v>369.49099999999999</v>
      </c>
      <c r="AG196" s="10">
        <v>0</v>
      </c>
      <c r="AH196" s="10">
        <v>72933.312000000005</v>
      </c>
      <c r="AI196" s="10">
        <v>72385.260999999999</v>
      </c>
      <c r="AJ196" s="10">
        <v>48.024999999999999</v>
      </c>
      <c r="AK196" s="10">
        <v>264.74299999999999</v>
      </c>
      <c r="AL196" s="10">
        <v>17.576000000000001</v>
      </c>
      <c r="AM196" s="10">
        <v>217.70699999999999</v>
      </c>
      <c r="AN196" s="10">
        <v>72933.312000000005</v>
      </c>
      <c r="AO196" s="10">
        <v>31383.29</v>
      </c>
      <c r="AP196" s="10">
        <v>13876.856</v>
      </c>
      <c r="AQ196" s="10">
        <v>27673.166000000001</v>
      </c>
      <c r="AR196" s="10">
        <v>0</v>
      </c>
      <c r="AS196" s="10">
        <v>0</v>
      </c>
      <c r="AT196" s="10">
        <v>0</v>
      </c>
      <c r="AU196" s="10">
        <v>0</v>
      </c>
      <c r="AV196" s="10">
        <v>0</v>
      </c>
      <c r="AW196" s="10">
        <v>0</v>
      </c>
      <c r="AX196" s="10">
        <v>0</v>
      </c>
      <c r="AY196" s="10">
        <v>14729.864</v>
      </c>
      <c r="AZ196" s="10">
        <v>14629.380999999999</v>
      </c>
      <c r="BA196" s="10">
        <v>14636.505999999999</v>
      </c>
      <c r="BB196" s="10">
        <v>8266.2240000000002</v>
      </c>
      <c r="BC196" s="10">
        <v>0</v>
      </c>
      <c r="BD196" s="10">
        <v>6370.2820000000002</v>
      </c>
      <c r="BE196" s="10">
        <v>0</v>
      </c>
      <c r="BF196" s="10">
        <v>0</v>
      </c>
      <c r="BG196" s="10">
        <v>-7.125</v>
      </c>
      <c r="BH196" s="10">
        <v>100.483</v>
      </c>
      <c r="BI196" s="10">
        <v>473.07799999999997</v>
      </c>
      <c r="BJ196" s="10">
        <v>0</v>
      </c>
      <c r="BK196" s="10">
        <v>0</v>
      </c>
      <c r="BL196" s="10">
        <v>0</v>
      </c>
      <c r="BM196" s="10">
        <v>0</v>
      </c>
      <c r="BN196" s="10">
        <v>473.07799999999997</v>
      </c>
      <c r="BO196" s="10">
        <v>-372.59500000000003</v>
      </c>
      <c r="BP196" s="10">
        <v>-372.59500000000003</v>
      </c>
      <c r="BQ196" s="10">
        <v>76163.270999999993</v>
      </c>
      <c r="BR196" s="10">
        <v>1352.82</v>
      </c>
      <c r="BS196" s="10">
        <v>74741.607000000004</v>
      </c>
      <c r="BT196" s="10">
        <v>0</v>
      </c>
      <c r="BU196" s="10">
        <v>65.363</v>
      </c>
      <c r="BV196" s="10">
        <v>3.4809999999999999</v>
      </c>
      <c r="BW196" s="10">
        <v>0</v>
      </c>
      <c r="BX196" s="10">
        <v>0</v>
      </c>
      <c r="BY196" s="10">
        <v>0</v>
      </c>
      <c r="BZ196" s="10">
        <v>0</v>
      </c>
      <c r="CA196" s="10">
        <v>0</v>
      </c>
      <c r="CB196" s="10">
        <v>0</v>
      </c>
      <c r="CC196" s="10">
        <v>8936.134</v>
      </c>
      <c r="CD196" s="10">
        <v>7407.5609999999997</v>
      </c>
      <c r="CE196" s="10">
        <v>273.07499999999999</v>
      </c>
      <c r="CF196" s="10">
        <v>1212.778</v>
      </c>
      <c r="CG196" s="10">
        <v>1212.778</v>
      </c>
      <c r="CH196" s="10">
        <v>0</v>
      </c>
      <c r="CI196" s="10">
        <v>0</v>
      </c>
      <c r="CJ196" s="10">
        <v>42.72</v>
      </c>
      <c r="CK196" s="10">
        <v>6969.5789999999997</v>
      </c>
      <c r="CL196" s="10">
        <v>6670.1850000000004</v>
      </c>
      <c r="CM196" s="10">
        <v>0.51300000000000001</v>
      </c>
      <c r="CN196" s="10">
        <v>263.89</v>
      </c>
      <c r="CO196" s="10">
        <v>34.991</v>
      </c>
      <c r="CP196" s="10">
        <v>72.724999999999994</v>
      </c>
      <c r="CQ196" s="10">
        <v>22.779</v>
      </c>
      <c r="CR196" s="10">
        <v>0.81899999999999995</v>
      </c>
      <c r="CS196" s="10">
        <v>0</v>
      </c>
      <c r="CT196" s="10">
        <v>0.47299999999999998</v>
      </c>
      <c r="CU196" s="10">
        <v>0</v>
      </c>
      <c r="CV196" s="10">
        <v>0</v>
      </c>
      <c r="CW196" s="10">
        <v>83.108000000000004</v>
      </c>
      <c r="CX196" s="10">
        <v>-9.31</v>
      </c>
      <c r="CY196" s="10">
        <v>-2.8220000000000001</v>
      </c>
      <c r="CZ196" s="10">
        <v>0</v>
      </c>
      <c r="DA196" s="10">
        <v>-9.5259999999999998</v>
      </c>
      <c r="DB196" s="10">
        <v>0</v>
      </c>
      <c r="DC196" s="10">
        <v>0</v>
      </c>
      <c r="DD196" s="10">
        <v>-12.795999999999999</v>
      </c>
      <c r="DE196" s="10">
        <v>30.655000000000001</v>
      </c>
      <c r="DF196" s="10">
        <v>88.126999999999995</v>
      </c>
      <c r="DG196" s="10">
        <v>0</v>
      </c>
      <c r="DH196" s="10">
        <v>0</v>
      </c>
      <c r="DI196" s="10">
        <v>0</v>
      </c>
      <c r="DJ196" s="10">
        <v>-57.472000000000001</v>
      </c>
      <c r="DK196" s="10">
        <v>0</v>
      </c>
      <c r="DL196" s="10">
        <v>0</v>
      </c>
      <c r="DM196" s="10">
        <v>0</v>
      </c>
      <c r="DN196" s="10">
        <v>0</v>
      </c>
      <c r="DO196" s="10">
        <v>0</v>
      </c>
      <c r="DP196" s="10">
        <v>0</v>
      </c>
      <c r="DQ196" s="10">
        <v>0</v>
      </c>
      <c r="DR196" s="10">
        <v>25.974</v>
      </c>
      <c r="DS196" s="10">
        <v>59.066000000000003</v>
      </c>
      <c r="DT196" s="10">
        <v>0</v>
      </c>
      <c r="DU196" s="10">
        <v>-25.966999999999999</v>
      </c>
      <c r="DV196" s="10">
        <v>0</v>
      </c>
      <c r="DW196" s="10">
        <v>-7.125</v>
      </c>
      <c r="DX196" s="10">
        <v>0</v>
      </c>
      <c r="DY196" s="10">
        <v>81.180000000000007</v>
      </c>
      <c r="DZ196" s="10">
        <v>66.212000000000003</v>
      </c>
      <c r="EA196" s="10">
        <v>0</v>
      </c>
      <c r="EB196" s="10">
        <v>0</v>
      </c>
      <c r="EC196" s="10">
        <v>0</v>
      </c>
      <c r="ED196" s="10">
        <v>0</v>
      </c>
      <c r="EE196" s="10">
        <v>22.667000000000002</v>
      </c>
      <c r="EF196" s="10">
        <v>0</v>
      </c>
      <c r="EG196" s="10">
        <v>0</v>
      </c>
      <c r="EH196" s="10">
        <v>0</v>
      </c>
      <c r="EI196" s="10">
        <v>0</v>
      </c>
      <c r="EJ196" s="10">
        <v>0</v>
      </c>
      <c r="EK196" s="10">
        <v>-7.6989999999999998</v>
      </c>
      <c r="EL196" s="10">
        <v>1103.5920000000001</v>
      </c>
      <c r="EM196" s="10">
        <v>4.9009999999999998</v>
      </c>
      <c r="EN196" s="10">
        <v>631.31700000000001</v>
      </c>
      <c r="EO196" s="10">
        <v>504.09199999999998</v>
      </c>
      <c r="EP196" s="10">
        <v>55.152000000000001</v>
      </c>
      <c r="EQ196" s="10">
        <v>2.5310000000000001</v>
      </c>
      <c r="ER196" s="10">
        <v>0</v>
      </c>
      <c r="ES196" s="10">
        <v>69.542000000000002</v>
      </c>
      <c r="ET196" s="10">
        <v>163.60300000000001</v>
      </c>
      <c r="EU196" s="10">
        <v>31.777000000000001</v>
      </c>
      <c r="EV196" s="10">
        <v>131.82599999999999</v>
      </c>
      <c r="EW196" s="10">
        <v>195.059</v>
      </c>
      <c r="EX196" s="10">
        <v>109.274</v>
      </c>
      <c r="EY196" s="10">
        <v>-0.56200000000000006</v>
      </c>
      <c r="EZ196" s="10">
        <v>0</v>
      </c>
      <c r="FA196" s="10">
        <v>0</v>
      </c>
    </row>
    <row r="197" spans="1:157" ht="15" customHeight="1" x14ac:dyDescent="0.3">
      <c r="A197" s="5">
        <v>20</v>
      </c>
      <c r="B197" s="12">
        <v>2020</v>
      </c>
      <c r="C197" s="10">
        <v>7836.5</v>
      </c>
      <c r="D197" s="10">
        <v>7700</v>
      </c>
      <c r="E197" s="10">
        <v>136.5</v>
      </c>
      <c r="F197" s="10">
        <v>79440.422999999995</v>
      </c>
      <c r="G197" s="10">
        <v>5250.8810000000003</v>
      </c>
      <c r="H197" s="10">
        <v>15167.324000000001</v>
      </c>
      <c r="I197" s="10">
        <v>30808.873</v>
      </c>
      <c r="J197" s="10">
        <v>27083.418000000001</v>
      </c>
      <c r="K197" s="10">
        <v>52.085999999999999</v>
      </c>
      <c r="L197" s="10">
        <v>2743.1489999999999</v>
      </c>
      <c r="M197" s="10">
        <v>930.22</v>
      </c>
      <c r="N197" s="10">
        <v>5634.0510000000004</v>
      </c>
      <c r="O197" s="10">
        <v>18051.404999999999</v>
      </c>
      <c r="P197" s="10">
        <v>0</v>
      </c>
      <c r="Q197" s="10">
        <v>5.3150000000000004</v>
      </c>
      <c r="R197" s="10">
        <v>455.113</v>
      </c>
      <c r="S197" s="10">
        <v>302.08199999999999</v>
      </c>
      <c r="T197" s="10">
        <v>60.777000000000001</v>
      </c>
      <c r="U197" s="10">
        <v>18.372</v>
      </c>
      <c r="V197" s="10">
        <v>6224.7240000000002</v>
      </c>
      <c r="W197" s="10">
        <v>10985.022000000001</v>
      </c>
      <c r="X197" s="10">
        <v>1512.9169999999999</v>
      </c>
      <c r="Y197" s="10">
        <v>1384.963</v>
      </c>
      <c r="Z197" s="10">
        <v>127.95399999999999</v>
      </c>
      <c r="AA197" s="10">
        <v>1666.5340000000001</v>
      </c>
      <c r="AB197" s="10">
        <v>1637.0809999999999</v>
      </c>
      <c r="AC197" s="10">
        <v>29.452999999999999</v>
      </c>
      <c r="AD197" s="10">
        <v>924.04499999999996</v>
      </c>
      <c r="AE197" s="10">
        <v>191.31299999999999</v>
      </c>
      <c r="AF197" s="10">
        <v>233.08</v>
      </c>
      <c r="AG197" s="10">
        <v>0</v>
      </c>
      <c r="AH197" s="10">
        <v>79440.422999999995</v>
      </c>
      <c r="AI197" s="10">
        <v>78768.013999999996</v>
      </c>
      <c r="AJ197" s="10">
        <v>44.408999999999999</v>
      </c>
      <c r="AK197" s="10">
        <v>23.123000000000001</v>
      </c>
      <c r="AL197" s="10">
        <v>271.07299999999998</v>
      </c>
      <c r="AM197" s="10">
        <v>333.80399999999997</v>
      </c>
      <c r="AN197" s="10">
        <v>79440.422999999995</v>
      </c>
      <c r="AO197" s="10">
        <v>35650.639000000003</v>
      </c>
      <c r="AP197" s="10">
        <v>14393.929</v>
      </c>
      <c r="AQ197" s="10">
        <v>29395.855</v>
      </c>
      <c r="AR197" s="10">
        <v>79440.422999999995</v>
      </c>
      <c r="AS197" s="10">
        <v>0</v>
      </c>
      <c r="AT197" s="10">
        <v>25968.126</v>
      </c>
      <c r="AU197" s="10">
        <v>0</v>
      </c>
      <c r="AV197" s="10">
        <v>15</v>
      </c>
      <c r="AW197" s="10">
        <v>53457.296999999999</v>
      </c>
      <c r="AX197" s="10">
        <v>0</v>
      </c>
      <c r="AY197" s="10">
        <v>13218.57</v>
      </c>
      <c r="AZ197" s="10">
        <v>13218.57</v>
      </c>
      <c r="BA197" s="10">
        <v>13232.445</v>
      </c>
      <c r="BB197" s="10">
        <v>8254.2489999999998</v>
      </c>
      <c r="BC197" s="10">
        <v>3121</v>
      </c>
      <c r="BD197" s="10">
        <v>1858</v>
      </c>
      <c r="BE197" s="10">
        <v>0</v>
      </c>
      <c r="BF197" s="10">
        <v>0</v>
      </c>
      <c r="BG197" s="10">
        <v>-13.875</v>
      </c>
      <c r="BH197" s="10">
        <v>0</v>
      </c>
      <c r="BI197" s="10">
        <v>0</v>
      </c>
      <c r="BJ197" s="10">
        <v>0</v>
      </c>
      <c r="BK197" s="10">
        <v>0</v>
      </c>
      <c r="BL197" s="10">
        <v>0</v>
      </c>
      <c r="BM197" s="10">
        <v>0</v>
      </c>
      <c r="BN197" s="10">
        <v>0</v>
      </c>
      <c r="BO197" s="10">
        <v>0</v>
      </c>
      <c r="BP197" s="10">
        <v>0</v>
      </c>
      <c r="BQ197" s="10">
        <v>86442.222999999998</v>
      </c>
      <c r="BR197" s="10">
        <v>1409.3789999999999</v>
      </c>
      <c r="BS197" s="10">
        <v>84986.92</v>
      </c>
      <c r="BT197" s="10">
        <v>0</v>
      </c>
      <c r="BU197" s="10">
        <v>45.225000000000001</v>
      </c>
      <c r="BV197" s="10">
        <v>0.69899999999999995</v>
      </c>
      <c r="BW197" s="10">
        <v>1.4E-8</v>
      </c>
      <c r="BX197" s="10">
        <v>0</v>
      </c>
      <c r="BY197" s="10">
        <v>0</v>
      </c>
      <c r="BZ197" s="10">
        <v>1.4E-8</v>
      </c>
      <c r="CA197" s="10">
        <v>0</v>
      </c>
      <c r="CB197" s="10">
        <v>0</v>
      </c>
      <c r="CC197" s="10">
        <v>9824.59</v>
      </c>
      <c r="CD197" s="10">
        <v>8244.8819999999996</v>
      </c>
      <c r="CE197" s="10">
        <v>174.66900000000001</v>
      </c>
      <c r="CF197" s="10">
        <v>1309.962</v>
      </c>
      <c r="CG197" s="10">
        <v>1309.962</v>
      </c>
      <c r="CH197" s="10">
        <v>0</v>
      </c>
      <c r="CI197" s="10">
        <v>0</v>
      </c>
      <c r="CJ197" s="10">
        <v>95.076999999999998</v>
      </c>
      <c r="CK197" s="10">
        <v>7793.5190000000002</v>
      </c>
      <c r="CL197" s="10">
        <v>7184.19</v>
      </c>
      <c r="CM197" s="10">
        <v>0.219</v>
      </c>
      <c r="CN197" s="10">
        <v>522.476</v>
      </c>
      <c r="CO197" s="10">
        <v>86.634</v>
      </c>
      <c r="CP197" s="10">
        <v>59.762</v>
      </c>
      <c r="CQ197" s="10">
        <v>24.37</v>
      </c>
      <c r="CR197" s="10">
        <v>0.93500000000000005</v>
      </c>
      <c r="CS197" s="10">
        <v>0</v>
      </c>
      <c r="CT197" s="10">
        <v>24.059000000000001</v>
      </c>
      <c r="CU197" s="10">
        <v>0</v>
      </c>
      <c r="CV197" s="10">
        <v>0</v>
      </c>
      <c r="CW197" s="10">
        <v>41.779000000000003</v>
      </c>
      <c r="CX197" s="10">
        <v>-9.6850000000000005</v>
      </c>
      <c r="CY197" s="10">
        <v>-2.488</v>
      </c>
      <c r="CZ197" s="10">
        <v>0</v>
      </c>
      <c r="DA197" s="10">
        <v>-7.2789999999999999</v>
      </c>
      <c r="DB197" s="10">
        <v>0</v>
      </c>
      <c r="DC197" s="10">
        <v>0</v>
      </c>
      <c r="DD197" s="10">
        <v>-11.929</v>
      </c>
      <c r="DE197" s="10">
        <v>23.782</v>
      </c>
      <c r="DF197" s="10">
        <v>98.861000000000004</v>
      </c>
      <c r="DG197" s="10">
        <v>0</v>
      </c>
      <c r="DH197" s="10">
        <v>0</v>
      </c>
      <c r="DI197" s="10">
        <v>0</v>
      </c>
      <c r="DJ197" s="10">
        <v>-75.078999999999994</v>
      </c>
      <c r="DK197" s="10">
        <v>0</v>
      </c>
      <c r="DL197" s="10">
        <v>0</v>
      </c>
      <c r="DM197" s="10">
        <v>0</v>
      </c>
      <c r="DN197" s="10">
        <v>0</v>
      </c>
      <c r="DO197" s="10">
        <v>0</v>
      </c>
      <c r="DP197" s="10">
        <v>0</v>
      </c>
      <c r="DQ197" s="10">
        <v>0</v>
      </c>
      <c r="DR197" s="10">
        <v>46.734999999999999</v>
      </c>
      <c r="DS197" s="10">
        <v>73.945999999999998</v>
      </c>
      <c r="DT197" s="10">
        <v>0</v>
      </c>
      <c r="DU197" s="10">
        <v>-20.460999999999999</v>
      </c>
      <c r="DV197" s="10">
        <v>0</v>
      </c>
      <c r="DW197" s="10">
        <v>-6.75</v>
      </c>
      <c r="DX197" s="10">
        <v>0</v>
      </c>
      <c r="DY197" s="10">
        <v>64.950999999999993</v>
      </c>
      <c r="DZ197" s="10">
        <v>75.775000000000006</v>
      </c>
      <c r="EA197" s="10">
        <v>0</v>
      </c>
      <c r="EB197" s="10">
        <v>0</v>
      </c>
      <c r="EC197" s="10">
        <v>0</v>
      </c>
      <c r="ED197" s="10">
        <v>0</v>
      </c>
      <c r="EE197" s="10">
        <v>5.6130000000000004</v>
      </c>
      <c r="EF197" s="10">
        <v>0</v>
      </c>
      <c r="EG197" s="10">
        <v>0</v>
      </c>
      <c r="EH197" s="10">
        <v>-0.22</v>
      </c>
      <c r="EI197" s="10">
        <v>0</v>
      </c>
      <c r="EJ197" s="10">
        <v>0</v>
      </c>
      <c r="EK197" s="10">
        <v>-16.216999999999999</v>
      </c>
      <c r="EL197" s="10">
        <v>1240.3889999999999</v>
      </c>
      <c r="EM197" s="10">
        <v>5.1790000000000003</v>
      </c>
      <c r="EN197" s="10">
        <v>723.40200000000004</v>
      </c>
      <c r="EO197" s="10">
        <v>576.81200000000001</v>
      </c>
      <c r="EP197" s="10">
        <v>57.942</v>
      </c>
      <c r="EQ197" s="10">
        <v>2.4</v>
      </c>
      <c r="ER197" s="10">
        <v>0</v>
      </c>
      <c r="ES197" s="10">
        <v>86.248000000000005</v>
      </c>
      <c r="ET197" s="10">
        <v>174.42599999999999</v>
      </c>
      <c r="EU197" s="10">
        <v>32.459000000000003</v>
      </c>
      <c r="EV197" s="10">
        <v>141.96700000000001</v>
      </c>
      <c r="EW197" s="10">
        <v>217.30699999999999</v>
      </c>
      <c r="EX197" s="10">
        <v>120.075</v>
      </c>
      <c r="EY197" s="10">
        <v>0</v>
      </c>
      <c r="EZ197" s="10">
        <v>0</v>
      </c>
      <c r="FA197" s="10">
        <v>0</v>
      </c>
    </row>
    <row r="198" spans="1:157" ht="15" customHeight="1" x14ac:dyDescent="0.3">
      <c r="A198" s="5">
        <v>20</v>
      </c>
      <c r="B198" s="13">
        <v>2021</v>
      </c>
      <c r="C198" s="10">
        <v>8528.0010000000002</v>
      </c>
      <c r="D198" s="10">
        <v>8528.0010000000002</v>
      </c>
      <c r="E198" s="10">
        <v>0</v>
      </c>
      <c r="F198" s="10">
        <v>84598.379000000001</v>
      </c>
      <c r="G198" s="10">
        <v>6367.8770000000004</v>
      </c>
      <c r="H198" s="10">
        <v>16424.267</v>
      </c>
      <c r="I198" s="10">
        <v>32845.360000000001</v>
      </c>
      <c r="J198" s="10">
        <v>28014.383000000002</v>
      </c>
      <c r="K198" s="10">
        <v>1308.117</v>
      </c>
      <c r="L198" s="10">
        <v>2561.8649999999998</v>
      </c>
      <c r="M198" s="10">
        <v>960.995</v>
      </c>
      <c r="N198" s="10">
        <v>5113.759</v>
      </c>
      <c r="O198" s="10">
        <v>18468.745999999999</v>
      </c>
      <c r="P198" s="10">
        <v>0</v>
      </c>
      <c r="Q198" s="10">
        <v>3.1379999999999999</v>
      </c>
      <c r="R198" s="10">
        <v>72.921999999999997</v>
      </c>
      <c r="S198" s="10">
        <v>262.892</v>
      </c>
      <c r="T198" s="10">
        <v>49.082999999999998</v>
      </c>
      <c r="U198" s="10">
        <v>21.428000000000001</v>
      </c>
      <c r="V198" s="10">
        <v>8098.2650000000003</v>
      </c>
      <c r="W198" s="10">
        <v>9961.018</v>
      </c>
      <c r="X198" s="10">
        <v>1236.33</v>
      </c>
      <c r="Y198" s="10">
        <v>1098.8889999999999</v>
      </c>
      <c r="Z198" s="10">
        <v>137.441</v>
      </c>
      <c r="AA198" s="10">
        <v>1494.47</v>
      </c>
      <c r="AB198" s="10">
        <v>1474.078</v>
      </c>
      <c r="AC198" s="10">
        <v>20.391999999999999</v>
      </c>
      <c r="AD198" s="10">
        <v>2103.0569999999998</v>
      </c>
      <c r="AE198" s="10">
        <v>389.91399999999999</v>
      </c>
      <c r="AF198" s="10">
        <v>154.59899999999999</v>
      </c>
      <c r="AG198" s="10">
        <v>0</v>
      </c>
      <c r="AH198" s="10">
        <v>84598.379000000001</v>
      </c>
      <c r="AI198" s="10">
        <v>83787.698999999993</v>
      </c>
      <c r="AJ198" s="10">
        <v>155.37700000000001</v>
      </c>
      <c r="AK198" s="10">
        <v>61.465000000000003</v>
      </c>
      <c r="AL198" s="10">
        <v>40.122</v>
      </c>
      <c r="AM198" s="10">
        <v>553.71600000000001</v>
      </c>
      <c r="AN198" s="10">
        <v>84598.379000000001</v>
      </c>
      <c r="AO198" s="10">
        <v>39677.845000000001</v>
      </c>
      <c r="AP198" s="10">
        <v>13994.574000000001</v>
      </c>
      <c r="AQ198" s="10">
        <v>30925.96</v>
      </c>
      <c r="AR198" s="10">
        <v>84598.379000000001</v>
      </c>
      <c r="AS198" s="10">
        <v>0</v>
      </c>
      <c r="AT198" s="10">
        <v>25682.945</v>
      </c>
      <c r="AU198" s="10">
        <v>0</v>
      </c>
      <c r="AV198" s="10">
        <v>10.956</v>
      </c>
      <c r="AW198" s="10">
        <v>58904.402999999998</v>
      </c>
      <c r="AX198" s="10">
        <v>7.4999999999999997E-2</v>
      </c>
      <c r="AY198" s="10">
        <v>11865.78</v>
      </c>
      <c r="AZ198" s="10">
        <v>11865.78</v>
      </c>
      <c r="BA198" s="10">
        <v>11745.78</v>
      </c>
      <c r="BB198" s="10">
        <v>3896.0279999999998</v>
      </c>
      <c r="BC198" s="10">
        <v>0</v>
      </c>
      <c r="BD198" s="10">
        <v>5649.7520000000004</v>
      </c>
      <c r="BE198" s="10">
        <v>2200</v>
      </c>
      <c r="BF198" s="10">
        <v>136.5</v>
      </c>
      <c r="BG198" s="10">
        <v>-16.5</v>
      </c>
      <c r="BH198" s="10">
        <v>0</v>
      </c>
      <c r="BI198" s="10">
        <v>0</v>
      </c>
      <c r="BJ198" s="10">
        <v>0</v>
      </c>
      <c r="BK198" s="10">
        <v>0</v>
      </c>
      <c r="BL198" s="10">
        <v>0</v>
      </c>
      <c r="BM198" s="10">
        <v>0</v>
      </c>
      <c r="BN198" s="10">
        <v>0</v>
      </c>
      <c r="BO198" s="10">
        <v>0</v>
      </c>
      <c r="BP198" s="10">
        <v>0</v>
      </c>
      <c r="BQ198" s="10">
        <v>93440.398000000001</v>
      </c>
      <c r="BR198" s="10">
        <v>3047.94</v>
      </c>
      <c r="BS198" s="10">
        <v>90318.703999999998</v>
      </c>
      <c r="BT198" s="10">
        <v>0</v>
      </c>
      <c r="BU198" s="10">
        <v>73.727000000000004</v>
      </c>
      <c r="BV198" s="10">
        <v>2.7E-2</v>
      </c>
      <c r="BW198" s="10"/>
      <c r="BX198" s="10"/>
      <c r="BY198" s="10"/>
      <c r="BZ198" s="10"/>
      <c r="CA198" s="10"/>
      <c r="CB198" s="10"/>
      <c r="CC198" s="10">
        <v>9458.8279999999995</v>
      </c>
      <c r="CD198" s="10">
        <v>8334.1049999999996</v>
      </c>
      <c r="CE198" s="10">
        <v>53.241</v>
      </c>
      <c r="CF198" s="10">
        <v>980.452</v>
      </c>
      <c r="CG198" s="10">
        <v>337.26900000000001</v>
      </c>
      <c r="CH198" s="10">
        <v>643.18299999999999</v>
      </c>
      <c r="CI198" s="10">
        <v>0</v>
      </c>
      <c r="CJ198" s="10">
        <v>91.03</v>
      </c>
      <c r="CK198" s="10">
        <v>7341.6</v>
      </c>
      <c r="CL198" s="10">
        <v>6926.7259999999997</v>
      </c>
      <c r="CM198" s="10">
        <v>0</v>
      </c>
      <c r="CN198" s="10">
        <v>334.053</v>
      </c>
      <c r="CO198" s="10">
        <v>80.820999999999998</v>
      </c>
      <c r="CP198" s="10">
        <v>64.858999999999995</v>
      </c>
      <c r="CQ198" s="10">
        <v>26.67</v>
      </c>
      <c r="CR198" s="10">
        <v>0.92200000000000004</v>
      </c>
      <c r="CS198" s="10">
        <v>0</v>
      </c>
      <c r="CT198" s="10">
        <v>37.655000000000001</v>
      </c>
      <c r="CU198" s="10">
        <v>0</v>
      </c>
      <c r="CV198" s="10">
        <v>0</v>
      </c>
      <c r="CW198" s="10">
        <v>24.826000000000001</v>
      </c>
      <c r="CX198" s="10">
        <v>-9.4649999999999999</v>
      </c>
      <c r="CY198" s="10">
        <v>-3.04</v>
      </c>
      <c r="CZ198" s="10">
        <v>0</v>
      </c>
      <c r="DA198" s="10">
        <v>-5.6210000000000004</v>
      </c>
      <c r="DB198" s="10">
        <v>0</v>
      </c>
      <c r="DC198" s="10">
        <v>0</v>
      </c>
      <c r="DD198" s="10">
        <v>-7.0880000000000001</v>
      </c>
      <c r="DE198" s="10">
        <v>29.597000000000001</v>
      </c>
      <c r="DF198" s="10">
        <v>103.959</v>
      </c>
      <c r="DG198" s="10">
        <v>0</v>
      </c>
      <c r="DH198" s="10">
        <v>0</v>
      </c>
      <c r="DI198" s="10">
        <v>0</v>
      </c>
      <c r="DJ198" s="10">
        <v>-74.361999999999995</v>
      </c>
      <c r="DK198" s="10">
        <v>0</v>
      </c>
      <c r="DL198" s="10">
        <v>0</v>
      </c>
      <c r="DM198" s="10">
        <v>0</v>
      </c>
      <c r="DN198" s="10">
        <v>0</v>
      </c>
      <c r="DO198" s="10">
        <v>0</v>
      </c>
      <c r="DP198" s="10">
        <v>0</v>
      </c>
      <c r="DQ198" s="10">
        <v>0</v>
      </c>
      <c r="DR198" s="10">
        <v>169.40899999999999</v>
      </c>
      <c r="DS198" s="10">
        <v>173.982</v>
      </c>
      <c r="DT198" s="10">
        <v>0</v>
      </c>
      <c r="DU198" s="10">
        <v>-1.948</v>
      </c>
      <c r="DV198" s="10">
        <v>0</v>
      </c>
      <c r="DW198" s="10">
        <v>-2.625</v>
      </c>
      <c r="DX198" s="10">
        <v>0</v>
      </c>
      <c r="DY198" s="10">
        <v>81.016999999999996</v>
      </c>
      <c r="DZ198" s="10">
        <v>75.775000000000006</v>
      </c>
      <c r="EA198" s="10">
        <v>0</v>
      </c>
      <c r="EB198" s="10">
        <v>0</v>
      </c>
      <c r="EC198" s="10">
        <v>0</v>
      </c>
      <c r="ED198" s="10">
        <v>0</v>
      </c>
      <c r="EE198" s="10">
        <v>84.477000000000004</v>
      </c>
      <c r="EF198" s="10">
        <v>0</v>
      </c>
      <c r="EG198" s="10">
        <v>0</v>
      </c>
      <c r="EH198" s="10">
        <v>0</v>
      </c>
      <c r="EI198" s="10">
        <v>0</v>
      </c>
      <c r="EJ198" s="10">
        <v>0</v>
      </c>
      <c r="EK198" s="10">
        <v>-79.234999999999999</v>
      </c>
      <c r="EL198" s="10">
        <v>1312.134</v>
      </c>
      <c r="EM198" s="10">
        <v>6.7539999999999996</v>
      </c>
      <c r="EN198" s="10">
        <v>756.39400000000001</v>
      </c>
      <c r="EO198" s="10">
        <v>619.81299999999999</v>
      </c>
      <c r="EP198" s="10">
        <v>66.138000000000005</v>
      </c>
      <c r="EQ198" s="10">
        <v>5.29</v>
      </c>
      <c r="ER198" s="10">
        <v>0</v>
      </c>
      <c r="ES198" s="10">
        <v>65.153000000000006</v>
      </c>
      <c r="ET198" s="10">
        <v>184.15899999999999</v>
      </c>
      <c r="EU198" s="10">
        <v>35.881999999999998</v>
      </c>
      <c r="EV198" s="10">
        <v>148.27699999999999</v>
      </c>
      <c r="EW198" s="10">
        <v>22.86</v>
      </c>
      <c r="EX198" s="10">
        <v>127.218</v>
      </c>
      <c r="EY198" s="10">
        <v>13.813000000000001</v>
      </c>
      <c r="EZ198" s="10">
        <v>0</v>
      </c>
      <c r="FA198" s="10">
        <v>200.93600000000001</v>
      </c>
    </row>
    <row r="199" spans="1:157" ht="15" customHeight="1" x14ac:dyDescent="0.3">
      <c r="A199" s="5">
        <v>20</v>
      </c>
      <c r="B199" s="12">
        <v>2022</v>
      </c>
      <c r="C199" s="10">
        <v>4768.29</v>
      </c>
      <c r="D199" s="10">
        <v>4768.29</v>
      </c>
      <c r="E199" s="10"/>
      <c r="F199" s="10">
        <v>94120.6</v>
      </c>
      <c r="G199" s="10">
        <v>9131.0669999999991</v>
      </c>
      <c r="H199" s="10">
        <v>17415.144</v>
      </c>
      <c r="I199" s="10">
        <v>36544.29</v>
      </c>
      <c r="J199" s="10">
        <v>31919.031999999999</v>
      </c>
      <c r="K199" s="10">
        <v>1232.7370000000001</v>
      </c>
      <c r="L199" s="10">
        <v>2049.7710000000002</v>
      </c>
      <c r="M199" s="10">
        <v>1342.75</v>
      </c>
      <c r="N199" s="10">
        <v>5082.1620000000003</v>
      </c>
      <c r="O199" s="10">
        <v>16591.102999999999</v>
      </c>
      <c r="P199" s="10">
        <v>0</v>
      </c>
      <c r="Q199" s="10">
        <v>3.5059999999999998</v>
      </c>
      <c r="R199" s="10">
        <v>21.213000000000001</v>
      </c>
      <c r="S199" s="10">
        <v>253.358</v>
      </c>
      <c r="T199" s="10">
        <v>91.373999999999995</v>
      </c>
      <c r="U199" s="10">
        <v>19.559999999999999</v>
      </c>
      <c r="V199" s="10">
        <v>5681.9009999999998</v>
      </c>
      <c r="W199" s="10">
        <v>10520.191000000001</v>
      </c>
      <c r="X199" s="10">
        <v>1301.404</v>
      </c>
      <c r="Y199" s="10">
        <v>1223.4280000000001</v>
      </c>
      <c r="Z199" s="10">
        <v>77.975999999999999</v>
      </c>
      <c r="AA199" s="10">
        <v>1289.9690000000001</v>
      </c>
      <c r="AB199" s="10">
        <v>1256.7629999999999</v>
      </c>
      <c r="AC199" s="10">
        <v>33.206000000000003</v>
      </c>
      <c r="AD199" s="10">
        <v>5458.1369999999997</v>
      </c>
      <c r="AE199" s="10">
        <v>98.245999999999995</v>
      </c>
      <c r="AF199" s="10">
        <v>1209.078</v>
      </c>
      <c r="AG199" s="10">
        <v>0</v>
      </c>
      <c r="AH199" s="10">
        <v>94120.6</v>
      </c>
      <c r="AI199" s="10">
        <v>92989.574999999997</v>
      </c>
      <c r="AJ199" s="10">
        <v>617.14599999999996</v>
      </c>
      <c r="AK199" s="10">
        <v>42.18</v>
      </c>
      <c r="AL199" s="10">
        <v>49.634999999999998</v>
      </c>
      <c r="AM199" s="10">
        <v>422.06400000000002</v>
      </c>
      <c r="AN199" s="10">
        <v>94120.6</v>
      </c>
      <c r="AO199" s="10">
        <v>43530.839</v>
      </c>
      <c r="AP199" s="10">
        <v>14211.964</v>
      </c>
      <c r="AQ199" s="10">
        <v>36377.796999999999</v>
      </c>
      <c r="AR199" s="10">
        <v>94120.6</v>
      </c>
      <c r="AS199" s="10">
        <v>0</v>
      </c>
      <c r="AT199" s="10">
        <v>31251.387999999999</v>
      </c>
      <c r="AU199" s="10">
        <v>0</v>
      </c>
      <c r="AV199" s="10">
        <v>35.642000000000003</v>
      </c>
      <c r="AW199" s="10">
        <v>62833.57</v>
      </c>
      <c r="AX199" s="10">
        <v>0</v>
      </c>
      <c r="AY199" s="10">
        <v>12948.407999999999</v>
      </c>
      <c r="AZ199" s="10">
        <v>12948.407999999999</v>
      </c>
      <c r="BA199" s="10">
        <v>12839.884</v>
      </c>
      <c r="BB199" s="10">
        <v>3882.0990000000002</v>
      </c>
      <c r="BC199" s="10">
        <v>0</v>
      </c>
      <c r="BD199" s="10">
        <v>5227.6360000000004</v>
      </c>
      <c r="BE199" s="10">
        <v>3730.1489999999999</v>
      </c>
      <c r="BF199" s="10">
        <v>136.5</v>
      </c>
      <c r="BG199" s="10">
        <v>-27.975999999999999</v>
      </c>
      <c r="BH199" s="10"/>
      <c r="BI199" s="10"/>
      <c r="BJ199" s="10"/>
      <c r="BK199" s="10"/>
      <c r="BL199" s="10"/>
      <c r="BM199" s="10"/>
      <c r="BN199" s="10"/>
      <c r="BO199" s="10"/>
      <c r="BP199" s="10"/>
      <c r="BQ199" s="10">
        <v>96904.600999999995</v>
      </c>
      <c r="BR199" s="10">
        <v>6976.0870000000004</v>
      </c>
      <c r="BS199" s="10">
        <v>89849.373999999996</v>
      </c>
      <c r="BT199" s="10">
        <v>0</v>
      </c>
      <c r="BU199" s="10">
        <v>79.111000000000004</v>
      </c>
      <c r="BV199" s="10">
        <v>2.9000000000000001E-2</v>
      </c>
      <c r="BW199" s="10"/>
      <c r="BX199" s="10"/>
      <c r="BY199" s="10"/>
      <c r="BZ199" s="10"/>
      <c r="CA199" s="10"/>
      <c r="CB199" s="10"/>
      <c r="CC199" s="10">
        <v>10342.019</v>
      </c>
      <c r="CD199" s="10">
        <v>9112.68</v>
      </c>
      <c r="CE199" s="10">
        <v>16.494</v>
      </c>
      <c r="CF199" s="10">
        <v>1052.1500000000001</v>
      </c>
      <c r="CG199" s="10">
        <v>296.327</v>
      </c>
      <c r="CH199" s="10">
        <v>755.82299999999998</v>
      </c>
      <c r="CI199" s="10">
        <v>0</v>
      </c>
      <c r="CJ199" s="10">
        <v>160.69499999999999</v>
      </c>
      <c r="CK199" s="10">
        <v>7828.82</v>
      </c>
      <c r="CL199" s="10">
        <v>7464.1760000000004</v>
      </c>
      <c r="CM199" s="10">
        <v>0</v>
      </c>
      <c r="CN199" s="10">
        <v>364.50400000000002</v>
      </c>
      <c r="CO199" s="10">
        <v>0.14000000000000001</v>
      </c>
      <c r="CP199" s="10">
        <v>91.13</v>
      </c>
      <c r="CQ199" s="10">
        <v>29.225999999999999</v>
      </c>
      <c r="CR199" s="10">
        <v>1.1930000000000001</v>
      </c>
      <c r="CS199" s="10">
        <v>0</v>
      </c>
      <c r="CT199" s="10">
        <v>67.180000000000007</v>
      </c>
      <c r="CU199" s="10">
        <v>0</v>
      </c>
      <c r="CV199" s="10">
        <v>0</v>
      </c>
      <c r="CW199" s="10">
        <v>29.337</v>
      </c>
      <c r="CX199" s="10">
        <v>-10.695</v>
      </c>
      <c r="CY199" s="10">
        <v>-4.0359999999999996</v>
      </c>
      <c r="CZ199" s="10">
        <v>0</v>
      </c>
      <c r="DA199" s="10">
        <v>-9.3439999999999994</v>
      </c>
      <c r="DB199" s="10">
        <v>0</v>
      </c>
      <c r="DC199" s="10">
        <v>0</v>
      </c>
      <c r="DD199" s="10">
        <v>-11.731</v>
      </c>
      <c r="DE199" s="10">
        <v>51.64</v>
      </c>
      <c r="DF199" s="10">
        <v>172.255</v>
      </c>
      <c r="DG199" s="10">
        <v>0</v>
      </c>
      <c r="DH199" s="10">
        <v>0</v>
      </c>
      <c r="DI199" s="10">
        <v>0</v>
      </c>
      <c r="DJ199" s="10">
        <v>-120.61499999999999</v>
      </c>
      <c r="DK199" s="10">
        <v>0</v>
      </c>
      <c r="DL199" s="10">
        <v>0</v>
      </c>
      <c r="DM199" s="10">
        <v>0</v>
      </c>
      <c r="DN199" s="10">
        <v>0</v>
      </c>
      <c r="DO199" s="10">
        <v>0</v>
      </c>
      <c r="DP199" s="10">
        <v>0</v>
      </c>
      <c r="DQ199" s="10">
        <v>0</v>
      </c>
      <c r="DR199" s="10">
        <v>107.476</v>
      </c>
      <c r="DS199" s="10">
        <v>142.285</v>
      </c>
      <c r="DT199" s="10">
        <v>0</v>
      </c>
      <c r="DU199" s="10">
        <v>-23.332000000000001</v>
      </c>
      <c r="DV199" s="10">
        <v>0</v>
      </c>
      <c r="DW199" s="10">
        <v>-11.477</v>
      </c>
      <c r="DX199" s="10">
        <v>0</v>
      </c>
      <c r="DY199" s="10">
        <v>97.323999999999998</v>
      </c>
      <c r="DZ199" s="10">
        <v>140.50700000000001</v>
      </c>
      <c r="EA199" s="10">
        <v>0</v>
      </c>
      <c r="EB199" s="10">
        <v>0</v>
      </c>
      <c r="EC199" s="10">
        <v>0</v>
      </c>
      <c r="ED199" s="10">
        <v>0</v>
      </c>
      <c r="EE199" s="10">
        <v>16.190999999999999</v>
      </c>
      <c r="EF199" s="10">
        <v>0</v>
      </c>
      <c r="EG199" s="10">
        <v>0</v>
      </c>
      <c r="EH199" s="10">
        <v>0</v>
      </c>
      <c r="EI199" s="10">
        <v>0</v>
      </c>
      <c r="EJ199" s="10">
        <v>0</v>
      </c>
      <c r="EK199" s="10">
        <v>-59.374000000000002</v>
      </c>
      <c r="EL199" s="10">
        <v>1716.3330000000001</v>
      </c>
      <c r="EM199" s="10">
        <v>5.69</v>
      </c>
      <c r="EN199" s="10">
        <v>1084.319</v>
      </c>
      <c r="EO199" s="10">
        <v>908.61900000000003</v>
      </c>
      <c r="EP199" s="10">
        <v>83.278000000000006</v>
      </c>
      <c r="EQ199" s="10">
        <v>4.0140000000000002</v>
      </c>
      <c r="ER199" s="10">
        <v>0</v>
      </c>
      <c r="ES199" s="10">
        <v>88.408000000000001</v>
      </c>
      <c r="ET199" s="10">
        <v>200.43299999999999</v>
      </c>
      <c r="EU199" s="10">
        <v>42.258000000000003</v>
      </c>
      <c r="EV199" s="10">
        <v>158.17500000000001</v>
      </c>
      <c r="EW199" s="10">
        <v>43.082999999999998</v>
      </c>
      <c r="EX199" s="10">
        <v>133.73500000000001</v>
      </c>
      <c r="EY199" s="10">
        <v>4.1539999999999999</v>
      </c>
      <c r="EZ199" s="10">
        <v>0</v>
      </c>
      <c r="FA199" s="10">
        <v>244.91900000000001</v>
      </c>
    </row>
    <row r="200" spans="1:157" ht="15" customHeight="1" x14ac:dyDescent="0.3">
      <c r="A200" s="5">
        <v>20</v>
      </c>
      <c r="B200" s="12">
        <v>2023</v>
      </c>
      <c r="C200" s="10"/>
      <c r="D200" s="10"/>
      <c r="E200" s="10"/>
      <c r="F200" s="10">
        <v>99853.975000000006</v>
      </c>
      <c r="G200" s="10">
        <v>10435.165999999999</v>
      </c>
      <c r="H200" s="10">
        <v>17785.383999999998</v>
      </c>
      <c r="I200" s="10">
        <v>40551.275999999998</v>
      </c>
      <c r="J200" s="10">
        <v>36859.000999999997</v>
      </c>
      <c r="K200" s="10">
        <v>1209.83</v>
      </c>
      <c r="L200" s="10">
        <v>1678.7329999999999</v>
      </c>
      <c r="M200" s="10">
        <v>803.71199999999999</v>
      </c>
      <c r="N200" s="10">
        <v>5552.2640000000001</v>
      </c>
      <c r="O200" s="10">
        <v>17552.988000000001</v>
      </c>
      <c r="P200" s="10">
        <v>0</v>
      </c>
      <c r="Q200" s="10">
        <v>1.53</v>
      </c>
      <c r="R200" s="10">
        <v>24.260999999999999</v>
      </c>
      <c r="S200" s="10">
        <v>257.99700000000001</v>
      </c>
      <c r="T200" s="10">
        <v>127.114</v>
      </c>
      <c r="U200" s="10">
        <v>14.987</v>
      </c>
      <c r="V200" s="10">
        <v>5090.9880000000003</v>
      </c>
      <c r="W200" s="10">
        <v>12036.111000000001</v>
      </c>
      <c r="X200" s="10">
        <v>837.64700000000005</v>
      </c>
      <c r="Y200" s="10">
        <v>762.78700000000003</v>
      </c>
      <c r="Z200" s="10">
        <v>74.86</v>
      </c>
      <c r="AA200" s="10">
        <v>964.20799999999997</v>
      </c>
      <c r="AB200" s="10">
        <v>938.86099999999999</v>
      </c>
      <c r="AC200" s="10">
        <v>25.347000000000001</v>
      </c>
      <c r="AD200" s="10">
        <v>5630.5569999999998</v>
      </c>
      <c r="AE200" s="10">
        <v>131.80699999999999</v>
      </c>
      <c r="AF200" s="10">
        <v>412.678</v>
      </c>
      <c r="AG200" s="10">
        <v>0</v>
      </c>
      <c r="AH200" s="10">
        <v>99853.975000000006</v>
      </c>
      <c r="AI200" s="10">
        <v>98002.660999999993</v>
      </c>
      <c r="AJ200" s="10">
        <v>935.64700000000005</v>
      </c>
      <c r="AK200" s="10">
        <v>170.642</v>
      </c>
      <c r="AL200" s="10">
        <v>229.53200000000001</v>
      </c>
      <c r="AM200" s="10">
        <v>515.49300000000005</v>
      </c>
      <c r="AN200" s="10">
        <v>99853.975000000006</v>
      </c>
      <c r="AO200" s="10">
        <v>47552.305999999997</v>
      </c>
      <c r="AP200" s="10">
        <v>14446.715</v>
      </c>
      <c r="AQ200" s="10">
        <v>37854.953999999998</v>
      </c>
      <c r="AR200" s="10">
        <v>99853.975000000006</v>
      </c>
      <c r="AS200" s="10">
        <v>0</v>
      </c>
      <c r="AT200" s="10">
        <v>31527.411</v>
      </c>
      <c r="AU200" s="10">
        <v>0</v>
      </c>
      <c r="AV200" s="10">
        <v>30.199000000000002</v>
      </c>
      <c r="AW200" s="10">
        <v>68296.365000000005</v>
      </c>
      <c r="AX200" s="10">
        <v>0</v>
      </c>
      <c r="AY200" s="10">
        <v>10548.824000000001</v>
      </c>
      <c r="AZ200" s="10">
        <v>10548.824000000001</v>
      </c>
      <c r="BA200" s="10">
        <v>10433.819</v>
      </c>
      <c r="BB200" s="10">
        <v>4127.43</v>
      </c>
      <c r="BC200" s="10">
        <v>0</v>
      </c>
      <c r="BD200" s="10">
        <v>3440.39</v>
      </c>
      <c r="BE200" s="10">
        <v>2865.9989999999998</v>
      </c>
      <c r="BF200" s="10">
        <v>136.5</v>
      </c>
      <c r="BG200" s="10">
        <v>-21.495000000000001</v>
      </c>
      <c r="BH200" s="10"/>
      <c r="BI200" s="10"/>
      <c r="BJ200" s="10"/>
      <c r="BK200" s="10"/>
      <c r="BL200" s="10"/>
      <c r="BM200" s="10"/>
      <c r="BN200" s="10"/>
      <c r="BO200" s="10"/>
      <c r="BP200" s="10"/>
      <c r="BQ200" s="10">
        <v>118476.923</v>
      </c>
      <c r="BR200" s="10">
        <v>5127.37</v>
      </c>
      <c r="BS200" s="10">
        <v>113228.40700000001</v>
      </c>
      <c r="BT200" s="10">
        <v>0</v>
      </c>
      <c r="BU200" s="10">
        <v>121.119</v>
      </c>
      <c r="BV200" s="10">
        <v>2.7E-2</v>
      </c>
      <c r="BW200" s="10"/>
      <c r="BX200" s="10"/>
      <c r="BY200" s="10"/>
      <c r="BZ200" s="10"/>
      <c r="CA200" s="10"/>
      <c r="CB200" s="10"/>
      <c r="CC200" s="10">
        <v>13384.284</v>
      </c>
      <c r="CD200" s="10">
        <v>11132.790999999999</v>
      </c>
      <c r="CE200" s="10">
        <v>144.66300000000001</v>
      </c>
      <c r="CF200" s="10">
        <v>1931.1479999999999</v>
      </c>
      <c r="CG200" s="10">
        <v>1101.6559999999999</v>
      </c>
      <c r="CH200" s="10">
        <v>829.49199999999996</v>
      </c>
      <c r="CI200" s="10">
        <v>0</v>
      </c>
      <c r="CJ200" s="10">
        <v>175.68199999999999</v>
      </c>
      <c r="CK200" s="10">
        <v>10995.013000000001</v>
      </c>
      <c r="CL200" s="10">
        <v>10534.870999999999</v>
      </c>
      <c r="CM200" s="10">
        <v>1.7729999999999999</v>
      </c>
      <c r="CN200" s="10">
        <v>457.61</v>
      </c>
      <c r="CO200" s="10">
        <v>0.75900000000000001</v>
      </c>
      <c r="CP200" s="10">
        <v>104.852</v>
      </c>
      <c r="CQ200" s="10">
        <v>27.742999999999999</v>
      </c>
      <c r="CR200" s="10">
        <v>1.28</v>
      </c>
      <c r="CS200" s="10">
        <v>0</v>
      </c>
      <c r="CT200" s="10">
        <v>62.645000000000003</v>
      </c>
      <c r="CU200" s="10">
        <v>0</v>
      </c>
      <c r="CV200" s="10">
        <v>0</v>
      </c>
      <c r="CW200" s="10">
        <v>46.106000000000002</v>
      </c>
      <c r="CX200" s="10">
        <v>-14.052</v>
      </c>
      <c r="CY200" s="10">
        <v>-4.0620000000000003</v>
      </c>
      <c r="CZ200" s="10">
        <v>0</v>
      </c>
      <c r="DA200" s="10">
        <v>-0.46800000000000003</v>
      </c>
      <c r="DB200" s="10">
        <v>0</v>
      </c>
      <c r="DC200" s="10">
        <v>0</v>
      </c>
      <c r="DD200" s="10">
        <v>-14.34</v>
      </c>
      <c r="DE200" s="10">
        <v>115.346</v>
      </c>
      <c r="DF200" s="10">
        <v>263.52300000000002</v>
      </c>
      <c r="DG200" s="10">
        <v>0</v>
      </c>
      <c r="DH200" s="10">
        <v>0</v>
      </c>
      <c r="DI200" s="10">
        <v>0</v>
      </c>
      <c r="DJ200" s="10">
        <v>-148.17699999999999</v>
      </c>
      <c r="DK200" s="10">
        <v>0</v>
      </c>
      <c r="DL200" s="10">
        <v>0</v>
      </c>
      <c r="DM200" s="10">
        <v>0</v>
      </c>
      <c r="DN200" s="10">
        <v>0</v>
      </c>
      <c r="DO200" s="10">
        <v>0</v>
      </c>
      <c r="DP200" s="10">
        <v>0</v>
      </c>
      <c r="DQ200" s="10">
        <v>0</v>
      </c>
      <c r="DR200" s="10">
        <v>319.65199999999999</v>
      </c>
      <c r="DS200" s="10">
        <v>317.25099999999998</v>
      </c>
      <c r="DT200" s="10">
        <v>0</v>
      </c>
      <c r="DU200" s="10">
        <v>-4.08</v>
      </c>
      <c r="DV200" s="10">
        <v>0</v>
      </c>
      <c r="DW200" s="10">
        <v>6.4809999999999999</v>
      </c>
      <c r="DX200" s="10">
        <v>0</v>
      </c>
      <c r="DY200" s="10">
        <v>89.552999999999997</v>
      </c>
      <c r="DZ200" s="10">
        <v>92.722999999999999</v>
      </c>
      <c r="EA200" s="10">
        <v>0</v>
      </c>
      <c r="EB200" s="10">
        <v>0</v>
      </c>
      <c r="EC200" s="10">
        <v>0</v>
      </c>
      <c r="ED200" s="10">
        <v>0</v>
      </c>
      <c r="EE200" s="10">
        <v>6.4829999999999997</v>
      </c>
      <c r="EF200" s="10">
        <v>0</v>
      </c>
      <c r="EG200" s="10">
        <v>0</v>
      </c>
      <c r="EH200" s="10">
        <v>0</v>
      </c>
      <c r="EI200" s="10">
        <v>0</v>
      </c>
      <c r="EJ200" s="10">
        <v>0</v>
      </c>
      <c r="EK200" s="10">
        <v>-9.6530000000000005</v>
      </c>
      <c r="EL200" s="10">
        <v>1832.9110000000001</v>
      </c>
      <c r="EM200" s="10">
        <v>22.885000000000002</v>
      </c>
      <c r="EN200" s="10">
        <v>1099.8710000000001</v>
      </c>
      <c r="EO200" s="10">
        <v>832.94299999999998</v>
      </c>
      <c r="EP200" s="10">
        <v>107.941</v>
      </c>
      <c r="EQ200" s="10">
        <v>0.59299999999999997</v>
      </c>
      <c r="ER200" s="10">
        <v>0</v>
      </c>
      <c r="ES200" s="10">
        <v>158.39400000000001</v>
      </c>
      <c r="ET200" s="10">
        <v>248.94399999999999</v>
      </c>
      <c r="EU200" s="10">
        <v>46.447000000000003</v>
      </c>
      <c r="EV200" s="10">
        <v>202.49700000000001</v>
      </c>
      <c r="EW200" s="10">
        <v>16.689</v>
      </c>
      <c r="EX200" s="10">
        <v>144.22900000000001</v>
      </c>
      <c r="EY200" s="10">
        <v>0.34799999999999998</v>
      </c>
      <c r="EZ200" s="10">
        <v>0</v>
      </c>
      <c r="FA200" s="10">
        <v>299.94499999999999</v>
      </c>
    </row>
    <row r="201" spans="1:157" ht="15" customHeight="1" x14ac:dyDescent="0.3">
      <c r="A201" s="5">
        <v>20</v>
      </c>
      <c r="B201" s="12">
        <v>2024</v>
      </c>
      <c r="C201" s="10"/>
      <c r="D201" s="10"/>
      <c r="E201" s="10"/>
      <c r="F201" s="10">
        <v>109552.804</v>
      </c>
      <c r="G201" s="10">
        <v>12608.32</v>
      </c>
      <c r="H201" s="10">
        <v>20183.435000000001</v>
      </c>
      <c r="I201" s="10">
        <v>39401.591999999997</v>
      </c>
      <c r="J201" s="10">
        <v>36207.536</v>
      </c>
      <c r="K201" s="10">
        <v>1107.28</v>
      </c>
      <c r="L201" s="10">
        <v>1281.5709999999999</v>
      </c>
      <c r="M201" s="10">
        <v>805.20500000000004</v>
      </c>
      <c r="N201" s="10">
        <v>6257.9160000000002</v>
      </c>
      <c r="O201" s="10">
        <v>21770.67</v>
      </c>
      <c r="P201" s="10">
        <v>0</v>
      </c>
      <c r="Q201" s="10">
        <v>0.26800000000000002</v>
      </c>
      <c r="R201" s="10">
        <v>40.972000000000001</v>
      </c>
      <c r="S201" s="10">
        <v>259.685</v>
      </c>
      <c r="T201" s="10">
        <v>111.23699999999999</v>
      </c>
      <c r="U201" s="10">
        <v>0</v>
      </c>
      <c r="V201" s="10">
        <v>5753.1210000000001</v>
      </c>
      <c r="W201" s="10">
        <v>15605.387000000001</v>
      </c>
      <c r="X201" s="10">
        <v>1006.375</v>
      </c>
      <c r="Y201" s="10">
        <v>924.12699999999995</v>
      </c>
      <c r="Z201" s="10">
        <v>82.248000000000005</v>
      </c>
      <c r="AA201" s="10">
        <v>941.62300000000005</v>
      </c>
      <c r="AB201" s="10">
        <v>885.08</v>
      </c>
      <c r="AC201" s="10">
        <v>56.542999999999999</v>
      </c>
      <c r="AD201" s="10">
        <v>6557.89</v>
      </c>
      <c r="AE201" s="10">
        <v>617.36199999999997</v>
      </c>
      <c r="AF201" s="10">
        <v>207.62100000000001</v>
      </c>
      <c r="AG201" s="10">
        <v>0</v>
      </c>
      <c r="AH201" s="10">
        <v>109552.804</v>
      </c>
      <c r="AI201" s="10">
        <v>107804.232</v>
      </c>
      <c r="AJ201" s="10">
        <v>389.411</v>
      </c>
      <c r="AK201" s="10">
        <v>194.36</v>
      </c>
      <c r="AL201" s="10">
        <v>270.90100000000001</v>
      </c>
      <c r="AM201" s="10">
        <v>893.9</v>
      </c>
      <c r="AN201" s="10">
        <v>109552.804</v>
      </c>
      <c r="AO201" s="10">
        <v>51798.983</v>
      </c>
      <c r="AP201" s="10">
        <v>15368.915999999999</v>
      </c>
      <c r="AQ201" s="10">
        <v>42384.904999999999</v>
      </c>
      <c r="AR201" s="10">
        <v>109552.804</v>
      </c>
      <c r="AS201" s="10">
        <v>0</v>
      </c>
      <c r="AT201" s="10">
        <v>35598.696000000004</v>
      </c>
      <c r="AU201" s="10">
        <v>0</v>
      </c>
      <c r="AV201" s="10">
        <v>15.161</v>
      </c>
      <c r="AW201" s="10">
        <v>73938.793999999994</v>
      </c>
      <c r="AX201" s="10">
        <v>0.153</v>
      </c>
      <c r="AY201" s="10">
        <v>9380.5589999999993</v>
      </c>
      <c r="AZ201" s="10">
        <v>9380.5589999999993</v>
      </c>
      <c r="BA201" s="10">
        <v>9264.0550000000003</v>
      </c>
      <c r="BB201" s="10">
        <v>3695.9349999999999</v>
      </c>
      <c r="BC201" s="10">
        <v>0</v>
      </c>
      <c r="BD201" s="10">
        <v>2902.018</v>
      </c>
      <c r="BE201" s="10">
        <v>2666.1019999999999</v>
      </c>
      <c r="BF201" s="10">
        <v>136.5</v>
      </c>
      <c r="BG201" s="10"/>
      <c r="BH201" s="10"/>
      <c r="BI201" s="10"/>
      <c r="BJ201" s="10"/>
      <c r="BK201" s="10"/>
      <c r="BL201" s="10"/>
      <c r="BM201" s="10"/>
      <c r="BN201" s="10"/>
      <c r="BO201" s="10"/>
      <c r="BP201" s="10"/>
      <c r="BQ201" s="10">
        <v>122549.68700000001</v>
      </c>
      <c r="BR201" s="10">
        <v>3433.1959999999999</v>
      </c>
      <c r="BS201" s="10">
        <v>118967.213</v>
      </c>
      <c r="BT201" s="10">
        <v>0</v>
      </c>
      <c r="BU201" s="10">
        <v>149.251</v>
      </c>
      <c r="BV201" s="10">
        <v>2.7E-2</v>
      </c>
      <c r="BW201" s="10">
        <v>122549.68700000001</v>
      </c>
      <c r="BX201" s="10">
        <v>209.185</v>
      </c>
      <c r="BY201" s="10">
        <v>2.7669999999999999</v>
      </c>
      <c r="BZ201" s="10">
        <v>21.408000000000001</v>
      </c>
      <c r="CA201" s="10">
        <v>117228.056</v>
      </c>
      <c r="CB201" s="10">
        <v>5088.2709999999997</v>
      </c>
      <c r="CC201" s="10">
        <v>11812.112999999999</v>
      </c>
      <c r="CD201" s="10">
        <v>10250.733</v>
      </c>
      <c r="CE201" s="10">
        <v>133.09</v>
      </c>
      <c r="CF201" s="10">
        <v>1397.6510000000001</v>
      </c>
      <c r="CG201" s="10">
        <v>1108.7809999999999</v>
      </c>
      <c r="CH201" s="10">
        <v>288.87</v>
      </c>
      <c r="CI201" s="10">
        <v>0</v>
      </c>
      <c r="CJ201" s="10">
        <v>30.638999999999999</v>
      </c>
      <c r="CK201" s="10">
        <v>8490.9030000000002</v>
      </c>
      <c r="CL201" s="10">
        <v>7927.0559999999996</v>
      </c>
      <c r="CM201" s="10">
        <v>0.21099999999999999</v>
      </c>
      <c r="CN201" s="10">
        <v>563.20600000000002</v>
      </c>
      <c r="CO201" s="10">
        <v>0.43</v>
      </c>
      <c r="CP201" s="10">
        <v>105.581</v>
      </c>
      <c r="CQ201" s="10">
        <v>34.75</v>
      </c>
      <c r="CR201" s="10">
        <v>1.2410000000000001</v>
      </c>
      <c r="CS201" s="10">
        <v>0</v>
      </c>
      <c r="CT201" s="10">
        <v>41.951000000000001</v>
      </c>
      <c r="CU201" s="10">
        <v>0</v>
      </c>
      <c r="CV201" s="10">
        <v>0</v>
      </c>
      <c r="CW201" s="10">
        <v>72.072000000000003</v>
      </c>
      <c r="CX201" s="10">
        <v>-18.984999999999999</v>
      </c>
      <c r="CY201" s="10">
        <v>-4.508</v>
      </c>
      <c r="CZ201" s="10">
        <v>0</v>
      </c>
      <c r="DA201" s="10">
        <v>-2.4340000000000002</v>
      </c>
      <c r="DB201" s="10">
        <v>0</v>
      </c>
      <c r="DC201" s="10">
        <v>0</v>
      </c>
      <c r="DD201" s="10">
        <v>-18.506</v>
      </c>
      <c r="DE201" s="10">
        <v>-68.251999999999995</v>
      </c>
      <c r="DF201" s="10">
        <v>300.69799999999998</v>
      </c>
      <c r="DG201" s="10">
        <v>0</v>
      </c>
      <c r="DH201" s="10">
        <v>0</v>
      </c>
      <c r="DI201" s="10">
        <v>0</v>
      </c>
      <c r="DJ201" s="10">
        <v>-368.95</v>
      </c>
      <c r="DK201" s="10">
        <v>0</v>
      </c>
      <c r="DL201" s="10">
        <v>0</v>
      </c>
      <c r="DM201" s="10">
        <v>0</v>
      </c>
      <c r="DN201" s="10">
        <v>0</v>
      </c>
      <c r="DO201" s="10">
        <v>0</v>
      </c>
      <c r="DP201" s="10">
        <v>0</v>
      </c>
      <c r="DQ201" s="10">
        <v>0</v>
      </c>
      <c r="DR201" s="10">
        <v>283.67599999999999</v>
      </c>
      <c r="DS201" s="10">
        <v>314.178</v>
      </c>
      <c r="DT201" s="10">
        <v>0</v>
      </c>
      <c r="DU201" s="10">
        <v>-32.000999999999998</v>
      </c>
      <c r="DV201" s="10">
        <v>0</v>
      </c>
      <c r="DW201" s="10">
        <v>1.4990000000000001</v>
      </c>
      <c r="DX201" s="10">
        <v>0</v>
      </c>
      <c r="DY201" s="10">
        <v>6.11</v>
      </c>
      <c r="DZ201" s="10">
        <v>15.029</v>
      </c>
      <c r="EA201" s="10">
        <v>0</v>
      </c>
      <c r="EB201" s="10">
        <v>0</v>
      </c>
      <c r="EC201" s="10">
        <v>0</v>
      </c>
      <c r="ED201" s="10">
        <v>0</v>
      </c>
      <c r="EE201" s="10">
        <v>12.263</v>
      </c>
      <c r="EF201" s="10">
        <v>0</v>
      </c>
      <c r="EG201" s="10">
        <v>0</v>
      </c>
      <c r="EH201" s="10">
        <v>0</v>
      </c>
      <c r="EI201" s="10">
        <v>0</v>
      </c>
      <c r="EJ201" s="10">
        <v>0</v>
      </c>
      <c r="EK201" s="10">
        <v>-21.181999999999999</v>
      </c>
      <c r="EL201" s="10">
        <v>2249.2719999999999</v>
      </c>
      <c r="EM201" s="10">
        <v>8.5609999999999999</v>
      </c>
      <c r="EN201" s="10">
        <v>1403.1759999999999</v>
      </c>
      <c r="EO201" s="10">
        <v>1103.231</v>
      </c>
      <c r="EP201" s="10">
        <v>118.355</v>
      </c>
      <c r="EQ201" s="10">
        <v>0.36699999999999999</v>
      </c>
      <c r="ER201" s="10">
        <v>0</v>
      </c>
      <c r="ES201" s="10">
        <v>181.22300000000001</v>
      </c>
      <c r="ET201" s="10">
        <v>268.834</v>
      </c>
      <c r="EU201" s="10">
        <v>50.997999999999998</v>
      </c>
      <c r="EV201" s="10">
        <v>217.83600000000001</v>
      </c>
      <c r="EW201" s="10">
        <v>30.928000000000001</v>
      </c>
      <c r="EX201" s="10">
        <v>172.44300000000001</v>
      </c>
      <c r="EY201" s="10">
        <v>1.635</v>
      </c>
      <c r="EZ201" s="10">
        <v>0</v>
      </c>
      <c r="FA201" s="10">
        <v>363.69499999999999</v>
      </c>
    </row>
    <row r="202" spans="1:157" ht="15" customHeight="1" x14ac:dyDescent="0.3">
      <c r="A202" s="5">
        <v>21</v>
      </c>
      <c r="B202" s="12">
        <v>2015</v>
      </c>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row>
    <row r="203" spans="1:157" ht="15" customHeight="1" x14ac:dyDescent="0.3">
      <c r="A203" s="5">
        <v>21</v>
      </c>
      <c r="B203" s="12">
        <v>2016</v>
      </c>
      <c r="C203" s="10">
        <v>0</v>
      </c>
      <c r="D203" s="10">
        <v>0</v>
      </c>
      <c r="E203" s="10">
        <v>0</v>
      </c>
      <c r="F203" s="10">
        <v>20994.294000000002</v>
      </c>
      <c r="G203" s="10">
        <v>3002.0540000000001</v>
      </c>
      <c r="H203" s="10">
        <v>962.91</v>
      </c>
      <c r="I203" s="10">
        <v>2590.1860000000001</v>
      </c>
      <c r="J203" s="10">
        <v>1932.6980000000001</v>
      </c>
      <c r="K203" s="10">
        <v>587.13199999999995</v>
      </c>
      <c r="L203" s="10">
        <v>38.771000000000001</v>
      </c>
      <c r="M203" s="10">
        <v>31.585000000000001</v>
      </c>
      <c r="N203" s="10">
        <v>2840.9540000000002</v>
      </c>
      <c r="O203" s="10">
        <v>2604.5079999999998</v>
      </c>
      <c r="P203" s="10">
        <v>0</v>
      </c>
      <c r="Q203" s="10">
        <v>0</v>
      </c>
      <c r="R203" s="10">
        <v>535.24699999999996</v>
      </c>
      <c r="S203" s="10">
        <v>121.31699999999999</v>
      </c>
      <c r="T203" s="10">
        <v>137.99700000000001</v>
      </c>
      <c r="U203" s="10">
        <v>0</v>
      </c>
      <c r="V203" s="10">
        <v>1673.731</v>
      </c>
      <c r="W203" s="10">
        <v>136.21600000000001</v>
      </c>
      <c r="X203" s="10">
        <v>1195.703</v>
      </c>
      <c r="Y203" s="10">
        <v>857.87199999999996</v>
      </c>
      <c r="Z203" s="10">
        <v>337.83100000000002</v>
      </c>
      <c r="AA203" s="10">
        <v>29.914000000000001</v>
      </c>
      <c r="AB203" s="10">
        <v>13.631</v>
      </c>
      <c r="AC203" s="10">
        <v>16.283000000000001</v>
      </c>
      <c r="AD203" s="10">
        <v>6330.9229999999998</v>
      </c>
      <c r="AE203" s="10">
        <v>993.35599999999999</v>
      </c>
      <c r="AF203" s="10">
        <v>443.786</v>
      </c>
      <c r="AG203" s="10">
        <v>0</v>
      </c>
      <c r="AH203" s="10">
        <v>20994.294000000002</v>
      </c>
      <c r="AI203" s="10">
        <v>20473.095000000001</v>
      </c>
      <c r="AJ203" s="10">
        <v>254.595</v>
      </c>
      <c r="AK203" s="10">
        <v>76.031999999999996</v>
      </c>
      <c r="AL203" s="10">
        <v>74.171999999999997</v>
      </c>
      <c r="AM203" s="10">
        <v>116.4</v>
      </c>
      <c r="AN203" s="10">
        <v>20994.294000000002</v>
      </c>
      <c r="AO203" s="10">
        <v>8080.6490000000003</v>
      </c>
      <c r="AP203" s="10">
        <v>4748.1499999999996</v>
      </c>
      <c r="AQ203" s="10">
        <v>8165.4949999999999</v>
      </c>
      <c r="AR203" s="10">
        <v>20994.294000000002</v>
      </c>
      <c r="AS203" s="10">
        <v>491.03800000000001</v>
      </c>
      <c r="AT203" s="10">
        <v>8352.5400000000009</v>
      </c>
      <c r="AU203" s="10">
        <v>0</v>
      </c>
      <c r="AV203" s="10">
        <v>0</v>
      </c>
      <c r="AW203" s="10">
        <v>11922.963</v>
      </c>
      <c r="AX203" s="10">
        <v>227.75299999999999</v>
      </c>
      <c r="AY203" s="10">
        <v>0</v>
      </c>
      <c r="AZ203" s="10">
        <v>0</v>
      </c>
      <c r="BA203" s="10">
        <v>0</v>
      </c>
      <c r="BB203" s="10">
        <v>0</v>
      </c>
      <c r="BC203" s="10">
        <v>0</v>
      </c>
      <c r="BD203" s="10">
        <v>0</v>
      </c>
      <c r="BE203" s="10">
        <v>0</v>
      </c>
      <c r="BF203" s="10">
        <v>0</v>
      </c>
      <c r="BG203" s="10">
        <v>0</v>
      </c>
      <c r="BH203" s="10">
        <v>0</v>
      </c>
      <c r="BI203" s="10">
        <v>0</v>
      </c>
      <c r="BJ203" s="10">
        <v>0</v>
      </c>
      <c r="BK203" s="10">
        <v>0</v>
      </c>
      <c r="BL203" s="10">
        <v>0</v>
      </c>
      <c r="BM203" s="10">
        <v>0</v>
      </c>
      <c r="BN203" s="10">
        <v>0</v>
      </c>
      <c r="BO203" s="10">
        <v>0</v>
      </c>
      <c r="BP203" s="10">
        <v>0</v>
      </c>
      <c r="BQ203" s="10">
        <v>24610.095000000001</v>
      </c>
      <c r="BR203" s="10">
        <v>1369.1769999999999</v>
      </c>
      <c r="BS203" s="10">
        <v>23197.607</v>
      </c>
      <c r="BT203" s="10">
        <v>0</v>
      </c>
      <c r="BU203" s="10">
        <v>40.877000000000002</v>
      </c>
      <c r="BV203" s="10">
        <v>2.4340000000000002</v>
      </c>
      <c r="BW203" s="10">
        <v>24610.095000000001</v>
      </c>
      <c r="BX203" s="10">
        <v>629.78800000000001</v>
      </c>
      <c r="BY203" s="10">
        <v>10.707000000000001</v>
      </c>
      <c r="BZ203" s="10">
        <v>82.66</v>
      </c>
      <c r="CA203" s="10">
        <v>20013.223000000002</v>
      </c>
      <c r="CB203" s="10">
        <v>3873.7170000000001</v>
      </c>
      <c r="CC203" s="10">
        <v>1993.1489999999999</v>
      </c>
      <c r="CD203" s="10">
        <v>1493.854</v>
      </c>
      <c r="CE203" s="10">
        <v>42.360999999999997</v>
      </c>
      <c r="CF203" s="10">
        <v>425.779</v>
      </c>
      <c r="CG203" s="10">
        <v>0</v>
      </c>
      <c r="CH203" s="10">
        <v>425.779</v>
      </c>
      <c r="CI203" s="10">
        <v>0</v>
      </c>
      <c r="CJ203" s="10">
        <v>31.155000000000001</v>
      </c>
      <c r="CK203" s="10">
        <v>1443.5260000000001</v>
      </c>
      <c r="CL203" s="10">
        <v>1388.2190000000001</v>
      </c>
      <c r="CM203" s="10">
        <v>54.197000000000003</v>
      </c>
      <c r="CN203" s="10">
        <v>0.92300000000000004</v>
      </c>
      <c r="CO203" s="10">
        <v>0.187</v>
      </c>
      <c r="CP203" s="10">
        <v>-4.9210000000000003</v>
      </c>
      <c r="CQ203" s="10">
        <v>13.7</v>
      </c>
      <c r="CR203" s="10">
        <v>6.508</v>
      </c>
      <c r="CS203" s="10">
        <v>0</v>
      </c>
      <c r="CT203" s="10">
        <v>0</v>
      </c>
      <c r="CU203" s="10">
        <v>0</v>
      </c>
      <c r="CV203" s="10">
        <v>0</v>
      </c>
      <c r="CW203" s="10">
        <v>2.2400000000000002</v>
      </c>
      <c r="CX203" s="10">
        <v>-12.24</v>
      </c>
      <c r="CY203" s="10">
        <v>-4.5439999999999996</v>
      </c>
      <c r="CZ203" s="10">
        <v>0</v>
      </c>
      <c r="DA203" s="10">
        <v>0</v>
      </c>
      <c r="DB203" s="10">
        <v>0</v>
      </c>
      <c r="DC203" s="10">
        <v>0</v>
      </c>
      <c r="DD203" s="10">
        <v>-10.585000000000001</v>
      </c>
      <c r="DE203" s="10">
        <v>17.344999999999999</v>
      </c>
      <c r="DF203" s="10">
        <v>41.639000000000003</v>
      </c>
      <c r="DG203" s="10">
        <v>84.81</v>
      </c>
      <c r="DH203" s="10">
        <v>0</v>
      </c>
      <c r="DI203" s="10">
        <v>0</v>
      </c>
      <c r="DJ203" s="10">
        <v>-21.783999999999999</v>
      </c>
      <c r="DK203" s="10">
        <v>-87.32</v>
      </c>
      <c r="DL203" s="10">
        <v>0</v>
      </c>
      <c r="DM203" s="10">
        <v>0</v>
      </c>
      <c r="DN203" s="10">
        <v>0</v>
      </c>
      <c r="DO203" s="10">
        <v>0</v>
      </c>
      <c r="DP203" s="10">
        <v>0</v>
      </c>
      <c r="DQ203" s="10">
        <v>0</v>
      </c>
      <c r="DR203" s="10">
        <v>51.662999999999997</v>
      </c>
      <c r="DS203" s="10">
        <v>54.093000000000004</v>
      </c>
      <c r="DT203" s="10">
        <v>0</v>
      </c>
      <c r="DU203" s="10">
        <v>-4.4340000000000002</v>
      </c>
      <c r="DV203" s="10">
        <v>0</v>
      </c>
      <c r="DW203" s="10">
        <v>2.004</v>
      </c>
      <c r="DX203" s="10">
        <v>0</v>
      </c>
      <c r="DY203" s="10">
        <v>0</v>
      </c>
      <c r="DZ203" s="10">
        <v>0</v>
      </c>
      <c r="EA203" s="10">
        <v>0</v>
      </c>
      <c r="EB203" s="10">
        <v>0</v>
      </c>
      <c r="EC203" s="10">
        <v>0</v>
      </c>
      <c r="ED203" s="10">
        <v>0</v>
      </c>
      <c r="EE203" s="10">
        <v>0</v>
      </c>
      <c r="EF203" s="10">
        <v>0</v>
      </c>
      <c r="EG203" s="10">
        <v>0</v>
      </c>
      <c r="EH203" s="10">
        <v>0</v>
      </c>
      <c r="EI203" s="10">
        <v>0</v>
      </c>
      <c r="EJ203" s="10">
        <v>0</v>
      </c>
      <c r="EK203" s="10">
        <v>0</v>
      </c>
      <c r="EL203" s="10">
        <v>602.97199999999998</v>
      </c>
      <c r="EM203" s="10">
        <v>0.52900000000000003</v>
      </c>
      <c r="EN203" s="10">
        <v>269.21300000000002</v>
      </c>
      <c r="EO203" s="10">
        <v>234.14400000000001</v>
      </c>
      <c r="EP203" s="10">
        <v>30.466999999999999</v>
      </c>
      <c r="EQ203" s="10">
        <v>1.56</v>
      </c>
      <c r="ER203" s="10">
        <v>0</v>
      </c>
      <c r="ES203" s="10">
        <v>3.0419999999999998</v>
      </c>
      <c r="ET203" s="10">
        <v>161.19300000000001</v>
      </c>
      <c r="EU203" s="10">
        <v>35.325000000000003</v>
      </c>
      <c r="EV203" s="10">
        <v>125.86799999999999</v>
      </c>
      <c r="EW203" s="10">
        <v>127.81</v>
      </c>
      <c r="EX203" s="10">
        <v>18.440000000000001</v>
      </c>
      <c r="EY203" s="10">
        <v>24.102</v>
      </c>
      <c r="EZ203" s="10">
        <v>0</v>
      </c>
      <c r="FA203" s="10">
        <v>1.6850000000000001</v>
      </c>
    </row>
    <row r="204" spans="1:157" ht="15" customHeight="1" x14ac:dyDescent="0.3">
      <c r="A204" s="5">
        <v>21</v>
      </c>
      <c r="B204" s="12">
        <v>2017</v>
      </c>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row>
    <row r="205" spans="1:157" ht="15" customHeight="1" x14ac:dyDescent="0.3">
      <c r="A205" s="5">
        <v>21</v>
      </c>
      <c r="B205" s="12">
        <v>2018</v>
      </c>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row>
    <row r="206" spans="1:157" ht="15" customHeight="1" x14ac:dyDescent="0.3">
      <c r="A206" s="5">
        <v>21</v>
      </c>
      <c r="B206" s="12">
        <v>2019</v>
      </c>
      <c r="C206" s="10">
        <v>0</v>
      </c>
      <c r="D206" s="10">
        <v>0</v>
      </c>
      <c r="E206" s="10">
        <v>0</v>
      </c>
      <c r="F206" s="10">
        <v>33994.686000000002</v>
      </c>
      <c r="G206" s="10">
        <v>9123.8250000000007</v>
      </c>
      <c r="H206" s="10">
        <v>1088.3119999999999</v>
      </c>
      <c r="I206" s="10">
        <v>3142.6750000000002</v>
      </c>
      <c r="J206" s="10">
        <v>2598.2840000000001</v>
      </c>
      <c r="K206" s="10">
        <v>427.91899999999998</v>
      </c>
      <c r="L206" s="10">
        <v>62.927999999999997</v>
      </c>
      <c r="M206" s="10">
        <v>53.543999999999997</v>
      </c>
      <c r="N206" s="10">
        <v>5801.3890000000001</v>
      </c>
      <c r="O206" s="10">
        <v>4817.32</v>
      </c>
      <c r="P206" s="10">
        <v>0</v>
      </c>
      <c r="Q206" s="10">
        <v>86.356999999999999</v>
      </c>
      <c r="R206" s="10">
        <v>328.82400000000001</v>
      </c>
      <c r="S206" s="10">
        <v>52.999000000000002</v>
      </c>
      <c r="T206" s="10">
        <v>249.72800000000001</v>
      </c>
      <c r="U206" s="10">
        <v>11.468999999999999</v>
      </c>
      <c r="V206" s="10">
        <v>3829.1849999999999</v>
      </c>
      <c r="W206" s="10">
        <v>258.75799999999998</v>
      </c>
      <c r="X206" s="10">
        <v>1136.298</v>
      </c>
      <c r="Y206" s="10">
        <v>872.13400000000001</v>
      </c>
      <c r="Z206" s="10">
        <v>264.16399999999999</v>
      </c>
      <c r="AA206" s="10">
        <v>153.72200000000001</v>
      </c>
      <c r="AB206" s="10">
        <v>95.082999999999998</v>
      </c>
      <c r="AC206" s="10">
        <v>58.639000000000003</v>
      </c>
      <c r="AD206" s="10">
        <v>0</v>
      </c>
      <c r="AE206" s="10">
        <v>0</v>
      </c>
      <c r="AF206" s="10">
        <v>586.01099999999997</v>
      </c>
      <c r="AG206" s="10">
        <v>8145.134</v>
      </c>
      <c r="AH206" s="10">
        <v>33994.686000000002</v>
      </c>
      <c r="AI206" s="10">
        <v>32706.678</v>
      </c>
      <c r="AJ206" s="10">
        <v>435.26</v>
      </c>
      <c r="AK206" s="10">
        <v>139.35400000000001</v>
      </c>
      <c r="AL206" s="10">
        <v>154.649</v>
      </c>
      <c r="AM206" s="10">
        <v>558.745</v>
      </c>
      <c r="AN206" s="10">
        <v>33994.686000000002</v>
      </c>
      <c r="AO206" s="10">
        <v>16902.936000000002</v>
      </c>
      <c r="AP206" s="10">
        <v>5699.0780000000004</v>
      </c>
      <c r="AQ206" s="10">
        <v>11392.672</v>
      </c>
      <c r="AR206" s="10">
        <v>33994.686000000002</v>
      </c>
      <c r="AS206" s="10">
        <v>425.67099999999999</v>
      </c>
      <c r="AT206" s="10">
        <v>16653.451000000001</v>
      </c>
      <c r="AU206" s="10">
        <v>1.1990000000000001</v>
      </c>
      <c r="AV206" s="10">
        <v>274.92099999999999</v>
      </c>
      <c r="AW206" s="10">
        <v>16633.928</v>
      </c>
      <c r="AX206" s="10">
        <v>5.516</v>
      </c>
      <c r="AY206" s="10">
        <v>3854.3220000000001</v>
      </c>
      <c r="AZ206" s="10">
        <v>3581.9929999999999</v>
      </c>
      <c r="BA206" s="10">
        <v>3582.5230000000001</v>
      </c>
      <c r="BB206" s="10">
        <v>2499.6660000000002</v>
      </c>
      <c r="BC206" s="10">
        <v>0</v>
      </c>
      <c r="BD206" s="10">
        <v>602.85699999999997</v>
      </c>
      <c r="BE206" s="10">
        <v>480</v>
      </c>
      <c r="BF206" s="10">
        <v>11.298999999999999</v>
      </c>
      <c r="BG206" s="10">
        <v>-11.829000000000001</v>
      </c>
      <c r="BH206" s="10">
        <v>272.32900000000001</v>
      </c>
      <c r="BI206" s="10">
        <v>377.43700000000001</v>
      </c>
      <c r="BJ206" s="10">
        <v>0</v>
      </c>
      <c r="BK206" s="10">
        <v>0</v>
      </c>
      <c r="BL206" s="10">
        <v>0</v>
      </c>
      <c r="BM206" s="10">
        <v>0</v>
      </c>
      <c r="BN206" s="10">
        <v>377.43700000000001</v>
      </c>
      <c r="BO206" s="10">
        <v>-105.108</v>
      </c>
      <c r="BP206" s="10">
        <v>-105.108</v>
      </c>
      <c r="BQ206" s="10">
        <v>35218.567999999999</v>
      </c>
      <c r="BR206" s="10">
        <v>1408.22</v>
      </c>
      <c r="BS206" s="10">
        <v>4796.1360000000004</v>
      </c>
      <c r="BT206" s="10">
        <v>28833.992999999999</v>
      </c>
      <c r="BU206" s="10">
        <v>96.741</v>
      </c>
      <c r="BV206" s="10">
        <v>83.477999999999994</v>
      </c>
      <c r="BW206" s="10">
        <v>35218.567999999999</v>
      </c>
      <c r="BX206" s="10">
        <v>456.72699999999998</v>
      </c>
      <c r="BY206" s="10">
        <v>2.121</v>
      </c>
      <c r="BZ206" s="10">
        <v>286.62299999999999</v>
      </c>
      <c r="CA206" s="10">
        <v>29987.517</v>
      </c>
      <c r="CB206" s="10">
        <v>4485.58</v>
      </c>
      <c r="CC206" s="10">
        <v>3799.4340000000002</v>
      </c>
      <c r="CD206" s="10">
        <v>3341.3380000000002</v>
      </c>
      <c r="CE206" s="10">
        <v>116.32899999999999</v>
      </c>
      <c r="CF206" s="10">
        <v>280.721</v>
      </c>
      <c r="CG206" s="10">
        <v>0</v>
      </c>
      <c r="CH206" s="10">
        <v>280.721</v>
      </c>
      <c r="CI206" s="10">
        <v>0</v>
      </c>
      <c r="CJ206" s="10">
        <v>61.045999999999999</v>
      </c>
      <c r="CK206" s="10">
        <v>2867.058</v>
      </c>
      <c r="CL206" s="10">
        <v>2765.6979999999999</v>
      </c>
      <c r="CM206" s="10">
        <v>49.945999999999998</v>
      </c>
      <c r="CN206" s="10">
        <v>50.76</v>
      </c>
      <c r="CO206" s="10">
        <v>0.65400000000000003</v>
      </c>
      <c r="CP206" s="10">
        <v>38.201999999999998</v>
      </c>
      <c r="CQ206" s="10">
        <v>67.875</v>
      </c>
      <c r="CR206" s="10">
        <v>6.819</v>
      </c>
      <c r="CS206" s="10">
        <v>0</v>
      </c>
      <c r="CT206" s="10">
        <v>0</v>
      </c>
      <c r="CU206" s="10">
        <v>0</v>
      </c>
      <c r="CV206" s="10">
        <v>0</v>
      </c>
      <c r="CW206" s="10">
        <v>2.7749999999999999</v>
      </c>
      <c r="CX206" s="10">
        <v>-18.795000000000002</v>
      </c>
      <c r="CY206" s="10">
        <v>-6.1349999999999998</v>
      </c>
      <c r="CZ206" s="10">
        <v>0</v>
      </c>
      <c r="DA206" s="10">
        <v>0</v>
      </c>
      <c r="DB206" s="10">
        <v>0</v>
      </c>
      <c r="DC206" s="10">
        <v>0</v>
      </c>
      <c r="DD206" s="10">
        <v>-14.337</v>
      </c>
      <c r="DE206" s="10">
        <v>26.826000000000001</v>
      </c>
      <c r="DF206" s="10">
        <v>23.535</v>
      </c>
      <c r="DG206" s="10">
        <v>122.736</v>
      </c>
      <c r="DH206" s="10">
        <v>0</v>
      </c>
      <c r="DI206" s="10">
        <v>0</v>
      </c>
      <c r="DJ206" s="10">
        <v>-6.6710000000000003</v>
      </c>
      <c r="DK206" s="10">
        <v>-112.774</v>
      </c>
      <c r="DL206" s="10">
        <v>0</v>
      </c>
      <c r="DM206" s="10">
        <v>0</v>
      </c>
      <c r="DN206" s="10">
        <v>0</v>
      </c>
      <c r="DO206" s="10">
        <v>0</v>
      </c>
      <c r="DP206" s="10">
        <v>0</v>
      </c>
      <c r="DQ206" s="10">
        <v>0</v>
      </c>
      <c r="DR206" s="10">
        <v>101.29600000000001</v>
      </c>
      <c r="DS206" s="10">
        <v>100.574</v>
      </c>
      <c r="DT206" s="10">
        <v>0</v>
      </c>
      <c r="DU206" s="10">
        <v>-1.2649999999999999</v>
      </c>
      <c r="DV206" s="10">
        <v>0</v>
      </c>
      <c r="DW206" s="10">
        <v>1.9870000000000001</v>
      </c>
      <c r="DX206" s="10">
        <v>0</v>
      </c>
      <c r="DY206" s="10">
        <v>28.9</v>
      </c>
      <c r="DZ206" s="10">
        <v>0</v>
      </c>
      <c r="EA206" s="10">
        <v>0</v>
      </c>
      <c r="EB206" s="10">
        <v>0</v>
      </c>
      <c r="EC206" s="10">
        <v>0</v>
      </c>
      <c r="ED206" s="10">
        <v>0</v>
      </c>
      <c r="EE206" s="10">
        <v>33.100999999999999</v>
      </c>
      <c r="EF206" s="10">
        <v>0</v>
      </c>
      <c r="EG206" s="10">
        <v>0</v>
      </c>
      <c r="EH206" s="10">
        <v>0</v>
      </c>
      <c r="EI206" s="10">
        <v>0</v>
      </c>
      <c r="EJ206" s="10">
        <v>0</v>
      </c>
      <c r="EK206" s="10">
        <v>-4.2009999999999996</v>
      </c>
      <c r="EL206" s="10">
        <v>859.22299999999996</v>
      </c>
      <c r="EM206" s="10">
        <v>0.58599999999999997</v>
      </c>
      <c r="EN206" s="10">
        <v>403.89100000000002</v>
      </c>
      <c r="EO206" s="10">
        <v>336.74</v>
      </c>
      <c r="EP206" s="10">
        <v>41.564</v>
      </c>
      <c r="EQ206" s="10">
        <v>2.234</v>
      </c>
      <c r="ER206" s="10">
        <v>0</v>
      </c>
      <c r="ES206" s="10">
        <v>23.353000000000002</v>
      </c>
      <c r="ET206" s="10">
        <v>234.23500000000001</v>
      </c>
      <c r="EU206" s="10">
        <v>57.408000000000001</v>
      </c>
      <c r="EV206" s="10">
        <v>176.827</v>
      </c>
      <c r="EW206" s="10">
        <v>186.369</v>
      </c>
      <c r="EX206" s="10">
        <v>42.244</v>
      </c>
      <c r="EY206" s="10">
        <v>-8.3019999999999996</v>
      </c>
      <c r="EZ206" s="10">
        <v>0</v>
      </c>
      <c r="FA206" s="10">
        <v>0.2</v>
      </c>
    </row>
    <row r="207" spans="1:157" ht="15" customHeight="1" x14ac:dyDescent="0.3">
      <c r="A207" s="5">
        <v>21</v>
      </c>
      <c r="B207" s="12">
        <v>2020</v>
      </c>
      <c r="C207" s="10">
        <v>0</v>
      </c>
      <c r="D207" s="10">
        <v>0</v>
      </c>
      <c r="E207" s="10">
        <v>0</v>
      </c>
      <c r="F207" s="10">
        <v>39832.796000000002</v>
      </c>
      <c r="G207" s="10">
        <v>10811.9</v>
      </c>
      <c r="H207" s="10">
        <v>2118.8519999999999</v>
      </c>
      <c r="I207" s="10">
        <v>3862.1689999999999</v>
      </c>
      <c r="J207" s="10">
        <v>2895.6489999999999</v>
      </c>
      <c r="K207" s="10">
        <v>894.64499999999998</v>
      </c>
      <c r="L207" s="10">
        <v>37.225999999999999</v>
      </c>
      <c r="M207" s="10">
        <v>34.649000000000001</v>
      </c>
      <c r="N207" s="10">
        <v>7038.2740000000003</v>
      </c>
      <c r="O207" s="10">
        <v>5097.5069999999996</v>
      </c>
      <c r="P207" s="10">
        <v>0</v>
      </c>
      <c r="Q207" s="10">
        <v>0</v>
      </c>
      <c r="R207" s="10">
        <v>344.36200000000002</v>
      </c>
      <c r="S207" s="10">
        <v>74.864999999999995</v>
      </c>
      <c r="T207" s="10">
        <v>227.20099999999999</v>
      </c>
      <c r="U207" s="10">
        <v>8.8650000000000002</v>
      </c>
      <c r="V207" s="10">
        <v>4144.348</v>
      </c>
      <c r="W207" s="10">
        <v>297.86599999999999</v>
      </c>
      <c r="X207" s="10">
        <v>1270.537</v>
      </c>
      <c r="Y207" s="10">
        <v>943.13699999999994</v>
      </c>
      <c r="Z207" s="10">
        <v>327.39999999999998</v>
      </c>
      <c r="AA207" s="10">
        <v>405.25099999999998</v>
      </c>
      <c r="AB207" s="10">
        <v>205.43</v>
      </c>
      <c r="AC207" s="10">
        <v>199.821</v>
      </c>
      <c r="AD207" s="10">
        <v>0</v>
      </c>
      <c r="AE207" s="10">
        <v>0</v>
      </c>
      <c r="AF207" s="10">
        <v>679.87699999999995</v>
      </c>
      <c r="AG207" s="10">
        <v>8548.4290000000001</v>
      </c>
      <c r="AH207" s="10">
        <v>39832.796000000002</v>
      </c>
      <c r="AI207" s="10">
        <v>38353.366999999998</v>
      </c>
      <c r="AJ207" s="10">
        <v>367.84300000000002</v>
      </c>
      <c r="AK207" s="10">
        <v>133.63499999999999</v>
      </c>
      <c r="AL207" s="10">
        <v>217.77799999999999</v>
      </c>
      <c r="AM207" s="10">
        <v>760.173</v>
      </c>
      <c r="AN207" s="10">
        <v>39832.796000000002</v>
      </c>
      <c r="AO207" s="10">
        <v>21898.531999999999</v>
      </c>
      <c r="AP207" s="10">
        <v>5085.4189999999999</v>
      </c>
      <c r="AQ207" s="10">
        <v>12848.844999999999</v>
      </c>
      <c r="AR207" s="10">
        <v>39832.796000000002</v>
      </c>
      <c r="AS207" s="10">
        <v>305.30900000000003</v>
      </c>
      <c r="AT207" s="10">
        <v>19146.978999999999</v>
      </c>
      <c r="AU207" s="10">
        <v>1.1950000000000001</v>
      </c>
      <c r="AV207" s="10">
        <v>236.82599999999999</v>
      </c>
      <c r="AW207" s="10">
        <v>20139.405999999999</v>
      </c>
      <c r="AX207" s="10">
        <v>3.081</v>
      </c>
      <c r="AY207" s="10">
        <v>4702.9979999999996</v>
      </c>
      <c r="AZ207" s="10">
        <v>4702.9979999999996</v>
      </c>
      <c r="BA207" s="10">
        <v>4697.6880000000001</v>
      </c>
      <c r="BB207" s="10">
        <v>3391.2089999999998</v>
      </c>
      <c r="BC207" s="10">
        <v>0</v>
      </c>
      <c r="BD207" s="10">
        <v>1018.479</v>
      </c>
      <c r="BE207" s="10">
        <v>288</v>
      </c>
      <c r="BF207" s="10">
        <v>11.298999999999999</v>
      </c>
      <c r="BG207" s="10">
        <v>-5.9889999999999999</v>
      </c>
      <c r="BH207" s="10">
        <v>0</v>
      </c>
      <c r="BI207" s="10">
        <v>0</v>
      </c>
      <c r="BJ207" s="10">
        <v>0</v>
      </c>
      <c r="BK207" s="10">
        <v>0</v>
      </c>
      <c r="BL207" s="10">
        <v>0</v>
      </c>
      <c r="BM207" s="10">
        <v>0</v>
      </c>
      <c r="BN207" s="10">
        <v>0</v>
      </c>
      <c r="BO207" s="10">
        <v>0</v>
      </c>
      <c r="BP207" s="10">
        <v>0</v>
      </c>
      <c r="BQ207" s="10">
        <v>41372.546000000002</v>
      </c>
      <c r="BR207" s="10">
        <v>1936.4190000000001</v>
      </c>
      <c r="BS207" s="10">
        <v>39240.756000000001</v>
      </c>
      <c r="BT207" s="10">
        <v>0</v>
      </c>
      <c r="BU207" s="10">
        <v>78.935000000000002</v>
      </c>
      <c r="BV207" s="10">
        <v>116.43600000000001</v>
      </c>
      <c r="BW207" s="10">
        <v>41372.546000000002</v>
      </c>
      <c r="BX207" s="10">
        <v>387.68599999999998</v>
      </c>
      <c r="BY207" s="10">
        <v>2.488</v>
      </c>
      <c r="BZ207" s="10">
        <v>302.17200000000003</v>
      </c>
      <c r="CA207" s="10">
        <v>33037.671999999999</v>
      </c>
      <c r="CB207" s="10">
        <v>7642.5280000000002</v>
      </c>
      <c r="CC207" s="10">
        <v>4323.598</v>
      </c>
      <c r="CD207" s="10">
        <v>3982.279</v>
      </c>
      <c r="CE207" s="10">
        <v>67.861000000000004</v>
      </c>
      <c r="CF207" s="10">
        <v>215.39099999999999</v>
      </c>
      <c r="CG207" s="10">
        <v>0</v>
      </c>
      <c r="CH207" s="10">
        <v>215.39099999999999</v>
      </c>
      <c r="CI207" s="10">
        <v>0</v>
      </c>
      <c r="CJ207" s="10">
        <v>58.067</v>
      </c>
      <c r="CK207" s="10">
        <v>3218.9229999999998</v>
      </c>
      <c r="CL207" s="10">
        <v>2849.3180000000002</v>
      </c>
      <c r="CM207" s="10">
        <v>24.718</v>
      </c>
      <c r="CN207" s="10">
        <v>343.65499999999997</v>
      </c>
      <c r="CO207" s="10">
        <v>1.232</v>
      </c>
      <c r="CP207" s="10">
        <v>60.218000000000004</v>
      </c>
      <c r="CQ207" s="10">
        <v>103.154</v>
      </c>
      <c r="CR207" s="10">
        <v>5.149</v>
      </c>
      <c r="CS207" s="10">
        <v>0</v>
      </c>
      <c r="CT207" s="10">
        <v>0</v>
      </c>
      <c r="CU207" s="10">
        <v>0</v>
      </c>
      <c r="CV207" s="10">
        <v>0</v>
      </c>
      <c r="CW207" s="10">
        <v>2.0510000000000002</v>
      </c>
      <c r="CX207" s="10">
        <v>-31.029</v>
      </c>
      <c r="CY207" s="10">
        <v>-5.77</v>
      </c>
      <c r="CZ207" s="10">
        <v>0</v>
      </c>
      <c r="DA207" s="10">
        <v>0</v>
      </c>
      <c r="DB207" s="10">
        <v>0</v>
      </c>
      <c r="DC207" s="10">
        <v>0</v>
      </c>
      <c r="DD207" s="10">
        <v>-13.337</v>
      </c>
      <c r="DE207" s="10">
        <v>36.957000000000001</v>
      </c>
      <c r="DF207" s="10">
        <v>55.356000000000002</v>
      </c>
      <c r="DG207" s="10">
        <v>81.361999999999995</v>
      </c>
      <c r="DH207" s="10">
        <v>0</v>
      </c>
      <c r="DI207" s="10">
        <v>0</v>
      </c>
      <c r="DJ207" s="10">
        <v>-18.552</v>
      </c>
      <c r="DK207" s="10">
        <v>-81.209000000000003</v>
      </c>
      <c r="DL207" s="10">
        <v>0</v>
      </c>
      <c r="DM207" s="10">
        <v>0</v>
      </c>
      <c r="DN207" s="10">
        <v>0</v>
      </c>
      <c r="DO207" s="10">
        <v>0</v>
      </c>
      <c r="DP207" s="10">
        <v>0</v>
      </c>
      <c r="DQ207" s="10">
        <v>0</v>
      </c>
      <c r="DR207" s="10">
        <v>163.88300000000001</v>
      </c>
      <c r="DS207" s="10">
        <v>177.785</v>
      </c>
      <c r="DT207" s="10">
        <v>0</v>
      </c>
      <c r="DU207" s="10">
        <v>-19.742000000000001</v>
      </c>
      <c r="DV207" s="10">
        <v>0</v>
      </c>
      <c r="DW207" s="10">
        <v>5.84</v>
      </c>
      <c r="DX207" s="10">
        <v>0</v>
      </c>
      <c r="DY207" s="10">
        <v>49.942999999999998</v>
      </c>
      <c r="DZ207" s="10">
        <v>0</v>
      </c>
      <c r="EA207" s="10">
        <v>27.619</v>
      </c>
      <c r="EB207" s="10">
        <v>0</v>
      </c>
      <c r="EC207" s="10">
        <v>0</v>
      </c>
      <c r="ED207" s="10">
        <v>0</v>
      </c>
      <c r="EE207" s="10">
        <v>26.686</v>
      </c>
      <c r="EF207" s="10">
        <v>0</v>
      </c>
      <c r="EG207" s="10">
        <v>-0.48799999999999999</v>
      </c>
      <c r="EH207" s="10">
        <v>0</v>
      </c>
      <c r="EI207" s="10">
        <v>0</v>
      </c>
      <c r="EJ207" s="10">
        <v>-0.97199999999999998</v>
      </c>
      <c r="EK207" s="10">
        <v>-2.9020000000000001</v>
      </c>
      <c r="EL207" s="10">
        <v>867.46100000000001</v>
      </c>
      <c r="EM207" s="10">
        <v>0.70699999999999996</v>
      </c>
      <c r="EN207" s="10">
        <v>427.95299999999997</v>
      </c>
      <c r="EO207" s="10">
        <v>361.964</v>
      </c>
      <c r="EP207" s="10">
        <v>43.582000000000001</v>
      </c>
      <c r="EQ207" s="10">
        <v>1.9550000000000001</v>
      </c>
      <c r="ER207" s="10">
        <v>0</v>
      </c>
      <c r="ES207" s="10">
        <v>20.452000000000002</v>
      </c>
      <c r="ET207" s="10">
        <v>233.393</v>
      </c>
      <c r="EU207" s="10">
        <v>59.551000000000002</v>
      </c>
      <c r="EV207" s="10">
        <v>173.84200000000001</v>
      </c>
      <c r="EW207" s="10">
        <v>154.78800000000001</v>
      </c>
      <c r="EX207" s="10">
        <v>50.03</v>
      </c>
      <c r="EY207" s="10">
        <v>0</v>
      </c>
      <c r="EZ207" s="10">
        <v>0</v>
      </c>
      <c r="FA207" s="10">
        <v>0.59</v>
      </c>
    </row>
    <row r="208" spans="1:157" ht="15" customHeight="1" x14ac:dyDescent="0.3">
      <c r="A208" s="5">
        <v>21</v>
      </c>
      <c r="B208" s="13">
        <v>2021</v>
      </c>
      <c r="C208" s="10">
        <v>0</v>
      </c>
      <c r="D208" s="10">
        <v>0</v>
      </c>
      <c r="E208" s="10">
        <v>0</v>
      </c>
      <c r="F208" s="10">
        <v>46389.214999999997</v>
      </c>
      <c r="G208" s="10">
        <v>12140.647999999999</v>
      </c>
      <c r="H208" s="10">
        <v>2944.6350000000002</v>
      </c>
      <c r="I208" s="10">
        <v>4097.7049999999999</v>
      </c>
      <c r="J208" s="10">
        <v>3232.5369999999998</v>
      </c>
      <c r="K208" s="10">
        <v>730.952</v>
      </c>
      <c r="L208" s="10">
        <v>24.024999999999999</v>
      </c>
      <c r="M208" s="10">
        <v>110.191</v>
      </c>
      <c r="N208" s="10">
        <v>6884.4110000000001</v>
      </c>
      <c r="O208" s="10">
        <v>7098.3559999999998</v>
      </c>
      <c r="P208" s="10">
        <v>0</v>
      </c>
      <c r="Q208" s="10">
        <v>0</v>
      </c>
      <c r="R208" s="10">
        <v>384.56</v>
      </c>
      <c r="S208" s="10">
        <v>216.792</v>
      </c>
      <c r="T208" s="10">
        <v>241.14400000000001</v>
      </c>
      <c r="U208" s="10">
        <v>6.9619999999999997</v>
      </c>
      <c r="V208" s="10">
        <v>5684.0119999999997</v>
      </c>
      <c r="W208" s="10">
        <v>564.88599999999997</v>
      </c>
      <c r="X208" s="10">
        <v>1380.848</v>
      </c>
      <c r="Y208" s="10">
        <v>999.55799999999999</v>
      </c>
      <c r="Z208" s="10">
        <v>381.29</v>
      </c>
      <c r="AA208" s="10">
        <v>273.08800000000002</v>
      </c>
      <c r="AB208" s="10">
        <v>52.860999999999997</v>
      </c>
      <c r="AC208" s="10">
        <v>220.227</v>
      </c>
      <c r="AD208" s="10">
        <v>7267.0879999999997</v>
      </c>
      <c r="AE208" s="10">
        <v>3566.4780000000001</v>
      </c>
      <c r="AF208" s="10">
        <v>735.95799999999997</v>
      </c>
      <c r="AG208" s="10">
        <v>0</v>
      </c>
      <c r="AH208" s="10">
        <v>46389.214999999997</v>
      </c>
      <c r="AI208" s="10">
        <v>44630.468999999997</v>
      </c>
      <c r="AJ208" s="10">
        <v>582.81700000000001</v>
      </c>
      <c r="AK208" s="10">
        <v>166.10300000000001</v>
      </c>
      <c r="AL208" s="10">
        <v>185.524</v>
      </c>
      <c r="AM208" s="10">
        <v>824.30200000000002</v>
      </c>
      <c r="AN208" s="10">
        <v>46389.214999999997</v>
      </c>
      <c r="AO208" s="10">
        <v>25828.706999999999</v>
      </c>
      <c r="AP208" s="10">
        <v>5730.1670000000004</v>
      </c>
      <c r="AQ208" s="10">
        <v>14830.341</v>
      </c>
      <c r="AR208" s="10">
        <v>46389.214999999997</v>
      </c>
      <c r="AS208" s="10">
        <v>342.483</v>
      </c>
      <c r="AT208" s="10">
        <v>19647.981</v>
      </c>
      <c r="AU208" s="10">
        <v>1.5469999999999999</v>
      </c>
      <c r="AV208" s="10">
        <v>12.814</v>
      </c>
      <c r="AW208" s="10">
        <v>26189.034</v>
      </c>
      <c r="AX208" s="10">
        <v>195.35599999999999</v>
      </c>
      <c r="AY208" s="10">
        <v>9050.5679999999993</v>
      </c>
      <c r="AZ208" s="10">
        <v>9050.5679999999993</v>
      </c>
      <c r="BA208" s="10">
        <v>9043.7060000000001</v>
      </c>
      <c r="BB208" s="10">
        <v>7425.6670000000004</v>
      </c>
      <c r="BC208" s="10">
        <v>0</v>
      </c>
      <c r="BD208" s="10">
        <v>1598.039</v>
      </c>
      <c r="BE208" s="10">
        <v>20</v>
      </c>
      <c r="BF208" s="10">
        <v>7.774</v>
      </c>
      <c r="BG208" s="10">
        <v>-0.91200000000000003</v>
      </c>
      <c r="BH208" s="10">
        <v>0</v>
      </c>
      <c r="BI208" s="10">
        <v>0</v>
      </c>
      <c r="BJ208" s="10">
        <v>0</v>
      </c>
      <c r="BK208" s="10">
        <v>0</v>
      </c>
      <c r="BL208" s="10">
        <v>0</v>
      </c>
      <c r="BM208" s="10">
        <v>0</v>
      </c>
      <c r="BN208" s="10">
        <v>0</v>
      </c>
      <c r="BO208" s="10">
        <v>0</v>
      </c>
      <c r="BP208" s="10">
        <v>0</v>
      </c>
      <c r="BQ208" s="10">
        <v>45244.576999999997</v>
      </c>
      <c r="BR208" s="10">
        <v>2875.4090000000001</v>
      </c>
      <c r="BS208" s="10">
        <v>42173.510999999999</v>
      </c>
      <c r="BT208" s="10">
        <v>0</v>
      </c>
      <c r="BU208" s="10">
        <v>111.84099999999999</v>
      </c>
      <c r="BV208" s="10">
        <v>83.816000000000003</v>
      </c>
      <c r="BW208" s="10">
        <v>45244.576999999997</v>
      </c>
      <c r="BX208" s="10">
        <v>398.98399999999998</v>
      </c>
      <c r="BY208" s="10">
        <v>5.7539999999999996</v>
      </c>
      <c r="BZ208" s="10">
        <v>314.423</v>
      </c>
      <c r="CA208" s="10">
        <v>35683.773999999998</v>
      </c>
      <c r="CB208" s="10">
        <v>8841.6419999999998</v>
      </c>
      <c r="CC208" s="10">
        <v>4586.5940000000001</v>
      </c>
      <c r="CD208" s="10">
        <v>4287.9009999999998</v>
      </c>
      <c r="CE208" s="10">
        <v>45.625999999999998</v>
      </c>
      <c r="CF208" s="10">
        <v>184.166</v>
      </c>
      <c r="CG208" s="10">
        <v>0</v>
      </c>
      <c r="CH208" s="10">
        <v>184.166</v>
      </c>
      <c r="CI208" s="10">
        <v>0</v>
      </c>
      <c r="CJ208" s="10">
        <v>68.900999999999996</v>
      </c>
      <c r="CK208" s="10">
        <v>3151.732</v>
      </c>
      <c r="CL208" s="10">
        <v>2574.3290000000002</v>
      </c>
      <c r="CM208" s="10">
        <v>27.472000000000001</v>
      </c>
      <c r="CN208" s="10">
        <v>549.01</v>
      </c>
      <c r="CO208" s="10">
        <v>0.92100000000000004</v>
      </c>
      <c r="CP208" s="10">
        <v>71.001999999999995</v>
      </c>
      <c r="CQ208" s="10">
        <v>135.977</v>
      </c>
      <c r="CR208" s="10">
        <v>5.4359999999999999</v>
      </c>
      <c r="CS208" s="10">
        <v>0</v>
      </c>
      <c r="CT208" s="10">
        <v>0</v>
      </c>
      <c r="CU208" s="10">
        <v>0</v>
      </c>
      <c r="CV208" s="10">
        <v>0</v>
      </c>
      <c r="CW208" s="10">
        <v>2.468</v>
      </c>
      <c r="CX208" s="10">
        <v>-41.582000000000001</v>
      </c>
      <c r="CY208" s="10">
        <v>-5.7279999999999998</v>
      </c>
      <c r="CZ208" s="10">
        <v>0</v>
      </c>
      <c r="DA208" s="10">
        <v>0</v>
      </c>
      <c r="DB208" s="10">
        <v>0</v>
      </c>
      <c r="DC208" s="10">
        <v>0</v>
      </c>
      <c r="DD208" s="10">
        <v>-25.568999999999999</v>
      </c>
      <c r="DE208" s="10">
        <v>32.94</v>
      </c>
      <c r="DF208" s="10">
        <v>142.339</v>
      </c>
      <c r="DG208" s="10">
        <v>42.018000000000001</v>
      </c>
      <c r="DH208" s="10">
        <v>0</v>
      </c>
      <c r="DI208" s="10">
        <v>0</v>
      </c>
      <c r="DJ208" s="10">
        <v>-93.614000000000004</v>
      </c>
      <c r="DK208" s="10">
        <v>-57.802999999999997</v>
      </c>
      <c r="DL208" s="10">
        <v>0</v>
      </c>
      <c r="DM208" s="10">
        <v>0</v>
      </c>
      <c r="DN208" s="10">
        <v>0</v>
      </c>
      <c r="DO208" s="10">
        <v>0</v>
      </c>
      <c r="DP208" s="10">
        <v>0</v>
      </c>
      <c r="DQ208" s="10">
        <v>0</v>
      </c>
      <c r="DR208" s="10">
        <v>141.90299999999999</v>
      </c>
      <c r="DS208" s="10">
        <v>146.303</v>
      </c>
      <c r="DT208" s="10">
        <v>0</v>
      </c>
      <c r="DU208" s="10">
        <v>-8.0060000000000002</v>
      </c>
      <c r="DV208" s="10">
        <v>0</v>
      </c>
      <c r="DW208" s="10">
        <v>3.6059999999999999</v>
      </c>
      <c r="DX208" s="10">
        <v>0</v>
      </c>
      <c r="DY208" s="10">
        <v>52.295999999999999</v>
      </c>
      <c r="DZ208" s="10">
        <v>0</v>
      </c>
      <c r="EA208" s="10">
        <v>0.27400000000000002</v>
      </c>
      <c r="EB208" s="10">
        <v>0</v>
      </c>
      <c r="EC208" s="10">
        <v>0</v>
      </c>
      <c r="ED208" s="10">
        <v>0</v>
      </c>
      <c r="EE208" s="10">
        <v>58.47</v>
      </c>
      <c r="EF208" s="10">
        <v>0</v>
      </c>
      <c r="EG208" s="10">
        <v>-6.7000000000000004E-2</v>
      </c>
      <c r="EH208" s="10">
        <v>0</v>
      </c>
      <c r="EI208" s="10">
        <v>0</v>
      </c>
      <c r="EJ208" s="10">
        <v>-4.4729999999999999</v>
      </c>
      <c r="EK208" s="10">
        <v>-1.9079999999999999</v>
      </c>
      <c r="EL208" s="10">
        <v>1051.415</v>
      </c>
      <c r="EM208" s="10">
        <v>0.56799999999999995</v>
      </c>
      <c r="EN208" s="10">
        <v>554.33000000000004</v>
      </c>
      <c r="EO208" s="10">
        <v>471.892</v>
      </c>
      <c r="EP208" s="10">
        <v>49.524999999999999</v>
      </c>
      <c r="EQ208" s="10">
        <v>2.6629999999999998</v>
      </c>
      <c r="ER208" s="10">
        <v>0</v>
      </c>
      <c r="ES208" s="10">
        <v>30.25</v>
      </c>
      <c r="ET208" s="10">
        <v>259.77199999999999</v>
      </c>
      <c r="EU208" s="10">
        <v>62.097000000000001</v>
      </c>
      <c r="EV208" s="10">
        <v>197.67500000000001</v>
      </c>
      <c r="EW208" s="10">
        <v>170.00899999999999</v>
      </c>
      <c r="EX208" s="10">
        <v>53.215000000000003</v>
      </c>
      <c r="EY208" s="10">
        <v>13.167999999999999</v>
      </c>
      <c r="EZ208" s="10">
        <v>0</v>
      </c>
      <c r="FA208" s="10">
        <v>0.35299999999999998</v>
      </c>
    </row>
    <row r="209" spans="1:157" ht="15" customHeight="1" x14ac:dyDescent="0.3">
      <c r="A209" s="5">
        <v>21</v>
      </c>
      <c r="B209" s="12">
        <v>2022</v>
      </c>
      <c r="C209" s="10"/>
      <c r="D209" s="10"/>
      <c r="E209" s="10"/>
      <c r="F209" s="10">
        <v>50859.39</v>
      </c>
      <c r="G209" s="10">
        <v>17222.732</v>
      </c>
      <c r="H209" s="10">
        <v>3463.2890000000002</v>
      </c>
      <c r="I209" s="10">
        <v>4338.2280000000001</v>
      </c>
      <c r="J209" s="10">
        <v>3658.547</v>
      </c>
      <c r="K209" s="10">
        <v>534.524</v>
      </c>
      <c r="L209" s="10">
        <v>25.831</v>
      </c>
      <c r="M209" s="10">
        <v>119.32599999999999</v>
      </c>
      <c r="N209" s="10">
        <v>5308.5010000000002</v>
      </c>
      <c r="O209" s="10">
        <v>7791.2539999999999</v>
      </c>
      <c r="P209" s="10">
        <v>0</v>
      </c>
      <c r="Q209" s="10">
        <v>0</v>
      </c>
      <c r="R209" s="10">
        <v>378.423</v>
      </c>
      <c r="S209" s="10">
        <v>78.471999999999994</v>
      </c>
      <c r="T209" s="10">
        <v>1001.4640000000001</v>
      </c>
      <c r="U209" s="10">
        <v>4.569</v>
      </c>
      <c r="V209" s="10">
        <v>5733.3829999999998</v>
      </c>
      <c r="W209" s="10">
        <v>594.94299999999998</v>
      </c>
      <c r="X209" s="10">
        <v>892.09299999999996</v>
      </c>
      <c r="Y209" s="10">
        <v>557.63499999999999</v>
      </c>
      <c r="Z209" s="10">
        <v>334.45800000000003</v>
      </c>
      <c r="AA209" s="10">
        <v>161.77500000000001</v>
      </c>
      <c r="AB209" s="10">
        <v>52.718000000000004</v>
      </c>
      <c r="AC209" s="10">
        <v>109.057</v>
      </c>
      <c r="AD209" s="10">
        <v>7313.3019999999997</v>
      </c>
      <c r="AE209" s="10">
        <v>3600.1350000000002</v>
      </c>
      <c r="AF209" s="10">
        <v>768.08100000000002</v>
      </c>
      <c r="AG209" s="10">
        <v>0</v>
      </c>
      <c r="AH209" s="10">
        <v>50859.39</v>
      </c>
      <c r="AI209" s="10">
        <v>48214.197</v>
      </c>
      <c r="AJ209" s="10">
        <v>1226.634</v>
      </c>
      <c r="AK209" s="10">
        <v>149.08000000000001</v>
      </c>
      <c r="AL209" s="10">
        <v>407.77100000000002</v>
      </c>
      <c r="AM209" s="10">
        <v>861.70799999999997</v>
      </c>
      <c r="AN209" s="10">
        <v>50859.39</v>
      </c>
      <c r="AO209" s="10">
        <v>31326.569</v>
      </c>
      <c r="AP209" s="10">
        <v>4591.0370000000003</v>
      </c>
      <c r="AQ209" s="10">
        <v>14941.784</v>
      </c>
      <c r="AR209" s="10">
        <v>50859.39</v>
      </c>
      <c r="AS209" s="10">
        <v>226.751</v>
      </c>
      <c r="AT209" s="10">
        <v>18890.990000000002</v>
      </c>
      <c r="AU209" s="10">
        <v>0.999</v>
      </c>
      <c r="AV209" s="10">
        <v>13.7</v>
      </c>
      <c r="AW209" s="10">
        <v>31522.021000000001</v>
      </c>
      <c r="AX209" s="10">
        <v>204.929</v>
      </c>
      <c r="AY209" s="10">
        <v>11282.618</v>
      </c>
      <c r="AZ209" s="10">
        <v>11144.413</v>
      </c>
      <c r="BA209" s="10">
        <v>11144.413</v>
      </c>
      <c r="BB209" s="10">
        <v>8953.9680000000008</v>
      </c>
      <c r="BC209" s="10">
        <v>0</v>
      </c>
      <c r="BD209" s="10">
        <v>2190.4450000000002</v>
      </c>
      <c r="BE209" s="10">
        <v>0</v>
      </c>
      <c r="BF209" s="10"/>
      <c r="BG209" s="10">
        <v>138.20500000000001</v>
      </c>
      <c r="BH209" s="10">
        <v>138.20500000000001</v>
      </c>
      <c r="BI209" s="10">
        <v>138.20500000000001</v>
      </c>
      <c r="BJ209" s="10">
        <v>0</v>
      </c>
      <c r="BK209" s="10">
        <v>0</v>
      </c>
      <c r="BL209" s="10">
        <v>0</v>
      </c>
      <c r="BM209" s="10"/>
      <c r="BN209" s="10"/>
      <c r="BO209" s="10"/>
      <c r="BP209" s="10"/>
      <c r="BQ209" s="10">
        <v>50129.097000000002</v>
      </c>
      <c r="BR209" s="10">
        <v>3021.7130000000002</v>
      </c>
      <c r="BS209" s="10">
        <v>46900.239000000001</v>
      </c>
      <c r="BT209" s="10">
        <v>0</v>
      </c>
      <c r="BU209" s="10">
        <v>100.157</v>
      </c>
      <c r="BV209" s="10">
        <v>106.988</v>
      </c>
      <c r="BW209" s="10">
        <v>50129.097000000002</v>
      </c>
      <c r="BX209" s="10">
        <v>240.73400000000001</v>
      </c>
      <c r="BY209" s="10">
        <v>5.1319999999999997</v>
      </c>
      <c r="BZ209" s="10">
        <v>343.654</v>
      </c>
      <c r="CA209" s="10">
        <v>41919.775000000001</v>
      </c>
      <c r="CB209" s="10">
        <v>7619.8019999999997</v>
      </c>
      <c r="CC209" s="10">
        <v>5541.7439999999997</v>
      </c>
      <c r="CD209" s="10">
        <v>4986.8140000000003</v>
      </c>
      <c r="CE209" s="10">
        <v>173.24100000000001</v>
      </c>
      <c r="CF209" s="10">
        <v>299.64400000000001</v>
      </c>
      <c r="CG209" s="10">
        <v>0</v>
      </c>
      <c r="CH209" s="10">
        <v>299.64400000000001</v>
      </c>
      <c r="CI209" s="10">
        <v>0</v>
      </c>
      <c r="CJ209" s="10">
        <v>82.045000000000002</v>
      </c>
      <c r="CK209" s="10">
        <v>3827.8780000000002</v>
      </c>
      <c r="CL209" s="10">
        <v>2953.48</v>
      </c>
      <c r="CM209" s="10">
        <v>123.358</v>
      </c>
      <c r="CN209" s="10">
        <v>747.04899999999998</v>
      </c>
      <c r="CO209" s="10">
        <v>3.9910000000000001</v>
      </c>
      <c r="CP209" s="10">
        <v>99.768000000000001</v>
      </c>
      <c r="CQ209" s="10">
        <v>194.15299999999999</v>
      </c>
      <c r="CR209" s="10">
        <v>6.234</v>
      </c>
      <c r="CS209" s="10">
        <v>0</v>
      </c>
      <c r="CT209" s="10">
        <v>0</v>
      </c>
      <c r="CU209" s="10">
        <v>0</v>
      </c>
      <c r="CV209" s="10">
        <v>0</v>
      </c>
      <c r="CW209" s="10">
        <v>19.542000000000002</v>
      </c>
      <c r="CX209" s="10">
        <v>-59.353999999999999</v>
      </c>
      <c r="CY209" s="10">
        <v>-7.8879999999999999</v>
      </c>
      <c r="CZ209" s="10">
        <v>0</v>
      </c>
      <c r="DA209" s="10">
        <v>0</v>
      </c>
      <c r="DB209" s="10">
        <v>0</v>
      </c>
      <c r="DC209" s="10">
        <v>0</v>
      </c>
      <c r="DD209" s="10">
        <v>-52.918999999999997</v>
      </c>
      <c r="DE209" s="10">
        <v>42.9</v>
      </c>
      <c r="DF209" s="10">
        <v>216.28299999999999</v>
      </c>
      <c r="DG209" s="10">
        <v>197.37100000000001</v>
      </c>
      <c r="DH209" s="10">
        <v>0</v>
      </c>
      <c r="DI209" s="10">
        <v>0</v>
      </c>
      <c r="DJ209" s="10">
        <v>-298.654</v>
      </c>
      <c r="DK209" s="10">
        <v>-72.099999999999994</v>
      </c>
      <c r="DL209" s="10">
        <v>0</v>
      </c>
      <c r="DM209" s="10">
        <v>0</v>
      </c>
      <c r="DN209" s="10">
        <v>0</v>
      </c>
      <c r="DO209" s="10">
        <v>0</v>
      </c>
      <c r="DP209" s="10">
        <v>0</v>
      </c>
      <c r="DQ209" s="10">
        <v>0</v>
      </c>
      <c r="DR209" s="10">
        <v>-4.78</v>
      </c>
      <c r="DS209" s="10">
        <v>10.052</v>
      </c>
      <c r="DT209" s="10">
        <v>0</v>
      </c>
      <c r="DU209" s="10">
        <v>-15.132</v>
      </c>
      <c r="DV209" s="10">
        <v>0</v>
      </c>
      <c r="DW209" s="10">
        <v>0.3</v>
      </c>
      <c r="DX209" s="10">
        <v>0</v>
      </c>
      <c r="DY209" s="10">
        <v>65.483999999999995</v>
      </c>
      <c r="DZ209" s="10">
        <v>25.631</v>
      </c>
      <c r="EA209" s="10">
        <v>1.4710000000000001</v>
      </c>
      <c r="EB209" s="10">
        <v>0</v>
      </c>
      <c r="EC209" s="10">
        <v>0</v>
      </c>
      <c r="ED209" s="10">
        <v>0</v>
      </c>
      <c r="EE209" s="10">
        <v>43.664000000000001</v>
      </c>
      <c r="EF209" s="10">
        <v>0</v>
      </c>
      <c r="EG209" s="10">
        <v>-0.42199999999999999</v>
      </c>
      <c r="EH209" s="10">
        <v>0</v>
      </c>
      <c r="EI209" s="10">
        <v>0</v>
      </c>
      <c r="EJ209" s="10">
        <v>-2.4540000000000002</v>
      </c>
      <c r="EK209" s="10">
        <v>-2.4060000000000001</v>
      </c>
      <c r="EL209" s="10">
        <v>1236.838</v>
      </c>
      <c r="EM209" s="10">
        <v>0.91600000000000004</v>
      </c>
      <c r="EN209" s="10">
        <v>638.29700000000003</v>
      </c>
      <c r="EO209" s="10">
        <v>537.04100000000005</v>
      </c>
      <c r="EP209" s="10">
        <v>56.054000000000002</v>
      </c>
      <c r="EQ209" s="10">
        <v>3.113</v>
      </c>
      <c r="ER209" s="10">
        <v>0</v>
      </c>
      <c r="ES209" s="10">
        <v>42.088999999999999</v>
      </c>
      <c r="ET209" s="10">
        <v>281.00700000000001</v>
      </c>
      <c r="EU209" s="10">
        <v>65.433999999999997</v>
      </c>
      <c r="EV209" s="10">
        <v>215.57300000000001</v>
      </c>
      <c r="EW209" s="10">
        <v>228.947</v>
      </c>
      <c r="EX209" s="10">
        <v>57.598999999999997</v>
      </c>
      <c r="EY209" s="10">
        <v>29.631</v>
      </c>
      <c r="EZ209" s="10">
        <v>0</v>
      </c>
      <c r="FA209" s="10">
        <v>0.441</v>
      </c>
    </row>
    <row r="210" spans="1:157" ht="15" customHeight="1" x14ac:dyDescent="0.3">
      <c r="A210" s="5">
        <v>21</v>
      </c>
      <c r="B210" s="12">
        <v>2023</v>
      </c>
      <c r="C210" s="10"/>
      <c r="D210" s="10"/>
      <c r="E210" s="10"/>
      <c r="F210" s="10">
        <v>57768.233</v>
      </c>
      <c r="G210" s="10">
        <v>26339.707999999999</v>
      </c>
      <c r="H210" s="10">
        <v>4753.9250000000002</v>
      </c>
      <c r="I210" s="10">
        <v>2521.1779999999999</v>
      </c>
      <c r="J210" s="10">
        <v>1985.65</v>
      </c>
      <c r="K210" s="10">
        <v>457.47800000000001</v>
      </c>
      <c r="L210" s="10">
        <v>24.15</v>
      </c>
      <c r="M210" s="10">
        <v>53.9</v>
      </c>
      <c r="N210" s="10">
        <v>4558.37</v>
      </c>
      <c r="O210" s="10">
        <v>8268.49</v>
      </c>
      <c r="P210" s="10">
        <v>0</v>
      </c>
      <c r="Q210" s="10">
        <v>0</v>
      </c>
      <c r="R210" s="10">
        <v>284.92399999999998</v>
      </c>
      <c r="S210" s="10">
        <v>75.843000000000004</v>
      </c>
      <c r="T210" s="10">
        <v>822.78300000000002</v>
      </c>
      <c r="U210" s="10">
        <v>1.1990000000000001</v>
      </c>
      <c r="V210" s="10">
        <v>6495.6679999999997</v>
      </c>
      <c r="W210" s="10">
        <v>588.07299999999998</v>
      </c>
      <c r="X210" s="10">
        <v>485.202</v>
      </c>
      <c r="Y210" s="10">
        <v>450.32100000000003</v>
      </c>
      <c r="Z210" s="10">
        <v>34.881</v>
      </c>
      <c r="AA210" s="10">
        <v>89.623999999999995</v>
      </c>
      <c r="AB210" s="10">
        <v>29.475000000000001</v>
      </c>
      <c r="AC210" s="10">
        <v>60.149000000000001</v>
      </c>
      <c r="AD210" s="10">
        <v>7465.8130000000001</v>
      </c>
      <c r="AE210" s="10">
        <v>2852.663</v>
      </c>
      <c r="AF210" s="10">
        <v>433.26</v>
      </c>
      <c r="AG210" s="10">
        <v>0</v>
      </c>
      <c r="AH210" s="10">
        <v>57768.233</v>
      </c>
      <c r="AI210" s="10">
        <v>54664.525000000001</v>
      </c>
      <c r="AJ210" s="10">
        <v>1189.1199999999999</v>
      </c>
      <c r="AK210" s="10">
        <v>311.31099999999998</v>
      </c>
      <c r="AL210" s="10">
        <v>584.346</v>
      </c>
      <c r="AM210" s="10">
        <v>1018.931</v>
      </c>
      <c r="AN210" s="10">
        <v>57768.233</v>
      </c>
      <c r="AO210" s="10">
        <v>39522.042999999998</v>
      </c>
      <c r="AP210" s="10">
        <v>4145.9129999999996</v>
      </c>
      <c r="AQ210" s="10">
        <v>14100.277</v>
      </c>
      <c r="AR210" s="10">
        <v>57768.233</v>
      </c>
      <c r="AS210" s="10">
        <v>69.320999999999998</v>
      </c>
      <c r="AT210" s="10">
        <v>16771.008999999998</v>
      </c>
      <c r="AU210" s="10">
        <v>0.64900000000000002</v>
      </c>
      <c r="AV210" s="10">
        <v>127.767</v>
      </c>
      <c r="AW210" s="10">
        <v>40799.186999999998</v>
      </c>
      <c r="AX210" s="10">
        <v>0.3</v>
      </c>
      <c r="AY210" s="10">
        <v>12067.335999999999</v>
      </c>
      <c r="AZ210" s="10">
        <v>7704.6170000000002</v>
      </c>
      <c r="BA210" s="10">
        <v>7704.6170000000002</v>
      </c>
      <c r="BB210" s="10">
        <v>7455.2430000000004</v>
      </c>
      <c r="BC210" s="10">
        <v>0</v>
      </c>
      <c r="BD210" s="10">
        <v>249.374</v>
      </c>
      <c r="BE210" s="10"/>
      <c r="BF210" s="10"/>
      <c r="BG210" s="10">
        <v>4362.7190000000001</v>
      </c>
      <c r="BH210" s="10">
        <v>4362.7190000000001</v>
      </c>
      <c r="BI210" s="10">
        <v>1493.71</v>
      </c>
      <c r="BJ210" s="10">
        <v>0</v>
      </c>
      <c r="BK210" s="10">
        <v>1502.539</v>
      </c>
      <c r="BL210" s="10">
        <v>0</v>
      </c>
      <c r="BM210" s="10"/>
      <c r="BN210" s="10">
        <v>1366.47</v>
      </c>
      <c r="BO210" s="10">
        <v>0</v>
      </c>
      <c r="BP210" s="10"/>
      <c r="BQ210" s="10">
        <v>57138.790999999997</v>
      </c>
      <c r="BR210" s="10">
        <v>3264.4380000000001</v>
      </c>
      <c r="BS210" s="10">
        <v>53641.163</v>
      </c>
      <c r="BT210" s="10">
        <v>0</v>
      </c>
      <c r="BU210" s="10">
        <v>67.602000000000004</v>
      </c>
      <c r="BV210" s="10">
        <v>165.58799999999999</v>
      </c>
      <c r="BW210" s="10">
        <v>57138.790999999997</v>
      </c>
      <c r="BX210" s="10">
        <v>244.60499999999999</v>
      </c>
      <c r="BY210" s="10">
        <v>0.67900000000000005</v>
      </c>
      <c r="BZ210" s="10">
        <v>318.90199999999999</v>
      </c>
      <c r="CA210" s="10">
        <v>48681.07</v>
      </c>
      <c r="CB210" s="10">
        <v>7893.5349999999999</v>
      </c>
      <c r="CC210" s="10">
        <v>6938.79</v>
      </c>
      <c r="CD210" s="10">
        <v>6263.2780000000002</v>
      </c>
      <c r="CE210" s="10">
        <v>215.04300000000001</v>
      </c>
      <c r="CF210" s="10">
        <v>363.904</v>
      </c>
      <c r="CG210" s="10">
        <v>0</v>
      </c>
      <c r="CH210" s="10">
        <v>363.904</v>
      </c>
      <c r="CI210" s="10">
        <v>0</v>
      </c>
      <c r="CJ210" s="10">
        <v>96.564999999999998</v>
      </c>
      <c r="CK210" s="10">
        <v>5460.1719999999996</v>
      </c>
      <c r="CL210" s="10">
        <v>4524.8649999999998</v>
      </c>
      <c r="CM210" s="10">
        <v>149.245</v>
      </c>
      <c r="CN210" s="10">
        <v>781.16300000000001</v>
      </c>
      <c r="CO210" s="10">
        <v>4.899</v>
      </c>
      <c r="CP210" s="10">
        <v>54.414000000000001</v>
      </c>
      <c r="CQ210" s="10">
        <v>213.25399999999999</v>
      </c>
      <c r="CR210" s="10">
        <v>4.4880000000000004</v>
      </c>
      <c r="CS210" s="10">
        <v>0</v>
      </c>
      <c r="CT210" s="10">
        <v>0</v>
      </c>
      <c r="CU210" s="10">
        <v>0</v>
      </c>
      <c r="CV210" s="10">
        <v>0</v>
      </c>
      <c r="CW210" s="10">
        <v>17.963999999999999</v>
      </c>
      <c r="CX210" s="10">
        <v>-94.63</v>
      </c>
      <c r="CY210" s="10">
        <v>-6.7009999999999996</v>
      </c>
      <c r="CZ210" s="10">
        <v>-16.347000000000001</v>
      </c>
      <c r="DA210" s="10">
        <v>0</v>
      </c>
      <c r="DB210" s="10">
        <v>0</v>
      </c>
      <c r="DC210" s="10">
        <v>-8.8490000000000002</v>
      </c>
      <c r="DD210" s="10">
        <v>-54.765000000000001</v>
      </c>
      <c r="DE210" s="10">
        <v>22.314</v>
      </c>
      <c r="DF210" s="10">
        <v>116.51600000000001</v>
      </c>
      <c r="DG210" s="10">
        <v>115.19</v>
      </c>
      <c r="DH210" s="10">
        <v>0</v>
      </c>
      <c r="DI210" s="10">
        <v>0</v>
      </c>
      <c r="DJ210" s="10">
        <v>-41.939</v>
      </c>
      <c r="DK210" s="10">
        <v>-167.453</v>
      </c>
      <c r="DL210" s="10">
        <v>0</v>
      </c>
      <c r="DM210" s="10">
        <v>0</v>
      </c>
      <c r="DN210" s="10">
        <v>0</v>
      </c>
      <c r="DO210" s="10">
        <v>0</v>
      </c>
      <c r="DP210" s="10">
        <v>0</v>
      </c>
      <c r="DQ210" s="10">
        <v>0</v>
      </c>
      <c r="DR210" s="10">
        <v>122.14400000000001</v>
      </c>
      <c r="DS210" s="10">
        <v>126.133</v>
      </c>
      <c r="DT210" s="10">
        <v>0</v>
      </c>
      <c r="DU210" s="10">
        <v>-3.9889999999999999</v>
      </c>
      <c r="DV210" s="10">
        <v>0</v>
      </c>
      <c r="DW210" s="10">
        <v>0</v>
      </c>
      <c r="DX210" s="10">
        <v>0</v>
      </c>
      <c r="DY210" s="10">
        <v>77.546000000000006</v>
      </c>
      <c r="DZ210" s="10">
        <v>77.429000000000002</v>
      </c>
      <c r="EA210" s="10">
        <v>2.3839999999999999</v>
      </c>
      <c r="EB210" s="10">
        <v>0</v>
      </c>
      <c r="EC210" s="10">
        <v>0</v>
      </c>
      <c r="ED210" s="10">
        <v>0</v>
      </c>
      <c r="EE210" s="10">
        <v>29.85</v>
      </c>
      <c r="EF210" s="10">
        <v>0</v>
      </c>
      <c r="EG210" s="10">
        <v>-1.895</v>
      </c>
      <c r="EH210" s="10">
        <v>0</v>
      </c>
      <c r="EI210" s="10">
        <v>0</v>
      </c>
      <c r="EJ210" s="10">
        <v>-1.6830000000000001</v>
      </c>
      <c r="EK210" s="10">
        <v>-28.539000000000001</v>
      </c>
      <c r="EL210" s="10">
        <v>1406.915</v>
      </c>
      <c r="EM210" s="10">
        <v>0.77700000000000002</v>
      </c>
      <c r="EN210" s="10">
        <v>719.30700000000002</v>
      </c>
      <c r="EO210" s="10">
        <v>555.29600000000005</v>
      </c>
      <c r="EP210" s="10">
        <v>62.247999999999998</v>
      </c>
      <c r="EQ210" s="10">
        <v>3.762</v>
      </c>
      <c r="ER210" s="10">
        <v>0</v>
      </c>
      <c r="ES210" s="10">
        <v>98.001000000000005</v>
      </c>
      <c r="ET210" s="10">
        <v>336.25599999999997</v>
      </c>
      <c r="EU210" s="10">
        <v>68.710999999999999</v>
      </c>
      <c r="EV210" s="10">
        <v>267.54500000000002</v>
      </c>
      <c r="EW210" s="10">
        <v>281.197</v>
      </c>
      <c r="EX210" s="10">
        <v>69.378</v>
      </c>
      <c r="EY210" s="10">
        <v>0</v>
      </c>
      <c r="EZ210" s="10">
        <v>0</v>
      </c>
      <c r="FA210" s="10">
        <v>0</v>
      </c>
    </row>
    <row r="211" spans="1:157" ht="15" customHeight="1" x14ac:dyDescent="0.3">
      <c r="A211" s="5">
        <v>21</v>
      </c>
      <c r="B211" s="12">
        <v>2024</v>
      </c>
      <c r="C211" s="10"/>
      <c r="D211" s="10"/>
      <c r="E211" s="10"/>
      <c r="F211" s="10">
        <v>68063.407999999996</v>
      </c>
      <c r="G211" s="10">
        <v>28499.543000000001</v>
      </c>
      <c r="H211" s="10">
        <v>5305.9880000000003</v>
      </c>
      <c r="I211" s="10">
        <v>2811.4180000000001</v>
      </c>
      <c r="J211" s="10">
        <v>2374.7359999999999</v>
      </c>
      <c r="K211" s="10">
        <v>373.9</v>
      </c>
      <c r="L211" s="10">
        <v>23.285</v>
      </c>
      <c r="M211" s="10">
        <v>39.497</v>
      </c>
      <c r="N211" s="10">
        <v>4186.7309999999998</v>
      </c>
      <c r="O211" s="10">
        <v>10429.048000000001</v>
      </c>
      <c r="P211" s="10">
        <v>0</v>
      </c>
      <c r="Q211" s="10">
        <v>1.4</v>
      </c>
      <c r="R211" s="10">
        <v>167.928</v>
      </c>
      <c r="S211" s="10">
        <v>50.151000000000003</v>
      </c>
      <c r="T211" s="10">
        <v>650.14700000000005</v>
      </c>
      <c r="U211" s="10">
        <v>0.85299999999999998</v>
      </c>
      <c r="V211" s="10">
        <v>8670.7690000000002</v>
      </c>
      <c r="W211" s="10">
        <v>887.8</v>
      </c>
      <c r="X211" s="10">
        <v>533.20399999999995</v>
      </c>
      <c r="Y211" s="10">
        <v>516.06700000000001</v>
      </c>
      <c r="Z211" s="10">
        <v>17.137</v>
      </c>
      <c r="AA211" s="10">
        <v>54.197000000000003</v>
      </c>
      <c r="AB211" s="10">
        <v>16.609000000000002</v>
      </c>
      <c r="AC211" s="10">
        <v>37.588000000000001</v>
      </c>
      <c r="AD211" s="10">
        <v>11406.598</v>
      </c>
      <c r="AE211" s="10">
        <v>3821.7080000000001</v>
      </c>
      <c r="AF211" s="10">
        <v>1014.973</v>
      </c>
      <c r="AG211" s="10">
        <v>0</v>
      </c>
      <c r="AH211" s="10">
        <v>68063.407999999996</v>
      </c>
      <c r="AI211" s="10">
        <v>65067.612999999998</v>
      </c>
      <c r="AJ211" s="10">
        <v>889.83699999999999</v>
      </c>
      <c r="AK211" s="10">
        <v>269.589</v>
      </c>
      <c r="AL211" s="10">
        <v>519.41399999999999</v>
      </c>
      <c r="AM211" s="10">
        <v>1316.9549999999999</v>
      </c>
      <c r="AN211" s="10">
        <v>68063.407999999996</v>
      </c>
      <c r="AO211" s="10">
        <v>43874.555</v>
      </c>
      <c r="AP211" s="10">
        <v>5658.3459999999995</v>
      </c>
      <c r="AQ211" s="10">
        <v>18530.507000000001</v>
      </c>
      <c r="AR211" s="10">
        <v>68063.407999999996</v>
      </c>
      <c r="AS211" s="10">
        <v>33.893000000000001</v>
      </c>
      <c r="AT211" s="10">
        <v>19898.884999999998</v>
      </c>
      <c r="AU211" s="10">
        <v>9.6</v>
      </c>
      <c r="AV211" s="10">
        <v>99.254999999999995</v>
      </c>
      <c r="AW211" s="10">
        <v>48012.925000000003</v>
      </c>
      <c r="AX211" s="10">
        <v>8.85</v>
      </c>
      <c r="AY211" s="10">
        <v>13094.664000000001</v>
      </c>
      <c r="AZ211" s="10">
        <v>9233.7630000000008</v>
      </c>
      <c r="BA211" s="10">
        <v>9233.7630000000008</v>
      </c>
      <c r="BB211" s="10">
        <v>8984.31</v>
      </c>
      <c r="BC211" s="10">
        <v>0</v>
      </c>
      <c r="BD211" s="10">
        <v>249.453</v>
      </c>
      <c r="BE211" s="10"/>
      <c r="BF211" s="10"/>
      <c r="BG211" s="10">
        <v>3860.9009999999998</v>
      </c>
      <c r="BH211" s="10">
        <v>4073.9110000000001</v>
      </c>
      <c r="BI211" s="10">
        <v>1754.452</v>
      </c>
      <c r="BJ211" s="10">
        <v>0</v>
      </c>
      <c r="BK211" s="10">
        <v>546.83600000000001</v>
      </c>
      <c r="BL211" s="10">
        <v>0</v>
      </c>
      <c r="BM211" s="10"/>
      <c r="BN211" s="10">
        <v>1772.623</v>
      </c>
      <c r="BO211" s="10">
        <v>-213.01</v>
      </c>
      <c r="BP211" s="10">
        <v>-213.01</v>
      </c>
      <c r="BQ211" s="10">
        <v>67389.45</v>
      </c>
      <c r="BR211" s="10">
        <v>4415.4719999999998</v>
      </c>
      <c r="BS211" s="10">
        <v>62822.298000000003</v>
      </c>
      <c r="BT211" s="10">
        <v>0</v>
      </c>
      <c r="BU211" s="10">
        <v>110.88500000000001</v>
      </c>
      <c r="BV211" s="10">
        <v>40.795000000000002</v>
      </c>
      <c r="BW211" s="10">
        <v>67389.45</v>
      </c>
      <c r="BX211" s="10">
        <v>622.428</v>
      </c>
      <c r="BY211" s="10">
        <v>0.752</v>
      </c>
      <c r="BZ211" s="10">
        <v>297.10399999999998</v>
      </c>
      <c r="CA211" s="10">
        <v>58800.438999999998</v>
      </c>
      <c r="CB211" s="10">
        <v>7668.7269999999999</v>
      </c>
      <c r="CC211" s="10">
        <v>6485.7190000000001</v>
      </c>
      <c r="CD211" s="10">
        <v>5703.4679999999998</v>
      </c>
      <c r="CE211" s="10">
        <v>384.608</v>
      </c>
      <c r="CF211" s="10">
        <v>288.84699999999998</v>
      </c>
      <c r="CG211" s="10">
        <v>0</v>
      </c>
      <c r="CH211" s="10">
        <v>288.84699999999998</v>
      </c>
      <c r="CI211" s="10">
        <v>0</v>
      </c>
      <c r="CJ211" s="10">
        <v>108.79600000000001</v>
      </c>
      <c r="CK211" s="10">
        <v>4179.4719999999998</v>
      </c>
      <c r="CL211" s="10">
        <v>3546.3690000000001</v>
      </c>
      <c r="CM211" s="10">
        <v>118.94799999999999</v>
      </c>
      <c r="CN211" s="10">
        <v>510.66500000000002</v>
      </c>
      <c r="CO211" s="10">
        <v>3.49</v>
      </c>
      <c r="CP211" s="10">
        <v>37.545999999999999</v>
      </c>
      <c r="CQ211" s="10">
        <v>248.31899999999999</v>
      </c>
      <c r="CR211" s="10">
        <v>7.5369999999999999</v>
      </c>
      <c r="CS211" s="10">
        <v>0</v>
      </c>
      <c r="CT211" s="10">
        <v>0</v>
      </c>
      <c r="CU211" s="10">
        <v>0</v>
      </c>
      <c r="CV211" s="10">
        <v>0</v>
      </c>
      <c r="CW211" s="10">
        <v>19.826000000000001</v>
      </c>
      <c r="CX211" s="10">
        <v>-117.756</v>
      </c>
      <c r="CY211" s="10">
        <v>-9.92</v>
      </c>
      <c r="CZ211" s="10">
        <v>0</v>
      </c>
      <c r="DA211" s="10">
        <v>0</v>
      </c>
      <c r="DB211" s="10">
        <v>0</v>
      </c>
      <c r="DC211" s="10">
        <v>0</v>
      </c>
      <c r="DD211" s="10">
        <v>-110.46</v>
      </c>
      <c r="DE211" s="10">
        <v>45.936999999999998</v>
      </c>
      <c r="DF211" s="10">
        <v>172.63800000000001</v>
      </c>
      <c r="DG211" s="10">
        <v>38.164000000000001</v>
      </c>
      <c r="DH211" s="10">
        <v>0</v>
      </c>
      <c r="DI211" s="10">
        <v>0</v>
      </c>
      <c r="DJ211" s="10">
        <v>-5.7409999999999997</v>
      </c>
      <c r="DK211" s="10">
        <v>-159.124</v>
      </c>
      <c r="DL211" s="10">
        <v>0</v>
      </c>
      <c r="DM211" s="10">
        <v>0</v>
      </c>
      <c r="DN211" s="10">
        <v>0</v>
      </c>
      <c r="DO211" s="10">
        <v>0</v>
      </c>
      <c r="DP211" s="10">
        <v>0</v>
      </c>
      <c r="DQ211" s="10">
        <v>0</v>
      </c>
      <c r="DR211" s="10">
        <v>26.751999999999999</v>
      </c>
      <c r="DS211" s="10">
        <v>30.242000000000001</v>
      </c>
      <c r="DT211" s="10">
        <v>0</v>
      </c>
      <c r="DU211" s="10">
        <v>-3.49</v>
      </c>
      <c r="DV211" s="10">
        <v>0</v>
      </c>
      <c r="DW211" s="10">
        <v>0</v>
      </c>
      <c r="DX211" s="10">
        <v>0</v>
      </c>
      <c r="DY211" s="10">
        <v>61.106000000000002</v>
      </c>
      <c r="DZ211" s="10">
        <v>49.720999999999997</v>
      </c>
      <c r="EA211" s="10">
        <v>0</v>
      </c>
      <c r="EB211" s="10">
        <v>0</v>
      </c>
      <c r="EC211" s="10">
        <v>0</v>
      </c>
      <c r="ED211" s="10">
        <v>0</v>
      </c>
      <c r="EE211" s="10">
        <v>15.273</v>
      </c>
      <c r="EF211" s="10">
        <v>0</v>
      </c>
      <c r="EG211" s="10">
        <v>0</v>
      </c>
      <c r="EH211" s="10">
        <v>0</v>
      </c>
      <c r="EI211" s="10">
        <v>0</v>
      </c>
      <c r="EJ211" s="10">
        <v>-0.79200000000000004</v>
      </c>
      <c r="EK211" s="10">
        <v>-3.0960000000000001</v>
      </c>
      <c r="EL211" s="10">
        <v>1475.1610000000001</v>
      </c>
      <c r="EM211" s="10">
        <v>1.115</v>
      </c>
      <c r="EN211" s="10">
        <v>796.54399999999998</v>
      </c>
      <c r="EO211" s="10">
        <v>618.08600000000001</v>
      </c>
      <c r="EP211" s="10">
        <v>79.367000000000004</v>
      </c>
      <c r="EQ211" s="10">
        <v>3.99</v>
      </c>
      <c r="ER211" s="10">
        <v>0</v>
      </c>
      <c r="ES211" s="10">
        <v>95.100999999999999</v>
      </c>
      <c r="ET211" s="10">
        <v>362.73599999999999</v>
      </c>
      <c r="EU211" s="10">
        <v>73.597999999999999</v>
      </c>
      <c r="EV211" s="10">
        <v>289.13799999999998</v>
      </c>
      <c r="EW211" s="10">
        <v>234.511</v>
      </c>
      <c r="EX211" s="10">
        <v>79.397000000000006</v>
      </c>
      <c r="EY211" s="10">
        <v>0.85799999999999998</v>
      </c>
      <c r="EZ211" s="10">
        <v>0</v>
      </c>
      <c r="FA211" s="10">
        <v>0</v>
      </c>
    </row>
    <row r="212" spans="1:157" ht="15" customHeight="1" x14ac:dyDescent="0.3">
      <c r="A212" s="5">
        <v>22</v>
      </c>
      <c r="B212" s="12">
        <v>2015</v>
      </c>
      <c r="C212" s="10">
        <v>0</v>
      </c>
      <c r="D212" s="10">
        <v>0</v>
      </c>
      <c r="E212" s="10">
        <v>0</v>
      </c>
      <c r="F212" s="10">
        <v>20431.440999999999</v>
      </c>
      <c r="G212" s="10">
        <v>1770.9780000000001</v>
      </c>
      <c r="H212" s="10">
        <v>377</v>
      </c>
      <c r="I212" s="10">
        <v>1866.76</v>
      </c>
      <c r="J212" s="10">
        <v>1485.51</v>
      </c>
      <c r="K212" s="10">
        <v>314.29599999999999</v>
      </c>
      <c r="L212" s="10">
        <v>0</v>
      </c>
      <c r="M212" s="10">
        <v>66.953999999999994</v>
      </c>
      <c r="N212" s="10">
        <v>7812.3590000000004</v>
      </c>
      <c r="O212" s="10">
        <v>6110.3029999999999</v>
      </c>
      <c r="P212" s="10">
        <v>1579.1759999999999</v>
      </c>
      <c r="Q212" s="10">
        <v>0</v>
      </c>
      <c r="R212" s="10">
        <v>115.289</v>
      </c>
      <c r="S212" s="10">
        <v>0</v>
      </c>
      <c r="T212" s="10">
        <v>0</v>
      </c>
      <c r="U212" s="10">
        <v>34.628999999999998</v>
      </c>
      <c r="V212" s="10">
        <v>0</v>
      </c>
      <c r="W212" s="10">
        <v>4381.2089999999998</v>
      </c>
      <c r="X212" s="10">
        <v>1477.077</v>
      </c>
      <c r="Y212" s="10">
        <v>1477.077</v>
      </c>
      <c r="Z212" s="10">
        <v>0</v>
      </c>
      <c r="AA212" s="10">
        <v>392.36200000000002</v>
      </c>
      <c r="AB212" s="10">
        <v>226.61699999999999</v>
      </c>
      <c r="AC212" s="10">
        <v>165.745</v>
      </c>
      <c r="AD212" s="10">
        <v>0</v>
      </c>
      <c r="AE212" s="10">
        <v>615.10199999999998</v>
      </c>
      <c r="AF212" s="10">
        <v>9.5</v>
      </c>
      <c r="AG212" s="10">
        <v>0</v>
      </c>
      <c r="AH212" s="10">
        <v>20431.441471031001</v>
      </c>
      <c r="AI212" s="10">
        <v>19422.339410654</v>
      </c>
      <c r="AJ212" s="10">
        <v>569.88475394800003</v>
      </c>
      <c r="AK212" s="10">
        <v>156.67618197300001</v>
      </c>
      <c r="AL212" s="10">
        <v>29.277860353000001</v>
      </c>
      <c r="AM212" s="10">
        <v>253.26326410300001</v>
      </c>
      <c r="AN212" s="10">
        <v>20431.441471031001</v>
      </c>
      <c r="AO212" s="10">
        <v>7494.8766338200003</v>
      </c>
      <c r="AP212" s="10">
        <v>6984.4594029070004</v>
      </c>
      <c r="AQ212" s="10">
        <v>5952.1054343039996</v>
      </c>
      <c r="AR212" s="10">
        <v>0</v>
      </c>
      <c r="AS212" s="10">
        <v>0</v>
      </c>
      <c r="AT212" s="10">
        <v>0</v>
      </c>
      <c r="AU212" s="10">
        <v>0</v>
      </c>
      <c r="AV212" s="10">
        <v>0</v>
      </c>
      <c r="AW212" s="10">
        <v>0</v>
      </c>
      <c r="AX212" s="10">
        <v>0</v>
      </c>
      <c r="AY212" s="10">
        <v>10046.019</v>
      </c>
      <c r="AZ212" s="10">
        <v>4466.2780000000002</v>
      </c>
      <c r="BA212" s="10">
        <v>4466.2780000000002</v>
      </c>
      <c r="BB212" s="10">
        <v>4466.2780000000002</v>
      </c>
      <c r="BC212" s="10">
        <v>0</v>
      </c>
      <c r="BD212" s="10">
        <v>0</v>
      </c>
      <c r="BE212" s="10">
        <v>0</v>
      </c>
      <c r="BF212" s="10">
        <v>0</v>
      </c>
      <c r="BG212" s="10">
        <v>0</v>
      </c>
      <c r="BH212" s="10">
        <v>5579.741</v>
      </c>
      <c r="BI212" s="10">
        <v>5579.741</v>
      </c>
      <c r="BJ212" s="10">
        <v>0</v>
      </c>
      <c r="BK212" s="10">
        <v>0</v>
      </c>
      <c r="BL212" s="10">
        <v>0</v>
      </c>
      <c r="BM212" s="10"/>
      <c r="BN212" s="10">
        <v>5579.741</v>
      </c>
      <c r="BO212" s="10">
        <v>0</v>
      </c>
      <c r="BP212" s="10">
        <v>0</v>
      </c>
      <c r="BQ212" s="10">
        <v>34030.972378658997</v>
      </c>
      <c r="BR212" s="10">
        <v>1570.0545868740001</v>
      </c>
      <c r="BS212" s="10">
        <v>32346.919969770999</v>
      </c>
      <c r="BT212" s="10">
        <v>0</v>
      </c>
      <c r="BU212" s="10">
        <v>113.783945905</v>
      </c>
      <c r="BV212" s="10">
        <v>0.21387610900000001</v>
      </c>
      <c r="BW212" s="10">
        <v>34030.972378658997</v>
      </c>
      <c r="BX212" s="10">
        <v>930.92561054199996</v>
      </c>
      <c r="BY212" s="10">
        <v>4070.4428712449999</v>
      </c>
      <c r="BZ212" s="10">
        <v>103.680856132</v>
      </c>
      <c r="CA212" s="10">
        <v>28925.923040739999</v>
      </c>
      <c r="CB212" s="10">
        <v>0</v>
      </c>
      <c r="CC212" s="10">
        <v>2751.2837949599998</v>
      </c>
      <c r="CD212" s="10">
        <v>2126.57087202</v>
      </c>
      <c r="CE212" s="10">
        <v>88.607063999000005</v>
      </c>
      <c r="CF212" s="10">
        <v>504.83107145399998</v>
      </c>
      <c r="CG212" s="10">
        <v>504.83107145399998</v>
      </c>
      <c r="CH212" s="10">
        <v>0</v>
      </c>
      <c r="CI212" s="10">
        <v>0</v>
      </c>
      <c r="CJ212" s="10">
        <v>31.274787487000001</v>
      </c>
      <c r="CK212" s="10">
        <v>1988.405153595</v>
      </c>
      <c r="CL212" s="10">
        <v>1889.7303337660001</v>
      </c>
      <c r="CM212" s="10">
        <v>79.000983689999998</v>
      </c>
      <c r="CN212" s="10">
        <v>2.0702084479999998</v>
      </c>
      <c r="CO212" s="10">
        <v>17.603627691</v>
      </c>
      <c r="CP212" s="10">
        <v>3.624015891</v>
      </c>
      <c r="CQ212" s="10">
        <v>16.140666019000001</v>
      </c>
      <c r="CR212" s="10">
        <v>1.631208451</v>
      </c>
      <c r="CS212" s="10">
        <v>0</v>
      </c>
      <c r="CT212" s="10">
        <v>0</v>
      </c>
      <c r="CU212" s="10">
        <v>0</v>
      </c>
      <c r="CV212" s="10">
        <v>0</v>
      </c>
      <c r="CW212" s="10">
        <v>11.763037863999999</v>
      </c>
      <c r="CX212" s="10">
        <v>-4.1473018689999996</v>
      </c>
      <c r="CY212" s="10">
        <v>-3.1714731330000001</v>
      </c>
      <c r="CZ212" s="10">
        <v>0</v>
      </c>
      <c r="DA212" s="10">
        <v>0</v>
      </c>
      <c r="DB212" s="10">
        <v>0</v>
      </c>
      <c r="DC212" s="10">
        <v>0</v>
      </c>
      <c r="DD212" s="10">
        <v>-18.592121441</v>
      </c>
      <c r="DE212" s="10">
        <v>-15.50584737</v>
      </c>
      <c r="DF212" s="10">
        <v>172.807382671</v>
      </c>
      <c r="DG212" s="10">
        <v>26.952441489999998</v>
      </c>
      <c r="DH212" s="10">
        <v>0.39609546200000001</v>
      </c>
      <c r="DI212" s="10">
        <v>0</v>
      </c>
      <c r="DJ212" s="10">
        <v>-173.90214617699999</v>
      </c>
      <c r="DK212" s="10">
        <v>-39.620786246000002</v>
      </c>
      <c r="DL212" s="10">
        <v>-2.1388345700000002</v>
      </c>
      <c r="DM212" s="10">
        <v>0</v>
      </c>
      <c r="DN212" s="10">
        <v>0</v>
      </c>
      <c r="DO212" s="10">
        <v>0</v>
      </c>
      <c r="DP212" s="10">
        <v>0</v>
      </c>
      <c r="DQ212" s="10">
        <v>0</v>
      </c>
      <c r="DR212" s="10">
        <v>20.03720916</v>
      </c>
      <c r="DS212" s="10">
        <v>30.366184865000001</v>
      </c>
      <c r="DT212" s="10">
        <v>0</v>
      </c>
      <c r="DU212" s="10">
        <v>-10.328975705</v>
      </c>
      <c r="DV212" s="10">
        <v>0</v>
      </c>
      <c r="DW212" s="10">
        <v>0</v>
      </c>
      <c r="DX212" s="10">
        <v>0</v>
      </c>
      <c r="DY212" s="10">
        <v>-7.2519999999999998</v>
      </c>
      <c r="DZ212" s="10">
        <v>0</v>
      </c>
      <c r="EA212" s="10">
        <v>0</v>
      </c>
      <c r="EB212" s="10">
        <v>0</v>
      </c>
      <c r="EC212" s="10">
        <v>0</v>
      </c>
      <c r="ED212" s="10">
        <v>0</v>
      </c>
      <c r="EE212" s="10">
        <v>23.152000000000001</v>
      </c>
      <c r="EF212" s="10">
        <v>0</v>
      </c>
      <c r="EG212" s="10">
        <v>0</v>
      </c>
      <c r="EH212" s="10">
        <v>0</v>
      </c>
      <c r="EI212" s="10">
        <v>0</v>
      </c>
      <c r="EJ212" s="10">
        <v>0</v>
      </c>
      <c r="EK212" s="10">
        <v>-30.404</v>
      </c>
      <c r="EL212" s="10">
        <v>655.26415927400001</v>
      </c>
      <c r="EM212" s="10">
        <v>8.9396470770000001</v>
      </c>
      <c r="EN212" s="10">
        <v>279.21515274299998</v>
      </c>
      <c r="EO212" s="10">
        <v>238.594276323</v>
      </c>
      <c r="EP212" s="10">
        <v>22.331396460000001</v>
      </c>
      <c r="EQ212" s="10">
        <v>1.5890014720000001</v>
      </c>
      <c r="ER212" s="10">
        <v>0</v>
      </c>
      <c r="ES212" s="10">
        <v>16.700478488000002</v>
      </c>
      <c r="ET212" s="10">
        <v>129.87221047</v>
      </c>
      <c r="EU212" s="10">
        <v>20.188270723999999</v>
      </c>
      <c r="EV212" s="10">
        <v>109.68393974599999</v>
      </c>
      <c r="EW212" s="10">
        <v>203.396024044</v>
      </c>
      <c r="EX212" s="10">
        <v>33.236174667</v>
      </c>
      <c r="EY212" s="10">
        <v>0</v>
      </c>
      <c r="EZ212" s="10">
        <v>0</v>
      </c>
      <c r="FA212" s="10">
        <v>0.60495027300000004</v>
      </c>
    </row>
    <row r="213" spans="1:157" ht="15" customHeight="1" x14ac:dyDescent="0.3">
      <c r="A213" s="5">
        <v>22</v>
      </c>
      <c r="B213" s="12">
        <v>2016</v>
      </c>
      <c r="C213" s="10">
        <v>0</v>
      </c>
      <c r="D213" s="10">
        <v>0</v>
      </c>
      <c r="E213" s="10">
        <v>0</v>
      </c>
      <c r="F213" s="10">
        <v>25352.217000000001</v>
      </c>
      <c r="G213" s="10">
        <v>1348.7049999999999</v>
      </c>
      <c r="H213" s="10">
        <v>0</v>
      </c>
      <c r="I213" s="10">
        <v>1021.24</v>
      </c>
      <c r="J213" s="10">
        <v>492.61</v>
      </c>
      <c r="K213" s="10">
        <v>528.63</v>
      </c>
      <c r="L213" s="10">
        <v>0</v>
      </c>
      <c r="M213" s="10">
        <v>0</v>
      </c>
      <c r="N213" s="10">
        <v>8376.8860000000004</v>
      </c>
      <c r="O213" s="10">
        <v>13545.492</v>
      </c>
      <c r="P213" s="10">
        <v>0</v>
      </c>
      <c r="Q213" s="10">
        <v>0</v>
      </c>
      <c r="R213" s="10">
        <v>42.981999999999999</v>
      </c>
      <c r="S213" s="10">
        <v>0</v>
      </c>
      <c r="T213" s="10">
        <v>0</v>
      </c>
      <c r="U213" s="10">
        <v>0</v>
      </c>
      <c r="V213" s="10">
        <v>3690.5140000000001</v>
      </c>
      <c r="W213" s="10">
        <v>9811.9959999999992</v>
      </c>
      <c r="X213" s="10">
        <v>421.92899999999997</v>
      </c>
      <c r="Y213" s="10">
        <v>421.92899999999997</v>
      </c>
      <c r="Z213" s="10">
        <v>0</v>
      </c>
      <c r="AA213" s="10">
        <v>0</v>
      </c>
      <c r="AB213" s="10">
        <v>0</v>
      </c>
      <c r="AC213" s="10">
        <v>0</v>
      </c>
      <c r="AD213" s="10">
        <v>0</v>
      </c>
      <c r="AE213" s="10">
        <v>632.54600000000005</v>
      </c>
      <c r="AF213" s="10">
        <v>5.4189999999999996</v>
      </c>
      <c r="AG213" s="10">
        <v>0</v>
      </c>
      <c r="AH213" s="10">
        <v>25352.217000000001</v>
      </c>
      <c r="AI213" s="10">
        <v>23493.409</v>
      </c>
      <c r="AJ213" s="10">
        <v>1482.433</v>
      </c>
      <c r="AK213" s="10">
        <v>150.14400000000001</v>
      </c>
      <c r="AL213" s="10">
        <v>22.297999999999998</v>
      </c>
      <c r="AM213" s="10">
        <v>203.93299999999999</v>
      </c>
      <c r="AN213" s="10">
        <v>25352.217000000001</v>
      </c>
      <c r="AO213" s="10">
        <v>8079.7579999999998</v>
      </c>
      <c r="AP213" s="10">
        <v>8855.9169999999995</v>
      </c>
      <c r="AQ213" s="10">
        <v>8416.5419999999995</v>
      </c>
      <c r="AR213" s="10">
        <v>0</v>
      </c>
      <c r="AS213" s="10">
        <v>0</v>
      </c>
      <c r="AT213" s="10">
        <v>0</v>
      </c>
      <c r="AU213" s="10">
        <v>0</v>
      </c>
      <c r="AV213" s="10">
        <v>0</v>
      </c>
      <c r="AW213" s="10">
        <v>0</v>
      </c>
      <c r="AX213" s="10">
        <v>0</v>
      </c>
      <c r="AY213" s="10">
        <v>19105.82</v>
      </c>
      <c r="AZ213" s="10">
        <v>11233.021000000001</v>
      </c>
      <c r="BA213" s="10">
        <v>11233.021000000001</v>
      </c>
      <c r="BB213" s="10">
        <v>10183.021000000001</v>
      </c>
      <c r="BC213" s="10">
        <v>0</v>
      </c>
      <c r="BD213" s="10">
        <v>1050</v>
      </c>
      <c r="BE213" s="10">
        <v>0</v>
      </c>
      <c r="BF213" s="10">
        <v>0</v>
      </c>
      <c r="BG213" s="10">
        <v>0</v>
      </c>
      <c r="BH213" s="10">
        <v>7872.799</v>
      </c>
      <c r="BI213" s="10">
        <v>7892.799</v>
      </c>
      <c r="BJ213" s="10">
        <v>0</v>
      </c>
      <c r="BK213" s="10">
        <v>0</v>
      </c>
      <c r="BL213" s="10">
        <v>0</v>
      </c>
      <c r="BM213" s="10"/>
      <c r="BN213" s="10">
        <v>7892.799</v>
      </c>
      <c r="BO213" s="10">
        <v>-20</v>
      </c>
      <c r="BP213" s="10">
        <v>-20</v>
      </c>
      <c r="BQ213" s="10">
        <v>41791.705000000002</v>
      </c>
      <c r="BR213" s="10">
        <v>2276.8649999999998</v>
      </c>
      <c r="BS213" s="10">
        <v>39320.095999999998</v>
      </c>
      <c r="BT213" s="10">
        <v>0</v>
      </c>
      <c r="BU213" s="10">
        <v>194.52799999999999</v>
      </c>
      <c r="BV213" s="10">
        <v>0.216</v>
      </c>
      <c r="BW213" s="10">
        <v>41791.705000000002</v>
      </c>
      <c r="BX213" s="10">
        <v>955.76800000000003</v>
      </c>
      <c r="BY213" s="10">
        <v>5693.0309999999999</v>
      </c>
      <c r="BZ213" s="10">
        <v>23.928000000000001</v>
      </c>
      <c r="CA213" s="10">
        <v>35118.978000000003</v>
      </c>
      <c r="CB213" s="10">
        <v>0</v>
      </c>
      <c r="CC213" s="10">
        <v>3561.0129999999999</v>
      </c>
      <c r="CD213" s="10">
        <v>2727.1729999999998</v>
      </c>
      <c r="CE213" s="10">
        <v>66.039000000000001</v>
      </c>
      <c r="CF213" s="10">
        <v>626.93399999999997</v>
      </c>
      <c r="CG213" s="10">
        <v>0</v>
      </c>
      <c r="CH213" s="10">
        <v>626.93399999999997</v>
      </c>
      <c r="CI213" s="10">
        <v>0</v>
      </c>
      <c r="CJ213" s="10">
        <v>140.86699999999999</v>
      </c>
      <c r="CK213" s="10">
        <v>2608.1489999999999</v>
      </c>
      <c r="CL213" s="10">
        <v>2465.3090000000002</v>
      </c>
      <c r="CM213" s="10">
        <v>84.570999999999998</v>
      </c>
      <c r="CN213" s="10">
        <v>13.455</v>
      </c>
      <c r="CO213" s="10">
        <v>44.814</v>
      </c>
      <c r="CP213" s="10">
        <v>3.5579999999999998</v>
      </c>
      <c r="CQ213" s="10">
        <v>18.661000000000001</v>
      </c>
      <c r="CR213" s="10">
        <v>1.883</v>
      </c>
      <c r="CS213" s="10">
        <v>0</v>
      </c>
      <c r="CT213" s="10">
        <v>0</v>
      </c>
      <c r="CU213" s="10">
        <v>0</v>
      </c>
      <c r="CV213" s="10">
        <v>0</v>
      </c>
      <c r="CW213" s="10">
        <v>17.678000000000001</v>
      </c>
      <c r="CX213" s="10">
        <v>-4.6420000000000003</v>
      </c>
      <c r="CY213" s="10">
        <v>-2.9969999999999999</v>
      </c>
      <c r="CZ213" s="10">
        <v>0</v>
      </c>
      <c r="DA213" s="10">
        <v>0</v>
      </c>
      <c r="DB213" s="10">
        <v>0</v>
      </c>
      <c r="DC213" s="10">
        <v>0</v>
      </c>
      <c r="DD213" s="10">
        <v>-27.024999999999999</v>
      </c>
      <c r="DE213" s="10">
        <v>-60.345999999999997</v>
      </c>
      <c r="DF213" s="10">
        <v>259.55500000000001</v>
      </c>
      <c r="DG213" s="10">
        <v>162.29</v>
      </c>
      <c r="DH213" s="10">
        <v>0.03</v>
      </c>
      <c r="DI213" s="10">
        <v>0</v>
      </c>
      <c r="DJ213" s="10">
        <v>-292.45400000000001</v>
      </c>
      <c r="DK213" s="10">
        <v>-189.73699999999999</v>
      </c>
      <c r="DL213" s="10">
        <v>-0.03</v>
      </c>
      <c r="DM213" s="10">
        <v>0</v>
      </c>
      <c r="DN213" s="10">
        <v>0</v>
      </c>
      <c r="DO213" s="10">
        <v>0</v>
      </c>
      <c r="DP213" s="10">
        <v>0</v>
      </c>
      <c r="DQ213" s="10">
        <v>0</v>
      </c>
      <c r="DR213" s="10">
        <v>28.007000000000001</v>
      </c>
      <c r="DS213" s="10">
        <v>150.88999999999999</v>
      </c>
      <c r="DT213" s="10">
        <v>0</v>
      </c>
      <c r="DU213" s="10">
        <v>-122.883</v>
      </c>
      <c r="DV213" s="10">
        <v>0</v>
      </c>
      <c r="DW213" s="10">
        <v>0</v>
      </c>
      <c r="DX213" s="10">
        <v>0</v>
      </c>
      <c r="DY213" s="10">
        <v>126.416</v>
      </c>
      <c r="DZ213" s="10">
        <v>0</v>
      </c>
      <c r="EA213" s="10">
        <v>0</v>
      </c>
      <c r="EB213" s="10">
        <v>0</v>
      </c>
      <c r="EC213" s="10">
        <v>0</v>
      </c>
      <c r="ED213" s="10">
        <v>0</v>
      </c>
      <c r="EE213" s="10">
        <v>165.87</v>
      </c>
      <c r="EF213" s="10">
        <v>0</v>
      </c>
      <c r="EG213" s="10">
        <v>0</v>
      </c>
      <c r="EH213" s="10">
        <v>0</v>
      </c>
      <c r="EI213" s="10">
        <v>0</v>
      </c>
      <c r="EJ213" s="10">
        <v>0</v>
      </c>
      <c r="EK213" s="10">
        <v>-39.454000000000001</v>
      </c>
      <c r="EL213" s="10">
        <v>863.13300000000004</v>
      </c>
      <c r="EM213" s="10">
        <v>10.382</v>
      </c>
      <c r="EN213" s="10">
        <v>404.81099999999998</v>
      </c>
      <c r="EO213" s="10">
        <v>353.13900000000001</v>
      </c>
      <c r="EP213" s="10">
        <v>31.677</v>
      </c>
      <c r="EQ213" s="10">
        <v>1.343</v>
      </c>
      <c r="ER213" s="10">
        <v>0</v>
      </c>
      <c r="ES213" s="10">
        <v>18.652000000000001</v>
      </c>
      <c r="ET213" s="10">
        <v>175.386</v>
      </c>
      <c r="EU213" s="10">
        <v>24.472999999999999</v>
      </c>
      <c r="EV213" s="10">
        <v>150.91300000000001</v>
      </c>
      <c r="EW213" s="10">
        <v>229.82499999999999</v>
      </c>
      <c r="EX213" s="10">
        <v>42.728999999999999</v>
      </c>
      <c r="EY213" s="10">
        <v>0</v>
      </c>
      <c r="EZ213" s="10">
        <v>0</v>
      </c>
      <c r="FA213" s="10">
        <v>0</v>
      </c>
    </row>
    <row r="214" spans="1:157" ht="15" customHeight="1" x14ac:dyDescent="0.3">
      <c r="A214" s="5">
        <v>22</v>
      </c>
      <c r="B214" s="12">
        <v>2017</v>
      </c>
      <c r="C214" s="10">
        <v>0</v>
      </c>
      <c r="D214" s="10">
        <v>0</v>
      </c>
      <c r="E214" s="10">
        <v>0</v>
      </c>
      <c r="F214" s="10">
        <v>32110.585999999999</v>
      </c>
      <c r="G214" s="10">
        <v>1408.482</v>
      </c>
      <c r="H214" s="10">
        <v>107.139</v>
      </c>
      <c r="I214" s="10">
        <v>1233.1559999999999</v>
      </c>
      <c r="J214" s="10">
        <v>1233.1559999999999</v>
      </c>
      <c r="K214" s="10">
        <v>0</v>
      </c>
      <c r="L214" s="10">
        <v>0</v>
      </c>
      <c r="M214" s="10">
        <v>0</v>
      </c>
      <c r="N214" s="10">
        <v>6473.2610000000004</v>
      </c>
      <c r="O214" s="10">
        <v>9817.5560000000005</v>
      </c>
      <c r="P214" s="10">
        <v>0</v>
      </c>
      <c r="Q214" s="10">
        <v>0</v>
      </c>
      <c r="R214" s="10">
        <v>58.935000000000002</v>
      </c>
      <c r="S214" s="10">
        <v>0</v>
      </c>
      <c r="T214" s="10">
        <v>0</v>
      </c>
      <c r="U214" s="10">
        <v>0</v>
      </c>
      <c r="V214" s="10">
        <v>7320.2579999999998</v>
      </c>
      <c r="W214" s="10">
        <v>2438.3629999999998</v>
      </c>
      <c r="X214" s="10">
        <v>7274.38</v>
      </c>
      <c r="Y214" s="10">
        <v>7274.38</v>
      </c>
      <c r="Z214" s="10">
        <v>0</v>
      </c>
      <c r="AA214" s="10">
        <v>1.1399999999999999</v>
      </c>
      <c r="AB214" s="10">
        <v>1.1399999999999999</v>
      </c>
      <c r="AC214" s="10">
        <v>0</v>
      </c>
      <c r="AD214" s="10">
        <v>0</v>
      </c>
      <c r="AE214" s="10">
        <v>868.928</v>
      </c>
      <c r="AF214" s="10">
        <v>4926.5439999999999</v>
      </c>
      <c r="AG214" s="10">
        <v>0</v>
      </c>
      <c r="AH214" s="10">
        <v>32110.585999999999</v>
      </c>
      <c r="AI214" s="10">
        <v>30440.138999999999</v>
      </c>
      <c r="AJ214" s="10">
        <v>1178.136</v>
      </c>
      <c r="AK214" s="10">
        <v>118.105</v>
      </c>
      <c r="AL214" s="10">
        <v>90.58</v>
      </c>
      <c r="AM214" s="10">
        <v>283.62599999999998</v>
      </c>
      <c r="AN214" s="10">
        <v>32110.585999999999</v>
      </c>
      <c r="AO214" s="10">
        <v>13415.05</v>
      </c>
      <c r="AP214" s="10">
        <v>8790.4989999999998</v>
      </c>
      <c r="AQ214" s="10">
        <v>9905.0370000000003</v>
      </c>
      <c r="AR214" s="10">
        <v>0</v>
      </c>
      <c r="AS214" s="10">
        <v>0</v>
      </c>
      <c r="AT214" s="10">
        <v>0</v>
      </c>
      <c r="AU214" s="10">
        <v>0</v>
      </c>
      <c r="AV214" s="10">
        <v>0</v>
      </c>
      <c r="AW214" s="10">
        <v>0</v>
      </c>
      <c r="AX214" s="10">
        <v>0</v>
      </c>
      <c r="AY214" s="10">
        <v>15470.182000000001</v>
      </c>
      <c r="AZ214" s="10">
        <v>7461.4189999999999</v>
      </c>
      <c r="BA214" s="10">
        <v>7461.4189999999999</v>
      </c>
      <c r="BB214" s="10">
        <v>4461.3500000000004</v>
      </c>
      <c r="BC214" s="10">
        <v>0</v>
      </c>
      <c r="BD214" s="10">
        <v>3000.069</v>
      </c>
      <c r="BE214" s="10">
        <v>0</v>
      </c>
      <c r="BF214" s="10">
        <v>0</v>
      </c>
      <c r="BG214" s="10">
        <v>0</v>
      </c>
      <c r="BH214" s="10">
        <v>8008.7629999999999</v>
      </c>
      <c r="BI214" s="10">
        <v>8101.7269999999999</v>
      </c>
      <c r="BJ214" s="10">
        <v>0</v>
      </c>
      <c r="BK214" s="10">
        <v>0</v>
      </c>
      <c r="BL214" s="10">
        <v>0</v>
      </c>
      <c r="BM214" s="10"/>
      <c r="BN214" s="10">
        <v>8101.7269999999999</v>
      </c>
      <c r="BO214" s="10">
        <v>-92.963999999999999</v>
      </c>
      <c r="BP214" s="10">
        <v>-92.963999999999999</v>
      </c>
      <c r="BQ214" s="10">
        <v>45719.622000000003</v>
      </c>
      <c r="BR214" s="10">
        <v>3661.3249999999998</v>
      </c>
      <c r="BS214" s="10">
        <v>41870.807000000001</v>
      </c>
      <c r="BT214" s="10">
        <v>0</v>
      </c>
      <c r="BU214" s="10">
        <v>150.04400000000001</v>
      </c>
      <c r="BV214" s="10">
        <v>37.445999999999998</v>
      </c>
      <c r="BW214" s="10">
        <v>45719.622000000003</v>
      </c>
      <c r="BX214" s="10">
        <v>2843.085</v>
      </c>
      <c r="BY214" s="10">
        <v>1307.4480000000001</v>
      </c>
      <c r="BZ214" s="10">
        <v>29.096</v>
      </c>
      <c r="CA214" s="10">
        <v>37774.498</v>
      </c>
      <c r="CB214" s="10">
        <v>3765.4949999999999</v>
      </c>
      <c r="CC214" s="10">
        <v>4437.4859999999999</v>
      </c>
      <c r="CD214" s="10">
        <v>3456.136</v>
      </c>
      <c r="CE214" s="10">
        <v>70.945999999999998</v>
      </c>
      <c r="CF214" s="10">
        <v>766.58500000000004</v>
      </c>
      <c r="CG214" s="10">
        <v>0</v>
      </c>
      <c r="CH214" s="10">
        <v>766.58500000000004</v>
      </c>
      <c r="CI214" s="10">
        <v>0</v>
      </c>
      <c r="CJ214" s="10">
        <v>143.81899999999999</v>
      </c>
      <c r="CK214" s="10">
        <v>3319.98</v>
      </c>
      <c r="CL214" s="10">
        <v>2921.7049999999999</v>
      </c>
      <c r="CM214" s="10">
        <v>141.52199999999999</v>
      </c>
      <c r="CN214" s="10">
        <v>220.71</v>
      </c>
      <c r="CO214" s="10">
        <v>36.042999999999999</v>
      </c>
      <c r="CP214" s="10">
        <v>18.181999999999999</v>
      </c>
      <c r="CQ214" s="10">
        <v>27.518999999999998</v>
      </c>
      <c r="CR214" s="10">
        <v>1.9119999999999999</v>
      </c>
      <c r="CS214" s="10">
        <v>0</v>
      </c>
      <c r="CT214" s="10">
        <v>0</v>
      </c>
      <c r="CU214" s="10">
        <v>0</v>
      </c>
      <c r="CV214" s="10">
        <v>0</v>
      </c>
      <c r="CW214" s="10">
        <v>26.744</v>
      </c>
      <c r="CX214" s="10">
        <v>-5.6020000000000003</v>
      </c>
      <c r="CY214" s="10">
        <v>-5.0510000000000002</v>
      </c>
      <c r="CZ214" s="10">
        <v>0</v>
      </c>
      <c r="DA214" s="10">
        <v>0</v>
      </c>
      <c r="DB214" s="10">
        <v>0</v>
      </c>
      <c r="DC214" s="10">
        <v>0</v>
      </c>
      <c r="DD214" s="10">
        <v>-27.34</v>
      </c>
      <c r="DE214" s="10">
        <v>-26.856999999999999</v>
      </c>
      <c r="DF214" s="10">
        <v>832.26400000000001</v>
      </c>
      <c r="DG214" s="10">
        <v>872.16899999999998</v>
      </c>
      <c r="DH214" s="10">
        <v>0.72399999999999998</v>
      </c>
      <c r="DI214" s="10">
        <v>0</v>
      </c>
      <c r="DJ214" s="10">
        <v>-771.98699999999997</v>
      </c>
      <c r="DK214" s="10">
        <v>-959.66499999999996</v>
      </c>
      <c r="DL214" s="10">
        <v>-0.36199999999999999</v>
      </c>
      <c r="DM214" s="10">
        <v>0</v>
      </c>
      <c r="DN214" s="10">
        <v>0</v>
      </c>
      <c r="DO214" s="10">
        <v>0</v>
      </c>
      <c r="DP214" s="10">
        <v>0</v>
      </c>
      <c r="DQ214" s="10">
        <v>0</v>
      </c>
      <c r="DR214" s="10">
        <v>110.02200000000001</v>
      </c>
      <c r="DS214" s="10">
        <v>175.44300000000001</v>
      </c>
      <c r="DT214" s="10">
        <v>0</v>
      </c>
      <c r="DU214" s="10">
        <v>-65.421000000000006</v>
      </c>
      <c r="DV214" s="10">
        <v>0</v>
      </c>
      <c r="DW214" s="10">
        <v>0</v>
      </c>
      <c r="DX214" s="10">
        <v>0</v>
      </c>
      <c r="DY214" s="10">
        <v>6.3529999999999998</v>
      </c>
      <c r="DZ214" s="10">
        <v>0</v>
      </c>
      <c r="EA214" s="10">
        <v>0</v>
      </c>
      <c r="EB214" s="10">
        <v>0</v>
      </c>
      <c r="EC214" s="10">
        <v>0</v>
      </c>
      <c r="ED214" s="10">
        <v>0</v>
      </c>
      <c r="EE214" s="10">
        <v>146.93799999999999</v>
      </c>
      <c r="EF214" s="10">
        <v>0</v>
      </c>
      <c r="EG214" s="10">
        <v>0</v>
      </c>
      <c r="EH214" s="10">
        <v>0</v>
      </c>
      <c r="EI214" s="10">
        <v>0</v>
      </c>
      <c r="EJ214" s="10">
        <v>0</v>
      </c>
      <c r="EK214" s="10">
        <v>-140.58500000000001</v>
      </c>
      <c r="EL214" s="10">
        <v>959.55</v>
      </c>
      <c r="EM214" s="10">
        <v>2.3149999999999999</v>
      </c>
      <c r="EN214" s="10">
        <v>421.589</v>
      </c>
      <c r="EO214" s="10">
        <v>360.637</v>
      </c>
      <c r="EP214" s="10">
        <v>31.893999999999998</v>
      </c>
      <c r="EQ214" s="10">
        <v>3.8359999999999999</v>
      </c>
      <c r="ER214" s="10">
        <v>0</v>
      </c>
      <c r="ES214" s="10">
        <v>25.222000000000001</v>
      </c>
      <c r="ET214" s="10">
        <v>203.36699999999999</v>
      </c>
      <c r="EU214" s="10">
        <v>36.618000000000002</v>
      </c>
      <c r="EV214" s="10">
        <v>166.749</v>
      </c>
      <c r="EW214" s="10">
        <v>279.19799999999998</v>
      </c>
      <c r="EX214" s="10">
        <v>53.081000000000003</v>
      </c>
      <c r="EY214" s="10">
        <v>0</v>
      </c>
      <c r="EZ214" s="10">
        <v>0</v>
      </c>
      <c r="FA214" s="10">
        <v>0</v>
      </c>
    </row>
    <row r="215" spans="1:157" ht="15" customHeight="1" x14ac:dyDescent="0.3">
      <c r="A215" s="5">
        <v>22</v>
      </c>
      <c r="B215" s="12">
        <v>2018</v>
      </c>
      <c r="C215" s="10">
        <v>0</v>
      </c>
      <c r="D215" s="10">
        <v>0</v>
      </c>
      <c r="E215" s="10">
        <v>0</v>
      </c>
      <c r="F215" s="10">
        <v>35674.110999999997</v>
      </c>
      <c r="G215" s="10">
        <v>1177.741</v>
      </c>
      <c r="H215" s="10">
        <v>91.484999999999999</v>
      </c>
      <c r="I215" s="10">
        <v>1095.271</v>
      </c>
      <c r="J215" s="10">
        <v>1095.271</v>
      </c>
      <c r="K215" s="10">
        <v>0</v>
      </c>
      <c r="L215" s="10">
        <v>0</v>
      </c>
      <c r="M215" s="10">
        <v>0</v>
      </c>
      <c r="N215" s="10">
        <v>8008.5969999999998</v>
      </c>
      <c r="O215" s="10">
        <v>12504.790999999999</v>
      </c>
      <c r="P215" s="10">
        <v>0</v>
      </c>
      <c r="Q215" s="10">
        <v>0</v>
      </c>
      <c r="R215" s="10">
        <v>51.037999999999997</v>
      </c>
      <c r="S215" s="10">
        <v>0</v>
      </c>
      <c r="T215" s="10">
        <v>0</v>
      </c>
      <c r="U215" s="10">
        <v>0</v>
      </c>
      <c r="V215" s="10">
        <v>9612.3230000000003</v>
      </c>
      <c r="W215" s="10">
        <v>2841.43</v>
      </c>
      <c r="X215" s="10">
        <v>6710.5820000000003</v>
      </c>
      <c r="Y215" s="10">
        <v>6710.5820000000003</v>
      </c>
      <c r="Z215" s="10">
        <v>0</v>
      </c>
      <c r="AA215" s="10">
        <v>0.77</v>
      </c>
      <c r="AB215" s="10">
        <v>0.77</v>
      </c>
      <c r="AC215" s="10">
        <v>0</v>
      </c>
      <c r="AD215" s="10">
        <v>0</v>
      </c>
      <c r="AE215" s="10">
        <v>949.97299999999996</v>
      </c>
      <c r="AF215" s="10">
        <v>5134.9009999999998</v>
      </c>
      <c r="AG215" s="10">
        <v>0</v>
      </c>
      <c r="AH215" s="10">
        <v>35674.110999999997</v>
      </c>
      <c r="AI215" s="10">
        <v>33734.192999999999</v>
      </c>
      <c r="AJ215" s="10">
        <v>1344.1590000000001</v>
      </c>
      <c r="AK215" s="10">
        <v>124.077</v>
      </c>
      <c r="AL215" s="10">
        <v>168.19300000000001</v>
      </c>
      <c r="AM215" s="10">
        <v>303.48899999999998</v>
      </c>
      <c r="AN215" s="10">
        <v>35674.110999999997</v>
      </c>
      <c r="AO215" s="10">
        <v>14856.703</v>
      </c>
      <c r="AP215" s="10">
        <v>9781.9429999999993</v>
      </c>
      <c r="AQ215" s="10">
        <v>11035.465</v>
      </c>
      <c r="AR215" s="10">
        <v>0</v>
      </c>
      <c r="AS215" s="10">
        <v>0</v>
      </c>
      <c r="AT215" s="10">
        <v>0</v>
      </c>
      <c r="AU215" s="10">
        <v>0</v>
      </c>
      <c r="AV215" s="10">
        <v>0</v>
      </c>
      <c r="AW215" s="10">
        <v>0</v>
      </c>
      <c r="AX215" s="10">
        <v>0</v>
      </c>
      <c r="AY215" s="10">
        <v>16132.945</v>
      </c>
      <c r="AZ215" s="10">
        <v>8864.5360000000001</v>
      </c>
      <c r="BA215" s="10">
        <v>8864.5360000000001</v>
      </c>
      <c r="BB215" s="10">
        <v>5928.4520000000002</v>
      </c>
      <c r="BC215" s="10">
        <v>0</v>
      </c>
      <c r="BD215" s="10">
        <v>2936.0839999999998</v>
      </c>
      <c r="BE215" s="10">
        <v>0</v>
      </c>
      <c r="BF215" s="10">
        <v>0</v>
      </c>
      <c r="BG215" s="10">
        <v>0</v>
      </c>
      <c r="BH215" s="10">
        <v>7268.4089999999997</v>
      </c>
      <c r="BI215" s="10">
        <v>7353.8959999999997</v>
      </c>
      <c r="BJ215" s="10">
        <v>0</v>
      </c>
      <c r="BK215" s="10">
        <v>0</v>
      </c>
      <c r="BL215" s="10">
        <v>0</v>
      </c>
      <c r="BM215" s="10"/>
      <c r="BN215" s="10">
        <v>7353.8959999999997</v>
      </c>
      <c r="BO215" s="10">
        <v>-85.486999999999995</v>
      </c>
      <c r="BP215" s="10">
        <v>-85.486999999999995</v>
      </c>
      <c r="BQ215" s="10">
        <v>47148.817999999999</v>
      </c>
      <c r="BR215" s="10">
        <v>4020.2910000000002</v>
      </c>
      <c r="BS215" s="10">
        <v>42921.43</v>
      </c>
      <c r="BT215" s="10">
        <v>0</v>
      </c>
      <c r="BU215" s="10">
        <v>181.905</v>
      </c>
      <c r="BV215" s="10">
        <v>25.192</v>
      </c>
      <c r="BW215" s="10">
        <v>47148.817999999999</v>
      </c>
      <c r="BX215" s="10">
        <v>3230.7869999999998</v>
      </c>
      <c r="BY215" s="10">
        <v>78.402000000000001</v>
      </c>
      <c r="BZ215" s="10">
        <v>31.422000000000001</v>
      </c>
      <c r="CA215" s="10">
        <v>38113.055</v>
      </c>
      <c r="CB215" s="10">
        <v>5695.152</v>
      </c>
      <c r="CC215" s="10">
        <v>4738.8649999999998</v>
      </c>
      <c r="CD215" s="10">
        <v>3754.1350000000002</v>
      </c>
      <c r="CE215" s="10">
        <v>47.784999999999997</v>
      </c>
      <c r="CF215" s="10">
        <v>765.99</v>
      </c>
      <c r="CG215" s="10">
        <v>0</v>
      </c>
      <c r="CH215" s="10">
        <v>765.99</v>
      </c>
      <c r="CI215" s="10">
        <v>0</v>
      </c>
      <c r="CJ215" s="10">
        <v>170.95500000000001</v>
      </c>
      <c r="CK215" s="10">
        <v>3757.692</v>
      </c>
      <c r="CL215" s="10">
        <v>2840.1990000000001</v>
      </c>
      <c r="CM215" s="10">
        <v>77.441000000000003</v>
      </c>
      <c r="CN215" s="10">
        <v>831.9</v>
      </c>
      <c r="CO215" s="10">
        <v>8.1519999999999992</v>
      </c>
      <c r="CP215" s="10">
        <v>25.420999999999999</v>
      </c>
      <c r="CQ215" s="10">
        <v>32.557000000000002</v>
      </c>
      <c r="CR215" s="10">
        <v>2.2450000000000001</v>
      </c>
      <c r="CS215" s="10">
        <v>0</v>
      </c>
      <c r="CT215" s="10">
        <v>0</v>
      </c>
      <c r="CU215" s="10">
        <v>0</v>
      </c>
      <c r="CV215" s="10">
        <v>0</v>
      </c>
      <c r="CW215" s="10">
        <v>30.545000000000002</v>
      </c>
      <c r="CX215" s="10">
        <v>-6.1539999999999999</v>
      </c>
      <c r="CY215" s="10">
        <v>-6.8719999999999999</v>
      </c>
      <c r="CZ215" s="10">
        <v>0</v>
      </c>
      <c r="DA215" s="10">
        <v>0</v>
      </c>
      <c r="DB215" s="10">
        <v>0</v>
      </c>
      <c r="DC215" s="10">
        <v>0</v>
      </c>
      <c r="DD215" s="10">
        <v>-26.9</v>
      </c>
      <c r="DE215" s="10">
        <v>-21.786000000000001</v>
      </c>
      <c r="DF215" s="10">
        <v>508.12299999999999</v>
      </c>
      <c r="DG215" s="10">
        <v>154.20099999999999</v>
      </c>
      <c r="DH215" s="10">
        <v>0</v>
      </c>
      <c r="DI215" s="10">
        <v>0</v>
      </c>
      <c r="DJ215" s="10">
        <v>-495.72199999999998</v>
      </c>
      <c r="DK215" s="10">
        <v>-188.38800000000001</v>
      </c>
      <c r="DL215" s="10">
        <v>0</v>
      </c>
      <c r="DM215" s="10">
        <v>0</v>
      </c>
      <c r="DN215" s="10">
        <v>0</v>
      </c>
      <c r="DO215" s="10">
        <v>0</v>
      </c>
      <c r="DP215" s="10">
        <v>0</v>
      </c>
      <c r="DQ215" s="10">
        <v>0</v>
      </c>
      <c r="DR215" s="10">
        <v>261.24299999999999</v>
      </c>
      <c r="DS215" s="10">
        <v>1064.8219999999999</v>
      </c>
      <c r="DT215" s="10">
        <v>0</v>
      </c>
      <c r="DU215" s="10">
        <v>-803.57899999999995</v>
      </c>
      <c r="DV215" s="10">
        <v>0</v>
      </c>
      <c r="DW215" s="10">
        <v>0</v>
      </c>
      <c r="DX215" s="10">
        <v>0</v>
      </c>
      <c r="DY215" s="10">
        <v>0</v>
      </c>
      <c r="DZ215" s="10">
        <v>0</v>
      </c>
      <c r="EA215" s="10">
        <v>0</v>
      </c>
      <c r="EB215" s="10">
        <v>0</v>
      </c>
      <c r="EC215" s="10">
        <v>0</v>
      </c>
      <c r="ED215" s="10">
        <v>0</v>
      </c>
      <c r="EE215" s="10">
        <v>0</v>
      </c>
      <c r="EF215" s="10">
        <v>0</v>
      </c>
      <c r="EG215" s="10">
        <v>0</v>
      </c>
      <c r="EH215" s="10">
        <v>0</v>
      </c>
      <c r="EI215" s="10">
        <v>0</v>
      </c>
      <c r="EJ215" s="10">
        <v>0</v>
      </c>
      <c r="EK215" s="10">
        <v>0</v>
      </c>
      <c r="EL215" s="10">
        <v>999.84199999999998</v>
      </c>
      <c r="EM215" s="10">
        <v>1.097</v>
      </c>
      <c r="EN215" s="10">
        <v>443.81099999999998</v>
      </c>
      <c r="EO215" s="10">
        <v>386.49400000000003</v>
      </c>
      <c r="EP215" s="10">
        <v>31.664999999999999</v>
      </c>
      <c r="EQ215" s="10">
        <v>3.306</v>
      </c>
      <c r="ER215" s="10">
        <v>0</v>
      </c>
      <c r="ES215" s="10">
        <v>22.346</v>
      </c>
      <c r="ET215" s="10">
        <v>248.67</v>
      </c>
      <c r="EU215" s="10">
        <v>40.171999999999997</v>
      </c>
      <c r="EV215" s="10">
        <v>208.49799999999999</v>
      </c>
      <c r="EW215" s="10">
        <v>241.995</v>
      </c>
      <c r="EX215" s="10">
        <v>61.268999999999998</v>
      </c>
      <c r="EY215" s="10">
        <v>3</v>
      </c>
      <c r="EZ215" s="10">
        <v>0</v>
      </c>
      <c r="FA215" s="10">
        <v>0</v>
      </c>
    </row>
    <row r="216" spans="1:157" ht="15" customHeight="1" x14ac:dyDescent="0.3">
      <c r="A216" s="5">
        <v>22</v>
      </c>
      <c r="B216" s="12">
        <v>2019</v>
      </c>
      <c r="C216" s="10">
        <v>0</v>
      </c>
      <c r="D216" s="10">
        <v>0</v>
      </c>
      <c r="E216" s="10">
        <v>0</v>
      </c>
      <c r="F216" s="10">
        <v>0</v>
      </c>
      <c r="G216" s="10">
        <v>0</v>
      </c>
      <c r="H216" s="10">
        <v>0</v>
      </c>
      <c r="I216" s="10">
        <v>0</v>
      </c>
      <c r="J216" s="10">
        <v>0</v>
      </c>
      <c r="K216" s="10">
        <v>0</v>
      </c>
      <c r="L216" s="10">
        <v>0</v>
      </c>
      <c r="M216" s="10">
        <v>0</v>
      </c>
      <c r="N216" s="10">
        <v>0</v>
      </c>
      <c r="O216" s="10">
        <v>0</v>
      </c>
      <c r="P216" s="10">
        <v>0</v>
      </c>
      <c r="Q216" s="10">
        <v>0</v>
      </c>
      <c r="R216" s="10">
        <v>0</v>
      </c>
      <c r="S216" s="10">
        <v>0</v>
      </c>
      <c r="T216" s="10">
        <v>0</v>
      </c>
      <c r="U216" s="10">
        <v>0</v>
      </c>
      <c r="V216" s="10">
        <v>0</v>
      </c>
      <c r="W216" s="10">
        <v>0</v>
      </c>
      <c r="X216" s="10">
        <v>0</v>
      </c>
      <c r="Y216" s="10">
        <v>0</v>
      </c>
      <c r="Z216" s="10">
        <v>0</v>
      </c>
      <c r="AA216" s="10">
        <v>0</v>
      </c>
      <c r="AB216" s="10">
        <v>0</v>
      </c>
      <c r="AC216" s="10">
        <v>0</v>
      </c>
      <c r="AD216" s="10">
        <v>0</v>
      </c>
      <c r="AE216" s="10">
        <v>0</v>
      </c>
      <c r="AF216" s="10">
        <v>0</v>
      </c>
      <c r="AG216" s="10">
        <v>0</v>
      </c>
      <c r="AH216" s="10">
        <v>37910.603000000003</v>
      </c>
      <c r="AI216" s="10">
        <v>35805.824999999997</v>
      </c>
      <c r="AJ216" s="10">
        <v>1374.6890000000001</v>
      </c>
      <c r="AK216" s="10">
        <v>128.59700000000001</v>
      </c>
      <c r="AL216" s="10">
        <v>133.33799999999999</v>
      </c>
      <c r="AM216" s="10">
        <v>468.154</v>
      </c>
      <c r="AN216" s="10">
        <v>37910.603000000003</v>
      </c>
      <c r="AO216" s="10">
        <v>14598.968999999999</v>
      </c>
      <c r="AP216" s="10">
        <v>8833.3410000000003</v>
      </c>
      <c r="AQ216" s="10">
        <v>14478.293</v>
      </c>
      <c r="AR216" s="10">
        <v>0</v>
      </c>
      <c r="AS216" s="10">
        <v>0</v>
      </c>
      <c r="AT216" s="10">
        <v>0</v>
      </c>
      <c r="AU216" s="10">
        <v>0</v>
      </c>
      <c r="AV216" s="10">
        <v>0</v>
      </c>
      <c r="AW216" s="10">
        <v>0</v>
      </c>
      <c r="AX216" s="10">
        <v>0</v>
      </c>
      <c r="AY216" s="10">
        <v>13195.518</v>
      </c>
      <c r="AZ216" s="10">
        <v>6913.7030000000004</v>
      </c>
      <c r="BA216" s="10">
        <v>6913.7030000000004</v>
      </c>
      <c r="BB216" s="10">
        <v>5697.4520000000002</v>
      </c>
      <c r="BC216" s="10">
        <v>0</v>
      </c>
      <c r="BD216" s="10">
        <v>1216.251</v>
      </c>
      <c r="BE216" s="10">
        <v>0</v>
      </c>
      <c r="BF216" s="10">
        <v>0</v>
      </c>
      <c r="BG216" s="10">
        <v>0</v>
      </c>
      <c r="BH216" s="10">
        <v>6281.8149999999996</v>
      </c>
      <c r="BI216" s="10">
        <v>6366.1019999999999</v>
      </c>
      <c r="BJ216" s="10">
        <v>0</v>
      </c>
      <c r="BK216" s="10">
        <v>0</v>
      </c>
      <c r="BL216" s="10">
        <v>0</v>
      </c>
      <c r="BM216" s="10"/>
      <c r="BN216" s="10">
        <v>6366.1019999999999</v>
      </c>
      <c r="BO216" s="10">
        <v>-84.287000000000006</v>
      </c>
      <c r="BP216" s="10">
        <v>-84.287000000000006</v>
      </c>
      <c r="BQ216" s="10">
        <v>59095.307999999997</v>
      </c>
      <c r="BR216" s="10">
        <v>4729.576</v>
      </c>
      <c r="BS216" s="10">
        <v>54182.218000000001</v>
      </c>
      <c r="BT216" s="10">
        <v>0</v>
      </c>
      <c r="BU216" s="10">
        <v>172.49</v>
      </c>
      <c r="BV216" s="10">
        <v>11.023999999999999</v>
      </c>
      <c r="BW216" s="10">
        <v>59095.307999999997</v>
      </c>
      <c r="BX216" s="10">
        <v>0</v>
      </c>
      <c r="BY216" s="10">
        <v>0</v>
      </c>
      <c r="BZ216" s="10">
        <v>0</v>
      </c>
      <c r="CA216" s="10">
        <v>50978.754000000001</v>
      </c>
      <c r="CB216" s="10">
        <v>8116.5540000000001</v>
      </c>
      <c r="CC216" s="10">
        <v>5291.2730000000001</v>
      </c>
      <c r="CD216" s="10">
        <v>4194.0810000000001</v>
      </c>
      <c r="CE216" s="10">
        <v>72.328000000000003</v>
      </c>
      <c r="CF216" s="10">
        <v>595.32899999999995</v>
      </c>
      <c r="CG216" s="10">
        <v>0</v>
      </c>
      <c r="CH216" s="10">
        <v>595.32899999999995</v>
      </c>
      <c r="CI216" s="10">
        <v>0</v>
      </c>
      <c r="CJ216" s="10">
        <v>429.53500000000003</v>
      </c>
      <c r="CK216" s="10">
        <v>4132.8649999999998</v>
      </c>
      <c r="CL216" s="10">
        <v>3717.643</v>
      </c>
      <c r="CM216" s="10">
        <v>29.105</v>
      </c>
      <c r="CN216" s="10">
        <v>385.553</v>
      </c>
      <c r="CO216" s="10">
        <v>0.56399999999999995</v>
      </c>
      <c r="CP216" s="10">
        <v>50.744999999999997</v>
      </c>
      <c r="CQ216" s="10">
        <v>33.567</v>
      </c>
      <c r="CR216" s="10">
        <v>1.7589999999999999</v>
      </c>
      <c r="CS216" s="10">
        <v>0</v>
      </c>
      <c r="CT216" s="10">
        <v>0</v>
      </c>
      <c r="CU216" s="10">
        <v>0</v>
      </c>
      <c r="CV216" s="10">
        <v>0</v>
      </c>
      <c r="CW216" s="10">
        <v>67.647999999999996</v>
      </c>
      <c r="CX216" s="10">
        <v>-5.6109999999999998</v>
      </c>
      <c r="CY216" s="10">
        <v>-8.5749999999999993</v>
      </c>
      <c r="CZ216" s="10">
        <v>0</v>
      </c>
      <c r="DA216" s="10">
        <v>-3.2519999999999998</v>
      </c>
      <c r="DB216" s="10">
        <v>0</v>
      </c>
      <c r="DC216" s="10">
        <v>0</v>
      </c>
      <c r="DD216" s="10">
        <v>-34.790999999999997</v>
      </c>
      <c r="DE216" s="10">
        <v>-3.1890000000000001</v>
      </c>
      <c r="DF216" s="10">
        <v>326.572</v>
      </c>
      <c r="DG216" s="10">
        <v>323.7</v>
      </c>
      <c r="DH216" s="10">
        <v>0</v>
      </c>
      <c r="DI216" s="10">
        <v>0</v>
      </c>
      <c r="DJ216" s="10">
        <v>-271.82100000000003</v>
      </c>
      <c r="DK216" s="10">
        <v>-381.64</v>
      </c>
      <c r="DL216" s="10">
        <v>0</v>
      </c>
      <c r="DM216" s="10">
        <v>0</v>
      </c>
      <c r="DN216" s="10">
        <v>0</v>
      </c>
      <c r="DO216" s="10">
        <v>0</v>
      </c>
      <c r="DP216" s="10">
        <v>0</v>
      </c>
      <c r="DQ216" s="10">
        <v>0</v>
      </c>
      <c r="DR216" s="10">
        <v>0</v>
      </c>
      <c r="DS216" s="10">
        <v>0</v>
      </c>
      <c r="DT216" s="10">
        <v>0</v>
      </c>
      <c r="DU216" s="10">
        <v>0</v>
      </c>
      <c r="DV216" s="10">
        <v>0</v>
      </c>
      <c r="DW216" s="10">
        <v>0</v>
      </c>
      <c r="DX216" s="10">
        <v>0</v>
      </c>
      <c r="DY216" s="10">
        <v>0</v>
      </c>
      <c r="DZ216" s="10">
        <v>0</v>
      </c>
      <c r="EA216" s="10">
        <v>0</v>
      </c>
      <c r="EB216" s="10">
        <v>0</v>
      </c>
      <c r="EC216" s="10">
        <v>0</v>
      </c>
      <c r="ED216" s="10">
        <v>0</v>
      </c>
      <c r="EE216" s="10">
        <v>0</v>
      </c>
      <c r="EF216" s="10">
        <v>0</v>
      </c>
      <c r="EG216" s="10">
        <v>0</v>
      </c>
      <c r="EH216" s="10">
        <v>0</v>
      </c>
      <c r="EI216" s="10">
        <v>0</v>
      </c>
      <c r="EJ216" s="10">
        <v>0</v>
      </c>
      <c r="EK216" s="10">
        <v>0</v>
      </c>
      <c r="EL216" s="10">
        <v>862.61900000000003</v>
      </c>
      <c r="EM216" s="10">
        <v>5.1740000000000004</v>
      </c>
      <c r="EN216" s="10">
        <v>415.72</v>
      </c>
      <c r="EO216" s="10">
        <v>367.47500000000002</v>
      </c>
      <c r="EP216" s="10">
        <v>29.132000000000001</v>
      </c>
      <c r="EQ216" s="10">
        <v>2.4790000000000001</v>
      </c>
      <c r="ER216" s="10">
        <v>0</v>
      </c>
      <c r="ES216" s="10">
        <v>16.634</v>
      </c>
      <c r="ET216" s="10">
        <v>204.62700000000001</v>
      </c>
      <c r="EU216" s="10">
        <v>40.070999999999998</v>
      </c>
      <c r="EV216" s="10">
        <v>164.55600000000001</v>
      </c>
      <c r="EW216" s="10">
        <v>169.69800000000001</v>
      </c>
      <c r="EX216" s="10">
        <v>67.364000000000004</v>
      </c>
      <c r="EY216" s="10">
        <v>3.5999999999999997E-2</v>
      </c>
      <c r="EZ216" s="10">
        <v>0</v>
      </c>
      <c r="FA216" s="10">
        <v>0</v>
      </c>
    </row>
    <row r="217" spans="1:157" ht="15" customHeight="1" x14ac:dyDescent="0.3">
      <c r="A217" s="5">
        <v>22</v>
      </c>
      <c r="B217" s="12">
        <v>2020</v>
      </c>
      <c r="C217" s="10">
        <v>0</v>
      </c>
      <c r="D217" s="10">
        <v>0</v>
      </c>
      <c r="E217" s="10">
        <v>0</v>
      </c>
      <c r="F217" s="10">
        <v>40313.271999999997</v>
      </c>
      <c r="G217" s="10">
        <v>779.14599999999996</v>
      </c>
      <c r="H217" s="10">
        <v>38.256</v>
      </c>
      <c r="I217" s="10">
        <v>743.66700000000003</v>
      </c>
      <c r="J217" s="10">
        <v>743.66700000000003</v>
      </c>
      <c r="K217" s="10">
        <v>0</v>
      </c>
      <c r="L217" s="10">
        <v>0</v>
      </c>
      <c r="M217" s="10">
        <v>0</v>
      </c>
      <c r="N217" s="10">
        <v>10413.057000000001</v>
      </c>
      <c r="O217" s="10">
        <v>16641.577000000001</v>
      </c>
      <c r="P217" s="10">
        <v>0</v>
      </c>
      <c r="Q217" s="10">
        <v>0</v>
      </c>
      <c r="R217" s="10">
        <v>35.106999999999999</v>
      </c>
      <c r="S217" s="10">
        <v>0</v>
      </c>
      <c r="T217" s="10">
        <v>0</v>
      </c>
      <c r="U217" s="10">
        <v>0</v>
      </c>
      <c r="V217" s="10">
        <v>9244.3019999999997</v>
      </c>
      <c r="W217" s="10">
        <v>7362.1679999999997</v>
      </c>
      <c r="X217" s="10">
        <v>2734.6819999999998</v>
      </c>
      <c r="Y217" s="10">
        <v>2734.6819999999998</v>
      </c>
      <c r="Z217" s="10">
        <v>0</v>
      </c>
      <c r="AA217" s="10">
        <v>6.5000000000000002E-2</v>
      </c>
      <c r="AB217" s="10">
        <v>6.5000000000000002E-2</v>
      </c>
      <c r="AC217" s="10">
        <v>0</v>
      </c>
      <c r="AD217" s="10">
        <v>0</v>
      </c>
      <c r="AE217" s="10">
        <v>482.995</v>
      </c>
      <c r="AF217" s="10">
        <v>8479.8269999999993</v>
      </c>
      <c r="AG217" s="10">
        <v>0</v>
      </c>
      <c r="AH217" s="10">
        <v>40313.271999999997</v>
      </c>
      <c r="AI217" s="10">
        <v>39121.555</v>
      </c>
      <c r="AJ217" s="10">
        <v>582.88499999999999</v>
      </c>
      <c r="AK217" s="10">
        <v>55.841000000000001</v>
      </c>
      <c r="AL217" s="10">
        <v>87.572999999999993</v>
      </c>
      <c r="AM217" s="10">
        <v>465.41800000000001</v>
      </c>
      <c r="AN217" s="10">
        <v>40313.271999999997</v>
      </c>
      <c r="AO217" s="10">
        <v>11294.357</v>
      </c>
      <c r="AP217" s="10">
        <v>14096.459000000001</v>
      </c>
      <c r="AQ217" s="10">
        <v>14922.456</v>
      </c>
      <c r="AR217" s="10">
        <v>0</v>
      </c>
      <c r="AS217" s="10">
        <v>0</v>
      </c>
      <c r="AT217" s="10">
        <v>0</v>
      </c>
      <c r="AU217" s="10">
        <v>0</v>
      </c>
      <c r="AV217" s="10">
        <v>0</v>
      </c>
      <c r="AW217" s="10">
        <v>0</v>
      </c>
      <c r="AX217" s="10">
        <v>0</v>
      </c>
      <c r="AY217" s="10">
        <v>13295.52</v>
      </c>
      <c r="AZ217" s="10">
        <v>7656.1149999999998</v>
      </c>
      <c r="BA217" s="10">
        <v>7656.1149999999998</v>
      </c>
      <c r="BB217" s="10">
        <v>7028.5150000000003</v>
      </c>
      <c r="BC217" s="10">
        <v>0</v>
      </c>
      <c r="BD217" s="10">
        <v>627.6</v>
      </c>
      <c r="BE217" s="10">
        <v>0</v>
      </c>
      <c r="BF217" s="10">
        <v>0</v>
      </c>
      <c r="BG217" s="10">
        <v>0</v>
      </c>
      <c r="BH217" s="10">
        <v>5639.4049999999997</v>
      </c>
      <c r="BI217" s="10">
        <v>5866.9229999999998</v>
      </c>
      <c r="BJ217" s="10">
        <v>0</v>
      </c>
      <c r="BK217" s="10">
        <v>0</v>
      </c>
      <c r="BL217" s="10">
        <v>0</v>
      </c>
      <c r="BM217" s="10"/>
      <c r="BN217" s="10">
        <v>5866.9229999999998</v>
      </c>
      <c r="BO217" s="10">
        <v>-227.518</v>
      </c>
      <c r="BP217" s="10">
        <v>-227.518</v>
      </c>
      <c r="BQ217" s="10">
        <v>72084.751999999993</v>
      </c>
      <c r="BR217" s="10">
        <v>6163.2179999999998</v>
      </c>
      <c r="BS217" s="10">
        <v>65717.150999999998</v>
      </c>
      <c r="BT217" s="10">
        <v>0</v>
      </c>
      <c r="BU217" s="10">
        <v>195.47499999999999</v>
      </c>
      <c r="BV217" s="10">
        <v>8.9079999999999995</v>
      </c>
      <c r="BW217" s="10">
        <v>72084.751999999993</v>
      </c>
      <c r="BX217" s="10">
        <v>2108.6979999999999</v>
      </c>
      <c r="BY217" s="10">
        <v>1.1870000000000001</v>
      </c>
      <c r="BZ217" s="10">
        <v>210.64500000000001</v>
      </c>
      <c r="CA217" s="10">
        <v>62497.542000000001</v>
      </c>
      <c r="CB217" s="10">
        <v>7266.68</v>
      </c>
      <c r="CC217" s="10">
        <v>5958.7740000000003</v>
      </c>
      <c r="CD217" s="10">
        <v>4762.4340000000002</v>
      </c>
      <c r="CE217" s="10">
        <v>42.514000000000003</v>
      </c>
      <c r="CF217" s="10">
        <v>530.54200000000003</v>
      </c>
      <c r="CG217" s="10">
        <v>0</v>
      </c>
      <c r="CH217" s="10">
        <v>530.54200000000003</v>
      </c>
      <c r="CI217" s="10">
        <v>0</v>
      </c>
      <c r="CJ217" s="10">
        <v>623.28399999999999</v>
      </c>
      <c r="CK217" s="10">
        <v>4525.0320000000002</v>
      </c>
      <c r="CL217" s="10">
        <v>4275.0659999999998</v>
      </c>
      <c r="CM217" s="10">
        <v>5.6710000000000003</v>
      </c>
      <c r="CN217" s="10">
        <v>208.25299999999999</v>
      </c>
      <c r="CO217" s="10">
        <v>36.042000000000002</v>
      </c>
      <c r="CP217" s="10">
        <v>44.789000000000001</v>
      </c>
      <c r="CQ217" s="10">
        <v>28.123999999999999</v>
      </c>
      <c r="CR217" s="10">
        <v>1.5349999999999999</v>
      </c>
      <c r="CS217" s="10">
        <v>0</v>
      </c>
      <c r="CT217" s="10">
        <v>0</v>
      </c>
      <c r="CU217" s="10">
        <v>0</v>
      </c>
      <c r="CV217" s="10">
        <v>0</v>
      </c>
      <c r="CW217" s="10">
        <v>84.891999999999996</v>
      </c>
      <c r="CX217" s="10">
        <v>-5.6740000000000004</v>
      </c>
      <c r="CY217" s="10">
        <v>-5.5960000000000001</v>
      </c>
      <c r="CZ217" s="10">
        <v>0</v>
      </c>
      <c r="DA217" s="10">
        <v>0</v>
      </c>
      <c r="DB217" s="10">
        <v>0</v>
      </c>
      <c r="DC217" s="10">
        <v>0</v>
      </c>
      <c r="DD217" s="10">
        <v>-58.491999999999997</v>
      </c>
      <c r="DE217" s="10">
        <v>13.641</v>
      </c>
      <c r="DF217" s="10">
        <v>244.928</v>
      </c>
      <c r="DG217" s="10">
        <v>312.39</v>
      </c>
      <c r="DH217" s="10">
        <v>0</v>
      </c>
      <c r="DI217" s="10">
        <v>0</v>
      </c>
      <c r="DJ217" s="10">
        <v>-209.26</v>
      </c>
      <c r="DK217" s="10">
        <v>-334.41699999999997</v>
      </c>
      <c r="DL217" s="10">
        <v>0</v>
      </c>
      <c r="DM217" s="10">
        <v>0</v>
      </c>
      <c r="DN217" s="10">
        <v>0</v>
      </c>
      <c r="DO217" s="10">
        <v>0</v>
      </c>
      <c r="DP217" s="10">
        <v>0</v>
      </c>
      <c r="DQ217" s="10">
        <v>0</v>
      </c>
      <c r="DR217" s="10">
        <v>158.541</v>
      </c>
      <c r="DS217" s="10">
        <v>271.97199999999998</v>
      </c>
      <c r="DT217" s="10">
        <v>0</v>
      </c>
      <c r="DU217" s="10">
        <v>-113.431</v>
      </c>
      <c r="DV217" s="10">
        <v>0</v>
      </c>
      <c r="DW217" s="10">
        <v>0</v>
      </c>
      <c r="DX217" s="10">
        <v>0</v>
      </c>
      <c r="DY217" s="10">
        <v>4.21</v>
      </c>
      <c r="DZ217" s="10">
        <v>0</v>
      </c>
      <c r="EA217" s="10">
        <v>0</v>
      </c>
      <c r="EB217" s="10">
        <v>0</v>
      </c>
      <c r="EC217" s="10">
        <v>0</v>
      </c>
      <c r="ED217" s="10">
        <v>0</v>
      </c>
      <c r="EE217" s="10">
        <v>120.30800000000001</v>
      </c>
      <c r="EF217" s="10">
        <v>0</v>
      </c>
      <c r="EG217" s="10">
        <v>0</v>
      </c>
      <c r="EH217" s="10">
        <v>0</v>
      </c>
      <c r="EI217" s="10">
        <v>0</v>
      </c>
      <c r="EJ217" s="10">
        <v>0</v>
      </c>
      <c r="EK217" s="10">
        <v>-116.098</v>
      </c>
      <c r="EL217" s="10">
        <v>802.67700000000002</v>
      </c>
      <c r="EM217" s="10">
        <v>9.1829999999999998</v>
      </c>
      <c r="EN217" s="10">
        <v>394.13</v>
      </c>
      <c r="EO217" s="10">
        <v>347.73399999999998</v>
      </c>
      <c r="EP217" s="10">
        <v>30.257999999999999</v>
      </c>
      <c r="EQ217" s="10">
        <v>0.627</v>
      </c>
      <c r="ER217" s="10">
        <v>0</v>
      </c>
      <c r="ES217" s="10">
        <v>15.510999999999999</v>
      </c>
      <c r="ET217" s="10">
        <v>191.995</v>
      </c>
      <c r="EU217" s="10">
        <v>42.207000000000001</v>
      </c>
      <c r="EV217" s="10">
        <v>149.78800000000001</v>
      </c>
      <c r="EW217" s="10">
        <v>129.75899999999999</v>
      </c>
      <c r="EX217" s="10">
        <v>77.61</v>
      </c>
      <c r="EY217" s="10">
        <v>0</v>
      </c>
      <c r="EZ217" s="10">
        <v>0</v>
      </c>
      <c r="FA217" s="10">
        <v>0</v>
      </c>
    </row>
    <row r="218" spans="1:157" ht="15" customHeight="1" x14ac:dyDescent="0.3">
      <c r="A218" s="5">
        <v>22</v>
      </c>
      <c r="B218" s="13">
        <v>2021</v>
      </c>
      <c r="C218" s="10">
        <v>0</v>
      </c>
      <c r="D218" s="10">
        <v>0</v>
      </c>
      <c r="E218" s="10">
        <v>0</v>
      </c>
      <c r="F218" s="10">
        <v>41615.019</v>
      </c>
      <c r="G218" s="10">
        <v>768.10199999999998</v>
      </c>
      <c r="H218" s="10">
        <v>38.256</v>
      </c>
      <c r="I218" s="10">
        <v>695.851</v>
      </c>
      <c r="J218" s="10">
        <v>695.851</v>
      </c>
      <c r="K218" s="10">
        <v>0</v>
      </c>
      <c r="L218" s="10">
        <v>0</v>
      </c>
      <c r="M218" s="10">
        <v>0</v>
      </c>
      <c r="N218" s="10">
        <v>13241.001</v>
      </c>
      <c r="O218" s="10">
        <v>16535.550999999999</v>
      </c>
      <c r="P218" s="10">
        <v>0</v>
      </c>
      <c r="Q218" s="10">
        <v>0</v>
      </c>
      <c r="R218" s="10">
        <v>30.442</v>
      </c>
      <c r="S218" s="10">
        <v>0</v>
      </c>
      <c r="T218" s="10">
        <v>0</v>
      </c>
      <c r="U218" s="10">
        <v>0</v>
      </c>
      <c r="V218" s="10">
        <v>8711.6579999999994</v>
      </c>
      <c r="W218" s="10">
        <v>7793.451</v>
      </c>
      <c r="X218" s="10">
        <v>1989.9760000000001</v>
      </c>
      <c r="Y218" s="10">
        <v>1989.9760000000001</v>
      </c>
      <c r="Z218" s="10">
        <v>0</v>
      </c>
      <c r="AA218" s="10">
        <v>0</v>
      </c>
      <c r="AB218" s="10">
        <v>0</v>
      </c>
      <c r="AC218" s="10">
        <v>0</v>
      </c>
      <c r="AD218" s="10">
        <v>0</v>
      </c>
      <c r="AE218" s="10">
        <v>435.964</v>
      </c>
      <c r="AF218" s="10">
        <v>7910.3180000000002</v>
      </c>
      <c r="AG218" s="10">
        <v>0</v>
      </c>
      <c r="AH218" s="10">
        <v>41615.019</v>
      </c>
      <c r="AI218" s="10">
        <v>37210.764000000003</v>
      </c>
      <c r="AJ218" s="10">
        <v>3154.8270000000002</v>
      </c>
      <c r="AK218" s="10">
        <v>603.03300000000002</v>
      </c>
      <c r="AL218" s="10">
        <v>181.53399999999999</v>
      </c>
      <c r="AM218" s="10">
        <v>464.86099999999999</v>
      </c>
      <c r="AN218" s="10">
        <v>41615.019</v>
      </c>
      <c r="AO218" s="10">
        <v>11372.276</v>
      </c>
      <c r="AP218" s="10">
        <v>15507.953</v>
      </c>
      <c r="AQ218" s="10">
        <v>14734.79</v>
      </c>
      <c r="AR218" s="10"/>
      <c r="AS218" s="10"/>
      <c r="AT218" s="10"/>
      <c r="AU218" s="10"/>
      <c r="AV218" s="10"/>
      <c r="AW218" s="10"/>
      <c r="AX218" s="10"/>
      <c r="AY218" s="10">
        <v>10108.281999999999</v>
      </c>
      <c r="AZ218" s="10">
        <v>4814.4629999999997</v>
      </c>
      <c r="BA218" s="10">
        <v>4814.4629999999997</v>
      </c>
      <c r="BB218" s="10">
        <v>4814.4629999999997</v>
      </c>
      <c r="BC218" s="10">
        <v>0</v>
      </c>
      <c r="BD218" s="10">
        <v>0</v>
      </c>
      <c r="BE218" s="10">
        <v>0</v>
      </c>
      <c r="BF218" s="10"/>
      <c r="BG218" s="10"/>
      <c r="BH218" s="10">
        <v>5293.8190000000004</v>
      </c>
      <c r="BI218" s="10">
        <v>5699.4620000000004</v>
      </c>
      <c r="BJ218" s="10">
        <v>0</v>
      </c>
      <c r="BK218" s="10">
        <v>0</v>
      </c>
      <c r="BL218" s="10">
        <v>0</v>
      </c>
      <c r="BM218" s="10"/>
      <c r="BN218" s="10">
        <v>5699.4620000000004</v>
      </c>
      <c r="BO218" s="10">
        <v>-405.64299999999997</v>
      </c>
      <c r="BP218" s="10">
        <v>-406</v>
      </c>
      <c r="BQ218" s="10">
        <v>64520.093000000001</v>
      </c>
      <c r="BR218" s="10">
        <v>5869.4629999999997</v>
      </c>
      <c r="BS218" s="10">
        <v>58430.909</v>
      </c>
      <c r="BT218" s="10">
        <v>0</v>
      </c>
      <c r="BU218" s="10">
        <v>218.93899999999999</v>
      </c>
      <c r="BV218" s="10">
        <v>0.78200000000000003</v>
      </c>
      <c r="BW218" s="10">
        <v>64520.093000000001</v>
      </c>
      <c r="BX218" s="10">
        <v>0</v>
      </c>
      <c r="BY218" s="10">
        <v>0</v>
      </c>
      <c r="BZ218" s="10">
        <v>0</v>
      </c>
      <c r="CA218" s="10">
        <v>55586.813999999998</v>
      </c>
      <c r="CB218" s="10">
        <v>8933.2790000000005</v>
      </c>
      <c r="CC218" s="10">
        <v>5542.5150000000003</v>
      </c>
      <c r="CD218" s="10">
        <v>4424.6400000000003</v>
      </c>
      <c r="CE218" s="10">
        <v>43.042999999999999</v>
      </c>
      <c r="CF218" s="10">
        <v>330.512</v>
      </c>
      <c r="CG218" s="10">
        <v>0</v>
      </c>
      <c r="CH218" s="10">
        <v>330.512</v>
      </c>
      <c r="CI218" s="10">
        <v>0</v>
      </c>
      <c r="CJ218" s="10">
        <v>744.32</v>
      </c>
      <c r="CK218" s="10">
        <v>4283.2960000000003</v>
      </c>
      <c r="CL218" s="10">
        <v>4077.2429999999999</v>
      </c>
      <c r="CM218" s="10">
        <v>2.661</v>
      </c>
      <c r="CN218" s="10">
        <v>198.75399999999999</v>
      </c>
      <c r="CO218" s="10">
        <v>4.6379999999999999</v>
      </c>
      <c r="CP218" s="10">
        <v>143.63200000000001</v>
      </c>
      <c r="CQ218" s="10">
        <v>28.219000000000001</v>
      </c>
      <c r="CR218" s="10">
        <v>1.41</v>
      </c>
      <c r="CS218" s="10">
        <v>0</v>
      </c>
      <c r="CT218" s="10">
        <v>0</v>
      </c>
      <c r="CU218" s="10">
        <v>0</v>
      </c>
      <c r="CV218" s="10">
        <v>0</v>
      </c>
      <c r="CW218" s="10">
        <v>213.77600000000001</v>
      </c>
      <c r="CX218" s="10">
        <v>-8.0259999999999998</v>
      </c>
      <c r="CY218" s="10">
        <v>-3.2440000000000002</v>
      </c>
      <c r="CZ218" s="10">
        <v>0</v>
      </c>
      <c r="DA218" s="10">
        <v>-3.99</v>
      </c>
      <c r="DB218" s="10">
        <v>0</v>
      </c>
      <c r="DC218" s="10">
        <v>0</v>
      </c>
      <c r="DD218" s="10">
        <v>-84.513000000000005</v>
      </c>
      <c r="DE218" s="10">
        <v>-18.199000000000002</v>
      </c>
      <c r="DF218" s="10">
        <v>432.04599999999999</v>
      </c>
      <c r="DG218" s="10">
        <v>225.238</v>
      </c>
      <c r="DH218" s="10">
        <v>0</v>
      </c>
      <c r="DI218" s="10">
        <v>0</v>
      </c>
      <c r="DJ218" s="10">
        <v>-381.81400000000002</v>
      </c>
      <c r="DK218" s="10">
        <v>-293.66899999999998</v>
      </c>
      <c r="DL218" s="10">
        <v>0</v>
      </c>
      <c r="DM218" s="10">
        <v>0</v>
      </c>
      <c r="DN218" s="10">
        <v>0</v>
      </c>
      <c r="DO218" s="10">
        <v>0</v>
      </c>
      <c r="DP218" s="10">
        <v>0</v>
      </c>
      <c r="DQ218" s="10">
        <v>0</v>
      </c>
      <c r="DR218" s="10">
        <v>0</v>
      </c>
      <c r="DS218" s="10">
        <v>0</v>
      </c>
      <c r="DT218" s="10">
        <v>0</v>
      </c>
      <c r="DU218" s="10">
        <v>0</v>
      </c>
      <c r="DV218" s="10">
        <v>0</v>
      </c>
      <c r="DW218" s="10">
        <v>0</v>
      </c>
      <c r="DX218" s="10">
        <v>0</v>
      </c>
      <c r="DY218" s="10">
        <v>0</v>
      </c>
      <c r="DZ218" s="10">
        <v>0</v>
      </c>
      <c r="EA218" s="10">
        <v>0</v>
      </c>
      <c r="EB218" s="10">
        <v>0</v>
      </c>
      <c r="EC218" s="10">
        <v>0</v>
      </c>
      <c r="ED218" s="10">
        <v>0</v>
      </c>
      <c r="EE218" s="10">
        <v>0</v>
      </c>
      <c r="EF218" s="10">
        <v>0</v>
      </c>
      <c r="EG218" s="10">
        <v>0</v>
      </c>
      <c r="EH218" s="10">
        <v>0</v>
      </c>
      <c r="EI218" s="10">
        <v>0</v>
      </c>
      <c r="EJ218" s="10">
        <v>0</v>
      </c>
      <c r="EK218" s="10">
        <v>0</v>
      </c>
      <c r="EL218" s="10">
        <v>950.59299999999996</v>
      </c>
      <c r="EM218" s="10">
        <v>1.3149999999999999</v>
      </c>
      <c r="EN218" s="10">
        <v>508.49</v>
      </c>
      <c r="EO218" s="10">
        <v>449.78399999999999</v>
      </c>
      <c r="EP218" s="10">
        <v>34.088999999999999</v>
      </c>
      <c r="EQ218" s="10">
        <v>1.2450000000000001</v>
      </c>
      <c r="ER218" s="10">
        <v>0</v>
      </c>
      <c r="ES218" s="10">
        <v>23.372</v>
      </c>
      <c r="ET218" s="10">
        <v>195.971</v>
      </c>
      <c r="EU218" s="10">
        <v>39.722999999999999</v>
      </c>
      <c r="EV218" s="10">
        <v>156.24799999999999</v>
      </c>
      <c r="EW218" s="10">
        <v>152.62</v>
      </c>
      <c r="EX218" s="10">
        <v>92.197000000000003</v>
      </c>
      <c r="EY218" s="10">
        <v>0</v>
      </c>
      <c r="EZ218" s="10">
        <v>0</v>
      </c>
      <c r="FA218" s="10">
        <v>0</v>
      </c>
    </row>
    <row r="219" spans="1:157" ht="15" customHeight="1" x14ac:dyDescent="0.3">
      <c r="A219" s="5">
        <v>22</v>
      </c>
      <c r="B219" s="12">
        <v>2022</v>
      </c>
      <c r="C219" s="10"/>
      <c r="D219" s="10"/>
      <c r="E219" s="10"/>
      <c r="F219" s="10">
        <v>47722.273000000001</v>
      </c>
      <c r="G219" s="10">
        <v>4412.9139999999998</v>
      </c>
      <c r="H219" s="10">
        <v>94.043000000000006</v>
      </c>
      <c r="I219" s="10">
        <v>1793.886</v>
      </c>
      <c r="J219" s="10">
        <v>1793.886</v>
      </c>
      <c r="K219" s="10">
        <v>0</v>
      </c>
      <c r="L219" s="10">
        <v>0</v>
      </c>
      <c r="M219" s="10">
        <v>0</v>
      </c>
      <c r="N219" s="10">
        <v>16574.707999999999</v>
      </c>
      <c r="O219" s="10">
        <v>22394.444</v>
      </c>
      <c r="P219" s="10">
        <v>0</v>
      </c>
      <c r="Q219" s="10">
        <v>0</v>
      </c>
      <c r="R219" s="10">
        <v>0.78800000000000003</v>
      </c>
      <c r="S219" s="10">
        <v>0</v>
      </c>
      <c r="T219" s="10">
        <v>0</v>
      </c>
      <c r="U219" s="10">
        <v>0</v>
      </c>
      <c r="V219" s="10">
        <v>19229.664000000001</v>
      </c>
      <c r="W219" s="10">
        <v>3163.9920000000002</v>
      </c>
      <c r="X219" s="10">
        <v>557.89099999999996</v>
      </c>
      <c r="Y219" s="10">
        <v>557.89099999999996</v>
      </c>
      <c r="Z219" s="10">
        <v>0</v>
      </c>
      <c r="AA219" s="10">
        <v>0</v>
      </c>
      <c r="AB219" s="10">
        <v>0</v>
      </c>
      <c r="AC219" s="10">
        <v>0</v>
      </c>
      <c r="AD219" s="10">
        <v>0</v>
      </c>
      <c r="AE219" s="10">
        <v>1292.787</v>
      </c>
      <c r="AF219" s="10">
        <v>601.6</v>
      </c>
      <c r="AG219" s="10">
        <v>0</v>
      </c>
      <c r="AH219" s="10">
        <v>47722.273000000001</v>
      </c>
      <c r="AI219" s="10">
        <v>36546.154000000002</v>
      </c>
      <c r="AJ219" s="10">
        <v>2619.6289999999999</v>
      </c>
      <c r="AK219" s="10">
        <v>1027.7429999999999</v>
      </c>
      <c r="AL219" s="10">
        <v>4248.1620000000003</v>
      </c>
      <c r="AM219" s="10">
        <v>3280.585</v>
      </c>
      <c r="AN219" s="10">
        <v>47722.273000000001</v>
      </c>
      <c r="AO219" s="10">
        <v>15945.165000000001</v>
      </c>
      <c r="AP219" s="10">
        <v>16597.448</v>
      </c>
      <c r="AQ219" s="10">
        <v>15179.66</v>
      </c>
      <c r="AR219" s="10"/>
      <c r="AS219" s="10"/>
      <c r="AT219" s="10"/>
      <c r="AU219" s="10"/>
      <c r="AV219" s="10"/>
      <c r="AW219" s="10"/>
      <c r="AX219" s="10"/>
      <c r="AY219" s="10">
        <v>11452.483</v>
      </c>
      <c r="AZ219" s="10">
        <v>5934.53</v>
      </c>
      <c r="BA219" s="10">
        <v>5934.53</v>
      </c>
      <c r="BB219" s="10">
        <v>5634.53</v>
      </c>
      <c r="BC219" s="10">
        <v>0</v>
      </c>
      <c r="BD219" s="10">
        <v>300</v>
      </c>
      <c r="BE219" s="10"/>
      <c r="BF219" s="10"/>
      <c r="BG219" s="10"/>
      <c r="BH219" s="10">
        <v>5517.9530000000004</v>
      </c>
      <c r="BI219" s="10">
        <v>5949.5959999999995</v>
      </c>
      <c r="BJ219" s="10">
        <v>0</v>
      </c>
      <c r="BK219" s="10">
        <v>0</v>
      </c>
      <c r="BL219" s="10">
        <v>0</v>
      </c>
      <c r="BM219" s="10"/>
      <c r="BN219" s="10">
        <v>5949.5959999999995</v>
      </c>
      <c r="BO219" s="10">
        <v>-431.64299999999997</v>
      </c>
      <c r="BP219" s="10">
        <v>-431.64299999999997</v>
      </c>
      <c r="BQ219" s="10">
        <v>71350.328999999998</v>
      </c>
      <c r="BR219" s="10">
        <v>6243.58</v>
      </c>
      <c r="BS219" s="10">
        <v>64733.457000000002</v>
      </c>
      <c r="BT219" s="10">
        <v>0</v>
      </c>
      <c r="BU219" s="10">
        <v>372.49</v>
      </c>
      <c r="BV219" s="10">
        <v>0.80200000000000005</v>
      </c>
      <c r="BW219" s="10">
        <v>71350.328999999998</v>
      </c>
      <c r="BX219" s="10">
        <v>2198.3009999999999</v>
      </c>
      <c r="BY219" s="10">
        <v>0.95299999999999996</v>
      </c>
      <c r="BZ219" s="10">
        <v>47.874000000000002</v>
      </c>
      <c r="CA219" s="10">
        <v>61922.097999999998</v>
      </c>
      <c r="CB219" s="10">
        <v>7181.1030000000001</v>
      </c>
      <c r="CC219" s="10">
        <v>4763.2939999999999</v>
      </c>
      <c r="CD219" s="10">
        <v>4408.6719999999996</v>
      </c>
      <c r="CE219" s="10">
        <v>77.448999999999998</v>
      </c>
      <c r="CF219" s="10">
        <v>147.202</v>
      </c>
      <c r="CG219" s="10">
        <v>0</v>
      </c>
      <c r="CH219" s="10">
        <v>147.202</v>
      </c>
      <c r="CI219" s="10">
        <v>0</v>
      </c>
      <c r="CJ219" s="10">
        <v>129.971</v>
      </c>
      <c r="CK219" s="10">
        <v>3831.5169999999998</v>
      </c>
      <c r="CL219" s="10">
        <v>3634.9920000000002</v>
      </c>
      <c r="CM219" s="10">
        <v>3.8279999999999998</v>
      </c>
      <c r="CN219" s="10">
        <v>188.86699999999999</v>
      </c>
      <c r="CO219" s="10">
        <v>3.83</v>
      </c>
      <c r="CP219" s="10">
        <v>132.84200000000001</v>
      </c>
      <c r="CQ219" s="10">
        <v>43.692999999999998</v>
      </c>
      <c r="CR219" s="10">
        <v>1.5980000000000001</v>
      </c>
      <c r="CS219" s="10">
        <v>0</v>
      </c>
      <c r="CT219" s="10">
        <v>0</v>
      </c>
      <c r="CU219" s="10">
        <v>0</v>
      </c>
      <c r="CV219" s="10">
        <v>0</v>
      </c>
      <c r="CW219" s="10">
        <v>229.739</v>
      </c>
      <c r="CX219" s="10">
        <v>-11.869</v>
      </c>
      <c r="CY219" s="10">
        <v>-4.0439999999999996</v>
      </c>
      <c r="CZ219" s="10">
        <v>0</v>
      </c>
      <c r="DA219" s="10">
        <v>0</v>
      </c>
      <c r="DB219" s="10">
        <v>0</v>
      </c>
      <c r="DC219" s="10">
        <v>0</v>
      </c>
      <c r="DD219" s="10">
        <v>-126.27500000000001</v>
      </c>
      <c r="DE219" s="10">
        <v>83.813000000000002</v>
      </c>
      <c r="DF219" s="10">
        <v>711.81899999999996</v>
      </c>
      <c r="DG219" s="10">
        <v>553.89300000000003</v>
      </c>
      <c r="DH219" s="10">
        <v>0</v>
      </c>
      <c r="DI219" s="10">
        <v>0</v>
      </c>
      <c r="DJ219" s="10">
        <v>-585.20600000000002</v>
      </c>
      <c r="DK219" s="10">
        <v>-596.69299999999998</v>
      </c>
      <c r="DL219" s="10">
        <v>0</v>
      </c>
      <c r="DM219" s="10">
        <v>0</v>
      </c>
      <c r="DN219" s="10">
        <v>0</v>
      </c>
      <c r="DO219" s="10">
        <v>0</v>
      </c>
      <c r="DP219" s="10">
        <v>0</v>
      </c>
      <c r="DQ219" s="10">
        <v>0</v>
      </c>
      <c r="DR219" s="10">
        <v>166.74799999999999</v>
      </c>
      <c r="DS219" s="10">
        <v>194.42500000000001</v>
      </c>
      <c r="DT219" s="10">
        <v>0</v>
      </c>
      <c r="DU219" s="10">
        <v>-27.677</v>
      </c>
      <c r="DV219" s="10">
        <v>0</v>
      </c>
      <c r="DW219" s="10">
        <v>0</v>
      </c>
      <c r="DX219" s="10">
        <v>0</v>
      </c>
      <c r="DY219" s="10">
        <v>21.814</v>
      </c>
      <c r="DZ219" s="10">
        <v>0</v>
      </c>
      <c r="EA219" s="10">
        <v>0</v>
      </c>
      <c r="EB219" s="10">
        <v>0</v>
      </c>
      <c r="EC219" s="10">
        <v>0</v>
      </c>
      <c r="ED219" s="10">
        <v>0</v>
      </c>
      <c r="EE219" s="10">
        <v>59.238</v>
      </c>
      <c r="EF219" s="10">
        <v>0</v>
      </c>
      <c r="EG219" s="10">
        <v>0</v>
      </c>
      <c r="EH219" s="10">
        <v>0</v>
      </c>
      <c r="EI219" s="10">
        <v>0</v>
      </c>
      <c r="EJ219" s="10">
        <v>0</v>
      </c>
      <c r="EK219" s="10">
        <v>-37.423999999999999</v>
      </c>
      <c r="EL219" s="10">
        <v>1027.681</v>
      </c>
      <c r="EM219" s="10">
        <v>1.2490000000000001</v>
      </c>
      <c r="EN219" s="10">
        <v>594.17999999999995</v>
      </c>
      <c r="EO219" s="10">
        <v>543.33500000000004</v>
      </c>
      <c r="EP219" s="10">
        <v>32.42</v>
      </c>
      <c r="EQ219" s="10">
        <v>0.32200000000000001</v>
      </c>
      <c r="ER219" s="10">
        <v>0</v>
      </c>
      <c r="ES219" s="10">
        <v>18.103000000000002</v>
      </c>
      <c r="ET219" s="10">
        <v>195.55500000000001</v>
      </c>
      <c r="EU219" s="10">
        <v>38.841000000000001</v>
      </c>
      <c r="EV219" s="10">
        <v>156.714</v>
      </c>
      <c r="EW219" s="10">
        <v>151.66800000000001</v>
      </c>
      <c r="EX219" s="10">
        <v>85.028999999999996</v>
      </c>
      <c r="EY219" s="10">
        <v>0</v>
      </c>
      <c r="EZ219" s="10">
        <v>0</v>
      </c>
      <c r="FA219" s="10">
        <v>0</v>
      </c>
    </row>
    <row r="220" spans="1:157" ht="15" customHeight="1" x14ac:dyDescent="0.3">
      <c r="A220" s="5">
        <v>22</v>
      </c>
      <c r="B220" s="12">
        <v>2023</v>
      </c>
      <c r="C220" s="10"/>
      <c r="D220" s="10"/>
      <c r="E220" s="10"/>
      <c r="F220" s="10">
        <v>55344.258999999998</v>
      </c>
      <c r="G220" s="10">
        <v>3492.15</v>
      </c>
      <c r="H220" s="10">
        <v>312.596</v>
      </c>
      <c r="I220" s="10">
        <v>3044.7249999999999</v>
      </c>
      <c r="J220" s="10">
        <v>3044.7249999999999</v>
      </c>
      <c r="K220" s="10">
        <v>0</v>
      </c>
      <c r="L220" s="10">
        <v>0</v>
      </c>
      <c r="M220" s="10">
        <v>0</v>
      </c>
      <c r="N220" s="10">
        <v>22482.468000000001</v>
      </c>
      <c r="O220" s="10">
        <v>20419.425999999999</v>
      </c>
      <c r="P220" s="10">
        <v>18917.082999999999</v>
      </c>
      <c r="Q220" s="10">
        <v>0</v>
      </c>
      <c r="R220" s="10">
        <v>0</v>
      </c>
      <c r="S220" s="10">
        <v>0</v>
      </c>
      <c r="T220" s="10">
        <v>1474.32</v>
      </c>
      <c r="U220" s="10">
        <v>0</v>
      </c>
      <c r="V220" s="10">
        <v>0</v>
      </c>
      <c r="W220" s="10">
        <v>28.023</v>
      </c>
      <c r="X220" s="10">
        <v>798.75199999999995</v>
      </c>
      <c r="Y220" s="10">
        <v>0</v>
      </c>
      <c r="Z220" s="10">
        <v>798.75199999999995</v>
      </c>
      <c r="AA220" s="10">
        <v>0</v>
      </c>
      <c r="AB220" s="10">
        <v>0</v>
      </c>
      <c r="AC220" s="10">
        <v>0</v>
      </c>
      <c r="AD220" s="10">
        <v>0</v>
      </c>
      <c r="AE220" s="10">
        <v>719.09100000000001</v>
      </c>
      <c r="AF220" s="10">
        <v>100</v>
      </c>
      <c r="AG220" s="10">
        <v>3975.0509999999999</v>
      </c>
      <c r="AH220" s="10">
        <v>55344.258999999998</v>
      </c>
      <c r="AI220" s="10">
        <v>36737.199000000001</v>
      </c>
      <c r="AJ220" s="10">
        <v>2138.0810000000001</v>
      </c>
      <c r="AK220" s="10">
        <v>276.53899999999999</v>
      </c>
      <c r="AL220" s="10">
        <v>2527.3789999999999</v>
      </c>
      <c r="AM220" s="10">
        <v>13665.061</v>
      </c>
      <c r="AN220" s="10">
        <v>55344.258999999998</v>
      </c>
      <c r="AO220" s="10">
        <v>20767.054</v>
      </c>
      <c r="AP220" s="10">
        <v>21059.421999999999</v>
      </c>
      <c r="AQ220" s="10">
        <v>13517.782999999999</v>
      </c>
      <c r="AR220" s="10"/>
      <c r="AS220" s="10"/>
      <c r="AT220" s="10"/>
      <c r="AU220" s="10"/>
      <c r="AV220" s="10"/>
      <c r="AW220" s="10">
        <v>18917</v>
      </c>
      <c r="AX220" s="10"/>
      <c r="AY220" s="10">
        <v>13112</v>
      </c>
      <c r="AZ220" s="10">
        <v>7736</v>
      </c>
      <c r="BA220" s="10">
        <v>7737</v>
      </c>
      <c r="BB220" s="10">
        <v>3737</v>
      </c>
      <c r="BC220" s="10"/>
      <c r="BD220" s="10">
        <v>4000</v>
      </c>
      <c r="BE220" s="10"/>
      <c r="BF220" s="10"/>
      <c r="BG220" s="10"/>
      <c r="BH220" s="10">
        <v>5375</v>
      </c>
      <c r="BI220" s="10">
        <v>5375</v>
      </c>
      <c r="BJ220" s="10"/>
      <c r="BK220" s="10"/>
      <c r="BL220" s="10"/>
      <c r="BM220" s="10"/>
      <c r="BN220" s="10">
        <v>5652</v>
      </c>
      <c r="BO220" s="10">
        <v>-278</v>
      </c>
      <c r="BP220" s="10">
        <v>-278</v>
      </c>
      <c r="BQ220" s="10">
        <v>76850.214000000007</v>
      </c>
      <c r="BR220" s="10">
        <v>4586.7169999999996</v>
      </c>
      <c r="BS220" s="10">
        <v>71984.138000000006</v>
      </c>
      <c r="BT220" s="10">
        <v>0</v>
      </c>
      <c r="BU220" s="10">
        <v>279.07600000000002</v>
      </c>
      <c r="BV220" s="10">
        <v>0.28299999999999997</v>
      </c>
      <c r="BW220" s="10">
        <v>76850.214000000007</v>
      </c>
      <c r="BX220" s="10">
        <v>1639.614</v>
      </c>
      <c r="BY220" s="10">
        <v>1.19</v>
      </c>
      <c r="BZ220" s="10">
        <v>27.285</v>
      </c>
      <c r="CA220" s="10">
        <v>70743.653999999995</v>
      </c>
      <c r="CB220" s="10">
        <v>4438.4709999999995</v>
      </c>
      <c r="CC220" s="10">
        <v>6433.6189999999997</v>
      </c>
      <c r="CD220" s="10">
        <v>5731.0739999999996</v>
      </c>
      <c r="CE220" s="10">
        <v>82.4</v>
      </c>
      <c r="CF220" s="10">
        <v>472.33</v>
      </c>
      <c r="CG220" s="10">
        <v>0</v>
      </c>
      <c r="CH220" s="10">
        <v>472.33</v>
      </c>
      <c r="CI220" s="10">
        <v>0</v>
      </c>
      <c r="CJ220" s="10">
        <v>147.815</v>
      </c>
      <c r="CK220" s="10">
        <v>5976.39</v>
      </c>
      <c r="CL220" s="10">
        <v>5773.6090000000004</v>
      </c>
      <c r="CM220" s="10">
        <v>0.76800000000000002</v>
      </c>
      <c r="CN220" s="10">
        <v>193.03200000000001</v>
      </c>
      <c r="CO220" s="10">
        <v>8.9809999999999999</v>
      </c>
      <c r="CP220" s="10">
        <v>33.518000000000001</v>
      </c>
      <c r="CQ220" s="10">
        <v>62.258000000000003</v>
      </c>
      <c r="CR220" s="10">
        <v>0.94499999999999995</v>
      </c>
      <c r="CS220" s="10">
        <v>0</v>
      </c>
      <c r="CT220" s="10">
        <v>0</v>
      </c>
      <c r="CU220" s="10">
        <v>0</v>
      </c>
      <c r="CV220" s="10">
        <v>0</v>
      </c>
      <c r="CW220" s="10">
        <v>39.146999999999998</v>
      </c>
      <c r="CX220" s="10">
        <v>-18.491</v>
      </c>
      <c r="CY220" s="10">
        <v>-3.3340000000000001</v>
      </c>
      <c r="CZ220" s="10">
        <v>0</v>
      </c>
      <c r="DA220" s="10">
        <v>0</v>
      </c>
      <c r="DB220" s="10">
        <v>0</v>
      </c>
      <c r="DC220" s="10">
        <v>0</v>
      </c>
      <c r="DD220" s="10">
        <v>-47.006999999999998</v>
      </c>
      <c r="DE220" s="10">
        <v>202.45400000000001</v>
      </c>
      <c r="DF220" s="10">
        <v>240.75200000000001</v>
      </c>
      <c r="DG220" s="10">
        <v>350.94400000000002</v>
      </c>
      <c r="DH220" s="10">
        <v>0</v>
      </c>
      <c r="DI220" s="10">
        <v>0</v>
      </c>
      <c r="DJ220" s="10">
        <v>-197.995</v>
      </c>
      <c r="DK220" s="10">
        <v>-191.24700000000001</v>
      </c>
      <c r="DL220" s="10">
        <v>0</v>
      </c>
      <c r="DM220" s="10">
        <v>0</v>
      </c>
      <c r="DN220" s="10">
        <v>0</v>
      </c>
      <c r="DO220" s="10">
        <v>0</v>
      </c>
      <c r="DP220" s="10">
        <v>0</v>
      </c>
      <c r="DQ220" s="10">
        <v>0</v>
      </c>
      <c r="DR220" s="10">
        <v>160.48400000000001</v>
      </c>
      <c r="DS220" s="10">
        <v>183.422</v>
      </c>
      <c r="DT220" s="10">
        <v>0</v>
      </c>
      <c r="DU220" s="10">
        <v>-22.937999999999999</v>
      </c>
      <c r="DV220" s="10">
        <v>0</v>
      </c>
      <c r="DW220" s="10">
        <v>0</v>
      </c>
      <c r="DX220" s="10">
        <v>0</v>
      </c>
      <c r="DY220" s="10">
        <v>-134.53299999999999</v>
      </c>
      <c r="DZ220" s="10">
        <v>0</v>
      </c>
      <c r="EA220" s="10">
        <v>0</v>
      </c>
      <c r="EB220" s="10">
        <v>0</v>
      </c>
      <c r="EC220" s="10">
        <v>0</v>
      </c>
      <c r="ED220" s="10">
        <v>0</v>
      </c>
      <c r="EE220" s="10">
        <v>82.286000000000001</v>
      </c>
      <c r="EF220" s="10">
        <v>0</v>
      </c>
      <c r="EG220" s="10">
        <v>0</v>
      </c>
      <c r="EH220" s="10">
        <v>0</v>
      </c>
      <c r="EI220" s="10">
        <v>0</v>
      </c>
      <c r="EJ220" s="10">
        <v>0</v>
      </c>
      <c r="EK220" s="10">
        <v>-216.81899999999999</v>
      </c>
      <c r="EL220" s="10">
        <v>1238.721</v>
      </c>
      <c r="EM220" s="10">
        <v>6.5830000000000002</v>
      </c>
      <c r="EN220" s="10">
        <v>652.44600000000003</v>
      </c>
      <c r="EO220" s="10">
        <v>583.61400000000003</v>
      </c>
      <c r="EP220" s="10">
        <v>35.351999999999997</v>
      </c>
      <c r="EQ220" s="10">
        <v>1.206</v>
      </c>
      <c r="ER220" s="10">
        <v>0</v>
      </c>
      <c r="ES220" s="10">
        <v>32.274000000000001</v>
      </c>
      <c r="ET220" s="10">
        <v>236.87700000000001</v>
      </c>
      <c r="EU220" s="10">
        <v>50.930999999999997</v>
      </c>
      <c r="EV220" s="10">
        <v>185.946</v>
      </c>
      <c r="EW220" s="10">
        <v>227.69900000000001</v>
      </c>
      <c r="EX220" s="10">
        <v>95.846000000000004</v>
      </c>
      <c r="EY220" s="10">
        <v>19.27</v>
      </c>
      <c r="EZ220" s="10">
        <v>0</v>
      </c>
      <c r="FA220" s="10">
        <v>0</v>
      </c>
    </row>
    <row r="221" spans="1:157" ht="15" customHeight="1" x14ac:dyDescent="0.3">
      <c r="A221" s="5">
        <v>22</v>
      </c>
      <c r="B221" s="12">
        <v>2024</v>
      </c>
      <c r="C221" s="10"/>
      <c r="D221" s="10"/>
      <c r="E221" s="10"/>
      <c r="F221" s="10">
        <v>71174.720000000001</v>
      </c>
      <c r="G221" s="10">
        <v>3883.5569999999998</v>
      </c>
      <c r="H221" s="10">
        <v>718.77200000000005</v>
      </c>
      <c r="I221" s="10">
        <v>1990.5050000000001</v>
      </c>
      <c r="J221" s="10">
        <v>1990.5050000000001</v>
      </c>
      <c r="K221" s="10">
        <v>0</v>
      </c>
      <c r="L221" s="10">
        <v>0</v>
      </c>
      <c r="M221" s="10">
        <v>0</v>
      </c>
      <c r="N221" s="10">
        <v>28306.904999999999</v>
      </c>
      <c r="O221" s="10">
        <f>P221+T221</f>
        <v>25036.614000000001</v>
      </c>
      <c r="P221" s="10">
        <v>20262</v>
      </c>
      <c r="Q221" s="10">
        <v>0</v>
      </c>
      <c r="R221" s="10">
        <v>0</v>
      </c>
      <c r="S221" s="10">
        <v>0</v>
      </c>
      <c r="T221" s="10">
        <v>4774.6139999999996</v>
      </c>
      <c r="U221" s="10">
        <v>0</v>
      </c>
      <c r="V221" s="10">
        <v>0</v>
      </c>
      <c r="W221" s="10">
        <v>109.527</v>
      </c>
      <c r="X221" s="10">
        <v>799.14700000000005</v>
      </c>
      <c r="Y221" s="10">
        <v>0</v>
      </c>
      <c r="Z221" s="10">
        <v>799.14700000000005</v>
      </c>
      <c r="AA221" s="10">
        <v>0</v>
      </c>
      <c r="AB221" s="10">
        <v>0</v>
      </c>
      <c r="AC221" s="10">
        <v>0</v>
      </c>
      <c r="AD221" s="10">
        <v>0</v>
      </c>
      <c r="AE221" s="10">
        <v>2722.3270000000002</v>
      </c>
      <c r="AF221" s="10">
        <v>45.917999999999999</v>
      </c>
      <c r="AG221" s="10">
        <v>7560.8959999999997</v>
      </c>
      <c r="AH221" s="10">
        <v>71174.720000000001</v>
      </c>
      <c r="AI221" s="10">
        <v>55935.874000000003</v>
      </c>
      <c r="AJ221" s="10">
        <v>1331.5319999999999</v>
      </c>
      <c r="AK221" s="10">
        <v>280.95999999999998</v>
      </c>
      <c r="AL221" s="10">
        <v>438.642</v>
      </c>
      <c r="AM221" s="10">
        <v>13187.712</v>
      </c>
      <c r="AN221" s="10">
        <v>71174.720000000001</v>
      </c>
      <c r="AO221" s="10">
        <v>22385.41</v>
      </c>
      <c r="AP221" s="10">
        <v>30409.105</v>
      </c>
      <c r="AQ221" s="10">
        <v>18380.205000000002</v>
      </c>
      <c r="AR221" s="10"/>
      <c r="AS221" s="10"/>
      <c r="AT221" s="10"/>
      <c r="AU221" s="10"/>
      <c r="AV221" s="10"/>
      <c r="AW221" s="10">
        <v>20262</v>
      </c>
      <c r="AX221" s="10"/>
      <c r="AY221" s="10">
        <v>18718.304</v>
      </c>
      <c r="AZ221" s="10">
        <v>4550.2749999999996</v>
      </c>
      <c r="BA221" s="10">
        <v>4550.2749999999996</v>
      </c>
      <c r="BB221" s="10">
        <v>1990.2750000000001</v>
      </c>
      <c r="BC221" s="10">
        <v>0</v>
      </c>
      <c r="BD221" s="10">
        <v>2560</v>
      </c>
      <c r="BE221" s="10">
        <v>0</v>
      </c>
      <c r="BF221" s="10"/>
      <c r="BG221" s="10"/>
      <c r="BH221" s="10">
        <v>14168.029</v>
      </c>
      <c r="BI221" s="10">
        <v>14325.518</v>
      </c>
      <c r="BJ221" s="10">
        <v>0</v>
      </c>
      <c r="BK221" s="10">
        <v>0</v>
      </c>
      <c r="BL221" s="10">
        <v>0</v>
      </c>
      <c r="BM221" s="10"/>
      <c r="BN221" s="10">
        <v>14325.518</v>
      </c>
      <c r="BO221" s="10">
        <v>-157.489</v>
      </c>
      <c r="BP221" s="10">
        <v>-157.489</v>
      </c>
      <c r="BQ221" s="10">
        <v>96117.186000000002</v>
      </c>
      <c r="BR221" s="10">
        <v>9083.0779999999995</v>
      </c>
      <c r="BS221" s="10">
        <v>86781.911999999997</v>
      </c>
      <c r="BT221" s="10">
        <v>0</v>
      </c>
      <c r="BU221" s="10">
        <v>251.90799999999999</v>
      </c>
      <c r="BV221" s="10">
        <v>0.28799999999999998</v>
      </c>
      <c r="BW221" s="10">
        <v>96117.186000000002</v>
      </c>
      <c r="BX221" s="10">
        <v>1948.6890000000001</v>
      </c>
      <c r="BY221" s="10">
        <v>14.91</v>
      </c>
      <c r="BZ221" s="10">
        <v>16.013999999999999</v>
      </c>
      <c r="CA221" s="10">
        <v>87022.296000000002</v>
      </c>
      <c r="CB221" s="10">
        <v>7115.277</v>
      </c>
      <c r="CC221" s="10">
        <v>2928.6909999999998</v>
      </c>
      <c r="CD221" s="10">
        <v>2371.6350000000002</v>
      </c>
      <c r="CE221" s="10">
        <v>105.447</v>
      </c>
      <c r="CF221" s="10">
        <v>292.12400000000002</v>
      </c>
      <c r="CG221" s="10">
        <v>0</v>
      </c>
      <c r="CH221" s="10">
        <v>292.12400000000002</v>
      </c>
      <c r="CI221" s="10">
        <v>0</v>
      </c>
      <c r="CJ221" s="10">
        <v>159.48500000000001</v>
      </c>
      <c r="CK221" s="10">
        <v>4710.884</v>
      </c>
      <c r="CL221" s="10">
        <v>4433.4520000000002</v>
      </c>
      <c r="CM221" s="10">
        <v>15.616</v>
      </c>
      <c r="CN221" s="10">
        <v>260.00900000000001</v>
      </c>
      <c r="CO221" s="10">
        <v>1.8069999999999999</v>
      </c>
      <c r="CP221" s="10">
        <v>74.968000000000004</v>
      </c>
      <c r="CQ221" s="10">
        <v>118.14100000000001</v>
      </c>
      <c r="CR221" s="10">
        <v>1.2090000000000001</v>
      </c>
      <c r="CS221" s="10">
        <v>0</v>
      </c>
      <c r="CT221" s="10">
        <v>0</v>
      </c>
      <c r="CU221" s="10">
        <v>0</v>
      </c>
      <c r="CV221" s="10">
        <v>0</v>
      </c>
      <c r="CW221" s="10">
        <v>46.088000000000001</v>
      </c>
      <c r="CX221" s="10">
        <v>-29.417000000000002</v>
      </c>
      <c r="CY221" s="10">
        <v>-5.3090000000000002</v>
      </c>
      <c r="CZ221" s="10">
        <v>0</v>
      </c>
      <c r="DA221" s="10">
        <v>0</v>
      </c>
      <c r="DB221" s="10">
        <v>0</v>
      </c>
      <c r="DC221" s="10">
        <v>0</v>
      </c>
      <c r="DD221" s="10">
        <v>-55.744</v>
      </c>
      <c r="DE221" s="10">
        <v>125.512</v>
      </c>
      <c r="DF221" s="10">
        <v>2112.723</v>
      </c>
      <c r="DG221" s="10">
        <v>386.05500000000001</v>
      </c>
      <c r="DH221" s="10">
        <v>0</v>
      </c>
      <c r="DI221" s="10">
        <v>0</v>
      </c>
      <c r="DJ221" s="10">
        <v>-1898.3789999999999</v>
      </c>
      <c r="DK221" s="10">
        <v>-474.887</v>
      </c>
      <c r="DL221" s="10">
        <v>0</v>
      </c>
      <c r="DM221" s="10">
        <v>0</v>
      </c>
      <c r="DN221" s="10">
        <v>0</v>
      </c>
      <c r="DO221" s="10">
        <v>0</v>
      </c>
      <c r="DP221" s="10">
        <v>0</v>
      </c>
      <c r="DQ221" s="10">
        <v>0</v>
      </c>
      <c r="DR221" s="10">
        <v>131.422</v>
      </c>
      <c r="DS221" s="10">
        <v>137.077</v>
      </c>
      <c r="DT221" s="10">
        <v>0</v>
      </c>
      <c r="DU221" s="10">
        <v>-5.6550000000000002</v>
      </c>
      <c r="DV221" s="10">
        <v>0</v>
      </c>
      <c r="DW221" s="10">
        <v>0</v>
      </c>
      <c r="DX221" s="10">
        <v>0</v>
      </c>
      <c r="DY221" s="10">
        <v>-22.207000000000001</v>
      </c>
      <c r="DZ221" s="10">
        <v>0</v>
      </c>
      <c r="EA221" s="10">
        <v>0</v>
      </c>
      <c r="EB221" s="10">
        <v>0</v>
      </c>
      <c r="EC221" s="10">
        <v>0</v>
      </c>
      <c r="ED221" s="10">
        <v>0</v>
      </c>
      <c r="EE221" s="10">
        <v>67.668999999999997</v>
      </c>
      <c r="EF221" s="10">
        <v>0</v>
      </c>
      <c r="EG221" s="10">
        <v>0</v>
      </c>
      <c r="EH221" s="10">
        <v>0</v>
      </c>
      <c r="EI221" s="10">
        <v>0</v>
      </c>
      <c r="EJ221" s="10">
        <v>0</v>
      </c>
      <c r="EK221" s="10">
        <v>-89.876000000000005</v>
      </c>
      <c r="EL221" s="10">
        <v>3392.0479999999998</v>
      </c>
      <c r="EM221" s="10">
        <v>17.443000000000001</v>
      </c>
      <c r="EN221" s="10">
        <v>955.51599999999996</v>
      </c>
      <c r="EO221" s="10">
        <v>881.971</v>
      </c>
      <c r="EP221" s="10">
        <v>34.045999999999999</v>
      </c>
      <c r="EQ221" s="10">
        <v>0.85499999999999998</v>
      </c>
      <c r="ER221" s="10">
        <v>0</v>
      </c>
      <c r="ES221" s="10">
        <v>38.643999999999998</v>
      </c>
      <c r="ET221" s="10">
        <v>330.87099999999998</v>
      </c>
      <c r="EU221" s="10">
        <v>45.540999999999997</v>
      </c>
      <c r="EV221" s="10">
        <v>285.33</v>
      </c>
      <c r="EW221" s="10">
        <v>256.48899999999998</v>
      </c>
      <c r="EX221" s="10">
        <v>118.06</v>
      </c>
      <c r="EY221" s="10">
        <v>1713.6690000000001</v>
      </c>
      <c r="EZ221" s="10">
        <v>0</v>
      </c>
      <c r="FA221" s="10">
        <v>0</v>
      </c>
    </row>
    <row r="222" spans="1:157" ht="15" customHeight="1" x14ac:dyDescent="0.3">
      <c r="A222" s="5">
        <v>23</v>
      </c>
      <c r="B222" s="12">
        <v>2015</v>
      </c>
      <c r="C222" s="10">
        <v>0</v>
      </c>
      <c r="D222" s="10">
        <v>0</v>
      </c>
      <c r="E222" s="10">
        <v>0</v>
      </c>
      <c r="F222" s="10">
        <v>16217.984</v>
      </c>
      <c r="G222" s="10">
        <v>3058.92</v>
      </c>
      <c r="H222" s="10">
        <v>4055.2939999999999</v>
      </c>
      <c r="I222" s="10">
        <v>279.93900000000002</v>
      </c>
      <c r="J222" s="10">
        <v>279.93900000000002</v>
      </c>
      <c r="K222" s="10">
        <v>0</v>
      </c>
      <c r="L222" s="10">
        <v>0</v>
      </c>
      <c r="M222" s="10">
        <v>0</v>
      </c>
      <c r="N222" s="10">
        <v>1485.836</v>
      </c>
      <c r="O222" s="10">
        <v>6788.3850000000002</v>
      </c>
      <c r="P222" s="10">
        <v>6788.3850000000002</v>
      </c>
      <c r="Q222" s="10">
        <v>0</v>
      </c>
      <c r="R222" s="10">
        <v>0</v>
      </c>
      <c r="S222" s="10">
        <v>0</v>
      </c>
      <c r="T222" s="10">
        <v>0</v>
      </c>
      <c r="U222" s="10">
        <v>0</v>
      </c>
      <c r="V222" s="10">
        <v>0</v>
      </c>
      <c r="W222" s="10">
        <v>0</v>
      </c>
      <c r="X222" s="10">
        <v>2.5419999999999998</v>
      </c>
      <c r="Y222" s="10">
        <v>2.5419999999999998</v>
      </c>
      <c r="Z222" s="10">
        <v>0</v>
      </c>
      <c r="AA222" s="10">
        <v>0</v>
      </c>
      <c r="AB222" s="10">
        <v>0</v>
      </c>
      <c r="AC222" s="10">
        <v>0</v>
      </c>
      <c r="AD222" s="10">
        <v>0</v>
      </c>
      <c r="AE222" s="10">
        <v>545.26800000000003</v>
      </c>
      <c r="AF222" s="10">
        <v>0</v>
      </c>
      <c r="AG222" s="10">
        <v>1.8</v>
      </c>
      <c r="AH222" s="10">
        <v>16217.984</v>
      </c>
      <c r="AI222" s="10">
        <v>15928.922</v>
      </c>
      <c r="AJ222" s="10">
        <v>106.5</v>
      </c>
      <c r="AK222" s="10">
        <v>31.282</v>
      </c>
      <c r="AL222" s="10">
        <v>30.196999999999999</v>
      </c>
      <c r="AM222" s="10">
        <v>121.083</v>
      </c>
      <c r="AN222" s="10">
        <v>16217.984</v>
      </c>
      <c r="AO222" s="10">
        <v>10367.647000000001</v>
      </c>
      <c r="AP222" s="10">
        <v>4335.9350000000004</v>
      </c>
      <c r="AQ222" s="10">
        <v>1514.402</v>
      </c>
      <c r="AR222" s="10">
        <v>16217.984</v>
      </c>
      <c r="AS222" s="10">
        <v>0</v>
      </c>
      <c r="AT222" s="10">
        <v>3964.576</v>
      </c>
      <c r="AU222" s="10">
        <v>0</v>
      </c>
      <c r="AV222" s="10">
        <v>86.070999999999998</v>
      </c>
      <c r="AW222" s="10">
        <v>12167.337</v>
      </c>
      <c r="AX222" s="10">
        <v>0</v>
      </c>
      <c r="AY222" s="10">
        <v>3479.7510000000002</v>
      </c>
      <c r="AZ222" s="10">
        <v>3139.027</v>
      </c>
      <c r="BA222" s="10">
        <v>2616.8380000000002</v>
      </c>
      <c r="BB222" s="10">
        <v>2616.8380000000002</v>
      </c>
      <c r="BC222" s="10">
        <v>0</v>
      </c>
      <c r="BD222" s="10">
        <v>0</v>
      </c>
      <c r="BE222" s="10">
        <v>0</v>
      </c>
      <c r="BF222" s="10">
        <v>524.75</v>
      </c>
      <c r="BG222" s="10">
        <v>-2.5609999999999999</v>
      </c>
      <c r="BH222" s="10">
        <v>340.72399999999999</v>
      </c>
      <c r="BI222" s="10">
        <v>416.46100000000001</v>
      </c>
      <c r="BJ222" s="10">
        <v>0</v>
      </c>
      <c r="BK222" s="10">
        <v>0</v>
      </c>
      <c r="BL222" s="10">
        <v>0</v>
      </c>
      <c r="BM222" s="10">
        <v>0</v>
      </c>
      <c r="BN222" s="10">
        <v>416.46100000000001</v>
      </c>
      <c r="BO222" s="10">
        <v>-75.736999999999995</v>
      </c>
      <c r="BP222" s="10">
        <v>0</v>
      </c>
      <c r="BQ222" s="10">
        <v>20080.835999999999</v>
      </c>
      <c r="BR222" s="10">
        <v>397.25599999999997</v>
      </c>
      <c r="BS222" s="10">
        <v>1056.452</v>
      </c>
      <c r="BT222" s="10">
        <v>18623.28</v>
      </c>
      <c r="BU222" s="10">
        <v>3.8479999999999999</v>
      </c>
      <c r="BV222" s="10">
        <v>0</v>
      </c>
      <c r="BW222" s="10">
        <v>20080.835999999999</v>
      </c>
      <c r="BX222" s="10">
        <v>0</v>
      </c>
      <c r="BY222" s="10">
        <v>5.5149999999999997</v>
      </c>
      <c r="BZ222" s="10">
        <v>0</v>
      </c>
      <c r="CA222" s="10">
        <v>18827.864000000001</v>
      </c>
      <c r="CB222" s="10">
        <v>1247.4570000000001</v>
      </c>
      <c r="CC222" s="10">
        <v>2109.6959999999999</v>
      </c>
      <c r="CD222" s="10">
        <v>1929.9469999999999</v>
      </c>
      <c r="CE222" s="10">
        <v>53.368000000000002</v>
      </c>
      <c r="CF222" s="10">
        <v>124.26900000000001</v>
      </c>
      <c r="CG222" s="10">
        <v>0</v>
      </c>
      <c r="CH222" s="10">
        <v>124.26900000000001</v>
      </c>
      <c r="CI222" s="10">
        <v>0</v>
      </c>
      <c r="CJ222" s="10">
        <v>2.1120000000000001</v>
      </c>
      <c r="CK222" s="10">
        <v>1287.136</v>
      </c>
      <c r="CL222" s="10">
        <v>1150.32</v>
      </c>
      <c r="CM222" s="10">
        <v>3.1850000000000001</v>
      </c>
      <c r="CN222" s="10">
        <v>0</v>
      </c>
      <c r="CO222" s="10">
        <v>133.631</v>
      </c>
      <c r="CP222" s="10">
        <v>9.0470000000000006</v>
      </c>
      <c r="CQ222" s="10">
        <v>6.4980000000000002</v>
      </c>
      <c r="CR222" s="10">
        <v>0.72599999999999998</v>
      </c>
      <c r="CS222" s="10">
        <v>0</v>
      </c>
      <c r="CT222" s="10">
        <v>0</v>
      </c>
      <c r="CU222" s="10">
        <v>0</v>
      </c>
      <c r="CV222" s="10">
        <v>0</v>
      </c>
      <c r="CW222" s="10">
        <v>6.3719999999999999</v>
      </c>
      <c r="CX222" s="10">
        <v>-3.35</v>
      </c>
      <c r="CY222" s="10">
        <v>0</v>
      </c>
      <c r="CZ222" s="10">
        <v>0</v>
      </c>
      <c r="DA222" s="10">
        <v>0</v>
      </c>
      <c r="DB222" s="10">
        <v>0</v>
      </c>
      <c r="DC222" s="10">
        <v>0</v>
      </c>
      <c r="DD222" s="10">
        <v>-1.1990000000000001</v>
      </c>
      <c r="DE222" s="10">
        <v>-11.064</v>
      </c>
      <c r="DF222" s="10">
        <v>27.425000000000001</v>
      </c>
      <c r="DG222" s="10">
        <v>2.7E-2</v>
      </c>
      <c r="DH222" s="10">
        <v>0</v>
      </c>
      <c r="DI222" s="10">
        <v>0</v>
      </c>
      <c r="DJ222" s="10">
        <v>-17.68</v>
      </c>
      <c r="DK222" s="10">
        <v>-20.835999999999999</v>
      </c>
      <c r="DL222" s="10">
        <v>0</v>
      </c>
      <c r="DM222" s="10">
        <v>0</v>
      </c>
      <c r="DN222" s="10">
        <v>0</v>
      </c>
      <c r="DO222" s="10">
        <v>0</v>
      </c>
      <c r="DP222" s="10">
        <v>0</v>
      </c>
      <c r="DQ222" s="10">
        <v>0</v>
      </c>
      <c r="DR222" s="10">
        <v>8.6440000000000001</v>
      </c>
      <c r="DS222" s="10">
        <v>0.92100000000000004</v>
      </c>
      <c r="DT222" s="10">
        <v>0</v>
      </c>
      <c r="DU222" s="10">
        <v>0</v>
      </c>
      <c r="DV222" s="10">
        <v>0</v>
      </c>
      <c r="DW222" s="10">
        <v>7.7229999999999999</v>
      </c>
      <c r="DX222" s="10">
        <v>0</v>
      </c>
      <c r="DY222" s="10">
        <v>13.334</v>
      </c>
      <c r="DZ222" s="10">
        <v>4.1749999999999998</v>
      </c>
      <c r="EA222" s="10">
        <v>0.41599999999999998</v>
      </c>
      <c r="EB222" s="10">
        <v>0</v>
      </c>
      <c r="EC222" s="10">
        <v>14.555999999999999</v>
      </c>
      <c r="ED222" s="10">
        <v>0</v>
      </c>
      <c r="EE222" s="10">
        <v>5.149</v>
      </c>
      <c r="EF222" s="10">
        <v>0</v>
      </c>
      <c r="EG222" s="10">
        <v>-0.23499999999999999</v>
      </c>
      <c r="EH222" s="10">
        <v>0</v>
      </c>
      <c r="EI222" s="10">
        <v>0</v>
      </c>
      <c r="EJ222" s="10">
        <v>-10.707000000000001</v>
      </c>
      <c r="EK222" s="10">
        <v>-0.02</v>
      </c>
      <c r="EL222" s="10">
        <v>571.923</v>
      </c>
      <c r="EM222" s="10">
        <v>11.927</v>
      </c>
      <c r="EN222" s="10">
        <v>316.94299999999998</v>
      </c>
      <c r="EO222" s="10">
        <v>274.80700000000002</v>
      </c>
      <c r="EP222" s="10">
        <v>23.151</v>
      </c>
      <c r="EQ222" s="10">
        <v>0</v>
      </c>
      <c r="ER222" s="10">
        <v>0</v>
      </c>
      <c r="ES222" s="10">
        <v>18.984999999999999</v>
      </c>
      <c r="ET222" s="10">
        <v>110.902</v>
      </c>
      <c r="EU222" s="10">
        <v>39.758000000000003</v>
      </c>
      <c r="EV222" s="10">
        <v>71.144000000000005</v>
      </c>
      <c r="EW222" s="10">
        <v>108.354</v>
      </c>
      <c r="EX222" s="10">
        <v>23.797000000000001</v>
      </c>
      <c r="EY222" s="10">
        <v>0</v>
      </c>
      <c r="EZ222" s="10">
        <v>0</v>
      </c>
      <c r="FA222" s="10">
        <v>0</v>
      </c>
    </row>
    <row r="223" spans="1:157" ht="15" customHeight="1" x14ac:dyDescent="0.3">
      <c r="A223" s="5">
        <v>23</v>
      </c>
      <c r="B223" s="12">
        <v>2016</v>
      </c>
      <c r="C223" s="10">
        <v>0</v>
      </c>
      <c r="D223" s="10">
        <v>0</v>
      </c>
      <c r="E223" s="10">
        <v>0</v>
      </c>
      <c r="F223" s="10">
        <v>19766.438999999998</v>
      </c>
      <c r="G223" s="10">
        <v>1981.7249999999999</v>
      </c>
      <c r="H223" s="10">
        <v>4278.1629999999996</v>
      </c>
      <c r="I223" s="10">
        <v>360.25099999999998</v>
      </c>
      <c r="J223" s="10">
        <v>326.798</v>
      </c>
      <c r="K223" s="10">
        <v>6.3789999999999996</v>
      </c>
      <c r="L223" s="10">
        <v>0.77400000000000002</v>
      </c>
      <c r="M223" s="10">
        <v>26.3</v>
      </c>
      <c r="N223" s="10">
        <v>975.97299999999996</v>
      </c>
      <c r="O223" s="10">
        <v>6923.6549999999997</v>
      </c>
      <c r="P223" s="10">
        <v>0</v>
      </c>
      <c r="Q223" s="10">
        <v>0</v>
      </c>
      <c r="R223" s="10">
        <v>120.06</v>
      </c>
      <c r="S223" s="10">
        <v>11.832000000000001</v>
      </c>
      <c r="T223" s="10">
        <v>0.55500000000000005</v>
      </c>
      <c r="U223" s="10">
        <v>0</v>
      </c>
      <c r="V223" s="10">
        <v>3136.471</v>
      </c>
      <c r="W223" s="10">
        <v>3654.7370000000001</v>
      </c>
      <c r="X223" s="10">
        <v>307.01900000000001</v>
      </c>
      <c r="Y223" s="10">
        <v>305.11200000000002</v>
      </c>
      <c r="Z223" s="10">
        <v>1.907</v>
      </c>
      <c r="AA223" s="10">
        <v>38.734999999999999</v>
      </c>
      <c r="AB223" s="10">
        <v>38.734999999999999</v>
      </c>
      <c r="AC223" s="10">
        <v>0</v>
      </c>
      <c r="AD223" s="10">
        <v>3146.3910000000001</v>
      </c>
      <c r="AE223" s="10">
        <v>339.47699999999998</v>
      </c>
      <c r="AF223" s="10">
        <v>1415.05</v>
      </c>
      <c r="AG223" s="10">
        <v>0</v>
      </c>
      <c r="AH223" s="10">
        <v>19766.438999999998</v>
      </c>
      <c r="AI223" s="10">
        <v>19422.503000000001</v>
      </c>
      <c r="AJ223" s="10">
        <v>134.286</v>
      </c>
      <c r="AK223" s="10">
        <v>35.558999999999997</v>
      </c>
      <c r="AL223" s="10">
        <v>23.71</v>
      </c>
      <c r="AM223" s="10">
        <v>150.381</v>
      </c>
      <c r="AN223" s="10">
        <v>19766.438999999998</v>
      </c>
      <c r="AO223" s="10">
        <v>11934.906999999999</v>
      </c>
      <c r="AP223" s="10">
        <v>4654.0829999999996</v>
      </c>
      <c r="AQ223" s="10">
        <v>3177.4490000000001</v>
      </c>
      <c r="AR223" s="10">
        <v>19766.438999999998</v>
      </c>
      <c r="AS223" s="10">
        <v>0</v>
      </c>
      <c r="AT223" s="10">
        <v>5862.8059999999996</v>
      </c>
      <c r="AU223" s="10">
        <v>0</v>
      </c>
      <c r="AV223" s="10">
        <v>204.06700000000001</v>
      </c>
      <c r="AW223" s="10">
        <v>13699.566000000001</v>
      </c>
      <c r="AX223" s="10">
        <v>0</v>
      </c>
      <c r="AY223" s="10">
        <v>2923.1239999999998</v>
      </c>
      <c r="AZ223" s="10">
        <v>2335.915</v>
      </c>
      <c r="BA223" s="10">
        <v>1811.165</v>
      </c>
      <c r="BB223" s="10">
        <v>1811.165</v>
      </c>
      <c r="BC223" s="10">
        <v>0</v>
      </c>
      <c r="BD223" s="10">
        <v>0</v>
      </c>
      <c r="BE223" s="10">
        <v>0</v>
      </c>
      <c r="BF223" s="10">
        <v>524.75</v>
      </c>
      <c r="BG223" s="10">
        <v>0</v>
      </c>
      <c r="BH223" s="10">
        <v>587.20899999999995</v>
      </c>
      <c r="BI223" s="10">
        <v>715.40800000000002</v>
      </c>
      <c r="BJ223" s="10">
        <v>319.94400000000002</v>
      </c>
      <c r="BK223" s="10">
        <v>0</v>
      </c>
      <c r="BL223" s="10">
        <v>0</v>
      </c>
      <c r="BM223" s="10">
        <v>0</v>
      </c>
      <c r="BN223" s="10">
        <v>395.464</v>
      </c>
      <c r="BO223" s="10">
        <v>-128.19900000000001</v>
      </c>
      <c r="BP223" s="10">
        <v>-128.19900000000001</v>
      </c>
      <c r="BQ223" s="10">
        <v>22889.16</v>
      </c>
      <c r="BR223" s="10">
        <v>479.41</v>
      </c>
      <c r="BS223" s="10">
        <v>774.029</v>
      </c>
      <c r="BT223" s="10">
        <v>21628.942999999999</v>
      </c>
      <c r="BU223" s="10">
        <v>6.7779999999999996</v>
      </c>
      <c r="BV223" s="10">
        <v>0</v>
      </c>
      <c r="BW223" s="10">
        <v>22889.16</v>
      </c>
      <c r="BX223" s="10">
        <v>0</v>
      </c>
      <c r="BY223" s="10">
        <v>6.5830000000000002</v>
      </c>
      <c r="BZ223" s="10">
        <v>0</v>
      </c>
      <c r="CA223" s="10">
        <v>21891.744999999999</v>
      </c>
      <c r="CB223" s="10">
        <v>990.83199999999999</v>
      </c>
      <c r="CC223" s="10">
        <v>2294.0050000000001</v>
      </c>
      <c r="CD223" s="10">
        <v>2110.4009999999998</v>
      </c>
      <c r="CE223" s="10">
        <v>28.206</v>
      </c>
      <c r="CF223" s="10">
        <v>152.21299999999999</v>
      </c>
      <c r="CG223" s="10">
        <v>0</v>
      </c>
      <c r="CH223" s="10">
        <v>152.21299999999999</v>
      </c>
      <c r="CI223" s="10">
        <v>0</v>
      </c>
      <c r="CJ223" s="10">
        <v>3.1850000000000001</v>
      </c>
      <c r="CK223" s="10">
        <v>1508.068</v>
      </c>
      <c r="CL223" s="10">
        <v>1330.5170000000001</v>
      </c>
      <c r="CM223" s="10">
        <v>11.912000000000001</v>
      </c>
      <c r="CN223" s="10">
        <v>0</v>
      </c>
      <c r="CO223" s="10">
        <v>165.63900000000001</v>
      </c>
      <c r="CP223" s="10">
        <v>24.981000000000002</v>
      </c>
      <c r="CQ223" s="10">
        <v>9.8919999999999995</v>
      </c>
      <c r="CR223" s="10">
        <v>0.90200000000000002</v>
      </c>
      <c r="CS223" s="10">
        <v>0</v>
      </c>
      <c r="CT223" s="10">
        <v>0</v>
      </c>
      <c r="CU223" s="10">
        <v>0</v>
      </c>
      <c r="CV223" s="10">
        <v>0</v>
      </c>
      <c r="CW223" s="10">
        <v>21.018000000000001</v>
      </c>
      <c r="CX223" s="10">
        <v>-4.327</v>
      </c>
      <c r="CY223" s="10">
        <v>0</v>
      </c>
      <c r="CZ223" s="10">
        <v>0</v>
      </c>
      <c r="DA223" s="10">
        <v>0</v>
      </c>
      <c r="DB223" s="10">
        <v>0</v>
      </c>
      <c r="DC223" s="10">
        <v>0</v>
      </c>
      <c r="DD223" s="10">
        <v>-2.504</v>
      </c>
      <c r="DE223" s="10">
        <v>6.4829999999999997</v>
      </c>
      <c r="DF223" s="10">
        <v>13.874000000000001</v>
      </c>
      <c r="DG223" s="10">
        <v>0</v>
      </c>
      <c r="DH223" s="10">
        <v>0</v>
      </c>
      <c r="DI223" s="10">
        <v>0</v>
      </c>
      <c r="DJ223" s="10">
        <v>-7.391</v>
      </c>
      <c r="DK223" s="10">
        <v>0</v>
      </c>
      <c r="DL223" s="10">
        <v>0</v>
      </c>
      <c r="DM223" s="10">
        <v>0</v>
      </c>
      <c r="DN223" s="10">
        <v>0</v>
      </c>
      <c r="DO223" s="10">
        <v>0</v>
      </c>
      <c r="DP223" s="10">
        <v>0</v>
      </c>
      <c r="DQ223" s="10">
        <v>0</v>
      </c>
      <c r="DR223" s="10">
        <v>66.111999999999995</v>
      </c>
      <c r="DS223" s="10">
        <v>63.551000000000002</v>
      </c>
      <c r="DT223" s="10">
        <v>0</v>
      </c>
      <c r="DU223" s="10">
        <v>0</v>
      </c>
      <c r="DV223" s="10">
        <v>0</v>
      </c>
      <c r="DW223" s="10">
        <v>2.5609999999999999</v>
      </c>
      <c r="DX223" s="10">
        <v>0</v>
      </c>
      <c r="DY223" s="10">
        <v>34.658000000000001</v>
      </c>
      <c r="DZ223" s="10">
        <v>3.7559999999999998</v>
      </c>
      <c r="EA223" s="10">
        <v>12.176</v>
      </c>
      <c r="EB223" s="10">
        <v>0</v>
      </c>
      <c r="EC223" s="10">
        <v>14.632</v>
      </c>
      <c r="ED223" s="10">
        <v>0</v>
      </c>
      <c r="EE223" s="10">
        <v>19.052</v>
      </c>
      <c r="EF223" s="10">
        <v>0</v>
      </c>
      <c r="EG223" s="10">
        <v>-3.4769999999999999</v>
      </c>
      <c r="EH223" s="10">
        <v>0</v>
      </c>
      <c r="EI223" s="10">
        <v>0</v>
      </c>
      <c r="EJ223" s="10">
        <v>-9.173</v>
      </c>
      <c r="EK223" s="10">
        <v>-2.3079999999999998</v>
      </c>
      <c r="EL223" s="10">
        <v>681.68</v>
      </c>
      <c r="EM223" s="10">
        <v>16.451000000000001</v>
      </c>
      <c r="EN223" s="10">
        <v>375.11399999999998</v>
      </c>
      <c r="EO223" s="10">
        <v>324.96499999999997</v>
      </c>
      <c r="EP223" s="10">
        <v>27.506</v>
      </c>
      <c r="EQ223" s="10">
        <v>0</v>
      </c>
      <c r="ER223" s="10">
        <v>0</v>
      </c>
      <c r="ES223" s="10">
        <v>22.643000000000001</v>
      </c>
      <c r="ET223" s="10">
        <v>137</v>
      </c>
      <c r="EU223" s="10">
        <v>47.941000000000003</v>
      </c>
      <c r="EV223" s="10">
        <v>89.058999999999997</v>
      </c>
      <c r="EW223" s="10">
        <v>124.348</v>
      </c>
      <c r="EX223" s="10">
        <v>28.766999999999999</v>
      </c>
      <c r="EY223" s="10">
        <v>0</v>
      </c>
      <c r="EZ223" s="10">
        <v>0</v>
      </c>
      <c r="FA223" s="10">
        <v>0</v>
      </c>
    </row>
    <row r="224" spans="1:157" ht="15" customHeight="1" x14ac:dyDescent="0.3">
      <c r="A224" s="5">
        <v>23</v>
      </c>
      <c r="B224" s="12">
        <v>2017</v>
      </c>
      <c r="C224" s="10">
        <v>0</v>
      </c>
      <c r="D224" s="10">
        <v>0</v>
      </c>
      <c r="E224" s="10">
        <v>0</v>
      </c>
      <c r="F224" s="10">
        <v>24685.503000000001</v>
      </c>
      <c r="G224" s="10">
        <v>2095.7449999999999</v>
      </c>
      <c r="H224" s="10">
        <v>5319.8040000000001</v>
      </c>
      <c r="I224" s="10">
        <v>310.363</v>
      </c>
      <c r="J224" s="10">
        <v>298.32900000000001</v>
      </c>
      <c r="K224" s="10">
        <v>9.3089999999999993</v>
      </c>
      <c r="L224" s="10">
        <v>1.575</v>
      </c>
      <c r="M224" s="10">
        <v>1.1499999999999999</v>
      </c>
      <c r="N224" s="10">
        <v>996.08299999999997</v>
      </c>
      <c r="O224" s="10">
        <v>10242.138000000001</v>
      </c>
      <c r="P224" s="10">
        <v>0</v>
      </c>
      <c r="Q224" s="10">
        <v>0</v>
      </c>
      <c r="R224" s="10">
        <v>145.703</v>
      </c>
      <c r="S224" s="10">
        <v>7.4039999999999999</v>
      </c>
      <c r="T224" s="10">
        <v>0.114</v>
      </c>
      <c r="U224" s="10">
        <v>0</v>
      </c>
      <c r="V224" s="10">
        <v>5828.2690000000002</v>
      </c>
      <c r="W224" s="10">
        <v>4260.6480000000001</v>
      </c>
      <c r="X224" s="10">
        <v>217.52500000000001</v>
      </c>
      <c r="Y224" s="10">
        <v>215.06800000000001</v>
      </c>
      <c r="Z224" s="10">
        <v>2.4569999999999999</v>
      </c>
      <c r="AA224" s="10">
        <v>2.9710000000000001</v>
      </c>
      <c r="AB224" s="10">
        <v>2.9710000000000001</v>
      </c>
      <c r="AC224" s="10">
        <v>0</v>
      </c>
      <c r="AD224" s="10">
        <v>2489.5889999999999</v>
      </c>
      <c r="AE224" s="10">
        <v>350.04399999999998</v>
      </c>
      <c r="AF224" s="10">
        <v>2661.241</v>
      </c>
      <c r="AG224" s="10">
        <v>0</v>
      </c>
      <c r="AH224" s="10">
        <v>24685.503000000001</v>
      </c>
      <c r="AI224" s="10">
        <v>24366.384999999998</v>
      </c>
      <c r="AJ224" s="10">
        <v>112.008</v>
      </c>
      <c r="AK224" s="10">
        <v>33.115000000000002</v>
      </c>
      <c r="AL224" s="10">
        <v>23.135999999999999</v>
      </c>
      <c r="AM224" s="10">
        <v>150.85900000000001</v>
      </c>
      <c r="AN224" s="10">
        <v>24685.503000000001</v>
      </c>
      <c r="AO224" s="10">
        <v>11516.014999999999</v>
      </c>
      <c r="AP224" s="10">
        <v>6658.5460000000003</v>
      </c>
      <c r="AQ224" s="10">
        <v>6510.942</v>
      </c>
      <c r="AR224" s="10">
        <v>24685.503000000001</v>
      </c>
      <c r="AS224" s="10">
        <v>0</v>
      </c>
      <c r="AT224" s="10">
        <v>7313.8969999999999</v>
      </c>
      <c r="AU224" s="10">
        <v>0</v>
      </c>
      <c r="AV224" s="10">
        <v>143.72200000000001</v>
      </c>
      <c r="AW224" s="10">
        <v>17227.883999999998</v>
      </c>
      <c r="AX224" s="10">
        <v>0</v>
      </c>
      <c r="AY224" s="10">
        <v>2154.674</v>
      </c>
      <c r="AZ224" s="10">
        <v>1659.4090000000001</v>
      </c>
      <c r="BA224" s="10">
        <v>1152.2860000000001</v>
      </c>
      <c r="BB224" s="10">
        <v>1152.2860000000001</v>
      </c>
      <c r="BC224" s="10">
        <v>0</v>
      </c>
      <c r="BD224" s="10">
        <v>0</v>
      </c>
      <c r="BE224" s="10">
        <v>0</v>
      </c>
      <c r="BF224" s="10">
        <v>522.19600000000003</v>
      </c>
      <c r="BG224" s="10">
        <v>-15.073</v>
      </c>
      <c r="BH224" s="10">
        <v>495.26499999999999</v>
      </c>
      <c r="BI224" s="10">
        <v>636.78899999999999</v>
      </c>
      <c r="BJ224" s="10">
        <v>266.42599999999999</v>
      </c>
      <c r="BK224" s="10">
        <v>0</v>
      </c>
      <c r="BL224" s="10">
        <v>0</v>
      </c>
      <c r="BM224" s="10">
        <v>0</v>
      </c>
      <c r="BN224" s="10">
        <v>370.363</v>
      </c>
      <c r="BO224" s="10">
        <v>-141.524</v>
      </c>
      <c r="BP224" s="10">
        <v>-141.524</v>
      </c>
      <c r="BQ224" s="10">
        <v>26124.191999999999</v>
      </c>
      <c r="BR224" s="10">
        <v>766.33299999999997</v>
      </c>
      <c r="BS224" s="10">
        <v>898.096</v>
      </c>
      <c r="BT224" s="10">
        <v>24450.877</v>
      </c>
      <c r="BU224" s="10">
        <v>8.8859999999999992</v>
      </c>
      <c r="BV224" s="10">
        <v>0</v>
      </c>
      <c r="BW224" s="10">
        <v>26124.191999999999</v>
      </c>
      <c r="BX224" s="10">
        <v>0</v>
      </c>
      <c r="BY224" s="10">
        <v>0.76300000000000001</v>
      </c>
      <c r="BZ224" s="10">
        <v>0</v>
      </c>
      <c r="CA224" s="10">
        <v>24842.78</v>
      </c>
      <c r="CB224" s="10">
        <v>1280.6489999999999</v>
      </c>
      <c r="CC224" s="10">
        <v>2908.703</v>
      </c>
      <c r="CD224" s="10">
        <v>2726.0279999999998</v>
      </c>
      <c r="CE224" s="10">
        <v>91.771000000000001</v>
      </c>
      <c r="CF224" s="10">
        <v>87.575000000000003</v>
      </c>
      <c r="CG224" s="10">
        <v>0</v>
      </c>
      <c r="CH224" s="10">
        <v>87.575000000000003</v>
      </c>
      <c r="CI224" s="10">
        <v>0</v>
      </c>
      <c r="CJ224" s="10">
        <v>3.3290000000000002</v>
      </c>
      <c r="CK224" s="10">
        <v>1867.0709999999999</v>
      </c>
      <c r="CL224" s="10">
        <v>1741.665</v>
      </c>
      <c r="CM224" s="10">
        <v>15.44</v>
      </c>
      <c r="CN224" s="10">
        <v>0</v>
      </c>
      <c r="CO224" s="10">
        <v>109.96599999999999</v>
      </c>
      <c r="CP224" s="10">
        <v>48.101999999999997</v>
      </c>
      <c r="CQ224" s="10">
        <v>16.027999999999999</v>
      </c>
      <c r="CR224" s="10">
        <v>1.016</v>
      </c>
      <c r="CS224" s="10">
        <v>0</v>
      </c>
      <c r="CT224" s="10">
        <v>0</v>
      </c>
      <c r="CU224" s="10">
        <v>0</v>
      </c>
      <c r="CV224" s="10">
        <v>0</v>
      </c>
      <c r="CW224" s="10">
        <v>43.012999999999998</v>
      </c>
      <c r="CX224" s="10">
        <v>-7.5410000000000004</v>
      </c>
      <c r="CY224" s="10">
        <v>0</v>
      </c>
      <c r="CZ224" s="10">
        <v>0</v>
      </c>
      <c r="DA224" s="10">
        <v>0</v>
      </c>
      <c r="DB224" s="10">
        <v>0</v>
      </c>
      <c r="DC224" s="10">
        <v>0</v>
      </c>
      <c r="DD224" s="10">
        <v>-4.4139999999999997</v>
      </c>
      <c r="DE224" s="10">
        <v>3.633</v>
      </c>
      <c r="DF224" s="10">
        <v>13.756</v>
      </c>
      <c r="DG224" s="10">
        <v>0</v>
      </c>
      <c r="DH224" s="10">
        <v>0</v>
      </c>
      <c r="DI224" s="10">
        <v>0</v>
      </c>
      <c r="DJ224" s="10">
        <v>-10.122999999999999</v>
      </c>
      <c r="DK224" s="10">
        <v>0</v>
      </c>
      <c r="DL224" s="10">
        <v>0</v>
      </c>
      <c r="DM224" s="10">
        <v>0</v>
      </c>
      <c r="DN224" s="10">
        <v>0</v>
      </c>
      <c r="DO224" s="10">
        <v>0</v>
      </c>
      <c r="DP224" s="10">
        <v>0</v>
      </c>
      <c r="DQ224" s="10">
        <v>0</v>
      </c>
      <c r="DR224" s="10">
        <v>-4.133</v>
      </c>
      <c r="DS224" s="10">
        <v>10.94</v>
      </c>
      <c r="DT224" s="10">
        <v>0</v>
      </c>
      <c r="DU224" s="10">
        <v>0</v>
      </c>
      <c r="DV224" s="10">
        <v>0</v>
      </c>
      <c r="DW224" s="10">
        <v>-15.073</v>
      </c>
      <c r="DX224" s="10">
        <v>0</v>
      </c>
      <c r="DY224" s="10">
        <v>37.475000000000001</v>
      </c>
      <c r="DZ224" s="10">
        <v>5.3090000000000002</v>
      </c>
      <c r="EA224" s="10">
        <v>20.852</v>
      </c>
      <c r="EB224" s="10">
        <v>0</v>
      </c>
      <c r="EC224" s="10">
        <v>18.256</v>
      </c>
      <c r="ED224" s="10">
        <v>0</v>
      </c>
      <c r="EE224" s="10">
        <v>8.8350000000000009</v>
      </c>
      <c r="EF224" s="10">
        <v>0</v>
      </c>
      <c r="EG224" s="10">
        <v>0</v>
      </c>
      <c r="EH224" s="10">
        <v>0</v>
      </c>
      <c r="EI224" s="10">
        <v>0</v>
      </c>
      <c r="EJ224" s="10">
        <v>-12.901</v>
      </c>
      <c r="EK224" s="10">
        <v>-2.8759999999999999</v>
      </c>
      <c r="EL224" s="10">
        <v>806.20299999999997</v>
      </c>
      <c r="EM224" s="10">
        <v>19.577000000000002</v>
      </c>
      <c r="EN224" s="10">
        <v>440.18900000000002</v>
      </c>
      <c r="EO224" s="10">
        <v>385.85599999999999</v>
      </c>
      <c r="EP224" s="10">
        <v>28.617000000000001</v>
      </c>
      <c r="EQ224" s="10">
        <v>0</v>
      </c>
      <c r="ER224" s="10">
        <v>0</v>
      </c>
      <c r="ES224" s="10">
        <v>25.716000000000001</v>
      </c>
      <c r="ET224" s="10">
        <v>171.565</v>
      </c>
      <c r="EU224" s="10">
        <v>64.655000000000001</v>
      </c>
      <c r="EV224" s="10">
        <v>106.91</v>
      </c>
      <c r="EW224" s="10">
        <v>138.91300000000001</v>
      </c>
      <c r="EX224" s="10">
        <v>33.896000000000001</v>
      </c>
      <c r="EY224" s="10">
        <v>2.0630000000000002</v>
      </c>
      <c r="EZ224" s="10">
        <v>0</v>
      </c>
      <c r="FA224" s="10">
        <v>0</v>
      </c>
    </row>
    <row r="225" spans="1:157" ht="15" customHeight="1" x14ac:dyDescent="0.3">
      <c r="A225" s="5">
        <v>23</v>
      </c>
      <c r="B225" s="12">
        <v>2018</v>
      </c>
      <c r="C225" s="10">
        <v>0</v>
      </c>
      <c r="D225" s="10">
        <v>0</v>
      </c>
      <c r="E225" s="10">
        <v>0</v>
      </c>
      <c r="F225" s="10">
        <v>29471.993999999999</v>
      </c>
      <c r="G225" s="10">
        <v>2172.107</v>
      </c>
      <c r="H225" s="10">
        <v>6220.7139999999999</v>
      </c>
      <c r="I225" s="10">
        <v>325.42</v>
      </c>
      <c r="J225" s="10">
        <v>320.565</v>
      </c>
      <c r="K225" s="10">
        <v>2.2450000000000001</v>
      </c>
      <c r="L225" s="10">
        <v>1.6</v>
      </c>
      <c r="M225" s="10">
        <v>1.01</v>
      </c>
      <c r="N225" s="10">
        <v>1321.6880000000001</v>
      </c>
      <c r="O225" s="10">
        <v>12649.045</v>
      </c>
      <c r="P225" s="10">
        <v>0</v>
      </c>
      <c r="Q225" s="10">
        <v>0</v>
      </c>
      <c r="R225" s="10">
        <v>135.11099999999999</v>
      </c>
      <c r="S225" s="10">
        <v>1.4339999999999999</v>
      </c>
      <c r="T225" s="10">
        <v>0.114</v>
      </c>
      <c r="U225" s="10">
        <v>0</v>
      </c>
      <c r="V225" s="10">
        <v>7469.4639999999999</v>
      </c>
      <c r="W225" s="10">
        <v>5042.9219999999996</v>
      </c>
      <c r="X225" s="10">
        <v>546.16700000000003</v>
      </c>
      <c r="Y225" s="10">
        <v>496.37099999999998</v>
      </c>
      <c r="Z225" s="10">
        <v>49.795999999999999</v>
      </c>
      <c r="AA225" s="10">
        <v>12.782</v>
      </c>
      <c r="AB225" s="10">
        <v>12.782</v>
      </c>
      <c r="AC225" s="10">
        <v>0</v>
      </c>
      <c r="AD225" s="10">
        <v>3731.623</v>
      </c>
      <c r="AE225" s="10">
        <v>318.31</v>
      </c>
      <c r="AF225" s="10">
        <v>2174.1379999999999</v>
      </c>
      <c r="AG225" s="10">
        <v>0</v>
      </c>
      <c r="AH225" s="10">
        <v>29471.993999999999</v>
      </c>
      <c r="AI225" s="10">
        <v>28904.562000000002</v>
      </c>
      <c r="AJ225" s="10">
        <v>289.714</v>
      </c>
      <c r="AK225" s="10">
        <v>63.406999999999996</v>
      </c>
      <c r="AL225" s="10">
        <v>44.399000000000001</v>
      </c>
      <c r="AM225" s="10">
        <v>169.91200000000001</v>
      </c>
      <c r="AN225" s="10">
        <v>29471.993999999999</v>
      </c>
      <c r="AO225" s="10">
        <v>16566.294000000002</v>
      </c>
      <c r="AP225" s="10">
        <v>5139.22</v>
      </c>
      <c r="AQ225" s="10">
        <v>7766.48</v>
      </c>
      <c r="AR225" s="10">
        <v>29471.993999999999</v>
      </c>
      <c r="AS225" s="10">
        <v>0</v>
      </c>
      <c r="AT225" s="10">
        <v>8326.1479999999992</v>
      </c>
      <c r="AU225" s="10">
        <v>0</v>
      </c>
      <c r="AV225" s="10">
        <v>51.283999999999999</v>
      </c>
      <c r="AW225" s="10">
        <v>21094.562000000002</v>
      </c>
      <c r="AX225" s="10">
        <v>0</v>
      </c>
      <c r="AY225" s="10">
        <v>1460.5</v>
      </c>
      <c r="AZ225" s="10">
        <v>0</v>
      </c>
      <c r="BA225" s="10">
        <v>0</v>
      </c>
      <c r="BB225" s="10">
        <v>0</v>
      </c>
      <c r="BC225" s="10">
        <v>0</v>
      </c>
      <c r="BD225" s="10">
        <v>0</v>
      </c>
      <c r="BE225" s="10">
        <v>0</v>
      </c>
      <c r="BF225" s="10">
        <v>0</v>
      </c>
      <c r="BG225" s="10">
        <v>0</v>
      </c>
      <c r="BH225" s="10">
        <v>1460.5</v>
      </c>
      <c r="BI225" s="10">
        <v>1553.963</v>
      </c>
      <c r="BJ225" s="10">
        <v>1401.4639999999999</v>
      </c>
      <c r="BK225" s="10">
        <v>0</v>
      </c>
      <c r="BL225" s="10">
        <v>0</v>
      </c>
      <c r="BM225" s="10">
        <v>0</v>
      </c>
      <c r="BN225" s="10">
        <v>152.499</v>
      </c>
      <c r="BO225" s="10">
        <v>-93.462999999999994</v>
      </c>
      <c r="BP225" s="10">
        <v>-93.462999999999994</v>
      </c>
      <c r="BQ225" s="10">
        <v>29206.156999999999</v>
      </c>
      <c r="BR225" s="10">
        <v>918.22</v>
      </c>
      <c r="BS225" s="10">
        <v>1654.174</v>
      </c>
      <c r="BT225" s="10">
        <v>26624.616999999998</v>
      </c>
      <c r="BU225" s="10">
        <v>9.1460000000000008</v>
      </c>
      <c r="BV225" s="10">
        <v>0</v>
      </c>
      <c r="BW225" s="10">
        <v>29206.156999999999</v>
      </c>
      <c r="BX225" s="10">
        <v>0</v>
      </c>
      <c r="BY225" s="10">
        <v>16.510000000000002</v>
      </c>
      <c r="BZ225" s="10">
        <v>0</v>
      </c>
      <c r="CA225" s="10">
        <v>27080.758999999998</v>
      </c>
      <c r="CB225" s="10">
        <v>2108.8879999999999</v>
      </c>
      <c r="CC225" s="10">
        <v>3171.636</v>
      </c>
      <c r="CD225" s="10">
        <v>2981.0520000000001</v>
      </c>
      <c r="CE225" s="10">
        <v>132.96199999999999</v>
      </c>
      <c r="CF225" s="10">
        <v>51.07</v>
      </c>
      <c r="CG225" s="10">
        <v>0</v>
      </c>
      <c r="CH225" s="10">
        <v>51.07</v>
      </c>
      <c r="CI225" s="10">
        <v>0</v>
      </c>
      <c r="CJ225" s="10">
        <v>6.5519999999999996</v>
      </c>
      <c r="CK225" s="10">
        <v>2196.7649999999999</v>
      </c>
      <c r="CL225" s="10">
        <v>2020.549</v>
      </c>
      <c r="CM225" s="10">
        <v>11.372999999999999</v>
      </c>
      <c r="CN225" s="10">
        <v>0.67800000000000005</v>
      </c>
      <c r="CO225" s="10">
        <v>164.16499999999999</v>
      </c>
      <c r="CP225" s="10">
        <v>55.959000000000003</v>
      </c>
      <c r="CQ225" s="10">
        <v>22.010999999999999</v>
      </c>
      <c r="CR225" s="10">
        <v>0</v>
      </c>
      <c r="CS225" s="10">
        <v>0</v>
      </c>
      <c r="CT225" s="10">
        <v>1.1000000000000001</v>
      </c>
      <c r="CU225" s="10">
        <v>0</v>
      </c>
      <c r="CV225" s="10">
        <v>0</v>
      </c>
      <c r="CW225" s="10">
        <v>50.758000000000003</v>
      </c>
      <c r="CX225" s="10">
        <v>-9.2850000000000001</v>
      </c>
      <c r="CY225" s="10">
        <v>0</v>
      </c>
      <c r="CZ225" s="10">
        <v>0</v>
      </c>
      <c r="DA225" s="10">
        <v>0</v>
      </c>
      <c r="DB225" s="10">
        <v>0</v>
      </c>
      <c r="DC225" s="10">
        <v>0</v>
      </c>
      <c r="DD225" s="10">
        <v>-8.625</v>
      </c>
      <c r="DE225" s="10">
        <v>11.625999999999999</v>
      </c>
      <c r="DF225" s="10">
        <v>19.338999999999999</v>
      </c>
      <c r="DG225" s="10">
        <v>0.49399999999999999</v>
      </c>
      <c r="DH225" s="10">
        <v>0</v>
      </c>
      <c r="DI225" s="10">
        <v>0</v>
      </c>
      <c r="DJ225" s="10">
        <v>-6.25</v>
      </c>
      <c r="DK225" s="10">
        <v>-1.9570000000000001</v>
      </c>
      <c r="DL225" s="10">
        <v>0</v>
      </c>
      <c r="DM225" s="10">
        <v>0</v>
      </c>
      <c r="DN225" s="10">
        <v>0</v>
      </c>
      <c r="DO225" s="10">
        <v>0</v>
      </c>
      <c r="DP225" s="10">
        <v>0</v>
      </c>
      <c r="DQ225" s="10">
        <v>0</v>
      </c>
      <c r="DR225" s="10">
        <v>116.79</v>
      </c>
      <c r="DS225" s="10">
        <v>103.61799999999999</v>
      </c>
      <c r="DT225" s="10">
        <v>0</v>
      </c>
      <c r="DU225" s="10">
        <v>-1.901</v>
      </c>
      <c r="DV225" s="10">
        <v>0</v>
      </c>
      <c r="DW225" s="10">
        <v>15.073</v>
      </c>
      <c r="DX225" s="10">
        <v>0</v>
      </c>
      <c r="DY225" s="10">
        <v>0</v>
      </c>
      <c r="DZ225" s="10">
        <v>0</v>
      </c>
      <c r="EA225" s="10">
        <v>0</v>
      </c>
      <c r="EB225" s="10">
        <v>0</v>
      </c>
      <c r="EC225" s="10">
        <v>0</v>
      </c>
      <c r="ED225" s="10">
        <v>0</v>
      </c>
      <c r="EE225" s="10">
        <v>0</v>
      </c>
      <c r="EF225" s="10">
        <v>0</v>
      </c>
      <c r="EG225" s="10">
        <v>0</v>
      </c>
      <c r="EH225" s="10">
        <v>0</v>
      </c>
      <c r="EI225" s="10">
        <v>0</v>
      </c>
      <c r="EJ225" s="10">
        <v>0</v>
      </c>
      <c r="EK225" s="10">
        <v>0</v>
      </c>
      <c r="EL225" s="10">
        <v>928.43600000000004</v>
      </c>
      <c r="EM225" s="10">
        <v>22.983000000000001</v>
      </c>
      <c r="EN225" s="10">
        <v>502.08800000000002</v>
      </c>
      <c r="EO225" s="10">
        <v>436.43700000000001</v>
      </c>
      <c r="EP225" s="10">
        <v>34.704000000000001</v>
      </c>
      <c r="EQ225" s="10">
        <v>0</v>
      </c>
      <c r="ER225" s="10">
        <v>0</v>
      </c>
      <c r="ES225" s="10">
        <v>30.946999999999999</v>
      </c>
      <c r="ET225" s="10">
        <v>198.47</v>
      </c>
      <c r="EU225" s="10">
        <v>69.853999999999999</v>
      </c>
      <c r="EV225" s="10">
        <v>128.61600000000001</v>
      </c>
      <c r="EW225" s="10">
        <v>164.905</v>
      </c>
      <c r="EX225" s="10">
        <v>37.927999999999997</v>
      </c>
      <c r="EY225" s="10">
        <v>2.0619999999999998</v>
      </c>
      <c r="EZ225" s="10">
        <v>0</v>
      </c>
      <c r="FA225" s="10">
        <v>0</v>
      </c>
    </row>
    <row r="226" spans="1:157" ht="15" customHeight="1" x14ac:dyDescent="0.3">
      <c r="A226" s="5">
        <v>23</v>
      </c>
      <c r="B226" s="12">
        <v>2019</v>
      </c>
      <c r="C226" s="10">
        <v>0</v>
      </c>
      <c r="D226" s="10">
        <v>0</v>
      </c>
      <c r="E226" s="10">
        <v>0</v>
      </c>
      <c r="F226" s="10">
        <v>33479.644999999997</v>
      </c>
      <c r="G226" s="10">
        <v>2263.5100000000002</v>
      </c>
      <c r="H226" s="10">
        <v>7136.5290000000005</v>
      </c>
      <c r="I226" s="10">
        <v>372.08</v>
      </c>
      <c r="J226" s="10">
        <v>369.28500000000003</v>
      </c>
      <c r="K226" s="10">
        <v>2.2949999999999999</v>
      </c>
      <c r="L226" s="10">
        <v>0</v>
      </c>
      <c r="M226" s="10">
        <v>0.5</v>
      </c>
      <c r="N226" s="10">
        <v>854.89800000000002</v>
      </c>
      <c r="O226" s="10">
        <v>16259.596</v>
      </c>
      <c r="P226" s="10">
        <v>0</v>
      </c>
      <c r="Q226" s="10">
        <v>0</v>
      </c>
      <c r="R226" s="10">
        <v>0.47399999999999998</v>
      </c>
      <c r="S226" s="10">
        <v>0.84299999999999997</v>
      </c>
      <c r="T226" s="10">
        <v>0.114</v>
      </c>
      <c r="U226" s="10">
        <v>0</v>
      </c>
      <c r="V226" s="10">
        <v>9123.2909999999993</v>
      </c>
      <c r="W226" s="10">
        <v>7134.8739999999998</v>
      </c>
      <c r="X226" s="10">
        <v>553.07899999999995</v>
      </c>
      <c r="Y226" s="10">
        <v>531.32100000000003</v>
      </c>
      <c r="Z226" s="10">
        <v>21.757999999999999</v>
      </c>
      <c r="AA226" s="10">
        <v>11.525</v>
      </c>
      <c r="AB226" s="10">
        <v>11.525</v>
      </c>
      <c r="AC226" s="10">
        <v>0</v>
      </c>
      <c r="AD226" s="10">
        <v>3579.3449999999998</v>
      </c>
      <c r="AE226" s="10">
        <v>308.12</v>
      </c>
      <c r="AF226" s="10">
        <v>2140.9630000000002</v>
      </c>
      <c r="AG226" s="10">
        <v>0</v>
      </c>
      <c r="AH226" s="10">
        <v>33479.644999999997</v>
      </c>
      <c r="AI226" s="10">
        <v>32988.646999999997</v>
      </c>
      <c r="AJ226" s="10">
        <v>149.042</v>
      </c>
      <c r="AK226" s="10">
        <v>37.762999999999998</v>
      </c>
      <c r="AL226" s="10">
        <v>65.241</v>
      </c>
      <c r="AM226" s="10">
        <v>238.952</v>
      </c>
      <c r="AN226" s="10">
        <v>33479.644999999997</v>
      </c>
      <c r="AO226" s="10">
        <v>19476.752</v>
      </c>
      <c r="AP226" s="10">
        <v>5058.1369999999997</v>
      </c>
      <c r="AQ226" s="10">
        <v>8944.7559999999994</v>
      </c>
      <c r="AR226" s="10">
        <v>33479.644999999997</v>
      </c>
      <c r="AS226" s="10">
        <v>0</v>
      </c>
      <c r="AT226" s="10">
        <v>8406.8700000000008</v>
      </c>
      <c r="AU226" s="10">
        <v>0</v>
      </c>
      <c r="AV226" s="10">
        <v>22.167000000000002</v>
      </c>
      <c r="AW226" s="10">
        <v>25050.608</v>
      </c>
      <c r="AX226" s="10">
        <v>0</v>
      </c>
      <c r="AY226" s="10">
        <v>830.76400000000001</v>
      </c>
      <c r="AZ226" s="10">
        <v>0</v>
      </c>
      <c r="BA226" s="10">
        <v>0</v>
      </c>
      <c r="BB226" s="10">
        <v>0</v>
      </c>
      <c r="BC226" s="10">
        <v>0</v>
      </c>
      <c r="BD226" s="10">
        <v>0</v>
      </c>
      <c r="BE226" s="10">
        <v>0</v>
      </c>
      <c r="BF226" s="10">
        <v>0</v>
      </c>
      <c r="BG226" s="10">
        <v>0</v>
      </c>
      <c r="BH226" s="10">
        <v>830.76400000000001</v>
      </c>
      <c r="BI226" s="10">
        <v>830.76400000000001</v>
      </c>
      <c r="BJ226" s="10">
        <v>830.76400000000001</v>
      </c>
      <c r="BK226" s="10">
        <v>0</v>
      </c>
      <c r="BL226" s="10">
        <v>0</v>
      </c>
      <c r="BM226" s="10">
        <v>0</v>
      </c>
      <c r="BN226" s="10">
        <v>0</v>
      </c>
      <c r="BO226" s="10">
        <v>0</v>
      </c>
      <c r="BP226" s="10">
        <v>0</v>
      </c>
      <c r="BQ226" s="10">
        <v>32920.771999999997</v>
      </c>
      <c r="BR226" s="10">
        <v>1506.97</v>
      </c>
      <c r="BS226" s="10">
        <v>2042.001</v>
      </c>
      <c r="BT226" s="10">
        <v>29356.374</v>
      </c>
      <c r="BU226" s="10">
        <v>15.427</v>
      </c>
      <c r="BV226" s="10">
        <v>0</v>
      </c>
      <c r="BW226" s="10">
        <v>32920.771999999997</v>
      </c>
      <c r="BX226" s="10">
        <v>0</v>
      </c>
      <c r="BY226" s="10">
        <v>1.8540000000000001</v>
      </c>
      <c r="BZ226" s="10">
        <v>0</v>
      </c>
      <c r="CA226" s="10">
        <v>30129.991000000002</v>
      </c>
      <c r="CB226" s="10">
        <v>2788.9270000000001</v>
      </c>
      <c r="CC226" s="10">
        <v>3897.8679999999999</v>
      </c>
      <c r="CD226" s="10">
        <v>3668.04</v>
      </c>
      <c r="CE226" s="10">
        <v>168.411</v>
      </c>
      <c r="CF226" s="10">
        <v>52.076999999999998</v>
      </c>
      <c r="CG226" s="10">
        <v>0</v>
      </c>
      <c r="CH226" s="10">
        <v>52.076999999999998</v>
      </c>
      <c r="CI226" s="10">
        <v>0</v>
      </c>
      <c r="CJ226" s="10">
        <v>9.34</v>
      </c>
      <c r="CK226" s="10">
        <v>2889.998</v>
      </c>
      <c r="CL226" s="10">
        <v>2451.1370000000002</v>
      </c>
      <c r="CM226" s="10">
        <v>27.172000000000001</v>
      </c>
      <c r="CN226" s="10">
        <v>37.805999999999997</v>
      </c>
      <c r="CO226" s="10">
        <v>373.88299999999998</v>
      </c>
      <c r="CP226" s="10">
        <v>76.456000000000003</v>
      </c>
      <c r="CQ226" s="10">
        <v>30.713000000000001</v>
      </c>
      <c r="CR226" s="10">
        <v>1.079</v>
      </c>
      <c r="CS226" s="10">
        <v>0</v>
      </c>
      <c r="CT226" s="10">
        <v>0</v>
      </c>
      <c r="CU226" s="10">
        <v>20.518000000000001</v>
      </c>
      <c r="CV226" s="10">
        <v>0</v>
      </c>
      <c r="CW226" s="10">
        <v>41</v>
      </c>
      <c r="CX226" s="10">
        <v>-13.124000000000001</v>
      </c>
      <c r="CY226" s="10">
        <v>-3.73</v>
      </c>
      <c r="CZ226" s="10">
        <v>0</v>
      </c>
      <c r="DA226" s="10">
        <v>0</v>
      </c>
      <c r="DB226" s="10">
        <v>0</v>
      </c>
      <c r="DC226" s="10">
        <v>0</v>
      </c>
      <c r="DD226" s="10">
        <v>0</v>
      </c>
      <c r="DE226" s="10">
        <v>28.631</v>
      </c>
      <c r="DF226" s="10">
        <v>51.761000000000003</v>
      </c>
      <c r="DG226" s="10">
        <v>22.49</v>
      </c>
      <c r="DH226" s="10">
        <v>0</v>
      </c>
      <c r="DI226" s="10">
        <v>0</v>
      </c>
      <c r="DJ226" s="10">
        <v>-17.074999999999999</v>
      </c>
      <c r="DK226" s="10">
        <v>-28.545000000000002</v>
      </c>
      <c r="DL226" s="10">
        <v>0</v>
      </c>
      <c r="DM226" s="10">
        <v>0</v>
      </c>
      <c r="DN226" s="10">
        <v>0</v>
      </c>
      <c r="DO226" s="10">
        <v>0</v>
      </c>
      <c r="DP226" s="10">
        <v>0</v>
      </c>
      <c r="DQ226" s="10">
        <v>0</v>
      </c>
      <c r="DR226" s="10">
        <v>61.938000000000002</v>
      </c>
      <c r="DS226" s="10">
        <v>61.938000000000002</v>
      </c>
      <c r="DT226" s="10">
        <v>0</v>
      </c>
      <c r="DU226" s="10">
        <v>0</v>
      </c>
      <c r="DV226" s="10">
        <v>0</v>
      </c>
      <c r="DW226" s="10">
        <v>0</v>
      </c>
      <c r="DX226" s="10">
        <v>0</v>
      </c>
      <c r="DY226" s="10">
        <v>27.079000000000001</v>
      </c>
      <c r="DZ226" s="10">
        <v>16.637</v>
      </c>
      <c r="EA226" s="10">
        <v>8.5719999999999992</v>
      </c>
      <c r="EB226" s="10">
        <v>0</v>
      </c>
      <c r="EC226" s="10">
        <v>2.903</v>
      </c>
      <c r="ED226" s="10">
        <v>0</v>
      </c>
      <c r="EE226" s="10">
        <v>7.1749999999999998</v>
      </c>
      <c r="EF226" s="10">
        <v>0</v>
      </c>
      <c r="EG226" s="10">
        <v>0</v>
      </c>
      <c r="EH226" s="10">
        <v>0</v>
      </c>
      <c r="EI226" s="10">
        <v>0</v>
      </c>
      <c r="EJ226" s="10">
        <v>-4.3310000000000004</v>
      </c>
      <c r="EK226" s="10">
        <v>-3.8769999999999998</v>
      </c>
      <c r="EL226" s="10">
        <v>1041.6010000000001</v>
      </c>
      <c r="EM226" s="10">
        <v>21.395</v>
      </c>
      <c r="EN226" s="10">
        <v>577.44299999999998</v>
      </c>
      <c r="EO226" s="10">
        <v>502.488</v>
      </c>
      <c r="EP226" s="10">
        <v>41.872</v>
      </c>
      <c r="EQ226" s="10">
        <v>0</v>
      </c>
      <c r="ER226" s="10">
        <v>0</v>
      </c>
      <c r="ES226" s="10">
        <v>33.082999999999998</v>
      </c>
      <c r="ET226" s="10">
        <v>221.29599999999999</v>
      </c>
      <c r="EU226" s="10">
        <v>70.77</v>
      </c>
      <c r="EV226" s="10">
        <v>150.52600000000001</v>
      </c>
      <c r="EW226" s="10">
        <v>180.875</v>
      </c>
      <c r="EX226" s="10">
        <v>40.591999999999999</v>
      </c>
      <c r="EY226" s="10">
        <v>0</v>
      </c>
      <c r="EZ226" s="10">
        <v>0</v>
      </c>
      <c r="FA226" s="10">
        <v>0</v>
      </c>
    </row>
    <row r="227" spans="1:157" ht="15" customHeight="1" x14ac:dyDescent="0.3">
      <c r="A227" s="5">
        <v>23</v>
      </c>
      <c r="B227" s="12">
        <v>2020</v>
      </c>
      <c r="C227" s="10">
        <v>0</v>
      </c>
      <c r="D227" s="10">
        <v>0</v>
      </c>
      <c r="E227" s="10">
        <v>0</v>
      </c>
      <c r="F227" s="10">
        <v>34716.197</v>
      </c>
      <c r="G227" s="10">
        <v>1894.865</v>
      </c>
      <c r="H227" s="10">
        <v>7514.4970000000003</v>
      </c>
      <c r="I227" s="10">
        <v>395.173</v>
      </c>
      <c r="J227" s="10">
        <v>392.89299999999997</v>
      </c>
      <c r="K227" s="10">
        <v>1.78</v>
      </c>
      <c r="L227" s="10">
        <v>0</v>
      </c>
      <c r="M227" s="10">
        <v>0.5</v>
      </c>
      <c r="N227" s="10">
        <v>301.01</v>
      </c>
      <c r="O227" s="10">
        <v>18294.821</v>
      </c>
      <c r="P227" s="10">
        <v>0</v>
      </c>
      <c r="Q227" s="10">
        <v>0</v>
      </c>
      <c r="R227" s="10">
        <v>1.31</v>
      </c>
      <c r="S227" s="10">
        <v>0.97399999999999998</v>
      </c>
      <c r="T227" s="10">
        <v>8.4000000000000005E-2</v>
      </c>
      <c r="U227" s="10">
        <v>0</v>
      </c>
      <c r="V227" s="10">
        <v>9649.6769999999997</v>
      </c>
      <c r="W227" s="10">
        <v>8642.7759999999998</v>
      </c>
      <c r="X227" s="10">
        <v>698.79</v>
      </c>
      <c r="Y227" s="10">
        <v>697.95299999999997</v>
      </c>
      <c r="Z227" s="10">
        <v>0.83699999999999997</v>
      </c>
      <c r="AA227" s="10">
        <v>11.151999999999999</v>
      </c>
      <c r="AB227" s="10">
        <v>11.151999999999999</v>
      </c>
      <c r="AC227" s="10">
        <v>0</v>
      </c>
      <c r="AD227" s="10">
        <v>3338.6329999999998</v>
      </c>
      <c r="AE227" s="10">
        <v>299.71199999999999</v>
      </c>
      <c r="AF227" s="10">
        <v>0</v>
      </c>
      <c r="AG227" s="10">
        <v>1967.5440000000001</v>
      </c>
      <c r="AH227" s="10">
        <v>34716.197</v>
      </c>
      <c r="AI227" s="10">
        <v>32694.51</v>
      </c>
      <c r="AJ227" s="10">
        <v>138.88300000000001</v>
      </c>
      <c r="AK227" s="10">
        <v>51.164999999999999</v>
      </c>
      <c r="AL227" s="10">
        <v>49.953000000000003</v>
      </c>
      <c r="AM227" s="10">
        <v>1781.6859999999999</v>
      </c>
      <c r="AN227" s="10">
        <v>34716.197</v>
      </c>
      <c r="AO227" s="10">
        <v>20921.171999999999</v>
      </c>
      <c r="AP227" s="10">
        <v>5172.107</v>
      </c>
      <c r="AQ227" s="10">
        <v>8622.9179999999997</v>
      </c>
      <c r="AR227" s="10">
        <v>34716.197</v>
      </c>
      <c r="AS227" s="10">
        <v>0</v>
      </c>
      <c r="AT227" s="10">
        <v>8551.7489999999998</v>
      </c>
      <c r="AU227" s="10">
        <v>0</v>
      </c>
      <c r="AV227" s="10">
        <v>29.276</v>
      </c>
      <c r="AW227" s="10">
        <v>26135.171999999999</v>
      </c>
      <c r="AX227" s="10">
        <v>0</v>
      </c>
      <c r="AY227" s="10">
        <v>3381.7809999999999</v>
      </c>
      <c r="AZ227" s="10">
        <v>3381.7809999999999</v>
      </c>
      <c r="BA227" s="10">
        <v>3381.7809999999999</v>
      </c>
      <c r="BB227" s="10">
        <v>3281.7809999999999</v>
      </c>
      <c r="BC227" s="10">
        <v>0</v>
      </c>
      <c r="BD227" s="10">
        <v>100</v>
      </c>
      <c r="BE227" s="10">
        <v>0</v>
      </c>
      <c r="BF227" s="10">
        <v>0</v>
      </c>
      <c r="BG227" s="10">
        <v>0</v>
      </c>
      <c r="BH227" s="10">
        <v>3381.7809999999999</v>
      </c>
      <c r="BI227" s="10">
        <v>3381.7809999999999</v>
      </c>
      <c r="BJ227" s="10">
        <v>3281.7809999999999</v>
      </c>
      <c r="BK227" s="10">
        <v>0</v>
      </c>
      <c r="BL227" s="10">
        <v>100</v>
      </c>
      <c r="BM227" s="10">
        <v>0</v>
      </c>
      <c r="BN227" s="10">
        <v>0</v>
      </c>
      <c r="BO227" s="10">
        <v>0</v>
      </c>
      <c r="BP227" s="10">
        <v>0</v>
      </c>
      <c r="BQ227" s="10">
        <v>42017.697</v>
      </c>
      <c r="BR227" s="10">
        <v>1356.5640000000001</v>
      </c>
      <c r="BS227" s="10">
        <v>2321.453</v>
      </c>
      <c r="BT227" s="10">
        <v>38322.074999999997</v>
      </c>
      <c r="BU227" s="10">
        <v>17.605</v>
      </c>
      <c r="BV227" s="10">
        <v>0</v>
      </c>
      <c r="BW227" s="10">
        <v>42017.697</v>
      </c>
      <c r="BX227" s="10">
        <v>0</v>
      </c>
      <c r="BY227" s="10">
        <v>590.88300000000004</v>
      </c>
      <c r="BZ227" s="10">
        <v>0</v>
      </c>
      <c r="CA227" s="10">
        <v>1020.673</v>
      </c>
      <c r="CB227" s="10">
        <v>40406.141000000003</v>
      </c>
      <c r="CC227" s="10">
        <v>3932.6109999999999</v>
      </c>
      <c r="CD227" s="10">
        <v>3741.1550000000002</v>
      </c>
      <c r="CE227" s="10">
        <v>101.643</v>
      </c>
      <c r="CF227" s="10">
        <v>72.186000000000007</v>
      </c>
      <c r="CG227" s="10">
        <v>0</v>
      </c>
      <c r="CH227" s="10">
        <v>72.186000000000007</v>
      </c>
      <c r="CI227" s="10">
        <v>0</v>
      </c>
      <c r="CJ227" s="10">
        <v>17.626999999999999</v>
      </c>
      <c r="CK227" s="10">
        <v>2980.1819999999998</v>
      </c>
      <c r="CL227" s="10">
        <v>2691.7860000000001</v>
      </c>
      <c r="CM227" s="10">
        <v>17.042999999999999</v>
      </c>
      <c r="CN227" s="10">
        <v>104.376</v>
      </c>
      <c r="CO227" s="10">
        <v>166.977</v>
      </c>
      <c r="CP227" s="10">
        <v>86.978999999999999</v>
      </c>
      <c r="CQ227" s="10">
        <v>39.360999999999997</v>
      </c>
      <c r="CR227" s="10">
        <v>0</v>
      </c>
      <c r="CS227" s="10">
        <v>0</v>
      </c>
      <c r="CT227" s="10">
        <v>0</v>
      </c>
      <c r="CU227" s="10">
        <v>27.109000000000002</v>
      </c>
      <c r="CV227" s="10">
        <v>0</v>
      </c>
      <c r="CW227" s="10">
        <v>36.982999999999997</v>
      </c>
      <c r="CX227" s="10">
        <v>-13.738</v>
      </c>
      <c r="CY227" s="10">
        <v>0</v>
      </c>
      <c r="CZ227" s="10">
        <v>0</v>
      </c>
      <c r="DA227" s="10">
        <v>0</v>
      </c>
      <c r="DB227" s="10">
        <v>0</v>
      </c>
      <c r="DC227" s="10">
        <v>0</v>
      </c>
      <c r="DD227" s="10">
        <v>-2.7360000000000002</v>
      </c>
      <c r="DE227" s="10">
        <v>25.236999999999998</v>
      </c>
      <c r="DF227" s="10">
        <v>92.972999999999999</v>
      </c>
      <c r="DG227" s="10">
        <v>36.773000000000003</v>
      </c>
      <c r="DH227" s="10">
        <v>0</v>
      </c>
      <c r="DI227" s="10">
        <v>0</v>
      </c>
      <c r="DJ227" s="10">
        <v>-13.407999999999999</v>
      </c>
      <c r="DK227" s="10">
        <v>-91.100999999999999</v>
      </c>
      <c r="DL227" s="10">
        <v>0</v>
      </c>
      <c r="DM227" s="10">
        <v>0</v>
      </c>
      <c r="DN227" s="10">
        <v>0</v>
      </c>
      <c r="DO227" s="10">
        <v>0</v>
      </c>
      <c r="DP227" s="10">
        <v>0</v>
      </c>
      <c r="DQ227" s="10">
        <v>0</v>
      </c>
      <c r="DR227" s="10">
        <v>77.167000000000002</v>
      </c>
      <c r="DS227" s="10">
        <v>77.167000000000002</v>
      </c>
      <c r="DT227" s="10">
        <v>0</v>
      </c>
      <c r="DU227" s="10">
        <v>0</v>
      </c>
      <c r="DV227" s="10">
        <v>0</v>
      </c>
      <c r="DW227" s="10">
        <v>0</v>
      </c>
      <c r="DX227" s="10">
        <v>0</v>
      </c>
      <c r="DY227" s="10">
        <v>98.575000000000003</v>
      </c>
      <c r="DZ227" s="10">
        <v>40.665999999999997</v>
      </c>
      <c r="EA227" s="10">
        <v>0</v>
      </c>
      <c r="EB227" s="10">
        <v>0</v>
      </c>
      <c r="EC227" s="10">
        <v>0</v>
      </c>
      <c r="ED227" s="10">
        <v>0</v>
      </c>
      <c r="EE227" s="10">
        <v>66.7</v>
      </c>
      <c r="EF227" s="10">
        <v>0</v>
      </c>
      <c r="EG227" s="10">
        <v>0</v>
      </c>
      <c r="EH227" s="10">
        <v>0</v>
      </c>
      <c r="EI227" s="10">
        <v>0</v>
      </c>
      <c r="EJ227" s="10">
        <v>-4.9400000000000004</v>
      </c>
      <c r="EK227" s="10">
        <v>-3.851</v>
      </c>
      <c r="EL227" s="10">
        <v>1085.4780000000001</v>
      </c>
      <c r="EM227" s="10">
        <v>19.207000000000001</v>
      </c>
      <c r="EN227" s="10">
        <v>627.37199999999996</v>
      </c>
      <c r="EO227" s="10">
        <v>544.97799999999995</v>
      </c>
      <c r="EP227" s="10">
        <v>47.718000000000004</v>
      </c>
      <c r="EQ227" s="10">
        <v>34.676000000000002</v>
      </c>
      <c r="ER227" s="10">
        <v>0</v>
      </c>
      <c r="ES227" s="10">
        <v>0</v>
      </c>
      <c r="ET227" s="10">
        <v>207.81399999999999</v>
      </c>
      <c r="EU227" s="10">
        <v>68.417000000000002</v>
      </c>
      <c r="EV227" s="10">
        <v>139.39699999999999</v>
      </c>
      <c r="EW227" s="10">
        <v>183.37799999999999</v>
      </c>
      <c r="EX227" s="10">
        <v>47.707000000000001</v>
      </c>
      <c r="EY227" s="10">
        <v>0</v>
      </c>
      <c r="EZ227" s="10">
        <v>0</v>
      </c>
      <c r="FA227" s="10">
        <v>0</v>
      </c>
    </row>
    <row r="228" spans="1:157" ht="15" customHeight="1" x14ac:dyDescent="0.3">
      <c r="A228" s="5">
        <v>23</v>
      </c>
      <c r="B228" s="13">
        <v>2021</v>
      </c>
      <c r="C228" s="10">
        <v>0</v>
      </c>
      <c r="D228" s="10">
        <v>0</v>
      </c>
      <c r="E228" s="10">
        <v>0</v>
      </c>
      <c r="F228" s="10">
        <v>38387.339</v>
      </c>
      <c r="G228" s="10">
        <v>2049.933</v>
      </c>
      <c r="H228" s="10">
        <v>7407.9120000000003</v>
      </c>
      <c r="I228" s="10">
        <v>26.484000000000002</v>
      </c>
      <c r="J228" s="10">
        <v>23.184000000000001</v>
      </c>
      <c r="K228" s="10">
        <v>2.8</v>
      </c>
      <c r="L228" s="10">
        <v>0</v>
      </c>
      <c r="M228" s="10">
        <v>0.5</v>
      </c>
      <c r="N228" s="10">
        <v>983.80200000000002</v>
      </c>
      <c r="O228" s="10">
        <v>23201.264999999999</v>
      </c>
      <c r="P228" s="10">
        <v>0</v>
      </c>
      <c r="Q228" s="10">
        <v>0</v>
      </c>
      <c r="R228" s="10">
        <v>3.0350000000000001</v>
      </c>
      <c r="S228" s="10">
        <v>0.52400000000000002</v>
      </c>
      <c r="T228" s="10">
        <v>8.4000000000000005E-2</v>
      </c>
      <c r="U228" s="10">
        <v>0</v>
      </c>
      <c r="V228" s="10">
        <v>11215.74</v>
      </c>
      <c r="W228" s="10">
        <v>11981.882</v>
      </c>
      <c r="X228" s="10">
        <v>654.33600000000001</v>
      </c>
      <c r="Y228" s="10">
        <v>653.91399999999999</v>
      </c>
      <c r="Z228" s="10">
        <v>0.42199999999999999</v>
      </c>
      <c r="AA228" s="10">
        <v>10.805</v>
      </c>
      <c r="AB228" s="10">
        <v>10.805</v>
      </c>
      <c r="AC228" s="10">
        <v>0</v>
      </c>
      <c r="AD228" s="10">
        <v>3362.1149999999998</v>
      </c>
      <c r="AE228" s="10">
        <v>203.28700000000001</v>
      </c>
      <c r="AF228" s="10">
        <v>487.4</v>
      </c>
      <c r="AG228" s="10">
        <v>0</v>
      </c>
      <c r="AH228" s="10">
        <v>38387.339</v>
      </c>
      <c r="AI228" s="10">
        <v>37454.982000000004</v>
      </c>
      <c r="AJ228" s="10">
        <v>206.18100000000001</v>
      </c>
      <c r="AK228" s="10">
        <v>98.388999999999996</v>
      </c>
      <c r="AL228" s="10">
        <v>95.906000000000006</v>
      </c>
      <c r="AM228" s="10">
        <v>531.88099999999997</v>
      </c>
      <c r="AN228" s="10">
        <v>38387.339</v>
      </c>
      <c r="AO228" s="10">
        <v>29245.567999999999</v>
      </c>
      <c r="AP228" s="10">
        <v>2588.08</v>
      </c>
      <c r="AQ228" s="10">
        <v>6553.6909999999998</v>
      </c>
      <c r="AR228" s="10">
        <v>38387.339</v>
      </c>
      <c r="AS228" s="10">
        <v>0</v>
      </c>
      <c r="AT228" s="10">
        <v>12259.239</v>
      </c>
      <c r="AU228" s="10">
        <v>0</v>
      </c>
      <c r="AV228" s="10">
        <v>3.323</v>
      </c>
      <c r="AW228" s="10">
        <v>26124.776999999998</v>
      </c>
      <c r="AX228" s="10">
        <v>0</v>
      </c>
      <c r="AY228" s="10">
        <v>7087.66</v>
      </c>
      <c r="AZ228" s="10">
        <v>1635.528</v>
      </c>
      <c r="BA228" s="10">
        <v>1641.4839999999999</v>
      </c>
      <c r="BB228" s="10">
        <v>447.17700000000002</v>
      </c>
      <c r="BC228" s="10">
        <v>0</v>
      </c>
      <c r="BD228" s="10">
        <v>400</v>
      </c>
      <c r="BE228" s="10">
        <v>794.30700000000002</v>
      </c>
      <c r="BF228" s="10">
        <v>0</v>
      </c>
      <c r="BG228" s="10">
        <v>0</v>
      </c>
      <c r="BH228" s="10">
        <v>5452.1319999999996</v>
      </c>
      <c r="BI228" s="10">
        <v>5452.1319999999996</v>
      </c>
      <c r="BJ228" s="10">
        <v>5152.1319999999996</v>
      </c>
      <c r="BK228" s="10">
        <v>0</v>
      </c>
      <c r="BL228" s="10">
        <v>300</v>
      </c>
      <c r="BM228" s="10">
        <v>0</v>
      </c>
      <c r="BN228" s="10">
        <v>0</v>
      </c>
      <c r="BO228" s="10">
        <v>0</v>
      </c>
      <c r="BP228" s="10">
        <v>0</v>
      </c>
      <c r="BQ228" s="10">
        <v>51397.605000000003</v>
      </c>
      <c r="BR228" s="10">
        <v>7949.4049999999997</v>
      </c>
      <c r="BS228" s="10">
        <v>3797.2220000000002</v>
      </c>
      <c r="BT228" s="10">
        <v>39637.231</v>
      </c>
      <c r="BU228" s="10">
        <v>13.747</v>
      </c>
      <c r="BV228" s="10">
        <v>0</v>
      </c>
      <c r="BW228" s="10">
        <v>51397.605000000003</v>
      </c>
      <c r="BX228" s="10">
        <v>0</v>
      </c>
      <c r="BY228" s="10">
        <v>15.205</v>
      </c>
      <c r="BZ228" s="10">
        <v>0</v>
      </c>
      <c r="CA228" s="10">
        <v>40979.232000000004</v>
      </c>
      <c r="CB228" s="10">
        <v>10403.168</v>
      </c>
      <c r="CC228" s="10">
        <v>5449.1390000000001</v>
      </c>
      <c r="CD228" s="10">
        <v>5114.3540000000003</v>
      </c>
      <c r="CE228" s="10">
        <v>87.932000000000002</v>
      </c>
      <c r="CF228" s="10">
        <v>195.54300000000001</v>
      </c>
      <c r="CG228" s="10">
        <v>0</v>
      </c>
      <c r="CH228" s="10">
        <v>195.54300000000001</v>
      </c>
      <c r="CI228" s="10">
        <v>0</v>
      </c>
      <c r="CJ228" s="10">
        <v>51.31</v>
      </c>
      <c r="CK228" s="10">
        <v>3518.1790000000001</v>
      </c>
      <c r="CL228" s="10">
        <v>2756.11</v>
      </c>
      <c r="CM228" s="10">
        <v>3.0510000000000002</v>
      </c>
      <c r="CN228" s="10">
        <v>39.631999999999998</v>
      </c>
      <c r="CO228" s="10">
        <v>719.38599999999997</v>
      </c>
      <c r="CP228" s="10">
        <v>255.65</v>
      </c>
      <c r="CQ228" s="10">
        <v>35.398000000000003</v>
      </c>
      <c r="CR228" s="10">
        <v>0</v>
      </c>
      <c r="CS228" s="10">
        <v>0</v>
      </c>
      <c r="CT228" s="10">
        <v>0.96399999999999997</v>
      </c>
      <c r="CU228" s="10">
        <v>35.436999999999998</v>
      </c>
      <c r="CV228" s="10">
        <v>0</v>
      </c>
      <c r="CW228" s="10">
        <v>201.374</v>
      </c>
      <c r="CX228" s="10">
        <v>-13.84</v>
      </c>
      <c r="CY228" s="10">
        <v>0</v>
      </c>
      <c r="CZ228" s="10">
        <v>0</v>
      </c>
      <c r="DA228" s="10">
        <v>0</v>
      </c>
      <c r="DB228" s="10">
        <v>0</v>
      </c>
      <c r="DC228" s="10">
        <v>0</v>
      </c>
      <c r="DD228" s="10">
        <v>-3.6829999999999998</v>
      </c>
      <c r="DE228" s="10">
        <v>28.274000000000001</v>
      </c>
      <c r="DF228" s="10">
        <v>108.77200000000001</v>
      </c>
      <c r="DG228" s="10">
        <v>39.040999999999997</v>
      </c>
      <c r="DH228" s="10">
        <v>0</v>
      </c>
      <c r="DI228" s="10">
        <v>0</v>
      </c>
      <c r="DJ228" s="10">
        <v>-8.6809999999999992</v>
      </c>
      <c r="DK228" s="10">
        <v>-110.858</v>
      </c>
      <c r="DL228" s="10">
        <v>0</v>
      </c>
      <c r="DM228" s="10">
        <v>0</v>
      </c>
      <c r="DN228" s="10">
        <v>0</v>
      </c>
      <c r="DO228" s="10">
        <v>0</v>
      </c>
      <c r="DP228" s="10">
        <v>0</v>
      </c>
      <c r="DQ228" s="10">
        <v>0</v>
      </c>
      <c r="DR228" s="10">
        <v>63.737000000000002</v>
      </c>
      <c r="DS228" s="10">
        <v>72.944999999999993</v>
      </c>
      <c r="DT228" s="10">
        <v>0</v>
      </c>
      <c r="DU228" s="10">
        <v>-3.2519999999999998</v>
      </c>
      <c r="DV228" s="10">
        <v>0</v>
      </c>
      <c r="DW228" s="10">
        <v>-5.9560000000000004</v>
      </c>
      <c r="DX228" s="10">
        <v>0</v>
      </c>
      <c r="DY228" s="10">
        <v>38.533000000000001</v>
      </c>
      <c r="DZ228" s="10">
        <v>32.685000000000002</v>
      </c>
      <c r="EA228" s="10">
        <v>0</v>
      </c>
      <c r="EB228" s="10">
        <v>0</v>
      </c>
      <c r="EC228" s="10">
        <v>0</v>
      </c>
      <c r="ED228" s="10">
        <v>0</v>
      </c>
      <c r="EE228" s="10">
        <v>22.759</v>
      </c>
      <c r="EF228" s="10">
        <v>0</v>
      </c>
      <c r="EG228" s="10">
        <v>0</v>
      </c>
      <c r="EH228" s="10">
        <v>0</v>
      </c>
      <c r="EI228" s="10">
        <v>0</v>
      </c>
      <c r="EJ228" s="10">
        <v>-13.013999999999999</v>
      </c>
      <c r="EK228" s="10">
        <v>-3.8969999999999998</v>
      </c>
      <c r="EL228" s="10">
        <v>1227.211</v>
      </c>
      <c r="EM228" s="10">
        <v>16.045999999999999</v>
      </c>
      <c r="EN228" s="10">
        <v>761.40200000000004</v>
      </c>
      <c r="EO228" s="10">
        <v>680.024</v>
      </c>
      <c r="EP228" s="10">
        <v>50.765999999999998</v>
      </c>
      <c r="EQ228" s="10">
        <v>30.611999999999998</v>
      </c>
      <c r="ER228" s="10">
        <v>0</v>
      </c>
      <c r="ES228" s="10">
        <v>0</v>
      </c>
      <c r="ET228" s="10">
        <v>205.471</v>
      </c>
      <c r="EU228" s="10">
        <v>67.471999999999994</v>
      </c>
      <c r="EV228" s="10">
        <v>137.999</v>
      </c>
      <c r="EW228" s="10">
        <v>158.51900000000001</v>
      </c>
      <c r="EX228" s="10">
        <v>60.594000000000001</v>
      </c>
      <c r="EY228" s="10">
        <v>25.178999999999998</v>
      </c>
      <c r="EZ228" s="10">
        <v>0</v>
      </c>
      <c r="FA228" s="10">
        <v>0</v>
      </c>
    </row>
    <row r="229" spans="1:157" ht="15" customHeight="1" x14ac:dyDescent="0.3">
      <c r="A229" s="5">
        <v>23</v>
      </c>
      <c r="B229" s="12">
        <v>2022</v>
      </c>
      <c r="C229" s="10"/>
      <c r="D229" s="10"/>
      <c r="E229" s="10"/>
      <c r="F229" s="10">
        <v>44702.595000000001</v>
      </c>
      <c r="G229" s="10">
        <v>3162.6419999999998</v>
      </c>
      <c r="H229" s="10">
        <v>7043.6850000000004</v>
      </c>
      <c r="I229" s="10">
        <v>42.594000000000001</v>
      </c>
      <c r="J229" s="10">
        <v>41.954000000000001</v>
      </c>
      <c r="K229" s="10">
        <v>0.64</v>
      </c>
      <c r="L229" s="10">
        <v>0</v>
      </c>
      <c r="M229" s="10">
        <v>0</v>
      </c>
      <c r="N229" s="10">
        <v>4667.549</v>
      </c>
      <c r="O229" s="10">
        <v>26377.626</v>
      </c>
      <c r="P229" s="10">
        <v>0</v>
      </c>
      <c r="Q229" s="10">
        <v>0</v>
      </c>
      <c r="R229" s="10">
        <v>2</v>
      </c>
      <c r="S229" s="10">
        <v>4.4999999999999998E-2</v>
      </c>
      <c r="T229" s="10">
        <v>8.4000000000000005E-2</v>
      </c>
      <c r="U229" s="10">
        <v>0</v>
      </c>
      <c r="V229" s="10">
        <v>8172.2089999999998</v>
      </c>
      <c r="W229" s="10">
        <v>18203.288</v>
      </c>
      <c r="X229" s="10">
        <v>7.21</v>
      </c>
      <c r="Y229" s="10">
        <v>6.8010000000000002</v>
      </c>
      <c r="Z229" s="10">
        <v>0.40899999999999997</v>
      </c>
      <c r="AA229" s="10">
        <v>10.725</v>
      </c>
      <c r="AB229" s="10">
        <v>10.725</v>
      </c>
      <c r="AC229" s="10">
        <v>0</v>
      </c>
      <c r="AD229" s="10">
        <v>2928.2429999999999</v>
      </c>
      <c r="AE229" s="10">
        <v>192.321</v>
      </c>
      <c r="AF229" s="10">
        <v>270</v>
      </c>
      <c r="AG229" s="10">
        <v>0</v>
      </c>
      <c r="AH229" s="10">
        <v>44702.595000000001</v>
      </c>
      <c r="AI229" s="10">
        <v>43501.786999999997</v>
      </c>
      <c r="AJ229" s="10">
        <v>355.79300000000001</v>
      </c>
      <c r="AK229" s="10">
        <v>75.281999999999996</v>
      </c>
      <c r="AL229" s="10">
        <v>121.976</v>
      </c>
      <c r="AM229" s="10">
        <v>647.75699999999995</v>
      </c>
      <c r="AN229" s="10">
        <v>44702.595000000001</v>
      </c>
      <c r="AO229" s="10">
        <v>27619.454000000002</v>
      </c>
      <c r="AP229" s="10">
        <v>10291.949000000001</v>
      </c>
      <c r="AQ229" s="10">
        <v>6791.192</v>
      </c>
      <c r="AR229" s="10">
        <v>44702.595000000001</v>
      </c>
      <c r="AS229" s="10">
        <v>0</v>
      </c>
      <c r="AT229" s="10">
        <v>22360.449000000001</v>
      </c>
      <c r="AU229" s="10">
        <v>0</v>
      </c>
      <c r="AV229" s="10">
        <v>2.36</v>
      </c>
      <c r="AW229" s="10">
        <v>22339.786</v>
      </c>
      <c r="AX229" s="10">
        <v>0</v>
      </c>
      <c r="AY229" s="10">
        <v>7584.875</v>
      </c>
      <c r="AZ229" s="10">
        <v>1536.0329999999999</v>
      </c>
      <c r="BA229" s="10">
        <v>1541.999</v>
      </c>
      <c r="BB229" s="10">
        <v>348.59699999999998</v>
      </c>
      <c r="BC229" s="10">
        <v>0</v>
      </c>
      <c r="BD229" s="10">
        <v>397.8</v>
      </c>
      <c r="BE229" s="10">
        <v>795.60199999999998</v>
      </c>
      <c r="BF229" s="10"/>
      <c r="BG229" s="10"/>
      <c r="BH229" s="10">
        <v>6048.8419999999996</v>
      </c>
      <c r="BI229" s="10">
        <v>6048.8419999999996</v>
      </c>
      <c r="BJ229" s="10">
        <v>6048.8419999999996</v>
      </c>
      <c r="BK229" s="10">
        <v>0</v>
      </c>
      <c r="BL229" s="10">
        <v>0</v>
      </c>
      <c r="BM229" s="10">
        <v>0</v>
      </c>
      <c r="BN229" s="10">
        <v>0</v>
      </c>
      <c r="BO229" s="10"/>
      <c r="BP229" s="10"/>
      <c r="BQ229" s="10">
        <v>52195.870999999999</v>
      </c>
      <c r="BR229" s="10">
        <v>2051.7800000000002</v>
      </c>
      <c r="BS229" s="10">
        <v>1871.9349999999999</v>
      </c>
      <c r="BT229" s="10">
        <v>48250.603999999999</v>
      </c>
      <c r="BU229" s="10">
        <v>21.552</v>
      </c>
      <c r="BV229" s="10">
        <v>0</v>
      </c>
      <c r="BW229" s="10">
        <v>52195.870999999999</v>
      </c>
      <c r="BX229" s="10">
        <v>0</v>
      </c>
      <c r="BY229" s="10">
        <v>4.5490000000000004</v>
      </c>
      <c r="BZ229" s="10">
        <v>0</v>
      </c>
      <c r="CA229" s="10">
        <v>49684.892999999996</v>
      </c>
      <c r="CB229" s="10">
        <v>2506.4290000000001</v>
      </c>
      <c r="CC229" s="10">
        <v>5376.2510000000002</v>
      </c>
      <c r="CD229" s="10">
        <v>4893.5290000000005</v>
      </c>
      <c r="CE229" s="10">
        <v>196.27500000000001</v>
      </c>
      <c r="CF229" s="10">
        <v>271.72899999999998</v>
      </c>
      <c r="CG229" s="10">
        <v>0</v>
      </c>
      <c r="CH229" s="10">
        <v>271.72899999999998</v>
      </c>
      <c r="CI229" s="10">
        <v>0</v>
      </c>
      <c r="CJ229" s="10">
        <v>14.718</v>
      </c>
      <c r="CK229" s="10">
        <v>3284.73</v>
      </c>
      <c r="CL229" s="10">
        <v>2682.9929999999999</v>
      </c>
      <c r="CM229" s="10">
        <v>165.95400000000001</v>
      </c>
      <c r="CN229" s="10">
        <v>14.298999999999999</v>
      </c>
      <c r="CO229" s="10">
        <v>421.48399999999998</v>
      </c>
      <c r="CP229" s="10">
        <v>396.04399999999998</v>
      </c>
      <c r="CQ229" s="10">
        <v>304.89100000000002</v>
      </c>
      <c r="CR229" s="10">
        <v>0</v>
      </c>
      <c r="CS229" s="10">
        <v>0</v>
      </c>
      <c r="CT229" s="10">
        <v>0.64</v>
      </c>
      <c r="CU229" s="10">
        <v>64.554000000000002</v>
      </c>
      <c r="CV229" s="10">
        <v>0</v>
      </c>
      <c r="CW229" s="10">
        <v>52.61</v>
      </c>
      <c r="CX229" s="10">
        <v>-17.088999999999999</v>
      </c>
      <c r="CY229" s="10">
        <v>0</v>
      </c>
      <c r="CZ229" s="10">
        <v>0</v>
      </c>
      <c r="DA229" s="10">
        <v>0</v>
      </c>
      <c r="DB229" s="10">
        <v>0</v>
      </c>
      <c r="DC229" s="10">
        <v>0</v>
      </c>
      <c r="DD229" s="10">
        <v>-9.5619999999999994</v>
      </c>
      <c r="DE229" s="10">
        <v>34.981000000000002</v>
      </c>
      <c r="DF229" s="10">
        <v>381.85500000000002</v>
      </c>
      <c r="DG229" s="10">
        <v>106.13200000000001</v>
      </c>
      <c r="DH229" s="10">
        <v>0</v>
      </c>
      <c r="DI229" s="10">
        <v>0</v>
      </c>
      <c r="DJ229" s="10">
        <v>-196.49700000000001</v>
      </c>
      <c r="DK229" s="10">
        <v>-256.50900000000001</v>
      </c>
      <c r="DL229" s="10">
        <v>0</v>
      </c>
      <c r="DM229" s="10">
        <v>0</v>
      </c>
      <c r="DN229" s="10">
        <v>0</v>
      </c>
      <c r="DO229" s="10">
        <v>0</v>
      </c>
      <c r="DP229" s="10">
        <v>0</v>
      </c>
      <c r="DQ229" s="10">
        <v>0</v>
      </c>
      <c r="DR229" s="10">
        <v>7.8179999999999996</v>
      </c>
      <c r="DS229" s="10">
        <v>29.234000000000002</v>
      </c>
      <c r="DT229" s="10">
        <v>0</v>
      </c>
      <c r="DU229" s="10">
        <v>-21.405999999999999</v>
      </c>
      <c r="DV229" s="10">
        <v>0</v>
      </c>
      <c r="DW229" s="10">
        <v>-0.01</v>
      </c>
      <c r="DX229" s="10">
        <v>0</v>
      </c>
      <c r="DY229" s="10">
        <v>82.914000000000001</v>
      </c>
      <c r="DZ229" s="10">
        <v>83.647000000000006</v>
      </c>
      <c r="EA229" s="10">
        <v>2.4289999999999998</v>
      </c>
      <c r="EB229" s="10">
        <v>0</v>
      </c>
      <c r="EC229" s="10">
        <v>0</v>
      </c>
      <c r="ED229" s="10">
        <v>0</v>
      </c>
      <c r="EE229" s="10">
        <v>2.4889999999999999</v>
      </c>
      <c r="EF229" s="10">
        <v>0</v>
      </c>
      <c r="EG229" s="10">
        <v>0</v>
      </c>
      <c r="EH229" s="10">
        <v>0</v>
      </c>
      <c r="EI229" s="10">
        <v>0</v>
      </c>
      <c r="EJ229" s="10">
        <v>-2.0910000000000002</v>
      </c>
      <c r="EK229" s="10">
        <v>-3.56</v>
      </c>
      <c r="EL229" s="10">
        <v>1459.0219999999999</v>
      </c>
      <c r="EM229" s="10">
        <v>20.184999999999999</v>
      </c>
      <c r="EN229" s="10">
        <v>957.26300000000003</v>
      </c>
      <c r="EO229" s="10">
        <v>840.81600000000003</v>
      </c>
      <c r="EP229" s="10">
        <v>59.232999999999997</v>
      </c>
      <c r="EQ229" s="10">
        <v>57.213999999999999</v>
      </c>
      <c r="ER229" s="10">
        <v>0</v>
      </c>
      <c r="ES229" s="10">
        <v>0</v>
      </c>
      <c r="ET229" s="10">
        <v>189.68700000000001</v>
      </c>
      <c r="EU229" s="10">
        <v>67.152000000000001</v>
      </c>
      <c r="EV229" s="10">
        <v>122.535</v>
      </c>
      <c r="EW229" s="10">
        <v>235.209</v>
      </c>
      <c r="EX229" s="10">
        <v>56.677999999999997</v>
      </c>
      <c r="EY229" s="10">
        <v>0</v>
      </c>
      <c r="EZ229" s="10">
        <v>0</v>
      </c>
      <c r="FA229" s="10">
        <v>0</v>
      </c>
    </row>
    <row r="230" spans="1:157" ht="15" customHeight="1" x14ac:dyDescent="0.3">
      <c r="A230" s="5">
        <v>23</v>
      </c>
      <c r="B230" s="12">
        <v>2023</v>
      </c>
      <c r="C230" s="10"/>
      <c r="D230" s="10"/>
      <c r="E230" s="10"/>
      <c r="F230" s="10">
        <v>51783.052000000003</v>
      </c>
      <c r="G230" s="10">
        <v>7675.6139999999996</v>
      </c>
      <c r="H230" s="10">
        <v>3951.5140000000001</v>
      </c>
      <c r="I230" s="10">
        <v>154.95599999999999</v>
      </c>
      <c r="J230" s="10">
        <v>153.55000000000001</v>
      </c>
      <c r="K230" s="10">
        <v>0.66100000000000003</v>
      </c>
      <c r="L230" s="10">
        <v>0</v>
      </c>
      <c r="M230" s="10">
        <v>0.745</v>
      </c>
      <c r="N230" s="10">
        <v>8011.7709999999997</v>
      </c>
      <c r="O230" s="10">
        <v>29495.596000000001</v>
      </c>
      <c r="P230" s="10">
        <v>0</v>
      </c>
      <c r="Q230" s="10">
        <v>0</v>
      </c>
      <c r="R230" s="10">
        <v>0</v>
      </c>
      <c r="S230" s="10">
        <v>0</v>
      </c>
      <c r="T230" s="10">
        <v>0.56000000000000005</v>
      </c>
      <c r="U230" s="10">
        <v>0</v>
      </c>
      <c r="V230" s="10">
        <v>4098.4939999999997</v>
      </c>
      <c r="W230" s="10">
        <v>25396.542000000001</v>
      </c>
      <c r="X230" s="10">
        <v>181.93899999999999</v>
      </c>
      <c r="Y230" s="10">
        <v>180.339</v>
      </c>
      <c r="Z230" s="10">
        <v>1.6</v>
      </c>
      <c r="AA230" s="10">
        <v>0</v>
      </c>
      <c r="AB230" s="10">
        <v>0</v>
      </c>
      <c r="AC230" s="10">
        <v>0</v>
      </c>
      <c r="AD230" s="10">
        <v>2195.625</v>
      </c>
      <c r="AE230" s="10">
        <v>116.03700000000001</v>
      </c>
      <c r="AF230" s="10">
        <v>0</v>
      </c>
      <c r="AG230" s="10">
        <v>0</v>
      </c>
      <c r="AH230" s="10">
        <v>51783.052000000003</v>
      </c>
      <c r="AI230" s="10">
        <v>50157.775999999998</v>
      </c>
      <c r="AJ230" s="10">
        <v>623.70500000000004</v>
      </c>
      <c r="AK230" s="10">
        <v>229.607</v>
      </c>
      <c r="AL230" s="10">
        <v>320.56700000000001</v>
      </c>
      <c r="AM230" s="10">
        <v>451.39699999999999</v>
      </c>
      <c r="AN230" s="10">
        <v>51783.052000000003</v>
      </c>
      <c r="AO230" s="10">
        <v>30074.063999999998</v>
      </c>
      <c r="AP230" s="10">
        <v>17963.066999999999</v>
      </c>
      <c r="AQ230" s="10">
        <v>3745.9209999999998</v>
      </c>
      <c r="AR230" s="10">
        <v>51783.052000000003</v>
      </c>
      <c r="AS230" s="10">
        <v>0</v>
      </c>
      <c r="AT230" s="10">
        <v>37245.608</v>
      </c>
      <c r="AU230" s="10">
        <v>0</v>
      </c>
      <c r="AV230" s="10">
        <v>0</v>
      </c>
      <c r="AW230" s="10">
        <v>14537</v>
      </c>
      <c r="AX230" s="10">
        <v>0</v>
      </c>
      <c r="AY230" s="10">
        <v>3378.95</v>
      </c>
      <c r="AZ230" s="10">
        <v>790.85199999999998</v>
      </c>
      <c r="BA230" s="10">
        <v>796.89700000000005</v>
      </c>
      <c r="BB230" s="10">
        <v>0</v>
      </c>
      <c r="BC230" s="10">
        <v>0</v>
      </c>
      <c r="BD230" s="10">
        <v>0</v>
      </c>
      <c r="BE230" s="10">
        <v>796.89700000000005</v>
      </c>
      <c r="BF230" s="10"/>
      <c r="BG230" s="10"/>
      <c r="BH230" s="10">
        <v>2588.098</v>
      </c>
      <c r="BI230" s="10">
        <v>2588.098</v>
      </c>
      <c r="BJ230" s="10">
        <v>2588.098</v>
      </c>
      <c r="BK230" s="10">
        <v>0</v>
      </c>
      <c r="BL230" s="10">
        <v>0</v>
      </c>
      <c r="BM230" s="10">
        <v>0</v>
      </c>
      <c r="BN230" s="10"/>
      <c r="BO230" s="10"/>
      <c r="BP230" s="10"/>
      <c r="BQ230" s="10">
        <v>56897.722000000002</v>
      </c>
      <c r="BR230" s="10">
        <v>3403.8850000000002</v>
      </c>
      <c r="BS230" s="10">
        <v>1889.81</v>
      </c>
      <c r="BT230" s="10">
        <v>51594.459000000003</v>
      </c>
      <c r="BU230" s="10">
        <v>9.5679999999999996</v>
      </c>
      <c r="BV230" s="10">
        <v>0</v>
      </c>
      <c r="BW230" s="10">
        <v>56897.722000000002</v>
      </c>
      <c r="BX230" s="10">
        <v>0</v>
      </c>
      <c r="BY230" s="10">
        <v>0.628</v>
      </c>
      <c r="BZ230" s="10">
        <v>0</v>
      </c>
      <c r="CA230" s="10">
        <v>53443.902999999998</v>
      </c>
      <c r="CB230" s="10">
        <v>3453.1909999999998</v>
      </c>
      <c r="CC230" s="10">
        <v>7779.4290000000001</v>
      </c>
      <c r="CD230" s="10">
        <v>7142.6959999999999</v>
      </c>
      <c r="CE230" s="10">
        <v>305.47000000000003</v>
      </c>
      <c r="CF230" s="10">
        <v>241.41300000000001</v>
      </c>
      <c r="CG230" s="10">
        <v>0</v>
      </c>
      <c r="CH230" s="10">
        <v>241.41300000000001</v>
      </c>
      <c r="CI230" s="10">
        <v>0</v>
      </c>
      <c r="CJ230" s="10">
        <v>89.85</v>
      </c>
      <c r="CK230" s="10">
        <v>5741.3230000000003</v>
      </c>
      <c r="CL230" s="10">
        <v>4967.1220000000003</v>
      </c>
      <c r="CM230" s="10">
        <v>337.726</v>
      </c>
      <c r="CN230" s="10">
        <v>96.721000000000004</v>
      </c>
      <c r="CO230" s="10">
        <v>339.75400000000002</v>
      </c>
      <c r="CP230" s="10">
        <v>512.73299999999995</v>
      </c>
      <c r="CQ230" s="10">
        <v>491.90199999999999</v>
      </c>
      <c r="CR230" s="10">
        <v>0</v>
      </c>
      <c r="CS230" s="10">
        <v>0</v>
      </c>
      <c r="CT230" s="10">
        <v>0.35299999999999998</v>
      </c>
      <c r="CU230" s="10">
        <v>36.343000000000004</v>
      </c>
      <c r="CV230" s="10">
        <v>0</v>
      </c>
      <c r="CW230" s="10">
        <v>27.713999999999999</v>
      </c>
      <c r="CX230" s="10">
        <v>-32.31</v>
      </c>
      <c r="CY230" s="10">
        <v>0</v>
      </c>
      <c r="CZ230" s="10">
        <v>0</v>
      </c>
      <c r="DA230" s="10">
        <v>0</v>
      </c>
      <c r="DB230" s="10">
        <v>0</v>
      </c>
      <c r="DC230" s="10">
        <v>0</v>
      </c>
      <c r="DD230" s="10">
        <v>-11.269</v>
      </c>
      <c r="DE230" s="10">
        <v>59.195999999999998</v>
      </c>
      <c r="DF230" s="10">
        <v>169.08500000000001</v>
      </c>
      <c r="DG230" s="10">
        <v>131.82400000000001</v>
      </c>
      <c r="DH230" s="10">
        <v>0</v>
      </c>
      <c r="DI230" s="10">
        <v>0</v>
      </c>
      <c r="DJ230" s="10">
        <v>-17.076000000000001</v>
      </c>
      <c r="DK230" s="10">
        <v>-224.637</v>
      </c>
      <c r="DL230" s="10">
        <v>0</v>
      </c>
      <c r="DM230" s="10">
        <v>0</v>
      </c>
      <c r="DN230" s="10">
        <v>0</v>
      </c>
      <c r="DO230" s="10">
        <v>0</v>
      </c>
      <c r="DP230" s="10">
        <v>0</v>
      </c>
      <c r="DQ230" s="10">
        <v>0</v>
      </c>
      <c r="DR230" s="10">
        <v>82.45</v>
      </c>
      <c r="DS230" s="10">
        <v>125.69799999999999</v>
      </c>
      <c r="DT230" s="10">
        <v>0</v>
      </c>
      <c r="DU230" s="10">
        <v>-43.168999999999997</v>
      </c>
      <c r="DV230" s="10">
        <v>0</v>
      </c>
      <c r="DW230" s="10">
        <v>-7.9000000000000001E-2</v>
      </c>
      <c r="DX230" s="10">
        <v>0</v>
      </c>
      <c r="DY230" s="10">
        <v>89.918999999999997</v>
      </c>
      <c r="DZ230" s="10">
        <v>91.328000000000003</v>
      </c>
      <c r="EA230" s="10">
        <v>0</v>
      </c>
      <c r="EB230" s="10">
        <v>0</v>
      </c>
      <c r="EC230" s="10">
        <v>0</v>
      </c>
      <c r="ED230" s="10">
        <v>0</v>
      </c>
      <c r="EE230" s="10">
        <v>4.4359999999999999</v>
      </c>
      <c r="EF230" s="10">
        <v>0</v>
      </c>
      <c r="EG230" s="10">
        <v>0</v>
      </c>
      <c r="EH230" s="10">
        <v>0</v>
      </c>
      <c r="EI230" s="10">
        <v>0</v>
      </c>
      <c r="EJ230" s="10">
        <v>-4.09</v>
      </c>
      <c r="EK230" s="10">
        <v>-1.7549999999999999</v>
      </c>
      <c r="EL230" s="10">
        <v>1645.837</v>
      </c>
      <c r="EM230" s="10">
        <v>25.59</v>
      </c>
      <c r="EN230" s="10">
        <v>1023.502</v>
      </c>
      <c r="EO230" s="10">
        <v>879.46799999999996</v>
      </c>
      <c r="EP230" s="10">
        <v>69.900999999999996</v>
      </c>
      <c r="EQ230" s="10">
        <v>74.132999999999996</v>
      </c>
      <c r="ER230" s="10">
        <v>0</v>
      </c>
      <c r="ES230" s="10">
        <v>0</v>
      </c>
      <c r="ET230" s="10">
        <v>199.696</v>
      </c>
      <c r="EU230" s="10">
        <v>72.486000000000004</v>
      </c>
      <c r="EV230" s="10">
        <v>127.21</v>
      </c>
      <c r="EW230" s="10">
        <v>316.11500000000001</v>
      </c>
      <c r="EX230" s="10">
        <v>80.933999999999997</v>
      </c>
      <c r="EY230" s="10">
        <v>0</v>
      </c>
      <c r="EZ230" s="10">
        <v>0</v>
      </c>
      <c r="FA230" s="10">
        <v>0</v>
      </c>
    </row>
    <row r="231" spans="1:157" ht="15" customHeight="1" x14ac:dyDescent="0.3">
      <c r="A231" s="5">
        <v>23</v>
      </c>
      <c r="B231" s="12">
        <v>2024</v>
      </c>
      <c r="C231" s="10"/>
      <c r="D231" s="10"/>
      <c r="E231" s="10"/>
      <c r="F231" s="10">
        <v>61431.909</v>
      </c>
      <c r="G231" s="10">
        <v>13209.111999999999</v>
      </c>
      <c r="H231" s="10">
        <v>4712.5150000000003</v>
      </c>
      <c r="I231" s="10">
        <v>335.02300000000002</v>
      </c>
      <c r="J231" s="10">
        <v>309.70499999999998</v>
      </c>
      <c r="K231" s="10">
        <v>3.6280000000000001</v>
      </c>
      <c r="L231" s="10">
        <v>13.093999999999999</v>
      </c>
      <c r="M231" s="10">
        <v>8.5960000000000001</v>
      </c>
      <c r="N231" s="10">
        <v>17515.810000000001</v>
      </c>
      <c r="O231" s="10">
        <v>16382.375</v>
      </c>
      <c r="P231" s="10">
        <v>0</v>
      </c>
      <c r="Q231" s="10">
        <v>0</v>
      </c>
      <c r="R231" s="10">
        <v>28.722000000000001</v>
      </c>
      <c r="S231" s="10">
        <v>3.24</v>
      </c>
      <c r="T231" s="10">
        <v>10.196</v>
      </c>
      <c r="U231" s="10">
        <v>0</v>
      </c>
      <c r="V231" s="10">
        <v>3921.6239999999998</v>
      </c>
      <c r="W231" s="10">
        <v>12418.593000000001</v>
      </c>
      <c r="X231" s="10">
        <v>14.932</v>
      </c>
      <c r="Y231" s="10">
        <v>11.07</v>
      </c>
      <c r="Z231" s="10">
        <v>3.8620000000000001</v>
      </c>
      <c r="AA231" s="10">
        <v>31.812000000000001</v>
      </c>
      <c r="AB231" s="10">
        <v>30.03</v>
      </c>
      <c r="AC231" s="10">
        <v>1.782</v>
      </c>
      <c r="AD231" s="10">
        <v>9108.6929999999993</v>
      </c>
      <c r="AE231" s="10">
        <v>121.637</v>
      </c>
      <c r="AF231" s="10">
        <v>0</v>
      </c>
      <c r="AG231" s="10">
        <v>0</v>
      </c>
      <c r="AH231" s="10">
        <v>61431.909</v>
      </c>
      <c r="AI231" s="10">
        <v>59540.582000000002</v>
      </c>
      <c r="AJ231" s="10">
        <v>719.43499999999995</v>
      </c>
      <c r="AK231" s="10">
        <v>198.46</v>
      </c>
      <c r="AL231" s="10">
        <v>152.078</v>
      </c>
      <c r="AM231" s="10">
        <v>821.35400000000004</v>
      </c>
      <c r="AN231" s="10">
        <v>61431.909</v>
      </c>
      <c r="AO231" s="10">
        <v>38555.214999999997</v>
      </c>
      <c r="AP231" s="10">
        <v>19621.778999999999</v>
      </c>
      <c r="AQ231" s="10">
        <v>3254.915</v>
      </c>
      <c r="AR231" s="10">
        <v>61431.909</v>
      </c>
      <c r="AS231" s="10">
        <v>0</v>
      </c>
      <c r="AT231" s="10">
        <v>47338.322999999997</v>
      </c>
      <c r="AU231" s="10">
        <v>0</v>
      </c>
      <c r="AV231" s="10">
        <v>0</v>
      </c>
      <c r="AW231" s="10">
        <v>14093.585999999999</v>
      </c>
      <c r="AX231" s="10">
        <v>0</v>
      </c>
      <c r="AY231" s="10">
        <v>2973.962</v>
      </c>
      <c r="AZ231" s="10">
        <v>1298.4469999999999</v>
      </c>
      <c r="BA231" s="10">
        <v>1298.4469999999999</v>
      </c>
      <c r="BB231" s="10">
        <v>1298.4469999999999</v>
      </c>
      <c r="BC231" s="10">
        <v>0</v>
      </c>
      <c r="BD231" s="10">
        <v>0</v>
      </c>
      <c r="BE231" s="10">
        <v>0</v>
      </c>
      <c r="BF231" s="10"/>
      <c r="BG231" s="10"/>
      <c r="BH231" s="10">
        <v>1675.5150000000001</v>
      </c>
      <c r="BI231" s="10">
        <v>1675.5150000000001</v>
      </c>
      <c r="BJ231" s="10">
        <v>1675.5150000000001</v>
      </c>
      <c r="BK231" s="10">
        <v>0</v>
      </c>
      <c r="BL231" s="10">
        <v>0</v>
      </c>
      <c r="BM231" s="10">
        <v>0</v>
      </c>
      <c r="BN231" s="10">
        <v>0</v>
      </c>
      <c r="BO231" s="10"/>
      <c r="BP231" s="10"/>
      <c r="BQ231" s="10">
        <v>63521.493999999999</v>
      </c>
      <c r="BR231" s="10">
        <v>4076.4780000000001</v>
      </c>
      <c r="BS231" s="10">
        <v>2043.5150000000001</v>
      </c>
      <c r="BT231" s="10">
        <v>57392.004999999997</v>
      </c>
      <c r="BU231" s="10">
        <v>9.4960000000000004</v>
      </c>
      <c r="BV231" s="10">
        <v>0</v>
      </c>
      <c r="BW231" s="10">
        <v>63521.493999999999</v>
      </c>
      <c r="BX231" s="10">
        <v>0</v>
      </c>
      <c r="BY231" s="10">
        <v>1.5189999999999999</v>
      </c>
      <c r="BZ231" s="10">
        <v>0</v>
      </c>
      <c r="CA231" s="10">
        <v>60036.868999999999</v>
      </c>
      <c r="CB231" s="10">
        <v>3483.1060000000002</v>
      </c>
      <c r="CC231" s="10">
        <v>7111.2460000000001</v>
      </c>
      <c r="CD231" s="10">
        <v>6231.1009999999997</v>
      </c>
      <c r="CE231" s="10">
        <v>398.72699999999998</v>
      </c>
      <c r="CF231" s="10">
        <v>145.477</v>
      </c>
      <c r="CG231" s="10">
        <v>0</v>
      </c>
      <c r="CH231" s="10">
        <v>145.477</v>
      </c>
      <c r="CI231" s="10">
        <v>0</v>
      </c>
      <c r="CJ231" s="10">
        <v>335.94099999999997</v>
      </c>
      <c r="CK231" s="10">
        <v>3920.02</v>
      </c>
      <c r="CL231" s="10">
        <v>3297.4720000000002</v>
      </c>
      <c r="CM231" s="10">
        <v>194.697</v>
      </c>
      <c r="CN231" s="10">
        <v>221.614</v>
      </c>
      <c r="CO231" s="10">
        <v>206.23699999999999</v>
      </c>
      <c r="CP231" s="10">
        <v>480.47500000000002</v>
      </c>
      <c r="CQ231" s="10">
        <v>483.65499999999997</v>
      </c>
      <c r="CR231" s="10">
        <v>0</v>
      </c>
      <c r="CS231" s="10">
        <v>0</v>
      </c>
      <c r="CT231" s="10">
        <v>0.30399999999999999</v>
      </c>
      <c r="CU231" s="10">
        <v>52.445999999999998</v>
      </c>
      <c r="CV231" s="10">
        <v>0</v>
      </c>
      <c r="CW231" s="10">
        <v>38.222999999999999</v>
      </c>
      <c r="CX231" s="10">
        <v>-34.390999999999998</v>
      </c>
      <c r="CY231" s="10">
        <v>0</v>
      </c>
      <c r="CZ231" s="10">
        <v>-45.795999999999999</v>
      </c>
      <c r="DA231" s="10">
        <v>0</v>
      </c>
      <c r="DB231" s="10">
        <v>0</v>
      </c>
      <c r="DC231" s="10">
        <v>0</v>
      </c>
      <c r="DD231" s="10">
        <v>-13.965999999999999</v>
      </c>
      <c r="DE231" s="10">
        <v>42.009</v>
      </c>
      <c r="DF231" s="10">
        <v>333.93599999999998</v>
      </c>
      <c r="DG231" s="10">
        <v>98.162999999999997</v>
      </c>
      <c r="DH231" s="10">
        <v>0</v>
      </c>
      <c r="DI231" s="10">
        <v>0</v>
      </c>
      <c r="DJ231" s="10">
        <v>-24.343</v>
      </c>
      <c r="DK231" s="10">
        <v>-365.74700000000001</v>
      </c>
      <c r="DL231" s="10">
        <v>0</v>
      </c>
      <c r="DM231" s="10">
        <v>0</v>
      </c>
      <c r="DN231" s="10">
        <v>0</v>
      </c>
      <c r="DO231" s="10">
        <v>0</v>
      </c>
      <c r="DP231" s="10">
        <v>0</v>
      </c>
      <c r="DQ231" s="10">
        <v>0</v>
      </c>
      <c r="DR231" s="10">
        <v>25.608000000000001</v>
      </c>
      <c r="DS231" s="10">
        <v>27.209</v>
      </c>
      <c r="DT231" s="10">
        <v>0</v>
      </c>
      <c r="DU231" s="10">
        <v>-1.601</v>
      </c>
      <c r="DV231" s="10">
        <v>0</v>
      </c>
      <c r="DW231" s="10">
        <v>0</v>
      </c>
      <c r="DX231" s="10">
        <v>0</v>
      </c>
      <c r="DY231" s="10">
        <v>217.26300000000001</v>
      </c>
      <c r="DZ231" s="10">
        <v>207.12299999999999</v>
      </c>
      <c r="EA231" s="10">
        <v>1.6</v>
      </c>
      <c r="EB231" s="10">
        <v>0</v>
      </c>
      <c r="EC231" s="10">
        <v>0</v>
      </c>
      <c r="ED231" s="10">
        <v>0</v>
      </c>
      <c r="EE231" s="10">
        <v>15.872999999999999</v>
      </c>
      <c r="EF231" s="10">
        <v>0</v>
      </c>
      <c r="EG231" s="10">
        <v>0</v>
      </c>
      <c r="EH231" s="10">
        <v>0</v>
      </c>
      <c r="EI231" s="10">
        <v>0</v>
      </c>
      <c r="EJ231" s="10">
        <v>-5.3289999999999997</v>
      </c>
      <c r="EK231" s="10">
        <v>-2.004</v>
      </c>
      <c r="EL231" s="10">
        <v>2021.575</v>
      </c>
      <c r="EM231" s="10">
        <v>26.385000000000002</v>
      </c>
      <c r="EN231" s="10">
        <v>1323.461</v>
      </c>
      <c r="EO231" s="10">
        <v>1168.0160000000001</v>
      </c>
      <c r="EP231" s="10">
        <v>76.665000000000006</v>
      </c>
      <c r="EQ231" s="10">
        <v>78.78</v>
      </c>
      <c r="ER231" s="10">
        <v>0</v>
      </c>
      <c r="ES231" s="10">
        <v>0</v>
      </c>
      <c r="ET231" s="10">
        <v>259.851</v>
      </c>
      <c r="EU231" s="10">
        <v>81.638999999999996</v>
      </c>
      <c r="EV231" s="10">
        <v>178.21199999999999</v>
      </c>
      <c r="EW231" s="10">
        <v>257.66899999999998</v>
      </c>
      <c r="EX231" s="10">
        <v>84.156999999999996</v>
      </c>
      <c r="EY231" s="10">
        <v>70.052000000000007</v>
      </c>
      <c r="EZ231" s="10">
        <v>0</v>
      </c>
      <c r="FA231" s="10">
        <v>0</v>
      </c>
    </row>
    <row r="232" spans="1:157" ht="15" customHeight="1" x14ac:dyDescent="0.3">
      <c r="A232" s="5">
        <v>24</v>
      </c>
      <c r="B232" s="12">
        <v>2015</v>
      </c>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row>
    <row r="233" spans="1:157" ht="15" customHeight="1" x14ac:dyDescent="0.3">
      <c r="A233" s="5">
        <v>24</v>
      </c>
      <c r="B233" s="12">
        <v>2016</v>
      </c>
      <c r="C233" s="10">
        <v>0</v>
      </c>
      <c r="D233" s="10">
        <v>0</v>
      </c>
      <c r="E233" s="10">
        <v>0</v>
      </c>
      <c r="F233" s="10">
        <v>26312.741000000002</v>
      </c>
      <c r="G233" s="10">
        <v>1662.13</v>
      </c>
      <c r="H233" s="10">
        <v>127.33799999999999</v>
      </c>
      <c r="I233" s="10">
        <v>5312.826</v>
      </c>
      <c r="J233" s="10">
        <v>181.958</v>
      </c>
      <c r="K233" s="10">
        <v>0</v>
      </c>
      <c r="L233" s="10">
        <v>0</v>
      </c>
      <c r="M233" s="10">
        <v>5130.8680000000004</v>
      </c>
      <c r="N233" s="10">
        <v>987.60799999999995</v>
      </c>
      <c r="O233" s="10">
        <v>12398.803</v>
      </c>
      <c r="P233" s="10">
        <v>11640.164000000001</v>
      </c>
      <c r="Q233" s="10">
        <v>0</v>
      </c>
      <c r="R233" s="10">
        <v>671.80499999999995</v>
      </c>
      <c r="S233" s="10">
        <v>0</v>
      </c>
      <c r="T233" s="10">
        <v>11.127000000000001</v>
      </c>
      <c r="U233" s="10">
        <v>0</v>
      </c>
      <c r="V233" s="10">
        <v>0</v>
      </c>
      <c r="W233" s="10">
        <v>75.706999999999994</v>
      </c>
      <c r="X233" s="10">
        <v>1022.4160000000001</v>
      </c>
      <c r="Y233" s="10">
        <v>1022.4160000000001</v>
      </c>
      <c r="Z233" s="10">
        <v>0</v>
      </c>
      <c r="AA233" s="10">
        <v>0</v>
      </c>
      <c r="AB233" s="10">
        <v>0</v>
      </c>
      <c r="AC233" s="10">
        <v>0</v>
      </c>
      <c r="AD233" s="10">
        <v>4340.8980000000001</v>
      </c>
      <c r="AE233" s="10">
        <v>296.76299999999998</v>
      </c>
      <c r="AF233" s="10">
        <v>101.32</v>
      </c>
      <c r="AG233" s="10">
        <v>62.639000000000003</v>
      </c>
      <c r="AH233" s="10">
        <v>26312.741000000002</v>
      </c>
      <c r="AI233" s="10">
        <v>25685.429</v>
      </c>
      <c r="AJ233" s="10">
        <v>181.375</v>
      </c>
      <c r="AK233" s="10">
        <v>82.087999999999994</v>
      </c>
      <c r="AL233" s="10">
        <v>103.518</v>
      </c>
      <c r="AM233" s="10">
        <v>260.33100000000002</v>
      </c>
      <c r="AN233" s="10">
        <v>26312.741000000002</v>
      </c>
      <c r="AO233" s="10">
        <v>10827.712</v>
      </c>
      <c r="AP233" s="10">
        <v>4896.6059999999998</v>
      </c>
      <c r="AQ233" s="10">
        <v>10588.423000000001</v>
      </c>
      <c r="AR233" s="10">
        <v>26312.741000000002</v>
      </c>
      <c r="AS233" s="10">
        <v>459.16800000000001</v>
      </c>
      <c r="AT233" s="10">
        <v>13491.38</v>
      </c>
      <c r="AU233" s="10">
        <v>448.05399999999997</v>
      </c>
      <c r="AV233" s="10">
        <v>291.52</v>
      </c>
      <c r="AW233" s="10">
        <v>11622.619000000001</v>
      </c>
      <c r="AX233" s="10">
        <v>0</v>
      </c>
      <c r="AY233" s="10">
        <v>0</v>
      </c>
      <c r="AZ233" s="10">
        <v>0</v>
      </c>
      <c r="BA233" s="10">
        <v>0</v>
      </c>
      <c r="BB233" s="10">
        <v>0</v>
      </c>
      <c r="BC233" s="10">
        <v>0</v>
      </c>
      <c r="BD233" s="10">
        <v>0</v>
      </c>
      <c r="BE233" s="10">
        <v>0</v>
      </c>
      <c r="BF233" s="10">
        <v>0</v>
      </c>
      <c r="BG233" s="10">
        <v>0</v>
      </c>
      <c r="BH233" s="10">
        <v>0</v>
      </c>
      <c r="BI233" s="10">
        <v>0</v>
      </c>
      <c r="BJ233" s="10">
        <v>0</v>
      </c>
      <c r="BK233" s="10">
        <v>0</v>
      </c>
      <c r="BL233" s="10">
        <v>0</v>
      </c>
      <c r="BM233" s="10">
        <v>0</v>
      </c>
      <c r="BN233" s="10">
        <v>0</v>
      </c>
      <c r="BO233" s="10">
        <v>0</v>
      </c>
      <c r="BP233" s="10">
        <v>0</v>
      </c>
      <c r="BQ233" s="10">
        <v>30182.133999999998</v>
      </c>
      <c r="BR233" s="10">
        <v>1550.3320000000001</v>
      </c>
      <c r="BS233" s="10">
        <v>3448.2570000000001</v>
      </c>
      <c r="BT233" s="10">
        <v>25144.794000000002</v>
      </c>
      <c r="BU233" s="10">
        <v>37.462000000000003</v>
      </c>
      <c r="BV233" s="10">
        <v>1.2889999999999999</v>
      </c>
      <c r="BW233" s="10">
        <v>30182.133999999998</v>
      </c>
      <c r="BX233" s="10">
        <v>849.69299999999998</v>
      </c>
      <c r="BY233" s="10">
        <v>3879.3310000000001</v>
      </c>
      <c r="BZ233" s="10">
        <v>1.589</v>
      </c>
      <c r="CA233" s="10">
        <v>25451.521000000001</v>
      </c>
      <c r="CB233" s="10">
        <v>0</v>
      </c>
      <c r="CC233" s="10">
        <v>2116.8739999999998</v>
      </c>
      <c r="CD233" s="10">
        <v>1803.588</v>
      </c>
      <c r="CE233" s="10">
        <v>148.05500000000001</v>
      </c>
      <c r="CF233" s="10">
        <v>143.648</v>
      </c>
      <c r="CG233" s="10">
        <v>143.648</v>
      </c>
      <c r="CH233" s="10">
        <v>0</v>
      </c>
      <c r="CI233" s="10">
        <v>0</v>
      </c>
      <c r="CJ233" s="10">
        <v>21.582999999999998</v>
      </c>
      <c r="CK233" s="10">
        <v>1656.0340000000001</v>
      </c>
      <c r="CL233" s="10">
        <v>1651.3109999999999</v>
      </c>
      <c r="CM233" s="10">
        <v>1.5620000000000001</v>
      </c>
      <c r="CN233" s="10">
        <v>0</v>
      </c>
      <c r="CO233" s="10">
        <v>3.161</v>
      </c>
      <c r="CP233" s="10">
        <v>2.7519999999999998</v>
      </c>
      <c r="CQ233" s="10">
        <v>10.089</v>
      </c>
      <c r="CR233" s="10">
        <v>0.66900000000000004</v>
      </c>
      <c r="CS233" s="10">
        <v>0</v>
      </c>
      <c r="CT233" s="10">
        <v>0</v>
      </c>
      <c r="CU233" s="10">
        <v>0</v>
      </c>
      <c r="CV233" s="10">
        <v>0</v>
      </c>
      <c r="CW233" s="10">
        <v>0.83299999999999996</v>
      </c>
      <c r="CX233" s="10">
        <v>-2.6619999999999999</v>
      </c>
      <c r="CY233" s="10">
        <v>0</v>
      </c>
      <c r="CZ233" s="10">
        <v>-3.3260000000000001</v>
      </c>
      <c r="DA233" s="10">
        <v>0</v>
      </c>
      <c r="DB233" s="10">
        <v>0</v>
      </c>
      <c r="DC233" s="10">
        <v>-0.29899999999999999</v>
      </c>
      <c r="DD233" s="10">
        <v>-2.552</v>
      </c>
      <c r="DE233" s="10">
        <v>31.844999999999999</v>
      </c>
      <c r="DF233" s="10">
        <v>35.463000000000001</v>
      </c>
      <c r="DG233" s="10">
        <v>16.001000000000001</v>
      </c>
      <c r="DH233" s="10">
        <v>0</v>
      </c>
      <c r="DI233" s="10">
        <v>0</v>
      </c>
      <c r="DJ233" s="10">
        <v>-1.244</v>
      </c>
      <c r="DK233" s="10">
        <v>-18.375</v>
      </c>
      <c r="DL233" s="10">
        <v>0</v>
      </c>
      <c r="DM233" s="10">
        <v>0</v>
      </c>
      <c r="DN233" s="10">
        <v>0</v>
      </c>
      <c r="DO233" s="10">
        <v>0</v>
      </c>
      <c r="DP233" s="10">
        <v>0</v>
      </c>
      <c r="DQ233" s="10">
        <v>0</v>
      </c>
      <c r="DR233" s="10">
        <v>53.021000000000001</v>
      </c>
      <c r="DS233" s="10">
        <v>16.905000000000001</v>
      </c>
      <c r="DT233" s="10">
        <v>0</v>
      </c>
      <c r="DU233" s="10">
        <v>-0.38300000000000001</v>
      </c>
      <c r="DV233" s="10">
        <v>0</v>
      </c>
      <c r="DW233" s="10">
        <v>36.499000000000002</v>
      </c>
      <c r="DX233" s="10">
        <v>0</v>
      </c>
      <c r="DY233" s="10">
        <v>0</v>
      </c>
      <c r="DZ233" s="10">
        <v>0</v>
      </c>
      <c r="EA233" s="10">
        <v>0</v>
      </c>
      <c r="EB233" s="10">
        <v>0</v>
      </c>
      <c r="EC233" s="10">
        <v>0</v>
      </c>
      <c r="ED233" s="10">
        <v>0</v>
      </c>
      <c r="EE233" s="10">
        <v>0</v>
      </c>
      <c r="EF233" s="10">
        <v>0</v>
      </c>
      <c r="EG233" s="10">
        <v>0</v>
      </c>
      <c r="EH233" s="10">
        <v>0</v>
      </c>
      <c r="EI233" s="10">
        <v>0</v>
      </c>
      <c r="EJ233" s="10">
        <v>0</v>
      </c>
      <c r="EK233" s="10">
        <v>0</v>
      </c>
      <c r="EL233" s="10">
        <v>573.74300000000005</v>
      </c>
      <c r="EM233" s="10">
        <v>0.73199999999999998</v>
      </c>
      <c r="EN233" s="10">
        <v>253.89</v>
      </c>
      <c r="EO233" s="10">
        <v>217.22200000000001</v>
      </c>
      <c r="EP233" s="10">
        <v>20.155999999999999</v>
      </c>
      <c r="EQ233" s="10">
        <v>0</v>
      </c>
      <c r="ER233" s="10">
        <v>0</v>
      </c>
      <c r="ES233" s="10">
        <v>16.512</v>
      </c>
      <c r="ET233" s="10">
        <v>141.143</v>
      </c>
      <c r="EU233" s="10">
        <v>48.540999999999997</v>
      </c>
      <c r="EV233" s="10">
        <v>92.602000000000004</v>
      </c>
      <c r="EW233" s="10">
        <v>0</v>
      </c>
      <c r="EX233" s="10">
        <v>0.78700000000000003</v>
      </c>
      <c r="EY233" s="10">
        <v>1.4</v>
      </c>
      <c r="EZ233" s="10">
        <v>0</v>
      </c>
      <c r="FA233" s="10">
        <v>175.791</v>
      </c>
    </row>
    <row r="234" spans="1:157" ht="15" customHeight="1" x14ac:dyDescent="0.3">
      <c r="A234" s="5">
        <v>24</v>
      </c>
      <c r="B234" s="12">
        <v>2017</v>
      </c>
      <c r="C234" s="10">
        <v>0</v>
      </c>
      <c r="D234" s="10">
        <v>0</v>
      </c>
      <c r="E234" s="10">
        <v>0</v>
      </c>
      <c r="F234" s="10">
        <v>28713.347000000002</v>
      </c>
      <c r="G234" s="10">
        <v>1320.059</v>
      </c>
      <c r="H234" s="10">
        <v>91.162999999999997</v>
      </c>
      <c r="I234" s="10">
        <v>7328.893</v>
      </c>
      <c r="J234" s="10">
        <v>274.125</v>
      </c>
      <c r="K234" s="10">
        <v>0</v>
      </c>
      <c r="L234" s="10">
        <v>0</v>
      </c>
      <c r="M234" s="10">
        <v>7054.768</v>
      </c>
      <c r="N234" s="10">
        <v>49.192999999999998</v>
      </c>
      <c r="O234" s="10">
        <v>14659.583000000001</v>
      </c>
      <c r="P234" s="10">
        <v>12829.576999999999</v>
      </c>
      <c r="Q234" s="10">
        <v>0</v>
      </c>
      <c r="R234" s="10">
        <v>1817.809</v>
      </c>
      <c r="S234" s="10">
        <v>0</v>
      </c>
      <c r="T234" s="10">
        <v>12.196999999999999</v>
      </c>
      <c r="U234" s="10">
        <v>0</v>
      </c>
      <c r="V234" s="10">
        <v>0</v>
      </c>
      <c r="W234" s="10">
        <v>0</v>
      </c>
      <c r="X234" s="10">
        <v>0</v>
      </c>
      <c r="Y234" s="10">
        <v>0</v>
      </c>
      <c r="Z234" s="10">
        <v>0</v>
      </c>
      <c r="AA234" s="10">
        <v>0</v>
      </c>
      <c r="AB234" s="10">
        <v>0</v>
      </c>
      <c r="AC234" s="10">
        <v>0</v>
      </c>
      <c r="AD234" s="10">
        <v>5261.0720000000001</v>
      </c>
      <c r="AE234" s="10">
        <v>0.98299999999999998</v>
      </c>
      <c r="AF234" s="10">
        <v>0.86799999999999999</v>
      </c>
      <c r="AG234" s="10">
        <v>1.5329999999999999</v>
      </c>
      <c r="AH234" s="10">
        <v>28713.347000000002</v>
      </c>
      <c r="AI234" s="10">
        <v>28127</v>
      </c>
      <c r="AJ234" s="10">
        <v>198.923</v>
      </c>
      <c r="AK234" s="10">
        <v>30.161999999999999</v>
      </c>
      <c r="AL234" s="10">
        <v>71.724000000000004</v>
      </c>
      <c r="AM234" s="10">
        <v>285.53800000000001</v>
      </c>
      <c r="AN234" s="10">
        <v>28713.347000000002</v>
      </c>
      <c r="AO234" s="10">
        <v>9510.0480000000007</v>
      </c>
      <c r="AP234" s="10">
        <v>3433.4450000000002</v>
      </c>
      <c r="AQ234" s="10">
        <v>15769.853999999999</v>
      </c>
      <c r="AR234" s="10">
        <v>28713.347000000002</v>
      </c>
      <c r="AS234" s="10">
        <v>1436.654</v>
      </c>
      <c r="AT234" s="10">
        <v>13698.316000000001</v>
      </c>
      <c r="AU234" s="10">
        <v>548.40099999999995</v>
      </c>
      <c r="AV234" s="10">
        <v>144.58699999999999</v>
      </c>
      <c r="AW234" s="10">
        <v>12826.539000000001</v>
      </c>
      <c r="AX234" s="10">
        <v>58.85</v>
      </c>
      <c r="AY234" s="10">
        <v>0</v>
      </c>
      <c r="AZ234" s="10">
        <v>0</v>
      </c>
      <c r="BA234" s="10">
        <v>0</v>
      </c>
      <c r="BB234" s="10">
        <v>0</v>
      </c>
      <c r="BC234" s="10">
        <v>0</v>
      </c>
      <c r="BD234" s="10">
        <v>0</v>
      </c>
      <c r="BE234" s="10">
        <v>0</v>
      </c>
      <c r="BF234" s="10">
        <v>0</v>
      </c>
      <c r="BG234" s="10">
        <v>0</v>
      </c>
      <c r="BH234" s="10">
        <v>0</v>
      </c>
      <c r="BI234" s="10">
        <v>0</v>
      </c>
      <c r="BJ234" s="10">
        <v>0</v>
      </c>
      <c r="BK234" s="10">
        <v>0</v>
      </c>
      <c r="BL234" s="10">
        <v>0</v>
      </c>
      <c r="BM234" s="10">
        <v>0</v>
      </c>
      <c r="BN234" s="10">
        <v>0</v>
      </c>
      <c r="BO234" s="10">
        <v>0</v>
      </c>
      <c r="BP234" s="10">
        <v>0</v>
      </c>
      <c r="BQ234" s="10">
        <v>31302.611000000001</v>
      </c>
      <c r="BR234" s="10">
        <v>1582.115</v>
      </c>
      <c r="BS234" s="10">
        <v>29621.319</v>
      </c>
      <c r="BT234" s="10">
        <v>0</v>
      </c>
      <c r="BU234" s="10">
        <v>92.552000000000007</v>
      </c>
      <c r="BV234" s="10">
        <v>6.625</v>
      </c>
      <c r="BW234" s="10">
        <v>31302.611000000001</v>
      </c>
      <c r="BX234" s="10">
        <v>535.57399999999996</v>
      </c>
      <c r="BY234" s="10">
        <v>2965.9540000000002</v>
      </c>
      <c r="BZ234" s="10">
        <v>431.71600000000001</v>
      </c>
      <c r="CA234" s="10">
        <v>27303.062999999998</v>
      </c>
      <c r="CB234" s="10">
        <v>66.304000000000002</v>
      </c>
      <c r="CC234" s="10">
        <v>2652.9609999999998</v>
      </c>
      <c r="CD234" s="10">
        <v>2285.3209999999999</v>
      </c>
      <c r="CE234" s="10">
        <v>62.104999999999997</v>
      </c>
      <c r="CF234" s="10">
        <v>286.22300000000001</v>
      </c>
      <c r="CG234" s="10">
        <v>0</v>
      </c>
      <c r="CH234" s="10">
        <v>286.22300000000001</v>
      </c>
      <c r="CI234" s="10">
        <v>0</v>
      </c>
      <c r="CJ234" s="10">
        <v>19.312000000000001</v>
      </c>
      <c r="CK234" s="10">
        <v>1879.777</v>
      </c>
      <c r="CL234" s="10">
        <v>1872.845</v>
      </c>
      <c r="CM234" s="10">
        <v>3.589</v>
      </c>
      <c r="CN234" s="10">
        <v>0</v>
      </c>
      <c r="CO234" s="10">
        <v>3.343</v>
      </c>
      <c r="CP234" s="10">
        <v>16.768999999999998</v>
      </c>
      <c r="CQ234" s="10">
        <v>17.882999999999999</v>
      </c>
      <c r="CR234" s="10">
        <v>1.7010000000000001</v>
      </c>
      <c r="CS234" s="10">
        <v>0</v>
      </c>
      <c r="CT234" s="10">
        <v>0</v>
      </c>
      <c r="CU234" s="10">
        <v>0</v>
      </c>
      <c r="CV234" s="10">
        <v>0</v>
      </c>
      <c r="CW234" s="10">
        <v>7.2050000000000001</v>
      </c>
      <c r="CX234" s="10">
        <v>-4.4619999999999997</v>
      </c>
      <c r="CY234" s="10">
        <v>0</v>
      </c>
      <c r="CZ234" s="10">
        <v>-3.7909999999999999</v>
      </c>
      <c r="DA234" s="10">
        <v>0</v>
      </c>
      <c r="DB234" s="10">
        <v>0</v>
      </c>
      <c r="DC234" s="10">
        <v>0</v>
      </c>
      <c r="DD234" s="10">
        <v>-1.7669999999999999</v>
      </c>
      <c r="DE234" s="10">
        <v>16.841999999999999</v>
      </c>
      <c r="DF234" s="10">
        <v>15.007999999999999</v>
      </c>
      <c r="DG234" s="10">
        <v>93.831000000000003</v>
      </c>
      <c r="DH234" s="10">
        <v>0</v>
      </c>
      <c r="DI234" s="10">
        <v>0</v>
      </c>
      <c r="DJ234" s="10">
        <v>-25.216999999999999</v>
      </c>
      <c r="DK234" s="10">
        <v>-66.78</v>
      </c>
      <c r="DL234" s="10">
        <v>0</v>
      </c>
      <c r="DM234" s="10">
        <v>0</v>
      </c>
      <c r="DN234" s="10">
        <v>0</v>
      </c>
      <c r="DO234" s="10">
        <v>0</v>
      </c>
      <c r="DP234" s="10">
        <v>0</v>
      </c>
      <c r="DQ234" s="10">
        <v>0</v>
      </c>
      <c r="DR234" s="10">
        <v>43.356999999999999</v>
      </c>
      <c r="DS234" s="10">
        <v>67.84</v>
      </c>
      <c r="DT234" s="10">
        <v>0</v>
      </c>
      <c r="DU234" s="10">
        <v>-47.347000000000001</v>
      </c>
      <c r="DV234" s="10">
        <v>0</v>
      </c>
      <c r="DW234" s="10">
        <v>22.864000000000001</v>
      </c>
      <c r="DX234" s="10">
        <v>0</v>
      </c>
      <c r="DY234" s="10">
        <v>0</v>
      </c>
      <c r="DZ234" s="10">
        <v>0</v>
      </c>
      <c r="EA234" s="10">
        <v>0</v>
      </c>
      <c r="EB234" s="10">
        <v>0</v>
      </c>
      <c r="EC234" s="10">
        <v>0</v>
      </c>
      <c r="ED234" s="10">
        <v>0</v>
      </c>
      <c r="EE234" s="10">
        <v>0</v>
      </c>
      <c r="EF234" s="10">
        <v>0</v>
      </c>
      <c r="EG234" s="10">
        <v>0</v>
      </c>
      <c r="EH234" s="10">
        <v>0</v>
      </c>
      <c r="EI234" s="10">
        <v>0</v>
      </c>
      <c r="EJ234" s="10">
        <v>0</v>
      </c>
      <c r="EK234" s="10">
        <v>0</v>
      </c>
      <c r="EL234" s="10">
        <v>799.28300000000002</v>
      </c>
      <c r="EM234" s="10">
        <v>0.72399999999999998</v>
      </c>
      <c r="EN234" s="10">
        <v>418.38600000000002</v>
      </c>
      <c r="EO234" s="10">
        <v>349.87200000000001</v>
      </c>
      <c r="EP234" s="10">
        <v>37.22</v>
      </c>
      <c r="EQ234" s="10">
        <v>0</v>
      </c>
      <c r="ER234" s="10">
        <v>0</v>
      </c>
      <c r="ES234" s="10">
        <v>31.294</v>
      </c>
      <c r="ET234" s="10">
        <v>147.21</v>
      </c>
      <c r="EU234" s="10">
        <v>48.848999999999997</v>
      </c>
      <c r="EV234" s="10">
        <v>98.361000000000004</v>
      </c>
      <c r="EW234" s="10">
        <v>0</v>
      </c>
      <c r="EX234" s="10">
        <v>0.85</v>
      </c>
      <c r="EY234" s="10">
        <v>0</v>
      </c>
      <c r="EZ234" s="10">
        <v>0</v>
      </c>
      <c r="FA234" s="10">
        <v>232.113</v>
      </c>
    </row>
    <row r="235" spans="1:157" ht="15" customHeight="1" x14ac:dyDescent="0.3">
      <c r="A235" s="5">
        <v>24</v>
      </c>
      <c r="B235" s="12">
        <v>2018</v>
      </c>
      <c r="C235" s="10">
        <v>0</v>
      </c>
      <c r="D235" s="10">
        <v>0</v>
      </c>
      <c r="E235" s="10">
        <v>0</v>
      </c>
      <c r="F235" s="10">
        <v>35495.273999999998</v>
      </c>
      <c r="G235" s="10">
        <v>2785.645</v>
      </c>
      <c r="H235" s="10">
        <v>44.771000000000001</v>
      </c>
      <c r="I235" s="10">
        <v>2470.89</v>
      </c>
      <c r="J235" s="10">
        <v>1956.83</v>
      </c>
      <c r="K235" s="10">
        <v>452.98500000000001</v>
      </c>
      <c r="L235" s="10">
        <v>55.488999999999997</v>
      </c>
      <c r="M235" s="10">
        <v>5.5860000000000003</v>
      </c>
      <c r="N235" s="10">
        <v>3080.7719999999999</v>
      </c>
      <c r="O235" s="10">
        <v>18363.597000000002</v>
      </c>
      <c r="P235" s="10">
        <v>0</v>
      </c>
      <c r="Q235" s="10">
        <v>0</v>
      </c>
      <c r="R235" s="10">
        <v>1338.8219999999999</v>
      </c>
      <c r="S235" s="10">
        <v>2.4390000000000001</v>
      </c>
      <c r="T235" s="10">
        <v>554.31100000000004</v>
      </c>
      <c r="U235" s="10">
        <v>0</v>
      </c>
      <c r="V235" s="10">
        <v>16443.126</v>
      </c>
      <c r="W235" s="10">
        <v>24.899000000000001</v>
      </c>
      <c r="X235" s="10">
        <v>258.09500000000003</v>
      </c>
      <c r="Y235" s="10">
        <v>216.126</v>
      </c>
      <c r="Z235" s="10">
        <v>41.969000000000001</v>
      </c>
      <c r="AA235" s="10">
        <v>221.26300000000001</v>
      </c>
      <c r="AB235" s="10">
        <v>54.314</v>
      </c>
      <c r="AC235" s="10">
        <v>166.94900000000001</v>
      </c>
      <c r="AD235" s="10">
        <v>7563.1080000000002</v>
      </c>
      <c r="AE235" s="10">
        <v>462.20600000000002</v>
      </c>
      <c r="AF235" s="10">
        <v>244.92699999999999</v>
      </c>
      <c r="AG235" s="10">
        <v>0</v>
      </c>
      <c r="AH235" s="10">
        <v>35495.273999999998</v>
      </c>
      <c r="AI235" s="10">
        <v>34688.639999999999</v>
      </c>
      <c r="AJ235" s="10">
        <v>362.99900000000002</v>
      </c>
      <c r="AK235" s="10">
        <v>40.597000000000001</v>
      </c>
      <c r="AL235" s="10">
        <v>34.424999999999997</v>
      </c>
      <c r="AM235" s="10">
        <v>368.613</v>
      </c>
      <c r="AN235" s="10">
        <v>35495.273999999998</v>
      </c>
      <c r="AO235" s="10">
        <v>14187.602000000001</v>
      </c>
      <c r="AP235" s="10">
        <v>6666.9459999999999</v>
      </c>
      <c r="AQ235" s="10">
        <v>14640.726000000001</v>
      </c>
      <c r="AR235" s="10">
        <v>35495.273999999998</v>
      </c>
      <c r="AS235" s="10">
        <v>1041.2460000000001</v>
      </c>
      <c r="AT235" s="10">
        <v>16579.437000000002</v>
      </c>
      <c r="AU235" s="10">
        <v>1275.6479999999999</v>
      </c>
      <c r="AV235" s="10">
        <v>12.531000000000001</v>
      </c>
      <c r="AW235" s="10">
        <v>16441.058000000001</v>
      </c>
      <c r="AX235" s="10">
        <v>145.35400000000001</v>
      </c>
      <c r="AY235" s="10">
        <v>4219.1899999999996</v>
      </c>
      <c r="AZ235" s="10">
        <v>1944.16</v>
      </c>
      <c r="BA235" s="10">
        <v>1944.16</v>
      </c>
      <c r="BB235" s="10">
        <v>921.26199999999994</v>
      </c>
      <c r="BC235" s="10">
        <v>0</v>
      </c>
      <c r="BD235" s="10">
        <v>1022.898</v>
      </c>
      <c r="BE235" s="10">
        <v>0</v>
      </c>
      <c r="BF235" s="10">
        <v>0</v>
      </c>
      <c r="BG235" s="10">
        <v>0</v>
      </c>
      <c r="BH235" s="10">
        <v>2275.0300000000002</v>
      </c>
      <c r="BI235" s="10">
        <v>2349.1640000000002</v>
      </c>
      <c r="BJ235" s="10">
        <v>465.61200000000002</v>
      </c>
      <c r="BK235" s="10">
        <v>0</v>
      </c>
      <c r="BL235" s="10">
        <v>1141.5630000000001</v>
      </c>
      <c r="BM235" s="10">
        <v>500</v>
      </c>
      <c r="BN235" s="10">
        <v>241.989</v>
      </c>
      <c r="BO235" s="10">
        <v>-74.134</v>
      </c>
      <c r="BP235" s="10">
        <v>-74.134</v>
      </c>
      <c r="BQ235" s="10">
        <v>39855.47</v>
      </c>
      <c r="BR235" s="10">
        <v>1566.7449999999999</v>
      </c>
      <c r="BS235" s="10">
        <v>2801.7020000000002</v>
      </c>
      <c r="BT235" s="10">
        <v>35419.906999999999</v>
      </c>
      <c r="BU235" s="10">
        <v>61.918999999999997</v>
      </c>
      <c r="BV235" s="10">
        <v>5.1970000000000001</v>
      </c>
      <c r="BW235" s="10">
        <v>39885.47</v>
      </c>
      <c r="BX235" s="10">
        <v>425.69099999999997</v>
      </c>
      <c r="BY235" s="10">
        <v>0.54900000000000004</v>
      </c>
      <c r="BZ235" s="10">
        <v>74.516000000000005</v>
      </c>
      <c r="CA235" s="10">
        <v>35953.023000000001</v>
      </c>
      <c r="CB235" s="10">
        <v>3431.6909999999998</v>
      </c>
      <c r="CC235" s="10">
        <v>3441.395</v>
      </c>
      <c r="CD235" s="10">
        <v>3054.5909999999999</v>
      </c>
      <c r="CE235" s="10">
        <v>81.509</v>
      </c>
      <c r="CF235" s="10">
        <v>272.517</v>
      </c>
      <c r="CG235" s="10">
        <v>0</v>
      </c>
      <c r="CH235" s="10">
        <v>272.517</v>
      </c>
      <c r="CI235" s="10">
        <v>0</v>
      </c>
      <c r="CJ235" s="10">
        <v>32.777999999999999</v>
      </c>
      <c r="CK235" s="10">
        <v>2396.9369999999999</v>
      </c>
      <c r="CL235" s="10">
        <v>2349.4169999999999</v>
      </c>
      <c r="CM235" s="10">
        <v>38.911999999999999</v>
      </c>
      <c r="CN235" s="10">
        <v>5.6120000000000001</v>
      </c>
      <c r="CO235" s="10">
        <v>2.996</v>
      </c>
      <c r="CP235" s="10">
        <v>15.177</v>
      </c>
      <c r="CQ235" s="10">
        <v>21.131</v>
      </c>
      <c r="CR235" s="10">
        <v>1.593</v>
      </c>
      <c r="CS235" s="10">
        <v>0</v>
      </c>
      <c r="CT235" s="10">
        <v>0</v>
      </c>
      <c r="CU235" s="10">
        <v>0</v>
      </c>
      <c r="CV235" s="10">
        <v>0</v>
      </c>
      <c r="CW235" s="10">
        <v>9.1039999999999992</v>
      </c>
      <c r="CX235" s="10">
        <v>-5.2619999999999996</v>
      </c>
      <c r="CY235" s="10">
        <v>0</v>
      </c>
      <c r="CZ235" s="10">
        <v>-6.2450000000000001</v>
      </c>
      <c r="DA235" s="10">
        <v>0</v>
      </c>
      <c r="DB235" s="10">
        <v>0</v>
      </c>
      <c r="DC235" s="10">
        <v>0</v>
      </c>
      <c r="DD235" s="10">
        <v>-5.1440000000000001</v>
      </c>
      <c r="DE235" s="10">
        <v>1.4219999999999999</v>
      </c>
      <c r="DF235" s="10">
        <v>22.350999999999999</v>
      </c>
      <c r="DG235" s="10">
        <v>37.762</v>
      </c>
      <c r="DH235" s="10">
        <v>0</v>
      </c>
      <c r="DI235" s="10">
        <v>0</v>
      </c>
      <c r="DJ235" s="10">
        <v>-11.831</v>
      </c>
      <c r="DK235" s="10">
        <v>-46.86</v>
      </c>
      <c r="DL235" s="10">
        <v>0</v>
      </c>
      <c r="DM235" s="10">
        <v>0</v>
      </c>
      <c r="DN235" s="10">
        <v>0</v>
      </c>
      <c r="DO235" s="10">
        <v>0</v>
      </c>
      <c r="DP235" s="10">
        <v>0</v>
      </c>
      <c r="DQ235" s="10">
        <v>0</v>
      </c>
      <c r="DR235" s="10">
        <v>192.37899999999999</v>
      </c>
      <c r="DS235" s="10">
        <v>210.62299999999999</v>
      </c>
      <c r="DT235" s="10">
        <v>0</v>
      </c>
      <c r="DU235" s="10">
        <v>-21.457000000000001</v>
      </c>
      <c r="DV235" s="10">
        <v>0</v>
      </c>
      <c r="DW235" s="10">
        <v>3.2130000000000001</v>
      </c>
      <c r="DX235" s="10">
        <v>0</v>
      </c>
      <c r="DY235" s="10">
        <v>99.712999999999994</v>
      </c>
      <c r="DZ235" s="10">
        <v>18.175999999999998</v>
      </c>
      <c r="EA235" s="10">
        <v>0</v>
      </c>
      <c r="EB235" s="10">
        <v>0</v>
      </c>
      <c r="EC235" s="10">
        <v>0</v>
      </c>
      <c r="ED235" s="10">
        <v>0</v>
      </c>
      <c r="EE235" s="10">
        <v>83.02</v>
      </c>
      <c r="EF235" s="10">
        <v>0</v>
      </c>
      <c r="EG235" s="10">
        <v>-0.57299999999999995</v>
      </c>
      <c r="EH235" s="10">
        <v>0</v>
      </c>
      <c r="EI235" s="10">
        <v>0</v>
      </c>
      <c r="EJ235" s="10">
        <v>0</v>
      </c>
      <c r="EK235" s="10">
        <v>-0.91</v>
      </c>
      <c r="EL235" s="10">
        <v>872.87800000000004</v>
      </c>
      <c r="EM235" s="10">
        <v>0</v>
      </c>
      <c r="EN235" s="10">
        <v>413.92399999999998</v>
      </c>
      <c r="EO235" s="10">
        <v>329.45299999999997</v>
      </c>
      <c r="EP235" s="10">
        <v>36.067999999999998</v>
      </c>
      <c r="EQ235" s="10">
        <v>48.402999999999999</v>
      </c>
      <c r="ER235" s="10">
        <v>0</v>
      </c>
      <c r="ES235" s="10">
        <v>0</v>
      </c>
      <c r="ET235" s="10">
        <v>114.41500000000001</v>
      </c>
      <c r="EU235" s="10">
        <v>0</v>
      </c>
      <c r="EV235" s="10">
        <v>114.41500000000001</v>
      </c>
      <c r="EW235" s="10">
        <v>0</v>
      </c>
      <c r="EX235" s="10">
        <v>42.28</v>
      </c>
      <c r="EY235" s="10">
        <v>0</v>
      </c>
      <c r="EZ235" s="10">
        <v>0</v>
      </c>
      <c r="FA235" s="10">
        <v>302.25900000000001</v>
      </c>
    </row>
    <row r="236" spans="1:157" ht="15" customHeight="1" x14ac:dyDescent="0.3">
      <c r="A236" s="5">
        <v>24</v>
      </c>
      <c r="B236" s="12">
        <v>2019</v>
      </c>
      <c r="C236" s="10">
        <v>0</v>
      </c>
      <c r="D236" s="10">
        <v>0</v>
      </c>
      <c r="E236" s="10">
        <v>0</v>
      </c>
      <c r="F236" s="10">
        <v>40918.792999999998</v>
      </c>
      <c r="G236" s="10">
        <v>3945.9349999999999</v>
      </c>
      <c r="H236" s="10">
        <v>62.567</v>
      </c>
      <c r="I236" s="10">
        <v>3298.05</v>
      </c>
      <c r="J236" s="10">
        <v>2698.8719999999998</v>
      </c>
      <c r="K236" s="10">
        <v>534.62099999999998</v>
      </c>
      <c r="L236" s="10">
        <v>42.423999999999999</v>
      </c>
      <c r="M236" s="10">
        <v>22.132999999999999</v>
      </c>
      <c r="N236" s="10">
        <v>1876.193</v>
      </c>
      <c r="O236" s="10">
        <v>19249.155999999999</v>
      </c>
      <c r="P236" s="10">
        <v>0</v>
      </c>
      <c r="Q236" s="10">
        <v>0</v>
      </c>
      <c r="R236" s="10">
        <v>1333.0709999999999</v>
      </c>
      <c r="S236" s="10">
        <v>4.359</v>
      </c>
      <c r="T236" s="10">
        <v>878.92399999999998</v>
      </c>
      <c r="U236" s="10">
        <v>0</v>
      </c>
      <c r="V236" s="10">
        <v>16993.131000000001</v>
      </c>
      <c r="W236" s="10">
        <v>39.670999999999999</v>
      </c>
      <c r="X236" s="10">
        <v>296.608</v>
      </c>
      <c r="Y236" s="10">
        <v>272.06299999999999</v>
      </c>
      <c r="Z236" s="10">
        <v>24.545000000000002</v>
      </c>
      <c r="AA236" s="10">
        <v>191.79</v>
      </c>
      <c r="AB236" s="10">
        <v>25.841999999999999</v>
      </c>
      <c r="AC236" s="10">
        <v>165.94800000000001</v>
      </c>
      <c r="AD236" s="10">
        <v>11165.356</v>
      </c>
      <c r="AE236" s="10">
        <v>574.54300000000001</v>
      </c>
      <c r="AF236" s="10">
        <v>258.59500000000003</v>
      </c>
      <c r="AG236" s="10">
        <v>0</v>
      </c>
      <c r="AH236" s="10">
        <v>40918.792999999998</v>
      </c>
      <c r="AI236" s="10">
        <v>40189.29</v>
      </c>
      <c r="AJ236" s="10">
        <v>190.453</v>
      </c>
      <c r="AK236" s="10">
        <v>87.241</v>
      </c>
      <c r="AL236" s="10">
        <v>98.218999999999994</v>
      </c>
      <c r="AM236" s="10">
        <v>353.59</v>
      </c>
      <c r="AN236" s="10">
        <v>40918.792999999998</v>
      </c>
      <c r="AO236" s="10">
        <v>17765.45</v>
      </c>
      <c r="AP236" s="10">
        <v>11308.019</v>
      </c>
      <c r="AQ236" s="10">
        <v>11845.324000000001</v>
      </c>
      <c r="AR236" s="10">
        <v>40918.792999999998</v>
      </c>
      <c r="AS236" s="10">
        <v>929.02599999999995</v>
      </c>
      <c r="AT236" s="10">
        <v>21654.492999999999</v>
      </c>
      <c r="AU236" s="10">
        <v>1247.624</v>
      </c>
      <c r="AV236" s="10">
        <v>62.164999999999999</v>
      </c>
      <c r="AW236" s="10">
        <v>16993.129000000001</v>
      </c>
      <c r="AX236" s="10">
        <v>32.356000000000002</v>
      </c>
      <c r="AY236" s="10">
        <v>10601.097</v>
      </c>
      <c r="AZ236" s="10">
        <v>3492.087</v>
      </c>
      <c r="BA236" s="10">
        <v>3492.194</v>
      </c>
      <c r="BB236" s="10">
        <v>1815.498</v>
      </c>
      <c r="BC236" s="10">
        <v>0</v>
      </c>
      <c r="BD236" s="10">
        <v>1676.6959999999999</v>
      </c>
      <c r="BE236" s="10">
        <v>0</v>
      </c>
      <c r="BF236" s="10">
        <v>0</v>
      </c>
      <c r="BG236" s="10">
        <v>-0.107</v>
      </c>
      <c r="BH236" s="10">
        <v>7109.01</v>
      </c>
      <c r="BI236" s="10">
        <v>7207.7939999999999</v>
      </c>
      <c r="BJ236" s="10">
        <v>1728.5650000000001</v>
      </c>
      <c r="BK236" s="10">
        <v>0</v>
      </c>
      <c r="BL236" s="10">
        <v>4755.5360000000001</v>
      </c>
      <c r="BM236" s="10">
        <v>500</v>
      </c>
      <c r="BN236" s="10">
        <v>223.69300000000001</v>
      </c>
      <c r="BO236" s="10">
        <v>-98.784000000000006</v>
      </c>
      <c r="BP236" s="10">
        <v>-81.522999999999996</v>
      </c>
      <c r="BQ236" s="10">
        <v>49446.57</v>
      </c>
      <c r="BR236" s="10">
        <v>2398.7689999999998</v>
      </c>
      <c r="BS236" s="10">
        <v>3217.0630000000001</v>
      </c>
      <c r="BT236" s="10">
        <v>43765.694000000003</v>
      </c>
      <c r="BU236" s="10">
        <v>59.774999999999999</v>
      </c>
      <c r="BV236" s="10">
        <v>5.2690000000000001</v>
      </c>
      <c r="BW236" s="10">
        <v>49446.57</v>
      </c>
      <c r="BX236" s="10">
        <v>69.409000000000006</v>
      </c>
      <c r="BY236" s="10">
        <v>1.1259999999999999</v>
      </c>
      <c r="BZ236" s="10">
        <v>85.989000000000004</v>
      </c>
      <c r="CA236" s="10">
        <v>44613.425999999999</v>
      </c>
      <c r="CB236" s="10">
        <v>4676.62</v>
      </c>
      <c r="CC236" s="10">
        <v>4600.3450000000003</v>
      </c>
      <c r="CD236" s="10">
        <v>3926.8240000000001</v>
      </c>
      <c r="CE236" s="10">
        <v>0</v>
      </c>
      <c r="CF236" s="10">
        <v>482.58199999999999</v>
      </c>
      <c r="CG236" s="10">
        <v>0</v>
      </c>
      <c r="CH236" s="10">
        <v>482.58199999999999</v>
      </c>
      <c r="CI236" s="10">
        <v>0</v>
      </c>
      <c r="CJ236" s="10">
        <v>190.93899999999999</v>
      </c>
      <c r="CK236" s="10">
        <v>3384.4160000000002</v>
      </c>
      <c r="CL236" s="10">
        <v>3224.1759999999999</v>
      </c>
      <c r="CM236" s="10">
        <v>49.277000000000001</v>
      </c>
      <c r="CN236" s="10">
        <v>108.2</v>
      </c>
      <c r="CO236" s="10">
        <v>2.7629999999999999</v>
      </c>
      <c r="CP236" s="10">
        <v>48.290999999999997</v>
      </c>
      <c r="CQ236" s="10">
        <v>34.244999999999997</v>
      </c>
      <c r="CR236" s="10">
        <v>1.37</v>
      </c>
      <c r="CS236" s="10">
        <v>0</v>
      </c>
      <c r="CT236" s="10">
        <v>0</v>
      </c>
      <c r="CU236" s="10">
        <v>0</v>
      </c>
      <c r="CV236" s="10">
        <v>0</v>
      </c>
      <c r="CW236" s="10">
        <v>27.949000000000002</v>
      </c>
      <c r="CX236" s="10">
        <v>-5.5609999999999999</v>
      </c>
      <c r="CY236" s="10">
        <v>0</v>
      </c>
      <c r="CZ236" s="10">
        <v>-3.6240000000000001</v>
      </c>
      <c r="DA236" s="10">
        <v>0</v>
      </c>
      <c r="DB236" s="10">
        <v>0</v>
      </c>
      <c r="DC236" s="10">
        <v>0</v>
      </c>
      <c r="DD236" s="10">
        <v>-6.0880000000000001</v>
      </c>
      <c r="DE236" s="10">
        <v>7.5</v>
      </c>
      <c r="DF236" s="10">
        <v>11.942</v>
      </c>
      <c r="DG236" s="10">
        <v>35.948</v>
      </c>
      <c r="DH236" s="10">
        <v>0</v>
      </c>
      <c r="DI236" s="10">
        <v>0</v>
      </c>
      <c r="DJ236" s="10">
        <v>-4.2539999999999996</v>
      </c>
      <c r="DK236" s="10">
        <v>-36.136000000000003</v>
      </c>
      <c r="DL236" s="10">
        <v>0</v>
      </c>
      <c r="DM236" s="10">
        <v>0</v>
      </c>
      <c r="DN236" s="10">
        <v>0</v>
      </c>
      <c r="DO236" s="10">
        <v>0</v>
      </c>
      <c r="DP236" s="10">
        <v>0</v>
      </c>
      <c r="DQ236" s="10">
        <v>0</v>
      </c>
      <c r="DR236" s="10">
        <v>310.21499999999997</v>
      </c>
      <c r="DS236" s="10">
        <v>340.06200000000001</v>
      </c>
      <c r="DT236" s="10">
        <v>0</v>
      </c>
      <c r="DU236" s="10">
        <v>-12.478999999999999</v>
      </c>
      <c r="DV236" s="10">
        <v>0</v>
      </c>
      <c r="DW236" s="10">
        <v>-17.367999999999999</v>
      </c>
      <c r="DX236" s="10">
        <v>0</v>
      </c>
      <c r="DY236" s="10">
        <v>161.99199999999999</v>
      </c>
      <c r="DZ236" s="10">
        <v>10.465999999999999</v>
      </c>
      <c r="EA236" s="10">
        <v>0</v>
      </c>
      <c r="EB236" s="10">
        <v>18.271000000000001</v>
      </c>
      <c r="EC236" s="10">
        <v>0</v>
      </c>
      <c r="ED236" s="10">
        <v>0</v>
      </c>
      <c r="EE236" s="10">
        <v>136.346</v>
      </c>
      <c r="EF236" s="10">
        <v>0</v>
      </c>
      <c r="EG236" s="10">
        <v>-0.98699999999999999</v>
      </c>
      <c r="EH236" s="10">
        <v>0</v>
      </c>
      <c r="EI236" s="10">
        <v>0</v>
      </c>
      <c r="EJ236" s="10">
        <v>0</v>
      </c>
      <c r="EK236" s="10">
        <v>-2.1040000000000001</v>
      </c>
      <c r="EL236" s="10">
        <v>1076.884</v>
      </c>
      <c r="EM236" s="10">
        <v>1.2210000000000001</v>
      </c>
      <c r="EN236" s="10">
        <v>566.71900000000005</v>
      </c>
      <c r="EO236" s="10">
        <v>440.90800000000002</v>
      </c>
      <c r="EP236" s="10">
        <v>44.418999999999997</v>
      </c>
      <c r="EQ236" s="10">
        <v>81.391999999999996</v>
      </c>
      <c r="ER236" s="10">
        <v>0</v>
      </c>
      <c r="ES236" s="10">
        <v>0</v>
      </c>
      <c r="ET236" s="10">
        <v>220.11</v>
      </c>
      <c r="EU236" s="10">
        <v>133.661</v>
      </c>
      <c r="EV236" s="10">
        <v>86.448999999999998</v>
      </c>
      <c r="EW236" s="10">
        <v>0</v>
      </c>
      <c r="EX236" s="10">
        <v>54.890999999999998</v>
      </c>
      <c r="EY236" s="10">
        <v>29.734000000000002</v>
      </c>
      <c r="EZ236" s="10">
        <v>0</v>
      </c>
      <c r="FA236" s="10">
        <v>204.209</v>
      </c>
    </row>
    <row r="237" spans="1:157" ht="15" customHeight="1" x14ac:dyDescent="0.3">
      <c r="A237" s="5">
        <v>24</v>
      </c>
      <c r="B237" s="12">
        <v>2020</v>
      </c>
      <c r="C237" s="10">
        <v>0</v>
      </c>
      <c r="D237" s="10">
        <v>0</v>
      </c>
      <c r="E237" s="10">
        <v>0</v>
      </c>
      <c r="F237" s="10">
        <v>44801.915999999997</v>
      </c>
      <c r="G237" s="10">
        <v>5753.9390000000003</v>
      </c>
      <c r="H237" s="10">
        <v>67.784000000000006</v>
      </c>
      <c r="I237" s="10">
        <v>4538.6940000000004</v>
      </c>
      <c r="J237" s="10">
        <v>3989.17</v>
      </c>
      <c r="K237" s="10">
        <v>500.875</v>
      </c>
      <c r="L237" s="10">
        <v>37.414000000000001</v>
      </c>
      <c r="M237" s="10">
        <v>11.234999999999999</v>
      </c>
      <c r="N237" s="10">
        <v>2642.8139999999999</v>
      </c>
      <c r="O237" s="10">
        <v>20109.422999999999</v>
      </c>
      <c r="P237" s="10">
        <v>0</v>
      </c>
      <c r="Q237" s="10">
        <v>0</v>
      </c>
      <c r="R237" s="10">
        <v>1362.5730000000001</v>
      </c>
      <c r="S237" s="10">
        <v>4.2729999999999997</v>
      </c>
      <c r="T237" s="10">
        <v>938.55799999999999</v>
      </c>
      <c r="U237" s="10">
        <v>0</v>
      </c>
      <c r="V237" s="10">
        <v>17735.981</v>
      </c>
      <c r="W237" s="10">
        <v>68.037999999999997</v>
      </c>
      <c r="X237" s="10">
        <v>442.36700000000002</v>
      </c>
      <c r="Y237" s="10">
        <v>417.12299999999999</v>
      </c>
      <c r="Z237" s="10">
        <v>25.244</v>
      </c>
      <c r="AA237" s="10">
        <v>149.21</v>
      </c>
      <c r="AB237" s="10">
        <v>23.84</v>
      </c>
      <c r="AC237" s="10">
        <v>125.37</v>
      </c>
      <c r="AD237" s="10">
        <v>10053.486000000001</v>
      </c>
      <c r="AE237" s="10">
        <v>636.70799999999997</v>
      </c>
      <c r="AF237" s="10">
        <v>407.49099999999999</v>
      </c>
      <c r="AG237" s="10">
        <v>0</v>
      </c>
      <c r="AH237" s="10">
        <v>44801.915999999997</v>
      </c>
      <c r="AI237" s="10">
        <v>43306.012000000002</v>
      </c>
      <c r="AJ237" s="10">
        <v>711.16899999999998</v>
      </c>
      <c r="AK237" s="10">
        <v>94.334000000000003</v>
      </c>
      <c r="AL237" s="10">
        <v>91.316000000000003</v>
      </c>
      <c r="AM237" s="10">
        <v>599.08500000000004</v>
      </c>
      <c r="AN237" s="10">
        <v>44801.915999999997</v>
      </c>
      <c r="AO237" s="10">
        <v>21736.848000000002</v>
      </c>
      <c r="AP237" s="10">
        <v>9857.4609999999993</v>
      </c>
      <c r="AQ237" s="10">
        <v>13207.607</v>
      </c>
      <c r="AR237" s="10">
        <v>44801.915999999997</v>
      </c>
      <c r="AS237" s="10">
        <v>543.73599999999999</v>
      </c>
      <c r="AT237" s="10">
        <v>25102.510999999999</v>
      </c>
      <c r="AU237" s="10">
        <v>1384.962</v>
      </c>
      <c r="AV237" s="10">
        <v>34.725999999999999</v>
      </c>
      <c r="AW237" s="10">
        <v>17735.981</v>
      </c>
      <c r="AX237" s="10">
        <v>0</v>
      </c>
      <c r="AY237" s="10">
        <v>27537.294000000002</v>
      </c>
      <c r="AZ237" s="10">
        <v>5140.9430000000002</v>
      </c>
      <c r="BA237" s="10">
        <v>5148.4679999999998</v>
      </c>
      <c r="BB237" s="10">
        <v>4937.9790000000003</v>
      </c>
      <c r="BC237" s="10">
        <v>0</v>
      </c>
      <c r="BD237" s="10">
        <v>210.489</v>
      </c>
      <c r="BE237" s="10">
        <v>0</v>
      </c>
      <c r="BF237" s="10">
        <v>0</v>
      </c>
      <c r="BG237" s="10">
        <v>-7.5250000000000004</v>
      </c>
      <c r="BH237" s="10">
        <v>22396.350999999999</v>
      </c>
      <c r="BI237" s="10">
        <v>22424.702000000001</v>
      </c>
      <c r="BJ237" s="10">
        <v>11076.091</v>
      </c>
      <c r="BK237" s="10">
        <v>0</v>
      </c>
      <c r="BL237" s="10">
        <v>7091.6109999999999</v>
      </c>
      <c r="BM237" s="10">
        <v>4257</v>
      </c>
      <c r="BN237" s="10">
        <v>0</v>
      </c>
      <c r="BO237" s="10">
        <v>-28.350999999999999</v>
      </c>
      <c r="BP237" s="10">
        <v>0</v>
      </c>
      <c r="BQ237" s="10">
        <v>64537.15</v>
      </c>
      <c r="BR237" s="10">
        <v>2379.9430000000002</v>
      </c>
      <c r="BS237" s="10">
        <v>4014.011</v>
      </c>
      <c r="BT237" s="10">
        <v>58075.076000000001</v>
      </c>
      <c r="BU237" s="10">
        <v>62.845999999999997</v>
      </c>
      <c r="BV237" s="10">
        <v>5.274</v>
      </c>
      <c r="BW237" s="10">
        <v>64537.15</v>
      </c>
      <c r="BX237" s="10">
        <v>199.84</v>
      </c>
      <c r="BY237" s="10">
        <v>396.50299999999999</v>
      </c>
      <c r="BZ237" s="10">
        <v>116.304</v>
      </c>
      <c r="CA237" s="10">
        <v>59288.294999999998</v>
      </c>
      <c r="CB237" s="10">
        <v>4536.2079999999996</v>
      </c>
      <c r="CC237" s="10">
        <v>5075.8040000000001</v>
      </c>
      <c r="CD237" s="10">
        <v>3959.64</v>
      </c>
      <c r="CE237" s="10">
        <v>0</v>
      </c>
      <c r="CF237" s="10">
        <v>970.72500000000002</v>
      </c>
      <c r="CG237" s="10">
        <v>0</v>
      </c>
      <c r="CH237" s="10">
        <v>970.72500000000002</v>
      </c>
      <c r="CI237" s="10">
        <v>0</v>
      </c>
      <c r="CJ237" s="10">
        <v>145.43899999999999</v>
      </c>
      <c r="CK237" s="10">
        <v>4506.0450000000001</v>
      </c>
      <c r="CL237" s="10">
        <v>4224.34</v>
      </c>
      <c r="CM237" s="10">
        <v>41.192999999999998</v>
      </c>
      <c r="CN237" s="10">
        <v>237.67500000000001</v>
      </c>
      <c r="CO237" s="10">
        <v>2.8370000000000002</v>
      </c>
      <c r="CP237" s="10">
        <v>62.505000000000003</v>
      </c>
      <c r="CQ237" s="10">
        <v>42.399000000000001</v>
      </c>
      <c r="CR237" s="10">
        <v>1.46</v>
      </c>
      <c r="CS237" s="10">
        <v>0</v>
      </c>
      <c r="CT237" s="10">
        <v>0</v>
      </c>
      <c r="CU237" s="10">
        <v>0</v>
      </c>
      <c r="CV237" s="10">
        <v>0</v>
      </c>
      <c r="CW237" s="10">
        <v>41.499000000000002</v>
      </c>
      <c r="CX237" s="10">
        <v>-6.1139999999999999</v>
      </c>
      <c r="CY237" s="10">
        <v>0</v>
      </c>
      <c r="CZ237" s="10">
        <v>-1.444</v>
      </c>
      <c r="DA237" s="10">
        <v>0</v>
      </c>
      <c r="DB237" s="10">
        <v>0</v>
      </c>
      <c r="DC237" s="10">
        <v>0</v>
      </c>
      <c r="DD237" s="10">
        <v>-15.295</v>
      </c>
      <c r="DE237" s="10">
        <v>37.643999999999998</v>
      </c>
      <c r="DF237" s="10">
        <v>37.628</v>
      </c>
      <c r="DG237" s="10">
        <v>68.593999999999994</v>
      </c>
      <c r="DH237" s="10">
        <v>0</v>
      </c>
      <c r="DI237" s="10">
        <v>0</v>
      </c>
      <c r="DJ237" s="10">
        <v>-11.124000000000001</v>
      </c>
      <c r="DK237" s="10">
        <v>-57.454000000000001</v>
      </c>
      <c r="DL237" s="10">
        <v>0</v>
      </c>
      <c r="DM237" s="10">
        <v>0</v>
      </c>
      <c r="DN237" s="10">
        <v>0</v>
      </c>
      <c r="DO237" s="10">
        <v>0</v>
      </c>
      <c r="DP237" s="10">
        <v>0</v>
      </c>
      <c r="DQ237" s="10">
        <v>0</v>
      </c>
      <c r="DR237" s="10">
        <v>852.27200000000005</v>
      </c>
      <c r="DS237" s="10">
        <v>856.00599999999997</v>
      </c>
      <c r="DT237" s="10">
        <v>0</v>
      </c>
      <c r="DU237" s="10">
        <v>-13.577</v>
      </c>
      <c r="DV237" s="10">
        <v>0</v>
      </c>
      <c r="DW237" s="10">
        <v>-7.4180000000000001</v>
      </c>
      <c r="DX237" s="10">
        <v>17.260999999999999</v>
      </c>
      <c r="DY237" s="10">
        <v>0</v>
      </c>
      <c r="DZ237" s="10">
        <v>0</v>
      </c>
      <c r="EA237" s="10">
        <v>0</v>
      </c>
      <c r="EB237" s="10">
        <v>0</v>
      </c>
      <c r="EC237" s="10">
        <v>0</v>
      </c>
      <c r="ED237" s="10">
        <v>0</v>
      </c>
      <c r="EE237" s="10">
        <v>0</v>
      </c>
      <c r="EF237" s="10">
        <v>0</v>
      </c>
      <c r="EG237" s="10">
        <v>0</v>
      </c>
      <c r="EH237" s="10">
        <v>0</v>
      </c>
      <c r="EI237" s="10">
        <v>0</v>
      </c>
      <c r="EJ237" s="10">
        <v>0</v>
      </c>
      <c r="EK237" s="10">
        <v>0</v>
      </c>
      <c r="EL237" s="10">
        <v>1252.588</v>
      </c>
      <c r="EM237" s="10">
        <v>1.077</v>
      </c>
      <c r="EN237" s="10">
        <v>626.02300000000002</v>
      </c>
      <c r="EO237" s="10">
        <v>519.73699999999997</v>
      </c>
      <c r="EP237" s="10">
        <v>50.353000000000002</v>
      </c>
      <c r="EQ237" s="10">
        <v>55.933</v>
      </c>
      <c r="ER237" s="10">
        <v>0</v>
      </c>
      <c r="ES237" s="10">
        <v>0</v>
      </c>
      <c r="ET237" s="10">
        <v>328.952</v>
      </c>
      <c r="EU237" s="10">
        <v>95.295000000000002</v>
      </c>
      <c r="EV237" s="10">
        <v>233.65700000000001</v>
      </c>
      <c r="EW237" s="10">
        <v>0</v>
      </c>
      <c r="EX237" s="10">
        <v>71.436000000000007</v>
      </c>
      <c r="EY237" s="10">
        <v>0</v>
      </c>
      <c r="EZ237" s="10">
        <v>0</v>
      </c>
      <c r="FA237" s="10">
        <v>225.1</v>
      </c>
    </row>
    <row r="238" spans="1:157" ht="15" customHeight="1" x14ac:dyDescent="0.3">
      <c r="A238" s="5">
        <v>24</v>
      </c>
      <c r="B238" s="13">
        <v>2021</v>
      </c>
      <c r="C238" s="10">
        <v>0</v>
      </c>
      <c r="D238" s="10">
        <v>0</v>
      </c>
      <c r="E238" s="10">
        <v>0</v>
      </c>
      <c r="F238" s="10">
        <v>50530.156000000003</v>
      </c>
      <c r="G238" s="10">
        <v>5337.4070000000002</v>
      </c>
      <c r="H238" s="10">
        <v>0</v>
      </c>
      <c r="I238" s="10">
        <v>4072.4839999999999</v>
      </c>
      <c r="J238" s="10">
        <v>4072.4839999999999</v>
      </c>
      <c r="K238" s="10">
        <v>0</v>
      </c>
      <c r="L238" s="10">
        <v>0</v>
      </c>
      <c r="M238" s="10">
        <v>0</v>
      </c>
      <c r="N238" s="10">
        <v>3215.48</v>
      </c>
      <c r="O238" s="10">
        <v>23199.67</v>
      </c>
      <c r="P238" s="10">
        <v>0</v>
      </c>
      <c r="Q238" s="10">
        <v>0</v>
      </c>
      <c r="R238" s="10">
        <v>1483.739</v>
      </c>
      <c r="S238" s="10">
        <v>0</v>
      </c>
      <c r="T238" s="10">
        <v>0</v>
      </c>
      <c r="U238" s="10">
        <v>0</v>
      </c>
      <c r="V238" s="10">
        <v>21715.931</v>
      </c>
      <c r="W238" s="10">
        <v>0</v>
      </c>
      <c r="X238" s="10">
        <v>0</v>
      </c>
      <c r="Y238" s="10">
        <v>0</v>
      </c>
      <c r="Z238" s="10">
        <v>0</v>
      </c>
      <c r="AA238" s="10">
        <v>0</v>
      </c>
      <c r="AB238" s="10">
        <v>0</v>
      </c>
      <c r="AC238" s="10">
        <v>0</v>
      </c>
      <c r="AD238" s="10">
        <v>10910.343000000001</v>
      </c>
      <c r="AE238" s="10">
        <v>0</v>
      </c>
      <c r="AF238" s="10">
        <v>0</v>
      </c>
      <c r="AG238" s="10">
        <v>3794.7719999999999</v>
      </c>
      <c r="AH238" s="10">
        <v>50530.156000000003</v>
      </c>
      <c r="AI238" s="10">
        <v>47541.836000000003</v>
      </c>
      <c r="AJ238" s="10">
        <v>1143.269</v>
      </c>
      <c r="AK238" s="10">
        <v>331.04199999999997</v>
      </c>
      <c r="AL238" s="10">
        <v>592.14</v>
      </c>
      <c r="AM238" s="10">
        <v>921.86900000000003</v>
      </c>
      <c r="AN238" s="10">
        <v>50530.156000000003</v>
      </c>
      <c r="AO238" s="10">
        <v>21805.562000000002</v>
      </c>
      <c r="AP238" s="10">
        <v>11673.334999999999</v>
      </c>
      <c r="AQ238" s="10">
        <v>17051.258999999998</v>
      </c>
      <c r="AR238" s="10">
        <v>50530.156000000003</v>
      </c>
      <c r="AS238" s="10">
        <v>435.858</v>
      </c>
      <c r="AT238" s="10">
        <v>26782.293000000001</v>
      </c>
      <c r="AU238" s="10">
        <v>1471.0229999999999</v>
      </c>
      <c r="AV238" s="10">
        <v>21.5</v>
      </c>
      <c r="AW238" s="10">
        <v>21714.931</v>
      </c>
      <c r="AX238" s="10">
        <v>104.551</v>
      </c>
      <c r="AY238" s="10">
        <v>29145.491999999998</v>
      </c>
      <c r="AZ238" s="10">
        <v>552.54100000000005</v>
      </c>
      <c r="BA238" s="10">
        <v>552.54100000000005</v>
      </c>
      <c r="BB238" s="10">
        <v>352.541</v>
      </c>
      <c r="BC238" s="10">
        <v>0</v>
      </c>
      <c r="BD238" s="10">
        <v>200</v>
      </c>
      <c r="BE238" s="10">
        <v>0</v>
      </c>
      <c r="BF238" s="10">
        <v>0</v>
      </c>
      <c r="BG238" s="10">
        <v>0</v>
      </c>
      <c r="BH238" s="10">
        <v>28592.951000000001</v>
      </c>
      <c r="BI238" s="10">
        <v>28639.062999999998</v>
      </c>
      <c r="BJ238" s="10">
        <v>10588.975</v>
      </c>
      <c r="BK238" s="10">
        <v>0</v>
      </c>
      <c r="BL238" s="10">
        <v>11901.864</v>
      </c>
      <c r="BM238" s="10">
        <v>6148.2240000000002</v>
      </c>
      <c r="BN238" s="10">
        <v>0</v>
      </c>
      <c r="BO238" s="10">
        <v>-46.112000000000002</v>
      </c>
      <c r="BP238" s="10">
        <v>0</v>
      </c>
      <c r="BQ238" s="10">
        <v>66755.406000000003</v>
      </c>
      <c r="BR238" s="10">
        <v>3091.1840000000002</v>
      </c>
      <c r="BS238" s="10">
        <v>7602.5169999999998</v>
      </c>
      <c r="BT238" s="10">
        <v>55930.474000000002</v>
      </c>
      <c r="BU238" s="10">
        <v>107.062</v>
      </c>
      <c r="BV238" s="10">
        <v>24.169</v>
      </c>
      <c r="BW238" s="10">
        <v>66755.406000000003</v>
      </c>
      <c r="BX238" s="10">
        <v>737.56899999999996</v>
      </c>
      <c r="BY238" s="10">
        <v>1.764</v>
      </c>
      <c r="BZ238" s="10">
        <v>167.43100000000001</v>
      </c>
      <c r="CA238" s="10">
        <v>58349.845000000001</v>
      </c>
      <c r="CB238" s="10">
        <v>7498.7969999999996</v>
      </c>
      <c r="CC238" s="10">
        <v>6086.4979999999996</v>
      </c>
      <c r="CD238" s="10">
        <v>4533.5389999999998</v>
      </c>
      <c r="CE238" s="10">
        <v>150.608</v>
      </c>
      <c r="CF238" s="10">
        <v>1353.576</v>
      </c>
      <c r="CG238" s="10">
        <v>0</v>
      </c>
      <c r="CH238" s="10">
        <v>1353.576</v>
      </c>
      <c r="CI238" s="10">
        <v>0</v>
      </c>
      <c r="CJ238" s="10">
        <v>48.774999999999999</v>
      </c>
      <c r="CK238" s="10">
        <v>4600.29</v>
      </c>
      <c r="CL238" s="10">
        <v>4233.2809999999999</v>
      </c>
      <c r="CM238" s="10">
        <v>39.752000000000002</v>
      </c>
      <c r="CN238" s="10">
        <v>319.82499999999999</v>
      </c>
      <c r="CO238" s="10">
        <v>7.4320000000000004</v>
      </c>
      <c r="CP238" s="10">
        <v>94.808000000000007</v>
      </c>
      <c r="CQ238" s="10">
        <v>49.064999999999998</v>
      </c>
      <c r="CR238" s="10">
        <v>0</v>
      </c>
      <c r="CS238" s="10">
        <v>0</v>
      </c>
      <c r="CT238" s="10">
        <v>0</v>
      </c>
      <c r="CU238" s="10">
        <v>0</v>
      </c>
      <c r="CV238" s="10">
        <v>0</v>
      </c>
      <c r="CW238" s="10">
        <v>98.739000000000004</v>
      </c>
      <c r="CX238" s="10">
        <v>-8.2889999999999997</v>
      </c>
      <c r="CY238" s="10">
        <v>0</v>
      </c>
      <c r="CZ238" s="10">
        <v>-1.343</v>
      </c>
      <c r="DA238" s="10">
        <v>0</v>
      </c>
      <c r="DB238" s="10">
        <v>0</v>
      </c>
      <c r="DC238" s="10">
        <v>0</v>
      </c>
      <c r="DD238" s="10">
        <v>-43.363999999999997</v>
      </c>
      <c r="DE238" s="10">
        <v>11.766999999999999</v>
      </c>
      <c r="DF238" s="10">
        <v>32.097000000000001</v>
      </c>
      <c r="DG238" s="10">
        <v>85.308999999999997</v>
      </c>
      <c r="DH238" s="10">
        <v>0</v>
      </c>
      <c r="DI238" s="10">
        <v>0</v>
      </c>
      <c r="DJ238" s="10">
        <v>-26.044</v>
      </c>
      <c r="DK238" s="10">
        <v>-79.594999999999999</v>
      </c>
      <c r="DL238" s="10">
        <v>0</v>
      </c>
      <c r="DM238" s="10">
        <v>0</v>
      </c>
      <c r="DN238" s="10">
        <v>0</v>
      </c>
      <c r="DO238" s="10">
        <v>0</v>
      </c>
      <c r="DP238" s="10">
        <v>0</v>
      </c>
      <c r="DQ238" s="10">
        <v>0</v>
      </c>
      <c r="DR238" s="10">
        <v>475.57499999999999</v>
      </c>
      <c r="DS238" s="10">
        <v>499.327</v>
      </c>
      <c r="DT238" s="10">
        <v>0</v>
      </c>
      <c r="DU238" s="10">
        <v>-31.277000000000001</v>
      </c>
      <c r="DV238" s="10">
        <v>0</v>
      </c>
      <c r="DW238" s="10">
        <v>7.5250000000000004</v>
      </c>
      <c r="DX238" s="10">
        <v>0</v>
      </c>
      <c r="DY238" s="10">
        <v>189.32300000000001</v>
      </c>
      <c r="DZ238" s="10">
        <v>2.7810000000000001</v>
      </c>
      <c r="EA238" s="10">
        <v>0</v>
      </c>
      <c r="EB238" s="10">
        <v>1.216</v>
      </c>
      <c r="EC238" s="10">
        <v>0</v>
      </c>
      <c r="ED238" s="10">
        <v>0</v>
      </c>
      <c r="EE238" s="10">
        <v>186.91200000000001</v>
      </c>
      <c r="EF238" s="10">
        <v>0</v>
      </c>
      <c r="EG238" s="10">
        <v>0</v>
      </c>
      <c r="EH238" s="10">
        <v>0</v>
      </c>
      <c r="EI238" s="10">
        <v>0</v>
      </c>
      <c r="EJ238" s="10">
        <v>0</v>
      </c>
      <c r="EK238" s="10">
        <v>-1.5860000000000001</v>
      </c>
      <c r="EL238" s="10">
        <v>1142.3130000000001</v>
      </c>
      <c r="EM238" s="10">
        <v>6.6909999999999998</v>
      </c>
      <c r="EN238" s="10">
        <v>619.97500000000002</v>
      </c>
      <c r="EO238" s="10">
        <v>515.43899999999996</v>
      </c>
      <c r="EP238" s="10">
        <v>52.460999999999999</v>
      </c>
      <c r="EQ238" s="10">
        <v>0</v>
      </c>
      <c r="ER238" s="10">
        <v>0</v>
      </c>
      <c r="ES238" s="10">
        <v>52.075000000000003</v>
      </c>
      <c r="ET238" s="10">
        <v>316.56599999999997</v>
      </c>
      <c r="EU238" s="10">
        <v>97.760999999999996</v>
      </c>
      <c r="EV238" s="10">
        <v>218.80500000000001</v>
      </c>
      <c r="EW238" s="10">
        <v>95.802000000000007</v>
      </c>
      <c r="EX238" s="10">
        <v>89.38</v>
      </c>
      <c r="EY238" s="10">
        <v>-89.111999999999995</v>
      </c>
      <c r="EZ238" s="10">
        <v>0</v>
      </c>
      <c r="FA238" s="10">
        <v>103.011</v>
      </c>
    </row>
    <row r="239" spans="1:157" ht="15" customHeight="1" x14ac:dyDescent="0.3">
      <c r="A239" s="5">
        <v>24</v>
      </c>
      <c r="B239" s="12">
        <v>2022</v>
      </c>
      <c r="C239" s="10"/>
      <c r="D239" s="10"/>
      <c r="E239" s="10"/>
      <c r="F239" s="10">
        <v>63632.966</v>
      </c>
      <c r="G239" s="10">
        <v>5639.9930000000004</v>
      </c>
      <c r="H239" s="10">
        <v>0</v>
      </c>
      <c r="I239" s="10">
        <v>3885.4960000000001</v>
      </c>
      <c r="J239" s="10">
        <v>3885.4960000000001</v>
      </c>
      <c r="K239" s="10">
        <v>0</v>
      </c>
      <c r="L239" s="10">
        <v>0</v>
      </c>
      <c r="M239" s="10">
        <v>0</v>
      </c>
      <c r="N239" s="10">
        <v>2675.7460000000001</v>
      </c>
      <c r="O239" s="10">
        <v>31806.415000000001</v>
      </c>
      <c r="P239" s="10">
        <v>0</v>
      </c>
      <c r="Q239" s="10">
        <v>0</v>
      </c>
      <c r="R239" s="10">
        <v>2498.98</v>
      </c>
      <c r="S239" s="10">
        <v>0</v>
      </c>
      <c r="T239" s="10">
        <v>0</v>
      </c>
      <c r="U239" s="10">
        <v>0</v>
      </c>
      <c r="V239" s="10">
        <v>29307.435000000001</v>
      </c>
      <c r="W239" s="10">
        <v>0</v>
      </c>
      <c r="X239" s="10">
        <v>0</v>
      </c>
      <c r="Y239" s="10">
        <v>0</v>
      </c>
      <c r="Z239" s="10">
        <v>0</v>
      </c>
      <c r="AA239" s="10">
        <v>0</v>
      </c>
      <c r="AB239" s="10">
        <v>0</v>
      </c>
      <c r="AC239" s="10">
        <v>0</v>
      </c>
      <c r="AD239" s="10">
        <v>13105.257</v>
      </c>
      <c r="AE239" s="10">
        <v>0</v>
      </c>
      <c r="AF239" s="10">
        <v>0</v>
      </c>
      <c r="AG239" s="10">
        <v>6520.0590000000002</v>
      </c>
      <c r="AH239" s="10">
        <v>63632.966</v>
      </c>
      <c r="AI239" s="10">
        <v>59512.33</v>
      </c>
      <c r="AJ239" s="10">
        <v>1796.347</v>
      </c>
      <c r="AK239" s="10">
        <v>182.28399999999999</v>
      </c>
      <c r="AL239" s="10">
        <v>327.44200000000001</v>
      </c>
      <c r="AM239" s="10">
        <v>1814.5630000000001</v>
      </c>
      <c r="AN239" s="10">
        <v>63632.966</v>
      </c>
      <c r="AO239" s="10">
        <v>32096.231</v>
      </c>
      <c r="AP239" s="10">
        <v>9280.9979999999996</v>
      </c>
      <c r="AQ239" s="10">
        <v>22255.737000000001</v>
      </c>
      <c r="AR239" s="10">
        <v>63632.966</v>
      </c>
      <c r="AS239" s="10">
        <v>329.161</v>
      </c>
      <c r="AT239" s="10">
        <v>32546.215</v>
      </c>
      <c r="AU239" s="10">
        <v>1360.424</v>
      </c>
      <c r="AV239" s="10">
        <v>0</v>
      </c>
      <c r="AW239" s="10">
        <v>29307.435000000001</v>
      </c>
      <c r="AX239" s="10">
        <v>89.730999999999995</v>
      </c>
      <c r="AY239" s="10">
        <v>23450.896000000001</v>
      </c>
      <c r="AZ239" s="10">
        <v>833.12099999999998</v>
      </c>
      <c r="BA239" s="10">
        <v>833.12099999999998</v>
      </c>
      <c r="BB239" s="10">
        <v>533.01400000000001</v>
      </c>
      <c r="BC239" s="10">
        <v>0</v>
      </c>
      <c r="BD239" s="10">
        <v>300.10700000000003</v>
      </c>
      <c r="BE239" s="10">
        <v>0</v>
      </c>
      <c r="BF239" s="10">
        <v>0</v>
      </c>
      <c r="BG239" s="10"/>
      <c r="BH239" s="10">
        <v>22617.775000000001</v>
      </c>
      <c r="BI239" s="10">
        <v>22647.081999999999</v>
      </c>
      <c r="BJ239" s="10">
        <v>9331.7260000000006</v>
      </c>
      <c r="BK239" s="10">
        <v>0</v>
      </c>
      <c r="BL239" s="10">
        <v>9407.6959999999999</v>
      </c>
      <c r="BM239" s="10">
        <v>3907.66</v>
      </c>
      <c r="BN239" s="10"/>
      <c r="BO239" s="10">
        <v>-29.306999999999999</v>
      </c>
      <c r="BP239" s="10"/>
      <c r="BQ239" s="10">
        <v>75988.224000000002</v>
      </c>
      <c r="BR239" s="10">
        <v>5181.2250000000004</v>
      </c>
      <c r="BS239" s="10">
        <v>9421.6550000000007</v>
      </c>
      <c r="BT239" s="10">
        <v>61273.531999999999</v>
      </c>
      <c r="BU239" s="10">
        <v>95.49</v>
      </c>
      <c r="BV239" s="10">
        <v>16.321999999999999</v>
      </c>
      <c r="BW239" s="10">
        <v>75988.224000000002</v>
      </c>
      <c r="BX239" s="10">
        <v>127.94799999999999</v>
      </c>
      <c r="BY239" s="10">
        <v>1.909</v>
      </c>
      <c r="BZ239" s="10">
        <v>212.34100000000001</v>
      </c>
      <c r="CA239" s="10">
        <v>63849.644999999997</v>
      </c>
      <c r="CB239" s="10">
        <v>11796.380999999999</v>
      </c>
      <c r="CC239" s="10">
        <v>7117.4279999999999</v>
      </c>
      <c r="CD239" s="10">
        <v>5120.0870000000004</v>
      </c>
      <c r="CE239" s="10">
        <v>492.53800000000001</v>
      </c>
      <c r="CF239" s="10">
        <v>1444.335</v>
      </c>
      <c r="CG239" s="10">
        <v>0</v>
      </c>
      <c r="CH239" s="10">
        <v>1444.335</v>
      </c>
      <c r="CI239" s="10">
        <v>0</v>
      </c>
      <c r="CJ239" s="10">
        <v>60.468000000000004</v>
      </c>
      <c r="CK239" s="10">
        <v>5306.5479999999998</v>
      </c>
      <c r="CL239" s="10">
        <v>4735.9459999999999</v>
      </c>
      <c r="CM239" s="10">
        <v>98.322999999999993</v>
      </c>
      <c r="CN239" s="10">
        <v>458.53500000000003</v>
      </c>
      <c r="CO239" s="10">
        <v>13.744</v>
      </c>
      <c r="CP239" s="10">
        <v>121.714</v>
      </c>
      <c r="CQ239" s="10">
        <v>68.594999999999999</v>
      </c>
      <c r="CR239" s="10">
        <v>0</v>
      </c>
      <c r="CS239" s="10">
        <v>0</v>
      </c>
      <c r="CT239" s="10">
        <v>0</v>
      </c>
      <c r="CU239" s="10">
        <v>0</v>
      </c>
      <c r="CV239" s="10">
        <v>0</v>
      </c>
      <c r="CW239" s="10">
        <v>133.12299999999999</v>
      </c>
      <c r="CX239" s="10">
        <v>-12.955</v>
      </c>
      <c r="CY239" s="10">
        <v>0</v>
      </c>
      <c r="CZ239" s="10">
        <v>-0.436</v>
      </c>
      <c r="DA239" s="10">
        <v>0</v>
      </c>
      <c r="DB239" s="10">
        <v>0</v>
      </c>
      <c r="DC239" s="10">
        <v>0</v>
      </c>
      <c r="DD239" s="10">
        <v>-66.613</v>
      </c>
      <c r="DE239" s="10">
        <v>55.61</v>
      </c>
      <c r="DF239" s="10">
        <v>101.453</v>
      </c>
      <c r="DG239" s="10">
        <v>97.350999999999999</v>
      </c>
      <c r="DH239" s="10">
        <v>0</v>
      </c>
      <c r="DI239" s="10">
        <v>0</v>
      </c>
      <c r="DJ239" s="10">
        <v>-58.975000000000001</v>
      </c>
      <c r="DK239" s="10">
        <v>-84.218999999999994</v>
      </c>
      <c r="DL239" s="10">
        <v>0</v>
      </c>
      <c r="DM239" s="10">
        <v>0</v>
      </c>
      <c r="DN239" s="10">
        <v>0</v>
      </c>
      <c r="DO239" s="10">
        <v>0</v>
      </c>
      <c r="DP239" s="10">
        <v>0</v>
      </c>
      <c r="DQ239" s="10">
        <v>0</v>
      </c>
      <c r="DR239" s="10">
        <v>61.667000000000002</v>
      </c>
      <c r="DS239" s="10">
        <v>63.286999999999999</v>
      </c>
      <c r="DT239" s="10">
        <v>0</v>
      </c>
      <c r="DU239" s="10">
        <v>-1.62</v>
      </c>
      <c r="DV239" s="10">
        <v>0</v>
      </c>
      <c r="DW239" s="10">
        <v>0</v>
      </c>
      <c r="DX239" s="10">
        <v>0</v>
      </c>
      <c r="DY239" s="10">
        <v>274.69900000000001</v>
      </c>
      <c r="DZ239" s="10">
        <v>106.283</v>
      </c>
      <c r="EA239" s="10">
        <v>0</v>
      </c>
      <c r="EB239" s="10">
        <v>0</v>
      </c>
      <c r="EC239" s="10">
        <v>0</v>
      </c>
      <c r="ED239" s="10">
        <v>0</v>
      </c>
      <c r="EE239" s="10">
        <v>170.904</v>
      </c>
      <c r="EF239" s="10">
        <v>0</v>
      </c>
      <c r="EG239" s="10">
        <v>0</v>
      </c>
      <c r="EH239" s="10">
        <v>0</v>
      </c>
      <c r="EI239" s="10">
        <v>0</v>
      </c>
      <c r="EJ239" s="10">
        <v>0</v>
      </c>
      <c r="EK239" s="10">
        <v>-2.488</v>
      </c>
      <c r="EL239" s="10">
        <v>1367.537</v>
      </c>
      <c r="EM239" s="10">
        <v>4.016</v>
      </c>
      <c r="EN239" s="10">
        <v>666.18799999999999</v>
      </c>
      <c r="EO239" s="10">
        <v>542.54600000000005</v>
      </c>
      <c r="EP239" s="10">
        <v>52.115000000000002</v>
      </c>
      <c r="EQ239" s="10">
        <v>0</v>
      </c>
      <c r="ER239" s="10">
        <v>0</v>
      </c>
      <c r="ES239" s="10">
        <v>71.527000000000001</v>
      </c>
      <c r="ET239" s="10">
        <v>350.666</v>
      </c>
      <c r="EU239" s="10">
        <v>99.951999999999998</v>
      </c>
      <c r="EV239" s="10">
        <v>250.714</v>
      </c>
      <c r="EW239" s="10">
        <v>123.848</v>
      </c>
      <c r="EX239" s="10">
        <v>89.167000000000002</v>
      </c>
      <c r="EY239" s="10">
        <v>0</v>
      </c>
      <c r="EZ239" s="10">
        <v>0</v>
      </c>
      <c r="FA239" s="10">
        <v>133.65199999999999</v>
      </c>
    </row>
    <row r="240" spans="1:157" ht="15" customHeight="1" x14ac:dyDescent="0.3">
      <c r="A240" s="5">
        <v>24</v>
      </c>
      <c r="B240" s="12">
        <v>2023</v>
      </c>
      <c r="C240" s="10">
        <v>1076.3430000000001</v>
      </c>
      <c r="D240" s="10">
        <v>1076.3430000000001</v>
      </c>
      <c r="E240" s="10"/>
      <c r="F240" s="10">
        <v>80754.429999999993</v>
      </c>
      <c r="G240" s="10">
        <v>8465.0550000000003</v>
      </c>
      <c r="H240" s="10">
        <v>0</v>
      </c>
      <c r="I240" s="10">
        <v>3368.0509999999999</v>
      </c>
      <c r="J240" s="10">
        <v>3368.0509999999999</v>
      </c>
      <c r="K240" s="10">
        <v>0</v>
      </c>
      <c r="L240" s="10">
        <v>0</v>
      </c>
      <c r="M240" s="10">
        <v>0</v>
      </c>
      <c r="N240" s="10">
        <v>3863.1439999999998</v>
      </c>
      <c r="O240" s="10">
        <v>36019.942999999999</v>
      </c>
      <c r="P240" s="10">
        <v>0</v>
      </c>
      <c r="Q240" s="10">
        <v>0</v>
      </c>
      <c r="R240" s="10">
        <v>0</v>
      </c>
      <c r="S240" s="10">
        <v>0</v>
      </c>
      <c r="T240" s="10">
        <v>0</v>
      </c>
      <c r="U240" s="10">
        <v>0</v>
      </c>
      <c r="V240" s="10">
        <v>36019.942999999999</v>
      </c>
      <c r="W240" s="10">
        <v>0</v>
      </c>
      <c r="X240" s="10">
        <v>2317.2080000000001</v>
      </c>
      <c r="Y240" s="10">
        <v>2317.2080000000001</v>
      </c>
      <c r="Z240" s="10">
        <v>0</v>
      </c>
      <c r="AA240" s="10">
        <v>0</v>
      </c>
      <c r="AB240" s="10">
        <v>0</v>
      </c>
      <c r="AC240" s="10">
        <v>0</v>
      </c>
      <c r="AD240" s="10">
        <v>16015.253000000001</v>
      </c>
      <c r="AE240" s="10">
        <v>2692.5889999999999</v>
      </c>
      <c r="AF240" s="10">
        <v>1938.835</v>
      </c>
      <c r="AG240" s="10">
        <v>6074.3519999999999</v>
      </c>
      <c r="AH240" s="10">
        <v>80754.429999999993</v>
      </c>
      <c r="AI240" s="10">
        <v>77114.842000000004</v>
      </c>
      <c r="AJ240" s="10">
        <v>1568.4559999999999</v>
      </c>
      <c r="AK240" s="10">
        <v>397.017</v>
      </c>
      <c r="AL240" s="10">
        <v>251.04400000000001</v>
      </c>
      <c r="AM240" s="10">
        <v>1423.0709999999999</v>
      </c>
      <c r="AN240" s="10">
        <v>80754.429999999993</v>
      </c>
      <c r="AO240" s="10">
        <v>50433.686000000002</v>
      </c>
      <c r="AP240" s="10">
        <v>12850.11</v>
      </c>
      <c r="AQ240" s="10">
        <v>17470.633999999998</v>
      </c>
      <c r="AR240" s="10">
        <v>80754.429999999993</v>
      </c>
      <c r="AS240" s="10">
        <v>227.05799999999999</v>
      </c>
      <c r="AT240" s="10">
        <v>43451.732000000004</v>
      </c>
      <c r="AU240" s="10">
        <v>913.92399999999998</v>
      </c>
      <c r="AV240" s="10">
        <v>0</v>
      </c>
      <c r="AW240" s="10">
        <v>36019.942999999999</v>
      </c>
      <c r="AX240" s="10">
        <v>141.773</v>
      </c>
      <c r="AY240" s="10">
        <v>16440.404999999999</v>
      </c>
      <c r="AZ240" s="10">
        <v>346.65</v>
      </c>
      <c r="BA240" s="10">
        <v>346.65</v>
      </c>
      <c r="BB240" s="10">
        <v>146.65</v>
      </c>
      <c r="BC240" s="10">
        <v>0</v>
      </c>
      <c r="BD240" s="10">
        <v>200</v>
      </c>
      <c r="BE240" s="10">
        <v>0</v>
      </c>
      <c r="BF240" s="10"/>
      <c r="BG240" s="10"/>
      <c r="BH240" s="10">
        <v>16093.754999999999</v>
      </c>
      <c r="BI240" s="10">
        <v>16093.754999999999</v>
      </c>
      <c r="BJ240" s="10">
        <v>8342.3639999999996</v>
      </c>
      <c r="BK240" s="10">
        <v>0</v>
      </c>
      <c r="BL240" s="10">
        <v>7751.3909999999996</v>
      </c>
      <c r="BM240" s="10">
        <v>0</v>
      </c>
      <c r="BN240" s="10"/>
      <c r="BO240" s="10"/>
      <c r="BP240" s="10"/>
      <c r="BQ240" s="10">
        <v>89995.714999999997</v>
      </c>
      <c r="BR240" s="10">
        <v>7411.8580000000002</v>
      </c>
      <c r="BS240" s="10">
        <v>8183.1809999999996</v>
      </c>
      <c r="BT240" s="10">
        <v>74295.928</v>
      </c>
      <c r="BU240" s="10">
        <v>91.55</v>
      </c>
      <c r="BV240" s="10">
        <v>13.198</v>
      </c>
      <c r="BW240" s="10">
        <v>89995.714999999997</v>
      </c>
      <c r="BX240" s="10">
        <v>1064.3530000000001</v>
      </c>
      <c r="BY240" s="10">
        <v>1.3260000000000001</v>
      </c>
      <c r="BZ240" s="10">
        <v>213.97499999999999</v>
      </c>
      <c r="CA240" s="10">
        <v>79201.369000000006</v>
      </c>
      <c r="CB240" s="10">
        <v>9514.6919999999991</v>
      </c>
      <c r="CC240" s="10">
        <v>9760.9150000000009</v>
      </c>
      <c r="CD240" s="10">
        <v>7883.0959999999995</v>
      </c>
      <c r="CE240" s="10">
        <v>898.76199999999994</v>
      </c>
      <c r="CF240" s="10">
        <v>888.46</v>
      </c>
      <c r="CG240" s="10">
        <v>0</v>
      </c>
      <c r="CH240" s="10">
        <v>888.46</v>
      </c>
      <c r="CI240" s="10">
        <v>0</v>
      </c>
      <c r="CJ240" s="10">
        <v>90.596999999999994</v>
      </c>
      <c r="CK240" s="10">
        <v>7761.0169999999998</v>
      </c>
      <c r="CL240" s="10">
        <v>7057.0190000000002</v>
      </c>
      <c r="CM240" s="10">
        <v>69.308999999999997</v>
      </c>
      <c r="CN240" s="10">
        <v>625.09699999999998</v>
      </c>
      <c r="CO240" s="10">
        <v>9.5920000000000005</v>
      </c>
      <c r="CP240" s="10">
        <v>103.348</v>
      </c>
      <c r="CQ240" s="10">
        <v>79.727999999999994</v>
      </c>
      <c r="CR240" s="10">
        <v>0</v>
      </c>
      <c r="CS240" s="10">
        <v>0</v>
      </c>
      <c r="CT240" s="10">
        <v>0</v>
      </c>
      <c r="CU240" s="10">
        <v>0</v>
      </c>
      <c r="CV240" s="10">
        <v>0</v>
      </c>
      <c r="CW240" s="10">
        <v>110.068</v>
      </c>
      <c r="CX240" s="10">
        <v>-17.068000000000001</v>
      </c>
      <c r="CY240" s="10">
        <v>0</v>
      </c>
      <c r="CZ240" s="10">
        <v>0</v>
      </c>
      <c r="DA240" s="10">
        <v>0</v>
      </c>
      <c r="DB240" s="10">
        <v>0</v>
      </c>
      <c r="DC240" s="10">
        <v>0</v>
      </c>
      <c r="DD240" s="10">
        <v>-69.38</v>
      </c>
      <c r="DE240" s="10">
        <v>65.295000000000002</v>
      </c>
      <c r="DF240" s="10">
        <v>73.171999999999997</v>
      </c>
      <c r="DG240" s="10">
        <v>124.39</v>
      </c>
      <c r="DH240" s="10">
        <v>0</v>
      </c>
      <c r="DI240" s="10">
        <v>0</v>
      </c>
      <c r="DJ240" s="10">
        <v>-51.8</v>
      </c>
      <c r="DK240" s="10">
        <v>-80.466999999999999</v>
      </c>
      <c r="DL240" s="10">
        <v>0</v>
      </c>
      <c r="DM240" s="10">
        <v>0</v>
      </c>
      <c r="DN240" s="10">
        <v>0</v>
      </c>
      <c r="DO240" s="10">
        <v>0</v>
      </c>
      <c r="DP240" s="10">
        <v>0</v>
      </c>
      <c r="DQ240" s="10">
        <v>0</v>
      </c>
      <c r="DR240" s="10">
        <v>77.647999999999996</v>
      </c>
      <c r="DS240" s="10">
        <v>79.781999999999996</v>
      </c>
      <c r="DT240" s="10">
        <v>0</v>
      </c>
      <c r="DU240" s="10">
        <v>-2.1339999999999999</v>
      </c>
      <c r="DV240" s="10">
        <v>0</v>
      </c>
      <c r="DW240" s="10">
        <v>0</v>
      </c>
      <c r="DX240" s="10">
        <v>0</v>
      </c>
      <c r="DY240" s="10">
        <v>150.64699999999999</v>
      </c>
      <c r="DZ240" s="10">
        <v>149.75</v>
      </c>
      <c r="EA240" s="10">
        <v>0</v>
      </c>
      <c r="EB240" s="10">
        <v>0</v>
      </c>
      <c r="EC240" s="10">
        <v>0</v>
      </c>
      <c r="ED240" s="10">
        <v>0</v>
      </c>
      <c r="EE240" s="10">
        <v>11.561999999999999</v>
      </c>
      <c r="EF240" s="10">
        <v>0</v>
      </c>
      <c r="EG240" s="10">
        <v>0</v>
      </c>
      <c r="EH240" s="10">
        <v>0</v>
      </c>
      <c r="EI240" s="10">
        <v>0</v>
      </c>
      <c r="EJ240" s="10">
        <v>0</v>
      </c>
      <c r="EK240" s="10">
        <v>-10.664999999999999</v>
      </c>
      <c r="EL240" s="10">
        <v>1469.723</v>
      </c>
      <c r="EM240" s="10">
        <v>17.547000000000001</v>
      </c>
      <c r="EN240" s="10">
        <v>666.38400000000001</v>
      </c>
      <c r="EO240" s="10">
        <v>527.70500000000004</v>
      </c>
      <c r="EP240" s="10">
        <v>57.723999999999997</v>
      </c>
      <c r="EQ240" s="10">
        <v>0</v>
      </c>
      <c r="ER240" s="10">
        <v>0</v>
      </c>
      <c r="ES240" s="10">
        <v>80.954999999999998</v>
      </c>
      <c r="ET240" s="10">
        <v>422.16</v>
      </c>
      <c r="EU240" s="10">
        <v>98.915000000000006</v>
      </c>
      <c r="EV240" s="10">
        <v>323.245</v>
      </c>
      <c r="EW240" s="10">
        <v>167.45599999999999</v>
      </c>
      <c r="EX240" s="10">
        <v>101.773</v>
      </c>
      <c r="EY240" s="10">
        <v>0</v>
      </c>
      <c r="EZ240" s="10">
        <v>0</v>
      </c>
      <c r="FA240" s="10">
        <v>94.403000000000006</v>
      </c>
    </row>
    <row r="241" spans="1:157" ht="15" customHeight="1" x14ac:dyDescent="0.3">
      <c r="A241" s="5">
        <v>24</v>
      </c>
      <c r="B241" s="12">
        <v>2024</v>
      </c>
      <c r="C241" s="10">
        <v>2770.8159999999998</v>
      </c>
      <c r="D241" s="10">
        <v>2770.8159999999998</v>
      </c>
      <c r="E241" s="10"/>
      <c r="F241" s="10">
        <v>93637.035999999993</v>
      </c>
      <c r="G241" s="10">
        <v>8177.9949999999999</v>
      </c>
      <c r="H241" s="10">
        <v>0</v>
      </c>
      <c r="I241" s="10">
        <v>2763.52</v>
      </c>
      <c r="J241" s="10">
        <v>2763.52</v>
      </c>
      <c r="K241" s="10">
        <v>0</v>
      </c>
      <c r="L241" s="10">
        <v>0</v>
      </c>
      <c r="M241" s="10">
        <v>0</v>
      </c>
      <c r="N241" s="10">
        <v>6680.1980000000003</v>
      </c>
      <c r="O241" s="10">
        <v>45517.875</v>
      </c>
      <c r="P241" s="10">
        <v>0</v>
      </c>
      <c r="Q241" s="10">
        <v>0</v>
      </c>
      <c r="R241" s="10">
        <v>1511.4110000000001</v>
      </c>
      <c r="S241" s="10">
        <v>0</v>
      </c>
      <c r="T241" s="10">
        <v>0</v>
      </c>
      <c r="U241" s="10">
        <v>0</v>
      </c>
      <c r="V241" s="10">
        <v>44006.464</v>
      </c>
      <c r="W241" s="10">
        <v>0</v>
      </c>
      <c r="X241" s="10">
        <v>0</v>
      </c>
      <c r="Y241" s="10">
        <v>0</v>
      </c>
      <c r="Z241" s="10">
        <v>0</v>
      </c>
      <c r="AA241" s="10">
        <v>0</v>
      </c>
      <c r="AB241" s="10">
        <v>0</v>
      </c>
      <c r="AC241" s="10">
        <v>0</v>
      </c>
      <c r="AD241" s="10">
        <v>17228.2</v>
      </c>
      <c r="AE241" s="10">
        <v>0</v>
      </c>
      <c r="AF241" s="10">
        <v>0</v>
      </c>
      <c r="AG241" s="10">
        <v>13269.248</v>
      </c>
      <c r="AH241" s="10">
        <v>93637.035999999993</v>
      </c>
      <c r="AI241" s="10">
        <v>90380.767000000007</v>
      </c>
      <c r="AJ241" s="10">
        <v>769.99900000000002</v>
      </c>
      <c r="AK241" s="10">
        <v>491.71699999999998</v>
      </c>
      <c r="AL241" s="10">
        <v>496.483</v>
      </c>
      <c r="AM241" s="10">
        <v>1498.07</v>
      </c>
      <c r="AN241" s="10">
        <v>93637.035999999993</v>
      </c>
      <c r="AO241" s="10">
        <v>58480.665999999997</v>
      </c>
      <c r="AP241" s="10">
        <v>17826.225999999999</v>
      </c>
      <c r="AQ241" s="10">
        <v>17330.144</v>
      </c>
      <c r="AR241" s="10">
        <v>93637.035999999993</v>
      </c>
      <c r="AS241" s="10">
        <v>124.128</v>
      </c>
      <c r="AT241" s="10">
        <v>48678.921999999999</v>
      </c>
      <c r="AU241" s="10">
        <v>767.02</v>
      </c>
      <c r="AV241" s="10">
        <v>0</v>
      </c>
      <c r="AW241" s="10">
        <v>44006.464</v>
      </c>
      <c r="AX241" s="10">
        <v>60.502000000000002</v>
      </c>
      <c r="AY241" s="10">
        <v>19986.924999999999</v>
      </c>
      <c r="AZ241" s="10">
        <v>298.84300000000002</v>
      </c>
      <c r="BA241" s="10">
        <v>298.84300000000002</v>
      </c>
      <c r="BB241" s="10">
        <v>298.84300000000002</v>
      </c>
      <c r="BC241" s="10">
        <v>0</v>
      </c>
      <c r="BD241" s="10">
        <v>0</v>
      </c>
      <c r="BE241" s="10">
        <v>0</v>
      </c>
      <c r="BF241" s="10"/>
      <c r="BG241" s="10"/>
      <c r="BH241" s="10">
        <v>19688.081999999999</v>
      </c>
      <c r="BI241" s="10">
        <v>19688.081999999999</v>
      </c>
      <c r="BJ241" s="10">
        <v>11337.825999999999</v>
      </c>
      <c r="BK241" s="10">
        <v>0</v>
      </c>
      <c r="BL241" s="10">
        <v>8350.2559999999994</v>
      </c>
      <c r="BM241" s="10">
        <v>0</v>
      </c>
      <c r="BN241" s="10"/>
      <c r="BO241" s="10"/>
      <c r="BP241" s="10"/>
      <c r="BQ241" s="10">
        <v>94841.47</v>
      </c>
      <c r="BR241" s="10">
        <v>4596.9589999999998</v>
      </c>
      <c r="BS241" s="10">
        <v>7974.942</v>
      </c>
      <c r="BT241" s="10">
        <v>82167.415999999997</v>
      </c>
      <c r="BU241" s="10">
        <v>95.918000000000006</v>
      </c>
      <c r="BV241" s="10">
        <v>6.2350000000000003</v>
      </c>
      <c r="BW241" s="10">
        <v>94841.47</v>
      </c>
      <c r="BX241" s="10">
        <v>620.65599999999995</v>
      </c>
      <c r="BY241" s="10">
        <v>2.903</v>
      </c>
      <c r="BZ241" s="10">
        <v>200.482</v>
      </c>
      <c r="CA241" s="10">
        <v>83084.436000000002</v>
      </c>
      <c r="CB241" s="10">
        <v>10932.993</v>
      </c>
      <c r="CC241" s="10">
        <v>9721.857</v>
      </c>
      <c r="CD241" s="10">
        <v>7647.9110000000001</v>
      </c>
      <c r="CE241" s="10">
        <v>1126.6679999999999</v>
      </c>
      <c r="CF241" s="10">
        <v>848.41499999999996</v>
      </c>
      <c r="CG241" s="10">
        <v>0</v>
      </c>
      <c r="CH241" s="10">
        <v>848.41499999999996</v>
      </c>
      <c r="CI241" s="10">
        <v>0</v>
      </c>
      <c r="CJ241" s="10">
        <v>98.863</v>
      </c>
      <c r="CK241" s="10">
        <v>6910.2839999999997</v>
      </c>
      <c r="CL241" s="10">
        <v>5811.3059999999996</v>
      </c>
      <c r="CM241" s="10">
        <v>203.96199999999999</v>
      </c>
      <c r="CN241" s="10">
        <v>890.83100000000002</v>
      </c>
      <c r="CO241" s="10">
        <v>4.1849999999999996</v>
      </c>
      <c r="CP241" s="10">
        <v>136.726</v>
      </c>
      <c r="CQ241" s="10">
        <v>187.36</v>
      </c>
      <c r="CR241" s="10">
        <v>0.86</v>
      </c>
      <c r="CS241" s="10">
        <v>0</v>
      </c>
      <c r="CT241" s="10">
        <v>0</v>
      </c>
      <c r="CU241" s="10">
        <v>0</v>
      </c>
      <c r="CV241" s="10">
        <v>0</v>
      </c>
      <c r="CW241" s="10">
        <v>43.408999999999999</v>
      </c>
      <c r="CX241" s="10">
        <v>-80.552999999999997</v>
      </c>
      <c r="CY241" s="10">
        <v>-0.57199999999999995</v>
      </c>
      <c r="CZ241" s="10">
        <v>-0.21</v>
      </c>
      <c r="DA241" s="10">
        <v>0</v>
      </c>
      <c r="DB241" s="10">
        <v>0</v>
      </c>
      <c r="DC241" s="10">
        <v>0</v>
      </c>
      <c r="DD241" s="10">
        <v>-13.568</v>
      </c>
      <c r="DE241" s="10">
        <v>80.215000000000003</v>
      </c>
      <c r="DF241" s="10">
        <v>99.86</v>
      </c>
      <c r="DG241" s="10">
        <v>79.727999999999994</v>
      </c>
      <c r="DH241" s="10">
        <v>0</v>
      </c>
      <c r="DI241" s="10">
        <v>0</v>
      </c>
      <c r="DJ241" s="10">
        <v>-31.016999999999999</v>
      </c>
      <c r="DK241" s="10">
        <v>-68.355999999999995</v>
      </c>
      <c r="DL241" s="10">
        <v>0</v>
      </c>
      <c r="DM241" s="10">
        <v>0</v>
      </c>
      <c r="DN241" s="10">
        <v>0</v>
      </c>
      <c r="DO241" s="10">
        <v>0</v>
      </c>
      <c r="DP241" s="10">
        <v>0</v>
      </c>
      <c r="DQ241" s="10">
        <v>0</v>
      </c>
      <c r="DR241" s="10">
        <v>19.009</v>
      </c>
      <c r="DS241" s="10">
        <v>21.213000000000001</v>
      </c>
      <c r="DT241" s="10">
        <v>0</v>
      </c>
      <c r="DU241" s="10">
        <v>-2.2040000000000002</v>
      </c>
      <c r="DV241" s="10">
        <v>0</v>
      </c>
      <c r="DW241" s="10">
        <v>0</v>
      </c>
      <c r="DX241" s="10">
        <v>0</v>
      </c>
      <c r="DY241" s="10">
        <v>453.84</v>
      </c>
      <c r="DZ241" s="10">
        <v>463.17599999999999</v>
      </c>
      <c r="EA241" s="10">
        <v>0</v>
      </c>
      <c r="EB241" s="10">
        <v>0</v>
      </c>
      <c r="EC241" s="10">
        <v>0</v>
      </c>
      <c r="ED241" s="10">
        <v>0</v>
      </c>
      <c r="EE241" s="10">
        <v>0.44400000000000001</v>
      </c>
      <c r="EF241" s="10">
        <v>0</v>
      </c>
      <c r="EG241" s="10">
        <v>0</v>
      </c>
      <c r="EH241" s="10">
        <v>0</v>
      </c>
      <c r="EI241" s="10">
        <v>0</v>
      </c>
      <c r="EJ241" s="10">
        <v>0</v>
      </c>
      <c r="EK241" s="10">
        <v>-9.7799999999999994</v>
      </c>
      <c r="EL241" s="10">
        <v>1565.2260000000001</v>
      </c>
      <c r="EM241" s="10">
        <v>1.53</v>
      </c>
      <c r="EN241" s="10">
        <v>759.37800000000004</v>
      </c>
      <c r="EO241" s="10">
        <v>621.96500000000003</v>
      </c>
      <c r="EP241" s="10">
        <v>63.154000000000003</v>
      </c>
      <c r="EQ241" s="10">
        <v>0</v>
      </c>
      <c r="ER241" s="10">
        <v>0</v>
      </c>
      <c r="ES241" s="10">
        <v>74.259</v>
      </c>
      <c r="ET241" s="10">
        <v>409.19099999999997</v>
      </c>
      <c r="EU241" s="10">
        <v>101.538</v>
      </c>
      <c r="EV241" s="10">
        <v>307.65300000000002</v>
      </c>
      <c r="EW241" s="10">
        <v>267.67700000000002</v>
      </c>
      <c r="EX241" s="10">
        <v>125.258</v>
      </c>
      <c r="EY241" s="10">
        <v>2.1920000000000002</v>
      </c>
      <c r="EZ241" s="10">
        <v>0</v>
      </c>
      <c r="FA241" s="10">
        <v>0</v>
      </c>
    </row>
    <row r="242" spans="1:157" ht="15" customHeight="1" x14ac:dyDescent="0.3">
      <c r="A242" s="5">
        <v>25</v>
      </c>
      <c r="B242" s="12">
        <v>2015</v>
      </c>
      <c r="C242" s="10">
        <v>0</v>
      </c>
      <c r="D242" s="10">
        <v>0</v>
      </c>
      <c r="E242" s="10">
        <v>0</v>
      </c>
      <c r="F242" s="10">
        <v>11612.018</v>
      </c>
      <c r="G242" s="10">
        <v>1042.3820000000001</v>
      </c>
      <c r="H242" s="10">
        <v>947.26499999999999</v>
      </c>
      <c r="I242" s="10">
        <v>1497.9880000000001</v>
      </c>
      <c r="J242" s="10">
        <v>1384.19</v>
      </c>
      <c r="K242" s="10">
        <v>44.218000000000004</v>
      </c>
      <c r="L242" s="10">
        <v>0</v>
      </c>
      <c r="M242" s="10">
        <v>69.58</v>
      </c>
      <c r="N242" s="10">
        <v>2250.3719999999998</v>
      </c>
      <c r="O242" s="10">
        <v>5119.8779999999997</v>
      </c>
      <c r="P242" s="10">
        <v>0</v>
      </c>
      <c r="Q242" s="10">
        <v>0</v>
      </c>
      <c r="R242" s="10">
        <v>203.05099999999999</v>
      </c>
      <c r="S242" s="10">
        <v>13.6</v>
      </c>
      <c r="T242" s="10">
        <v>0</v>
      </c>
      <c r="U242" s="10">
        <v>4.47</v>
      </c>
      <c r="V242" s="10">
        <v>835.42700000000002</v>
      </c>
      <c r="W242" s="10">
        <v>4063.33</v>
      </c>
      <c r="X242" s="10">
        <v>326.61700000000002</v>
      </c>
      <c r="Y242" s="10">
        <v>326.61700000000002</v>
      </c>
      <c r="Z242" s="10">
        <v>0</v>
      </c>
      <c r="AA242" s="10">
        <v>68.486000000000004</v>
      </c>
      <c r="AB242" s="10">
        <v>31.100999999999999</v>
      </c>
      <c r="AC242" s="10">
        <v>37.384999999999998</v>
      </c>
      <c r="AD242" s="10">
        <v>181.02099999999999</v>
      </c>
      <c r="AE242" s="10">
        <v>178.00899999999999</v>
      </c>
      <c r="AF242" s="10">
        <v>0</v>
      </c>
      <c r="AG242" s="10">
        <v>0</v>
      </c>
      <c r="AH242" s="10">
        <v>11612.018</v>
      </c>
      <c r="AI242" s="10">
        <v>10965.246999999999</v>
      </c>
      <c r="AJ242" s="10">
        <v>428.28800000000001</v>
      </c>
      <c r="AK242" s="10">
        <v>17.140999999999998</v>
      </c>
      <c r="AL242" s="10">
        <v>19.033000000000001</v>
      </c>
      <c r="AM242" s="10">
        <v>182.309</v>
      </c>
      <c r="AN242" s="10">
        <v>11612.018</v>
      </c>
      <c r="AO242" s="10">
        <v>8549.6180000000004</v>
      </c>
      <c r="AP242" s="10">
        <v>1333.934</v>
      </c>
      <c r="AQ242" s="10">
        <v>1728.4659999999999</v>
      </c>
      <c r="AR242" s="10">
        <v>11612.018</v>
      </c>
      <c r="AS242" s="10">
        <v>26.882999999999999</v>
      </c>
      <c r="AT242" s="10">
        <v>3705.453</v>
      </c>
      <c r="AU242" s="10">
        <v>69.37</v>
      </c>
      <c r="AV242" s="10">
        <v>408.32</v>
      </c>
      <c r="AW242" s="10">
        <v>6716.04</v>
      </c>
      <c r="AX242" s="10">
        <v>685.952</v>
      </c>
      <c r="AY242" s="10">
        <v>0</v>
      </c>
      <c r="AZ242" s="10">
        <v>0</v>
      </c>
      <c r="BA242" s="10">
        <v>0</v>
      </c>
      <c r="BB242" s="10">
        <v>0</v>
      </c>
      <c r="BC242" s="10">
        <v>0</v>
      </c>
      <c r="BD242" s="10">
        <v>0</v>
      </c>
      <c r="BE242" s="10">
        <v>0</v>
      </c>
      <c r="BF242" s="10">
        <v>0</v>
      </c>
      <c r="BG242" s="10">
        <v>0</v>
      </c>
      <c r="BH242" s="10">
        <v>0</v>
      </c>
      <c r="BI242" s="10">
        <v>0</v>
      </c>
      <c r="BJ242" s="10">
        <v>0</v>
      </c>
      <c r="BK242" s="10">
        <v>0</v>
      </c>
      <c r="BL242" s="10">
        <v>0</v>
      </c>
      <c r="BM242" s="10">
        <v>0</v>
      </c>
      <c r="BN242" s="10">
        <v>0</v>
      </c>
      <c r="BO242" s="10">
        <v>0</v>
      </c>
      <c r="BP242" s="10">
        <v>0</v>
      </c>
      <c r="BQ242" s="10">
        <v>13141.759</v>
      </c>
      <c r="BR242" s="10">
        <v>1550.12</v>
      </c>
      <c r="BS242" s="10">
        <v>11557.096</v>
      </c>
      <c r="BT242" s="10">
        <v>0</v>
      </c>
      <c r="BU242" s="10">
        <v>34.280999999999999</v>
      </c>
      <c r="BV242" s="10">
        <v>0.26200000000000001</v>
      </c>
      <c r="BW242" s="10">
        <v>13474.759</v>
      </c>
      <c r="BX242" s="10">
        <v>1457.421</v>
      </c>
      <c r="BY242" s="10">
        <v>1877.5260000000001</v>
      </c>
      <c r="BZ242" s="10">
        <v>209.791</v>
      </c>
      <c r="CA242" s="10">
        <v>9337.6810000000005</v>
      </c>
      <c r="CB242" s="10">
        <v>592.34</v>
      </c>
      <c r="CC242" s="10">
        <v>1313.3589999999999</v>
      </c>
      <c r="CD242" s="10">
        <v>1188.8340000000001</v>
      </c>
      <c r="CE242" s="10">
        <v>12.894</v>
      </c>
      <c r="CF242" s="10">
        <v>106.045</v>
      </c>
      <c r="CG242" s="10">
        <v>106.045</v>
      </c>
      <c r="CH242" s="10">
        <v>0</v>
      </c>
      <c r="CI242" s="10">
        <v>0</v>
      </c>
      <c r="CJ242" s="10">
        <v>5.5860000000000003</v>
      </c>
      <c r="CK242" s="10">
        <v>690.53700000000003</v>
      </c>
      <c r="CL242" s="10">
        <v>612.70899999999995</v>
      </c>
      <c r="CM242" s="10">
        <v>4.1909999999999998</v>
      </c>
      <c r="CN242" s="10">
        <v>0</v>
      </c>
      <c r="CO242" s="10">
        <v>73.637</v>
      </c>
      <c r="CP242" s="10">
        <v>30.864000000000001</v>
      </c>
      <c r="CQ242" s="10">
        <v>29.497</v>
      </c>
      <c r="CR242" s="10">
        <v>0.51900000000000002</v>
      </c>
      <c r="CS242" s="10">
        <v>0</v>
      </c>
      <c r="CT242" s="10">
        <v>0</v>
      </c>
      <c r="CU242" s="10">
        <v>0</v>
      </c>
      <c r="CV242" s="10">
        <v>0</v>
      </c>
      <c r="CW242" s="10">
        <v>21.097000000000001</v>
      </c>
      <c r="CX242" s="10">
        <v>-6.59</v>
      </c>
      <c r="CY242" s="10">
        <v>-2.1030000000000002</v>
      </c>
      <c r="CZ242" s="10">
        <v>-11.138999999999999</v>
      </c>
      <c r="DA242" s="10">
        <v>0</v>
      </c>
      <c r="DB242" s="10">
        <v>0</v>
      </c>
      <c r="DC242" s="10">
        <v>0</v>
      </c>
      <c r="DD242" s="10">
        <v>-0.41699999999999998</v>
      </c>
      <c r="DE242" s="10">
        <v>21.821999999999999</v>
      </c>
      <c r="DF242" s="10">
        <v>16.306999999999999</v>
      </c>
      <c r="DG242" s="10">
        <v>9.3369999999999997</v>
      </c>
      <c r="DH242" s="10">
        <v>0</v>
      </c>
      <c r="DI242" s="10">
        <v>0</v>
      </c>
      <c r="DJ242" s="10">
        <v>-3.8220000000000001</v>
      </c>
      <c r="DK242" s="10">
        <v>0</v>
      </c>
      <c r="DL242" s="10">
        <v>0</v>
      </c>
      <c r="DM242" s="10">
        <v>0</v>
      </c>
      <c r="DN242" s="10">
        <v>2.5649999999999999</v>
      </c>
      <c r="DO242" s="10">
        <v>3</v>
      </c>
      <c r="DP242" s="10">
        <v>-0.435</v>
      </c>
      <c r="DQ242" s="10">
        <v>0</v>
      </c>
      <c r="DR242" s="10">
        <v>0</v>
      </c>
      <c r="DS242" s="10">
        <v>0</v>
      </c>
      <c r="DT242" s="10">
        <v>0</v>
      </c>
      <c r="DU242" s="10">
        <v>0</v>
      </c>
      <c r="DV242" s="10">
        <v>0</v>
      </c>
      <c r="DW242" s="10">
        <v>0</v>
      </c>
      <c r="DX242" s="10">
        <v>0</v>
      </c>
      <c r="DY242" s="10">
        <v>0</v>
      </c>
      <c r="DZ242" s="10">
        <v>0</v>
      </c>
      <c r="EA242" s="10">
        <v>0</v>
      </c>
      <c r="EB242" s="10">
        <v>0</v>
      </c>
      <c r="EC242" s="10">
        <v>0</v>
      </c>
      <c r="ED242" s="10">
        <v>0</v>
      </c>
      <c r="EE242" s="10">
        <v>0</v>
      </c>
      <c r="EF242" s="10">
        <v>0</v>
      </c>
      <c r="EG242" s="10">
        <v>0</v>
      </c>
      <c r="EH242" s="10">
        <v>0</v>
      </c>
      <c r="EI242" s="10">
        <v>0</v>
      </c>
      <c r="EJ242" s="10">
        <v>0</v>
      </c>
      <c r="EK242" s="10">
        <v>0</v>
      </c>
      <c r="EL242" s="10">
        <v>377.44</v>
      </c>
      <c r="EM242" s="10">
        <v>1.5760000000000001</v>
      </c>
      <c r="EN242" s="10">
        <v>223.423</v>
      </c>
      <c r="EO242" s="10">
        <v>170.88200000000001</v>
      </c>
      <c r="EP242" s="10">
        <v>28.327999999999999</v>
      </c>
      <c r="EQ242" s="10">
        <v>8.3260000000000005</v>
      </c>
      <c r="ER242" s="10">
        <v>0</v>
      </c>
      <c r="ES242" s="10">
        <v>15.887</v>
      </c>
      <c r="ET242" s="10">
        <v>74.295000000000002</v>
      </c>
      <c r="EU242" s="10">
        <v>40.570999999999998</v>
      </c>
      <c r="EV242" s="10">
        <v>33.723999999999997</v>
      </c>
      <c r="EW242" s="10">
        <v>64.457999999999998</v>
      </c>
      <c r="EX242" s="10">
        <v>12.938000000000001</v>
      </c>
      <c r="EY242" s="10">
        <v>0.75</v>
      </c>
      <c r="EZ242" s="10">
        <v>0</v>
      </c>
      <c r="FA242" s="10">
        <v>0</v>
      </c>
    </row>
    <row r="243" spans="1:157" ht="15" customHeight="1" x14ac:dyDescent="0.3">
      <c r="A243" s="5">
        <v>25</v>
      </c>
      <c r="B243" s="12">
        <v>2016</v>
      </c>
      <c r="C243" s="10">
        <v>0</v>
      </c>
      <c r="D243" s="10">
        <v>0</v>
      </c>
      <c r="E243" s="10">
        <v>0</v>
      </c>
      <c r="F243" s="10">
        <v>12533.642</v>
      </c>
      <c r="G243" s="10">
        <v>962.32500000000005</v>
      </c>
      <c r="H243" s="10">
        <v>1054.33</v>
      </c>
      <c r="I243" s="10">
        <v>1555.2760000000001</v>
      </c>
      <c r="J243" s="10">
        <v>1404.0450000000001</v>
      </c>
      <c r="K243" s="10">
        <v>80.828999999999994</v>
      </c>
      <c r="L243" s="10">
        <v>0</v>
      </c>
      <c r="M243" s="10">
        <v>70.402000000000001</v>
      </c>
      <c r="N243" s="10">
        <v>2312.4490000000001</v>
      </c>
      <c r="O243" s="10">
        <v>5767.6419999999998</v>
      </c>
      <c r="P243" s="10">
        <v>0</v>
      </c>
      <c r="Q243" s="10">
        <v>0</v>
      </c>
      <c r="R243" s="10">
        <v>200.745</v>
      </c>
      <c r="S243" s="10">
        <v>5.1680000000000001</v>
      </c>
      <c r="T243" s="10">
        <v>0</v>
      </c>
      <c r="U243" s="10">
        <v>78.122</v>
      </c>
      <c r="V243" s="10">
        <v>1117.079</v>
      </c>
      <c r="W243" s="10">
        <v>4366.5280000000002</v>
      </c>
      <c r="X243" s="10">
        <v>347.892</v>
      </c>
      <c r="Y243" s="10">
        <v>347.892</v>
      </c>
      <c r="Z243" s="10">
        <v>0</v>
      </c>
      <c r="AA243" s="10">
        <v>102.372</v>
      </c>
      <c r="AB243" s="10">
        <v>74.316999999999993</v>
      </c>
      <c r="AC243" s="10">
        <v>28.055</v>
      </c>
      <c r="AD243" s="10">
        <v>214.68600000000001</v>
      </c>
      <c r="AE243" s="10">
        <v>216.67</v>
      </c>
      <c r="AF243" s="10">
        <v>0</v>
      </c>
      <c r="AG243" s="10">
        <v>0</v>
      </c>
      <c r="AH243" s="10">
        <v>12533.642</v>
      </c>
      <c r="AI243" s="10">
        <v>11782.773999999999</v>
      </c>
      <c r="AJ243" s="10">
        <v>421.06700000000001</v>
      </c>
      <c r="AK243" s="10">
        <v>62.680999999999997</v>
      </c>
      <c r="AL243" s="10">
        <v>28.315000000000001</v>
      </c>
      <c r="AM243" s="10">
        <v>238.80500000000001</v>
      </c>
      <c r="AN243" s="10">
        <v>12533.642</v>
      </c>
      <c r="AO243" s="10">
        <v>9436.6370000000006</v>
      </c>
      <c r="AP243" s="10">
        <v>1361.9449999999999</v>
      </c>
      <c r="AQ243" s="10">
        <v>1735.06</v>
      </c>
      <c r="AR243" s="10">
        <v>12533.642</v>
      </c>
      <c r="AS243" s="10">
        <v>54.533000000000001</v>
      </c>
      <c r="AT243" s="10">
        <v>3914.6410000000001</v>
      </c>
      <c r="AU243" s="10">
        <v>56.789000000000001</v>
      </c>
      <c r="AV243" s="10">
        <v>476.82600000000002</v>
      </c>
      <c r="AW243" s="10">
        <v>7873.3419999999996</v>
      </c>
      <c r="AX243" s="10">
        <v>157.511</v>
      </c>
      <c r="AY243" s="10">
        <v>0</v>
      </c>
      <c r="AZ243" s="10">
        <v>0</v>
      </c>
      <c r="BA243" s="10">
        <v>0</v>
      </c>
      <c r="BB243" s="10">
        <v>0</v>
      </c>
      <c r="BC243" s="10">
        <v>0</v>
      </c>
      <c r="BD243" s="10">
        <v>0</v>
      </c>
      <c r="BE243" s="10">
        <v>0</v>
      </c>
      <c r="BF243" s="10">
        <v>0</v>
      </c>
      <c r="BG243" s="10">
        <v>0</v>
      </c>
      <c r="BH243" s="10">
        <v>0</v>
      </c>
      <c r="BI243" s="10">
        <v>0</v>
      </c>
      <c r="BJ243" s="10">
        <v>0</v>
      </c>
      <c r="BK243" s="10">
        <v>0</v>
      </c>
      <c r="BL243" s="10">
        <v>0</v>
      </c>
      <c r="BM243" s="10">
        <v>0</v>
      </c>
      <c r="BN243" s="10">
        <v>0</v>
      </c>
      <c r="BO243" s="10">
        <v>0</v>
      </c>
      <c r="BP243" s="10">
        <v>0</v>
      </c>
      <c r="BQ243" s="10">
        <v>14168.928</v>
      </c>
      <c r="BR243" s="10">
        <v>1762.354</v>
      </c>
      <c r="BS243" s="10">
        <v>12379.112999999999</v>
      </c>
      <c r="BT243" s="10">
        <v>0</v>
      </c>
      <c r="BU243" s="10">
        <v>27.186</v>
      </c>
      <c r="BV243" s="10">
        <v>0.27500000000000002</v>
      </c>
      <c r="BW243" s="10">
        <v>14168.928</v>
      </c>
      <c r="BX243" s="10">
        <v>1379.8140000000001</v>
      </c>
      <c r="BY243" s="10">
        <v>1508.9459999999999</v>
      </c>
      <c r="BZ243" s="10">
        <v>343.19200000000001</v>
      </c>
      <c r="CA243" s="10">
        <v>10803.647999999999</v>
      </c>
      <c r="CB243" s="10">
        <v>133.328</v>
      </c>
      <c r="CC243" s="10">
        <v>1371.4780000000001</v>
      </c>
      <c r="CD243" s="10">
        <v>1229.3689999999999</v>
      </c>
      <c r="CE243" s="10">
        <v>12.128</v>
      </c>
      <c r="CF243" s="10">
        <v>123.249</v>
      </c>
      <c r="CG243" s="10">
        <v>123.249</v>
      </c>
      <c r="CH243" s="10">
        <v>0</v>
      </c>
      <c r="CI243" s="10">
        <v>0</v>
      </c>
      <c r="CJ243" s="10">
        <v>6.7320000000000002</v>
      </c>
      <c r="CK243" s="10">
        <v>737.97900000000004</v>
      </c>
      <c r="CL243" s="10">
        <v>696.21900000000005</v>
      </c>
      <c r="CM243" s="10">
        <v>1.8</v>
      </c>
      <c r="CN243" s="10">
        <v>0</v>
      </c>
      <c r="CO243" s="10">
        <v>39.96</v>
      </c>
      <c r="CP243" s="10">
        <v>33.835999999999999</v>
      </c>
      <c r="CQ243" s="10">
        <v>28.17</v>
      </c>
      <c r="CR243" s="10">
        <v>0.56599999999999995</v>
      </c>
      <c r="CS243" s="10">
        <v>0</v>
      </c>
      <c r="CT243" s="10">
        <v>0</v>
      </c>
      <c r="CU243" s="10">
        <v>0</v>
      </c>
      <c r="CV243" s="10">
        <v>0</v>
      </c>
      <c r="CW243" s="10">
        <v>24.904</v>
      </c>
      <c r="CX243" s="10">
        <v>-6.8330000000000002</v>
      </c>
      <c r="CY243" s="10">
        <v>-2.0350000000000001</v>
      </c>
      <c r="CZ243" s="10">
        <v>-10.622999999999999</v>
      </c>
      <c r="DA243" s="10">
        <v>0</v>
      </c>
      <c r="DB243" s="10">
        <v>0</v>
      </c>
      <c r="DC243" s="10">
        <v>0</v>
      </c>
      <c r="DD243" s="10">
        <v>-0.313</v>
      </c>
      <c r="DE243" s="10">
        <v>18.561</v>
      </c>
      <c r="DF243" s="10">
        <v>20.257000000000001</v>
      </c>
      <c r="DG243" s="10">
        <v>3.1909999999999998</v>
      </c>
      <c r="DH243" s="10">
        <v>0</v>
      </c>
      <c r="DI243" s="10">
        <v>0</v>
      </c>
      <c r="DJ243" s="10">
        <v>-4.3840000000000003</v>
      </c>
      <c r="DK243" s="10">
        <v>-0.503</v>
      </c>
      <c r="DL243" s="10">
        <v>0</v>
      </c>
      <c r="DM243" s="10">
        <v>0</v>
      </c>
      <c r="DN243" s="10">
        <v>-2E-3</v>
      </c>
      <c r="DO243" s="10">
        <v>0</v>
      </c>
      <c r="DP243" s="10">
        <v>-2E-3</v>
      </c>
      <c r="DQ243" s="10">
        <v>0</v>
      </c>
      <c r="DR243" s="10">
        <v>0</v>
      </c>
      <c r="DS243" s="10">
        <v>0</v>
      </c>
      <c r="DT243" s="10">
        <v>0</v>
      </c>
      <c r="DU243" s="10">
        <v>0</v>
      </c>
      <c r="DV243" s="10">
        <v>0</v>
      </c>
      <c r="DW243" s="10">
        <v>0</v>
      </c>
      <c r="DX243" s="10">
        <v>0</v>
      </c>
      <c r="DY243" s="10">
        <v>0</v>
      </c>
      <c r="DZ243" s="10">
        <v>0</v>
      </c>
      <c r="EA243" s="10">
        <v>0</v>
      </c>
      <c r="EB243" s="10">
        <v>0</v>
      </c>
      <c r="EC243" s="10">
        <v>0</v>
      </c>
      <c r="ED243" s="10">
        <v>0</v>
      </c>
      <c r="EE243" s="10">
        <v>0</v>
      </c>
      <c r="EF243" s="10">
        <v>0</v>
      </c>
      <c r="EG243" s="10">
        <v>0</v>
      </c>
      <c r="EH243" s="10">
        <v>0</v>
      </c>
      <c r="EI243" s="10">
        <v>0</v>
      </c>
      <c r="EJ243" s="10">
        <v>0</v>
      </c>
      <c r="EK243" s="10">
        <v>0</v>
      </c>
      <c r="EL243" s="10">
        <v>370.767</v>
      </c>
      <c r="EM243" s="10">
        <v>2.2930000000000001</v>
      </c>
      <c r="EN243" s="10">
        <v>203.47300000000001</v>
      </c>
      <c r="EO243" s="10">
        <v>31.38</v>
      </c>
      <c r="EP243" s="10">
        <v>0</v>
      </c>
      <c r="EQ243" s="10">
        <v>7.7519999999999998</v>
      </c>
      <c r="ER243" s="10">
        <v>0</v>
      </c>
      <c r="ES243" s="10">
        <v>164.34100000000001</v>
      </c>
      <c r="ET243" s="10">
        <v>84.921999999999997</v>
      </c>
      <c r="EU243" s="10">
        <v>53.38</v>
      </c>
      <c r="EV243" s="10">
        <v>31.542000000000002</v>
      </c>
      <c r="EW243" s="10">
        <v>64.891999999999996</v>
      </c>
      <c r="EX243" s="10">
        <v>14.302</v>
      </c>
      <c r="EY243" s="10">
        <v>0.88500000000000001</v>
      </c>
      <c r="EZ243" s="10">
        <v>0</v>
      </c>
      <c r="FA243" s="10">
        <v>0</v>
      </c>
    </row>
    <row r="244" spans="1:157" ht="15" customHeight="1" x14ac:dyDescent="0.3">
      <c r="A244" s="5">
        <v>25</v>
      </c>
      <c r="B244" s="12">
        <v>2017</v>
      </c>
      <c r="C244" s="10">
        <v>0</v>
      </c>
      <c r="D244" s="10">
        <v>0</v>
      </c>
      <c r="E244" s="10">
        <v>0</v>
      </c>
      <c r="F244" s="10">
        <v>14105.444</v>
      </c>
      <c r="G244" s="10">
        <v>1100.4349999999999</v>
      </c>
      <c r="H244" s="10">
        <v>1177.192</v>
      </c>
      <c r="I244" s="10">
        <v>1704.5519999999999</v>
      </c>
      <c r="J244" s="10">
        <v>1608.338</v>
      </c>
      <c r="K244" s="10">
        <v>82.287999999999997</v>
      </c>
      <c r="L244" s="10">
        <v>0</v>
      </c>
      <c r="M244" s="10">
        <v>13.926</v>
      </c>
      <c r="N244" s="10">
        <v>1155.248</v>
      </c>
      <c r="O244" s="10">
        <v>7954.59</v>
      </c>
      <c r="P244" s="10">
        <v>0</v>
      </c>
      <c r="Q244" s="10">
        <v>0</v>
      </c>
      <c r="R244" s="10">
        <v>75.227999999999994</v>
      </c>
      <c r="S244" s="10">
        <v>8.5449999999999999</v>
      </c>
      <c r="T244" s="10">
        <v>0</v>
      </c>
      <c r="U244" s="10">
        <v>222.411</v>
      </c>
      <c r="V244" s="10">
        <v>2049.5549999999998</v>
      </c>
      <c r="W244" s="10">
        <v>5598.8509999999997</v>
      </c>
      <c r="X244" s="10">
        <v>351.34699999999998</v>
      </c>
      <c r="Y244" s="10">
        <v>351.34699999999998</v>
      </c>
      <c r="Z244" s="10">
        <v>0</v>
      </c>
      <c r="AA244" s="10">
        <v>134.434</v>
      </c>
      <c r="AB244" s="10">
        <v>93.772999999999996</v>
      </c>
      <c r="AC244" s="10">
        <v>40.661000000000001</v>
      </c>
      <c r="AD244" s="10">
        <v>158.72200000000001</v>
      </c>
      <c r="AE244" s="10">
        <v>263.46899999999999</v>
      </c>
      <c r="AF244" s="10">
        <v>105.455</v>
      </c>
      <c r="AG244" s="10">
        <v>0</v>
      </c>
      <c r="AH244" s="10">
        <v>14105.444</v>
      </c>
      <c r="AI244" s="10">
        <v>13071.423000000001</v>
      </c>
      <c r="AJ244" s="10">
        <v>613.69500000000005</v>
      </c>
      <c r="AK244" s="10">
        <v>25.564</v>
      </c>
      <c r="AL244" s="10">
        <v>76.918000000000006</v>
      </c>
      <c r="AM244" s="10">
        <v>317.84399999999999</v>
      </c>
      <c r="AN244" s="10">
        <v>14105.444</v>
      </c>
      <c r="AO244" s="10">
        <v>10590.709000000001</v>
      </c>
      <c r="AP244" s="10">
        <v>1562.4690000000001</v>
      </c>
      <c r="AQ244" s="10">
        <v>1952.2660000000001</v>
      </c>
      <c r="AR244" s="10">
        <v>14105.444</v>
      </c>
      <c r="AS244" s="10">
        <v>61.35</v>
      </c>
      <c r="AT244" s="10">
        <v>4169.5429999999997</v>
      </c>
      <c r="AU244" s="10">
        <v>2.109</v>
      </c>
      <c r="AV244" s="10">
        <v>222.19300000000001</v>
      </c>
      <c r="AW244" s="10">
        <v>9359.3150000000005</v>
      </c>
      <c r="AX244" s="10">
        <v>290.93400000000003</v>
      </c>
      <c r="AY244" s="10">
        <v>0</v>
      </c>
      <c r="AZ244" s="10">
        <v>0</v>
      </c>
      <c r="BA244" s="10">
        <v>0</v>
      </c>
      <c r="BB244" s="10">
        <v>0</v>
      </c>
      <c r="BC244" s="10">
        <v>0</v>
      </c>
      <c r="BD244" s="10">
        <v>0</v>
      </c>
      <c r="BE244" s="10">
        <v>0</v>
      </c>
      <c r="BF244" s="10">
        <v>0</v>
      </c>
      <c r="BG244" s="10">
        <v>0</v>
      </c>
      <c r="BH244" s="10">
        <v>0</v>
      </c>
      <c r="BI244" s="10">
        <v>0</v>
      </c>
      <c r="BJ244" s="10">
        <v>0</v>
      </c>
      <c r="BK244" s="10">
        <v>0</v>
      </c>
      <c r="BL244" s="10">
        <v>0</v>
      </c>
      <c r="BM244" s="10">
        <v>0</v>
      </c>
      <c r="BN244" s="10">
        <v>0</v>
      </c>
      <c r="BO244" s="10">
        <v>0</v>
      </c>
      <c r="BP244" s="10">
        <v>0</v>
      </c>
      <c r="BQ244" s="10">
        <v>14849.499</v>
      </c>
      <c r="BR244" s="10">
        <v>1637.729</v>
      </c>
      <c r="BS244" s="10">
        <v>13137.585999999999</v>
      </c>
      <c r="BT244" s="10">
        <v>0</v>
      </c>
      <c r="BU244" s="10">
        <v>73.867999999999995</v>
      </c>
      <c r="BV244" s="10">
        <v>0.316</v>
      </c>
      <c r="BW244" s="10">
        <v>14849.499</v>
      </c>
      <c r="BX244" s="10">
        <v>392.58</v>
      </c>
      <c r="BY244" s="10">
        <v>2091.7995999999998</v>
      </c>
      <c r="BZ244" s="10">
        <v>31.698399999999999</v>
      </c>
      <c r="CA244" s="10">
        <v>10477.049000000001</v>
      </c>
      <c r="CB244" s="10">
        <v>1856.3720000000001</v>
      </c>
      <c r="CC244" s="10">
        <v>1503.24</v>
      </c>
      <c r="CD244" s="10">
        <v>1358.886</v>
      </c>
      <c r="CE244" s="10">
        <v>33.003</v>
      </c>
      <c r="CF244" s="10">
        <v>105.753</v>
      </c>
      <c r="CG244" s="10">
        <v>105.753</v>
      </c>
      <c r="CH244" s="10">
        <v>0</v>
      </c>
      <c r="CI244" s="10">
        <v>0</v>
      </c>
      <c r="CJ244" s="10">
        <v>5.5979999999999999</v>
      </c>
      <c r="CK244" s="10">
        <v>846.64499999999998</v>
      </c>
      <c r="CL244" s="10">
        <v>765.94100000000003</v>
      </c>
      <c r="CM244" s="10">
        <v>0.54400000000000004</v>
      </c>
      <c r="CN244" s="10">
        <v>0</v>
      </c>
      <c r="CO244" s="10">
        <v>80.16</v>
      </c>
      <c r="CP244" s="10">
        <v>37.930999999999997</v>
      </c>
      <c r="CQ244" s="10">
        <v>29.094999999999999</v>
      </c>
      <c r="CR244" s="10">
        <v>0.73699999999999999</v>
      </c>
      <c r="CS244" s="10">
        <v>0</v>
      </c>
      <c r="CT244" s="10">
        <v>0</v>
      </c>
      <c r="CU244" s="10">
        <v>0</v>
      </c>
      <c r="CV244" s="10">
        <v>0</v>
      </c>
      <c r="CW244" s="10">
        <v>28.850999999999999</v>
      </c>
      <c r="CX244" s="10">
        <v>-7.4720000000000004</v>
      </c>
      <c r="CY244" s="10">
        <v>-1.893</v>
      </c>
      <c r="CZ244" s="10">
        <v>-11.02</v>
      </c>
      <c r="DA244" s="10">
        <v>0</v>
      </c>
      <c r="DB244" s="10">
        <v>0</v>
      </c>
      <c r="DC244" s="10">
        <v>0</v>
      </c>
      <c r="DD244" s="10">
        <v>-0.36699999999999999</v>
      </c>
      <c r="DE244" s="10">
        <v>18.323</v>
      </c>
      <c r="DF244" s="10">
        <v>20.887</v>
      </c>
      <c r="DG244" s="10">
        <v>0.112</v>
      </c>
      <c r="DH244" s="10">
        <v>0</v>
      </c>
      <c r="DI244" s="10">
        <v>0</v>
      </c>
      <c r="DJ244" s="10">
        <v>-2.6760000000000002</v>
      </c>
      <c r="DK244" s="10">
        <v>0</v>
      </c>
      <c r="DL244" s="10">
        <v>0</v>
      </c>
      <c r="DM244" s="10">
        <v>0</v>
      </c>
      <c r="DN244" s="10">
        <v>0</v>
      </c>
      <c r="DO244" s="10">
        <v>0</v>
      </c>
      <c r="DP244" s="10">
        <v>0</v>
      </c>
      <c r="DQ244" s="10">
        <v>0</v>
      </c>
      <c r="DR244" s="10">
        <v>4.9678000000000001E-5</v>
      </c>
      <c r="DS244" s="10">
        <v>0</v>
      </c>
      <c r="DT244" s="10">
        <v>0</v>
      </c>
      <c r="DU244" s="10">
        <v>0</v>
      </c>
      <c r="DV244" s="10">
        <v>0</v>
      </c>
      <c r="DW244" s="10">
        <v>1.6087999999999999E-5</v>
      </c>
      <c r="DX244" s="10">
        <v>3.3590000000000002E-5</v>
      </c>
      <c r="DY244" s="10">
        <v>0</v>
      </c>
      <c r="DZ244" s="10">
        <v>0</v>
      </c>
      <c r="EA244" s="10">
        <v>0</v>
      </c>
      <c r="EB244" s="10">
        <v>0</v>
      </c>
      <c r="EC244" s="10">
        <v>0</v>
      </c>
      <c r="ED244" s="10">
        <v>0</v>
      </c>
      <c r="EE244" s="10">
        <v>0</v>
      </c>
      <c r="EF244" s="10">
        <v>0</v>
      </c>
      <c r="EG244" s="10">
        <v>0</v>
      </c>
      <c r="EH244" s="10">
        <v>0</v>
      </c>
      <c r="EI244" s="10">
        <v>0</v>
      </c>
      <c r="EJ244" s="10">
        <v>0</v>
      </c>
      <c r="EK244" s="10">
        <v>0</v>
      </c>
      <c r="EL244" s="10">
        <v>402.23399999999998</v>
      </c>
      <c r="EM244" s="10">
        <v>2.286</v>
      </c>
      <c r="EN244" s="10">
        <v>231.809</v>
      </c>
      <c r="EO244" s="10">
        <v>173.69399999999999</v>
      </c>
      <c r="EP244" s="10">
        <v>49.677999999999997</v>
      </c>
      <c r="EQ244" s="10">
        <v>8.4369999999999994</v>
      </c>
      <c r="ER244" s="10">
        <v>0</v>
      </c>
      <c r="ES244" s="10">
        <v>0</v>
      </c>
      <c r="ET244" s="10">
        <v>85.501999999999995</v>
      </c>
      <c r="EU244" s="10">
        <v>43.585999999999999</v>
      </c>
      <c r="EV244" s="10">
        <v>41.915999999999997</v>
      </c>
      <c r="EW244" s="10">
        <v>66.67</v>
      </c>
      <c r="EX244" s="10">
        <v>15.532999999999999</v>
      </c>
      <c r="EY244" s="10">
        <v>0.434</v>
      </c>
      <c r="EZ244" s="10">
        <v>0</v>
      </c>
      <c r="FA244" s="10">
        <v>0</v>
      </c>
    </row>
    <row r="245" spans="1:157" ht="15" customHeight="1" x14ac:dyDescent="0.3">
      <c r="A245" s="5">
        <v>25</v>
      </c>
      <c r="B245" s="12">
        <v>2018</v>
      </c>
      <c r="C245" s="10">
        <v>0</v>
      </c>
      <c r="D245" s="10">
        <v>0</v>
      </c>
      <c r="E245" s="10">
        <v>0</v>
      </c>
      <c r="F245" s="10">
        <v>13671.099</v>
      </c>
      <c r="G245" s="10">
        <v>1215.57</v>
      </c>
      <c r="H245" s="10">
        <v>1173.0029999999999</v>
      </c>
      <c r="I245" s="10">
        <v>1514.239</v>
      </c>
      <c r="J245" s="10">
        <v>1385.0650000000001</v>
      </c>
      <c r="K245" s="10">
        <v>72.001000000000005</v>
      </c>
      <c r="L245" s="10">
        <v>53.26</v>
      </c>
      <c r="M245" s="10">
        <v>3.9129999999999998</v>
      </c>
      <c r="N245" s="10">
        <v>1121.2360000000001</v>
      </c>
      <c r="O245" s="10">
        <v>7081.2560000000003</v>
      </c>
      <c r="P245" s="10">
        <v>0</v>
      </c>
      <c r="Q245" s="10">
        <v>0</v>
      </c>
      <c r="R245" s="10">
        <v>64.290000000000006</v>
      </c>
      <c r="S245" s="10">
        <v>0.95599999999999996</v>
      </c>
      <c r="T245" s="10">
        <v>0</v>
      </c>
      <c r="U245" s="10">
        <v>160.44200000000001</v>
      </c>
      <c r="V245" s="10">
        <v>3453.8220000000001</v>
      </c>
      <c r="W245" s="10">
        <v>3401.7460000000001</v>
      </c>
      <c r="X245" s="10">
        <v>320.33800000000002</v>
      </c>
      <c r="Y245" s="10">
        <v>315.25</v>
      </c>
      <c r="Z245" s="10">
        <v>5.0880000000000001</v>
      </c>
      <c r="AA245" s="10">
        <v>183.30699999999999</v>
      </c>
      <c r="AB245" s="10">
        <v>119.723</v>
      </c>
      <c r="AC245" s="10">
        <v>63.584000000000003</v>
      </c>
      <c r="AD245" s="10">
        <v>714.43299999999999</v>
      </c>
      <c r="AE245" s="10">
        <v>219.869</v>
      </c>
      <c r="AF245" s="10">
        <v>127.848</v>
      </c>
      <c r="AG245" s="10">
        <v>0</v>
      </c>
      <c r="AH245" s="10">
        <v>13671.099</v>
      </c>
      <c r="AI245" s="10">
        <v>13188.643</v>
      </c>
      <c r="AJ245" s="10">
        <v>181.50399999999999</v>
      </c>
      <c r="AK245" s="10">
        <v>33.710999999999999</v>
      </c>
      <c r="AL245" s="10">
        <v>48.994</v>
      </c>
      <c r="AM245" s="10">
        <v>218.24700000000001</v>
      </c>
      <c r="AN245" s="10">
        <v>13671.099</v>
      </c>
      <c r="AO245" s="10">
        <v>9965.8410000000003</v>
      </c>
      <c r="AP245" s="10">
        <v>1597.7750000000001</v>
      </c>
      <c r="AQ245" s="10">
        <v>2107.4830000000002</v>
      </c>
      <c r="AR245" s="10">
        <v>13671.099</v>
      </c>
      <c r="AS245" s="10">
        <v>86.052000000000007</v>
      </c>
      <c r="AT245" s="10">
        <v>3867.625</v>
      </c>
      <c r="AU245" s="10">
        <v>0.60199999999999998</v>
      </c>
      <c r="AV245" s="10">
        <v>407.73500000000001</v>
      </c>
      <c r="AW245" s="10">
        <v>9309.0849999999991</v>
      </c>
      <c r="AX245" s="10">
        <v>0</v>
      </c>
      <c r="AY245" s="10">
        <v>1813.328</v>
      </c>
      <c r="AZ245" s="10">
        <v>0</v>
      </c>
      <c r="BA245" s="10">
        <v>0</v>
      </c>
      <c r="BB245" s="10">
        <v>0</v>
      </c>
      <c r="BC245" s="10">
        <v>0</v>
      </c>
      <c r="BD245" s="10">
        <v>0</v>
      </c>
      <c r="BE245" s="10">
        <v>0</v>
      </c>
      <c r="BF245" s="10">
        <v>0</v>
      </c>
      <c r="BG245" s="10">
        <v>0</v>
      </c>
      <c r="BH245" s="10">
        <v>1813.328</v>
      </c>
      <c r="BI245" s="10">
        <v>2064.3490000000002</v>
      </c>
      <c r="BJ245" s="10">
        <v>931.51900000000001</v>
      </c>
      <c r="BK245" s="10">
        <v>0</v>
      </c>
      <c r="BL245" s="10">
        <v>0</v>
      </c>
      <c r="BM245" s="10">
        <v>0</v>
      </c>
      <c r="BN245" s="10">
        <v>1132.83</v>
      </c>
      <c r="BO245" s="10">
        <v>-251.02099999999999</v>
      </c>
      <c r="BP245" s="10">
        <v>-251.02099999999999</v>
      </c>
      <c r="BQ245" s="10">
        <v>14678.434999999999</v>
      </c>
      <c r="BR245" s="10">
        <v>1601.3050000000001</v>
      </c>
      <c r="BS245" s="10">
        <v>13055.837</v>
      </c>
      <c r="BT245" s="10">
        <v>0</v>
      </c>
      <c r="BU245" s="10">
        <v>21.146999999999998</v>
      </c>
      <c r="BV245" s="10">
        <v>0.14599999999999999</v>
      </c>
      <c r="BW245" s="10">
        <v>14678.434999999999</v>
      </c>
      <c r="BX245" s="10">
        <v>302.59300000000002</v>
      </c>
      <c r="BY245" s="10">
        <v>1863.0119999999999</v>
      </c>
      <c r="BZ245" s="10">
        <v>305.709</v>
      </c>
      <c r="CA245" s="10">
        <v>10120.487999999999</v>
      </c>
      <c r="CB245" s="10">
        <v>2086.6329999999998</v>
      </c>
      <c r="CC245" s="10">
        <v>1522.309</v>
      </c>
      <c r="CD245" s="10">
        <v>1388.5650000000001</v>
      </c>
      <c r="CE245" s="10">
        <v>51.28</v>
      </c>
      <c r="CF245" s="10">
        <v>76.120999999999995</v>
      </c>
      <c r="CG245" s="10">
        <v>76.120999999999995</v>
      </c>
      <c r="CH245" s="10">
        <v>0</v>
      </c>
      <c r="CI245" s="10">
        <v>0</v>
      </c>
      <c r="CJ245" s="10">
        <v>6.343</v>
      </c>
      <c r="CK245" s="10">
        <v>861.75400000000002</v>
      </c>
      <c r="CL245" s="10">
        <v>808.404</v>
      </c>
      <c r="CM245" s="10">
        <v>0.33900000000000002</v>
      </c>
      <c r="CN245" s="10">
        <v>0</v>
      </c>
      <c r="CO245" s="10">
        <v>53.011000000000003</v>
      </c>
      <c r="CP245" s="10">
        <v>42.973999999999997</v>
      </c>
      <c r="CQ245" s="10">
        <v>28.99</v>
      </c>
      <c r="CR245" s="10">
        <v>0.77300000000000002</v>
      </c>
      <c r="CS245" s="10">
        <v>0</v>
      </c>
      <c r="CT245" s="10">
        <v>0</v>
      </c>
      <c r="CU245" s="10">
        <v>0</v>
      </c>
      <c r="CV245" s="10">
        <v>0</v>
      </c>
      <c r="CW245" s="10">
        <v>34.886000000000003</v>
      </c>
      <c r="CX245" s="10">
        <v>-8.2469999999999999</v>
      </c>
      <c r="CY245" s="10">
        <v>-1.8640000000000001</v>
      </c>
      <c r="CZ245" s="10">
        <v>-11.058999999999999</v>
      </c>
      <c r="DA245" s="10">
        <v>0</v>
      </c>
      <c r="DB245" s="10">
        <v>0</v>
      </c>
      <c r="DC245" s="10">
        <v>0</v>
      </c>
      <c r="DD245" s="10">
        <v>-0.505</v>
      </c>
      <c r="DE245" s="10">
        <v>24.841000000000001</v>
      </c>
      <c r="DF245" s="10">
        <v>26.338000000000001</v>
      </c>
      <c r="DG245" s="10">
        <v>0.26900000000000002</v>
      </c>
      <c r="DH245" s="10">
        <v>0</v>
      </c>
      <c r="DI245" s="10">
        <v>0</v>
      </c>
      <c r="DJ245" s="10">
        <v>-1.766</v>
      </c>
      <c r="DK245" s="10">
        <v>0</v>
      </c>
      <c r="DL245" s="10">
        <v>0</v>
      </c>
      <c r="DM245" s="10">
        <v>0</v>
      </c>
      <c r="DN245" s="10">
        <v>0</v>
      </c>
      <c r="DO245" s="10">
        <v>0</v>
      </c>
      <c r="DP245" s="10">
        <v>0</v>
      </c>
      <c r="DQ245" s="10">
        <v>0</v>
      </c>
      <c r="DR245" s="10">
        <v>0</v>
      </c>
      <c r="DS245" s="10">
        <v>0</v>
      </c>
      <c r="DT245" s="10">
        <v>0</v>
      </c>
      <c r="DU245" s="10">
        <v>0</v>
      </c>
      <c r="DV245" s="10">
        <v>0</v>
      </c>
      <c r="DW245" s="10">
        <v>0</v>
      </c>
      <c r="DX245" s="10">
        <v>0</v>
      </c>
      <c r="DY245" s="10">
        <v>0</v>
      </c>
      <c r="DZ245" s="10">
        <v>0</v>
      </c>
      <c r="EA245" s="10">
        <v>0</v>
      </c>
      <c r="EB245" s="10">
        <v>0</v>
      </c>
      <c r="EC245" s="10">
        <v>0</v>
      </c>
      <c r="ED245" s="10">
        <v>0</v>
      </c>
      <c r="EE245" s="10">
        <v>0</v>
      </c>
      <c r="EF245" s="10">
        <v>0</v>
      </c>
      <c r="EG245" s="10">
        <v>0</v>
      </c>
      <c r="EH245" s="10">
        <v>0</v>
      </c>
      <c r="EI245" s="10">
        <v>0</v>
      </c>
      <c r="EJ245" s="10">
        <v>0</v>
      </c>
      <c r="EK245" s="10">
        <v>0</v>
      </c>
      <c r="EL245" s="10">
        <v>449.10300000000001</v>
      </c>
      <c r="EM245" s="10">
        <v>2.3250000000000002</v>
      </c>
      <c r="EN245" s="10">
        <v>286.62900000000002</v>
      </c>
      <c r="EO245" s="10">
        <v>218.53700000000001</v>
      </c>
      <c r="EP245" s="10">
        <v>43.171999999999997</v>
      </c>
      <c r="EQ245" s="10">
        <v>11.08</v>
      </c>
      <c r="ER245" s="10">
        <v>0</v>
      </c>
      <c r="ES245" s="10">
        <v>13.84</v>
      </c>
      <c r="ET245" s="10">
        <v>83.569000000000003</v>
      </c>
      <c r="EU245" s="10">
        <v>48.962000000000003</v>
      </c>
      <c r="EV245" s="10">
        <v>34.606999999999999</v>
      </c>
      <c r="EW245" s="10">
        <v>60.957000000000001</v>
      </c>
      <c r="EX245" s="10">
        <v>14.987</v>
      </c>
      <c r="EY245" s="10">
        <v>0.63600000000000001</v>
      </c>
      <c r="EZ245" s="10">
        <v>0</v>
      </c>
      <c r="FA245" s="10">
        <v>0</v>
      </c>
    </row>
    <row r="246" spans="1:157" ht="15" customHeight="1" x14ac:dyDescent="0.3">
      <c r="A246" s="5">
        <v>25</v>
      </c>
      <c r="B246" s="12">
        <v>2019</v>
      </c>
      <c r="C246" s="10">
        <v>0</v>
      </c>
      <c r="D246" s="10">
        <v>0</v>
      </c>
      <c r="E246" s="10">
        <v>0</v>
      </c>
      <c r="F246" s="10">
        <v>14556.950999999999</v>
      </c>
      <c r="G246" s="10">
        <v>1125.6310000000001</v>
      </c>
      <c r="H246" s="10">
        <v>942.02300000000002</v>
      </c>
      <c r="I246" s="10">
        <v>1358.3140000000001</v>
      </c>
      <c r="J246" s="10">
        <v>1275.328</v>
      </c>
      <c r="K246" s="10">
        <v>66.17</v>
      </c>
      <c r="L246" s="10">
        <v>14.054</v>
      </c>
      <c r="M246" s="10">
        <v>2.762</v>
      </c>
      <c r="N246" s="10">
        <v>1315.5989999999999</v>
      </c>
      <c r="O246" s="10">
        <v>8172.527</v>
      </c>
      <c r="P246" s="10">
        <v>0</v>
      </c>
      <c r="Q246" s="10">
        <v>0</v>
      </c>
      <c r="R246" s="10">
        <v>90.129000000000005</v>
      </c>
      <c r="S246" s="10">
        <v>107.29600000000001</v>
      </c>
      <c r="T246" s="10">
        <v>0</v>
      </c>
      <c r="U246" s="10">
        <v>109.009</v>
      </c>
      <c r="V246" s="10">
        <v>3327.3049999999998</v>
      </c>
      <c r="W246" s="10">
        <v>4538.7879999999996</v>
      </c>
      <c r="X246" s="10">
        <v>378.245</v>
      </c>
      <c r="Y246" s="10">
        <v>360.71699999999998</v>
      </c>
      <c r="Z246" s="10">
        <v>17.527999999999999</v>
      </c>
      <c r="AA246" s="10">
        <v>262.44400000000002</v>
      </c>
      <c r="AB246" s="10">
        <v>191.18199999999999</v>
      </c>
      <c r="AC246" s="10">
        <v>71.262</v>
      </c>
      <c r="AD246" s="10">
        <v>648.04999999999995</v>
      </c>
      <c r="AE246" s="10">
        <v>202.77699999999999</v>
      </c>
      <c r="AF246" s="10">
        <v>151.34100000000001</v>
      </c>
      <c r="AG246" s="10">
        <v>0</v>
      </c>
      <c r="AH246" s="10">
        <v>14556.950999999999</v>
      </c>
      <c r="AI246" s="10">
        <v>14048.066000000001</v>
      </c>
      <c r="AJ246" s="10">
        <v>226.58</v>
      </c>
      <c r="AK246" s="10">
        <v>36.210999999999999</v>
      </c>
      <c r="AL246" s="10">
        <v>28.25</v>
      </c>
      <c r="AM246" s="10">
        <v>217.84399999999999</v>
      </c>
      <c r="AN246" s="10">
        <v>14556.950999999999</v>
      </c>
      <c r="AO246" s="10">
        <v>10579.519</v>
      </c>
      <c r="AP246" s="10">
        <v>1426.3150000000001</v>
      </c>
      <c r="AQ246" s="10">
        <v>2551.1170000000002</v>
      </c>
      <c r="AR246" s="10">
        <v>14556.950999999999</v>
      </c>
      <c r="AS246" s="10">
        <v>77.114000000000004</v>
      </c>
      <c r="AT246" s="10">
        <v>3495.8589999999999</v>
      </c>
      <c r="AU246" s="10">
        <v>89.884</v>
      </c>
      <c r="AV246" s="10">
        <v>112.967</v>
      </c>
      <c r="AW246" s="10">
        <v>10454.922</v>
      </c>
      <c r="AX246" s="10">
        <v>326.20499999999998</v>
      </c>
      <c r="AY246" s="10">
        <v>819.62800000000004</v>
      </c>
      <c r="AZ246" s="10">
        <v>0</v>
      </c>
      <c r="BA246" s="10">
        <v>0</v>
      </c>
      <c r="BB246" s="10">
        <v>0</v>
      </c>
      <c r="BC246" s="10">
        <v>0</v>
      </c>
      <c r="BD246" s="10">
        <v>0</v>
      </c>
      <c r="BE246" s="10">
        <v>0</v>
      </c>
      <c r="BF246" s="10">
        <v>0</v>
      </c>
      <c r="BG246" s="10">
        <v>0</v>
      </c>
      <c r="BH246" s="10">
        <v>819.62800000000004</v>
      </c>
      <c r="BI246" s="10">
        <v>1050.857</v>
      </c>
      <c r="BJ246" s="10">
        <v>250</v>
      </c>
      <c r="BK246" s="10">
        <v>0</v>
      </c>
      <c r="BL246" s="10">
        <v>0</v>
      </c>
      <c r="BM246" s="10">
        <v>0</v>
      </c>
      <c r="BN246" s="10">
        <v>800.85699999999997</v>
      </c>
      <c r="BO246" s="10">
        <v>-231.22900000000001</v>
      </c>
      <c r="BP246" s="10">
        <v>-231.22900000000001</v>
      </c>
      <c r="BQ246" s="10">
        <v>15667.758</v>
      </c>
      <c r="BR246" s="10">
        <v>1737.201</v>
      </c>
      <c r="BS246" s="10">
        <v>13912.147000000001</v>
      </c>
      <c r="BT246" s="10">
        <v>0</v>
      </c>
      <c r="BU246" s="10">
        <v>18.260999999999999</v>
      </c>
      <c r="BV246" s="10">
        <v>0.14899999999999999</v>
      </c>
      <c r="BW246" s="10">
        <v>15667.758</v>
      </c>
      <c r="BX246" s="10">
        <v>410.77800000000002</v>
      </c>
      <c r="BY246" s="10">
        <v>1872.0129999999999</v>
      </c>
      <c r="BZ246" s="10">
        <v>166.18799999999999</v>
      </c>
      <c r="CA246" s="10">
        <v>10731.092000000001</v>
      </c>
      <c r="CB246" s="10">
        <v>2487.6869999999999</v>
      </c>
      <c r="CC246" s="10">
        <v>1639.732</v>
      </c>
      <c r="CD246" s="10">
        <v>1531.7090000000001</v>
      </c>
      <c r="CE246" s="10">
        <v>61.073</v>
      </c>
      <c r="CF246" s="10">
        <v>33.170999999999999</v>
      </c>
      <c r="CG246" s="10">
        <v>33.170999999999999</v>
      </c>
      <c r="CH246" s="10">
        <v>0</v>
      </c>
      <c r="CI246" s="10">
        <v>0</v>
      </c>
      <c r="CJ246" s="10">
        <v>13.779</v>
      </c>
      <c r="CK246" s="10">
        <v>907.43100000000004</v>
      </c>
      <c r="CL246" s="10">
        <v>873.44600000000003</v>
      </c>
      <c r="CM246" s="10">
        <v>5.5780000000000003</v>
      </c>
      <c r="CN246" s="10">
        <v>0</v>
      </c>
      <c r="CO246" s="10">
        <v>28.407</v>
      </c>
      <c r="CP246" s="10">
        <v>44.030999999999999</v>
      </c>
      <c r="CQ246" s="10">
        <v>27.234000000000002</v>
      </c>
      <c r="CR246" s="10">
        <v>0.71099999999999997</v>
      </c>
      <c r="CS246" s="10">
        <v>0</v>
      </c>
      <c r="CT246" s="10">
        <v>0</v>
      </c>
      <c r="CU246" s="10">
        <v>0</v>
      </c>
      <c r="CV246" s="10">
        <v>0</v>
      </c>
      <c r="CW246" s="10">
        <v>37.548999999999999</v>
      </c>
      <c r="CX246" s="10">
        <v>-7.8369999999999997</v>
      </c>
      <c r="CY246" s="10">
        <v>-1.6120000000000001</v>
      </c>
      <c r="CZ246" s="10">
        <v>-11.246</v>
      </c>
      <c r="DA246" s="10">
        <v>0</v>
      </c>
      <c r="DB246" s="10">
        <v>0</v>
      </c>
      <c r="DC246" s="10">
        <v>0</v>
      </c>
      <c r="DD246" s="10">
        <v>-0.76800000000000002</v>
      </c>
      <c r="DE246" s="10">
        <v>11.589</v>
      </c>
      <c r="DF246" s="10">
        <v>7.4749999999999996</v>
      </c>
      <c r="DG246" s="10">
        <v>4.43</v>
      </c>
      <c r="DH246" s="10">
        <v>0</v>
      </c>
      <c r="DI246" s="10">
        <v>0</v>
      </c>
      <c r="DJ246" s="10">
        <v>-0.316</v>
      </c>
      <c r="DK246" s="10">
        <v>0</v>
      </c>
      <c r="DL246" s="10">
        <v>0</v>
      </c>
      <c r="DM246" s="10">
        <v>0</v>
      </c>
      <c r="DN246" s="10">
        <v>0</v>
      </c>
      <c r="DO246" s="10">
        <v>0</v>
      </c>
      <c r="DP246" s="10">
        <v>0</v>
      </c>
      <c r="DQ246" s="10">
        <v>0</v>
      </c>
      <c r="DR246" s="10">
        <v>0</v>
      </c>
      <c r="DS246" s="10">
        <v>0</v>
      </c>
      <c r="DT246" s="10">
        <v>0</v>
      </c>
      <c r="DU246" s="10">
        <v>0</v>
      </c>
      <c r="DV246" s="10">
        <v>0</v>
      </c>
      <c r="DW246" s="10">
        <v>0</v>
      </c>
      <c r="DX246" s="10">
        <v>0</v>
      </c>
      <c r="DY246" s="10">
        <v>75.426000000000002</v>
      </c>
      <c r="DZ246" s="10">
        <v>0</v>
      </c>
      <c r="EA246" s="10">
        <v>0</v>
      </c>
      <c r="EB246" s="10">
        <v>0</v>
      </c>
      <c r="EC246" s="10">
        <v>0</v>
      </c>
      <c r="ED246" s="10">
        <v>0</v>
      </c>
      <c r="EE246" s="10">
        <v>92.781000000000006</v>
      </c>
      <c r="EF246" s="10">
        <v>0</v>
      </c>
      <c r="EG246" s="10">
        <v>0</v>
      </c>
      <c r="EH246" s="10">
        <v>0</v>
      </c>
      <c r="EI246" s="10">
        <v>0</v>
      </c>
      <c r="EJ246" s="10">
        <v>0</v>
      </c>
      <c r="EK246" s="10">
        <v>-17.355</v>
      </c>
      <c r="EL246" s="10">
        <v>495.32799999999997</v>
      </c>
      <c r="EM246" s="10">
        <v>2.8639999999999999</v>
      </c>
      <c r="EN246" s="10">
        <v>299.93</v>
      </c>
      <c r="EO246" s="10">
        <v>219.81899999999999</v>
      </c>
      <c r="EP246" s="10">
        <v>44.100999999999999</v>
      </c>
      <c r="EQ246" s="10">
        <v>12.378</v>
      </c>
      <c r="ER246" s="10">
        <v>0</v>
      </c>
      <c r="ES246" s="10">
        <v>23.632000000000001</v>
      </c>
      <c r="ET246" s="10">
        <v>86.968999999999994</v>
      </c>
      <c r="EU246" s="10">
        <v>51.012999999999998</v>
      </c>
      <c r="EV246" s="10">
        <v>35.956000000000003</v>
      </c>
      <c r="EW246" s="10">
        <v>67.415999999999997</v>
      </c>
      <c r="EX246" s="10">
        <v>14.734999999999999</v>
      </c>
      <c r="EY246" s="10">
        <v>0</v>
      </c>
      <c r="EZ246" s="10">
        <v>0</v>
      </c>
      <c r="FA246" s="10">
        <v>23.414000000000001</v>
      </c>
    </row>
    <row r="247" spans="1:157" ht="15" customHeight="1" x14ac:dyDescent="0.3">
      <c r="A247" s="5">
        <v>25</v>
      </c>
      <c r="B247" s="12">
        <v>2020</v>
      </c>
      <c r="C247" s="10">
        <v>0</v>
      </c>
      <c r="D247" s="10">
        <v>0</v>
      </c>
      <c r="E247" s="10">
        <v>0</v>
      </c>
      <c r="F247" s="10">
        <v>15447.55</v>
      </c>
      <c r="G247" s="10">
        <v>1191.0260000000001</v>
      </c>
      <c r="H247" s="10">
        <v>989.02800000000002</v>
      </c>
      <c r="I247" s="10">
        <v>1441.0139999999999</v>
      </c>
      <c r="J247" s="10">
        <v>1018.0119999999999</v>
      </c>
      <c r="K247" s="10">
        <v>399.01499999999999</v>
      </c>
      <c r="L247" s="10">
        <v>12.398999999999999</v>
      </c>
      <c r="M247" s="10">
        <v>11.587999999999999</v>
      </c>
      <c r="N247" s="10">
        <v>1278.538</v>
      </c>
      <c r="O247" s="10">
        <v>9199.3080000000009</v>
      </c>
      <c r="P247" s="10">
        <v>0</v>
      </c>
      <c r="Q247" s="10">
        <v>0</v>
      </c>
      <c r="R247" s="10">
        <v>114.425</v>
      </c>
      <c r="S247" s="10">
        <v>51.19</v>
      </c>
      <c r="T247" s="10">
        <v>0</v>
      </c>
      <c r="U247" s="10">
        <v>83.316999999999993</v>
      </c>
      <c r="V247" s="10">
        <v>3059.1819999999998</v>
      </c>
      <c r="W247" s="10">
        <v>5891.1940000000004</v>
      </c>
      <c r="X247" s="10">
        <v>318.76</v>
      </c>
      <c r="Y247" s="10">
        <v>296.17099999999999</v>
      </c>
      <c r="Z247" s="10">
        <v>22.588999999999999</v>
      </c>
      <c r="AA247" s="10">
        <v>297.452</v>
      </c>
      <c r="AB247" s="10">
        <v>234.16499999999999</v>
      </c>
      <c r="AC247" s="10">
        <v>63.286999999999999</v>
      </c>
      <c r="AD247" s="10">
        <v>554.98900000000003</v>
      </c>
      <c r="AE247" s="10">
        <v>177.435</v>
      </c>
      <c r="AF247" s="10">
        <v>0</v>
      </c>
      <c r="AG247" s="10">
        <v>0</v>
      </c>
      <c r="AH247" s="10">
        <v>15447.55</v>
      </c>
      <c r="AI247" s="10">
        <v>15100.04</v>
      </c>
      <c r="AJ247" s="10">
        <v>124.44499999999999</v>
      </c>
      <c r="AK247" s="10">
        <v>19.280999999999999</v>
      </c>
      <c r="AL247" s="10">
        <v>19.016999999999999</v>
      </c>
      <c r="AM247" s="10">
        <v>184.767</v>
      </c>
      <c r="AN247" s="10">
        <v>15447.55</v>
      </c>
      <c r="AO247" s="10">
        <v>10931.458000000001</v>
      </c>
      <c r="AP247" s="10">
        <v>1742.0640000000001</v>
      </c>
      <c r="AQ247" s="10">
        <v>2774.0279999999998</v>
      </c>
      <c r="AR247" s="10">
        <v>15447.55</v>
      </c>
      <c r="AS247" s="10">
        <v>101.35599999999999</v>
      </c>
      <c r="AT247" s="10">
        <v>4069.5569999999998</v>
      </c>
      <c r="AU247" s="10">
        <v>84.162000000000006</v>
      </c>
      <c r="AV247" s="10">
        <v>92.932000000000002</v>
      </c>
      <c r="AW247" s="10">
        <v>10741.373</v>
      </c>
      <c r="AX247" s="10">
        <v>358.17</v>
      </c>
      <c r="AY247" s="10">
        <v>522.40300000000002</v>
      </c>
      <c r="AZ247" s="10">
        <v>0</v>
      </c>
      <c r="BA247" s="10">
        <v>0</v>
      </c>
      <c r="BB247" s="10">
        <v>0</v>
      </c>
      <c r="BC247" s="10">
        <v>0</v>
      </c>
      <c r="BD247" s="10">
        <v>0</v>
      </c>
      <c r="BE247" s="10">
        <v>0</v>
      </c>
      <c r="BF247" s="10">
        <v>0</v>
      </c>
      <c r="BG247" s="10">
        <v>0</v>
      </c>
      <c r="BH247" s="10">
        <v>522.40300000000002</v>
      </c>
      <c r="BI247" s="10">
        <v>752.22900000000004</v>
      </c>
      <c r="BJ247" s="10">
        <v>0</v>
      </c>
      <c r="BK247" s="10">
        <v>0</v>
      </c>
      <c r="BL247" s="10">
        <v>0</v>
      </c>
      <c r="BM247" s="10">
        <v>0</v>
      </c>
      <c r="BN247" s="10">
        <v>752.22900000000004</v>
      </c>
      <c r="BO247" s="10">
        <v>-229.82599999999999</v>
      </c>
      <c r="BP247" s="10">
        <v>-229.82599999999999</v>
      </c>
      <c r="BQ247" s="10">
        <v>18223.633999999998</v>
      </c>
      <c r="BR247" s="10">
        <v>1972.117</v>
      </c>
      <c r="BS247" s="10">
        <v>16228.495000000001</v>
      </c>
      <c r="BT247" s="10">
        <v>0</v>
      </c>
      <c r="BU247" s="10">
        <v>18.966999999999999</v>
      </c>
      <c r="BV247" s="10">
        <v>4.0549999999999997</v>
      </c>
      <c r="BW247" s="10">
        <v>18223.633999999998</v>
      </c>
      <c r="BX247" s="10">
        <v>113.215</v>
      </c>
      <c r="BY247" s="10">
        <v>69.12</v>
      </c>
      <c r="BZ247" s="10">
        <v>191.48099999999999</v>
      </c>
      <c r="CA247" s="10">
        <v>12323.987999999999</v>
      </c>
      <c r="CB247" s="10">
        <v>5525.83</v>
      </c>
      <c r="CC247" s="10">
        <v>1573.1310000000001</v>
      </c>
      <c r="CD247" s="10">
        <v>1535.38</v>
      </c>
      <c r="CE247" s="10">
        <v>12.332000000000001</v>
      </c>
      <c r="CF247" s="10">
        <v>14.03</v>
      </c>
      <c r="CG247" s="10">
        <v>14.03</v>
      </c>
      <c r="CH247" s="10">
        <v>0</v>
      </c>
      <c r="CI247" s="10">
        <v>0</v>
      </c>
      <c r="CJ247" s="10">
        <v>11.388999999999999</v>
      </c>
      <c r="CK247" s="10">
        <v>982.46199999999999</v>
      </c>
      <c r="CL247" s="10">
        <v>952.524</v>
      </c>
      <c r="CM247" s="10">
        <v>1.6479999999999999</v>
      </c>
      <c r="CN247" s="10">
        <v>0</v>
      </c>
      <c r="CO247" s="10">
        <v>28.29</v>
      </c>
      <c r="CP247" s="10">
        <v>37.570999999999998</v>
      </c>
      <c r="CQ247" s="10">
        <v>23.611999999999998</v>
      </c>
      <c r="CR247" s="10">
        <v>0.57199999999999995</v>
      </c>
      <c r="CS247" s="10">
        <v>0</v>
      </c>
      <c r="CT247" s="10">
        <v>0</v>
      </c>
      <c r="CU247" s="10">
        <v>0</v>
      </c>
      <c r="CV247" s="10">
        <v>0</v>
      </c>
      <c r="CW247" s="10">
        <v>35.545000000000002</v>
      </c>
      <c r="CX247" s="10">
        <v>-7.3689999999999998</v>
      </c>
      <c r="CY247" s="10">
        <v>-1.387</v>
      </c>
      <c r="CZ247" s="10">
        <v>-11.113</v>
      </c>
      <c r="DA247" s="10">
        <v>0</v>
      </c>
      <c r="DB247" s="10">
        <v>0</v>
      </c>
      <c r="DC247" s="10">
        <v>0</v>
      </c>
      <c r="DD247" s="10">
        <v>-2.2890000000000001</v>
      </c>
      <c r="DE247" s="10">
        <v>31.571000000000002</v>
      </c>
      <c r="DF247" s="10">
        <v>9.9589999999999996</v>
      </c>
      <c r="DG247" s="10">
        <v>22.010999999999999</v>
      </c>
      <c r="DH247" s="10">
        <v>0</v>
      </c>
      <c r="DI247" s="10">
        <v>0</v>
      </c>
      <c r="DJ247" s="10">
        <v>-0.39900000000000002</v>
      </c>
      <c r="DK247" s="10">
        <v>0</v>
      </c>
      <c r="DL247" s="10">
        <v>0</v>
      </c>
      <c r="DM247" s="10">
        <v>0</v>
      </c>
      <c r="DN247" s="10">
        <v>-0.04</v>
      </c>
      <c r="DO247" s="10">
        <v>0</v>
      </c>
      <c r="DP247" s="10">
        <v>-0.04</v>
      </c>
      <c r="DQ247" s="10">
        <v>0</v>
      </c>
      <c r="DR247" s="10">
        <v>0</v>
      </c>
      <c r="DS247" s="10">
        <v>0</v>
      </c>
      <c r="DT247" s="10">
        <v>0</v>
      </c>
      <c r="DU247" s="10">
        <v>0</v>
      </c>
      <c r="DV247" s="10">
        <v>0</v>
      </c>
      <c r="DW247" s="10">
        <v>0</v>
      </c>
      <c r="DX247" s="10">
        <v>0</v>
      </c>
      <c r="DY247" s="10">
        <v>87.576999999999998</v>
      </c>
      <c r="DZ247" s="10">
        <v>85.340999999999994</v>
      </c>
      <c r="EA247" s="10">
        <v>2.8000000000000001E-2</v>
      </c>
      <c r="EB247" s="10">
        <v>0</v>
      </c>
      <c r="EC247" s="10">
        <v>0</v>
      </c>
      <c r="ED247" s="10">
        <v>0</v>
      </c>
      <c r="EE247" s="10">
        <v>10.582000000000001</v>
      </c>
      <c r="EF247" s="10">
        <v>0</v>
      </c>
      <c r="EG247" s="10">
        <v>0</v>
      </c>
      <c r="EH247" s="10">
        <v>0</v>
      </c>
      <c r="EI247" s="10">
        <v>0</v>
      </c>
      <c r="EJ247" s="10">
        <v>0</v>
      </c>
      <c r="EK247" s="10">
        <v>-8.3740000000000006</v>
      </c>
      <c r="EL247" s="10">
        <v>468.66300000000001</v>
      </c>
      <c r="EM247" s="10">
        <v>1.6259999999999999</v>
      </c>
      <c r="EN247" s="10">
        <v>286.41500000000002</v>
      </c>
      <c r="EO247" s="10">
        <v>213.36600000000001</v>
      </c>
      <c r="EP247" s="10">
        <v>46.774000000000001</v>
      </c>
      <c r="EQ247" s="10">
        <v>11.923999999999999</v>
      </c>
      <c r="ER247" s="10">
        <v>0</v>
      </c>
      <c r="ES247" s="10">
        <v>14.351000000000001</v>
      </c>
      <c r="ET247" s="10">
        <v>88.981999999999999</v>
      </c>
      <c r="EU247" s="10">
        <v>53.63</v>
      </c>
      <c r="EV247" s="10">
        <v>35.351999999999997</v>
      </c>
      <c r="EW247" s="10">
        <v>75.043999999999997</v>
      </c>
      <c r="EX247" s="10">
        <v>15.974</v>
      </c>
      <c r="EY247" s="10">
        <v>0.622</v>
      </c>
      <c r="EZ247" s="10">
        <v>0</v>
      </c>
      <c r="FA247" s="10">
        <v>0</v>
      </c>
    </row>
    <row r="248" spans="1:157" ht="15" customHeight="1" x14ac:dyDescent="0.3">
      <c r="A248" s="5">
        <v>25</v>
      </c>
      <c r="B248" s="13">
        <v>2021</v>
      </c>
      <c r="C248" s="10">
        <v>0</v>
      </c>
      <c r="D248" s="10">
        <v>0</v>
      </c>
      <c r="E248" s="10">
        <v>0</v>
      </c>
      <c r="F248" s="10">
        <v>16502.138999999999</v>
      </c>
      <c r="G248" s="10">
        <v>1718.259</v>
      </c>
      <c r="H248" s="10">
        <v>883.94</v>
      </c>
      <c r="I248" s="10">
        <v>1384.932</v>
      </c>
      <c r="J248" s="10">
        <v>1230.6690000000001</v>
      </c>
      <c r="K248" s="10">
        <v>139.5</v>
      </c>
      <c r="L248" s="10">
        <v>3.6230000000000002</v>
      </c>
      <c r="M248" s="10">
        <v>11.14</v>
      </c>
      <c r="N248" s="10">
        <v>1235.8240000000001</v>
      </c>
      <c r="O248" s="10">
        <v>9723.51</v>
      </c>
      <c r="P248" s="10">
        <v>0</v>
      </c>
      <c r="Q248" s="10">
        <v>0</v>
      </c>
      <c r="R248" s="10">
        <v>265.93200000000002</v>
      </c>
      <c r="S248" s="10">
        <v>17.835999999999999</v>
      </c>
      <c r="T248" s="10">
        <v>0</v>
      </c>
      <c r="U248" s="10">
        <v>0</v>
      </c>
      <c r="V248" s="10">
        <v>3221.0450000000001</v>
      </c>
      <c r="W248" s="10">
        <v>6218.6970000000001</v>
      </c>
      <c r="X248" s="10">
        <v>315.279</v>
      </c>
      <c r="Y248" s="10">
        <v>288.15100000000001</v>
      </c>
      <c r="Z248" s="10">
        <v>27.128</v>
      </c>
      <c r="AA248" s="10">
        <v>330.779</v>
      </c>
      <c r="AB248" s="10">
        <v>249.84299999999999</v>
      </c>
      <c r="AC248" s="10">
        <v>80.936000000000007</v>
      </c>
      <c r="AD248" s="10">
        <v>588.09199999999998</v>
      </c>
      <c r="AE248" s="10">
        <v>221.524</v>
      </c>
      <c r="AF248" s="10">
        <v>100</v>
      </c>
      <c r="AG248" s="10">
        <v>0</v>
      </c>
      <c r="AH248" s="10">
        <v>16502.138999999999</v>
      </c>
      <c r="AI248" s="10">
        <v>15778.044</v>
      </c>
      <c r="AJ248" s="10">
        <v>398.81</v>
      </c>
      <c r="AK248" s="10">
        <v>41.533999999999999</v>
      </c>
      <c r="AL248" s="10">
        <v>106.65</v>
      </c>
      <c r="AM248" s="10">
        <v>177.101</v>
      </c>
      <c r="AN248" s="10">
        <v>16502.138999999999</v>
      </c>
      <c r="AO248" s="10">
        <v>11693.831</v>
      </c>
      <c r="AP248" s="10">
        <v>1528.165</v>
      </c>
      <c r="AQ248" s="10">
        <v>3280.143</v>
      </c>
      <c r="AR248" s="10">
        <v>16502.138999999999</v>
      </c>
      <c r="AS248" s="10">
        <v>218.749</v>
      </c>
      <c r="AT248" s="10">
        <v>4088.4409999999998</v>
      </c>
      <c r="AU248" s="10">
        <v>74.793999999999997</v>
      </c>
      <c r="AV248" s="10">
        <v>68.721000000000004</v>
      </c>
      <c r="AW248" s="10">
        <v>11774.058000000001</v>
      </c>
      <c r="AX248" s="10">
        <v>277.37599999999998</v>
      </c>
      <c r="AY248" s="10">
        <v>330.46300000000002</v>
      </c>
      <c r="AZ248" s="10">
        <v>0</v>
      </c>
      <c r="BA248" s="10">
        <v>0</v>
      </c>
      <c r="BB248" s="10">
        <v>0</v>
      </c>
      <c r="BC248" s="10">
        <v>0</v>
      </c>
      <c r="BD248" s="10">
        <v>0</v>
      </c>
      <c r="BE248" s="10">
        <v>0</v>
      </c>
      <c r="BF248" s="10">
        <v>0</v>
      </c>
      <c r="BG248" s="10">
        <v>0</v>
      </c>
      <c r="BH248" s="10">
        <v>330.46300000000002</v>
      </c>
      <c r="BI248" s="10">
        <v>657.44600000000003</v>
      </c>
      <c r="BJ248" s="10">
        <v>0</v>
      </c>
      <c r="BK248" s="10">
        <v>0</v>
      </c>
      <c r="BL248" s="10">
        <v>0</v>
      </c>
      <c r="BM248" s="10">
        <v>0</v>
      </c>
      <c r="BN248" s="10">
        <v>657.44600000000003</v>
      </c>
      <c r="BO248" s="10">
        <v>-326.983</v>
      </c>
      <c r="BP248" s="10">
        <v>-326.983</v>
      </c>
      <c r="BQ248" s="10">
        <v>18105.487000000001</v>
      </c>
      <c r="BR248" s="10">
        <v>2319.4989999999998</v>
      </c>
      <c r="BS248" s="10">
        <v>15759.673000000001</v>
      </c>
      <c r="BT248" s="10">
        <v>0</v>
      </c>
      <c r="BU248" s="10">
        <v>22.061</v>
      </c>
      <c r="BV248" s="10">
        <v>4.2539999999999996</v>
      </c>
      <c r="BW248" s="10">
        <v>18105.487000000001</v>
      </c>
      <c r="BX248" s="10">
        <v>64.417000000000002</v>
      </c>
      <c r="BY248" s="10">
        <v>13.673</v>
      </c>
      <c r="BZ248" s="10">
        <v>198.053</v>
      </c>
      <c r="CA248" s="10">
        <v>12282.779</v>
      </c>
      <c r="CB248" s="10">
        <v>5546.5649999999996</v>
      </c>
      <c r="CC248" s="10">
        <v>1534.1690000000001</v>
      </c>
      <c r="CD248" s="10">
        <v>1518.5830000000001</v>
      </c>
      <c r="CE248" s="10">
        <v>3.6970000000000001</v>
      </c>
      <c r="CF248" s="10">
        <v>5.5549999999999997</v>
      </c>
      <c r="CG248" s="10">
        <v>5.5549999999999997</v>
      </c>
      <c r="CH248" s="10">
        <v>0</v>
      </c>
      <c r="CI248" s="10">
        <v>0</v>
      </c>
      <c r="CJ248" s="10">
        <v>6.3339999999999996</v>
      </c>
      <c r="CK248" s="10">
        <v>944.99800000000005</v>
      </c>
      <c r="CL248" s="10">
        <v>868.11800000000005</v>
      </c>
      <c r="CM248" s="10">
        <v>5.2999999999999999E-2</v>
      </c>
      <c r="CN248" s="10">
        <v>0</v>
      </c>
      <c r="CO248" s="10">
        <v>76.826999999999998</v>
      </c>
      <c r="CP248" s="10">
        <v>27.760999999999999</v>
      </c>
      <c r="CQ248" s="10">
        <v>24.297999999999998</v>
      </c>
      <c r="CR248" s="10">
        <v>0.53900000000000003</v>
      </c>
      <c r="CS248" s="10">
        <v>0</v>
      </c>
      <c r="CT248" s="10">
        <v>0</v>
      </c>
      <c r="CU248" s="10">
        <v>0</v>
      </c>
      <c r="CV248" s="10">
        <v>0</v>
      </c>
      <c r="CW248" s="10">
        <v>28.943999999999999</v>
      </c>
      <c r="CX248" s="10">
        <v>-7.7169999999999996</v>
      </c>
      <c r="CY248" s="10">
        <v>-1.405</v>
      </c>
      <c r="CZ248" s="10">
        <v>-12.189</v>
      </c>
      <c r="DA248" s="10">
        <v>0</v>
      </c>
      <c r="DB248" s="10">
        <v>0</v>
      </c>
      <c r="DC248" s="10">
        <v>0</v>
      </c>
      <c r="DD248" s="10">
        <v>-4.7089999999999996</v>
      </c>
      <c r="DE248" s="10">
        <v>39.981000000000002</v>
      </c>
      <c r="DF248" s="10">
        <v>5.8689999999999998</v>
      </c>
      <c r="DG248" s="10">
        <v>37.194000000000003</v>
      </c>
      <c r="DH248" s="10">
        <v>0</v>
      </c>
      <c r="DI248" s="10">
        <v>0</v>
      </c>
      <c r="DJ248" s="10">
        <v>-3.0819999999999999</v>
      </c>
      <c r="DK248" s="10">
        <v>0</v>
      </c>
      <c r="DL248" s="10">
        <v>0</v>
      </c>
      <c r="DM248" s="10">
        <v>0</v>
      </c>
      <c r="DN248" s="10">
        <v>0</v>
      </c>
      <c r="DO248" s="10">
        <v>0</v>
      </c>
      <c r="DP248" s="10">
        <v>0</v>
      </c>
      <c r="DQ248" s="10">
        <v>0</v>
      </c>
      <c r="DR248" s="10">
        <v>0</v>
      </c>
      <c r="DS248" s="10">
        <v>0</v>
      </c>
      <c r="DT248" s="10">
        <v>0</v>
      </c>
      <c r="DU248" s="10">
        <v>0</v>
      </c>
      <c r="DV248" s="10">
        <v>0</v>
      </c>
      <c r="DW248" s="10">
        <v>0</v>
      </c>
      <c r="DX248" s="10">
        <v>0</v>
      </c>
      <c r="DY248" s="10">
        <v>119.3</v>
      </c>
      <c r="DZ248" s="10">
        <v>0</v>
      </c>
      <c r="EA248" s="10">
        <v>0</v>
      </c>
      <c r="EB248" s="10">
        <v>0</v>
      </c>
      <c r="EC248" s="10">
        <v>0</v>
      </c>
      <c r="ED248" s="10">
        <v>0</v>
      </c>
      <c r="EE248" s="10">
        <v>133.904</v>
      </c>
      <c r="EF248" s="10">
        <v>0</v>
      </c>
      <c r="EG248" s="10">
        <v>0</v>
      </c>
      <c r="EH248" s="10">
        <v>0</v>
      </c>
      <c r="EI248" s="10">
        <v>0</v>
      </c>
      <c r="EJ248" s="10">
        <v>0</v>
      </c>
      <c r="EK248" s="10">
        <v>-14.603999999999999</v>
      </c>
      <c r="EL248" s="10">
        <v>573.54399999999998</v>
      </c>
      <c r="EM248" s="10">
        <v>2.1869999999999998</v>
      </c>
      <c r="EN248" s="10">
        <v>362.65100000000001</v>
      </c>
      <c r="EO248" s="10">
        <v>269.81200000000001</v>
      </c>
      <c r="EP248" s="10">
        <v>46.845999999999997</v>
      </c>
      <c r="EQ248" s="10">
        <v>22.446999999999999</v>
      </c>
      <c r="ER248" s="10">
        <v>0</v>
      </c>
      <c r="ES248" s="10">
        <v>23.545999999999999</v>
      </c>
      <c r="ET248" s="10">
        <v>108.694</v>
      </c>
      <c r="EU248" s="10">
        <v>57.35</v>
      </c>
      <c r="EV248" s="10">
        <v>51.344000000000001</v>
      </c>
      <c r="EW248" s="10">
        <v>66.203000000000003</v>
      </c>
      <c r="EX248" s="10">
        <v>18.068999999999999</v>
      </c>
      <c r="EY248" s="10">
        <v>15.74</v>
      </c>
      <c r="EZ248" s="10">
        <v>0</v>
      </c>
      <c r="FA248" s="10">
        <v>0</v>
      </c>
    </row>
    <row r="249" spans="1:157" ht="15" customHeight="1" x14ac:dyDescent="0.3">
      <c r="A249" s="5">
        <v>25</v>
      </c>
      <c r="B249" s="12">
        <v>2022</v>
      </c>
      <c r="C249" s="10"/>
      <c r="D249" s="10"/>
      <c r="E249" s="10"/>
      <c r="F249" s="10">
        <v>18714.225999999999</v>
      </c>
      <c r="G249" s="10">
        <v>1980.5650000000001</v>
      </c>
      <c r="H249" s="10">
        <v>970.45100000000002</v>
      </c>
      <c r="I249" s="10">
        <v>1214.204</v>
      </c>
      <c r="J249" s="10">
        <v>1076.7260000000001</v>
      </c>
      <c r="K249" s="10">
        <v>118.389</v>
      </c>
      <c r="L249" s="10">
        <v>11.606999999999999</v>
      </c>
      <c r="M249" s="10">
        <v>7.4820000000000002</v>
      </c>
      <c r="N249" s="10">
        <v>1674.684</v>
      </c>
      <c r="O249" s="10">
        <v>10886.09</v>
      </c>
      <c r="P249" s="10">
        <v>0</v>
      </c>
      <c r="Q249" s="10">
        <v>0</v>
      </c>
      <c r="R249" s="10">
        <v>232.16900000000001</v>
      </c>
      <c r="S249" s="10">
        <v>33.747999999999998</v>
      </c>
      <c r="T249" s="10">
        <v>0</v>
      </c>
      <c r="U249" s="10">
        <v>0</v>
      </c>
      <c r="V249" s="10">
        <v>3541.2469999999998</v>
      </c>
      <c r="W249" s="10">
        <v>7078.9260000000004</v>
      </c>
      <c r="X249" s="10">
        <v>312.55700000000002</v>
      </c>
      <c r="Y249" s="10">
        <v>282.78800000000001</v>
      </c>
      <c r="Z249" s="10">
        <v>29.768999999999998</v>
      </c>
      <c r="AA249" s="10">
        <v>323.983</v>
      </c>
      <c r="AB249" s="10">
        <v>214.69200000000001</v>
      </c>
      <c r="AC249" s="10">
        <v>109.291</v>
      </c>
      <c r="AD249" s="10">
        <v>1061.5319999999999</v>
      </c>
      <c r="AE249" s="10">
        <v>240.16</v>
      </c>
      <c r="AF249" s="10">
        <v>50</v>
      </c>
      <c r="AG249" s="10">
        <v>0</v>
      </c>
      <c r="AH249" s="10">
        <v>18714.225999999999</v>
      </c>
      <c r="AI249" s="10">
        <v>17831.097000000002</v>
      </c>
      <c r="AJ249" s="10">
        <v>485.52699999999999</v>
      </c>
      <c r="AK249" s="10">
        <v>75.807000000000002</v>
      </c>
      <c r="AL249" s="10">
        <v>87.444999999999993</v>
      </c>
      <c r="AM249" s="10">
        <v>234.35</v>
      </c>
      <c r="AN249" s="10">
        <v>18714.225999999999</v>
      </c>
      <c r="AO249" s="10">
        <v>13253.130999999999</v>
      </c>
      <c r="AP249" s="10">
        <v>1675.915</v>
      </c>
      <c r="AQ249" s="10">
        <v>3785.18</v>
      </c>
      <c r="AR249" s="10">
        <v>18714.225999999999</v>
      </c>
      <c r="AS249" s="10">
        <v>193.601</v>
      </c>
      <c r="AT249" s="10">
        <v>4580.4780000000001</v>
      </c>
      <c r="AU249" s="10">
        <v>44.616</v>
      </c>
      <c r="AV249" s="10">
        <v>56.261000000000003</v>
      </c>
      <c r="AW249" s="10">
        <v>13595.921</v>
      </c>
      <c r="AX249" s="10">
        <v>243.34899999999999</v>
      </c>
      <c r="AY249" s="10">
        <v>1285.7729999999999</v>
      </c>
      <c r="AZ249" s="10">
        <v>1105.1780000000001</v>
      </c>
      <c r="BA249" s="10">
        <v>1105.1780000000001</v>
      </c>
      <c r="BB249" s="10">
        <v>1105.1780000000001</v>
      </c>
      <c r="BC249" s="10">
        <v>0</v>
      </c>
      <c r="BD249" s="10">
        <v>0</v>
      </c>
      <c r="BE249" s="10">
        <v>0</v>
      </c>
      <c r="BF249" s="10"/>
      <c r="BG249" s="10"/>
      <c r="BH249" s="10">
        <v>180.595</v>
      </c>
      <c r="BI249" s="10">
        <v>603.43899999999996</v>
      </c>
      <c r="BJ249" s="10">
        <v>0</v>
      </c>
      <c r="BK249" s="10">
        <v>0</v>
      </c>
      <c r="BL249" s="10">
        <v>0</v>
      </c>
      <c r="BM249" s="10">
        <v>0</v>
      </c>
      <c r="BN249" s="10">
        <v>603.43899999999996</v>
      </c>
      <c r="BO249" s="10">
        <v>-422.84399999999999</v>
      </c>
      <c r="BP249" s="10">
        <v>-422.84399999999999</v>
      </c>
      <c r="BQ249" s="10">
        <v>20499.406999999999</v>
      </c>
      <c r="BR249" s="10">
        <v>1879.2529999999999</v>
      </c>
      <c r="BS249" s="10">
        <v>18589.03</v>
      </c>
      <c r="BT249" s="10">
        <v>0</v>
      </c>
      <c r="BU249" s="10">
        <v>26.774000000000001</v>
      </c>
      <c r="BV249" s="10">
        <v>4.3499999999999996</v>
      </c>
      <c r="BW249" s="10">
        <v>20499.406999999999</v>
      </c>
      <c r="BX249" s="10">
        <v>627.41700000000003</v>
      </c>
      <c r="BY249" s="10">
        <v>11.69</v>
      </c>
      <c r="BZ249" s="10">
        <v>173.03100000000001</v>
      </c>
      <c r="CA249" s="10">
        <v>13650.217000000001</v>
      </c>
      <c r="CB249" s="10">
        <v>6037.0519999999997</v>
      </c>
      <c r="CC249" s="10">
        <v>1886.625</v>
      </c>
      <c r="CD249" s="10">
        <v>1812.5989999999999</v>
      </c>
      <c r="CE249" s="10">
        <v>55.052999999999997</v>
      </c>
      <c r="CF249" s="10">
        <v>7.25</v>
      </c>
      <c r="CG249" s="10">
        <v>7.25</v>
      </c>
      <c r="CH249" s="10">
        <v>0</v>
      </c>
      <c r="CI249" s="10">
        <v>0</v>
      </c>
      <c r="CJ249" s="10">
        <v>11.723000000000001</v>
      </c>
      <c r="CK249" s="10">
        <v>1011.307</v>
      </c>
      <c r="CL249" s="10">
        <v>903.09</v>
      </c>
      <c r="CM249" s="10">
        <v>2.3E-2</v>
      </c>
      <c r="CN249" s="10">
        <v>0</v>
      </c>
      <c r="CO249" s="10">
        <v>108.194</v>
      </c>
      <c r="CP249" s="10">
        <v>38.204999999999998</v>
      </c>
      <c r="CQ249" s="10">
        <v>27.852</v>
      </c>
      <c r="CR249" s="10">
        <v>0.61099999999999999</v>
      </c>
      <c r="CS249" s="10">
        <v>0</v>
      </c>
      <c r="CT249" s="10">
        <v>0</v>
      </c>
      <c r="CU249" s="10">
        <v>0</v>
      </c>
      <c r="CV249" s="10">
        <v>0</v>
      </c>
      <c r="CW249" s="10">
        <v>38.313000000000002</v>
      </c>
      <c r="CX249" s="10">
        <v>-9.0690000000000008</v>
      </c>
      <c r="CY249" s="10">
        <v>-1.4570000000000001</v>
      </c>
      <c r="CZ249" s="10">
        <v>-14.12</v>
      </c>
      <c r="DA249" s="10">
        <v>0</v>
      </c>
      <c r="DB249" s="10">
        <v>0</v>
      </c>
      <c r="DC249" s="10">
        <v>0</v>
      </c>
      <c r="DD249" s="10">
        <v>-3.9249999999999998</v>
      </c>
      <c r="DE249" s="10">
        <v>47.796999999999997</v>
      </c>
      <c r="DF249" s="10">
        <v>30.335999999999999</v>
      </c>
      <c r="DG249" s="10">
        <v>23.664000000000001</v>
      </c>
      <c r="DH249" s="10">
        <v>0</v>
      </c>
      <c r="DI249" s="10">
        <v>0</v>
      </c>
      <c r="DJ249" s="10">
        <v>-5.4880000000000004</v>
      </c>
      <c r="DK249" s="10">
        <v>-0.71499999999999997</v>
      </c>
      <c r="DL249" s="10">
        <v>0</v>
      </c>
      <c r="DM249" s="10">
        <v>0</v>
      </c>
      <c r="DN249" s="10">
        <v>0</v>
      </c>
      <c r="DO249" s="10">
        <v>0</v>
      </c>
      <c r="DP249" s="10">
        <v>0</v>
      </c>
      <c r="DQ249" s="10">
        <v>0</v>
      </c>
      <c r="DR249" s="10">
        <v>0</v>
      </c>
      <c r="DS249" s="10">
        <v>0</v>
      </c>
      <c r="DT249" s="10">
        <v>0</v>
      </c>
      <c r="DU249" s="10">
        <v>0</v>
      </c>
      <c r="DV249" s="10">
        <v>0</v>
      </c>
      <c r="DW249" s="10">
        <v>0</v>
      </c>
      <c r="DX249" s="10">
        <v>0</v>
      </c>
      <c r="DY249" s="10">
        <v>90.647000000000006</v>
      </c>
      <c r="DZ249" s="10">
        <v>0</v>
      </c>
      <c r="EA249" s="10">
        <v>0</v>
      </c>
      <c r="EB249" s="10">
        <v>0</v>
      </c>
      <c r="EC249" s="10">
        <v>0</v>
      </c>
      <c r="ED249" s="10">
        <v>0</v>
      </c>
      <c r="EE249" s="10">
        <v>100.89</v>
      </c>
      <c r="EF249" s="10">
        <v>0</v>
      </c>
      <c r="EG249" s="10">
        <v>0</v>
      </c>
      <c r="EH249" s="10">
        <v>0</v>
      </c>
      <c r="EI249" s="10">
        <v>0</v>
      </c>
      <c r="EJ249" s="10">
        <v>0</v>
      </c>
      <c r="EK249" s="10">
        <v>-10.243</v>
      </c>
      <c r="EL249" s="10">
        <v>568.00099999999998</v>
      </c>
      <c r="EM249" s="10">
        <v>2.3090000000000002</v>
      </c>
      <c r="EN249" s="10">
        <v>359.87700000000001</v>
      </c>
      <c r="EO249" s="10">
        <v>269.471</v>
      </c>
      <c r="EP249" s="10">
        <v>47.902000000000001</v>
      </c>
      <c r="EQ249" s="10">
        <v>22.367999999999999</v>
      </c>
      <c r="ER249" s="10">
        <v>0</v>
      </c>
      <c r="ES249" s="10">
        <v>20.135999999999999</v>
      </c>
      <c r="ET249" s="10">
        <v>104.64</v>
      </c>
      <c r="EU249" s="10">
        <v>59.284999999999997</v>
      </c>
      <c r="EV249" s="10">
        <v>45.354999999999997</v>
      </c>
      <c r="EW249" s="10">
        <v>82.757000000000005</v>
      </c>
      <c r="EX249" s="10">
        <v>17.789000000000001</v>
      </c>
      <c r="EY249" s="10">
        <v>0.629</v>
      </c>
      <c r="EZ249" s="10">
        <v>0</v>
      </c>
      <c r="FA249" s="10">
        <v>0</v>
      </c>
    </row>
    <row r="250" spans="1:157" ht="15" customHeight="1" x14ac:dyDescent="0.3">
      <c r="A250" s="5">
        <v>25</v>
      </c>
      <c r="B250" s="12">
        <v>2023</v>
      </c>
      <c r="C250" s="10"/>
      <c r="D250" s="10"/>
      <c r="E250" s="10"/>
      <c r="F250" s="10">
        <v>19967.377</v>
      </c>
      <c r="G250" s="10">
        <v>1971.9670000000001</v>
      </c>
      <c r="H250" s="10">
        <v>890.55200000000002</v>
      </c>
      <c r="I250" s="10">
        <v>1132.5509999999999</v>
      </c>
      <c r="J250" s="10">
        <v>967.80200000000002</v>
      </c>
      <c r="K250" s="10">
        <v>127.36799999999999</v>
      </c>
      <c r="L250" s="10">
        <v>30.867000000000001</v>
      </c>
      <c r="M250" s="10">
        <v>6.5140000000000002</v>
      </c>
      <c r="N250" s="10">
        <v>1952.8330000000001</v>
      </c>
      <c r="O250" s="10">
        <v>11925.817999999999</v>
      </c>
      <c r="P250" s="10">
        <v>0</v>
      </c>
      <c r="Q250" s="10">
        <v>0</v>
      </c>
      <c r="R250" s="10">
        <v>193.75</v>
      </c>
      <c r="S250" s="10">
        <v>29.933</v>
      </c>
      <c r="T250" s="10">
        <v>0</v>
      </c>
      <c r="U250" s="10">
        <v>0</v>
      </c>
      <c r="V250" s="10">
        <v>3703.9</v>
      </c>
      <c r="W250" s="10">
        <v>7998.2349999999997</v>
      </c>
      <c r="X250" s="10">
        <v>381.86099999999999</v>
      </c>
      <c r="Y250" s="10">
        <v>337.98099999999999</v>
      </c>
      <c r="Z250" s="10">
        <v>43.88</v>
      </c>
      <c r="AA250" s="10">
        <v>289.84699999999998</v>
      </c>
      <c r="AB250" s="10">
        <v>197.696</v>
      </c>
      <c r="AC250" s="10">
        <v>92.150999999999996</v>
      </c>
      <c r="AD250" s="10">
        <v>1171.576</v>
      </c>
      <c r="AE250" s="10">
        <v>250.37200000000001</v>
      </c>
      <c r="AF250" s="10">
        <v>0</v>
      </c>
      <c r="AG250" s="10">
        <v>0</v>
      </c>
      <c r="AH250" s="10">
        <v>19967.377</v>
      </c>
      <c r="AI250" s="10">
        <v>19076.2</v>
      </c>
      <c r="AJ250" s="10">
        <v>486.66500000000002</v>
      </c>
      <c r="AK250" s="10">
        <v>136.03</v>
      </c>
      <c r="AL250" s="10">
        <v>36.058</v>
      </c>
      <c r="AM250" s="10">
        <v>232.42400000000001</v>
      </c>
      <c r="AN250" s="10">
        <v>19967.377</v>
      </c>
      <c r="AO250" s="10">
        <v>14344.882</v>
      </c>
      <c r="AP250" s="10">
        <v>1596.8040000000001</v>
      </c>
      <c r="AQ250" s="10">
        <v>4025.6909999999998</v>
      </c>
      <c r="AR250" s="10">
        <v>19967.377</v>
      </c>
      <c r="AS250" s="10">
        <v>170.02600000000001</v>
      </c>
      <c r="AT250" s="10">
        <v>4831.6400000000003</v>
      </c>
      <c r="AU250" s="10">
        <v>53.389000000000003</v>
      </c>
      <c r="AV250" s="10">
        <v>46.15</v>
      </c>
      <c r="AW250" s="10">
        <v>14655.541999999999</v>
      </c>
      <c r="AX250" s="10">
        <v>210.63</v>
      </c>
      <c r="AY250" s="10"/>
      <c r="AZ250" s="10"/>
      <c r="BA250" s="10"/>
      <c r="BB250" s="10"/>
      <c r="BC250" s="10"/>
      <c r="BD250" s="10"/>
      <c r="BE250" s="10"/>
      <c r="BF250" s="10"/>
      <c r="BG250" s="10"/>
      <c r="BH250" s="10">
        <v>1227.5619999999999</v>
      </c>
      <c r="BI250" s="10">
        <v>1283.8879999999999</v>
      </c>
      <c r="BJ250" s="10">
        <v>1077.569</v>
      </c>
      <c r="BK250" s="10">
        <v>0</v>
      </c>
      <c r="BL250" s="10"/>
      <c r="BM250" s="10"/>
      <c r="BN250" s="10">
        <v>206.31899999999999</v>
      </c>
      <c r="BO250" s="10">
        <v>-56.326000000000001</v>
      </c>
      <c r="BP250" s="10"/>
      <c r="BQ250" s="10">
        <v>23556.778999999999</v>
      </c>
      <c r="BR250" s="10">
        <v>1704.3440000000001</v>
      </c>
      <c r="BS250" s="10">
        <v>21825.005000000001</v>
      </c>
      <c r="BT250" s="10">
        <v>0</v>
      </c>
      <c r="BU250" s="10">
        <v>21.673999999999999</v>
      </c>
      <c r="BV250" s="10">
        <v>5.7560000000000002</v>
      </c>
      <c r="BW250" s="10">
        <v>23556.778999999999</v>
      </c>
      <c r="BX250" s="10">
        <v>611.904</v>
      </c>
      <c r="BY250" s="10">
        <v>9.1319999999999997</v>
      </c>
      <c r="BZ250" s="10">
        <v>161.208</v>
      </c>
      <c r="CA250" s="10">
        <v>16350.355</v>
      </c>
      <c r="CB250" s="10">
        <v>6424.18</v>
      </c>
      <c r="CC250" s="10">
        <v>2529.1010000000001</v>
      </c>
      <c r="CD250" s="10">
        <v>2359.5790000000002</v>
      </c>
      <c r="CE250" s="10">
        <v>110.53700000000001</v>
      </c>
      <c r="CF250" s="10">
        <v>47.601999999999997</v>
      </c>
      <c r="CG250" s="10">
        <v>47.601999999999997</v>
      </c>
      <c r="CH250" s="10">
        <v>0</v>
      </c>
      <c r="CI250" s="10">
        <v>0</v>
      </c>
      <c r="CJ250" s="10">
        <v>11.382999999999999</v>
      </c>
      <c r="CK250" s="10">
        <v>1637.1569999999999</v>
      </c>
      <c r="CL250" s="10">
        <v>1539.874</v>
      </c>
      <c r="CM250" s="10">
        <v>1.0999999999999999E-2</v>
      </c>
      <c r="CN250" s="10">
        <v>0</v>
      </c>
      <c r="CO250" s="10">
        <v>97.272000000000006</v>
      </c>
      <c r="CP250" s="10">
        <v>39.003999999999998</v>
      </c>
      <c r="CQ250" s="10">
        <v>25.956</v>
      </c>
      <c r="CR250" s="10">
        <v>0.317</v>
      </c>
      <c r="CS250" s="10">
        <v>0</v>
      </c>
      <c r="CT250" s="10">
        <v>0</v>
      </c>
      <c r="CU250" s="10">
        <v>0</v>
      </c>
      <c r="CV250" s="10">
        <v>0</v>
      </c>
      <c r="CW250" s="10">
        <v>39.976999999999997</v>
      </c>
      <c r="CX250" s="10">
        <v>-9.218</v>
      </c>
      <c r="CY250" s="10">
        <v>-1.3260000000000001</v>
      </c>
      <c r="CZ250" s="10">
        <v>-15.428000000000001</v>
      </c>
      <c r="DA250" s="10">
        <v>0</v>
      </c>
      <c r="DB250" s="10">
        <v>0</v>
      </c>
      <c r="DC250" s="10">
        <v>0</v>
      </c>
      <c r="DD250" s="10">
        <v>-1.274</v>
      </c>
      <c r="DE250" s="10">
        <v>33.610999999999997</v>
      </c>
      <c r="DF250" s="10">
        <v>20.158000000000001</v>
      </c>
      <c r="DG250" s="10">
        <v>18.655000000000001</v>
      </c>
      <c r="DH250" s="10">
        <v>0</v>
      </c>
      <c r="DI250" s="10">
        <v>0</v>
      </c>
      <c r="DJ250" s="10">
        <v>-8.1000000000000003E-2</v>
      </c>
      <c r="DK250" s="10">
        <v>-5.1210000000000004</v>
      </c>
      <c r="DL250" s="10">
        <v>0</v>
      </c>
      <c r="DM250" s="10">
        <v>0</v>
      </c>
      <c r="DN250" s="10">
        <v>0</v>
      </c>
      <c r="DO250" s="10">
        <v>0</v>
      </c>
      <c r="DP250" s="10">
        <v>0</v>
      </c>
      <c r="DQ250" s="10">
        <v>0</v>
      </c>
      <c r="DR250" s="10">
        <v>0</v>
      </c>
      <c r="DS250" s="10">
        <v>0</v>
      </c>
      <c r="DT250" s="10">
        <v>0</v>
      </c>
      <c r="DU250" s="10">
        <v>0</v>
      </c>
      <c r="DV250" s="10">
        <v>0</v>
      </c>
      <c r="DW250" s="10">
        <v>0</v>
      </c>
      <c r="DX250" s="10">
        <v>0</v>
      </c>
      <c r="DY250" s="10">
        <v>199.83699999999999</v>
      </c>
      <c r="DZ250" s="10">
        <v>0</v>
      </c>
      <c r="EA250" s="10">
        <v>0</v>
      </c>
      <c r="EB250" s="10">
        <v>0</v>
      </c>
      <c r="EC250" s="10">
        <v>0</v>
      </c>
      <c r="ED250" s="10">
        <v>0</v>
      </c>
      <c r="EE250" s="10">
        <v>210.78200000000001</v>
      </c>
      <c r="EF250" s="10">
        <v>0</v>
      </c>
      <c r="EG250" s="10">
        <v>0</v>
      </c>
      <c r="EH250" s="10">
        <v>0</v>
      </c>
      <c r="EI250" s="10">
        <v>0</v>
      </c>
      <c r="EJ250" s="10">
        <v>0</v>
      </c>
      <c r="EK250" s="10">
        <v>-10.945</v>
      </c>
      <c r="EL250" s="10">
        <v>570.43700000000001</v>
      </c>
      <c r="EM250" s="10">
        <v>2.7730000000000001</v>
      </c>
      <c r="EN250" s="10">
        <v>358.76299999999998</v>
      </c>
      <c r="EO250" s="10">
        <v>265.04300000000001</v>
      </c>
      <c r="EP250" s="10">
        <v>53.622999999999998</v>
      </c>
      <c r="EQ250" s="10">
        <v>17.117999999999999</v>
      </c>
      <c r="ER250" s="10">
        <v>0</v>
      </c>
      <c r="ES250" s="10">
        <v>22.978999999999999</v>
      </c>
      <c r="ET250" s="10">
        <v>110.392</v>
      </c>
      <c r="EU250" s="10">
        <v>62.353999999999999</v>
      </c>
      <c r="EV250" s="10">
        <v>48.037999999999997</v>
      </c>
      <c r="EW250" s="10">
        <v>77.167000000000002</v>
      </c>
      <c r="EX250" s="10">
        <v>20.969000000000001</v>
      </c>
      <c r="EY250" s="10">
        <v>0.373</v>
      </c>
      <c r="EZ250" s="10">
        <v>0</v>
      </c>
      <c r="FA250" s="10">
        <v>0</v>
      </c>
    </row>
    <row r="251" spans="1:157" ht="15" customHeight="1" x14ac:dyDescent="0.3">
      <c r="A251" s="5">
        <v>25</v>
      </c>
      <c r="B251" s="12">
        <v>2024</v>
      </c>
      <c r="C251" s="10"/>
      <c r="D251" s="10"/>
      <c r="E251" s="10"/>
      <c r="F251" s="10">
        <v>21834.544000000002</v>
      </c>
      <c r="G251" s="10">
        <v>2936.7429999999999</v>
      </c>
      <c r="H251" s="10">
        <v>675.55600000000004</v>
      </c>
      <c r="I251" s="10">
        <v>1166.835</v>
      </c>
      <c r="J251" s="10">
        <v>1019.088</v>
      </c>
      <c r="K251" s="10">
        <v>109.657</v>
      </c>
      <c r="L251" s="10">
        <v>26.655999999999999</v>
      </c>
      <c r="M251" s="10">
        <v>11.433999999999999</v>
      </c>
      <c r="N251" s="10">
        <v>1830.56</v>
      </c>
      <c r="O251" s="10">
        <v>12830.216</v>
      </c>
      <c r="P251" s="10">
        <v>0</v>
      </c>
      <c r="Q251" s="10">
        <v>0</v>
      </c>
      <c r="R251" s="10">
        <v>152.78</v>
      </c>
      <c r="S251" s="10">
        <v>28.863</v>
      </c>
      <c r="T251" s="10">
        <v>0</v>
      </c>
      <c r="U251" s="10">
        <v>0</v>
      </c>
      <c r="V251" s="10">
        <v>4236.3419999999996</v>
      </c>
      <c r="W251" s="10">
        <v>8412.2309999999998</v>
      </c>
      <c r="X251" s="10">
        <v>363.21199999999999</v>
      </c>
      <c r="Y251" s="10">
        <v>315.91899999999998</v>
      </c>
      <c r="Z251" s="10">
        <v>47.292999999999999</v>
      </c>
      <c r="AA251" s="10">
        <v>639.95299999999997</v>
      </c>
      <c r="AB251" s="10">
        <v>240.45500000000001</v>
      </c>
      <c r="AC251" s="10">
        <v>399.49799999999999</v>
      </c>
      <c r="AD251" s="10">
        <v>1124.7190000000001</v>
      </c>
      <c r="AE251" s="10">
        <v>266.75</v>
      </c>
      <c r="AF251" s="10">
        <v>0</v>
      </c>
      <c r="AG251" s="10">
        <v>0</v>
      </c>
      <c r="AH251" s="10">
        <v>21834.544000000002</v>
      </c>
      <c r="AI251" s="10">
        <v>20156.419000000002</v>
      </c>
      <c r="AJ251" s="10">
        <v>1096.9839999999999</v>
      </c>
      <c r="AK251" s="10">
        <v>84.378</v>
      </c>
      <c r="AL251" s="10">
        <v>96.019000000000005</v>
      </c>
      <c r="AM251" s="10">
        <v>400.74400000000003</v>
      </c>
      <c r="AN251" s="10">
        <v>21834.544000000002</v>
      </c>
      <c r="AO251" s="10">
        <v>15718.049000000001</v>
      </c>
      <c r="AP251" s="10">
        <v>1858.6949999999999</v>
      </c>
      <c r="AQ251" s="10">
        <v>4257.8</v>
      </c>
      <c r="AR251" s="10"/>
      <c r="AS251" s="10"/>
      <c r="AT251" s="10"/>
      <c r="AU251" s="10"/>
      <c r="AV251" s="10"/>
      <c r="AW251" s="10">
        <v>16097</v>
      </c>
      <c r="AX251" s="10"/>
      <c r="AY251" s="10">
        <v>3573.3380000000002</v>
      </c>
      <c r="AZ251" s="10">
        <v>0</v>
      </c>
      <c r="BA251" s="10">
        <v>0</v>
      </c>
      <c r="BB251" s="10">
        <v>0</v>
      </c>
      <c r="BC251" s="10">
        <v>0</v>
      </c>
      <c r="BD251" s="10">
        <v>0</v>
      </c>
      <c r="BE251" s="10">
        <v>0</v>
      </c>
      <c r="BF251" s="10"/>
      <c r="BG251" s="10"/>
      <c r="BH251" s="10">
        <v>3573.3380000000002</v>
      </c>
      <c r="BI251" s="10">
        <v>3645.74</v>
      </c>
      <c r="BJ251" s="10">
        <v>1257.8019999999999</v>
      </c>
      <c r="BK251" s="10">
        <v>0</v>
      </c>
      <c r="BL251" s="10">
        <v>2100</v>
      </c>
      <c r="BM251" s="10"/>
      <c r="BN251" s="10">
        <v>287.93799999999999</v>
      </c>
      <c r="BO251" s="10">
        <v>-72.402000000000001</v>
      </c>
      <c r="BP251" s="10"/>
      <c r="BQ251" s="10">
        <v>24413.123</v>
      </c>
      <c r="BR251" s="10">
        <v>1906.05</v>
      </c>
      <c r="BS251" s="10">
        <v>22478.937999999998</v>
      </c>
      <c r="BT251" s="10">
        <v>0</v>
      </c>
      <c r="BU251" s="10">
        <v>25.885999999999999</v>
      </c>
      <c r="BV251" s="10">
        <v>2.2490000000000001</v>
      </c>
      <c r="BW251" s="10">
        <v>24413.123</v>
      </c>
      <c r="BX251" s="10">
        <v>85.296999999999997</v>
      </c>
      <c r="BY251" s="10">
        <v>7.6159999999999997</v>
      </c>
      <c r="BZ251" s="10">
        <v>146.53700000000001</v>
      </c>
      <c r="CA251" s="10">
        <v>16731.053</v>
      </c>
      <c r="CB251" s="10">
        <v>7442.62</v>
      </c>
      <c r="CC251" s="10">
        <v>2175.145</v>
      </c>
      <c r="CD251" s="10">
        <v>1896.0129999999999</v>
      </c>
      <c r="CE251" s="10">
        <v>175.76599999999999</v>
      </c>
      <c r="CF251" s="10">
        <v>88.471000000000004</v>
      </c>
      <c r="CG251" s="10">
        <v>88.471000000000004</v>
      </c>
      <c r="CH251" s="10">
        <v>0</v>
      </c>
      <c r="CI251" s="10">
        <v>0</v>
      </c>
      <c r="CJ251" s="10">
        <v>14.895</v>
      </c>
      <c r="CK251" s="10">
        <v>1470.867</v>
      </c>
      <c r="CL251" s="10">
        <v>1193.971</v>
      </c>
      <c r="CM251" s="10">
        <v>0.27900000000000003</v>
      </c>
      <c r="CN251" s="10">
        <v>0</v>
      </c>
      <c r="CO251" s="10">
        <v>276.61700000000002</v>
      </c>
      <c r="CP251" s="10">
        <v>33.527000000000001</v>
      </c>
      <c r="CQ251" s="10">
        <v>25.456</v>
      </c>
      <c r="CR251" s="10">
        <v>0.28000000000000003</v>
      </c>
      <c r="CS251" s="10">
        <v>0</v>
      </c>
      <c r="CT251" s="10">
        <v>0</v>
      </c>
      <c r="CU251" s="10">
        <v>0</v>
      </c>
      <c r="CV251" s="10">
        <v>0</v>
      </c>
      <c r="CW251" s="10">
        <v>39.356999999999999</v>
      </c>
      <c r="CX251" s="10">
        <v>-10.09</v>
      </c>
      <c r="CY251" s="10">
        <v>-1.4550000000000001</v>
      </c>
      <c r="CZ251" s="10">
        <v>-15.956</v>
      </c>
      <c r="DA251" s="10">
        <v>0</v>
      </c>
      <c r="DB251" s="10">
        <v>0</v>
      </c>
      <c r="DC251" s="10">
        <v>0</v>
      </c>
      <c r="DD251" s="10">
        <v>-4.0650000000000004</v>
      </c>
      <c r="DE251" s="10">
        <v>19.16</v>
      </c>
      <c r="DF251" s="10">
        <v>20.716000000000001</v>
      </c>
      <c r="DG251" s="10">
        <v>2.8000000000000001E-2</v>
      </c>
      <c r="DH251" s="10">
        <v>0</v>
      </c>
      <c r="DI251" s="10">
        <v>0</v>
      </c>
      <c r="DJ251" s="10">
        <v>-1.5840000000000001</v>
      </c>
      <c r="DK251" s="10">
        <v>0</v>
      </c>
      <c r="DL251" s="10">
        <v>0</v>
      </c>
      <c r="DM251" s="10">
        <v>0</v>
      </c>
      <c r="DN251" s="10">
        <v>0</v>
      </c>
      <c r="DO251" s="10">
        <v>0</v>
      </c>
      <c r="DP251" s="10">
        <v>0</v>
      </c>
      <c r="DQ251" s="10">
        <v>0</v>
      </c>
      <c r="DR251" s="10">
        <v>0</v>
      </c>
      <c r="DS251" s="10">
        <v>0</v>
      </c>
      <c r="DT251" s="10">
        <v>0</v>
      </c>
      <c r="DU251" s="10">
        <v>0</v>
      </c>
      <c r="DV251" s="10">
        <v>0</v>
      </c>
      <c r="DW251" s="10">
        <v>0</v>
      </c>
      <c r="DX251" s="10">
        <v>0</v>
      </c>
      <c r="DY251" s="10">
        <v>143.904</v>
      </c>
      <c r="DZ251" s="10">
        <v>0</v>
      </c>
      <c r="EA251" s="10">
        <v>0</v>
      </c>
      <c r="EB251" s="10">
        <v>0</v>
      </c>
      <c r="EC251" s="10">
        <v>0</v>
      </c>
      <c r="ED251" s="10">
        <v>0</v>
      </c>
      <c r="EE251" s="10">
        <v>157.43899999999999</v>
      </c>
      <c r="EF251" s="10">
        <v>0</v>
      </c>
      <c r="EG251" s="10">
        <v>0</v>
      </c>
      <c r="EH251" s="10">
        <v>0</v>
      </c>
      <c r="EI251" s="10">
        <v>0</v>
      </c>
      <c r="EJ251" s="10">
        <v>0</v>
      </c>
      <c r="EK251" s="10">
        <v>-13.535</v>
      </c>
      <c r="EL251" s="10">
        <v>630.38699999999994</v>
      </c>
      <c r="EM251" s="10">
        <v>2.375</v>
      </c>
      <c r="EN251" s="10">
        <v>375.09500000000003</v>
      </c>
      <c r="EO251" s="10">
        <v>262.63600000000002</v>
      </c>
      <c r="EP251" s="10">
        <v>58.585999999999999</v>
      </c>
      <c r="EQ251" s="10">
        <v>28.832999999999998</v>
      </c>
      <c r="ER251" s="10">
        <v>0</v>
      </c>
      <c r="ES251" s="10">
        <v>25.04</v>
      </c>
      <c r="ET251" s="10">
        <v>124.91800000000001</v>
      </c>
      <c r="EU251" s="10">
        <v>67.253</v>
      </c>
      <c r="EV251" s="10">
        <v>57.664999999999999</v>
      </c>
      <c r="EW251" s="10">
        <v>104.187</v>
      </c>
      <c r="EX251" s="10">
        <v>23.812000000000001</v>
      </c>
      <c r="EY251" s="10">
        <v>0</v>
      </c>
      <c r="EZ251" s="10">
        <v>0</v>
      </c>
      <c r="FA251" s="10">
        <v>0</v>
      </c>
    </row>
    <row r="252" spans="1:157" ht="15" customHeight="1" x14ac:dyDescent="0.3">
      <c r="A252" s="5">
        <v>26</v>
      </c>
      <c r="B252" s="12">
        <v>2015</v>
      </c>
      <c r="C252" s="10">
        <v>0</v>
      </c>
      <c r="D252" s="10">
        <v>0</v>
      </c>
      <c r="E252" s="10">
        <v>0</v>
      </c>
      <c r="F252" s="10">
        <v>15882.795</v>
      </c>
      <c r="G252" s="10">
        <v>4026.02</v>
      </c>
      <c r="H252" s="10">
        <v>1885.847</v>
      </c>
      <c r="I252" s="10">
        <v>4171.9610000000002</v>
      </c>
      <c r="J252" s="10">
        <v>3561.9479999999999</v>
      </c>
      <c r="K252" s="10">
        <v>26.768000000000001</v>
      </c>
      <c r="L252" s="10">
        <v>96.986000000000004</v>
      </c>
      <c r="M252" s="10">
        <v>486.25900000000001</v>
      </c>
      <c r="N252" s="10">
        <v>1188.6610000000001</v>
      </c>
      <c r="O252" s="10">
        <v>3606.402</v>
      </c>
      <c r="P252" s="10">
        <v>0</v>
      </c>
      <c r="Q252" s="10">
        <v>0</v>
      </c>
      <c r="R252" s="10">
        <v>143.904</v>
      </c>
      <c r="S252" s="10">
        <v>8.5109999999999992</v>
      </c>
      <c r="T252" s="10">
        <v>1.796</v>
      </c>
      <c r="U252" s="10">
        <v>0</v>
      </c>
      <c r="V252" s="10">
        <v>443.57600000000002</v>
      </c>
      <c r="W252" s="10">
        <v>3008.6149999999998</v>
      </c>
      <c r="X252" s="10">
        <v>950.70500000000004</v>
      </c>
      <c r="Y252" s="10">
        <v>949.68700000000001</v>
      </c>
      <c r="Z252" s="10">
        <v>1.018</v>
      </c>
      <c r="AA252" s="10">
        <v>9.8279999999999994</v>
      </c>
      <c r="AB252" s="10">
        <v>9.7539999999999996</v>
      </c>
      <c r="AC252" s="10">
        <v>7.3999999999999996E-2</v>
      </c>
      <c r="AD252" s="10">
        <v>0.13500000000000001</v>
      </c>
      <c r="AE252" s="10">
        <v>22.367999999999999</v>
      </c>
      <c r="AF252" s="10">
        <v>20.867999999999999</v>
      </c>
      <c r="AG252" s="10">
        <v>0</v>
      </c>
      <c r="AH252" s="10">
        <v>15882.795</v>
      </c>
      <c r="AI252" s="10">
        <v>15020.928</v>
      </c>
      <c r="AJ252" s="10">
        <v>424.476</v>
      </c>
      <c r="AK252" s="10">
        <v>106.818</v>
      </c>
      <c r="AL252" s="10">
        <v>128.55500000000001</v>
      </c>
      <c r="AM252" s="10">
        <v>202.018</v>
      </c>
      <c r="AN252" s="10">
        <v>15882.795</v>
      </c>
      <c r="AO252" s="10">
        <v>9606.4650000000001</v>
      </c>
      <c r="AP252" s="10">
        <v>2962.2860000000001</v>
      </c>
      <c r="AQ252" s="10">
        <v>3314.0439999999999</v>
      </c>
      <c r="AR252" s="10">
        <v>15882.795</v>
      </c>
      <c r="AS252" s="10">
        <v>2149.0859999999998</v>
      </c>
      <c r="AT252" s="10">
        <v>8958.7939999999999</v>
      </c>
      <c r="AU252" s="10">
        <v>24.306999999999999</v>
      </c>
      <c r="AV252" s="10">
        <v>174.292</v>
      </c>
      <c r="AW252" s="10">
        <v>3890.913</v>
      </c>
      <c r="AX252" s="10">
        <v>685.40300000000002</v>
      </c>
      <c r="AY252" s="10">
        <v>0</v>
      </c>
      <c r="AZ252" s="10">
        <v>0</v>
      </c>
      <c r="BA252" s="10">
        <v>0</v>
      </c>
      <c r="BB252" s="10">
        <v>0</v>
      </c>
      <c r="BC252" s="10">
        <v>0</v>
      </c>
      <c r="BD252" s="10">
        <v>0</v>
      </c>
      <c r="BE252" s="10">
        <v>0</v>
      </c>
      <c r="BF252" s="10">
        <v>0</v>
      </c>
      <c r="BG252" s="10">
        <v>0</v>
      </c>
      <c r="BH252" s="10">
        <v>0</v>
      </c>
      <c r="BI252" s="10">
        <v>0</v>
      </c>
      <c r="BJ252" s="10">
        <v>0</v>
      </c>
      <c r="BK252" s="10">
        <v>0</v>
      </c>
      <c r="BL252" s="10">
        <v>0</v>
      </c>
      <c r="BM252" s="10">
        <v>0</v>
      </c>
      <c r="BN252" s="10">
        <v>0</v>
      </c>
      <c r="BO252" s="10">
        <v>0</v>
      </c>
      <c r="BP252" s="10">
        <v>0</v>
      </c>
      <c r="BQ252" s="10">
        <v>16864.93</v>
      </c>
      <c r="BR252" s="10">
        <v>4032.654</v>
      </c>
      <c r="BS252" s="10">
        <v>12631.282999999999</v>
      </c>
      <c r="BT252" s="10">
        <v>0</v>
      </c>
      <c r="BU252" s="10">
        <v>191.14599999999999</v>
      </c>
      <c r="BV252" s="10">
        <v>9.8469999999999995</v>
      </c>
      <c r="BW252" s="10">
        <v>16864.93</v>
      </c>
      <c r="BX252" s="10">
        <v>0</v>
      </c>
      <c r="BY252" s="10">
        <v>0</v>
      </c>
      <c r="BZ252" s="10">
        <v>0</v>
      </c>
      <c r="CA252" s="10">
        <v>10577.097</v>
      </c>
      <c r="CB252" s="10">
        <v>6287.8329999999996</v>
      </c>
      <c r="CC252" s="10">
        <v>1413.357</v>
      </c>
      <c r="CD252" s="10">
        <v>1114.125</v>
      </c>
      <c r="CE252" s="10">
        <v>95.822999999999993</v>
      </c>
      <c r="CF252" s="10">
        <v>172.70500000000001</v>
      </c>
      <c r="CG252" s="10">
        <v>172.70500000000001</v>
      </c>
      <c r="CH252" s="10">
        <v>0</v>
      </c>
      <c r="CI252" s="10">
        <v>0</v>
      </c>
      <c r="CJ252" s="10">
        <v>30.704000000000001</v>
      </c>
      <c r="CK252" s="10">
        <v>758.09</v>
      </c>
      <c r="CL252" s="10">
        <v>744.00199999999995</v>
      </c>
      <c r="CM252" s="10">
        <v>13.04</v>
      </c>
      <c r="CN252" s="10">
        <v>0</v>
      </c>
      <c r="CO252" s="10">
        <v>1.048</v>
      </c>
      <c r="CP252" s="10">
        <v>21.829000000000001</v>
      </c>
      <c r="CQ252" s="10">
        <v>12.186999999999999</v>
      </c>
      <c r="CR252" s="10">
        <v>24.399000000000001</v>
      </c>
      <c r="CS252" s="10">
        <v>0</v>
      </c>
      <c r="CT252" s="10">
        <v>0</v>
      </c>
      <c r="CU252" s="10">
        <v>0</v>
      </c>
      <c r="CV252" s="10">
        <v>0</v>
      </c>
      <c r="CW252" s="10">
        <v>20.337</v>
      </c>
      <c r="CX252" s="10">
        <v>-6.1980000000000004</v>
      </c>
      <c r="CY252" s="10">
        <v>0</v>
      </c>
      <c r="CZ252" s="10">
        <v>-7.68</v>
      </c>
      <c r="DA252" s="10">
        <v>0</v>
      </c>
      <c r="DB252" s="10">
        <v>0</v>
      </c>
      <c r="DC252" s="10">
        <v>-4.8000000000000001E-2</v>
      </c>
      <c r="DD252" s="10">
        <v>-21.167999999999999</v>
      </c>
      <c r="DE252" s="10">
        <v>6.1070000000000002</v>
      </c>
      <c r="DF252" s="10">
        <v>6.0789999999999997</v>
      </c>
      <c r="DG252" s="10">
        <v>18.736000000000001</v>
      </c>
      <c r="DH252" s="10">
        <v>0</v>
      </c>
      <c r="DI252" s="10">
        <v>0</v>
      </c>
      <c r="DJ252" s="10">
        <v>-13.419</v>
      </c>
      <c r="DK252" s="10">
        <v>-5.2889999999999997</v>
      </c>
      <c r="DL252" s="10">
        <v>0</v>
      </c>
      <c r="DM252" s="10">
        <v>0</v>
      </c>
      <c r="DN252" s="10">
        <v>0</v>
      </c>
      <c r="DO252" s="10">
        <v>0</v>
      </c>
      <c r="DP252" s="10">
        <v>0</v>
      </c>
      <c r="DQ252" s="10">
        <v>0</v>
      </c>
      <c r="DR252" s="10">
        <v>36.015000000000001</v>
      </c>
      <c r="DS252" s="10">
        <v>43.26</v>
      </c>
      <c r="DT252" s="10">
        <v>0</v>
      </c>
      <c r="DU252" s="10">
        <v>-1.5640000000000001</v>
      </c>
      <c r="DV252" s="10">
        <v>0</v>
      </c>
      <c r="DW252" s="10">
        <v>-5.681</v>
      </c>
      <c r="DX252" s="10">
        <v>0</v>
      </c>
      <c r="DY252" s="10">
        <v>0</v>
      </c>
      <c r="DZ252" s="10">
        <v>0</v>
      </c>
      <c r="EA252" s="10">
        <v>0</v>
      </c>
      <c r="EB252" s="10">
        <v>0</v>
      </c>
      <c r="EC252" s="10">
        <v>0</v>
      </c>
      <c r="ED252" s="10">
        <v>0</v>
      </c>
      <c r="EE252" s="10">
        <v>0</v>
      </c>
      <c r="EF252" s="10">
        <v>0</v>
      </c>
      <c r="EG252" s="10">
        <v>0</v>
      </c>
      <c r="EH252" s="10">
        <v>0</v>
      </c>
      <c r="EI252" s="10">
        <v>0</v>
      </c>
      <c r="EJ252" s="10">
        <v>0</v>
      </c>
      <c r="EK252" s="10">
        <v>0</v>
      </c>
      <c r="EL252" s="10">
        <v>485.01100000000002</v>
      </c>
      <c r="EM252" s="10">
        <v>9.1039999999999992</v>
      </c>
      <c r="EN252" s="10">
        <v>222.69200000000001</v>
      </c>
      <c r="EO252" s="10">
        <v>205.179</v>
      </c>
      <c r="EP252" s="10">
        <v>16.616</v>
      </c>
      <c r="EQ252" s="10">
        <v>0.85899999999999999</v>
      </c>
      <c r="ER252" s="10">
        <v>0</v>
      </c>
      <c r="ES252" s="10">
        <v>3.7999999999999999E-2</v>
      </c>
      <c r="ET252" s="10">
        <v>121.634</v>
      </c>
      <c r="EU252" s="10">
        <v>32.152999999999999</v>
      </c>
      <c r="EV252" s="10">
        <v>89.480999999999995</v>
      </c>
      <c r="EW252" s="10">
        <v>116.85899999999999</v>
      </c>
      <c r="EX252" s="10">
        <v>13.986000000000001</v>
      </c>
      <c r="EY252" s="10">
        <v>0</v>
      </c>
      <c r="EZ252" s="10">
        <v>0</v>
      </c>
      <c r="FA252" s="10">
        <v>0.73599999999999999</v>
      </c>
    </row>
    <row r="253" spans="1:157" ht="15" customHeight="1" x14ac:dyDescent="0.3">
      <c r="A253" s="5">
        <v>26</v>
      </c>
      <c r="B253" s="12">
        <v>2016</v>
      </c>
      <c r="C253" s="10">
        <v>0</v>
      </c>
      <c r="D253" s="10">
        <v>0</v>
      </c>
      <c r="E253" s="10">
        <v>0</v>
      </c>
      <c r="F253" s="10">
        <v>17534.132360519001</v>
      </c>
      <c r="G253" s="10">
        <v>3007.2155734510002</v>
      </c>
      <c r="H253" s="10">
        <v>1941.1431290989999</v>
      </c>
      <c r="I253" s="10">
        <v>3697.374433508</v>
      </c>
      <c r="J253" s="10">
        <v>3009.524909748</v>
      </c>
      <c r="K253" s="10">
        <v>29.398454269999998</v>
      </c>
      <c r="L253" s="10">
        <v>90.554209278000002</v>
      </c>
      <c r="M253" s="10">
        <v>567.89686021199998</v>
      </c>
      <c r="N253" s="10">
        <v>1633.565438913</v>
      </c>
      <c r="O253" s="10">
        <v>5244.4978933319999</v>
      </c>
      <c r="P253" s="10">
        <v>0</v>
      </c>
      <c r="Q253" s="10">
        <v>0</v>
      </c>
      <c r="R253" s="10">
        <v>85.222266032999997</v>
      </c>
      <c r="S253" s="10">
        <v>11.187665046999999</v>
      </c>
      <c r="T253" s="10">
        <v>1.04603</v>
      </c>
      <c r="U253" s="10">
        <v>0</v>
      </c>
      <c r="V253" s="10">
        <v>563.42151874800004</v>
      </c>
      <c r="W253" s="10">
        <v>4583.6204135039998</v>
      </c>
      <c r="X253" s="10">
        <v>1176.960004027</v>
      </c>
      <c r="Y253" s="10">
        <v>1162.7131689400001</v>
      </c>
      <c r="Z253" s="10">
        <v>14.246835086999999</v>
      </c>
      <c r="AA253" s="10">
        <v>5.5842705659999998</v>
      </c>
      <c r="AB253" s="10">
        <v>5.5842705659999998</v>
      </c>
      <c r="AC253" s="10">
        <v>0</v>
      </c>
      <c r="AD253" s="10">
        <v>0</v>
      </c>
      <c r="AE253" s="10">
        <v>355.273945626</v>
      </c>
      <c r="AF253" s="10">
        <v>472.51767199699998</v>
      </c>
      <c r="AG253" s="10">
        <v>0</v>
      </c>
      <c r="AH253" s="10">
        <v>17534.132360519001</v>
      </c>
      <c r="AI253" s="10">
        <v>16868.680771296</v>
      </c>
      <c r="AJ253" s="10">
        <v>232.63598615199999</v>
      </c>
      <c r="AK253" s="10">
        <v>56.307759920999999</v>
      </c>
      <c r="AL253" s="10">
        <v>104.568805195</v>
      </c>
      <c r="AM253" s="10">
        <v>271.939037955</v>
      </c>
      <c r="AN253" s="10">
        <v>17534.132360519001</v>
      </c>
      <c r="AO253" s="10">
        <v>9446.2302013810004</v>
      </c>
      <c r="AP253" s="10">
        <v>3541.8462141629998</v>
      </c>
      <c r="AQ253" s="10">
        <v>4546.0559449749999</v>
      </c>
      <c r="AR253" s="10">
        <v>17534.132360519001</v>
      </c>
      <c r="AS253" s="10">
        <v>10860.793481956</v>
      </c>
      <c r="AT253" s="10">
        <v>0</v>
      </c>
      <c r="AU253" s="10">
        <v>0</v>
      </c>
      <c r="AV253" s="10">
        <v>0</v>
      </c>
      <c r="AW253" s="10">
        <v>5653.9223320780002</v>
      </c>
      <c r="AX253" s="10">
        <v>1019.416546485</v>
      </c>
      <c r="AY253" s="10">
        <v>0</v>
      </c>
      <c r="AZ253" s="10">
        <v>0</v>
      </c>
      <c r="BA253" s="10">
        <v>0</v>
      </c>
      <c r="BB253" s="10">
        <v>0</v>
      </c>
      <c r="BC253" s="10">
        <v>0</v>
      </c>
      <c r="BD253" s="10">
        <v>0</v>
      </c>
      <c r="BE253" s="10">
        <v>0</v>
      </c>
      <c r="BF253" s="10">
        <v>0</v>
      </c>
      <c r="BG253" s="10">
        <v>0</v>
      </c>
      <c r="BH253" s="10">
        <v>0</v>
      </c>
      <c r="BI253" s="10">
        <v>0</v>
      </c>
      <c r="BJ253" s="10">
        <v>0</v>
      </c>
      <c r="BK253" s="10">
        <v>0</v>
      </c>
      <c r="BL253" s="10">
        <v>0</v>
      </c>
      <c r="BM253" s="10">
        <v>0</v>
      </c>
      <c r="BN253" s="10">
        <v>0</v>
      </c>
      <c r="BO253" s="10">
        <v>0</v>
      </c>
      <c r="BP253" s="10">
        <v>0</v>
      </c>
      <c r="BQ253" s="10">
        <v>18297.115686683999</v>
      </c>
      <c r="BR253" s="10">
        <v>3879.597352966</v>
      </c>
      <c r="BS253" s="10">
        <v>14250.182214279999</v>
      </c>
      <c r="BT253" s="10">
        <v>0</v>
      </c>
      <c r="BU253" s="10">
        <v>100.11354836</v>
      </c>
      <c r="BV253" s="10">
        <v>67.222571078000001</v>
      </c>
      <c r="BW253" s="10">
        <v>18297.115686683999</v>
      </c>
      <c r="BX253" s="10">
        <v>0</v>
      </c>
      <c r="BY253" s="10">
        <v>0</v>
      </c>
      <c r="BZ253" s="10">
        <v>0</v>
      </c>
      <c r="CA253" s="10">
        <v>11859.952027290001</v>
      </c>
      <c r="CB253" s="10">
        <v>6437.1636593940002</v>
      </c>
      <c r="CC253" s="10">
        <v>1490.7867816789999</v>
      </c>
      <c r="CD253" s="10">
        <v>1263.3052831550001</v>
      </c>
      <c r="CE253" s="10">
        <v>21.896814307</v>
      </c>
      <c r="CF253" s="10">
        <v>177.505639914</v>
      </c>
      <c r="CG253" s="10">
        <v>0</v>
      </c>
      <c r="CH253" s="10">
        <v>177.505639914</v>
      </c>
      <c r="CI253" s="10">
        <v>0</v>
      </c>
      <c r="CJ253" s="10">
        <v>28.079044303</v>
      </c>
      <c r="CK253" s="10">
        <v>795.44656404900002</v>
      </c>
      <c r="CL253" s="10">
        <v>790.05260195999995</v>
      </c>
      <c r="CM253" s="10">
        <v>4.361071205</v>
      </c>
      <c r="CN253" s="10">
        <v>0</v>
      </c>
      <c r="CO253" s="10">
        <v>1.032890884</v>
      </c>
      <c r="CP253" s="10">
        <v>16.757987029999999</v>
      </c>
      <c r="CQ253" s="10">
        <v>10.889443277</v>
      </c>
      <c r="CR253" s="10">
        <v>18.649710023000001</v>
      </c>
      <c r="CS253" s="10">
        <v>0</v>
      </c>
      <c r="CT253" s="10">
        <v>0</v>
      </c>
      <c r="CU253" s="10">
        <v>0</v>
      </c>
      <c r="CV253" s="10">
        <v>0</v>
      </c>
      <c r="CW253" s="10">
        <v>19.052662402999999</v>
      </c>
      <c r="CX253" s="10">
        <v>-6.4450440149999997</v>
      </c>
      <c r="CY253" s="10">
        <v>0</v>
      </c>
      <c r="CZ253" s="10">
        <v>-7.8856283549999997</v>
      </c>
      <c r="DA253" s="10">
        <v>0</v>
      </c>
      <c r="DB253" s="10">
        <v>0</v>
      </c>
      <c r="DC253" s="10">
        <v>-8.1706425999999999E-2</v>
      </c>
      <c r="DD253" s="10">
        <v>-17.421449877000001</v>
      </c>
      <c r="DE253" s="10">
        <v>25.336087484</v>
      </c>
      <c r="DF253" s="10">
        <v>14.592193092</v>
      </c>
      <c r="DG253" s="10">
        <v>12.556545981999999</v>
      </c>
      <c r="DH253" s="10">
        <v>0</v>
      </c>
      <c r="DI253" s="10">
        <v>0</v>
      </c>
      <c r="DJ253" s="10">
        <v>-3.6796099999999998E-4</v>
      </c>
      <c r="DK253" s="10">
        <v>-1.812283629</v>
      </c>
      <c r="DL253" s="10">
        <v>0</v>
      </c>
      <c r="DM253" s="10">
        <v>0</v>
      </c>
      <c r="DN253" s="10">
        <v>0</v>
      </c>
      <c r="DO253" s="10">
        <v>0</v>
      </c>
      <c r="DP253" s="10">
        <v>0</v>
      </c>
      <c r="DQ253" s="10">
        <v>0</v>
      </c>
      <c r="DR253" s="10">
        <v>7.1955387919999998</v>
      </c>
      <c r="DS253" s="10">
        <v>5.5635089000000004</v>
      </c>
      <c r="DT253" s="10">
        <v>0</v>
      </c>
      <c r="DU253" s="10">
        <v>-3.798763428</v>
      </c>
      <c r="DV253" s="10">
        <v>0</v>
      </c>
      <c r="DW253" s="10">
        <v>5.4307933200000003</v>
      </c>
      <c r="DX253" s="10">
        <v>0</v>
      </c>
      <c r="DY253" s="10">
        <v>0</v>
      </c>
      <c r="DZ253" s="10">
        <v>0</v>
      </c>
      <c r="EA253" s="10">
        <v>0</v>
      </c>
      <c r="EB253" s="10">
        <v>0</v>
      </c>
      <c r="EC253" s="10">
        <v>0</v>
      </c>
      <c r="ED253" s="10">
        <v>0</v>
      </c>
      <c r="EE253" s="10">
        <v>0</v>
      </c>
      <c r="EF253" s="10">
        <v>0</v>
      </c>
      <c r="EG253" s="10">
        <v>0</v>
      </c>
      <c r="EH253" s="10">
        <v>0</v>
      </c>
      <c r="EI253" s="10">
        <v>0</v>
      </c>
      <c r="EJ253" s="10">
        <v>0</v>
      </c>
      <c r="EK253" s="10">
        <v>0</v>
      </c>
      <c r="EL253" s="10">
        <v>419.22894637600001</v>
      </c>
      <c r="EM253" s="10">
        <v>8.2414711149999995</v>
      </c>
      <c r="EN253" s="10">
        <v>211.554222509</v>
      </c>
      <c r="EO253" s="10">
        <v>16.754960423</v>
      </c>
      <c r="EP253" s="10">
        <v>0</v>
      </c>
      <c r="EQ253" s="10">
        <v>0.774899436</v>
      </c>
      <c r="ER253" s="10">
        <v>0</v>
      </c>
      <c r="ES253" s="10">
        <v>194.02436265</v>
      </c>
      <c r="ET253" s="10">
        <v>100.668937618</v>
      </c>
      <c r="EU253" s="10">
        <v>24.176160766999999</v>
      </c>
      <c r="EV253" s="10">
        <v>76.492776851000002</v>
      </c>
      <c r="EW253" s="10">
        <v>84.433091017999999</v>
      </c>
      <c r="EX253" s="10">
        <v>14.331224116</v>
      </c>
      <c r="EY253" s="10">
        <v>0</v>
      </c>
      <c r="EZ253" s="10">
        <v>0</v>
      </c>
      <c r="FA253" s="10">
        <v>0</v>
      </c>
    </row>
    <row r="254" spans="1:157" ht="15" customHeight="1" x14ac:dyDescent="0.3">
      <c r="A254" s="5">
        <v>26</v>
      </c>
      <c r="B254" s="12">
        <v>2017</v>
      </c>
      <c r="C254" s="10">
        <v>0</v>
      </c>
      <c r="D254" s="10">
        <v>0</v>
      </c>
      <c r="E254" s="10">
        <v>0</v>
      </c>
      <c r="F254" s="10">
        <v>21421.022996354</v>
      </c>
      <c r="G254" s="10">
        <v>3865.2597300000002</v>
      </c>
      <c r="H254" s="10">
        <v>1079.13176</v>
      </c>
      <c r="I254" s="10">
        <v>4391.8968800000002</v>
      </c>
      <c r="J254" s="10">
        <v>3353.2004900000002</v>
      </c>
      <c r="K254" s="10">
        <v>125.65743999999999</v>
      </c>
      <c r="L254" s="10">
        <v>102.62097</v>
      </c>
      <c r="M254" s="10">
        <v>810.41797999999994</v>
      </c>
      <c r="N254" s="10">
        <v>2339.2626</v>
      </c>
      <c r="O254" s="10">
        <v>6373.1983063540001</v>
      </c>
      <c r="P254" s="10">
        <v>0</v>
      </c>
      <c r="Q254" s="10">
        <v>1.0633999999999999</v>
      </c>
      <c r="R254" s="10">
        <v>134.58982</v>
      </c>
      <c r="S254" s="10">
        <v>2.7598500000000001</v>
      </c>
      <c r="T254" s="10">
        <v>17.78002</v>
      </c>
      <c r="U254" s="10">
        <v>0</v>
      </c>
      <c r="V254" s="10">
        <v>382.10072000000002</v>
      </c>
      <c r="W254" s="10">
        <v>5834.904496354</v>
      </c>
      <c r="X254" s="10">
        <v>1731.5537899999999</v>
      </c>
      <c r="Y254" s="10">
        <v>1713.97057</v>
      </c>
      <c r="Z254" s="10">
        <v>17.583220000000001</v>
      </c>
      <c r="AA254" s="10">
        <v>8.3263999999999996</v>
      </c>
      <c r="AB254" s="10">
        <v>7.0094000000000003</v>
      </c>
      <c r="AC254" s="10">
        <v>1.3169999999999999</v>
      </c>
      <c r="AD254" s="10">
        <v>89.117249999999999</v>
      </c>
      <c r="AE254" s="10">
        <v>447.81027999999998</v>
      </c>
      <c r="AF254" s="10">
        <v>1095.4659999999999</v>
      </c>
      <c r="AG254" s="10">
        <v>0</v>
      </c>
      <c r="AH254" s="10">
        <v>21421.022996354</v>
      </c>
      <c r="AI254" s="10">
        <v>20198.949186864</v>
      </c>
      <c r="AJ254" s="10">
        <v>506.89455539199997</v>
      </c>
      <c r="AK254" s="10">
        <v>83.266119626000005</v>
      </c>
      <c r="AL254" s="10">
        <v>106.66116969399999</v>
      </c>
      <c r="AM254" s="10">
        <v>525.251964778</v>
      </c>
      <c r="AN254" s="10">
        <v>21421.022996354</v>
      </c>
      <c r="AO254" s="10">
        <v>11235.805295112999</v>
      </c>
      <c r="AP254" s="10">
        <v>3994.9979047420002</v>
      </c>
      <c r="AQ254" s="10">
        <v>6190.219796499</v>
      </c>
      <c r="AR254" s="10">
        <v>21421.022996354</v>
      </c>
      <c r="AS254" s="10">
        <v>14581.697629999</v>
      </c>
      <c r="AT254" s="10">
        <v>0</v>
      </c>
      <c r="AU254" s="10">
        <v>0</v>
      </c>
      <c r="AV254" s="10">
        <v>0</v>
      </c>
      <c r="AW254" s="10">
        <v>6782.4237700000003</v>
      </c>
      <c r="AX254" s="10">
        <v>56.901596355000002</v>
      </c>
      <c r="AY254" s="10">
        <v>0</v>
      </c>
      <c r="AZ254" s="10">
        <v>0</v>
      </c>
      <c r="BA254" s="10">
        <v>0</v>
      </c>
      <c r="BB254" s="10">
        <v>0</v>
      </c>
      <c r="BC254" s="10">
        <v>0</v>
      </c>
      <c r="BD254" s="10">
        <v>0</v>
      </c>
      <c r="BE254" s="10">
        <v>0</v>
      </c>
      <c r="BF254" s="10">
        <v>0</v>
      </c>
      <c r="BG254" s="10">
        <v>0</v>
      </c>
      <c r="BH254" s="10">
        <v>0</v>
      </c>
      <c r="BI254" s="10">
        <v>0</v>
      </c>
      <c r="BJ254" s="10">
        <v>0</v>
      </c>
      <c r="BK254" s="10">
        <v>0</v>
      </c>
      <c r="BL254" s="10">
        <v>0</v>
      </c>
      <c r="BM254" s="10">
        <v>0</v>
      </c>
      <c r="BN254" s="10">
        <v>0</v>
      </c>
      <c r="BO254" s="10">
        <v>0</v>
      </c>
      <c r="BP254" s="10">
        <v>0</v>
      </c>
      <c r="BQ254" s="10">
        <v>22877.378274547998</v>
      </c>
      <c r="BR254" s="10">
        <v>5391.88594569</v>
      </c>
      <c r="BS254" s="10">
        <v>17320.668802846001</v>
      </c>
      <c r="BT254" s="10">
        <v>0</v>
      </c>
      <c r="BU254" s="10">
        <v>118.254256434</v>
      </c>
      <c r="BV254" s="10">
        <v>46.569269577999997</v>
      </c>
      <c r="BW254" s="10">
        <v>22877.378274547998</v>
      </c>
      <c r="BX254" s="10">
        <v>0</v>
      </c>
      <c r="BY254" s="10">
        <v>0</v>
      </c>
      <c r="BZ254" s="10">
        <v>0</v>
      </c>
      <c r="CA254" s="10">
        <v>13286.460048544001</v>
      </c>
      <c r="CB254" s="10">
        <v>9590.9182260039997</v>
      </c>
      <c r="CC254" s="10">
        <v>1862.8266846460001</v>
      </c>
      <c r="CD254" s="10">
        <v>1545.8314504949999</v>
      </c>
      <c r="CE254" s="10">
        <v>100.85424183799999</v>
      </c>
      <c r="CF254" s="10">
        <v>176.30584065599999</v>
      </c>
      <c r="CG254" s="10">
        <v>0</v>
      </c>
      <c r="CH254" s="10">
        <v>176.30584065599999</v>
      </c>
      <c r="CI254" s="10">
        <v>0</v>
      </c>
      <c r="CJ254" s="10">
        <v>39.835151656999997</v>
      </c>
      <c r="CK254" s="10">
        <v>1079.2144741130001</v>
      </c>
      <c r="CL254" s="10">
        <v>1066.792718399</v>
      </c>
      <c r="CM254" s="10">
        <v>11.596724384</v>
      </c>
      <c r="CN254" s="10">
        <v>0</v>
      </c>
      <c r="CO254" s="10">
        <v>0.82503132999999995</v>
      </c>
      <c r="CP254" s="10">
        <v>21.966316922000001</v>
      </c>
      <c r="CQ254" s="10">
        <v>15.192303116</v>
      </c>
      <c r="CR254" s="10">
        <v>20.759243404999999</v>
      </c>
      <c r="CS254" s="10">
        <v>0</v>
      </c>
      <c r="CT254" s="10">
        <v>0</v>
      </c>
      <c r="CU254" s="10">
        <v>0</v>
      </c>
      <c r="CV254" s="10">
        <v>0</v>
      </c>
      <c r="CW254" s="10">
        <v>24.656050711999999</v>
      </c>
      <c r="CX254" s="10">
        <v>-6.952288791</v>
      </c>
      <c r="CY254" s="10">
        <v>0</v>
      </c>
      <c r="CZ254" s="10">
        <v>-8.8887199760000009</v>
      </c>
      <c r="DA254" s="10">
        <v>0</v>
      </c>
      <c r="DB254" s="10">
        <v>0</v>
      </c>
      <c r="DC254" s="10">
        <v>-6.1690000000000002E-2</v>
      </c>
      <c r="DD254" s="10">
        <v>-22.738581543999999</v>
      </c>
      <c r="DE254" s="10">
        <v>30.395418948</v>
      </c>
      <c r="DF254" s="10">
        <v>23.130068312999999</v>
      </c>
      <c r="DG254" s="10">
        <v>10.945225103</v>
      </c>
      <c r="DH254" s="10">
        <v>0</v>
      </c>
      <c r="DI254" s="10">
        <v>0</v>
      </c>
      <c r="DJ254" s="10">
        <v>-0.25584943900000001</v>
      </c>
      <c r="DK254" s="10">
        <v>-3.4240250290000001</v>
      </c>
      <c r="DL254" s="10">
        <v>0</v>
      </c>
      <c r="DM254" s="10">
        <v>0</v>
      </c>
      <c r="DN254" s="10">
        <v>0</v>
      </c>
      <c r="DO254" s="10">
        <v>0</v>
      </c>
      <c r="DP254" s="10">
        <v>0</v>
      </c>
      <c r="DQ254" s="10">
        <v>0</v>
      </c>
      <c r="DR254" s="10">
        <v>9.3989984900000003</v>
      </c>
      <c r="DS254" s="10">
        <v>9.02949658</v>
      </c>
      <c r="DT254" s="10">
        <v>0</v>
      </c>
      <c r="DU254" s="10">
        <v>0</v>
      </c>
      <c r="DV254" s="10">
        <v>0</v>
      </c>
      <c r="DW254" s="10">
        <v>0.36950190999999999</v>
      </c>
      <c r="DX254" s="10">
        <v>0</v>
      </c>
      <c r="DY254" s="10">
        <v>0</v>
      </c>
      <c r="DZ254" s="10">
        <v>0</v>
      </c>
      <c r="EA254" s="10">
        <v>0</v>
      </c>
      <c r="EB254" s="10">
        <v>0</v>
      </c>
      <c r="EC254" s="10">
        <v>0</v>
      </c>
      <c r="ED254" s="10">
        <v>0</v>
      </c>
      <c r="EE254" s="10">
        <v>0</v>
      </c>
      <c r="EF254" s="10">
        <v>0</v>
      </c>
      <c r="EG254" s="10">
        <v>0</v>
      </c>
      <c r="EH254" s="10">
        <v>0</v>
      </c>
      <c r="EI254" s="10">
        <v>0</v>
      </c>
      <c r="EJ254" s="10">
        <v>0</v>
      </c>
      <c r="EK254" s="10">
        <v>0</v>
      </c>
      <c r="EL254" s="10">
        <v>476.85666142399998</v>
      </c>
      <c r="EM254" s="10">
        <v>9.4441593929999996</v>
      </c>
      <c r="EN254" s="10">
        <v>250.66582985299999</v>
      </c>
      <c r="EO254" s="10">
        <v>230.158209457</v>
      </c>
      <c r="EP254" s="10">
        <v>18.250957982999999</v>
      </c>
      <c r="EQ254" s="10">
        <v>0.96967335899999996</v>
      </c>
      <c r="ER254" s="10">
        <v>0</v>
      </c>
      <c r="ES254" s="10">
        <v>1.286989054</v>
      </c>
      <c r="ET254" s="10">
        <v>95.767329918000001</v>
      </c>
      <c r="EU254" s="10">
        <v>21.680413959999999</v>
      </c>
      <c r="EV254" s="10">
        <v>74.086915958000006</v>
      </c>
      <c r="EW254" s="10">
        <v>103.660825927</v>
      </c>
      <c r="EX254" s="10">
        <v>17.318516333000002</v>
      </c>
      <c r="EY254" s="10">
        <v>0</v>
      </c>
      <c r="EZ254" s="10">
        <v>0</v>
      </c>
      <c r="FA254" s="10">
        <v>0</v>
      </c>
    </row>
    <row r="255" spans="1:157" ht="15" customHeight="1" x14ac:dyDescent="0.3">
      <c r="A255" s="5">
        <v>26</v>
      </c>
      <c r="B255" s="12">
        <v>2018</v>
      </c>
      <c r="C255" s="10">
        <v>0</v>
      </c>
      <c r="D255" s="10">
        <v>0</v>
      </c>
      <c r="E255" s="10">
        <v>0</v>
      </c>
      <c r="F255" s="10">
        <v>22051.624688110001</v>
      </c>
      <c r="G255" s="10">
        <v>3175.3704581100001</v>
      </c>
      <c r="H255" s="10">
        <v>892.58462999999995</v>
      </c>
      <c r="I255" s="10">
        <v>4798.1210899999996</v>
      </c>
      <c r="J255" s="10">
        <v>3615.3066699999999</v>
      </c>
      <c r="K255" s="10">
        <v>125.69849000000001</v>
      </c>
      <c r="L255" s="10">
        <v>151.20346000000001</v>
      </c>
      <c r="M255" s="10">
        <v>905.91246999999998</v>
      </c>
      <c r="N255" s="10">
        <v>2605.8130700000002</v>
      </c>
      <c r="O255" s="10">
        <v>6233.2192800000003</v>
      </c>
      <c r="P255" s="10">
        <v>0</v>
      </c>
      <c r="Q255" s="10">
        <v>0</v>
      </c>
      <c r="R255" s="10">
        <v>300.61660999999998</v>
      </c>
      <c r="S255" s="10">
        <v>32.78284</v>
      </c>
      <c r="T255" s="10">
        <v>264.77539999999999</v>
      </c>
      <c r="U255" s="10">
        <v>2.6461399999999999</v>
      </c>
      <c r="V255" s="10">
        <v>295.24027000000001</v>
      </c>
      <c r="W255" s="10">
        <v>5337.1580199999999</v>
      </c>
      <c r="X255" s="10">
        <v>1933.8880300000001</v>
      </c>
      <c r="Y255" s="10">
        <v>1813.83195</v>
      </c>
      <c r="Z255" s="10">
        <v>120.05607999999999</v>
      </c>
      <c r="AA255" s="10">
        <v>134.1814</v>
      </c>
      <c r="AB255" s="10">
        <v>13.262869999999999</v>
      </c>
      <c r="AC255" s="10">
        <v>120.91853</v>
      </c>
      <c r="AD255" s="10">
        <v>684.26059999999995</v>
      </c>
      <c r="AE255" s="10">
        <v>802.81948999999997</v>
      </c>
      <c r="AF255" s="10">
        <v>791.36663999999996</v>
      </c>
      <c r="AG255" s="10">
        <v>0</v>
      </c>
      <c r="AH255" s="10">
        <v>22051.624688110001</v>
      </c>
      <c r="AI255" s="10">
        <v>20905.236300442</v>
      </c>
      <c r="AJ255" s="10">
        <v>471.334374658</v>
      </c>
      <c r="AK255" s="10">
        <v>113.50185770100001</v>
      </c>
      <c r="AL255" s="10">
        <v>141.34270610999999</v>
      </c>
      <c r="AM255" s="10">
        <v>420.20944919900001</v>
      </c>
      <c r="AN255" s="10">
        <v>22051.624688110001</v>
      </c>
      <c r="AO255" s="10">
        <v>10438.125417282001</v>
      </c>
      <c r="AP255" s="10">
        <v>3758.5831298120002</v>
      </c>
      <c r="AQ255" s="10">
        <v>7854.9161410160004</v>
      </c>
      <c r="AR255" s="10">
        <v>22051.624688110001</v>
      </c>
      <c r="AS255" s="10">
        <v>1789.43433</v>
      </c>
      <c r="AT255" s="10">
        <v>12083.216878110001</v>
      </c>
      <c r="AU255" s="10">
        <v>33.029130000000002</v>
      </c>
      <c r="AV255" s="10">
        <v>104.03465</v>
      </c>
      <c r="AW255" s="10">
        <v>7956.7270200000003</v>
      </c>
      <c r="AX255" s="10">
        <v>85.182680000000005</v>
      </c>
      <c r="AY255" s="10">
        <v>3869.0900938559998</v>
      </c>
      <c r="AZ255" s="10">
        <v>2805.8378320749998</v>
      </c>
      <c r="BA255" s="10">
        <v>2783.8562855569999</v>
      </c>
      <c r="BB255" s="10">
        <v>0</v>
      </c>
      <c r="BC255" s="10">
        <v>1783.856453616</v>
      </c>
      <c r="BD255" s="10">
        <v>133.472888872</v>
      </c>
      <c r="BE255" s="10">
        <v>866.52694306900003</v>
      </c>
      <c r="BF255" s="10">
        <v>37.221871548000003</v>
      </c>
      <c r="BG255" s="10">
        <v>-15.240325029999999</v>
      </c>
      <c r="BH255" s="10">
        <v>1063.252261781</v>
      </c>
      <c r="BI255" s="10">
        <v>1806.3628981100001</v>
      </c>
      <c r="BJ255" s="10">
        <v>0</v>
      </c>
      <c r="BK255" s="10">
        <v>0</v>
      </c>
      <c r="BL255" s="10">
        <v>0</v>
      </c>
      <c r="BM255" s="10">
        <v>0</v>
      </c>
      <c r="BN255" s="10">
        <v>1806.3628981100001</v>
      </c>
      <c r="BO255" s="10">
        <v>-743.11063632900004</v>
      </c>
      <c r="BP255" s="10">
        <v>-743.11063632900004</v>
      </c>
      <c r="BQ255" s="10">
        <v>23344.960373368001</v>
      </c>
      <c r="BR255" s="10">
        <v>4276.0989284090001</v>
      </c>
      <c r="BS255" s="10">
        <v>18863.778462636001</v>
      </c>
      <c r="BT255" s="10">
        <v>0</v>
      </c>
      <c r="BU255" s="10">
        <v>204.83910079899999</v>
      </c>
      <c r="BV255" s="10">
        <v>0.24388152399999999</v>
      </c>
      <c r="BW255" s="10">
        <v>23344.960373368001</v>
      </c>
      <c r="BX255" s="10">
        <v>0</v>
      </c>
      <c r="BY255" s="10">
        <v>0</v>
      </c>
      <c r="BZ255" s="10">
        <v>0</v>
      </c>
      <c r="CA255" s="10">
        <v>13818.036136276</v>
      </c>
      <c r="CB255" s="10">
        <v>9526.9242370920001</v>
      </c>
      <c r="CC255" s="10">
        <v>2002.9383522749999</v>
      </c>
      <c r="CD255" s="10">
        <v>1747.3945136550001</v>
      </c>
      <c r="CE255" s="10">
        <v>23.337468060999999</v>
      </c>
      <c r="CF255" s="10">
        <v>184.309012142</v>
      </c>
      <c r="CG255" s="10">
        <v>0</v>
      </c>
      <c r="CH255" s="10">
        <v>184.309012142</v>
      </c>
      <c r="CI255" s="10">
        <v>0</v>
      </c>
      <c r="CJ255" s="10">
        <v>47.897358417</v>
      </c>
      <c r="CK255" s="10">
        <v>1155.126617401</v>
      </c>
      <c r="CL255" s="10">
        <v>1131.275204584</v>
      </c>
      <c r="CM255" s="10">
        <v>21.627907727</v>
      </c>
      <c r="CN255" s="10">
        <v>0.90958906500000003</v>
      </c>
      <c r="CO255" s="10">
        <v>1.3139160249999999</v>
      </c>
      <c r="CP255" s="10">
        <v>32.649510241999998</v>
      </c>
      <c r="CQ255" s="10">
        <v>22.229595746000001</v>
      </c>
      <c r="CR255" s="10">
        <v>22.952362574999999</v>
      </c>
      <c r="CS255" s="10">
        <v>0</v>
      </c>
      <c r="CT255" s="10">
        <v>0</v>
      </c>
      <c r="CU255" s="10">
        <v>0</v>
      </c>
      <c r="CV255" s="10">
        <v>0</v>
      </c>
      <c r="CW255" s="10">
        <v>31.245848806000001</v>
      </c>
      <c r="CX255" s="10">
        <v>-9.0813314619999996</v>
      </c>
      <c r="CY255" s="10">
        <v>0</v>
      </c>
      <c r="CZ255" s="10">
        <v>-9.0663695000000004</v>
      </c>
      <c r="DA255" s="10">
        <v>0</v>
      </c>
      <c r="DB255" s="10">
        <v>0</v>
      </c>
      <c r="DC255" s="10">
        <v>-2.0760000000000001E-2</v>
      </c>
      <c r="DD255" s="10">
        <v>-25.609835922999999</v>
      </c>
      <c r="DE255" s="10">
        <v>42.196165082999997</v>
      </c>
      <c r="DF255" s="10">
        <v>33.199984063000002</v>
      </c>
      <c r="DG255" s="10">
        <v>13.726694621</v>
      </c>
      <c r="DH255" s="10">
        <v>0</v>
      </c>
      <c r="DI255" s="10">
        <v>0</v>
      </c>
      <c r="DJ255" s="10">
        <v>-6.02434E-4</v>
      </c>
      <c r="DK255" s="10">
        <v>-4.729911167</v>
      </c>
      <c r="DL255" s="10">
        <v>0</v>
      </c>
      <c r="DM255" s="10">
        <v>0</v>
      </c>
      <c r="DN255" s="10">
        <v>0</v>
      </c>
      <c r="DO255" s="10">
        <v>0</v>
      </c>
      <c r="DP255" s="10">
        <v>0</v>
      </c>
      <c r="DQ255" s="10">
        <v>0</v>
      </c>
      <c r="DR255" s="10">
        <v>6.5548835839999997</v>
      </c>
      <c r="DS255" s="10">
        <v>10.590500263999999</v>
      </c>
      <c r="DT255" s="10">
        <v>0</v>
      </c>
      <c r="DU255" s="10">
        <v>0</v>
      </c>
      <c r="DV255" s="10">
        <v>0</v>
      </c>
      <c r="DW255" s="10">
        <v>-4.0356166800000004</v>
      </c>
      <c r="DX255" s="10">
        <v>0</v>
      </c>
      <c r="DY255" s="10">
        <v>267.84734935</v>
      </c>
      <c r="DZ255" s="10">
        <v>0</v>
      </c>
      <c r="EA255" s="10">
        <v>0</v>
      </c>
      <c r="EB255" s="10">
        <v>0</v>
      </c>
      <c r="EC255" s="10">
        <v>0</v>
      </c>
      <c r="ED255" s="10">
        <v>0</v>
      </c>
      <c r="EE255" s="10">
        <v>283.53799011199999</v>
      </c>
      <c r="EF255" s="10">
        <v>0</v>
      </c>
      <c r="EG255" s="10">
        <v>0</v>
      </c>
      <c r="EH255" s="10">
        <v>0</v>
      </c>
      <c r="EI255" s="10">
        <v>0</v>
      </c>
      <c r="EJ255" s="10">
        <v>0</v>
      </c>
      <c r="EK255" s="10">
        <v>-15.690640761999999</v>
      </c>
      <c r="EL255" s="10">
        <v>519.58200226999998</v>
      </c>
      <c r="EM255" s="10">
        <v>10.734385166999999</v>
      </c>
      <c r="EN255" s="10">
        <v>274.13140795100003</v>
      </c>
      <c r="EO255" s="10">
        <v>251.452201089</v>
      </c>
      <c r="EP255" s="10">
        <v>20.293736556999999</v>
      </c>
      <c r="EQ255" s="10">
        <v>1.0171928050000001</v>
      </c>
      <c r="ER255" s="10">
        <v>0</v>
      </c>
      <c r="ES255" s="10">
        <v>1.3682775</v>
      </c>
      <c r="ET255" s="10">
        <v>103.87232397</v>
      </c>
      <c r="EU255" s="10">
        <v>22.36232961</v>
      </c>
      <c r="EV255" s="10">
        <v>81.509994359999993</v>
      </c>
      <c r="EW255" s="10">
        <v>111.780954662</v>
      </c>
      <c r="EX255" s="10">
        <v>19.062930519999998</v>
      </c>
      <c r="EY255" s="10">
        <v>0</v>
      </c>
      <c r="EZ255" s="10">
        <v>0</v>
      </c>
      <c r="FA255" s="10">
        <v>0</v>
      </c>
    </row>
    <row r="256" spans="1:157" ht="15" customHeight="1" x14ac:dyDescent="0.3">
      <c r="A256" s="5">
        <v>26</v>
      </c>
      <c r="B256" s="12">
        <v>2019</v>
      </c>
      <c r="C256" s="10">
        <v>0</v>
      </c>
      <c r="D256" s="10">
        <v>0</v>
      </c>
      <c r="E256" s="10">
        <v>0</v>
      </c>
      <c r="F256" s="10">
        <v>23696.7141868</v>
      </c>
      <c r="G256" s="10">
        <v>3715.4369999999999</v>
      </c>
      <c r="H256" s="10">
        <v>986.90499999999997</v>
      </c>
      <c r="I256" s="10">
        <v>4536.2650000000003</v>
      </c>
      <c r="J256" s="10">
        <v>3347.7249999999999</v>
      </c>
      <c r="K256" s="10">
        <v>116.828</v>
      </c>
      <c r="L256" s="10">
        <v>113.79</v>
      </c>
      <c r="M256" s="10">
        <v>957.92200000000003</v>
      </c>
      <c r="N256" s="10">
        <v>3235.7950000000001</v>
      </c>
      <c r="O256" s="10">
        <v>6969.7261867999996</v>
      </c>
      <c r="P256" s="10">
        <v>0</v>
      </c>
      <c r="Q256" s="10">
        <v>0</v>
      </c>
      <c r="R256" s="10">
        <v>13.436999999999999</v>
      </c>
      <c r="S256" s="10">
        <v>34.738999999999997</v>
      </c>
      <c r="T256" s="10">
        <v>192.209</v>
      </c>
      <c r="U256" s="10">
        <v>56.122999999999998</v>
      </c>
      <c r="V256" s="10">
        <v>477.58600000000001</v>
      </c>
      <c r="W256" s="10">
        <v>6195.6321868000005</v>
      </c>
      <c r="X256" s="10">
        <v>1504.252</v>
      </c>
      <c r="Y256" s="10">
        <v>1331.855</v>
      </c>
      <c r="Z256" s="10">
        <v>172.39699999999999</v>
      </c>
      <c r="AA256" s="10">
        <v>139.46899999999999</v>
      </c>
      <c r="AB256" s="10">
        <v>10.407</v>
      </c>
      <c r="AC256" s="10">
        <v>129.06200000000001</v>
      </c>
      <c r="AD256" s="10">
        <v>987.65700000000004</v>
      </c>
      <c r="AE256" s="10">
        <v>672.572</v>
      </c>
      <c r="AF256" s="10">
        <v>948.63599999999997</v>
      </c>
      <c r="AG256" s="10">
        <v>0</v>
      </c>
      <c r="AH256" s="10">
        <v>23696.7141868</v>
      </c>
      <c r="AI256" s="10">
        <v>22701.296862651001</v>
      </c>
      <c r="AJ256" s="10">
        <v>246.78099325700001</v>
      </c>
      <c r="AK256" s="10">
        <v>44.629728026000002</v>
      </c>
      <c r="AL256" s="10">
        <v>131.475028974</v>
      </c>
      <c r="AM256" s="10">
        <v>572.53157389199998</v>
      </c>
      <c r="AN256" s="10">
        <v>23696.7141868</v>
      </c>
      <c r="AO256" s="10">
        <v>11856.879492876</v>
      </c>
      <c r="AP256" s="10">
        <v>3260.5442514330002</v>
      </c>
      <c r="AQ256" s="10">
        <v>8579.2904424909993</v>
      </c>
      <c r="AR256" s="10">
        <v>23696.7141868</v>
      </c>
      <c r="AS256" s="10">
        <v>14462.557000000001</v>
      </c>
      <c r="AT256" s="10">
        <v>0</v>
      </c>
      <c r="AU256" s="10">
        <v>0</v>
      </c>
      <c r="AV256" s="10">
        <v>0</v>
      </c>
      <c r="AW256" s="10">
        <v>9066.0290000000005</v>
      </c>
      <c r="AX256" s="10">
        <v>168.12818680000001</v>
      </c>
      <c r="AY256" s="10">
        <v>3248.1811595680001</v>
      </c>
      <c r="AZ256" s="10">
        <v>2616.6048670370001</v>
      </c>
      <c r="BA256" s="10">
        <v>2598.9183742589998</v>
      </c>
      <c r="BB256" s="10">
        <v>1695.696791052</v>
      </c>
      <c r="BC256" s="10">
        <v>0</v>
      </c>
      <c r="BD256" s="10">
        <v>106.49804568</v>
      </c>
      <c r="BE256" s="10">
        <v>796.72353752699996</v>
      </c>
      <c r="BF256" s="10">
        <v>37.221871548000003</v>
      </c>
      <c r="BG256" s="10">
        <v>-19.535378770000001</v>
      </c>
      <c r="BH256" s="10">
        <v>631.57629253100004</v>
      </c>
      <c r="BI256" s="10">
        <v>1373.7669053080001</v>
      </c>
      <c r="BJ256" s="10">
        <v>0</v>
      </c>
      <c r="BK256" s="10">
        <v>0</v>
      </c>
      <c r="BL256" s="10">
        <v>0</v>
      </c>
      <c r="BM256" s="10">
        <v>0</v>
      </c>
      <c r="BN256" s="10">
        <v>1373.7669053080001</v>
      </c>
      <c r="BO256" s="10">
        <v>-742.19061277699996</v>
      </c>
      <c r="BP256" s="10">
        <v>-742.19061277699996</v>
      </c>
      <c r="BQ256" s="10">
        <v>25388.098405765999</v>
      </c>
      <c r="BR256" s="10">
        <v>4378.0823933290003</v>
      </c>
      <c r="BS256" s="10">
        <v>20818.728882279</v>
      </c>
      <c r="BT256" s="10">
        <v>0</v>
      </c>
      <c r="BU256" s="10">
        <v>191.045459884</v>
      </c>
      <c r="BV256" s="10">
        <v>0.24167027399999999</v>
      </c>
      <c r="BW256" s="10">
        <v>25388.098405765999</v>
      </c>
      <c r="BX256" s="10">
        <v>0</v>
      </c>
      <c r="BY256" s="10">
        <v>0</v>
      </c>
      <c r="BZ256" s="10">
        <v>0</v>
      </c>
      <c r="CA256" s="10">
        <v>17069.007575624</v>
      </c>
      <c r="CB256" s="10">
        <v>8319.0908301420004</v>
      </c>
      <c r="CC256" s="10">
        <v>2817.0565830189998</v>
      </c>
      <c r="CD256" s="10">
        <v>1991.6800219869999</v>
      </c>
      <c r="CE256" s="10">
        <v>32.054768170999999</v>
      </c>
      <c r="CF256" s="10">
        <v>172.10787702100001</v>
      </c>
      <c r="CG256" s="10">
        <v>0</v>
      </c>
      <c r="CH256" s="10">
        <v>172.10787702100001</v>
      </c>
      <c r="CI256" s="10">
        <v>0</v>
      </c>
      <c r="CJ256" s="10">
        <v>621.21391584000003</v>
      </c>
      <c r="CK256" s="10">
        <v>1402.631614876</v>
      </c>
      <c r="CL256" s="10">
        <v>1304.8527568459999</v>
      </c>
      <c r="CM256" s="10">
        <v>75.313779710999995</v>
      </c>
      <c r="CN256" s="10">
        <v>0</v>
      </c>
      <c r="CO256" s="10">
        <v>22.465078319</v>
      </c>
      <c r="CP256" s="10">
        <v>32.458548200999999</v>
      </c>
      <c r="CQ256" s="10">
        <v>24.607246064000002</v>
      </c>
      <c r="CR256" s="10">
        <v>23.518068563</v>
      </c>
      <c r="CS256" s="10">
        <v>0</v>
      </c>
      <c r="CT256" s="10">
        <v>0</v>
      </c>
      <c r="CU256" s="10">
        <v>0</v>
      </c>
      <c r="CV256" s="10">
        <v>0</v>
      </c>
      <c r="CW256" s="10">
        <v>28.082372759999998</v>
      </c>
      <c r="CX256" s="10">
        <v>-10.00267275</v>
      </c>
      <c r="CY256" s="10">
        <v>0</v>
      </c>
      <c r="CZ256" s="10">
        <v>-9.7979035920000008</v>
      </c>
      <c r="DA256" s="10">
        <v>0</v>
      </c>
      <c r="DB256" s="10">
        <v>0</v>
      </c>
      <c r="DC256" s="10">
        <v>-0.11405999999999999</v>
      </c>
      <c r="DD256" s="10">
        <v>-23.834502843999999</v>
      </c>
      <c r="DE256" s="10">
        <v>50.644084476000003</v>
      </c>
      <c r="DF256" s="10">
        <v>10.614382926999999</v>
      </c>
      <c r="DG256" s="10">
        <v>43.532112535000003</v>
      </c>
      <c r="DH256" s="10">
        <v>0</v>
      </c>
      <c r="DI256" s="10">
        <v>0</v>
      </c>
      <c r="DJ256" s="10">
        <v>-1.3577500000000001E-4</v>
      </c>
      <c r="DK256" s="10">
        <v>-3.5022752110000002</v>
      </c>
      <c r="DL256" s="10">
        <v>0</v>
      </c>
      <c r="DM256" s="10">
        <v>0</v>
      </c>
      <c r="DN256" s="10">
        <v>0</v>
      </c>
      <c r="DO256" s="10">
        <v>0</v>
      </c>
      <c r="DP256" s="10">
        <v>0</v>
      </c>
      <c r="DQ256" s="10">
        <v>0</v>
      </c>
      <c r="DR256" s="10">
        <v>7.1036036950000003</v>
      </c>
      <c r="DS256" s="10">
        <v>11.398657435000001</v>
      </c>
      <c r="DT256" s="10">
        <v>0</v>
      </c>
      <c r="DU256" s="10">
        <v>0</v>
      </c>
      <c r="DV256" s="10">
        <v>0</v>
      </c>
      <c r="DW256" s="10">
        <v>-4.2950537400000002</v>
      </c>
      <c r="DX256" s="10">
        <v>0</v>
      </c>
      <c r="DY256" s="10">
        <v>237.317815282</v>
      </c>
      <c r="DZ256" s="10">
        <v>0</v>
      </c>
      <c r="EA256" s="10">
        <v>0</v>
      </c>
      <c r="EB256" s="10">
        <v>0</v>
      </c>
      <c r="EC256" s="10">
        <v>0</v>
      </c>
      <c r="ED256" s="10">
        <v>0</v>
      </c>
      <c r="EE256" s="10">
        <v>428.11459278699999</v>
      </c>
      <c r="EF256" s="10">
        <v>0</v>
      </c>
      <c r="EG256" s="10">
        <v>0</v>
      </c>
      <c r="EH256" s="10">
        <v>0</v>
      </c>
      <c r="EI256" s="10">
        <v>0</v>
      </c>
      <c r="EJ256" s="10">
        <v>0</v>
      </c>
      <c r="EK256" s="10">
        <v>-190.79677750499999</v>
      </c>
      <c r="EL256" s="10">
        <v>561.66543801</v>
      </c>
      <c r="EM256" s="10">
        <v>11.196044506</v>
      </c>
      <c r="EN256" s="10">
        <v>308.82096809500001</v>
      </c>
      <c r="EO256" s="10">
        <v>281.887532142</v>
      </c>
      <c r="EP256" s="10">
        <v>21.796473540000001</v>
      </c>
      <c r="EQ256" s="10">
        <v>1.0530784129999999</v>
      </c>
      <c r="ER256" s="10">
        <v>0</v>
      </c>
      <c r="ES256" s="10">
        <v>4.0838840000000003</v>
      </c>
      <c r="ET256" s="10">
        <v>106.948804212</v>
      </c>
      <c r="EU256" s="10">
        <v>20.136515455000001</v>
      </c>
      <c r="EV256" s="10">
        <v>86.812288757000005</v>
      </c>
      <c r="EW256" s="10">
        <v>113.570280426</v>
      </c>
      <c r="EX256" s="10">
        <v>21.129340770999999</v>
      </c>
      <c r="EY256" s="10">
        <v>0</v>
      </c>
      <c r="EZ256" s="10">
        <v>0</v>
      </c>
      <c r="FA256" s="10">
        <v>0</v>
      </c>
    </row>
    <row r="257" spans="1:157" ht="15" customHeight="1" x14ac:dyDescent="0.3">
      <c r="A257" s="5">
        <v>26</v>
      </c>
      <c r="B257" s="12">
        <v>2020</v>
      </c>
      <c r="C257" s="10">
        <v>0</v>
      </c>
      <c r="D257" s="10">
        <v>0</v>
      </c>
      <c r="E257" s="10">
        <v>0</v>
      </c>
      <c r="F257" s="10">
        <v>25675.229114079</v>
      </c>
      <c r="G257" s="10">
        <v>3505.5169999999998</v>
      </c>
      <c r="H257" s="10">
        <v>935.96400000000006</v>
      </c>
      <c r="I257" s="10">
        <v>4457.4030000000002</v>
      </c>
      <c r="J257" s="10">
        <v>3057.9079999999999</v>
      </c>
      <c r="K257" s="10">
        <v>98.757000000000005</v>
      </c>
      <c r="L257" s="10">
        <v>90.373999999999995</v>
      </c>
      <c r="M257" s="10">
        <v>1210.364</v>
      </c>
      <c r="N257" s="10">
        <v>3387.4760000000001</v>
      </c>
      <c r="O257" s="10">
        <v>8050.0201140790005</v>
      </c>
      <c r="P257" s="10">
        <v>0</v>
      </c>
      <c r="Q257" s="10">
        <v>0</v>
      </c>
      <c r="R257" s="10">
        <v>325.46699999999998</v>
      </c>
      <c r="S257" s="10">
        <v>35.51</v>
      </c>
      <c r="T257" s="10">
        <v>178.61</v>
      </c>
      <c r="U257" s="10">
        <v>28.010999999999999</v>
      </c>
      <c r="V257" s="10">
        <v>416.416</v>
      </c>
      <c r="W257" s="10">
        <v>7066.0061140790003</v>
      </c>
      <c r="X257" s="10">
        <v>1822.133</v>
      </c>
      <c r="Y257" s="10">
        <v>1791.989</v>
      </c>
      <c r="Z257" s="10">
        <v>30.143999999999998</v>
      </c>
      <c r="AA257" s="10">
        <v>153.38800000000001</v>
      </c>
      <c r="AB257" s="10">
        <v>15.798</v>
      </c>
      <c r="AC257" s="10">
        <v>137.59</v>
      </c>
      <c r="AD257" s="10">
        <v>1581.434</v>
      </c>
      <c r="AE257" s="10">
        <v>517.35699999999997</v>
      </c>
      <c r="AF257" s="10">
        <v>1264.537</v>
      </c>
      <c r="AG257" s="10">
        <v>0</v>
      </c>
      <c r="AH257" s="10">
        <v>25675.229114079</v>
      </c>
      <c r="AI257" s="10">
        <v>24843.972096608999</v>
      </c>
      <c r="AJ257" s="10">
        <v>204.766769184</v>
      </c>
      <c r="AK257" s="10">
        <v>68.847065762</v>
      </c>
      <c r="AL257" s="10">
        <v>68.191740741999993</v>
      </c>
      <c r="AM257" s="10">
        <v>489.45144178200002</v>
      </c>
      <c r="AN257" s="10">
        <v>25675.229114079</v>
      </c>
      <c r="AO257" s="10">
        <v>13506.834483152001</v>
      </c>
      <c r="AP257" s="10">
        <v>2983.0995710860002</v>
      </c>
      <c r="AQ257" s="10">
        <v>9185.2950598410007</v>
      </c>
      <c r="AR257" s="10">
        <v>25675.229114079</v>
      </c>
      <c r="AS257" s="10">
        <v>15644.109</v>
      </c>
      <c r="AT257" s="10">
        <v>0</v>
      </c>
      <c r="AU257" s="10">
        <v>0</v>
      </c>
      <c r="AV257" s="10">
        <v>0</v>
      </c>
      <c r="AW257" s="10">
        <v>9857.0769999999993</v>
      </c>
      <c r="AX257" s="10">
        <v>174.04311407899999</v>
      </c>
      <c r="AY257" s="10">
        <v>2402.42099087</v>
      </c>
      <c r="AZ257" s="10">
        <v>2120.2865356890002</v>
      </c>
      <c r="BA257" s="10">
        <v>2107.7443582209999</v>
      </c>
      <c r="BB257" s="10">
        <v>1916.226566262</v>
      </c>
      <c r="BC257" s="10">
        <v>0</v>
      </c>
      <c r="BD257" s="10">
        <v>104.51779195899999</v>
      </c>
      <c r="BE257" s="10">
        <v>87</v>
      </c>
      <c r="BF257" s="10">
        <v>37.221871548000003</v>
      </c>
      <c r="BG257" s="10">
        <v>-24.679694080000001</v>
      </c>
      <c r="BH257" s="10">
        <v>282.13445518100002</v>
      </c>
      <c r="BI257" s="10">
        <v>574.51152908899996</v>
      </c>
      <c r="BJ257" s="10">
        <v>0</v>
      </c>
      <c r="BK257" s="10">
        <v>0</v>
      </c>
      <c r="BL257" s="10">
        <v>0</v>
      </c>
      <c r="BM257" s="10">
        <v>0</v>
      </c>
      <c r="BN257" s="10">
        <v>574.51152908899996</v>
      </c>
      <c r="BO257" s="10">
        <v>-292.377073908</v>
      </c>
      <c r="BP257" s="10">
        <v>-292.377073908</v>
      </c>
      <c r="BQ257" s="10">
        <v>28738</v>
      </c>
      <c r="BR257" s="10">
        <v>5837.4726012199999</v>
      </c>
      <c r="BS257" s="10">
        <v>22711.875733976001</v>
      </c>
      <c r="BT257" s="10">
        <v>0</v>
      </c>
      <c r="BU257" s="10">
        <v>188</v>
      </c>
      <c r="BV257" s="10">
        <v>0.24085963499999999</v>
      </c>
      <c r="BW257" s="10">
        <v>28737.831665797999</v>
      </c>
      <c r="BX257" s="10">
        <v>0</v>
      </c>
      <c r="BY257" s="10">
        <v>0</v>
      </c>
      <c r="BZ257" s="10">
        <v>0</v>
      </c>
      <c r="CA257" s="10">
        <v>19521.139380724999</v>
      </c>
      <c r="CB257" s="10">
        <v>9216.6922850730007</v>
      </c>
      <c r="CC257" s="10">
        <v>2371.2164020229998</v>
      </c>
      <c r="CD257" s="10">
        <v>2123.0847142319999</v>
      </c>
      <c r="CE257" s="10">
        <v>30.996669275999999</v>
      </c>
      <c r="CF257" s="10">
        <v>145.72211333199999</v>
      </c>
      <c r="CG257" s="10">
        <v>0</v>
      </c>
      <c r="CH257" s="10">
        <v>145.72211333199999</v>
      </c>
      <c r="CI257" s="10">
        <v>0</v>
      </c>
      <c r="CJ257" s="10">
        <v>71.412905183000007</v>
      </c>
      <c r="CK257" s="10">
        <v>1464.788372924</v>
      </c>
      <c r="CL257" s="10">
        <v>1456.378595828</v>
      </c>
      <c r="CM257" s="10">
        <v>6.0546575330000003</v>
      </c>
      <c r="CN257" s="10">
        <v>0</v>
      </c>
      <c r="CO257" s="10">
        <v>2.3551195630000001</v>
      </c>
      <c r="CP257" s="10">
        <v>29.995133628000001</v>
      </c>
      <c r="CQ257" s="10">
        <v>23.664229668000001</v>
      </c>
      <c r="CR257" s="10">
        <v>20.559624256999999</v>
      </c>
      <c r="CS257" s="10">
        <v>0</v>
      </c>
      <c r="CT257" s="10">
        <v>0</v>
      </c>
      <c r="CU257" s="10">
        <v>0</v>
      </c>
      <c r="CV257" s="10">
        <v>0</v>
      </c>
      <c r="CW257" s="10">
        <v>25.460631243000002</v>
      </c>
      <c r="CX257" s="10">
        <v>-10.972556737</v>
      </c>
      <c r="CY257" s="10">
        <v>0</v>
      </c>
      <c r="CZ257" s="10">
        <v>-9.6828671679999996</v>
      </c>
      <c r="DA257" s="10">
        <v>0</v>
      </c>
      <c r="DB257" s="10">
        <v>0</v>
      </c>
      <c r="DC257" s="10">
        <v>-2.383E-2</v>
      </c>
      <c r="DD257" s="10">
        <v>-19.010097635000001</v>
      </c>
      <c r="DE257" s="10">
        <v>31.500381444999999</v>
      </c>
      <c r="DF257" s="10">
        <v>12.911708393</v>
      </c>
      <c r="DG257" s="10">
        <v>18.825254189999999</v>
      </c>
      <c r="DH257" s="10">
        <v>0</v>
      </c>
      <c r="DI257" s="10">
        <v>0</v>
      </c>
      <c r="DJ257" s="10">
        <v>-2.4652250000000001E-3</v>
      </c>
      <c r="DK257" s="10">
        <v>-0.23411591300000001</v>
      </c>
      <c r="DL257" s="10">
        <v>0</v>
      </c>
      <c r="DM257" s="10">
        <v>0</v>
      </c>
      <c r="DN257" s="10">
        <v>0</v>
      </c>
      <c r="DO257" s="10">
        <v>0</v>
      </c>
      <c r="DP257" s="10">
        <v>0</v>
      </c>
      <c r="DQ257" s="10">
        <v>0</v>
      </c>
      <c r="DR257" s="10">
        <v>21.324879750000001</v>
      </c>
      <c r="DS257" s="10">
        <v>36.324879750000001</v>
      </c>
      <c r="DT257" s="10">
        <v>0</v>
      </c>
      <c r="DU257" s="10">
        <v>0</v>
      </c>
      <c r="DV257" s="10">
        <v>0</v>
      </c>
      <c r="DW257" s="10">
        <v>-15</v>
      </c>
      <c r="DX257" s="10">
        <v>0</v>
      </c>
      <c r="DY257" s="10">
        <v>157.547202881</v>
      </c>
      <c r="DZ257" s="10">
        <v>0</v>
      </c>
      <c r="EA257" s="10">
        <v>0</v>
      </c>
      <c r="EB257" s="10">
        <v>0</v>
      </c>
      <c r="EC257" s="10">
        <v>0</v>
      </c>
      <c r="ED257" s="10">
        <v>0</v>
      </c>
      <c r="EE257" s="10">
        <v>182.90240678500001</v>
      </c>
      <c r="EF257" s="10">
        <v>0</v>
      </c>
      <c r="EG257" s="10">
        <v>0</v>
      </c>
      <c r="EH257" s="10">
        <v>0</v>
      </c>
      <c r="EI257" s="10">
        <v>0</v>
      </c>
      <c r="EJ257" s="10">
        <v>0</v>
      </c>
      <c r="EK257" s="10">
        <v>-25.355203904</v>
      </c>
      <c r="EL257" s="10">
        <v>655.04313672800004</v>
      </c>
      <c r="EM257" s="10">
        <v>12.694328074</v>
      </c>
      <c r="EN257" s="10">
        <v>361.19389584200002</v>
      </c>
      <c r="EO257" s="10">
        <v>331.53968204300003</v>
      </c>
      <c r="EP257" s="10">
        <v>23.881905530000001</v>
      </c>
      <c r="EQ257" s="10">
        <v>1.15032008</v>
      </c>
      <c r="ER257" s="10">
        <v>0</v>
      </c>
      <c r="ES257" s="10">
        <v>4.6219881889999996</v>
      </c>
      <c r="ET257" s="10">
        <v>119.910182259</v>
      </c>
      <c r="EU257" s="10">
        <v>23.013177713000001</v>
      </c>
      <c r="EV257" s="10">
        <v>96.897004546000005</v>
      </c>
      <c r="EW257" s="10">
        <v>134.76875173900001</v>
      </c>
      <c r="EX257" s="10">
        <v>26.475978814000001</v>
      </c>
      <c r="EY257" s="10">
        <v>0</v>
      </c>
      <c r="EZ257" s="10">
        <v>0</v>
      </c>
      <c r="FA257" s="10">
        <v>0</v>
      </c>
    </row>
    <row r="258" spans="1:157" ht="15" customHeight="1" x14ac:dyDescent="0.3">
      <c r="A258" s="5">
        <v>26</v>
      </c>
      <c r="B258" s="13">
        <v>2021</v>
      </c>
      <c r="C258" s="10">
        <v>0</v>
      </c>
      <c r="D258" s="10">
        <v>0</v>
      </c>
      <c r="E258" s="10">
        <v>0</v>
      </c>
      <c r="F258" s="10">
        <v>27498.895</v>
      </c>
      <c r="G258" s="10">
        <v>1698.875</v>
      </c>
      <c r="H258" s="10">
        <v>1304.0719999999999</v>
      </c>
      <c r="I258" s="10">
        <v>1184.8009999999999</v>
      </c>
      <c r="J258" s="10">
        <v>135.15899999999999</v>
      </c>
      <c r="K258" s="10">
        <v>417.19400000000002</v>
      </c>
      <c r="L258" s="10">
        <v>51.859000000000002</v>
      </c>
      <c r="M258" s="10">
        <v>580.58900000000006</v>
      </c>
      <c r="N258" s="10">
        <v>2981.683</v>
      </c>
      <c r="O258" s="10">
        <v>13849.683000000001</v>
      </c>
      <c r="P258" s="10">
        <v>0</v>
      </c>
      <c r="Q258" s="10">
        <v>0</v>
      </c>
      <c r="R258" s="10">
        <v>156.589</v>
      </c>
      <c r="S258" s="10">
        <v>1.048</v>
      </c>
      <c r="T258" s="10">
        <v>3.5659999999999998</v>
      </c>
      <c r="U258" s="10">
        <v>0</v>
      </c>
      <c r="V258" s="10">
        <v>281.52499999999998</v>
      </c>
      <c r="W258" s="10">
        <v>13406.955</v>
      </c>
      <c r="X258" s="10">
        <v>1435.4359999999999</v>
      </c>
      <c r="Y258" s="10">
        <v>1433.16</v>
      </c>
      <c r="Z258" s="10">
        <v>2.2759999999999998</v>
      </c>
      <c r="AA258" s="10">
        <v>9.7880000000000003</v>
      </c>
      <c r="AB258" s="10">
        <v>6.6319999999999997</v>
      </c>
      <c r="AC258" s="10">
        <v>3.1560000000000001</v>
      </c>
      <c r="AD258" s="10">
        <v>1423.9280000000001</v>
      </c>
      <c r="AE258" s="10">
        <v>536.86500000000001</v>
      </c>
      <c r="AF258" s="10">
        <v>3073.7640000000001</v>
      </c>
      <c r="AG258" s="10">
        <v>0</v>
      </c>
      <c r="AH258" s="10">
        <v>27498.895</v>
      </c>
      <c r="AI258" s="10">
        <v>26460.27</v>
      </c>
      <c r="AJ258" s="10">
        <v>344.68900000000002</v>
      </c>
      <c r="AK258" s="10">
        <v>87.847999999999999</v>
      </c>
      <c r="AL258" s="10">
        <v>122.598</v>
      </c>
      <c r="AM258" s="10">
        <v>483.49</v>
      </c>
      <c r="AN258" s="10">
        <v>27498.895</v>
      </c>
      <c r="AO258" s="10">
        <v>14363.119000000001</v>
      </c>
      <c r="AP258" s="10">
        <v>4059.6529999999998</v>
      </c>
      <c r="AQ258" s="10">
        <v>9076.1229999999996</v>
      </c>
      <c r="AR258" s="10">
        <v>27498.895</v>
      </c>
      <c r="AS258" s="10">
        <v>597.44899999999996</v>
      </c>
      <c r="AT258" s="10">
        <v>16456.554</v>
      </c>
      <c r="AU258" s="10">
        <v>4.2990000000000004</v>
      </c>
      <c r="AV258" s="10">
        <v>2.0990000000000002</v>
      </c>
      <c r="AW258" s="10">
        <v>9867.6509999999998</v>
      </c>
      <c r="AX258" s="10">
        <v>570.84299999999996</v>
      </c>
      <c r="AY258" s="10">
        <v>3121.9079999999999</v>
      </c>
      <c r="AZ258" s="10">
        <v>2509.8850000000002</v>
      </c>
      <c r="BA258" s="10">
        <v>2508.6410000000001</v>
      </c>
      <c r="BB258" s="10">
        <v>1878.36</v>
      </c>
      <c r="BC258" s="10">
        <v>0</v>
      </c>
      <c r="BD258" s="10">
        <v>200.04900000000001</v>
      </c>
      <c r="BE258" s="10">
        <v>430.23200000000003</v>
      </c>
      <c r="BF258" s="10">
        <v>6.1189999999999998</v>
      </c>
      <c r="BG258" s="10">
        <v>-4.875</v>
      </c>
      <c r="BH258" s="10">
        <v>612.02300000000002</v>
      </c>
      <c r="BI258" s="10">
        <v>707.649</v>
      </c>
      <c r="BJ258" s="10">
        <v>0</v>
      </c>
      <c r="BK258" s="10">
        <v>0</v>
      </c>
      <c r="BL258" s="10">
        <v>0</v>
      </c>
      <c r="BM258" s="10">
        <v>0</v>
      </c>
      <c r="BN258" s="10">
        <v>707.649</v>
      </c>
      <c r="BO258" s="10">
        <v>-95.626000000000005</v>
      </c>
      <c r="BP258" s="10">
        <v>-95.626000000000005</v>
      </c>
      <c r="BQ258" s="10">
        <v>28074.528999999999</v>
      </c>
      <c r="BR258" s="10">
        <v>4156.6840000000002</v>
      </c>
      <c r="BS258" s="10">
        <v>23756.502</v>
      </c>
      <c r="BT258" s="10">
        <v>0</v>
      </c>
      <c r="BU258" s="10">
        <v>161.10499999999999</v>
      </c>
      <c r="BV258" s="10">
        <v>0.23799999999999999</v>
      </c>
      <c r="BW258" s="10">
        <v>28074.528999999999</v>
      </c>
      <c r="BX258" s="10">
        <v>0</v>
      </c>
      <c r="BY258" s="10">
        <v>0</v>
      </c>
      <c r="BZ258" s="10">
        <v>0</v>
      </c>
      <c r="CA258" s="10">
        <v>20585.589</v>
      </c>
      <c r="CB258" s="10">
        <v>7488.94</v>
      </c>
      <c r="CC258" s="10">
        <v>2396.7800000000002</v>
      </c>
      <c r="CD258" s="10">
        <v>2119.6759999999999</v>
      </c>
      <c r="CE258" s="10">
        <v>54.085000000000001</v>
      </c>
      <c r="CF258" s="10">
        <v>122.807</v>
      </c>
      <c r="CG258" s="10">
        <v>0</v>
      </c>
      <c r="CH258" s="10">
        <v>122.807</v>
      </c>
      <c r="CI258" s="10">
        <v>0</v>
      </c>
      <c r="CJ258" s="10">
        <v>100.212</v>
      </c>
      <c r="CK258" s="10">
        <v>1658.6659999999999</v>
      </c>
      <c r="CL258" s="10">
        <v>1320.82</v>
      </c>
      <c r="CM258" s="10">
        <v>3.25</v>
      </c>
      <c r="CN258" s="10">
        <v>6.6559999999999997</v>
      </c>
      <c r="CO258" s="10">
        <v>327.94</v>
      </c>
      <c r="CP258" s="10">
        <v>48.351999999999997</v>
      </c>
      <c r="CQ258" s="10">
        <v>25.033999999999999</v>
      </c>
      <c r="CR258" s="10">
        <v>21.541</v>
      </c>
      <c r="CS258" s="10">
        <v>0</v>
      </c>
      <c r="CT258" s="10">
        <v>0</v>
      </c>
      <c r="CU258" s="10">
        <v>8.0510000000000002</v>
      </c>
      <c r="CV258" s="10">
        <v>0</v>
      </c>
      <c r="CW258" s="10">
        <v>30.068000000000001</v>
      </c>
      <c r="CX258" s="10">
        <v>-11.464</v>
      </c>
      <c r="CY258" s="10">
        <v>-8.2569999999999997</v>
      </c>
      <c r="CZ258" s="10">
        <v>-0.107</v>
      </c>
      <c r="DA258" s="10">
        <v>0</v>
      </c>
      <c r="DB258" s="10">
        <v>0</v>
      </c>
      <c r="DC258" s="10">
        <v>0</v>
      </c>
      <c r="DD258" s="10">
        <v>-16.513999999999999</v>
      </c>
      <c r="DE258" s="10">
        <v>21.661000000000001</v>
      </c>
      <c r="DF258" s="10">
        <v>8.16</v>
      </c>
      <c r="DG258" s="10">
        <v>17.771999999999998</v>
      </c>
      <c r="DH258" s="10">
        <v>0</v>
      </c>
      <c r="DI258" s="10">
        <v>0</v>
      </c>
      <c r="DJ258" s="10">
        <v>-5.0000000000000001E-3</v>
      </c>
      <c r="DK258" s="10">
        <v>-4.266</v>
      </c>
      <c r="DL258" s="10">
        <v>0</v>
      </c>
      <c r="DM258" s="10">
        <v>0</v>
      </c>
      <c r="DN258" s="10">
        <v>0</v>
      </c>
      <c r="DO258" s="10">
        <v>0</v>
      </c>
      <c r="DP258" s="10">
        <v>0</v>
      </c>
      <c r="DQ258" s="10">
        <v>0</v>
      </c>
      <c r="DR258" s="10">
        <v>61.77</v>
      </c>
      <c r="DS258" s="10">
        <v>58.033000000000001</v>
      </c>
      <c r="DT258" s="10">
        <v>0</v>
      </c>
      <c r="DU258" s="10">
        <v>-1.0680000000000001</v>
      </c>
      <c r="DV258" s="10">
        <v>0</v>
      </c>
      <c r="DW258" s="10">
        <v>4.8049999999999997</v>
      </c>
      <c r="DX258" s="10">
        <v>0</v>
      </c>
      <c r="DY258" s="10">
        <v>293.46699999999998</v>
      </c>
      <c r="DZ258" s="10">
        <v>251.179</v>
      </c>
      <c r="EA258" s="10">
        <v>0</v>
      </c>
      <c r="EB258" s="10">
        <v>0</v>
      </c>
      <c r="EC258" s="10">
        <v>0</v>
      </c>
      <c r="ED258" s="10">
        <v>0</v>
      </c>
      <c r="EE258" s="10">
        <v>46.566000000000003</v>
      </c>
      <c r="EF258" s="10">
        <v>0</v>
      </c>
      <c r="EG258" s="10">
        <v>0</v>
      </c>
      <c r="EH258" s="10">
        <v>0</v>
      </c>
      <c r="EI258" s="10">
        <v>0</v>
      </c>
      <c r="EJ258" s="10">
        <v>0</v>
      </c>
      <c r="EK258" s="10">
        <v>-4.2779999999999996</v>
      </c>
      <c r="EL258" s="10">
        <v>664.37199999999996</v>
      </c>
      <c r="EM258" s="10">
        <v>11.105</v>
      </c>
      <c r="EN258" s="10">
        <v>395.02800000000002</v>
      </c>
      <c r="EO258" s="10">
        <v>364.41699999999997</v>
      </c>
      <c r="EP258" s="10">
        <v>25.221</v>
      </c>
      <c r="EQ258" s="10">
        <v>0.34899999999999998</v>
      </c>
      <c r="ER258" s="10">
        <v>0</v>
      </c>
      <c r="ES258" s="10">
        <v>5.0410000000000004</v>
      </c>
      <c r="ET258" s="10">
        <v>126.611</v>
      </c>
      <c r="EU258" s="10">
        <v>28.439</v>
      </c>
      <c r="EV258" s="10">
        <v>98.171999999999997</v>
      </c>
      <c r="EW258" s="10">
        <v>102.56</v>
      </c>
      <c r="EX258" s="10">
        <v>29.068000000000001</v>
      </c>
      <c r="EY258" s="10">
        <v>0</v>
      </c>
      <c r="EZ258" s="10">
        <v>0</v>
      </c>
      <c r="FA258" s="10">
        <v>0</v>
      </c>
    </row>
    <row r="259" spans="1:157" ht="15" customHeight="1" x14ac:dyDescent="0.3">
      <c r="A259" s="5">
        <v>26</v>
      </c>
      <c r="B259" s="12">
        <v>2022</v>
      </c>
      <c r="C259" s="10"/>
      <c r="D259" s="10"/>
      <c r="E259" s="10"/>
      <c r="F259" s="10">
        <v>29050.846000000001</v>
      </c>
      <c r="G259" s="10">
        <v>1700.9280000000001</v>
      </c>
      <c r="H259" s="10">
        <v>2012.8119999999999</v>
      </c>
      <c r="I259" s="10">
        <v>633.26599999999996</v>
      </c>
      <c r="J259" s="10">
        <v>107.783</v>
      </c>
      <c r="K259" s="10">
        <v>244.334</v>
      </c>
      <c r="L259" s="10">
        <v>33.317</v>
      </c>
      <c r="M259" s="10">
        <v>247.83199999999999</v>
      </c>
      <c r="N259" s="10">
        <v>3144.377</v>
      </c>
      <c r="O259" s="10">
        <v>14891.334000000001</v>
      </c>
      <c r="P259" s="10">
        <v>0</v>
      </c>
      <c r="Q259" s="10">
        <v>0</v>
      </c>
      <c r="R259" s="10">
        <v>140.499</v>
      </c>
      <c r="S259" s="10">
        <v>20.731999999999999</v>
      </c>
      <c r="T259" s="10">
        <v>3.2690000000000001</v>
      </c>
      <c r="U259" s="10">
        <v>0</v>
      </c>
      <c r="V259" s="10">
        <v>301.41699999999997</v>
      </c>
      <c r="W259" s="10">
        <v>14425.416999999999</v>
      </c>
      <c r="X259" s="10">
        <v>856.14200000000005</v>
      </c>
      <c r="Y259" s="10">
        <v>848.46500000000003</v>
      </c>
      <c r="Z259" s="10">
        <v>7.6769999999999996</v>
      </c>
      <c r="AA259" s="10">
        <v>55.292000000000002</v>
      </c>
      <c r="AB259" s="10">
        <v>9.2319999999999993</v>
      </c>
      <c r="AC259" s="10">
        <v>46.06</v>
      </c>
      <c r="AD259" s="10">
        <v>2223.5</v>
      </c>
      <c r="AE259" s="10">
        <v>693.26400000000001</v>
      </c>
      <c r="AF259" s="10">
        <v>2839.931</v>
      </c>
      <c r="AG259" s="10">
        <v>0</v>
      </c>
      <c r="AH259" s="10">
        <v>29050.846000000001</v>
      </c>
      <c r="AI259" s="10">
        <v>27821.119999999999</v>
      </c>
      <c r="AJ259" s="10">
        <v>485.18299999999999</v>
      </c>
      <c r="AK259" s="10">
        <v>62.262</v>
      </c>
      <c r="AL259" s="10">
        <v>119.495</v>
      </c>
      <c r="AM259" s="10">
        <v>562.78599999999994</v>
      </c>
      <c r="AN259" s="10">
        <v>29050.846000000001</v>
      </c>
      <c r="AO259" s="10">
        <v>15796.165000000001</v>
      </c>
      <c r="AP259" s="10">
        <v>3189.797</v>
      </c>
      <c r="AQ259" s="10">
        <v>10064.884</v>
      </c>
      <c r="AR259" s="10">
        <v>29050.846000000001</v>
      </c>
      <c r="AS259" s="10">
        <v>825.85900000000004</v>
      </c>
      <c r="AT259" s="10">
        <v>14946.050999999999</v>
      </c>
      <c r="AU259" s="10">
        <v>352.09699999999998</v>
      </c>
      <c r="AV259" s="10">
        <v>5.92</v>
      </c>
      <c r="AW259" s="10">
        <v>12794.855</v>
      </c>
      <c r="AX259" s="10">
        <v>126.06399999999999</v>
      </c>
      <c r="AY259" s="10">
        <v>3266.3069999999998</v>
      </c>
      <c r="AZ259" s="10">
        <v>2537.2950000000001</v>
      </c>
      <c r="BA259" s="10">
        <v>2536.489</v>
      </c>
      <c r="BB259" s="10">
        <v>2336.4470000000001</v>
      </c>
      <c r="BC259" s="10">
        <v>0</v>
      </c>
      <c r="BD259" s="10">
        <v>200.042</v>
      </c>
      <c r="BE259" s="10">
        <v>0</v>
      </c>
      <c r="BF259" s="10"/>
      <c r="BG259" s="10"/>
      <c r="BH259" s="10">
        <v>729.01199999999994</v>
      </c>
      <c r="BI259" s="10">
        <v>951.90499999999997</v>
      </c>
      <c r="BJ259" s="10">
        <v>0</v>
      </c>
      <c r="BK259" s="10">
        <v>0</v>
      </c>
      <c r="BL259" s="10">
        <v>0</v>
      </c>
      <c r="BM259" s="10">
        <v>0</v>
      </c>
      <c r="BN259" s="10">
        <v>951.90499999999997</v>
      </c>
      <c r="BO259" s="10">
        <v>-222.893</v>
      </c>
      <c r="BP259" s="10">
        <v>-222.893</v>
      </c>
      <c r="BQ259" s="10">
        <v>31259.873</v>
      </c>
      <c r="BR259" s="10">
        <v>5446.2160000000003</v>
      </c>
      <c r="BS259" s="10">
        <v>25667.894</v>
      </c>
      <c r="BT259" s="10">
        <v>0</v>
      </c>
      <c r="BU259" s="10">
        <v>145.72</v>
      </c>
      <c r="BV259" s="10">
        <v>4.2999999999999997E-2</v>
      </c>
      <c r="BW259" s="10">
        <v>31259.873</v>
      </c>
      <c r="BX259" s="10">
        <v>5446.2160000000003</v>
      </c>
      <c r="BY259" s="10">
        <v>25667.894</v>
      </c>
      <c r="BZ259" s="10">
        <v>0</v>
      </c>
      <c r="CA259" s="10">
        <v>145.72</v>
      </c>
      <c r="CB259" s="10">
        <v>4.2999999999999997E-2</v>
      </c>
      <c r="CC259" s="10">
        <v>2748.34</v>
      </c>
      <c r="CD259" s="10">
        <v>2284.8780000000002</v>
      </c>
      <c r="CE259" s="10">
        <v>143.44499999999999</v>
      </c>
      <c r="CF259" s="10">
        <v>156.53200000000001</v>
      </c>
      <c r="CG259" s="10">
        <v>0</v>
      </c>
      <c r="CH259" s="10">
        <v>156.53200000000001</v>
      </c>
      <c r="CI259" s="10">
        <v>0</v>
      </c>
      <c r="CJ259" s="10">
        <v>163.48500000000001</v>
      </c>
      <c r="CK259" s="10">
        <v>1538.115</v>
      </c>
      <c r="CL259" s="10">
        <v>1425.241</v>
      </c>
      <c r="CM259" s="10">
        <v>20.486999999999998</v>
      </c>
      <c r="CN259" s="10">
        <v>21.5</v>
      </c>
      <c r="CO259" s="10">
        <v>70.887</v>
      </c>
      <c r="CP259" s="10">
        <v>79.224999999999994</v>
      </c>
      <c r="CQ259" s="10">
        <v>33.607999999999997</v>
      </c>
      <c r="CR259" s="10">
        <v>31.728000000000002</v>
      </c>
      <c r="CS259" s="10">
        <v>0</v>
      </c>
      <c r="CT259" s="10">
        <v>0</v>
      </c>
      <c r="CU259" s="10">
        <v>0</v>
      </c>
      <c r="CV259" s="10">
        <v>0</v>
      </c>
      <c r="CW259" s="10">
        <v>52.341000000000001</v>
      </c>
      <c r="CX259" s="10">
        <v>-10.502000000000001</v>
      </c>
      <c r="CY259" s="10">
        <v>-11.09</v>
      </c>
      <c r="CZ259" s="10">
        <v>-5.0999999999999997E-2</v>
      </c>
      <c r="DA259" s="10">
        <v>0</v>
      </c>
      <c r="DB259" s="10">
        <v>0</v>
      </c>
      <c r="DC259" s="10">
        <v>0</v>
      </c>
      <c r="DD259" s="10">
        <v>-16.809000000000001</v>
      </c>
      <c r="DE259" s="10">
        <v>42.680999999999997</v>
      </c>
      <c r="DF259" s="10">
        <v>18.859000000000002</v>
      </c>
      <c r="DG259" s="10">
        <v>130.44999999999999</v>
      </c>
      <c r="DH259" s="10">
        <v>0</v>
      </c>
      <c r="DI259" s="10">
        <v>0</v>
      </c>
      <c r="DJ259" s="10">
        <v>-0.02</v>
      </c>
      <c r="DK259" s="10">
        <v>-106.608</v>
      </c>
      <c r="DL259" s="10">
        <v>0</v>
      </c>
      <c r="DM259" s="10">
        <v>0</v>
      </c>
      <c r="DN259" s="10">
        <v>0</v>
      </c>
      <c r="DO259" s="10">
        <v>0</v>
      </c>
      <c r="DP259" s="10">
        <v>0</v>
      </c>
      <c r="DQ259" s="10">
        <v>0</v>
      </c>
      <c r="DR259" s="10">
        <v>27.265999999999998</v>
      </c>
      <c r="DS259" s="10">
        <v>29.338000000000001</v>
      </c>
      <c r="DT259" s="10">
        <v>0</v>
      </c>
      <c r="DU259" s="10">
        <v>-5.5179999999999998</v>
      </c>
      <c r="DV259" s="10">
        <v>0</v>
      </c>
      <c r="DW259" s="10">
        <v>3.4460000000000002</v>
      </c>
      <c r="DX259" s="10">
        <v>0</v>
      </c>
      <c r="DY259" s="10">
        <v>152.04</v>
      </c>
      <c r="DZ259" s="10">
        <v>120.46</v>
      </c>
      <c r="EA259" s="10">
        <v>0</v>
      </c>
      <c r="EB259" s="10">
        <v>0</v>
      </c>
      <c r="EC259" s="10">
        <v>0</v>
      </c>
      <c r="ED259" s="10">
        <v>1.752</v>
      </c>
      <c r="EE259" s="10">
        <v>48.470999999999997</v>
      </c>
      <c r="EF259" s="10">
        <v>0</v>
      </c>
      <c r="EG259" s="10">
        <v>0</v>
      </c>
      <c r="EH259" s="10">
        <v>0</v>
      </c>
      <c r="EI259" s="10">
        <v>-1.2250000000000001</v>
      </c>
      <c r="EJ259" s="10">
        <v>-1.1080000000000001</v>
      </c>
      <c r="EK259" s="10">
        <v>-16.309999999999999</v>
      </c>
      <c r="EL259" s="10">
        <v>745.91300000000001</v>
      </c>
      <c r="EM259" s="10">
        <v>12.095000000000001</v>
      </c>
      <c r="EN259" s="10">
        <v>458.59500000000003</v>
      </c>
      <c r="EO259" s="10">
        <v>419.14</v>
      </c>
      <c r="EP259" s="10">
        <v>28.899000000000001</v>
      </c>
      <c r="EQ259" s="10">
        <v>0.33900000000000002</v>
      </c>
      <c r="ER259" s="10">
        <v>0</v>
      </c>
      <c r="ES259" s="10">
        <v>10.217000000000001</v>
      </c>
      <c r="ET259" s="10">
        <v>134.48099999999999</v>
      </c>
      <c r="EU259" s="10">
        <v>35.985999999999997</v>
      </c>
      <c r="EV259" s="10">
        <v>98.495000000000005</v>
      </c>
      <c r="EW259" s="10">
        <v>109.96</v>
      </c>
      <c r="EX259" s="10">
        <v>30.782</v>
      </c>
      <c r="EY259" s="10">
        <v>0</v>
      </c>
      <c r="EZ259" s="10">
        <v>0</v>
      </c>
      <c r="FA259" s="10">
        <v>0</v>
      </c>
    </row>
    <row r="260" spans="1:157" ht="15" customHeight="1" x14ac:dyDescent="0.3">
      <c r="A260" s="5">
        <v>26</v>
      </c>
      <c r="B260" s="12">
        <v>2023</v>
      </c>
      <c r="C260" s="10"/>
      <c r="D260" s="10"/>
      <c r="E260" s="10"/>
      <c r="F260" s="10">
        <v>35335.012000000002</v>
      </c>
      <c r="G260" s="10">
        <v>3905.1849999999999</v>
      </c>
      <c r="H260" s="10">
        <v>2239.0210000000002</v>
      </c>
      <c r="I260" s="10">
        <v>972.60199999999998</v>
      </c>
      <c r="J260" s="10">
        <v>604.79499999999996</v>
      </c>
      <c r="K260" s="10">
        <v>197.15700000000001</v>
      </c>
      <c r="L260" s="10">
        <v>28.59</v>
      </c>
      <c r="M260" s="10">
        <v>142.06</v>
      </c>
      <c r="N260" s="10">
        <v>3955.5340000000001</v>
      </c>
      <c r="O260" s="10">
        <v>16038.509</v>
      </c>
      <c r="P260" s="10">
        <v>0</v>
      </c>
      <c r="Q260" s="10">
        <v>7.0960000000000001</v>
      </c>
      <c r="R260" s="10">
        <v>195.79599999999999</v>
      </c>
      <c r="S260" s="10">
        <v>57.523000000000003</v>
      </c>
      <c r="T260" s="10">
        <v>23.986000000000001</v>
      </c>
      <c r="U260" s="10">
        <v>31.324000000000002</v>
      </c>
      <c r="V260" s="10">
        <v>338.53399999999999</v>
      </c>
      <c r="W260" s="10">
        <v>15384.25</v>
      </c>
      <c r="X260" s="10">
        <v>1026.538</v>
      </c>
      <c r="Y260" s="10">
        <v>988.63900000000001</v>
      </c>
      <c r="Z260" s="10">
        <v>37.899000000000001</v>
      </c>
      <c r="AA260" s="10">
        <v>127.44199999999999</v>
      </c>
      <c r="AB260" s="10">
        <v>64.234999999999999</v>
      </c>
      <c r="AC260" s="10">
        <v>63.207000000000001</v>
      </c>
      <c r="AD260" s="10">
        <v>2099.4110000000001</v>
      </c>
      <c r="AE260" s="10">
        <v>905.61599999999999</v>
      </c>
      <c r="AF260" s="10">
        <v>4065.154</v>
      </c>
      <c r="AG260" s="10">
        <v>0</v>
      </c>
      <c r="AH260" s="10">
        <v>35335.012000000002</v>
      </c>
      <c r="AI260" s="10">
        <v>33935.226999999999</v>
      </c>
      <c r="AJ260" s="10">
        <v>494.28800000000001</v>
      </c>
      <c r="AK260" s="10">
        <v>189.21600000000001</v>
      </c>
      <c r="AL260" s="10">
        <v>264.72899999999998</v>
      </c>
      <c r="AM260" s="10">
        <v>451.55200000000002</v>
      </c>
      <c r="AN260" s="10">
        <v>35335.012000000002</v>
      </c>
      <c r="AO260" s="10">
        <v>19125.612000000001</v>
      </c>
      <c r="AP260" s="10">
        <v>4215.0360000000001</v>
      </c>
      <c r="AQ260" s="10">
        <v>11994.364</v>
      </c>
      <c r="AR260" s="10">
        <v>35335.012000000002</v>
      </c>
      <c r="AS260" s="10">
        <v>493.37799999999999</v>
      </c>
      <c r="AT260" s="10">
        <v>19610.942999999999</v>
      </c>
      <c r="AU260" s="10">
        <v>600.89599999999996</v>
      </c>
      <c r="AV260" s="10">
        <v>14.048999999999999</v>
      </c>
      <c r="AW260" s="10">
        <v>14560.599</v>
      </c>
      <c r="AX260" s="10">
        <v>55.146999999999998</v>
      </c>
      <c r="AY260" s="10">
        <v>2932.81</v>
      </c>
      <c r="AZ260" s="10">
        <v>2225.6480000000001</v>
      </c>
      <c r="BA260" s="10">
        <v>2225.6480000000001</v>
      </c>
      <c r="BB260" s="10">
        <v>1725.646</v>
      </c>
      <c r="BC260" s="10">
        <v>0</v>
      </c>
      <c r="BD260" s="10">
        <v>0</v>
      </c>
      <c r="BE260" s="10">
        <v>500.00200000000001</v>
      </c>
      <c r="BF260" s="10"/>
      <c r="BG260" s="10"/>
      <c r="BH260" s="10">
        <v>707.16200000000003</v>
      </c>
      <c r="BI260" s="10">
        <v>949.27300000000002</v>
      </c>
      <c r="BJ260" s="10"/>
      <c r="BK260" s="10"/>
      <c r="BL260" s="10"/>
      <c r="BM260" s="10"/>
      <c r="BN260" s="10">
        <v>949.27300000000002</v>
      </c>
      <c r="BO260" s="10">
        <v>-242.11099999999999</v>
      </c>
      <c r="BP260" s="10">
        <v>-238.36099999999999</v>
      </c>
      <c r="BQ260" s="10">
        <v>35729.811000000002</v>
      </c>
      <c r="BR260" s="10">
        <v>5913.3190000000004</v>
      </c>
      <c r="BS260" s="10">
        <v>29585.978999999999</v>
      </c>
      <c r="BT260" s="10">
        <v>0</v>
      </c>
      <c r="BU260" s="10">
        <v>230.48</v>
      </c>
      <c r="BV260" s="10">
        <v>3.3000000000000002E-2</v>
      </c>
      <c r="BW260" s="10">
        <v>35729.811000000002</v>
      </c>
      <c r="BX260" s="10">
        <v>0</v>
      </c>
      <c r="BY260" s="10">
        <v>0</v>
      </c>
      <c r="BZ260" s="10">
        <v>0</v>
      </c>
      <c r="CA260" s="10">
        <v>26103.382000000001</v>
      </c>
      <c r="CB260" s="10">
        <v>9626.4290000000001</v>
      </c>
      <c r="CC260" s="10">
        <v>3461.4830000000002</v>
      </c>
      <c r="CD260" s="10">
        <v>3003.4209999999998</v>
      </c>
      <c r="CE260" s="10">
        <v>162.666</v>
      </c>
      <c r="CF260" s="10">
        <v>116.739</v>
      </c>
      <c r="CG260" s="10">
        <v>0</v>
      </c>
      <c r="CH260" s="10">
        <v>116.739</v>
      </c>
      <c r="CI260" s="10">
        <v>0</v>
      </c>
      <c r="CJ260" s="10">
        <v>178.65700000000001</v>
      </c>
      <c r="CK260" s="10">
        <v>2154.5140000000001</v>
      </c>
      <c r="CL260" s="10">
        <v>2078.1260000000002</v>
      </c>
      <c r="CM260" s="10">
        <v>34.712000000000003</v>
      </c>
      <c r="CN260" s="10">
        <v>24.971</v>
      </c>
      <c r="CO260" s="10">
        <v>16.704999999999998</v>
      </c>
      <c r="CP260" s="10">
        <v>34.69</v>
      </c>
      <c r="CQ260" s="10">
        <v>27.766999999999999</v>
      </c>
      <c r="CR260" s="10">
        <v>29.152000000000001</v>
      </c>
      <c r="CS260" s="10">
        <v>0</v>
      </c>
      <c r="CT260" s="10">
        <v>0</v>
      </c>
      <c r="CU260" s="10">
        <v>22.38</v>
      </c>
      <c r="CV260" s="10">
        <v>0</v>
      </c>
      <c r="CW260" s="10">
        <v>20.001999999999999</v>
      </c>
      <c r="CX260" s="10">
        <v>-5.0359999999999996</v>
      </c>
      <c r="CY260" s="10">
        <v>-10.87</v>
      </c>
      <c r="CZ260" s="10">
        <v>0</v>
      </c>
      <c r="DA260" s="10">
        <v>0</v>
      </c>
      <c r="DB260" s="10">
        <v>0</v>
      </c>
      <c r="DC260" s="10">
        <v>0</v>
      </c>
      <c r="DD260" s="10">
        <v>-48.704999999999998</v>
      </c>
      <c r="DE260" s="10">
        <v>19.451000000000001</v>
      </c>
      <c r="DF260" s="10">
        <v>24.053000000000001</v>
      </c>
      <c r="DG260" s="10">
        <v>53.822000000000003</v>
      </c>
      <c r="DH260" s="10">
        <v>0</v>
      </c>
      <c r="DI260" s="10">
        <v>0</v>
      </c>
      <c r="DJ260" s="10">
        <v>-8.9999999999999993E-3</v>
      </c>
      <c r="DK260" s="10">
        <v>-58.414999999999999</v>
      </c>
      <c r="DL260" s="10">
        <v>0</v>
      </c>
      <c r="DM260" s="10">
        <v>0</v>
      </c>
      <c r="DN260" s="10">
        <v>0</v>
      </c>
      <c r="DO260" s="10">
        <v>0</v>
      </c>
      <c r="DP260" s="10">
        <v>0</v>
      </c>
      <c r="DQ260" s="10">
        <v>0</v>
      </c>
      <c r="DR260" s="10">
        <v>-3.4540000000000002</v>
      </c>
      <c r="DS260" s="10">
        <v>4.5999999999999999E-2</v>
      </c>
      <c r="DT260" s="10">
        <v>0</v>
      </c>
      <c r="DU260" s="10">
        <v>-1.179</v>
      </c>
      <c r="DV260" s="10">
        <v>0</v>
      </c>
      <c r="DW260" s="10">
        <v>-2.3210000000000002</v>
      </c>
      <c r="DX260" s="10">
        <v>0</v>
      </c>
      <c r="DY260" s="10">
        <v>41.296999999999997</v>
      </c>
      <c r="DZ260" s="10">
        <v>0</v>
      </c>
      <c r="EA260" s="10">
        <v>0</v>
      </c>
      <c r="EB260" s="10">
        <v>0</v>
      </c>
      <c r="EC260" s="10">
        <v>0</v>
      </c>
      <c r="ED260" s="10">
        <v>0</v>
      </c>
      <c r="EE260" s="10">
        <v>43.472000000000001</v>
      </c>
      <c r="EF260" s="10">
        <v>0</v>
      </c>
      <c r="EG260" s="10">
        <v>0</v>
      </c>
      <c r="EH260" s="10">
        <v>0</v>
      </c>
      <c r="EI260" s="10">
        <v>0</v>
      </c>
      <c r="EJ260" s="10">
        <v>0</v>
      </c>
      <c r="EK260" s="10">
        <v>-2.1749999999999998</v>
      </c>
      <c r="EL260" s="10">
        <v>808.20699999999999</v>
      </c>
      <c r="EM260" s="10">
        <v>13.531000000000001</v>
      </c>
      <c r="EN260" s="10">
        <v>482.68700000000001</v>
      </c>
      <c r="EO260" s="10">
        <v>433.154</v>
      </c>
      <c r="EP260" s="10">
        <v>36.436999999999998</v>
      </c>
      <c r="EQ260" s="10">
        <v>0.48499999999999999</v>
      </c>
      <c r="ER260" s="10">
        <v>0</v>
      </c>
      <c r="ES260" s="10">
        <v>12.611000000000001</v>
      </c>
      <c r="ET260" s="10">
        <v>145.25200000000001</v>
      </c>
      <c r="EU260" s="10">
        <v>40.682000000000002</v>
      </c>
      <c r="EV260" s="10">
        <v>104.57</v>
      </c>
      <c r="EW260" s="10">
        <v>130.786</v>
      </c>
      <c r="EX260" s="10">
        <v>35.909999999999997</v>
      </c>
      <c r="EY260" s="10">
        <v>4.1000000000000002E-2</v>
      </c>
      <c r="EZ260" s="10">
        <v>0</v>
      </c>
      <c r="FA260" s="10">
        <v>0</v>
      </c>
    </row>
    <row r="261" spans="1:157" ht="15" customHeight="1" x14ac:dyDescent="0.3">
      <c r="A261" s="5">
        <v>26</v>
      </c>
      <c r="B261" s="12">
        <v>2024</v>
      </c>
      <c r="C261" s="10"/>
      <c r="D261" s="10"/>
      <c r="E261" s="10"/>
      <c r="F261" s="10">
        <v>41236.482000000004</v>
      </c>
      <c r="G261" s="10">
        <v>3633.2759999999998</v>
      </c>
      <c r="H261" s="10">
        <v>3022.5790000000002</v>
      </c>
      <c r="I261" s="10">
        <v>1326.479</v>
      </c>
      <c r="J261" s="10">
        <v>754.81200000000001</v>
      </c>
      <c r="K261" s="10">
        <v>314.404</v>
      </c>
      <c r="L261" s="10">
        <v>24.03</v>
      </c>
      <c r="M261" s="10">
        <v>233.233</v>
      </c>
      <c r="N261" s="10">
        <v>4609.84</v>
      </c>
      <c r="O261" s="10">
        <v>17143.481</v>
      </c>
      <c r="P261" s="10">
        <v>0</v>
      </c>
      <c r="Q261" s="10">
        <v>0</v>
      </c>
      <c r="R261" s="10">
        <v>231.37700000000001</v>
      </c>
      <c r="S261" s="10">
        <v>83.665999999999997</v>
      </c>
      <c r="T261" s="10">
        <v>40.262</v>
      </c>
      <c r="U261" s="10">
        <v>0</v>
      </c>
      <c r="V261" s="10">
        <v>2451.3020000000001</v>
      </c>
      <c r="W261" s="10">
        <v>14336.874</v>
      </c>
      <c r="X261" s="10">
        <v>1066.7049999999999</v>
      </c>
      <c r="Y261" s="10">
        <v>1005.6950000000001</v>
      </c>
      <c r="Z261" s="10">
        <v>61.01</v>
      </c>
      <c r="AA261" s="10">
        <v>265.88900000000001</v>
      </c>
      <c r="AB261" s="10">
        <v>130.48400000000001</v>
      </c>
      <c r="AC261" s="10">
        <v>135.405</v>
      </c>
      <c r="AD261" s="10">
        <v>3529.288</v>
      </c>
      <c r="AE261" s="10">
        <v>754.67899999999997</v>
      </c>
      <c r="AF261" s="10">
        <v>5884.2659999999996</v>
      </c>
      <c r="AG261" s="10">
        <v>0</v>
      </c>
      <c r="AH261" s="10">
        <v>41236.482000000004</v>
      </c>
      <c r="AI261" s="10">
        <v>39555.514000000003</v>
      </c>
      <c r="AJ261" s="10">
        <v>620.05100000000004</v>
      </c>
      <c r="AK261" s="10">
        <v>182.232</v>
      </c>
      <c r="AL261" s="10">
        <v>259.971</v>
      </c>
      <c r="AM261" s="10">
        <v>618.71400000000006</v>
      </c>
      <c r="AN261" s="10">
        <v>41236.482000000004</v>
      </c>
      <c r="AO261" s="10">
        <v>23240.985000000001</v>
      </c>
      <c r="AP261" s="10">
        <v>5152.1719999999996</v>
      </c>
      <c r="AQ261" s="10">
        <v>12843.325000000001</v>
      </c>
      <c r="AR261" s="10">
        <v>41236.482000000004</v>
      </c>
      <c r="AS261" s="10">
        <v>707.17100000000005</v>
      </c>
      <c r="AT261" s="10">
        <v>22694.51</v>
      </c>
      <c r="AU261" s="10">
        <v>220.93100000000001</v>
      </c>
      <c r="AV261" s="10">
        <v>53.113999999999997</v>
      </c>
      <c r="AW261" s="10">
        <v>17307.957999999999</v>
      </c>
      <c r="AX261" s="10">
        <v>252.798</v>
      </c>
      <c r="AY261" s="10">
        <v>4250.8969999999999</v>
      </c>
      <c r="AZ261" s="10">
        <v>1879.6769999999999</v>
      </c>
      <c r="BA261" s="10">
        <v>1711.6759999999999</v>
      </c>
      <c r="BB261" s="10">
        <v>1711.6759999999999</v>
      </c>
      <c r="BC261" s="10">
        <v>0</v>
      </c>
      <c r="BD261" s="10">
        <v>0</v>
      </c>
      <c r="BE261" s="10">
        <v>0</v>
      </c>
      <c r="BF261" s="10">
        <v>225.33799999999999</v>
      </c>
      <c r="BG261" s="10">
        <v>-57.337000000000003</v>
      </c>
      <c r="BH261" s="10">
        <v>2371.2199999999998</v>
      </c>
      <c r="BI261" s="10">
        <v>2739.4830000000002</v>
      </c>
      <c r="BJ261" s="10">
        <v>0</v>
      </c>
      <c r="BK261" s="10">
        <v>0</v>
      </c>
      <c r="BL261" s="10">
        <v>1600</v>
      </c>
      <c r="BM261" s="10">
        <v>0</v>
      </c>
      <c r="BN261" s="10">
        <v>1139.4829999999999</v>
      </c>
      <c r="BO261" s="10">
        <v>-368.26299999999998</v>
      </c>
      <c r="BP261" s="10">
        <v>-368.26299999999998</v>
      </c>
      <c r="BQ261" s="10">
        <v>43325.745000000003</v>
      </c>
      <c r="BR261" s="10">
        <v>6113.2709999999997</v>
      </c>
      <c r="BS261" s="10">
        <v>36989.144</v>
      </c>
      <c r="BT261" s="10">
        <v>0</v>
      </c>
      <c r="BU261" s="10">
        <v>223.29900000000001</v>
      </c>
      <c r="BV261" s="10">
        <v>3.1E-2</v>
      </c>
      <c r="BW261" s="10">
        <v>43325.745000000003</v>
      </c>
      <c r="BX261" s="10">
        <v>0</v>
      </c>
      <c r="BY261" s="10">
        <v>0</v>
      </c>
      <c r="BZ261" s="10">
        <v>0</v>
      </c>
      <c r="CA261" s="10">
        <v>30069.561000000002</v>
      </c>
      <c r="CB261" s="10">
        <v>13256.183999999999</v>
      </c>
      <c r="CC261" s="10">
        <v>3496.81</v>
      </c>
      <c r="CD261" s="10">
        <v>3002.4720000000002</v>
      </c>
      <c r="CE261" s="10">
        <v>264.93900000000002</v>
      </c>
      <c r="CF261" s="10">
        <v>101.416</v>
      </c>
      <c r="CG261" s="10">
        <v>0</v>
      </c>
      <c r="CH261" s="10">
        <v>101.416</v>
      </c>
      <c r="CI261" s="10">
        <v>0</v>
      </c>
      <c r="CJ261" s="10">
        <v>127.983</v>
      </c>
      <c r="CK261" s="10">
        <v>1837.972</v>
      </c>
      <c r="CL261" s="10">
        <v>1771.683</v>
      </c>
      <c r="CM261" s="10">
        <v>4.3410000000000002</v>
      </c>
      <c r="CN261" s="10">
        <v>32.927</v>
      </c>
      <c r="CO261" s="10">
        <v>29.021000000000001</v>
      </c>
      <c r="CP261" s="10">
        <v>17.904</v>
      </c>
      <c r="CQ261" s="10">
        <v>28.184999999999999</v>
      </c>
      <c r="CR261" s="10">
        <v>28.678000000000001</v>
      </c>
      <c r="CS261" s="10">
        <v>0</v>
      </c>
      <c r="CT261" s="10">
        <v>0</v>
      </c>
      <c r="CU261" s="10">
        <v>0</v>
      </c>
      <c r="CV261" s="10">
        <v>0</v>
      </c>
      <c r="CW261" s="10">
        <v>43.223999999999997</v>
      </c>
      <c r="CX261" s="10">
        <v>-5.9589999999999996</v>
      </c>
      <c r="CY261" s="10">
        <v>-11.968</v>
      </c>
      <c r="CZ261" s="10">
        <v>0</v>
      </c>
      <c r="DA261" s="10">
        <v>0</v>
      </c>
      <c r="DB261" s="10">
        <v>0</v>
      </c>
      <c r="DC261" s="10">
        <v>0</v>
      </c>
      <c r="DD261" s="10">
        <v>-64.256</v>
      </c>
      <c r="DE261" s="10">
        <v>0.251</v>
      </c>
      <c r="DF261" s="10">
        <v>15.663</v>
      </c>
      <c r="DG261" s="10">
        <v>40.97</v>
      </c>
      <c r="DH261" s="10">
        <v>0</v>
      </c>
      <c r="DI261" s="10">
        <v>0</v>
      </c>
      <c r="DJ261" s="10">
        <v>-8.0000000000000002E-3</v>
      </c>
      <c r="DK261" s="10">
        <v>-56.374000000000002</v>
      </c>
      <c r="DL261" s="10">
        <v>0</v>
      </c>
      <c r="DM261" s="10">
        <v>0</v>
      </c>
      <c r="DN261" s="10">
        <v>0</v>
      </c>
      <c r="DO261" s="10">
        <v>0</v>
      </c>
      <c r="DP261" s="10">
        <v>0</v>
      </c>
      <c r="DQ261" s="10">
        <v>0</v>
      </c>
      <c r="DR261" s="10">
        <v>-54.677</v>
      </c>
      <c r="DS261" s="10">
        <v>0</v>
      </c>
      <c r="DT261" s="10">
        <v>0</v>
      </c>
      <c r="DU261" s="10">
        <v>-1.089</v>
      </c>
      <c r="DV261" s="10">
        <v>0</v>
      </c>
      <c r="DW261" s="10">
        <v>-53.588000000000001</v>
      </c>
      <c r="DX261" s="10">
        <v>0</v>
      </c>
      <c r="DY261" s="10">
        <v>208.93299999999999</v>
      </c>
      <c r="DZ261" s="10">
        <v>200.02199999999999</v>
      </c>
      <c r="EA261" s="10">
        <v>0</v>
      </c>
      <c r="EB261" s="10">
        <v>0</v>
      </c>
      <c r="EC261" s="10">
        <v>0</v>
      </c>
      <c r="ED261" s="10">
        <v>0.99199999999999999</v>
      </c>
      <c r="EE261" s="10">
        <v>8.9350000000000005</v>
      </c>
      <c r="EF261" s="10">
        <v>0</v>
      </c>
      <c r="EG261" s="10">
        <v>0</v>
      </c>
      <c r="EH261" s="10">
        <v>0</v>
      </c>
      <c r="EI261" s="10">
        <v>-0.628</v>
      </c>
      <c r="EJ261" s="10">
        <v>-0.158</v>
      </c>
      <c r="EK261" s="10">
        <v>-0.23</v>
      </c>
      <c r="EL261" s="10">
        <v>973.96699999999998</v>
      </c>
      <c r="EM261" s="10">
        <v>14.782</v>
      </c>
      <c r="EN261" s="10">
        <v>589.14599999999996</v>
      </c>
      <c r="EO261" s="10">
        <v>540.404</v>
      </c>
      <c r="EP261" s="10">
        <v>41.728000000000002</v>
      </c>
      <c r="EQ261" s="10">
        <v>0.70899999999999996</v>
      </c>
      <c r="ER261" s="10">
        <v>0</v>
      </c>
      <c r="ES261" s="10">
        <v>6.3049999999999997</v>
      </c>
      <c r="ET261" s="10">
        <v>166.46</v>
      </c>
      <c r="EU261" s="10">
        <v>46.311999999999998</v>
      </c>
      <c r="EV261" s="10">
        <v>120.148</v>
      </c>
      <c r="EW261" s="10">
        <v>162.74100000000001</v>
      </c>
      <c r="EX261" s="10">
        <v>40.838000000000001</v>
      </c>
      <c r="EY261" s="10">
        <v>0</v>
      </c>
      <c r="EZ261" s="10">
        <v>0</v>
      </c>
      <c r="FA261" s="10">
        <v>0</v>
      </c>
    </row>
    <row r="262" spans="1:157" ht="15" customHeight="1" x14ac:dyDescent="0.3">
      <c r="A262" s="5">
        <v>27</v>
      </c>
      <c r="B262" s="12">
        <v>2015</v>
      </c>
      <c r="C262" s="10">
        <v>0</v>
      </c>
      <c r="D262" s="10">
        <v>0</v>
      </c>
      <c r="E262" s="10">
        <v>0</v>
      </c>
      <c r="F262" s="10">
        <v>20866.402999999998</v>
      </c>
      <c r="G262" s="10">
        <v>4173.7179999999998</v>
      </c>
      <c r="H262" s="10">
        <v>0</v>
      </c>
      <c r="I262" s="10">
        <v>1877.6110000000001</v>
      </c>
      <c r="J262" s="10">
        <v>1877.6110000000001</v>
      </c>
      <c r="K262" s="10">
        <v>0</v>
      </c>
      <c r="L262" s="10">
        <v>0</v>
      </c>
      <c r="M262" s="10">
        <v>0</v>
      </c>
      <c r="N262" s="10">
        <v>890.89</v>
      </c>
      <c r="O262" s="10">
        <v>3383.2860000000001</v>
      </c>
      <c r="P262" s="10">
        <v>0</v>
      </c>
      <c r="Q262" s="10">
        <v>0</v>
      </c>
      <c r="R262" s="10">
        <v>0</v>
      </c>
      <c r="S262" s="10">
        <v>1716.7339999999999</v>
      </c>
      <c r="T262" s="10">
        <v>0</v>
      </c>
      <c r="U262" s="10">
        <v>0</v>
      </c>
      <c r="V262" s="10">
        <v>1666.5519999999999</v>
      </c>
      <c r="W262" s="10">
        <v>0</v>
      </c>
      <c r="X262" s="10">
        <v>0</v>
      </c>
      <c r="Y262" s="10">
        <v>0</v>
      </c>
      <c r="Z262" s="10">
        <v>0</v>
      </c>
      <c r="AA262" s="10">
        <v>0</v>
      </c>
      <c r="AB262" s="10">
        <v>0</v>
      </c>
      <c r="AC262" s="10">
        <v>0</v>
      </c>
      <c r="AD262" s="10">
        <v>5828.2849999999999</v>
      </c>
      <c r="AE262" s="10">
        <v>3615.1550000000002</v>
      </c>
      <c r="AF262" s="10">
        <v>0</v>
      </c>
      <c r="AG262" s="10">
        <v>1097.4580000000001</v>
      </c>
      <c r="AH262" s="10">
        <v>20866.402999999998</v>
      </c>
      <c r="AI262" s="10">
        <v>20219.909</v>
      </c>
      <c r="AJ262" s="10">
        <v>455.96499999999997</v>
      </c>
      <c r="AK262" s="10">
        <v>79.858999999999995</v>
      </c>
      <c r="AL262" s="10">
        <v>23.606999999999999</v>
      </c>
      <c r="AM262" s="10">
        <v>87.063000000000002</v>
      </c>
      <c r="AN262" s="10">
        <v>20866.402999999998</v>
      </c>
      <c r="AO262" s="10">
        <v>11311.669</v>
      </c>
      <c r="AP262" s="10">
        <v>6391.4009999999998</v>
      </c>
      <c r="AQ262" s="10">
        <v>3163.3330000000001</v>
      </c>
      <c r="AR262" s="10">
        <v>20866.402999999998</v>
      </c>
      <c r="AS262" s="10">
        <v>0</v>
      </c>
      <c r="AT262" s="10">
        <v>14862.120999999999</v>
      </c>
      <c r="AU262" s="10">
        <v>45.579000000000001</v>
      </c>
      <c r="AV262" s="10">
        <v>124.346</v>
      </c>
      <c r="AW262" s="10">
        <v>5718.732</v>
      </c>
      <c r="AX262" s="10">
        <v>115.625</v>
      </c>
      <c r="AY262" s="10">
        <v>0</v>
      </c>
      <c r="AZ262" s="10">
        <v>0</v>
      </c>
      <c r="BA262" s="10">
        <v>0</v>
      </c>
      <c r="BB262" s="10">
        <v>0</v>
      </c>
      <c r="BC262" s="10">
        <v>0</v>
      </c>
      <c r="BD262" s="10">
        <v>0</v>
      </c>
      <c r="BE262" s="10">
        <v>0</v>
      </c>
      <c r="BF262" s="10">
        <v>0</v>
      </c>
      <c r="BG262" s="10">
        <v>0</v>
      </c>
      <c r="BH262" s="10">
        <v>0</v>
      </c>
      <c r="BI262" s="10">
        <v>0</v>
      </c>
      <c r="BJ262" s="10">
        <v>0</v>
      </c>
      <c r="BK262" s="10">
        <v>0</v>
      </c>
      <c r="BL262" s="10">
        <v>0</v>
      </c>
      <c r="BM262" s="10">
        <v>0</v>
      </c>
      <c r="BN262" s="10">
        <v>0</v>
      </c>
      <c r="BO262" s="10">
        <v>0</v>
      </c>
      <c r="BP262" s="10">
        <v>0</v>
      </c>
      <c r="BQ262" s="10">
        <v>24368.264999999999</v>
      </c>
      <c r="BR262" s="10">
        <v>699.59400000000005</v>
      </c>
      <c r="BS262" s="10">
        <v>23575.475999999999</v>
      </c>
      <c r="BT262" s="10">
        <v>0</v>
      </c>
      <c r="BU262" s="10">
        <v>52.707999999999998</v>
      </c>
      <c r="BV262" s="10">
        <v>40.487000000000002</v>
      </c>
      <c r="BW262" s="10">
        <v>24368.264999999999</v>
      </c>
      <c r="BX262" s="10">
        <v>2212.6990000000001</v>
      </c>
      <c r="BY262" s="10">
        <v>0</v>
      </c>
      <c r="BZ262" s="10">
        <v>7.1020000000000003</v>
      </c>
      <c r="CA262" s="10">
        <v>18224.151999999998</v>
      </c>
      <c r="CB262" s="10">
        <v>3924.3119999999999</v>
      </c>
      <c r="CC262" s="10">
        <v>2598.0169999999998</v>
      </c>
      <c r="CD262" s="10">
        <v>224.40799999999999</v>
      </c>
      <c r="CE262" s="10">
        <v>153.364</v>
      </c>
      <c r="CF262" s="10">
        <v>178.64599999999999</v>
      </c>
      <c r="CG262" s="10">
        <v>178.64599999999999</v>
      </c>
      <c r="CH262" s="10">
        <v>0</v>
      </c>
      <c r="CI262" s="10">
        <v>0</v>
      </c>
      <c r="CJ262" s="10">
        <v>2041.5989999999999</v>
      </c>
      <c r="CK262" s="10">
        <v>1618.223</v>
      </c>
      <c r="CL262" s="10">
        <v>1526.4159999999999</v>
      </c>
      <c r="CM262" s="10">
        <v>85.828000000000003</v>
      </c>
      <c r="CN262" s="10">
        <v>0</v>
      </c>
      <c r="CO262" s="10">
        <v>5.9790000000000001</v>
      </c>
      <c r="CP262" s="10">
        <v>42.929000000000002</v>
      </c>
      <c r="CQ262" s="10">
        <v>16.187999999999999</v>
      </c>
      <c r="CR262" s="10">
        <v>0</v>
      </c>
      <c r="CS262" s="10">
        <v>0</v>
      </c>
      <c r="CT262" s="10">
        <v>0</v>
      </c>
      <c r="CU262" s="10">
        <v>0</v>
      </c>
      <c r="CV262" s="10">
        <v>0</v>
      </c>
      <c r="CW262" s="10">
        <v>48.076999999999998</v>
      </c>
      <c r="CX262" s="10">
        <v>-7.6760000000000002</v>
      </c>
      <c r="CY262" s="10">
        <v>0</v>
      </c>
      <c r="CZ262" s="10">
        <v>-8.0329999999999995</v>
      </c>
      <c r="DA262" s="10">
        <v>0</v>
      </c>
      <c r="DB262" s="10">
        <v>0</v>
      </c>
      <c r="DC262" s="10">
        <v>0</v>
      </c>
      <c r="DD262" s="10">
        <v>-5.6269999999999998</v>
      </c>
      <c r="DE262" s="10">
        <v>0.63500000000000001</v>
      </c>
      <c r="DF262" s="10">
        <v>8.73</v>
      </c>
      <c r="DG262" s="10">
        <v>1.7</v>
      </c>
      <c r="DH262" s="10">
        <v>0.755</v>
      </c>
      <c r="DI262" s="10">
        <v>0</v>
      </c>
      <c r="DJ262" s="10">
        <v>-9.8810000000000002</v>
      </c>
      <c r="DK262" s="10">
        <v>-8.8999999999999996E-2</v>
      </c>
      <c r="DL262" s="10">
        <v>-0.57999999999999996</v>
      </c>
      <c r="DM262" s="10">
        <v>0</v>
      </c>
      <c r="DN262" s="10">
        <v>-7.577</v>
      </c>
      <c r="DO262" s="10">
        <v>0</v>
      </c>
      <c r="DP262" s="10">
        <v>-7.577</v>
      </c>
      <c r="DQ262" s="10">
        <v>0</v>
      </c>
      <c r="DR262" s="10">
        <v>29.1</v>
      </c>
      <c r="DS262" s="10">
        <v>34.972999999999999</v>
      </c>
      <c r="DT262" s="10">
        <v>0</v>
      </c>
      <c r="DU262" s="10">
        <v>-5.8730000000000002</v>
      </c>
      <c r="DV262" s="10">
        <v>0</v>
      </c>
      <c r="DW262" s="10">
        <v>0</v>
      </c>
      <c r="DX262" s="10">
        <v>0</v>
      </c>
      <c r="DY262" s="10">
        <v>0</v>
      </c>
      <c r="DZ262" s="10">
        <v>0</v>
      </c>
      <c r="EA262" s="10">
        <v>0</v>
      </c>
      <c r="EB262" s="10">
        <v>0</v>
      </c>
      <c r="EC262" s="10">
        <v>0</v>
      </c>
      <c r="ED262" s="10">
        <v>0</v>
      </c>
      <c r="EE262" s="10">
        <v>0</v>
      </c>
      <c r="EF262" s="10">
        <v>0</v>
      </c>
      <c r="EG262" s="10">
        <v>0</v>
      </c>
      <c r="EH262" s="10">
        <v>0</v>
      </c>
      <c r="EI262" s="10">
        <v>0</v>
      </c>
      <c r="EJ262" s="10">
        <v>0</v>
      </c>
      <c r="EK262" s="10">
        <v>0</v>
      </c>
      <c r="EL262" s="10">
        <v>588.53</v>
      </c>
      <c r="EM262" s="10">
        <v>0</v>
      </c>
      <c r="EN262" s="10">
        <v>238.208</v>
      </c>
      <c r="EO262" s="10">
        <v>211.72399999999999</v>
      </c>
      <c r="EP262" s="10">
        <v>18.64</v>
      </c>
      <c r="EQ262" s="10">
        <v>7.8440000000000003</v>
      </c>
      <c r="ER262" s="10">
        <v>0</v>
      </c>
      <c r="ES262" s="10">
        <v>0</v>
      </c>
      <c r="ET262" s="10">
        <v>57.447000000000003</v>
      </c>
      <c r="EU262" s="10">
        <v>57.447000000000003</v>
      </c>
      <c r="EV262" s="10">
        <v>0</v>
      </c>
      <c r="EW262" s="10">
        <v>0</v>
      </c>
      <c r="EX262" s="10">
        <v>0</v>
      </c>
      <c r="EY262" s="10">
        <v>0</v>
      </c>
      <c r="EZ262" s="10">
        <v>0</v>
      </c>
      <c r="FA262" s="10">
        <v>292.875</v>
      </c>
    </row>
    <row r="263" spans="1:157" ht="15" customHeight="1" x14ac:dyDescent="0.3">
      <c r="A263" s="5">
        <v>27</v>
      </c>
      <c r="B263" s="12">
        <v>2016</v>
      </c>
      <c r="C263" s="10">
        <v>0</v>
      </c>
      <c r="D263" s="10">
        <v>0</v>
      </c>
      <c r="E263" s="10">
        <v>0</v>
      </c>
      <c r="F263" s="10">
        <v>24039.291000000001</v>
      </c>
      <c r="G263" s="10">
        <v>0</v>
      </c>
      <c r="H263" s="10">
        <v>0</v>
      </c>
      <c r="I263" s="10">
        <v>2365.9059999999999</v>
      </c>
      <c r="J263" s="10">
        <v>2365.9059999999999</v>
      </c>
      <c r="K263" s="10">
        <v>0</v>
      </c>
      <c r="L263" s="10">
        <v>0</v>
      </c>
      <c r="M263" s="10">
        <v>0</v>
      </c>
      <c r="N263" s="10">
        <v>930.40099999999995</v>
      </c>
      <c r="O263" s="10">
        <v>3856.4279999999999</v>
      </c>
      <c r="P263" s="10">
        <v>0</v>
      </c>
      <c r="Q263" s="10">
        <v>0</v>
      </c>
      <c r="R263" s="10">
        <v>0</v>
      </c>
      <c r="S263" s="10">
        <v>436.05799999999999</v>
      </c>
      <c r="T263" s="10">
        <v>0</v>
      </c>
      <c r="U263" s="10">
        <v>0</v>
      </c>
      <c r="V263" s="10">
        <v>3420.37</v>
      </c>
      <c r="W263" s="10">
        <v>0</v>
      </c>
      <c r="X263" s="10">
        <v>0</v>
      </c>
      <c r="Y263" s="10">
        <v>0</v>
      </c>
      <c r="Z263" s="10">
        <v>0</v>
      </c>
      <c r="AA263" s="10">
        <v>0</v>
      </c>
      <c r="AB263" s="10">
        <v>0</v>
      </c>
      <c r="AC263" s="10">
        <v>0</v>
      </c>
      <c r="AD263" s="10">
        <v>7017.34</v>
      </c>
      <c r="AE263" s="10">
        <v>0</v>
      </c>
      <c r="AF263" s="10">
        <v>0</v>
      </c>
      <c r="AG263" s="10">
        <v>9869.2160000000003</v>
      </c>
      <c r="AH263" s="10">
        <v>24039.291000000001</v>
      </c>
      <c r="AI263" s="10">
        <v>20879.863000000001</v>
      </c>
      <c r="AJ263" s="10">
        <v>2453.471</v>
      </c>
      <c r="AK263" s="10">
        <v>285.315</v>
      </c>
      <c r="AL263" s="10">
        <v>97.986000000000004</v>
      </c>
      <c r="AM263" s="10">
        <v>322.65600000000001</v>
      </c>
      <c r="AN263" s="10">
        <v>24039.291000000001</v>
      </c>
      <c r="AO263" s="10">
        <v>14012.876</v>
      </c>
      <c r="AP263" s="10">
        <v>6623.1220000000003</v>
      </c>
      <c r="AQ263" s="10">
        <v>3403.2930000000001</v>
      </c>
      <c r="AR263" s="10">
        <v>24039.291000000001</v>
      </c>
      <c r="AS263" s="10">
        <v>0</v>
      </c>
      <c r="AT263" s="10">
        <v>14695.938</v>
      </c>
      <c r="AU263" s="10">
        <v>49.112000000000002</v>
      </c>
      <c r="AV263" s="10">
        <v>445.32499999999999</v>
      </c>
      <c r="AW263" s="10">
        <v>8692.7549999999992</v>
      </c>
      <c r="AX263" s="10">
        <v>156.161</v>
      </c>
      <c r="AY263" s="10">
        <v>0</v>
      </c>
      <c r="AZ263" s="10">
        <v>0</v>
      </c>
      <c r="BA263" s="10">
        <v>0</v>
      </c>
      <c r="BB263" s="10">
        <v>0</v>
      </c>
      <c r="BC263" s="10">
        <v>0</v>
      </c>
      <c r="BD263" s="10">
        <v>0</v>
      </c>
      <c r="BE263" s="10">
        <v>0</v>
      </c>
      <c r="BF263" s="10">
        <v>0</v>
      </c>
      <c r="BG263" s="10">
        <v>0</v>
      </c>
      <c r="BH263" s="10">
        <v>0</v>
      </c>
      <c r="BI263" s="10">
        <v>0</v>
      </c>
      <c r="BJ263" s="10">
        <v>0</v>
      </c>
      <c r="BK263" s="10">
        <v>0</v>
      </c>
      <c r="BL263" s="10">
        <v>0</v>
      </c>
      <c r="BM263" s="10">
        <v>0</v>
      </c>
      <c r="BN263" s="10">
        <v>0</v>
      </c>
      <c r="BO263" s="10">
        <v>0</v>
      </c>
      <c r="BP263" s="10">
        <v>0</v>
      </c>
      <c r="BQ263" s="10">
        <v>34080.116999999998</v>
      </c>
      <c r="BR263" s="10">
        <v>1538.5340000000001</v>
      </c>
      <c r="BS263" s="10">
        <v>32425.931</v>
      </c>
      <c r="BT263" s="10">
        <v>0</v>
      </c>
      <c r="BU263" s="10">
        <v>96.846000000000004</v>
      </c>
      <c r="BV263" s="10">
        <v>18.806000000000001</v>
      </c>
      <c r="BW263" s="10">
        <v>34080.116999999998</v>
      </c>
      <c r="BX263" s="10">
        <v>1132.2940000000001</v>
      </c>
      <c r="BY263" s="10">
        <v>0</v>
      </c>
      <c r="BZ263" s="10">
        <v>8.3919999999999995</v>
      </c>
      <c r="CA263" s="10">
        <v>27369.621999999999</v>
      </c>
      <c r="CB263" s="10">
        <v>5569.8090000000002</v>
      </c>
      <c r="CC263" s="10">
        <v>3211.377</v>
      </c>
      <c r="CD263" s="10">
        <v>2808.8960000000002</v>
      </c>
      <c r="CE263" s="10">
        <v>109.254</v>
      </c>
      <c r="CF263" s="10">
        <v>271.44299999999998</v>
      </c>
      <c r="CG263" s="10">
        <v>268.79700000000003</v>
      </c>
      <c r="CH263" s="10">
        <v>2.6459999999999999</v>
      </c>
      <c r="CI263" s="10">
        <v>0</v>
      </c>
      <c r="CJ263" s="10">
        <v>21.783999999999999</v>
      </c>
      <c r="CK263" s="10">
        <v>2062.7809999999999</v>
      </c>
      <c r="CL263" s="10">
        <v>2017.9680000000001</v>
      </c>
      <c r="CM263" s="10">
        <v>18.646999999999998</v>
      </c>
      <c r="CN263" s="10">
        <v>4.2000000000000003E-2</v>
      </c>
      <c r="CO263" s="10">
        <v>26.123999999999999</v>
      </c>
      <c r="CP263" s="10">
        <v>23.931000000000001</v>
      </c>
      <c r="CQ263" s="10">
        <v>20.181999999999999</v>
      </c>
      <c r="CR263" s="10">
        <v>0</v>
      </c>
      <c r="CS263" s="10">
        <v>0</v>
      </c>
      <c r="CT263" s="10">
        <v>0</v>
      </c>
      <c r="CU263" s="10">
        <v>0</v>
      </c>
      <c r="CV263" s="10">
        <v>0</v>
      </c>
      <c r="CW263" s="10">
        <v>43.484000000000002</v>
      </c>
      <c r="CX263" s="10">
        <v>-12.595000000000001</v>
      </c>
      <c r="CY263" s="10">
        <v>0</v>
      </c>
      <c r="CZ263" s="10">
        <v>-8.4789999999999992</v>
      </c>
      <c r="DA263" s="10">
        <v>0</v>
      </c>
      <c r="DB263" s="10">
        <v>0</v>
      </c>
      <c r="DC263" s="10">
        <v>0</v>
      </c>
      <c r="DD263" s="10">
        <v>-18.661000000000001</v>
      </c>
      <c r="DE263" s="10">
        <v>20.321999999999999</v>
      </c>
      <c r="DF263" s="10">
        <v>22.361000000000001</v>
      </c>
      <c r="DG263" s="10">
        <v>2.6509999999999998</v>
      </c>
      <c r="DH263" s="10">
        <v>0.60799999999999998</v>
      </c>
      <c r="DI263" s="10">
        <v>0</v>
      </c>
      <c r="DJ263" s="10">
        <v>-4.8049999999999997</v>
      </c>
      <c r="DK263" s="10">
        <v>-0.48499999999999999</v>
      </c>
      <c r="DL263" s="10">
        <v>-8.0000000000000002E-3</v>
      </c>
      <c r="DM263" s="10">
        <v>0</v>
      </c>
      <c r="DN263" s="10">
        <v>-0.15</v>
      </c>
      <c r="DO263" s="10">
        <v>0</v>
      </c>
      <c r="DP263" s="10">
        <v>-0.15</v>
      </c>
      <c r="DQ263" s="10">
        <v>0</v>
      </c>
      <c r="DR263" s="10">
        <v>58.206000000000003</v>
      </c>
      <c r="DS263" s="10">
        <v>60.302</v>
      </c>
      <c r="DT263" s="10">
        <v>0</v>
      </c>
      <c r="DU263" s="10">
        <v>-0.158</v>
      </c>
      <c r="DV263" s="10">
        <v>0</v>
      </c>
      <c r="DW263" s="10">
        <v>-1.9379999999999999</v>
      </c>
      <c r="DX263" s="10">
        <v>0</v>
      </c>
      <c r="DY263" s="10">
        <v>0</v>
      </c>
      <c r="DZ263" s="10">
        <v>0</v>
      </c>
      <c r="EA263" s="10">
        <v>0</v>
      </c>
      <c r="EB263" s="10">
        <v>0</v>
      </c>
      <c r="EC263" s="10">
        <v>0</v>
      </c>
      <c r="ED263" s="10">
        <v>0</v>
      </c>
      <c r="EE263" s="10">
        <v>0</v>
      </c>
      <c r="EF263" s="10">
        <v>0</v>
      </c>
      <c r="EG263" s="10">
        <v>0</v>
      </c>
      <c r="EH263" s="10">
        <v>0</v>
      </c>
      <c r="EI263" s="10">
        <v>0</v>
      </c>
      <c r="EJ263" s="10">
        <v>0</v>
      </c>
      <c r="EK263" s="10">
        <v>0</v>
      </c>
      <c r="EL263" s="10">
        <v>781.53300000000002</v>
      </c>
      <c r="EM263" s="10">
        <v>0</v>
      </c>
      <c r="EN263" s="10">
        <v>323.85500000000002</v>
      </c>
      <c r="EO263" s="10">
        <v>288.76299999999998</v>
      </c>
      <c r="EP263" s="10">
        <v>23.8</v>
      </c>
      <c r="EQ263" s="10">
        <v>11.292</v>
      </c>
      <c r="ER263" s="10">
        <v>0</v>
      </c>
      <c r="ES263" s="10">
        <v>0</v>
      </c>
      <c r="ET263" s="10">
        <v>61.91</v>
      </c>
      <c r="EU263" s="10">
        <v>61.91</v>
      </c>
      <c r="EV263" s="10">
        <v>0</v>
      </c>
      <c r="EW263" s="10">
        <v>0</v>
      </c>
      <c r="EX263" s="10">
        <v>0</v>
      </c>
      <c r="EY263" s="10">
        <v>1.1459999999999999</v>
      </c>
      <c r="EZ263" s="10">
        <v>0</v>
      </c>
      <c r="FA263" s="10">
        <v>394.62200000000001</v>
      </c>
    </row>
    <row r="264" spans="1:157" ht="15" customHeight="1" x14ac:dyDescent="0.3">
      <c r="A264" s="5">
        <v>27</v>
      </c>
      <c r="B264" s="12">
        <v>2017</v>
      </c>
      <c r="C264" s="10">
        <v>0</v>
      </c>
      <c r="D264" s="10">
        <v>0</v>
      </c>
      <c r="E264" s="10">
        <v>0</v>
      </c>
      <c r="F264" s="10">
        <v>36345.54</v>
      </c>
      <c r="G264" s="10">
        <v>9949.9</v>
      </c>
      <c r="H264" s="10">
        <v>0</v>
      </c>
      <c r="I264" s="10">
        <v>2696.7930000000001</v>
      </c>
      <c r="J264" s="10">
        <v>2696.7930000000001</v>
      </c>
      <c r="K264" s="10">
        <v>0</v>
      </c>
      <c r="L264" s="10">
        <v>0</v>
      </c>
      <c r="M264" s="10">
        <v>0</v>
      </c>
      <c r="N264" s="10">
        <v>1455.7380000000001</v>
      </c>
      <c r="O264" s="10">
        <v>7386.5889999999999</v>
      </c>
      <c r="P264" s="10">
        <v>0</v>
      </c>
      <c r="Q264" s="10">
        <v>0</v>
      </c>
      <c r="R264" s="10">
        <v>0</v>
      </c>
      <c r="S264" s="10">
        <v>1261.559</v>
      </c>
      <c r="T264" s="10">
        <v>0</v>
      </c>
      <c r="U264" s="10">
        <v>0</v>
      </c>
      <c r="V264" s="10">
        <v>6125.03</v>
      </c>
      <c r="W264" s="10">
        <v>0</v>
      </c>
      <c r="X264" s="10">
        <v>0</v>
      </c>
      <c r="Y264" s="10">
        <v>0</v>
      </c>
      <c r="Z264" s="10">
        <v>0</v>
      </c>
      <c r="AA264" s="10">
        <v>0</v>
      </c>
      <c r="AB264" s="10">
        <v>0</v>
      </c>
      <c r="AC264" s="10">
        <v>0</v>
      </c>
      <c r="AD264" s="10">
        <v>8894.4590000000007</v>
      </c>
      <c r="AE264" s="10">
        <v>3224.8049999999998</v>
      </c>
      <c r="AF264" s="10">
        <v>0</v>
      </c>
      <c r="AG264" s="10">
        <v>2737.2559999999999</v>
      </c>
      <c r="AH264" s="10">
        <v>36345.54</v>
      </c>
      <c r="AI264" s="10">
        <v>34522.942999999999</v>
      </c>
      <c r="AJ264" s="10">
        <v>1114.7829999999999</v>
      </c>
      <c r="AK264" s="10">
        <v>18.931999999999999</v>
      </c>
      <c r="AL264" s="10">
        <v>464.81900000000002</v>
      </c>
      <c r="AM264" s="10">
        <v>224.06299999999999</v>
      </c>
      <c r="AN264" s="10">
        <v>36345.54</v>
      </c>
      <c r="AO264" s="10">
        <v>23924.135999999999</v>
      </c>
      <c r="AP264" s="10">
        <v>6167.1689999999999</v>
      </c>
      <c r="AQ264" s="10">
        <v>6254.2349999999997</v>
      </c>
      <c r="AR264" s="10">
        <v>36345.54</v>
      </c>
      <c r="AS264" s="10">
        <v>0</v>
      </c>
      <c r="AT264" s="10">
        <v>24410.084999999999</v>
      </c>
      <c r="AU264" s="10">
        <v>35.768999999999998</v>
      </c>
      <c r="AV264" s="10">
        <v>113.078</v>
      </c>
      <c r="AW264" s="10">
        <v>11665.387000000001</v>
      </c>
      <c r="AX264" s="10">
        <v>121.221</v>
      </c>
      <c r="AY264" s="10">
        <v>10180.066999999999</v>
      </c>
      <c r="AZ264" s="10">
        <v>4695.01</v>
      </c>
      <c r="BA264" s="10">
        <v>4696.9480000000003</v>
      </c>
      <c r="BB264" s="10">
        <v>3291.395</v>
      </c>
      <c r="BC264" s="10">
        <v>0</v>
      </c>
      <c r="BD264" s="10">
        <v>747.15300000000002</v>
      </c>
      <c r="BE264" s="10">
        <v>658.4</v>
      </c>
      <c r="BF264" s="10">
        <v>0</v>
      </c>
      <c r="BG264" s="10">
        <v>-1.9379999999999999</v>
      </c>
      <c r="BH264" s="10">
        <v>5485.0569999999998</v>
      </c>
      <c r="BI264" s="10">
        <v>5673.424</v>
      </c>
      <c r="BJ264" s="10">
        <v>1861.0050000000001</v>
      </c>
      <c r="BK264" s="10">
        <v>0</v>
      </c>
      <c r="BL264" s="10">
        <v>1223.5619999999999</v>
      </c>
      <c r="BM264" s="10">
        <v>0</v>
      </c>
      <c r="BN264" s="10">
        <v>2588.857</v>
      </c>
      <c r="BO264" s="10">
        <v>-188.36699999999999</v>
      </c>
      <c r="BP264" s="10">
        <v>-188.36699999999999</v>
      </c>
      <c r="BQ264" s="10">
        <v>39860.576999999997</v>
      </c>
      <c r="BR264" s="10">
        <v>2361.1129999999998</v>
      </c>
      <c r="BS264" s="10">
        <v>37294.625</v>
      </c>
      <c r="BT264" s="10">
        <v>0</v>
      </c>
      <c r="BU264" s="10">
        <v>121.545</v>
      </c>
      <c r="BV264" s="10">
        <v>83.293999999999997</v>
      </c>
      <c r="BW264" s="10">
        <v>39860.576999999997</v>
      </c>
      <c r="BX264" s="10">
        <v>1159.443</v>
      </c>
      <c r="BY264" s="10">
        <v>4656.6809999999996</v>
      </c>
      <c r="BZ264" s="10">
        <v>66.956999999999994</v>
      </c>
      <c r="CA264" s="10">
        <v>32329.615000000002</v>
      </c>
      <c r="CB264" s="10">
        <v>1647.8810000000001</v>
      </c>
      <c r="CC264" s="10">
        <v>3939.4090000000001</v>
      </c>
      <c r="CD264" s="10">
        <v>3429.0729999999999</v>
      </c>
      <c r="CE264" s="10">
        <v>112.68899999999999</v>
      </c>
      <c r="CF264" s="10">
        <v>372.488</v>
      </c>
      <c r="CG264" s="10">
        <v>372.488</v>
      </c>
      <c r="CH264" s="10">
        <v>0</v>
      </c>
      <c r="CI264" s="10">
        <v>0</v>
      </c>
      <c r="CJ264" s="10">
        <v>25.158999999999999</v>
      </c>
      <c r="CK264" s="10">
        <v>2753.3380000000002</v>
      </c>
      <c r="CL264" s="10">
        <v>2507.7910000000002</v>
      </c>
      <c r="CM264" s="10">
        <v>27.571000000000002</v>
      </c>
      <c r="CN264" s="10">
        <v>130.05799999999999</v>
      </c>
      <c r="CO264" s="10">
        <v>87.918000000000006</v>
      </c>
      <c r="CP264" s="10">
        <v>27.030999999999999</v>
      </c>
      <c r="CQ264" s="10">
        <v>0</v>
      </c>
      <c r="CR264" s="10">
        <v>32.61</v>
      </c>
      <c r="CS264" s="10">
        <v>0</v>
      </c>
      <c r="CT264" s="10">
        <v>0</v>
      </c>
      <c r="CU264" s="10">
        <v>0</v>
      </c>
      <c r="CV264" s="10">
        <v>0</v>
      </c>
      <c r="CW264" s="10">
        <v>43.255000000000003</v>
      </c>
      <c r="CX264" s="10">
        <v>-19.992000000000001</v>
      </c>
      <c r="CY264" s="10">
        <v>0</v>
      </c>
      <c r="CZ264" s="10">
        <v>-5.3280000000000003</v>
      </c>
      <c r="DA264" s="10">
        <v>0</v>
      </c>
      <c r="DB264" s="10">
        <v>0</v>
      </c>
      <c r="DC264" s="10">
        <v>-21.061</v>
      </c>
      <c r="DD264" s="10">
        <v>-2.4529999999999998</v>
      </c>
      <c r="DE264" s="10">
        <v>25.234999999999999</v>
      </c>
      <c r="DF264" s="10">
        <v>25.417000000000002</v>
      </c>
      <c r="DG264" s="10">
        <v>5.6790000000000003</v>
      </c>
      <c r="DH264" s="10">
        <v>0.371</v>
      </c>
      <c r="DI264" s="10">
        <v>0</v>
      </c>
      <c r="DJ264" s="10">
        <v>-1.8220000000000001</v>
      </c>
      <c r="DK264" s="10">
        <v>-4.4029999999999996</v>
      </c>
      <c r="DL264" s="10">
        <v>-7.0000000000000001E-3</v>
      </c>
      <c r="DM264" s="10">
        <v>0</v>
      </c>
      <c r="DN264" s="10">
        <v>-3.468</v>
      </c>
      <c r="DO264" s="10">
        <v>0.125</v>
      </c>
      <c r="DP264" s="10">
        <v>-1.903</v>
      </c>
      <c r="DQ264" s="10">
        <v>-1.69</v>
      </c>
      <c r="DR264" s="10">
        <v>151.899</v>
      </c>
      <c r="DS264" s="10">
        <v>151.97</v>
      </c>
      <c r="DT264" s="10">
        <v>0</v>
      </c>
      <c r="DU264" s="10">
        <v>-7.0999999999999994E-2</v>
      </c>
      <c r="DV264" s="10">
        <v>0</v>
      </c>
      <c r="DW264" s="10">
        <v>0</v>
      </c>
      <c r="DX264" s="10">
        <v>0</v>
      </c>
      <c r="DY264" s="10">
        <v>0</v>
      </c>
      <c r="DZ264" s="10">
        <v>0</v>
      </c>
      <c r="EA264" s="10">
        <v>0</v>
      </c>
      <c r="EB264" s="10">
        <v>0</v>
      </c>
      <c r="EC264" s="10">
        <v>0</v>
      </c>
      <c r="ED264" s="10">
        <v>0</v>
      </c>
      <c r="EE264" s="10">
        <v>0</v>
      </c>
      <c r="EF264" s="10">
        <v>0</v>
      </c>
      <c r="EG264" s="10">
        <v>0</v>
      </c>
      <c r="EH264" s="10">
        <v>0</v>
      </c>
      <c r="EI264" s="10">
        <v>0</v>
      </c>
      <c r="EJ264" s="10">
        <v>0</v>
      </c>
      <c r="EK264" s="10">
        <v>0</v>
      </c>
      <c r="EL264" s="10">
        <v>861.31600000000003</v>
      </c>
      <c r="EM264" s="10">
        <v>0</v>
      </c>
      <c r="EN264" s="10">
        <v>413.32100000000003</v>
      </c>
      <c r="EO264" s="10">
        <v>376.959</v>
      </c>
      <c r="EP264" s="10">
        <v>26.942</v>
      </c>
      <c r="EQ264" s="10">
        <v>9.42</v>
      </c>
      <c r="ER264" s="10">
        <v>0</v>
      </c>
      <c r="ES264" s="10">
        <v>0</v>
      </c>
      <c r="ET264" s="10">
        <v>223.24600000000001</v>
      </c>
      <c r="EU264" s="10">
        <v>69.090999999999994</v>
      </c>
      <c r="EV264" s="10">
        <v>154.155</v>
      </c>
      <c r="EW264" s="10">
        <v>0</v>
      </c>
      <c r="EX264" s="10">
        <v>42.871000000000002</v>
      </c>
      <c r="EY264" s="10">
        <v>-6.3949999999999996</v>
      </c>
      <c r="EZ264" s="10">
        <v>0</v>
      </c>
      <c r="FA264" s="10">
        <v>188.273</v>
      </c>
    </row>
    <row r="265" spans="1:157" ht="15" customHeight="1" x14ac:dyDescent="0.3">
      <c r="A265" s="5">
        <v>27</v>
      </c>
      <c r="B265" s="12">
        <v>2018</v>
      </c>
      <c r="C265" s="10">
        <v>63.323999999999998</v>
      </c>
      <c r="D265" s="10">
        <v>0</v>
      </c>
      <c r="E265" s="10">
        <v>144.14099999999999</v>
      </c>
      <c r="F265" s="10">
        <v>50814.947</v>
      </c>
      <c r="G265" s="10">
        <v>11407.859</v>
      </c>
      <c r="H265" s="10">
        <v>0</v>
      </c>
      <c r="I265" s="10">
        <v>9690.4670000000006</v>
      </c>
      <c r="J265" s="10">
        <v>3335.038</v>
      </c>
      <c r="K265" s="10">
        <v>6355.4290000000001</v>
      </c>
      <c r="L265" s="10">
        <v>0</v>
      </c>
      <c r="M265" s="10">
        <v>0</v>
      </c>
      <c r="N265" s="10">
        <v>781.87</v>
      </c>
      <c r="O265" s="10">
        <v>10546.257</v>
      </c>
      <c r="P265" s="10">
        <v>0</v>
      </c>
      <c r="Q265" s="10">
        <v>0</v>
      </c>
      <c r="R265" s="10">
        <v>0</v>
      </c>
      <c r="S265" s="10">
        <v>1221.8820000000001</v>
      </c>
      <c r="T265" s="10">
        <v>0</v>
      </c>
      <c r="U265" s="10">
        <v>0</v>
      </c>
      <c r="V265" s="10">
        <v>9324.375</v>
      </c>
      <c r="W265" s="10">
        <v>0</v>
      </c>
      <c r="X265" s="10">
        <v>0</v>
      </c>
      <c r="Y265" s="10">
        <v>0</v>
      </c>
      <c r="Z265" s="10">
        <v>0</v>
      </c>
      <c r="AA265" s="10">
        <v>0</v>
      </c>
      <c r="AB265" s="10">
        <v>0</v>
      </c>
      <c r="AC265" s="10">
        <v>0</v>
      </c>
      <c r="AD265" s="10">
        <v>5419.9780000000001</v>
      </c>
      <c r="AE265" s="10">
        <v>9305.0920000000006</v>
      </c>
      <c r="AF265" s="10">
        <v>0</v>
      </c>
      <c r="AG265" s="10">
        <v>3663.424</v>
      </c>
      <c r="AH265" s="10">
        <v>50814.947</v>
      </c>
      <c r="AI265" s="10">
        <v>49232.951000000001</v>
      </c>
      <c r="AJ265" s="10">
        <v>797.274</v>
      </c>
      <c r="AK265" s="10">
        <v>215.304</v>
      </c>
      <c r="AL265" s="10">
        <v>56.889000000000003</v>
      </c>
      <c r="AM265" s="10">
        <v>512.529</v>
      </c>
      <c r="AN265" s="10">
        <v>50814.947</v>
      </c>
      <c r="AO265" s="10">
        <v>35878.499000000003</v>
      </c>
      <c r="AP265" s="10">
        <v>7298.165</v>
      </c>
      <c r="AQ265" s="10">
        <v>7638.2830000000004</v>
      </c>
      <c r="AR265" s="10">
        <v>50814.947</v>
      </c>
      <c r="AS265" s="10">
        <v>0</v>
      </c>
      <c r="AT265" s="10">
        <v>34814.877</v>
      </c>
      <c r="AU265" s="10">
        <v>45.116</v>
      </c>
      <c r="AV265" s="10">
        <v>0.32600000000000001</v>
      </c>
      <c r="AW265" s="10">
        <v>15874.29</v>
      </c>
      <c r="AX265" s="10">
        <v>80.337999999999994</v>
      </c>
      <c r="AY265" s="10">
        <v>9041.0869999999995</v>
      </c>
      <c r="AZ265" s="10">
        <v>3829.9830000000002</v>
      </c>
      <c r="BA265" s="10">
        <v>3836.0459999999998</v>
      </c>
      <c r="BB265" s="10">
        <v>1716.374</v>
      </c>
      <c r="BC265" s="10">
        <v>0</v>
      </c>
      <c r="BD265" s="10">
        <v>1311.2719999999999</v>
      </c>
      <c r="BE265" s="10">
        <v>808.4</v>
      </c>
      <c r="BF265" s="10">
        <v>0</v>
      </c>
      <c r="BG265" s="10">
        <v>-6.0629999999999997</v>
      </c>
      <c r="BH265" s="10">
        <v>5211.1040000000003</v>
      </c>
      <c r="BI265" s="10">
        <v>5320.2569999999996</v>
      </c>
      <c r="BJ265" s="10">
        <v>4025.424</v>
      </c>
      <c r="BK265" s="10">
        <v>0</v>
      </c>
      <c r="BL265" s="10">
        <v>1127.154</v>
      </c>
      <c r="BM265" s="10">
        <v>0</v>
      </c>
      <c r="BN265" s="10">
        <v>167.679</v>
      </c>
      <c r="BO265" s="10">
        <v>-109.15300000000001</v>
      </c>
      <c r="BP265" s="10">
        <v>-109.15300000000001</v>
      </c>
      <c r="BQ265" s="10">
        <v>54187.107000000004</v>
      </c>
      <c r="BR265" s="10">
        <v>2149.0439999999999</v>
      </c>
      <c r="BS265" s="10">
        <v>50871.41</v>
      </c>
      <c r="BT265" s="10">
        <v>0</v>
      </c>
      <c r="BU265" s="10">
        <v>153.54400000000001</v>
      </c>
      <c r="BV265" s="10">
        <v>1013.109</v>
      </c>
      <c r="BW265" s="10">
        <v>54187.107000000004</v>
      </c>
      <c r="BX265" s="10">
        <v>1629.1590000000001</v>
      </c>
      <c r="BY265" s="10">
        <v>6522.7330000000002</v>
      </c>
      <c r="BZ265" s="10">
        <v>88.953000000000003</v>
      </c>
      <c r="CA265" s="10">
        <v>44028.69</v>
      </c>
      <c r="CB265" s="10">
        <v>1917.5719999999999</v>
      </c>
      <c r="CC265" s="10">
        <v>5246.7049999999999</v>
      </c>
      <c r="CD265" s="10">
        <v>4600.7389999999996</v>
      </c>
      <c r="CE265" s="10">
        <v>126.979</v>
      </c>
      <c r="CF265" s="10">
        <v>483.96199999999999</v>
      </c>
      <c r="CG265" s="10">
        <v>483.96199999999999</v>
      </c>
      <c r="CH265" s="10">
        <v>0</v>
      </c>
      <c r="CI265" s="10">
        <v>0</v>
      </c>
      <c r="CJ265" s="10">
        <v>35.024999999999999</v>
      </c>
      <c r="CK265" s="10">
        <v>3540.0920000000001</v>
      </c>
      <c r="CL265" s="10">
        <v>3288.9780000000001</v>
      </c>
      <c r="CM265" s="10">
        <v>35.948</v>
      </c>
      <c r="CN265" s="10">
        <v>192.018</v>
      </c>
      <c r="CO265" s="10">
        <v>23.148</v>
      </c>
      <c r="CP265" s="10">
        <v>52.524000000000001</v>
      </c>
      <c r="CQ265" s="10">
        <v>0</v>
      </c>
      <c r="CR265" s="10">
        <v>67.768000000000001</v>
      </c>
      <c r="CS265" s="10">
        <v>0</v>
      </c>
      <c r="CT265" s="10">
        <v>0</v>
      </c>
      <c r="CU265" s="10">
        <v>0</v>
      </c>
      <c r="CV265" s="10">
        <v>0</v>
      </c>
      <c r="CW265" s="10">
        <v>45.280999999999999</v>
      </c>
      <c r="CX265" s="10">
        <v>-41.924999999999997</v>
      </c>
      <c r="CY265" s="10">
        <v>0</v>
      </c>
      <c r="CZ265" s="10">
        <v>-0.89300000000000002</v>
      </c>
      <c r="DA265" s="10">
        <v>0</v>
      </c>
      <c r="DB265" s="10">
        <v>0</v>
      </c>
      <c r="DC265" s="10">
        <v>-16.885000000000002</v>
      </c>
      <c r="DD265" s="10">
        <v>-0.82199999999999995</v>
      </c>
      <c r="DE265" s="10">
        <v>29.873000000000001</v>
      </c>
      <c r="DF265" s="10">
        <v>27.489000000000001</v>
      </c>
      <c r="DG265" s="10">
        <v>16.449000000000002</v>
      </c>
      <c r="DH265" s="10">
        <v>0.224</v>
      </c>
      <c r="DI265" s="10">
        <v>0</v>
      </c>
      <c r="DJ265" s="10">
        <v>-4.63</v>
      </c>
      <c r="DK265" s="10">
        <v>-9.6530000000000005</v>
      </c>
      <c r="DL265" s="10">
        <v>-6.0000000000000001E-3</v>
      </c>
      <c r="DM265" s="10">
        <v>0</v>
      </c>
      <c r="DN265" s="10">
        <v>-68.593999999999994</v>
      </c>
      <c r="DO265" s="10">
        <v>0</v>
      </c>
      <c r="DP265" s="10">
        <v>0</v>
      </c>
      <c r="DQ265" s="10">
        <v>-68.593999999999994</v>
      </c>
      <c r="DR265" s="10">
        <v>29.254999999999999</v>
      </c>
      <c r="DS265" s="10">
        <v>74.742000000000004</v>
      </c>
      <c r="DT265" s="10">
        <v>0</v>
      </c>
      <c r="DU265" s="10">
        <v>-41.362000000000002</v>
      </c>
      <c r="DV265" s="10">
        <v>0</v>
      </c>
      <c r="DW265" s="10">
        <v>-4.125</v>
      </c>
      <c r="DX265" s="10">
        <v>0</v>
      </c>
      <c r="DY265" s="10">
        <v>0</v>
      </c>
      <c r="DZ265" s="10">
        <v>0</v>
      </c>
      <c r="EA265" s="10">
        <v>0</v>
      </c>
      <c r="EB265" s="10">
        <v>0</v>
      </c>
      <c r="EC265" s="10">
        <v>0</v>
      </c>
      <c r="ED265" s="10">
        <v>0</v>
      </c>
      <c r="EE265" s="10">
        <v>0</v>
      </c>
      <c r="EF265" s="10">
        <v>0</v>
      </c>
      <c r="EG265" s="10">
        <v>0</v>
      </c>
      <c r="EH265" s="10">
        <v>0</v>
      </c>
      <c r="EI265" s="10">
        <v>0</v>
      </c>
      <c r="EJ265" s="10">
        <v>0</v>
      </c>
      <c r="EK265" s="10">
        <v>0</v>
      </c>
      <c r="EL265" s="10">
        <v>1154.4190000000001</v>
      </c>
      <c r="EM265" s="10">
        <v>0</v>
      </c>
      <c r="EN265" s="10">
        <v>616.02599999999995</v>
      </c>
      <c r="EO265" s="10">
        <v>572.90700000000004</v>
      </c>
      <c r="EP265" s="10">
        <v>33.079000000000001</v>
      </c>
      <c r="EQ265" s="10">
        <v>0.36899999999999999</v>
      </c>
      <c r="ER265" s="10">
        <v>0</v>
      </c>
      <c r="ES265" s="10">
        <v>9.6709999999999994</v>
      </c>
      <c r="ET265" s="10">
        <v>254.13900000000001</v>
      </c>
      <c r="EU265" s="10">
        <v>83.817999999999998</v>
      </c>
      <c r="EV265" s="10">
        <v>170.321</v>
      </c>
      <c r="EW265" s="10">
        <v>0</v>
      </c>
      <c r="EX265" s="10">
        <v>54.091999999999999</v>
      </c>
      <c r="EY265" s="10">
        <v>-67.846000000000004</v>
      </c>
      <c r="EZ265" s="10">
        <v>0</v>
      </c>
      <c r="FA265" s="10">
        <v>298.00799999999998</v>
      </c>
    </row>
    <row r="266" spans="1:157" ht="15" customHeight="1" x14ac:dyDescent="0.3">
      <c r="A266" s="5">
        <v>27</v>
      </c>
      <c r="B266" s="12">
        <v>2019</v>
      </c>
      <c r="C266" s="10">
        <v>127.92100000000001</v>
      </c>
      <c r="D266" s="10">
        <v>0</v>
      </c>
      <c r="E266" s="10">
        <v>144.14099999999999</v>
      </c>
      <c r="F266" s="10">
        <v>67545.653000000006</v>
      </c>
      <c r="G266" s="10">
        <v>20104.275000000001</v>
      </c>
      <c r="H266" s="10">
        <v>0</v>
      </c>
      <c r="I266" s="10">
        <v>11931.178</v>
      </c>
      <c r="J266" s="10">
        <v>3107.444</v>
      </c>
      <c r="K266" s="10">
        <v>8823.7340000000004</v>
      </c>
      <c r="L266" s="10">
        <v>0</v>
      </c>
      <c r="M266" s="10">
        <v>0</v>
      </c>
      <c r="N266" s="10">
        <v>4651.5339999999997</v>
      </c>
      <c r="O266" s="10">
        <v>13586.554</v>
      </c>
      <c r="P266" s="10">
        <v>0</v>
      </c>
      <c r="Q266" s="10">
        <v>0</v>
      </c>
      <c r="R266" s="10">
        <v>0</v>
      </c>
      <c r="S266" s="10">
        <v>2319.1610000000001</v>
      </c>
      <c r="T266" s="10">
        <v>0</v>
      </c>
      <c r="U266" s="10">
        <v>0</v>
      </c>
      <c r="V266" s="10">
        <v>11267.393</v>
      </c>
      <c r="W266" s="10">
        <v>0</v>
      </c>
      <c r="X266" s="10">
        <v>0</v>
      </c>
      <c r="Y266" s="10">
        <v>0</v>
      </c>
      <c r="Z266" s="10">
        <v>0</v>
      </c>
      <c r="AA266" s="10">
        <v>0</v>
      </c>
      <c r="AB266" s="10">
        <v>0</v>
      </c>
      <c r="AC266" s="10">
        <v>0</v>
      </c>
      <c r="AD266" s="10">
        <v>3929.98</v>
      </c>
      <c r="AE266" s="10">
        <v>10026.674000000001</v>
      </c>
      <c r="AF266" s="10">
        <v>0</v>
      </c>
      <c r="AG266" s="10">
        <v>3315.4580000000001</v>
      </c>
      <c r="AH266" s="10">
        <v>67545.653000000006</v>
      </c>
      <c r="AI266" s="10">
        <v>64148.004000000001</v>
      </c>
      <c r="AJ266" s="10">
        <v>2063.8870000000002</v>
      </c>
      <c r="AK266" s="10">
        <v>531.87099999999998</v>
      </c>
      <c r="AL266" s="10">
        <v>537.18600000000004</v>
      </c>
      <c r="AM266" s="10">
        <v>264.70499999999998</v>
      </c>
      <c r="AN266" s="10">
        <v>67545.653000000006</v>
      </c>
      <c r="AO266" s="10">
        <v>49297.747000000003</v>
      </c>
      <c r="AP266" s="10">
        <v>7698.4650000000001</v>
      </c>
      <c r="AQ266" s="10">
        <v>10549.441000000001</v>
      </c>
      <c r="AR266" s="10">
        <v>67545.653000000006</v>
      </c>
      <c r="AS266" s="10">
        <v>0</v>
      </c>
      <c r="AT266" s="10">
        <v>46301.281999999999</v>
      </c>
      <c r="AU266" s="10">
        <v>19.231999999999999</v>
      </c>
      <c r="AV266" s="10">
        <v>2.161</v>
      </c>
      <c r="AW266" s="10">
        <v>21175.223999999998</v>
      </c>
      <c r="AX266" s="10">
        <v>47.753999999999998</v>
      </c>
      <c r="AY266" s="10">
        <v>7424.1930000000002</v>
      </c>
      <c r="AZ266" s="10">
        <v>4324.9629999999997</v>
      </c>
      <c r="BA266" s="10">
        <v>4331.1009999999997</v>
      </c>
      <c r="BB266" s="10">
        <v>1716.797</v>
      </c>
      <c r="BC266" s="10">
        <v>0</v>
      </c>
      <c r="BD266" s="10">
        <v>1795.904</v>
      </c>
      <c r="BE266" s="10">
        <v>818.4</v>
      </c>
      <c r="BF266" s="10">
        <v>0</v>
      </c>
      <c r="BG266" s="10">
        <v>-6.1379999999999999</v>
      </c>
      <c r="BH266" s="10">
        <v>3099.23</v>
      </c>
      <c r="BI266" s="10">
        <v>3099.23</v>
      </c>
      <c r="BJ266" s="10">
        <v>2529.7710000000002</v>
      </c>
      <c r="BK266" s="10">
        <v>0</v>
      </c>
      <c r="BL266" s="10">
        <v>569.45899999999995</v>
      </c>
      <c r="BM266" s="10">
        <v>0</v>
      </c>
      <c r="BN266" s="10">
        <v>0</v>
      </c>
      <c r="BO266" s="10">
        <v>0</v>
      </c>
      <c r="BP266" s="10">
        <v>0</v>
      </c>
      <c r="BQ266" s="10">
        <v>70744.212</v>
      </c>
      <c r="BR266" s="10">
        <v>3136.2559999999999</v>
      </c>
      <c r="BS266" s="10">
        <v>67358.597999999998</v>
      </c>
      <c r="BT266" s="10">
        <v>0</v>
      </c>
      <c r="BU266" s="10">
        <v>200.16</v>
      </c>
      <c r="BV266" s="10">
        <v>49.198</v>
      </c>
      <c r="BW266" s="10">
        <v>70744.212</v>
      </c>
      <c r="BX266" s="10">
        <v>1636.5319999999999</v>
      </c>
      <c r="BY266" s="10">
        <v>7324.3609999999999</v>
      </c>
      <c r="BZ266" s="10">
        <v>115.018</v>
      </c>
      <c r="CA266" s="10">
        <v>59265.071000000004</v>
      </c>
      <c r="CB266" s="10">
        <v>2403.23</v>
      </c>
      <c r="CC266" s="10">
        <v>7120.8339999999998</v>
      </c>
      <c r="CD266" s="10">
        <v>6417.0429999999997</v>
      </c>
      <c r="CE266" s="10">
        <v>174.13499999999999</v>
      </c>
      <c r="CF266" s="10">
        <v>487.81299999999999</v>
      </c>
      <c r="CG266" s="10">
        <v>487.81299999999999</v>
      </c>
      <c r="CH266" s="10">
        <v>0</v>
      </c>
      <c r="CI266" s="10">
        <v>0</v>
      </c>
      <c r="CJ266" s="10">
        <v>41.843000000000004</v>
      </c>
      <c r="CK266" s="10">
        <v>4934.6980000000003</v>
      </c>
      <c r="CL266" s="10">
        <v>4606.9989999999998</v>
      </c>
      <c r="CM266" s="10">
        <v>36.616</v>
      </c>
      <c r="CN266" s="10">
        <v>270.709</v>
      </c>
      <c r="CO266" s="10">
        <v>20.373999999999999</v>
      </c>
      <c r="CP266" s="10">
        <v>76.364999999999995</v>
      </c>
      <c r="CQ266" s="10">
        <v>67.811999999999998</v>
      </c>
      <c r="CR266" s="10">
        <v>0</v>
      </c>
      <c r="CS266" s="10">
        <v>0</v>
      </c>
      <c r="CT266" s="10">
        <v>0</v>
      </c>
      <c r="CU266" s="10">
        <v>0</v>
      </c>
      <c r="CV266" s="10">
        <v>42.232999999999997</v>
      </c>
      <c r="CW266" s="10">
        <v>50.463999999999999</v>
      </c>
      <c r="CX266" s="10">
        <v>-61.808</v>
      </c>
      <c r="CY266" s="10">
        <v>0</v>
      </c>
      <c r="CZ266" s="10">
        <v>-0.66700000000000004</v>
      </c>
      <c r="DA266" s="10">
        <v>0</v>
      </c>
      <c r="DB266" s="10">
        <v>0</v>
      </c>
      <c r="DC266" s="10">
        <v>-18.643999999999998</v>
      </c>
      <c r="DD266" s="10">
        <v>-3.0249999999999999</v>
      </c>
      <c r="DE266" s="10">
        <v>24.728000000000002</v>
      </c>
      <c r="DF266" s="10">
        <v>31.332999999999998</v>
      </c>
      <c r="DG266" s="10">
        <v>6.6829999999999998</v>
      </c>
      <c r="DH266" s="10">
        <v>0.27700000000000002</v>
      </c>
      <c r="DI266" s="10">
        <v>0</v>
      </c>
      <c r="DJ266" s="10">
        <v>-3.633</v>
      </c>
      <c r="DK266" s="10">
        <v>-9.9269999999999996</v>
      </c>
      <c r="DL266" s="10">
        <v>-5.0000000000000001E-3</v>
      </c>
      <c r="DM266" s="10">
        <v>0</v>
      </c>
      <c r="DN266" s="10">
        <v>64.596999999999994</v>
      </c>
      <c r="DO266" s="10">
        <v>67.19</v>
      </c>
      <c r="DP266" s="10">
        <v>-2.593</v>
      </c>
      <c r="DQ266" s="10">
        <v>0</v>
      </c>
      <c r="DR266" s="10">
        <v>115.91</v>
      </c>
      <c r="DS266" s="10">
        <v>148.11699999999999</v>
      </c>
      <c r="DT266" s="10">
        <v>0</v>
      </c>
      <c r="DU266" s="10">
        <v>-32.131999999999998</v>
      </c>
      <c r="DV266" s="10">
        <v>0</v>
      </c>
      <c r="DW266" s="10">
        <v>-7.4999999999999997E-2</v>
      </c>
      <c r="DX266" s="10">
        <v>0</v>
      </c>
      <c r="DY266" s="10">
        <v>0.33100000000000002</v>
      </c>
      <c r="DZ266" s="10">
        <v>8.9130000000000003</v>
      </c>
      <c r="EA266" s="10">
        <v>1.0129999999999999</v>
      </c>
      <c r="EB266" s="10">
        <v>0</v>
      </c>
      <c r="EC266" s="10">
        <v>0</v>
      </c>
      <c r="ED266" s="10">
        <v>0</v>
      </c>
      <c r="EE266" s="10">
        <v>15.292999999999999</v>
      </c>
      <c r="EF266" s="10">
        <v>0</v>
      </c>
      <c r="EG266" s="10">
        <v>0</v>
      </c>
      <c r="EH266" s="10">
        <v>-17.859000000000002</v>
      </c>
      <c r="EI266" s="10">
        <v>0</v>
      </c>
      <c r="EJ266" s="10">
        <v>0</v>
      </c>
      <c r="EK266" s="10">
        <v>-7.0289999999999999</v>
      </c>
      <c r="EL266" s="10">
        <v>1553.65</v>
      </c>
      <c r="EM266" s="10">
        <v>0</v>
      </c>
      <c r="EN266" s="10">
        <v>795.2</v>
      </c>
      <c r="EO266" s="10">
        <v>732.096</v>
      </c>
      <c r="EP266" s="10">
        <v>45.567999999999998</v>
      </c>
      <c r="EQ266" s="10">
        <v>0.14599999999999999</v>
      </c>
      <c r="ER266" s="10">
        <v>0</v>
      </c>
      <c r="ES266" s="10">
        <v>17.39</v>
      </c>
      <c r="ET266" s="10">
        <v>275.94499999999999</v>
      </c>
      <c r="EU266" s="10">
        <v>75.046000000000006</v>
      </c>
      <c r="EV266" s="10">
        <v>200.899</v>
      </c>
      <c r="EW266" s="10">
        <v>0</v>
      </c>
      <c r="EX266" s="10">
        <v>72.734999999999999</v>
      </c>
      <c r="EY266" s="10">
        <v>18.542000000000002</v>
      </c>
      <c r="EZ266" s="10">
        <v>0</v>
      </c>
      <c r="FA266" s="10">
        <v>391.22800000000001</v>
      </c>
    </row>
    <row r="267" spans="1:157" ht="15" customHeight="1" x14ac:dyDescent="0.3">
      <c r="A267" s="5">
        <v>27</v>
      </c>
      <c r="B267" s="12">
        <v>2020</v>
      </c>
      <c r="C267" s="10">
        <v>127.92100000000001</v>
      </c>
      <c r="D267" s="10">
        <v>0</v>
      </c>
      <c r="E267" s="10">
        <v>144.14099999999999</v>
      </c>
      <c r="F267" s="10">
        <v>89171.618000000002</v>
      </c>
      <c r="G267" s="10">
        <v>22201.439999999999</v>
      </c>
      <c r="H267" s="10">
        <v>0</v>
      </c>
      <c r="I267" s="10">
        <v>17100.257000000001</v>
      </c>
      <c r="J267" s="10">
        <v>2923.6390000000001</v>
      </c>
      <c r="K267" s="10">
        <v>14176.618</v>
      </c>
      <c r="L267" s="10">
        <v>0</v>
      </c>
      <c r="M267" s="10">
        <v>0</v>
      </c>
      <c r="N267" s="10">
        <v>12813.543</v>
      </c>
      <c r="O267" s="10">
        <v>14001.329</v>
      </c>
      <c r="P267" s="10">
        <v>0</v>
      </c>
      <c r="Q267" s="10">
        <v>0</v>
      </c>
      <c r="R267" s="10">
        <v>0</v>
      </c>
      <c r="S267" s="10">
        <v>1222.7860000000001</v>
      </c>
      <c r="T267" s="10">
        <v>0</v>
      </c>
      <c r="U267" s="10">
        <v>0</v>
      </c>
      <c r="V267" s="10">
        <v>12778.543</v>
      </c>
      <c r="W267" s="10">
        <v>0</v>
      </c>
      <c r="X267" s="10">
        <v>0</v>
      </c>
      <c r="Y267" s="10">
        <v>0</v>
      </c>
      <c r="Z267" s="10">
        <v>0</v>
      </c>
      <c r="AA267" s="10">
        <v>0</v>
      </c>
      <c r="AB267" s="10">
        <v>0</v>
      </c>
      <c r="AC267" s="10">
        <v>0</v>
      </c>
      <c r="AD267" s="10">
        <v>2786.7350000000001</v>
      </c>
      <c r="AE267" s="10">
        <v>16059.282999999999</v>
      </c>
      <c r="AF267" s="10">
        <v>0</v>
      </c>
      <c r="AG267" s="10">
        <v>4209.0309999999999</v>
      </c>
      <c r="AH267" s="10">
        <v>89171.618000000002</v>
      </c>
      <c r="AI267" s="10">
        <v>86089.251000000004</v>
      </c>
      <c r="AJ267" s="10">
        <v>2338.5970000000002</v>
      </c>
      <c r="AK267" s="10">
        <v>138.75</v>
      </c>
      <c r="AL267" s="10">
        <v>137.12299999999999</v>
      </c>
      <c r="AM267" s="10">
        <v>467.89699999999999</v>
      </c>
      <c r="AN267" s="10">
        <v>89171.618000000002</v>
      </c>
      <c r="AO267" s="10">
        <v>54740.963000000003</v>
      </c>
      <c r="AP267" s="10">
        <v>16010.236000000001</v>
      </c>
      <c r="AQ267" s="10">
        <v>18420.419000000002</v>
      </c>
      <c r="AR267" s="10">
        <v>89171.618000000002</v>
      </c>
      <c r="AS267" s="10">
        <v>0</v>
      </c>
      <c r="AT267" s="10">
        <v>65252.927000000003</v>
      </c>
      <c r="AU267" s="10">
        <v>0</v>
      </c>
      <c r="AV267" s="10">
        <v>3.2000000000000001E-2</v>
      </c>
      <c r="AW267" s="10">
        <v>23816.260999999999</v>
      </c>
      <c r="AX267" s="10">
        <v>102.398</v>
      </c>
      <c r="AY267" s="10">
        <v>20286.782999999999</v>
      </c>
      <c r="AZ267" s="10">
        <v>7137.1710000000003</v>
      </c>
      <c r="BA267" s="10">
        <v>7141.9589999999998</v>
      </c>
      <c r="BB267" s="10">
        <v>4993.616</v>
      </c>
      <c r="BC267" s="10">
        <v>0</v>
      </c>
      <c r="BD267" s="10">
        <v>1499.943</v>
      </c>
      <c r="BE267" s="10">
        <v>648.4</v>
      </c>
      <c r="BF267" s="10">
        <v>0</v>
      </c>
      <c r="BG267" s="10">
        <v>-4.7880000000000003</v>
      </c>
      <c r="BH267" s="10">
        <v>13149.611999999999</v>
      </c>
      <c r="BI267" s="10">
        <v>13150.962</v>
      </c>
      <c r="BJ267" s="10">
        <v>9749.7129999999997</v>
      </c>
      <c r="BK267" s="10">
        <v>0</v>
      </c>
      <c r="BL267" s="10">
        <v>1271.2159999999999</v>
      </c>
      <c r="BM267" s="10">
        <v>180</v>
      </c>
      <c r="BN267" s="10">
        <v>1950.0329999999999</v>
      </c>
      <c r="BO267" s="10">
        <v>-1.35</v>
      </c>
      <c r="BP267" s="10">
        <v>0</v>
      </c>
      <c r="BQ267" s="10">
        <v>98254.031000000003</v>
      </c>
      <c r="BR267" s="10">
        <v>4734.8959999999997</v>
      </c>
      <c r="BS267" s="10">
        <v>92074.066000000006</v>
      </c>
      <c r="BT267" s="10">
        <v>0</v>
      </c>
      <c r="BU267" s="10">
        <v>1418.7</v>
      </c>
      <c r="BV267" s="10">
        <v>26.369</v>
      </c>
      <c r="BW267" s="10">
        <v>98254.031000000003</v>
      </c>
      <c r="BX267" s="10">
        <v>2555.913</v>
      </c>
      <c r="BY267" s="10">
        <v>12332.141</v>
      </c>
      <c r="BZ267" s="10">
        <v>157.74199999999999</v>
      </c>
      <c r="CA267" s="10">
        <v>79838.724000000002</v>
      </c>
      <c r="CB267" s="10">
        <v>3369.511</v>
      </c>
      <c r="CC267" s="10">
        <v>9077.1299999999992</v>
      </c>
      <c r="CD267" s="10">
        <v>8422.4279999999999</v>
      </c>
      <c r="CE267" s="10">
        <v>118.092</v>
      </c>
      <c r="CF267" s="10">
        <v>471.06299999999999</v>
      </c>
      <c r="CG267" s="10">
        <v>471.06299999999999</v>
      </c>
      <c r="CH267" s="10">
        <v>0</v>
      </c>
      <c r="CI267" s="10">
        <v>0</v>
      </c>
      <c r="CJ267" s="10">
        <v>65.546999999999997</v>
      </c>
      <c r="CK267" s="10">
        <v>6473.1850000000004</v>
      </c>
      <c r="CL267" s="10">
        <v>5970.93</v>
      </c>
      <c r="CM267" s="10">
        <v>18.385999999999999</v>
      </c>
      <c r="CN267" s="10">
        <v>438.529</v>
      </c>
      <c r="CO267" s="10">
        <v>45.34</v>
      </c>
      <c r="CP267" s="10">
        <v>117.408</v>
      </c>
      <c r="CQ267" s="10">
        <v>85.441000000000003</v>
      </c>
      <c r="CR267" s="10">
        <v>0</v>
      </c>
      <c r="CS267" s="10">
        <v>0</v>
      </c>
      <c r="CT267" s="10">
        <v>0</v>
      </c>
      <c r="CU267" s="10">
        <v>0</v>
      </c>
      <c r="CV267" s="10">
        <v>71.792000000000002</v>
      </c>
      <c r="CW267" s="10">
        <v>52.790999999999997</v>
      </c>
      <c r="CX267" s="10">
        <v>-51.261000000000003</v>
      </c>
      <c r="CY267" s="10">
        <v>0</v>
      </c>
      <c r="CZ267" s="10">
        <v>-0.84099999999999997</v>
      </c>
      <c r="DA267" s="10">
        <v>0</v>
      </c>
      <c r="DB267" s="10">
        <v>0</v>
      </c>
      <c r="DC267" s="10">
        <v>-35.892000000000003</v>
      </c>
      <c r="DD267" s="10">
        <v>-4.6219999999999999</v>
      </c>
      <c r="DE267" s="10">
        <v>46.329000000000001</v>
      </c>
      <c r="DF267" s="10">
        <v>67.753</v>
      </c>
      <c r="DG267" s="10">
        <v>8.8640000000000008</v>
      </c>
      <c r="DH267" s="10">
        <v>0.48</v>
      </c>
      <c r="DI267" s="10">
        <v>0</v>
      </c>
      <c r="DJ267" s="10">
        <v>-24.483000000000001</v>
      </c>
      <c r="DK267" s="10">
        <v>-5.8849999999999998</v>
      </c>
      <c r="DL267" s="10">
        <v>-0.4</v>
      </c>
      <c r="DM267" s="10">
        <v>0</v>
      </c>
      <c r="DN267" s="10">
        <v>12.12</v>
      </c>
      <c r="DO267" s="10">
        <v>12.12</v>
      </c>
      <c r="DP267" s="10">
        <v>0</v>
      </c>
      <c r="DQ267" s="10">
        <v>0</v>
      </c>
      <c r="DR267" s="10">
        <v>195.99700000000001</v>
      </c>
      <c r="DS267" s="10">
        <v>197.09700000000001</v>
      </c>
      <c r="DT267" s="10">
        <v>0</v>
      </c>
      <c r="DU267" s="10">
        <v>-1.1000000000000001</v>
      </c>
      <c r="DV267" s="10">
        <v>0</v>
      </c>
      <c r="DW267" s="10">
        <v>0</v>
      </c>
      <c r="DX267" s="10">
        <v>0</v>
      </c>
      <c r="DY267" s="10">
        <v>218.602</v>
      </c>
      <c r="DZ267" s="10">
        <v>201.64599999999999</v>
      </c>
      <c r="EA267" s="10">
        <v>9.1519999999999992</v>
      </c>
      <c r="EB267" s="10">
        <v>0</v>
      </c>
      <c r="EC267" s="10">
        <v>0</v>
      </c>
      <c r="ED267" s="10">
        <v>0</v>
      </c>
      <c r="EE267" s="10">
        <v>15.422000000000001</v>
      </c>
      <c r="EF267" s="10">
        <v>0</v>
      </c>
      <c r="EG267" s="10">
        <v>0</v>
      </c>
      <c r="EH267" s="10">
        <v>0</v>
      </c>
      <c r="EI267" s="10">
        <v>0</v>
      </c>
      <c r="EJ267" s="10">
        <v>0</v>
      </c>
      <c r="EK267" s="10">
        <v>-7.6180000000000003</v>
      </c>
      <c r="EL267" s="10">
        <v>1630.769</v>
      </c>
      <c r="EM267" s="10">
        <v>0</v>
      </c>
      <c r="EN267" s="10">
        <v>770.74099999999999</v>
      </c>
      <c r="EO267" s="10">
        <v>687.98500000000001</v>
      </c>
      <c r="EP267" s="10">
        <v>60.073999999999998</v>
      </c>
      <c r="EQ267" s="10">
        <v>0.59899999999999998</v>
      </c>
      <c r="ER267" s="10">
        <v>0</v>
      </c>
      <c r="ES267" s="10">
        <v>22.082999999999998</v>
      </c>
      <c r="ET267" s="10">
        <v>363.803</v>
      </c>
      <c r="EU267" s="10">
        <v>92.995000000000005</v>
      </c>
      <c r="EV267" s="10">
        <v>270.80799999999999</v>
      </c>
      <c r="EW267" s="10">
        <v>0</v>
      </c>
      <c r="EX267" s="10">
        <v>99.837000000000003</v>
      </c>
      <c r="EY267" s="10">
        <v>-13.989000000000001</v>
      </c>
      <c r="EZ267" s="10">
        <v>0</v>
      </c>
      <c r="FA267" s="10">
        <v>410.37700000000001</v>
      </c>
    </row>
    <row r="268" spans="1:157" ht="15" customHeight="1" x14ac:dyDescent="0.3">
      <c r="A268" s="5">
        <v>27</v>
      </c>
      <c r="B268" s="13">
        <v>2021</v>
      </c>
      <c r="C268" s="10">
        <v>127.92100000000001</v>
      </c>
      <c r="D268" s="10">
        <v>0</v>
      </c>
      <c r="E268" s="10">
        <v>144.14099999999999</v>
      </c>
      <c r="F268" s="10">
        <v>102653.266</v>
      </c>
      <c r="G268" s="10">
        <v>22993.805</v>
      </c>
      <c r="H268" s="10">
        <v>0</v>
      </c>
      <c r="I268" s="10">
        <v>14101.214</v>
      </c>
      <c r="J268" s="10">
        <v>2774.895</v>
      </c>
      <c r="K268" s="10">
        <v>11326.319</v>
      </c>
      <c r="L268" s="10">
        <v>0</v>
      </c>
      <c r="M268" s="10">
        <v>0</v>
      </c>
      <c r="N268" s="10">
        <v>12142.802</v>
      </c>
      <c r="O268" s="10">
        <v>15282.032999999999</v>
      </c>
      <c r="P268" s="10">
        <v>0</v>
      </c>
      <c r="Q268" s="10">
        <v>0</v>
      </c>
      <c r="R268" s="10">
        <v>0</v>
      </c>
      <c r="S268" s="10">
        <v>2158.8710000000001</v>
      </c>
      <c r="T268" s="10">
        <v>0</v>
      </c>
      <c r="U268" s="10">
        <v>0</v>
      </c>
      <c r="V268" s="10">
        <v>13123.162</v>
      </c>
      <c r="W268" s="10">
        <v>0</v>
      </c>
      <c r="X268" s="10">
        <v>0</v>
      </c>
      <c r="Y268" s="10">
        <v>0</v>
      </c>
      <c r="Z268" s="10">
        <v>0</v>
      </c>
      <c r="AA268" s="10">
        <v>0</v>
      </c>
      <c r="AB268" s="10">
        <v>0</v>
      </c>
      <c r="AC268" s="10">
        <v>0</v>
      </c>
      <c r="AD268" s="10">
        <v>6569.527</v>
      </c>
      <c r="AE268" s="10">
        <v>22398.666000000001</v>
      </c>
      <c r="AF268" s="10">
        <v>0</v>
      </c>
      <c r="AG268" s="10">
        <v>9165.2189999999991</v>
      </c>
      <c r="AH268" s="10">
        <v>102653.266</v>
      </c>
      <c r="AI268" s="10">
        <v>99023.365000000005</v>
      </c>
      <c r="AJ268" s="10">
        <v>2016.7639999999999</v>
      </c>
      <c r="AK268" s="10">
        <v>321.50599999999997</v>
      </c>
      <c r="AL268" s="10">
        <v>192.739</v>
      </c>
      <c r="AM268" s="10">
        <v>1098.8920000000001</v>
      </c>
      <c r="AN268" s="10">
        <v>102653.266</v>
      </c>
      <c r="AO268" s="10">
        <v>49743.605000000003</v>
      </c>
      <c r="AP268" s="10">
        <v>24798.591</v>
      </c>
      <c r="AQ268" s="10">
        <v>28111.07</v>
      </c>
      <c r="AR268" s="10">
        <v>102653</v>
      </c>
      <c r="AS268" s="10">
        <v>0</v>
      </c>
      <c r="AT268" s="10">
        <f>39464+38040</f>
        <v>77504</v>
      </c>
      <c r="AU268" s="10">
        <v>0</v>
      </c>
      <c r="AV268" s="10">
        <v>0</v>
      </c>
      <c r="AW268" s="10">
        <v>25077</v>
      </c>
      <c r="AX268" s="10">
        <v>72</v>
      </c>
      <c r="AY268" s="10">
        <v>22858.437999999998</v>
      </c>
      <c r="AZ268" s="10">
        <v>9961.82</v>
      </c>
      <c r="BA268" s="10">
        <v>9990.857</v>
      </c>
      <c r="BB268" s="10">
        <v>5207.4359999999997</v>
      </c>
      <c r="BC268" s="10">
        <v>0</v>
      </c>
      <c r="BD268" s="10">
        <v>2400.0450000000001</v>
      </c>
      <c r="BE268" s="10">
        <v>2383.3760000000002</v>
      </c>
      <c r="BF268" s="10">
        <v>0</v>
      </c>
      <c r="BG268" s="10">
        <v>-29.036999999999999</v>
      </c>
      <c r="BH268" s="10">
        <v>12896.618</v>
      </c>
      <c r="BI268" s="10">
        <v>13173.557000000001</v>
      </c>
      <c r="BJ268" s="10">
        <v>10522.954</v>
      </c>
      <c r="BK268" s="10">
        <v>0</v>
      </c>
      <c r="BL268" s="10">
        <v>1073.4100000000001</v>
      </c>
      <c r="BM268" s="10">
        <v>200</v>
      </c>
      <c r="BN268" s="10">
        <v>1377.193</v>
      </c>
      <c r="BO268" s="10">
        <v>-276.93900000000002</v>
      </c>
      <c r="BP268" s="10">
        <v>-275.43900000000002</v>
      </c>
      <c r="BQ268" s="10">
        <v>115319.38800000001</v>
      </c>
      <c r="BR268" s="10">
        <v>10483.864</v>
      </c>
      <c r="BS268" s="10">
        <v>104474.553</v>
      </c>
      <c r="BT268" s="10">
        <v>0</v>
      </c>
      <c r="BU268" s="10">
        <v>302.47699999999998</v>
      </c>
      <c r="BV268" s="10">
        <v>58.494</v>
      </c>
      <c r="BW268" s="10">
        <v>115319.38800000001</v>
      </c>
      <c r="BX268" s="10">
        <v>3511.498</v>
      </c>
      <c r="BY268" s="10">
        <v>17933.944</v>
      </c>
      <c r="BZ268" s="10">
        <v>343.536</v>
      </c>
      <c r="CA268" s="10">
        <v>88128.497000000003</v>
      </c>
      <c r="CB268" s="10">
        <v>5401.9129999999996</v>
      </c>
      <c r="CC268" s="10">
        <v>11054.339</v>
      </c>
      <c r="CD268" s="10">
        <v>10124.646000000001</v>
      </c>
      <c r="CE268" s="10">
        <v>71.653999999999996</v>
      </c>
      <c r="CF268" s="10">
        <v>716.98</v>
      </c>
      <c r="CG268" s="10">
        <v>716.98</v>
      </c>
      <c r="CH268" s="10">
        <v>0</v>
      </c>
      <c r="CI268" s="10">
        <v>0</v>
      </c>
      <c r="CJ268" s="10">
        <v>141.059</v>
      </c>
      <c r="CK268" s="10">
        <v>6771.15</v>
      </c>
      <c r="CL268" s="10">
        <v>6110.7139999999999</v>
      </c>
      <c r="CM268" s="10">
        <v>52.683999999999997</v>
      </c>
      <c r="CN268" s="10">
        <v>563.12</v>
      </c>
      <c r="CO268" s="10">
        <v>44.631999999999998</v>
      </c>
      <c r="CP268" s="10">
        <v>207.65</v>
      </c>
      <c r="CQ268" s="10">
        <v>97.631</v>
      </c>
      <c r="CR268" s="10">
        <v>0</v>
      </c>
      <c r="CS268" s="10">
        <v>0</v>
      </c>
      <c r="CT268" s="10">
        <v>0</v>
      </c>
      <c r="CU268" s="10">
        <v>0</v>
      </c>
      <c r="CV268" s="10">
        <v>51.438000000000002</v>
      </c>
      <c r="CW268" s="10">
        <v>131.51599999999999</v>
      </c>
      <c r="CX268" s="10">
        <v>-67.147999999999996</v>
      </c>
      <c r="CY268" s="10">
        <v>0</v>
      </c>
      <c r="CZ268" s="10">
        <v>-0.88900000000000001</v>
      </c>
      <c r="DA268" s="10">
        <v>0</v>
      </c>
      <c r="DB268" s="10">
        <v>0</v>
      </c>
      <c r="DC268" s="10">
        <v>-0.39100000000000001</v>
      </c>
      <c r="DD268" s="10">
        <v>-4.5069999999999997</v>
      </c>
      <c r="DE268" s="10">
        <v>45.872</v>
      </c>
      <c r="DF268" s="10">
        <v>86.247</v>
      </c>
      <c r="DG268" s="10">
        <v>20.623000000000001</v>
      </c>
      <c r="DH268" s="10">
        <v>0.215</v>
      </c>
      <c r="DI268" s="10">
        <v>0</v>
      </c>
      <c r="DJ268" s="10">
        <v>-40.520000000000003</v>
      </c>
      <c r="DK268" s="10">
        <v>-20.687999999999999</v>
      </c>
      <c r="DL268" s="10">
        <v>-5.0000000000000001E-3</v>
      </c>
      <c r="DM268" s="10">
        <v>0</v>
      </c>
      <c r="DN268" s="10">
        <v>0</v>
      </c>
      <c r="DO268" s="10">
        <v>0</v>
      </c>
      <c r="DP268" s="10">
        <v>0</v>
      </c>
      <c r="DQ268" s="10">
        <v>0</v>
      </c>
      <c r="DR268" s="10">
        <v>272.98599999999999</v>
      </c>
      <c r="DS268" s="10">
        <v>297.39</v>
      </c>
      <c r="DT268" s="10">
        <v>0</v>
      </c>
      <c r="DU268" s="10">
        <v>-5.0000000000000001E-3</v>
      </c>
      <c r="DV268" s="10">
        <v>0</v>
      </c>
      <c r="DW268" s="10">
        <v>-24.399000000000001</v>
      </c>
      <c r="DX268" s="10">
        <v>0</v>
      </c>
      <c r="DY268" s="10">
        <v>8.8260000000000005</v>
      </c>
      <c r="DZ268" s="10">
        <v>15.726000000000001</v>
      </c>
      <c r="EA268" s="10">
        <v>1.0369999999999999</v>
      </c>
      <c r="EB268" s="10">
        <v>0</v>
      </c>
      <c r="EC268" s="10">
        <v>0</v>
      </c>
      <c r="ED268" s="10">
        <v>0</v>
      </c>
      <c r="EE268" s="10">
        <v>7.4240000000000004</v>
      </c>
      <c r="EF268" s="10">
        <v>0</v>
      </c>
      <c r="EG268" s="10">
        <v>0</v>
      </c>
      <c r="EH268" s="10">
        <v>0</v>
      </c>
      <c r="EI268" s="10">
        <v>0</v>
      </c>
      <c r="EJ268" s="10">
        <v>0</v>
      </c>
      <c r="EK268" s="10">
        <v>-15.361000000000001</v>
      </c>
      <c r="EL268" s="10">
        <v>2239.7310000000002</v>
      </c>
      <c r="EM268" s="10">
        <v>0</v>
      </c>
      <c r="EN268" s="10">
        <v>1332.87</v>
      </c>
      <c r="EO268" s="10">
        <v>1218.0129999999999</v>
      </c>
      <c r="EP268" s="10">
        <v>67.765000000000001</v>
      </c>
      <c r="EQ268" s="10">
        <v>0.13900000000000001</v>
      </c>
      <c r="ER268" s="10">
        <v>0</v>
      </c>
      <c r="ES268" s="10">
        <v>46.953000000000003</v>
      </c>
      <c r="ET268" s="10">
        <v>438.15600000000001</v>
      </c>
      <c r="EU268" s="10">
        <v>108.914</v>
      </c>
      <c r="EV268" s="10">
        <v>329.24200000000002</v>
      </c>
      <c r="EW268" s="10">
        <v>0</v>
      </c>
      <c r="EX268" s="10">
        <v>128.45500000000001</v>
      </c>
      <c r="EY268" s="10">
        <v>-6.7839999999999998</v>
      </c>
      <c r="EZ268" s="10">
        <v>0</v>
      </c>
      <c r="FA268" s="10">
        <v>347.03399999999999</v>
      </c>
    </row>
    <row r="269" spans="1:157" ht="15" customHeight="1" x14ac:dyDescent="0.3">
      <c r="A269" s="5">
        <v>27</v>
      </c>
      <c r="B269" s="12">
        <v>2022</v>
      </c>
      <c r="C269" s="10"/>
      <c r="D269" s="10"/>
      <c r="E269" s="10"/>
      <c r="F269" s="10">
        <v>119538.34</v>
      </c>
      <c r="G269" s="10">
        <v>37639.805999999997</v>
      </c>
      <c r="H269" s="10">
        <v>10346.815000000001</v>
      </c>
      <c r="I269" s="10">
        <v>13434.52</v>
      </c>
      <c r="J269" s="10">
        <v>3706.9259999999999</v>
      </c>
      <c r="K269" s="10">
        <v>9484.3109999999997</v>
      </c>
      <c r="L269" s="10">
        <v>55.128999999999998</v>
      </c>
      <c r="M269" s="10">
        <v>188.154</v>
      </c>
      <c r="N269" s="10">
        <v>12031.681</v>
      </c>
      <c r="O269" s="10">
        <v>17200.067999999999</v>
      </c>
      <c r="P269" s="10">
        <v>0</v>
      </c>
      <c r="Q269" s="10">
        <v>0</v>
      </c>
      <c r="R269" s="10">
        <v>23.613</v>
      </c>
      <c r="S269" s="10">
        <v>3532.1320000000001</v>
      </c>
      <c r="T269" s="10">
        <v>31.33</v>
      </c>
      <c r="U269" s="10">
        <v>0</v>
      </c>
      <c r="V269" s="10">
        <v>13579.432000000001</v>
      </c>
      <c r="W269" s="10">
        <v>33.561</v>
      </c>
      <c r="X269" s="10">
        <v>1276.625</v>
      </c>
      <c r="Y269" s="10">
        <v>1271.1199999999999</v>
      </c>
      <c r="Z269" s="10">
        <v>5.5049999999999999</v>
      </c>
      <c r="AA269" s="10">
        <v>130.05600000000001</v>
      </c>
      <c r="AB269" s="10">
        <v>5.22</v>
      </c>
      <c r="AC269" s="10">
        <v>124.836</v>
      </c>
      <c r="AD269" s="10">
        <v>8602.8310000000001</v>
      </c>
      <c r="AE269" s="10">
        <v>18790.483</v>
      </c>
      <c r="AF269" s="10">
        <v>85.454999999999998</v>
      </c>
      <c r="AG269" s="10">
        <v>0</v>
      </c>
      <c r="AH269" s="10">
        <v>119538.34</v>
      </c>
      <c r="AI269" s="10">
        <v>114575.338</v>
      </c>
      <c r="AJ269" s="10">
        <v>3351.7640000000001</v>
      </c>
      <c r="AK269" s="10">
        <v>159.761</v>
      </c>
      <c r="AL269" s="10">
        <v>131.749</v>
      </c>
      <c r="AM269" s="10">
        <v>1319.7280000000001</v>
      </c>
      <c r="AN269" s="10">
        <v>119538.34</v>
      </c>
      <c r="AO269" s="10">
        <v>62493.606</v>
      </c>
      <c r="AP269" s="10">
        <v>21893.367999999999</v>
      </c>
      <c r="AQ269" s="10">
        <v>35151.366000000002</v>
      </c>
      <c r="AR269" s="10">
        <v>119538.34</v>
      </c>
      <c r="AS269" s="10">
        <v>0</v>
      </c>
      <c r="AT269" s="10">
        <v>92804.327000000005</v>
      </c>
      <c r="AU269" s="10">
        <v>7.5999999999999998E-2</v>
      </c>
      <c r="AV269" s="10">
        <v>15.417999999999999</v>
      </c>
      <c r="AW269" s="10">
        <v>26669.440999999999</v>
      </c>
      <c r="AX269" s="10">
        <v>49.078000000000003</v>
      </c>
      <c r="AY269" s="10">
        <v>25658.746999999999</v>
      </c>
      <c r="AZ269" s="10">
        <v>13442.745000000001</v>
      </c>
      <c r="BA269" s="10">
        <v>13348.228999999999</v>
      </c>
      <c r="BB269" s="10">
        <v>3573.2449999999999</v>
      </c>
      <c r="BC269" s="10">
        <v>0</v>
      </c>
      <c r="BD269" s="10">
        <v>7450</v>
      </c>
      <c r="BE269" s="10">
        <v>2324.9839999999999</v>
      </c>
      <c r="BF269" s="10">
        <v>144.14099999999999</v>
      </c>
      <c r="BG269" s="10">
        <v>-49.625</v>
      </c>
      <c r="BH269" s="10">
        <v>12216.002</v>
      </c>
      <c r="BI269" s="10">
        <v>12853.816999999999</v>
      </c>
      <c r="BJ269" s="10">
        <v>10083.992</v>
      </c>
      <c r="BK269" s="10">
        <v>0</v>
      </c>
      <c r="BL269" s="10">
        <v>1025.605</v>
      </c>
      <c r="BM269" s="10">
        <v>0</v>
      </c>
      <c r="BN269" s="10">
        <v>1744.22</v>
      </c>
      <c r="BO269" s="10">
        <v>-637.81500000000005</v>
      </c>
      <c r="BP269" s="10">
        <v>-637.81500000000005</v>
      </c>
      <c r="BQ269" s="10">
        <v>124993.33500000001</v>
      </c>
      <c r="BR269" s="10">
        <v>8267.7790000000005</v>
      </c>
      <c r="BS269" s="10">
        <v>116397.253</v>
      </c>
      <c r="BT269" s="10">
        <v>0</v>
      </c>
      <c r="BU269" s="10">
        <v>251.649</v>
      </c>
      <c r="BV269" s="10">
        <v>76.653999999999996</v>
      </c>
      <c r="BW269" s="10">
        <v>124993.33500000001</v>
      </c>
      <c r="BX269" s="10">
        <v>4197.1549999999997</v>
      </c>
      <c r="BY269" s="10">
        <v>26.492000000000001</v>
      </c>
      <c r="BZ269" s="10">
        <v>579.58699999999999</v>
      </c>
      <c r="CA269" s="10">
        <v>101983.70699999999</v>
      </c>
      <c r="CB269" s="10">
        <v>18206.394</v>
      </c>
      <c r="CC269" s="10">
        <v>12966.35</v>
      </c>
      <c r="CD269" s="10">
        <v>11520.471</v>
      </c>
      <c r="CE269" s="10">
        <v>278.661</v>
      </c>
      <c r="CF269" s="10">
        <v>1016.244</v>
      </c>
      <c r="CG269" s="10">
        <v>1016.244</v>
      </c>
      <c r="CH269" s="10">
        <v>0</v>
      </c>
      <c r="CI269" s="10">
        <v>0</v>
      </c>
      <c r="CJ269" s="10">
        <v>150.97399999999999</v>
      </c>
      <c r="CK269" s="10">
        <v>7847.2290000000003</v>
      </c>
      <c r="CL269" s="10">
        <v>6982.1769999999997</v>
      </c>
      <c r="CM269" s="10">
        <v>85.626999999999995</v>
      </c>
      <c r="CN269" s="10">
        <v>720.52</v>
      </c>
      <c r="CO269" s="10">
        <v>58.905000000000001</v>
      </c>
      <c r="CP269" s="10">
        <v>274.892</v>
      </c>
      <c r="CQ269" s="10">
        <v>174.78200000000001</v>
      </c>
      <c r="CR269" s="10">
        <v>3.569</v>
      </c>
      <c r="CS269" s="10">
        <v>0</v>
      </c>
      <c r="CT269" s="10">
        <v>0</v>
      </c>
      <c r="CU269" s="10">
        <v>0</v>
      </c>
      <c r="CV269" s="10">
        <v>70.793000000000006</v>
      </c>
      <c r="CW269" s="10">
        <v>153.66499999999999</v>
      </c>
      <c r="CX269" s="10">
        <v>-117.73</v>
      </c>
      <c r="CY269" s="10">
        <v>-4.01</v>
      </c>
      <c r="CZ269" s="10">
        <v>0</v>
      </c>
      <c r="DA269" s="10">
        <v>0</v>
      </c>
      <c r="DB269" s="10">
        <v>0</v>
      </c>
      <c r="DC269" s="10">
        <v>0</v>
      </c>
      <c r="DD269" s="10">
        <v>-6.1769999999999996</v>
      </c>
      <c r="DE269" s="10">
        <v>57.045999999999999</v>
      </c>
      <c r="DF269" s="10">
        <v>193.869</v>
      </c>
      <c r="DG269" s="10">
        <v>95.194000000000003</v>
      </c>
      <c r="DH269" s="10">
        <v>0.26900000000000002</v>
      </c>
      <c r="DI269" s="10">
        <v>0</v>
      </c>
      <c r="DJ269" s="10">
        <v>-139.29599999999999</v>
      </c>
      <c r="DK269" s="10">
        <v>-92.935000000000002</v>
      </c>
      <c r="DL269" s="10">
        <v>-5.5E-2</v>
      </c>
      <c r="DM269" s="10">
        <v>0</v>
      </c>
      <c r="DN269" s="10">
        <v>0</v>
      </c>
      <c r="DO269" s="10">
        <v>0</v>
      </c>
      <c r="DP269" s="10">
        <v>0</v>
      </c>
      <c r="DQ269" s="10">
        <v>0</v>
      </c>
      <c r="DR269" s="10">
        <v>119.367</v>
      </c>
      <c r="DS269" s="10">
        <v>122.29600000000001</v>
      </c>
      <c r="DT269" s="10">
        <v>0</v>
      </c>
      <c r="DU269" s="10">
        <v>-6.0999999999999999E-2</v>
      </c>
      <c r="DV269" s="10">
        <v>0</v>
      </c>
      <c r="DW269" s="10">
        <v>-4.3680000000000003</v>
      </c>
      <c r="DX269" s="10">
        <v>1.5</v>
      </c>
      <c r="DY269" s="10">
        <v>302.52199999999999</v>
      </c>
      <c r="DZ269" s="10">
        <v>310.59899999999999</v>
      </c>
      <c r="EA269" s="10">
        <v>1.5489999999999999</v>
      </c>
      <c r="EB269" s="10">
        <v>0</v>
      </c>
      <c r="EC269" s="10">
        <v>0</v>
      </c>
      <c r="ED269" s="10">
        <v>0</v>
      </c>
      <c r="EE269" s="10">
        <v>7.8049999999999997</v>
      </c>
      <c r="EF269" s="10">
        <v>0</v>
      </c>
      <c r="EG269" s="10">
        <v>0</v>
      </c>
      <c r="EH269" s="10">
        <v>0</v>
      </c>
      <c r="EI269" s="10">
        <v>0</v>
      </c>
      <c r="EJ269" s="10">
        <v>-13.896000000000001</v>
      </c>
      <c r="EK269" s="10">
        <v>-3.5350000000000001</v>
      </c>
      <c r="EL269" s="10">
        <v>2841.9279999999999</v>
      </c>
      <c r="EM269" s="10">
        <v>0</v>
      </c>
      <c r="EN269" s="10">
        <v>1526.95</v>
      </c>
      <c r="EO269" s="10">
        <v>1386.4090000000001</v>
      </c>
      <c r="EP269" s="10">
        <v>83.003</v>
      </c>
      <c r="EQ269" s="10">
        <v>0.372</v>
      </c>
      <c r="ER269" s="10">
        <v>0</v>
      </c>
      <c r="ES269" s="10">
        <v>57.165999999999997</v>
      </c>
      <c r="ET269" s="10">
        <v>110.661</v>
      </c>
      <c r="EU269" s="10">
        <v>110.661</v>
      </c>
      <c r="EV269" s="10">
        <v>0</v>
      </c>
      <c r="EW269" s="10">
        <v>0</v>
      </c>
      <c r="EX269" s="10">
        <v>0</v>
      </c>
      <c r="EY269" s="10">
        <v>0</v>
      </c>
      <c r="EZ269" s="10">
        <v>0</v>
      </c>
      <c r="FA269" s="10">
        <v>1204.317</v>
      </c>
    </row>
    <row r="270" spans="1:157" ht="15" customHeight="1" x14ac:dyDescent="0.3">
      <c r="A270" s="5">
        <v>27</v>
      </c>
      <c r="B270" s="12">
        <v>2023</v>
      </c>
      <c r="C270" s="10"/>
      <c r="D270" s="10"/>
      <c r="E270" s="10"/>
      <c r="F270" s="10">
        <v>141438.44099999999</v>
      </c>
      <c r="G270" s="10">
        <v>55693.32</v>
      </c>
      <c r="H270" s="10">
        <v>10433.934999999999</v>
      </c>
      <c r="I270" s="10">
        <v>15977.032999999999</v>
      </c>
      <c r="J270" s="10">
        <v>3623.355</v>
      </c>
      <c r="K270" s="10">
        <v>11513.182000000001</v>
      </c>
      <c r="L270" s="10">
        <v>28.715</v>
      </c>
      <c r="M270" s="10">
        <v>811.78099999999995</v>
      </c>
      <c r="N270" s="10">
        <v>10241.206</v>
      </c>
      <c r="O270" s="10">
        <v>18043.378000000001</v>
      </c>
      <c r="P270" s="10">
        <v>0</v>
      </c>
      <c r="Q270" s="10">
        <v>0</v>
      </c>
      <c r="R270" s="10">
        <v>53.62</v>
      </c>
      <c r="S270" s="10">
        <v>3683.797</v>
      </c>
      <c r="T270" s="10">
        <v>344.53100000000001</v>
      </c>
      <c r="U270" s="10">
        <v>0</v>
      </c>
      <c r="V270" s="10">
        <v>13949.297</v>
      </c>
      <c r="W270" s="10">
        <v>12.132999999999999</v>
      </c>
      <c r="X270" s="10">
        <v>1285.171</v>
      </c>
      <c r="Y270" s="10">
        <v>1279.7070000000001</v>
      </c>
      <c r="Z270" s="10">
        <v>5.4640000000000004</v>
      </c>
      <c r="AA270" s="10">
        <v>210.86099999999999</v>
      </c>
      <c r="AB270" s="10">
        <v>10.913</v>
      </c>
      <c r="AC270" s="10">
        <v>199.94800000000001</v>
      </c>
      <c r="AD270" s="10">
        <v>12802.865</v>
      </c>
      <c r="AE270" s="10">
        <v>15730.332</v>
      </c>
      <c r="AF270" s="10">
        <v>1020.34</v>
      </c>
      <c r="AG270" s="10">
        <v>0</v>
      </c>
      <c r="AH270" s="10">
        <v>141438.44099999999</v>
      </c>
      <c r="AI270" s="10">
        <v>133053.65400000001</v>
      </c>
      <c r="AJ270" s="10">
        <v>5395.665</v>
      </c>
      <c r="AK270" s="10">
        <v>820.66600000000005</v>
      </c>
      <c r="AL270" s="10">
        <v>1182.425</v>
      </c>
      <c r="AM270" s="10">
        <v>986.03099999999995</v>
      </c>
      <c r="AN270" s="10">
        <v>141438.44099999999</v>
      </c>
      <c r="AO270" s="10">
        <v>77393.62</v>
      </c>
      <c r="AP270" s="10">
        <v>20841.076000000001</v>
      </c>
      <c r="AQ270" s="10">
        <v>43203.745000000003</v>
      </c>
      <c r="AR270" s="10">
        <v>141438.44099999999</v>
      </c>
      <c r="AS270" s="10">
        <v>0</v>
      </c>
      <c r="AT270" s="10">
        <v>113252.277</v>
      </c>
      <c r="AU270" s="10">
        <v>0.26500000000000001</v>
      </c>
      <c r="AV270" s="10">
        <v>8.1419999999999995</v>
      </c>
      <c r="AW270" s="10">
        <v>28125.006000000001</v>
      </c>
      <c r="AX270" s="10">
        <v>52.750999999999998</v>
      </c>
      <c r="AY270" s="10">
        <v>24068.776999999998</v>
      </c>
      <c r="AZ270" s="10">
        <v>13091.963</v>
      </c>
      <c r="BA270" s="10">
        <v>12966.666999999999</v>
      </c>
      <c r="BB270" s="10">
        <v>3084.0929999999998</v>
      </c>
      <c r="BC270" s="10">
        <v>0</v>
      </c>
      <c r="BD270" s="10">
        <v>9582.5740000000005</v>
      </c>
      <c r="BE270" s="10">
        <v>300</v>
      </c>
      <c r="BF270" s="10">
        <v>144.14099999999999</v>
      </c>
      <c r="BG270" s="10">
        <v>-18.844999999999999</v>
      </c>
      <c r="BH270" s="10">
        <v>10976.814</v>
      </c>
      <c r="BI270" s="10">
        <v>10976.814</v>
      </c>
      <c r="BJ270" s="10">
        <v>9977.6129999999994</v>
      </c>
      <c r="BK270" s="10">
        <v>0</v>
      </c>
      <c r="BL270" s="10">
        <v>999.20100000000002</v>
      </c>
      <c r="BM270" s="10">
        <v>0</v>
      </c>
      <c r="BN270" s="10">
        <v>0</v>
      </c>
      <c r="BO270" s="10">
        <v>0</v>
      </c>
      <c r="BP270" s="10">
        <v>0</v>
      </c>
      <c r="BQ270" s="10">
        <v>145428.94500000001</v>
      </c>
      <c r="BR270" s="10">
        <v>9997.3860000000004</v>
      </c>
      <c r="BS270" s="10">
        <v>134373.842</v>
      </c>
      <c r="BT270" s="10">
        <v>0</v>
      </c>
      <c r="BU270" s="10">
        <v>288.02600000000001</v>
      </c>
      <c r="BV270" s="10">
        <v>769.69100000000003</v>
      </c>
      <c r="BW270" s="10">
        <v>145428.94500000001</v>
      </c>
      <c r="BX270" s="10">
        <v>6245.5550000000003</v>
      </c>
      <c r="BY270" s="10">
        <v>40.197000000000003</v>
      </c>
      <c r="BZ270" s="10">
        <v>616.92399999999998</v>
      </c>
      <c r="CA270" s="10">
        <v>110553.79700000001</v>
      </c>
      <c r="CB270" s="10">
        <v>27972.472000000002</v>
      </c>
      <c r="CC270" s="10">
        <v>19338.34</v>
      </c>
      <c r="CD270" s="10">
        <v>17246.142</v>
      </c>
      <c r="CE270" s="10">
        <v>616.66800000000001</v>
      </c>
      <c r="CF270" s="10">
        <v>1075.43</v>
      </c>
      <c r="CG270" s="10">
        <v>1075</v>
      </c>
      <c r="CH270" s="10">
        <v>0</v>
      </c>
      <c r="CI270" s="10">
        <v>0</v>
      </c>
      <c r="CJ270" s="10">
        <v>400.1</v>
      </c>
      <c r="CK270" s="10">
        <v>12691.031000000001</v>
      </c>
      <c r="CL270" s="10">
        <v>11306.927</v>
      </c>
      <c r="CM270" s="10">
        <v>213.26</v>
      </c>
      <c r="CN270" s="10">
        <v>1094.2829999999999</v>
      </c>
      <c r="CO270" s="10">
        <v>76.561000000000007</v>
      </c>
      <c r="CP270" s="10">
        <v>590.03099999999995</v>
      </c>
      <c r="CQ270" s="10">
        <v>717.00099999999998</v>
      </c>
      <c r="CR270" s="10">
        <v>3.1240000000000001</v>
      </c>
      <c r="CS270" s="10">
        <v>0</v>
      </c>
      <c r="CT270" s="10">
        <v>0</v>
      </c>
      <c r="CU270" s="10">
        <v>0</v>
      </c>
      <c r="CV270" s="10">
        <v>0</v>
      </c>
      <c r="CW270" s="10">
        <v>421.375</v>
      </c>
      <c r="CX270" s="10">
        <v>-536.51</v>
      </c>
      <c r="CY270" s="10">
        <v>-3.5070000000000001</v>
      </c>
      <c r="CZ270" s="10">
        <v>0</v>
      </c>
      <c r="DA270" s="10">
        <v>0</v>
      </c>
      <c r="DB270" s="10">
        <v>0</v>
      </c>
      <c r="DC270" s="10">
        <v>0</v>
      </c>
      <c r="DD270" s="10">
        <v>-11.452</v>
      </c>
      <c r="DE270" s="10">
        <v>14.606999999999999</v>
      </c>
      <c r="DF270" s="10">
        <v>207.70599999999999</v>
      </c>
      <c r="DG270" s="10">
        <v>63.762999999999998</v>
      </c>
      <c r="DH270" s="10">
        <v>0.38600000000000001</v>
      </c>
      <c r="DI270" s="10">
        <v>0</v>
      </c>
      <c r="DJ270" s="10">
        <v>-87.284999999999997</v>
      </c>
      <c r="DK270" s="10">
        <v>-169.666</v>
      </c>
      <c r="DL270" s="10">
        <v>-0.29699999999999999</v>
      </c>
      <c r="DM270" s="10">
        <v>0</v>
      </c>
      <c r="DN270" s="10">
        <v>0</v>
      </c>
      <c r="DO270" s="10">
        <v>0</v>
      </c>
      <c r="DP270" s="10">
        <v>0</v>
      </c>
      <c r="DQ270" s="10">
        <v>0</v>
      </c>
      <c r="DR270" s="10">
        <v>59.286999999999999</v>
      </c>
      <c r="DS270" s="10">
        <v>70.891999999999996</v>
      </c>
      <c r="DT270" s="10">
        <v>0</v>
      </c>
      <c r="DU270" s="10">
        <v>-42.384999999999998</v>
      </c>
      <c r="DV270" s="10">
        <v>0</v>
      </c>
      <c r="DW270" s="10">
        <v>30.78</v>
      </c>
      <c r="DX270" s="10">
        <v>0</v>
      </c>
      <c r="DY270" s="10">
        <v>332.93900000000002</v>
      </c>
      <c r="DZ270" s="10">
        <v>496.89499999999998</v>
      </c>
      <c r="EA270" s="10">
        <v>1.1579999999999999</v>
      </c>
      <c r="EB270" s="10">
        <v>0</v>
      </c>
      <c r="EC270" s="10">
        <v>0</v>
      </c>
      <c r="ED270" s="10">
        <v>0</v>
      </c>
      <c r="EE270" s="10">
        <v>1.4670000000000001</v>
      </c>
      <c r="EF270" s="10">
        <v>0</v>
      </c>
      <c r="EG270" s="10">
        <v>0</v>
      </c>
      <c r="EH270" s="10">
        <v>0</v>
      </c>
      <c r="EI270" s="10">
        <v>0</v>
      </c>
      <c r="EJ270" s="10">
        <v>-9.0679999999999996</v>
      </c>
      <c r="EK270" s="10">
        <v>-157.51300000000001</v>
      </c>
      <c r="EL270" s="10">
        <v>3492.4549999999999</v>
      </c>
      <c r="EM270" s="10">
        <v>0</v>
      </c>
      <c r="EN270" s="10">
        <v>1888.2729999999999</v>
      </c>
      <c r="EO270" s="10">
        <v>1706.557</v>
      </c>
      <c r="EP270" s="10">
        <v>112.26900000000001</v>
      </c>
      <c r="EQ270" s="10">
        <v>0</v>
      </c>
      <c r="ER270" s="10">
        <v>0</v>
      </c>
      <c r="ES270" s="10">
        <v>69.447000000000003</v>
      </c>
      <c r="ET270" s="10">
        <v>145.80199999999999</v>
      </c>
      <c r="EU270" s="10">
        <v>145.80199999999999</v>
      </c>
      <c r="EV270" s="10">
        <v>0</v>
      </c>
      <c r="EW270" s="10">
        <v>0</v>
      </c>
      <c r="EX270" s="10">
        <v>174.845</v>
      </c>
      <c r="EY270" s="10">
        <v>6.1260000000000003</v>
      </c>
      <c r="EZ270" s="10">
        <v>0</v>
      </c>
      <c r="FA270" s="10">
        <v>1277.4090000000001</v>
      </c>
    </row>
    <row r="271" spans="1:157" ht="15" customHeight="1" x14ac:dyDescent="0.3">
      <c r="A271" s="5">
        <v>27</v>
      </c>
      <c r="B271" s="12">
        <v>2024</v>
      </c>
      <c r="C271" s="10"/>
      <c r="D271" s="10"/>
      <c r="E271" s="10"/>
      <c r="F271" s="10">
        <v>167737.997</v>
      </c>
      <c r="G271" s="10">
        <v>71636.506999999998</v>
      </c>
      <c r="H271" s="10">
        <v>9138.3050000000003</v>
      </c>
      <c r="I271" s="10">
        <v>11595.281000000001</v>
      </c>
      <c r="J271" s="10">
        <v>3560.1680000000001</v>
      </c>
      <c r="K271" s="10">
        <v>7758.8879999999999</v>
      </c>
      <c r="L271" s="10">
        <v>24.518000000000001</v>
      </c>
      <c r="M271" s="10">
        <v>251.70699999999999</v>
      </c>
      <c r="N271" s="10">
        <v>12418.316000000001</v>
      </c>
      <c r="O271" s="10">
        <v>15408.802</v>
      </c>
      <c r="P271" s="10">
        <v>0</v>
      </c>
      <c r="Q271" s="10">
        <v>0</v>
      </c>
      <c r="R271" s="10">
        <v>137.80000000000001</v>
      </c>
      <c r="S271" s="10">
        <v>2687.3910000000001</v>
      </c>
      <c r="T271" s="10">
        <v>317.02600000000001</v>
      </c>
      <c r="U271" s="10">
        <v>0</v>
      </c>
      <c r="V271" s="10">
        <v>12243.761</v>
      </c>
      <c r="W271" s="10">
        <v>22.824000000000002</v>
      </c>
      <c r="X271" s="10">
        <v>965.06200000000001</v>
      </c>
      <c r="Y271" s="10">
        <v>963.35199999999998</v>
      </c>
      <c r="Z271" s="10">
        <v>1.71</v>
      </c>
      <c r="AA271" s="10">
        <v>1028.796</v>
      </c>
      <c r="AB271" s="10">
        <v>150.85900000000001</v>
      </c>
      <c r="AC271" s="10">
        <v>877.93700000000001</v>
      </c>
      <c r="AD271" s="10">
        <v>19982.38</v>
      </c>
      <c r="AE271" s="10">
        <v>23416.638999999999</v>
      </c>
      <c r="AF271" s="10">
        <v>2147.9090000000001</v>
      </c>
      <c r="AG271" s="10">
        <v>0</v>
      </c>
      <c r="AH271" s="10">
        <v>167737.997</v>
      </c>
      <c r="AI271" s="10">
        <v>161359.386</v>
      </c>
      <c r="AJ271" s="10">
        <v>2469.6320000000001</v>
      </c>
      <c r="AK271" s="10">
        <v>264.30399999999997</v>
      </c>
      <c r="AL271" s="10">
        <v>1027.4090000000001</v>
      </c>
      <c r="AM271" s="10">
        <v>2617.2660000000001</v>
      </c>
      <c r="AN271" s="10">
        <v>167737.997</v>
      </c>
      <c r="AO271" s="10">
        <v>91523.998999999996</v>
      </c>
      <c r="AP271" s="10">
        <v>27730.309000000001</v>
      </c>
      <c r="AQ271" s="10">
        <v>48483.688999999998</v>
      </c>
      <c r="AR271" s="10">
        <v>167737.997</v>
      </c>
      <c r="AS271" s="10">
        <v>0</v>
      </c>
      <c r="AT271" s="10">
        <v>138190.073</v>
      </c>
      <c r="AU271" s="10">
        <v>2.7E-2</v>
      </c>
      <c r="AV271" s="10">
        <v>101.268</v>
      </c>
      <c r="AW271" s="10">
        <v>29410.543000000001</v>
      </c>
      <c r="AX271" s="10">
        <v>36.085999999999999</v>
      </c>
      <c r="AY271" s="10">
        <v>20841.857</v>
      </c>
      <c r="AZ271" s="10">
        <v>10275.083000000001</v>
      </c>
      <c r="BA271" s="10">
        <v>10147.573</v>
      </c>
      <c r="BB271" s="10">
        <v>2857.5729999999999</v>
      </c>
      <c r="BC271" s="10">
        <v>0</v>
      </c>
      <c r="BD271" s="10">
        <v>7290</v>
      </c>
      <c r="BE271" s="10">
        <v>0</v>
      </c>
      <c r="BF271" s="10">
        <v>142.304</v>
      </c>
      <c r="BG271" s="10">
        <v>-14.794</v>
      </c>
      <c r="BH271" s="10">
        <v>10566.773999999999</v>
      </c>
      <c r="BI271" s="10">
        <v>10566.773999999999</v>
      </c>
      <c r="BJ271" s="10">
        <v>8266.4279999999999</v>
      </c>
      <c r="BK271" s="10">
        <v>0</v>
      </c>
      <c r="BL271" s="10">
        <v>2300.346</v>
      </c>
      <c r="BM271" s="10"/>
      <c r="BN271" s="10"/>
      <c r="BO271" s="10"/>
      <c r="BP271" s="10"/>
      <c r="BQ271" s="10">
        <v>158334.003</v>
      </c>
      <c r="BR271" s="10">
        <v>9760.0470000000005</v>
      </c>
      <c r="BS271" s="10">
        <v>147840.71799999999</v>
      </c>
      <c r="BT271" s="10">
        <v>0</v>
      </c>
      <c r="BU271" s="10">
        <v>235.49299999999999</v>
      </c>
      <c r="BV271" s="10">
        <v>497.745</v>
      </c>
      <c r="BW271" s="10">
        <v>158334.003</v>
      </c>
      <c r="BX271" s="10">
        <v>4787.5410000000002</v>
      </c>
      <c r="BY271" s="10">
        <v>284.83999999999997</v>
      </c>
      <c r="BZ271" s="10">
        <v>426.49599999999998</v>
      </c>
      <c r="CA271" s="10">
        <v>123735.973</v>
      </c>
      <c r="CB271" s="10">
        <v>29099.152999999998</v>
      </c>
      <c r="CC271" s="10">
        <v>17411.706999999999</v>
      </c>
      <c r="CD271" s="10">
        <v>15437.772999999999</v>
      </c>
      <c r="CE271" s="10">
        <v>618.024</v>
      </c>
      <c r="CF271" s="10">
        <v>1120.944</v>
      </c>
      <c r="CG271" s="10">
        <v>0</v>
      </c>
      <c r="CH271" s="10">
        <v>1120.944</v>
      </c>
      <c r="CI271" s="10">
        <v>0</v>
      </c>
      <c r="CJ271" s="10">
        <v>234.96600000000001</v>
      </c>
      <c r="CK271" s="10">
        <v>9473.8870000000006</v>
      </c>
      <c r="CL271" s="10">
        <v>7886.3959999999997</v>
      </c>
      <c r="CM271" s="10">
        <v>214.61699999999999</v>
      </c>
      <c r="CN271" s="10">
        <v>1326.634</v>
      </c>
      <c r="CO271" s="10">
        <v>46.24</v>
      </c>
      <c r="CP271" s="10">
        <v>560.96600000000001</v>
      </c>
      <c r="CQ271" s="10">
        <v>621.452</v>
      </c>
      <c r="CR271" s="10">
        <v>62.633000000000003</v>
      </c>
      <c r="CS271" s="10">
        <v>0</v>
      </c>
      <c r="CT271" s="10">
        <v>0</v>
      </c>
      <c r="CU271" s="10">
        <v>3.34</v>
      </c>
      <c r="CV271" s="10">
        <v>0</v>
      </c>
      <c r="CW271" s="10">
        <v>264.37900000000002</v>
      </c>
      <c r="CX271" s="10">
        <v>-372.541</v>
      </c>
      <c r="CY271" s="10">
        <v>-3.5710000000000002</v>
      </c>
      <c r="CZ271" s="10">
        <v>0</v>
      </c>
      <c r="DA271" s="10">
        <v>0</v>
      </c>
      <c r="DB271" s="10">
        <v>0</v>
      </c>
      <c r="DC271" s="10">
        <v>0</v>
      </c>
      <c r="DD271" s="10">
        <v>-14.726000000000001</v>
      </c>
      <c r="DE271" s="10">
        <v>2.8069999999999999</v>
      </c>
      <c r="DF271" s="10">
        <v>126.095</v>
      </c>
      <c r="DG271" s="10">
        <v>29.875</v>
      </c>
      <c r="DH271" s="10">
        <v>0.375</v>
      </c>
      <c r="DI271" s="10">
        <v>0</v>
      </c>
      <c r="DJ271" s="10">
        <v>-125.102</v>
      </c>
      <c r="DK271" s="10">
        <v>-28.327999999999999</v>
      </c>
      <c r="DL271" s="10">
        <v>-0.108</v>
      </c>
      <c r="DM271" s="10">
        <v>0</v>
      </c>
      <c r="DN271" s="10">
        <v>0.86399999999999999</v>
      </c>
      <c r="DO271" s="10">
        <v>0.86399999999999999</v>
      </c>
      <c r="DP271" s="10">
        <v>0</v>
      </c>
      <c r="DQ271" s="10">
        <v>0</v>
      </c>
      <c r="DR271" s="10">
        <v>123.78700000000001</v>
      </c>
      <c r="DS271" s="10">
        <v>120.898</v>
      </c>
      <c r="DT271" s="10">
        <v>0</v>
      </c>
      <c r="DU271" s="10">
        <v>-1.1619999999999999</v>
      </c>
      <c r="DV271" s="10">
        <v>0</v>
      </c>
      <c r="DW271" s="10">
        <v>4.0510000000000002</v>
      </c>
      <c r="DX271" s="10">
        <v>0</v>
      </c>
      <c r="DY271" s="10">
        <v>425.79700000000003</v>
      </c>
      <c r="DZ271" s="10">
        <v>465.822</v>
      </c>
      <c r="EA271" s="10">
        <v>1.1910000000000001</v>
      </c>
      <c r="EB271" s="10">
        <v>0</v>
      </c>
      <c r="EC271" s="10">
        <v>0</v>
      </c>
      <c r="ED271" s="10">
        <v>0</v>
      </c>
      <c r="EE271" s="10">
        <v>0.81100000000000005</v>
      </c>
      <c r="EF271" s="10">
        <v>0</v>
      </c>
      <c r="EG271" s="10">
        <v>0</v>
      </c>
      <c r="EH271" s="10">
        <v>0</v>
      </c>
      <c r="EI271" s="10">
        <v>0</v>
      </c>
      <c r="EJ271" s="10">
        <v>-24.603000000000002</v>
      </c>
      <c r="EK271" s="10">
        <v>-17.423999999999999</v>
      </c>
      <c r="EL271" s="10">
        <v>3985.7629999999999</v>
      </c>
      <c r="EM271" s="10">
        <v>0</v>
      </c>
      <c r="EN271" s="10">
        <v>2103.9639999999999</v>
      </c>
      <c r="EO271" s="10">
        <v>1865.606</v>
      </c>
      <c r="EP271" s="10">
        <v>120.45099999999999</v>
      </c>
      <c r="EQ271" s="10">
        <v>1.2629999999999999</v>
      </c>
      <c r="ER271" s="10">
        <v>0</v>
      </c>
      <c r="ES271" s="10">
        <v>116.64400000000001</v>
      </c>
      <c r="ET271" s="10">
        <v>399.66</v>
      </c>
      <c r="EU271" s="10">
        <v>175.048</v>
      </c>
      <c r="EV271" s="10">
        <v>224.61199999999999</v>
      </c>
      <c r="EW271" s="10">
        <v>0</v>
      </c>
      <c r="EX271" s="10">
        <v>189.245</v>
      </c>
      <c r="EY271" s="10">
        <v>91.754000000000005</v>
      </c>
      <c r="EZ271" s="10">
        <v>0</v>
      </c>
      <c r="FA271" s="10">
        <v>1201.1400000000001</v>
      </c>
    </row>
    <row r="272" spans="1:157" ht="15" customHeight="1" x14ac:dyDescent="0.3">
      <c r="A272" s="5"/>
      <c r="B272" s="12"/>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c r="DY272" s="10"/>
      <c r="DZ272" s="10"/>
      <c r="EA272" s="10"/>
      <c r="EB272" s="10"/>
      <c r="EC272" s="10"/>
      <c r="ED272" s="10"/>
      <c r="EE272" s="10"/>
      <c r="EF272" s="10"/>
      <c r="EG272" s="10"/>
      <c r="EH272" s="10"/>
      <c r="EI272" s="10"/>
      <c r="EJ272" s="10"/>
      <c r="EK272" s="10"/>
      <c r="EL272" s="10"/>
      <c r="EM272" s="10"/>
      <c r="EN272" s="10"/>
      <c r="EO272" s="10"/>
      <c r="EP272" s="10"/>
      <c r="EQ272" s="10"/>
      <c r="ER272" s="10"/>
      <c r="ES272" s="10"/>
      <c r="ET272" s="10"/>
      <c r="EU272" s="10"/>
      <c r="EV272" s="10"/>
      <c r="EW272" s="10"/>
      <c r="EX272" s="10"/>
      <c r="EY272" s="10"/>
      <c r="EZ272" s="10"/>
      <c r="FA272" s="10"/>
    </row>
    <row r="273" spans="1:26" ht="15" customHeight="1" x14ac:dyDescent="0.3">
      <c r="A273" s="5"/>
      <c r="B273" s="12"/>
    </row>
    <row r="274" spans="1:26" ht="15" customHeight="1" x14ac:dyDescent="0.3">
      <c r="A274" s="5"/>
      <c r="B274" s="12"/>
    </row>
    <row r="275" spans="1:26" ht="15" customHeight="1" x14ac:dyDescent="0.3">
      <c r="A275" s="5"/>
      <c r="B275" s="12"/>
    </row>
    <row r="276" spans="1:26" ht="15" customHeight="1" x14ac:dyDescent="0.3">
      <c r="A276" s="5"/>
      <c r="B276" s="12"/>
    </row>
    <row r="277" spans="1:26" ht="15" customHeight="1" x14ac:dyDescent="0.3">
      <c r="A277" s="5"/>
      <c r="B277" s="12"/>
    </row>
    <row r="278" spans="1:26" ht="15" customHeight="1" x14ac:dyDescent="0.3">
      <c r="A278" s="5"/>
      <c r="B278" s="13"/>
    </row>
    <row r="279" spans="1:26" ht="15" customHeight="1" x14ac:dyDescent="0.3">
      <c r="A279" s="5"/>
      <c r="B279" s="12"/>
    </row>
    <row r="280" spans="1:26" ht="15" customHeight="1" x14ac:dyDescent="0.3">
      <c r="A280" s="5"/>
      <c r="B280" s="12"/>
    </row>
    <row r="281" spans="1:26" ht="15" customHeight="1" x14ac:dyDescent="0.3">
      <c r="A281" s="5"/>
      <c r="B281" s="12"/>
    </row>
    <row r="282" spans="1:26" ht="15" customHeight="1" x14ac:dyDescent="0.3">
      <c r="A282" s="5"/>
      <c r="B282" s="12"/>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 customHeight="1" x14ac:dyDescent="0.3">
      <c r="A283" s="5"/>
      <c r="B283" s="12"/>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 customHeight="1" x14ac:dyDescent="0.3">
      <c r="A284" s="5"/>
      <c r="B284" s="12"/>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 customHeight="1" x14ac:dyDescent="0.3">
      <c r="A285" s="5"/>
      <c r="B285" s="12"/>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 customHeight="1" x14ac:dyDescent="0.3">
      <c r="A286" s="5"/>
      <c r="B286" s="12"/>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 customHeight="1" x14ac:dyDescent="0.3">
      <c r="A287" s="5"/>
      <c r="B287" s="12"/>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 customHeight="1" x14ac:dyDescent="0.3">
      <c r="A288" s="5"/>
      <c r="B288" s="13"/>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 customHeight="1" x14ac:dyDescent="0.3">
      <c r="A289" s="5"/>
      <c r="B289" s="12"/>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 customHeight="1" x14ac:dyDescent="0.3">
      <c r="A290" s="5"/>
      <c r="B290" s="12"/>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 customHeight="1" x14ac:dyDescent="0.3">
      <c r="A291" s="5"/>
      <c r="B291" s="12"/>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20"/>
  <sheetViews>
    <sheetView showGridLines="0" workbookViewId="0"/>
  </sheetViews>
  <sheetFormatPr defaultColWidth="12.6640625" defaultRowHeight="15" customHeight="1" x14ac:dyDescent="0.3"/>
  <cols>
    <col min="1" max="1" width="18.44140625" customWidth="1"/>
    <col min="2" max="2" width="40.77734375" customWidth="1"/>
    <col min="3" max="3" width="8.6640625" customWidth="1"/>
    <col min="4" max="4" width="44.88671875" customWidth="1"/>
    <col min="5" max="7" width="8.6640625" customWidth="1"/>
  </cols>
  <sheetData>
    <row r="1" spans="1:26" ht="14.25" customHeight="1" x14ac:dyDescent="0.3">
      <c r="A1" s="16" t="s">
        <v>267</v>
      </c>
      <c r="B1" s="16" t="s">
        <v>268</v>
      </c>
      <c r="C1" s="5"/>
      <c r="D1" s="5"/>
      <c r="E1" s="5"/>
      <c r="F1" s="5"/>
      <c r="G1" s="5"/>
      <c r="H1" s="5"/>
      <c r="I1" s="5"/>
      <c r="J1" s="5"/>
      <c r="K1" s="5"/>
      <c r="L1" s="5"/>
      <c r="M1" s="5"/>
      <c r="N1" s="5"/>
      <c r="O1" s="5"/>
      <c r="P1" s="5"/>
      <c r="Q1" s="5"/>
      <c r="R1" s="5"/>
      <c r="S1" s="5"/>
      <c r="T1" s="5"/>
      <c r="U1" s="5"/>
      <c r="V1" s="5"/>
      <c r="W1" s="5"/>
      <c r="X1" s="5"/>
      <c r="Y1" s="5"/>
      <c r="Z1" s="5"/>
    </row>
    <row r="2" spans="1:26" ht="14.25" customHeight="1" x14ac:dyDescent="0.3">
      <c r="A2" s="17" t="s">
        <v>12</v>
      </c>
      <c r="B2" s="18" t="s">
        <v>269</v>
      </c>
      <c r="C2" s="9"/>
      <c r="D2" s="19"/>
      <c r="E2" s="9"/>
      <c r="F2" s="9"/>
      <c r="G2" s="9"/>
      <c r="H2" s="9"/>
      <c r="I2" s="9"/>
      <c r="J2" s="9"/>
      <c r="K2" s="9"/>
      <c r="L2" s="9"/>
      <c r="M2" s="9"/>
      <c r="N2" s="9"/>
      <c r="O2" s="9"/>
      <c r="P2" s="9"/>
      <c r="Q2" s="9"/>
      <c r="R2" s="9"/>
      <c r="S2" s="9"/>
      <c r="T2" s="9"/>
      <c r="U2" s="9"/>
      <c r="V2" s="9"/>
      <c r="W2" s="9"/>
      <c r="X2" s="9"/>
      <c r="Y2" s="9"/>
      <c r="Z2" s="9"/>
    </row>
    <row r="3" spans="1:26" ht="14.25" customHeight="1" x14ac:dyDescent="0.3">
      <c r="A3" s="17" t="s">
        <v>13</v>
      </c>
      <c r="B3" s="18" t="s">
        <v>270</v>
      </c>
      <c r="C3" s="10"/>
      <c r="D3" s="10"/>
      <c r="E3" s="10"/>
      <c r="F3" s="10"/>
      <c r="G3" s="10"/>
      <c r="H3" s="10"/>
      <c r="I3" s="10"/>
      <c r="J3" s="10"/>
      <c r="K3" s="10"/>
      <c r="L3" s="10"/>
      <c r="M3" s="10"/>
      <c r="N3" s="10"/>
      <c r="O3" s="10"/>
      <c r="P3" s="10"/>
      <c r="Q3" s="10"/>
      <c r="R3" s="10"/>
      <c r="S3" s="10"/>
      <c r="T3" s="10"/>
      <c r="U3" s="10"/>
      <c r="V3" s="10"/>
      <c r="W3" s="10"/>
      <c r="X3" s="10"/>
      <c r="Y3" s="10"/>
      <c r="Z3" s="10"/>
    </row>
    <row r="4" spans="1:26" ht="14.25" customHeight="1" x14ac:dyDescent="0.3">
      <c r="A4" s="17" t="s">
        <v>14</v>
      </c>
      <c r="B4" s="18" t="s">
        <v>271</v>
      </c>
      <c r="C4" s="10"/>
      <c r="D4" s="10"/>
      <c r="E4" s="10"/>
      <c r="F4" s="10"/>
      <c r="G4" s="10"/>
      <c r="H4" s="10"/>
      <c r="I4" s="10"/>
      <c r="J4" s="10"/>
      <c r="K4" s="10"/>
      <c r="L4" s="10"/>
      <c r="M4" s="10"/>
      <c r="N4" s="10"/>
      <c r="O4" s="10"/>
      <c r="P4" s="10"/>
      <c r="Q4" s="10"/>
      <c r="R4" s="10"/>
      <c r="S4" s="10"/>
      <c r="T4" s="10"/>
      <c r="U4" s="10"/>
      <c r="V4" s="10"/>
      <c r="W4" s="10"/>
      <c r="X4" s="10"/>
      <c r="Y4" s="10"/>
      <c r="Z4" s="10"/>
    </row>
    <row r="5" spans="1:26" ht="14.25" customHeight="1" x14ac:dyDescent="0.3">
      <c r="A5" s="17" t="s">
        <v>15</v>
      </c>
      <c r="B5" s="18" t="s">
        <v>272</v>
      </c>
      <c r="C5" s="10"/>
      <c r="D5" s="10"/>
      <c r="E5" s="10"/>
      <c r="F5" s="10"/>
      <c r="G5" s="10"/>
      <c r="H5" s="10"/>
      <c r="I5" s="10"/>
      <c r="J5" s="10"/>
      <c r="K5" s="10"/>
      <c r="L5" s="10"/>
      <c r="M5" s="10"/>
      <c r="N5" s="10"/>
      <c r="O5" s="10"/>
      <c r="P5" s="10"/>
      <c r="Q5" s="10"/>
      <c r="R5" s="10"/>
      <c r="S5" s="10"/>
      <c r="T5" s="10"/>
      <c r="U5" s="10"/>
      <c r="V5" s="10"/>
      <c r="W5" s="10"/>
      <c r="X5" s="10"/>
      <c r="Y5" s="10"/>
      <c r="Z5" s="10"/>
    </row>
    <row r="6" spans="1:26" ht="14.25" customHeight="1" x14ac:dyDescent="0.3">
      <c r="A6" s="17" t="s">
        <v>16</v>
      </c>
      <c r="B6" s="18" t="s">
        <v>273</v>
      </c>
      <c r="C6" s="10"/>
      <c r="D6" s="10"/>
      <c r="E6" s="10"/>
      <c r="F6" s="10"/>
      <c r="G6" s="10"/>
      <c r="H6" s="10"/>
      <c r="I6" s="10"/>
      <c r="J6" s="10"/>
      <c r="K6" s="10"/>
      <c r="L6" s="10"/>
      <c r="M6" s="10"/>
      <c r="N6" s="10"/>
      <c r="O6" s="10"/>
      <c r="P6" s="10"/>
      <c r="Q6" s="10"/>
      <c r="R6" s="10"/>
      <c r="S6" s="10"/>
      <c r="T6" s="10"/>
      <c r="U6" s="10"/>
      <c r="V6" s="10"/>
      <c r="W6" s="10"/>
      <c r="X6" s="10"/>
      <c r="Y6" s="10"/>
      <c r="Z6" s="10"/>
    </row>
    <row r="7" spans="1:26" ht="14.25" customHeight="1" x14ac:dyDescent="0.3">
      <c r="A7" s="17" t="s">
        <v>17</v>
      </c>
      <c r="B7" s="18" t="s">
        <v>274</v>
      </c>
      <c r="C7" s="10"/>
      <c r="D7" s="10"/>
      <c r="E7" s="10"/>
      <c r="F7" s="10"/>
      <c r="G7" s="10"/>
      <c r="H7" s="10"/>
      <c r="I7" s="10"/>
      <c r="J7" s="10"/>
      <c r="K7" s="10"/>
      <c r="L7" s="10"/>
      <c r="M7" s="10"/>
      <c r="N7" s="10"/>
      <c r="O7" s="10"/>
      <c r="P7" s="10"/>
      <c r="Q7" s="10"/>
      <c r="R7" s="10"/>
      <c r="S7" s="10"/>
      <c r="T7" s="10"/>
      <c r="U7" s="10"/>
      <c r="V7" s="10"/>
      <c r="W7" s="10"/>
      <c r="X7" s="10"/>
      <c r="Y7" s="10"/>
      <c r="Z7" s="10"/>
    </row>
    <row r="8" spans="1:26" ht="14.25" customHeight="1" x14ac:dyDescent="0.3">
      <c r="A8" s="17" t="s">
        <v>18</v>
      </c>
      <c r="B8" s="18" t="s">
        <v>275</v>
      </c>
      <c r="C8" s="10"/>
      <c r="D8" s="10"/>
      <c r="E8" s="10"/>
      <c r="F8" s="10"/>
      <c r="G8" s="10"/>
      <c r="H8" s="10"/>
      <c r="I8" s="10"/>
      <c r="J8" s="10"/>
      <c r="K8" s="10"/>
      <c r="L8" s="10"/>
      <c r="M8" s="10"/>
      <c r="N8" s="10"/>
      <c r="O8" s="10"/>
      <c r="P8" s="10"/>
      <c r="Q8" s="10"/>
      <c r="R8" s="10"/>
      <c r="S8" s="10"/>
      <c r="T8" s="10"/>
      <c r="U8" s="10"/>
      <c r="V8" s="10"/>
      <c r="W8" s="10"/>
      <c r="X8" s="10"/>
      <c r="Y8" s="10"/>
      <c r="Z8" s="10"/>
    </row>
    <row r="9" spans="1:26" ht="14.25" customHeight="1" x14ac:dyDescent="0.3">
      <c r="A9" s="17" t="s">
        <v>19</v>
      </c>
      <c r="B9" s="18" t="s">
        <v>276</v>
      </c>
      <c r="C9" s="10"/>
      <c r="D9" s="10"/>
      <c r="E9" s="10"/>
      <c r="F9" s="10"/>
      <c r="G9" s="10"/>
      <c r="H9" s="10"/>
      <c r="I9" s="10"/>
      <c r="J9" s="10"/>
      <c r="K9" s="10"/>
      <c r="L9" s="10"/>
      <c r="M9" s="10"/>
      <c r="N9" s="10"/>
      <c r="O9" s="10"/>
      <c r="P9" s="10"/>
      <c r="Q9" s="10"/>
      <c r="R9" s="10"/>
      <c r="S9" s="10"/>
      <c r="T9" s="10"/>
      <c r="U9" s="10"/>
      <c r="V9" s="10"/>
      <c r="W9" s="10"/>
      <c r="X9" s="10"/>
      <c r="Y9" s="10"/>
      <c r="Z9" s="10"/>
    </row>
    <row r="10" spans="1:26" ht="14.25" customHeight="1" x14ac:dyDescent="0.3">
      <c r="A10" s="17" t="s">
        <v>20</v>
      </c>
      <c r="B10" s="18" t="s">
        <v>277</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4.25" customHeight="1" x14ac:dyDescent="0.3">
      <c r="A11" s="17" t="s">
        <v>21</v>
      </c>
      <c r="B11" s="18" t="s">
        <v>278</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4.25" customHeight="1" x14ac:dyDescent="0.3">
      <c r="A12" s="17" t="s">
        <v>22</v>
      </c>
      <c r="B12" s="18" t="s">
        <v>279</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4.25" customHeight="1" x14ac:dyDescent="0.3">
      <c r="A13" s="17" t="s">
        <v>23</v>
      </c>
      <c r="B13" s="18" t="s">
        <v>280</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4.25" customHeight="1" x14ac:dyDescent="0.3">
      <c r="A14" s="17" t="s">
        <v>24</v>
      </c>
      <c r="B14" s="18" t="s">
        <v>281</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4.25" customHeight="1" x14ac:dyDescent="0.3">
      <c r="A15" s="17" t="s">
        <v>25</v>
      </c>
      <c r="B15" s="18" t="s">
        <v>282</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4.25" customHeight="1" x14ac:dyDescent="0.3">
      <c r="A16" s="17" t="s">
        <v>26</v>
      </c>
      <c r="B16" s="18" t="s">
        <v>283</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4.25" customHeight="1" x14ac:dyDescent="0.3">
      <c r="A17" s="17" t="s">
        <v>27</v>
      </c>
      <c r="B17" s="18" t="s">
        <v>284</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4.25" customHeight="1" x14ac:dyDescent="0.3">
      <c r="A18" s="17" t="s">
        <v>28</v>
      </c>
      <c r="B18" s="18" t="s">
        <v>285</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4.25" customHeight="1" x14ac:dyDescent="0.3">
      <c r="A19" s="17" t="s">
        <v>29</v>
      </c>
      <c r="B19" s="18" t="s">
        <v>286</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4.25" customHeight="1" x14ac:dyDescent="0.3">
      <c r="A20" s="17" t="s">
        <v>30</v>
      </c>
      <c r="B20" s="18" t="s">
        <v>287</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4.25" customHeight="1" x14ac:dyDescent="0.3">
      <c r="A21" s="17" t="s">
        <v>31</v>
      </c>
      <c r="B21" s="18" t="s">
        <v>288</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4.25" customHeight="1" x14ac:dyDescent="0.3">
      <c r="A22" s="17" t="s">
        <v>32</v>
      </c>
      <c r="B22" s="18" t="s">
        <v>289</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4.25" customHeight="1" x14ac:dyDescent="0.3">
      <c r="A23" s="17" t="s">
        <v>33</v>
      </c>
      <c r="B23" s="18" t="s">
        <v>290</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4.25" customHeight="1" x14ac:dyDescent="0.3">
      <c r="A24" s="17" t="s">
        <v>34</v>
      </c>
      <c r="B24" s="18" t="s">
        <v>291</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4.25" customHeight="1" x14ac:dyDescent="0.3">
      <c r="A25" s="17" t="s">
        <v>35</v>
      </c>
      <c r="B25" s="18" t="s">
        <v>292</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4.25" customHeight="1" x14ac:dyDescent="0.3">
      <c r="A26" s="17" t="s">
        <v>36</v>
      </c>
      <c r="B26" s="18" t="s">
        <v>293</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4.25" customHeight="1" x14ac:dyDescent="0.3">
      <c r="A27" s="17" t="s">
        <v>37</v>
      </c>
      <c r="B27" s="18" t="s">
        <v>294</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4.25" customHeight="1" x14ac:dyDescent="0.3">
      <c r="A28" s="17" t="s">
        <v>38</v>
      </c>
      <c r="B28" s="18" t="s">
        <v>295</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4.25" customHeight="1" x14ac:dyDescent="0.3">
      <c r="A29" s="17" t="s">
        <v>39</v>
      </c>
      <c r="B29" s="18" t="s">
        <v>296</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4.25" customHeight="1" x14ac:dyDescent="0.3">
      <c r="A30" s="17" t="s">
        <v>40</v>
      </c>
      <c r="B30" s="18" t="s">
        <v>297</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4.25" customHeight="1" x14ac:dyDescent="0.3">
      <c r="A31" s="17" t="s">
        <v>41</v>
      </c>
      <c r="B31" s="18" t="s">
        <v>298</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4.25" customHeight="1" x14ac:dyDescent="0.3">
      <c r="A32" s="17" t="s">
        <v>42</v>
      </c>
      <c r="B32" s="18" t="s">
        <v>299</v>
      </c>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4.25" customHeight="1" x14ac:dyDescent="0.3">
      <c r="A33" s="17" t="s">
        <v>43</v>
      </c>
      <c r="B33" s="18" t="s">
        <v>300</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4.25" customHeight="1" x14ac:dyDescent="0.3">
      <c r="A34" s="17" t="s">
        <v>44</v>
      </c>
      <c r="B34" s="18" t="s">
        <v>301</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4.25" customHeight="1" x14ac:dyDescent="0.3">
      <c r="A35" s="17" t="s">
        <v>45</v>
      </c>
      <c r="B35" s="18" t="s">
        <v>299</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4.25" customHeight="1" x14ac:dyDescent="0.3">
      <c r="A36" s="17" t="s">
        <v>46</v>
      </c>
      <c r="B36" s="18" t="s">
        <v>300</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4.25" customHeight="1" x14ac:dyDescent="0.3">
      <c r="A37" s="17" t="s">
        <v>47</v>
      </c>
      <c r="B37" s="18" t="s">
        <v>302</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4.25" customHeight="1" x14ac:dyDescent="0.3">
      <c r="A38" s="17" t="s">
        <v>48</v>
      </c>
      <c r="B38" s="18" t="s">
        <v>299</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4.25" customHeight="1" x14ac:dyDescent="0.3">
      <c r="A39" s="17" t="s">
        <v>49</v>
      </c>
      <c r="B39" s="18" t="s">
        <v>300</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4.25" customHeight="1" x14ac:dyDescent="0.3">
      <c r="A40" s="17" t="s">
        <v>50</v>
      </c>
      <c r="B40" s="18" t="s">
        <v>303</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4.25" customHeight="1" x14ac:dyDescent="0.3">
      <c r="A41" s="17" t="s">
        <v>51</v>
      </c>
      <c r="B41" s="18" t="s">
        <v>304</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4.25" customHeight="1" x14ac:dyDescent="0.3">
      <c r="A42" s="17" t="s">
        <v>52</v>
      </c>
      <c r="B42" s="18" t="s">
        <v>305</v>
      </c>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4.25" customHeight="1" x14ac:dyDescent="0.3">
      <c r="A43" s="17" t="s">
        <v>53</v>
      </c>
      <c r="B43" s="18" t="s">
        <v>306</v>
      </c>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4.25" customHeight="1" x14ac:dyDescent="0.3">
      <c r="A44" s="17" t="s">
        <v>54</v>
      </c>
      <c r="B44" s="18" t="s">
        <v>307</v>
      </c>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4.25" customHeight="1" x14ac:dyDescent="0.3">
      <c r="A45" s="17" t="s">
        <v>55</v>
      </c>
      <c r="B45" s="18" t="s">
        <v>308</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4.25" customHeight="1" x14ac:dyDescent="0.3">
      <c r="A46" s="17" t="s">
        <v>56</v>
      </c>
      <c r="B46" s="18" t="s">
        <v>309</v>
      </c>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4.25" customHeight="1" x14ac:dyDescent="0.3">
      <c r="A47" s="17" t="s">
        <v>57</v>
      </c>
      <c r="B47" s="18" t="s">
        <v>310</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4.25" customHeight="1" x14ac:dyDescent="0.3">
      <c r="A48" s="17" t="s">
        <v>58</v>
      </c>
      <c r="B48" s="18" t="s">
        <v>311</v>
      </c>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4.25" customHeight="1" x14ac:dyDescent="0.3">
      <c r="A49" s="17" t="s">
        <v>59</v>
      </c>
      <c r="B49" s="18" t="s">
        <v>312</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4.25" customHeight="1" x14ac:dyDescent="0.3">
      <c r="A50" s="17" t="s">
        <v>60</v>
      </c>
      <c r="B50" s="18" t="s">
        <v>313</v>
      </c>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4.25" customHeight="1" x14ac:dyDescent="0.3">
      <c r="A51" s="17" t="s">
        <v>61</v>
      </c>
      <c r="B51" s="18" t="s">
        <v>314</v>
      </c>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4.25" customHeight="1" x14ac:dyDescent="0.3">
      <c r="A52" s="17" t="s">
        <v>62</v>
      </c>
      <c r="B52" s="18" t="s">
        <v>315</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4.25" customHeight="1" x14ac:dyDescent="0.3">
      <c r="A53" s="17" t="s">
        <v>63</v>
      </c>
      <c r="B53" s="18" t="s">
        <v>316</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3">
      <c r="A54" s="17" t="s">
        <v>64</v>
      </c>
      <c r="B54" s="18" t="s">
        <v>317</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3">
      <c r="A55" s="17" t="s">
        <v>65</v>
      </c>
      <c r="B55" s="18" t="s">
        <v>318</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3">
      <c r="A56" s="17" t="s">
        <v>66</v>
      </c>
      <c r="B56" s="18" t="s">
        <v>319</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3">
      <c r="A57" s="17" t="s">
        <v>67</v>
      </c>
      <c r="B57" s="18" t="s">
        <v>320</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3">
      <c r="A58" s="17" t="s">
        <v>68</v>
      </c>
      <c r="B58" s="18" t="s">
        <v>321</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3">
      <c r="A59" s="17" t="s">
        <v>69</v>
      </c>
      <c r="B59" s="18" t="s">
        <v>322</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3">
      <c r="A60" s="17" t="s">
        <v>70</v>
      </c>
      <c r="B60" s="18" t="s">
        <v>323</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3">
      <c r="A61" s="17" t="s">
        <v>71</v>
      </c>
      <c r="B61" s="18" t="s">
        <v>324</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3">
      <c r="A62" s="17" t="s">
        <v>72</v>
      </c>
      <c r="B62" s="18" t="s">
        <v>325</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3">
      <c r="A63" s="17" t="s">
        <v>73</v>
      </c>
      <c r="B63" s="18" t="s">
        <v>326</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3">
      <c r="A64" s="17" t="s">
        <v>74</v>
      </c>
      <c r="B64" s="18" t="s">
        <v>327</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3">
      <c r="A65" s="17" t="s">
        <v>75</v>
      </c>
      <c r="B65" s="18" t="s">
        <v>328</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x14ac:dyDescent="0.3">
      <c r="A66" s="17" t="s">
        <v>76</v>
      </c>
      <c r="B66" s="18" t="s">
        <v>329</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3">
      <c r="A67" s="17" t="s">
        <v>77</v>
      </c>
      <c r="B67" s="18" t="s">
        <v>330</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3">
      <c r="A68" s="17" t="s">
        <v>78</v>
      </c>
      <c r="B68" s="18" t="s">
        <v>331</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3">
      <c r="A69" s="17" t="s">
        <v>79</v>
      </c>
      <c r="B69" s="18" t="s">
        <v>332</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3">
      <c r="A70" s="17" t="s">
        <v>80</v>
      </c>
      <c r="B70" s="18" t="s">
        <v>333</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3">
      <c r="A71" s="17" t="s">
        <v>81</v>
      </c>
      <c r="B71" s="18" t="s">
        <v>334</v>
      </c>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3">
      <c r="A72" s="17" t="s">
        <v>82</v>
      </c>
      <c r="B72" s="18" t="s">
        <v>335</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3">
      <c r="A73" s="17" t="s">
        <v>83</v>
      </c>
      <c r="B73" s="18" t="s">
        <v>336</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3">
      <c r="A74" s="17" t="s">
        <v>84</v>
      </c>
      <c r="B74" s="18" t="s">
        <v>337</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3">
      <c r="A75" s="17" t="s">
        <v>85</v>
      </c>
      <c r="B75" s="18" t="s">
        <v>338</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3">
      <c r="A76" s="17" t="s">
        <v>86</v>
      </c>
      <c r="B76" s="18" t="s">
        <v>339</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3">
      <c r="A77" s="17" t="s">
        <v>87</v>
      </c>
      <c r="B77" s="18" t="s">
        <v>340</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3">
      <c r="A78" s="17" t="s">
        <v>88</v>
      </c>
      <c r="B78" s="20" t="s">
        <v>341</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3">
      <c r="A79" s="17" t="s">
        <v>89</v>
      </c>
      <c r="B79" s="20" t="s">
        <v>342</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3">
      <c r="A80" s="17" t="s">
        <v>90</v>
      </c>
      <c r="B80" s="20" t="s">
        <v>343</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3">
      <c r="A81" s="17" t="s">
        <v>91</v>
      </c>
      <c r="B81" s="20" t="s">
        <v>344</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3">
      <c r="A82" s="17" t="s">
        <v>92</v>
      </c>
      <c r="B82" s="20" t="s">
        <v>345</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3">
      <c r="A83" s="17" t="s">
        <v>93</v>
      </c>
      <c r="B83" s="20" t="s">
        <v>346</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3">
      <c r="A84" s="17" t="s">
        <v>94</v>
      </c>
      <c r="B84" s="21" t="s">
        <v>347</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3">
      <c r="A85" s="17" t="s">
        <v>95</v>
      </c>
      <c r="B85" s="21" t="s">
        <v>348</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3">
      <c r="A86" s="17" t="s">
        <v>96</v>
      </c>
      <c r="B86" s="21" t="s">
        <v>349</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3">
      <c r="A87" s="17" t="s">
        <v>97</v>
      </c>
      <c r="B87" s="20" t="s">
        <v>350</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3">
      <c r="A88" s="17" t="s">
        <v>98</v>
      </c>
      <c r="B88" s="20" t="s">
        <v>351</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3">
      <c r="A89" s="17" t="s">
        <v>99</v>
      </c>
      <c r="B89" s="21" t="s">
        <v>352</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3">
      <c r="A90" s="17" t="s">
        <v>100</v>
      </c>
      <c r="B90" s="20" t="s">
        <v>353</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3">
      <c r="A91" s="17" t="s">
        <v>101</v>
      </c>
      <c r="B91" s="20" t="s">
        <v>354</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3">
      <c r="A92" s="17" t="s">
        <v>102</v>
      </c>
      <c r="B92" s="20" t="s">
        <v>355</v>
      </c>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3">
      <c r="A93" s="17" t="s">
        <v>103</v>
      </c>
      <c r="B93" s="20" t="s">
        <v>356</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3">
      <c r="A94" s="17" t="s">
        <v>104</v>
      </c>
      <c r="B94" s="20" t="s">
        <v>357</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3">
      <c r="A95" s="17" t="s">
        <v>105</v>
      </c>
      <c r="B95" s="20" t="s">
        <v>358</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3">
      <c r="A96" s="17" t="s">
        <v>106</v>
      </c>
      <c r="B96" s="20" t="s">
        <v>359</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3">
      <c r="A97" s="17" t="s">
        <v>107</v>
      </c>
      <c r="B97" s="20" t="s">
        <v>360</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3">
      <c r="A98" s="17" t="s">
        <v>108</v>
      </c>
      <c r="B98" s="20" t="s">
        <v>361</v>
      </c>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3">
      <c r="A99" s="17" t="s">
        <v>109</v>
      </c>
      <c r="B99" s="20" t="s">
        <v>362</v>
      </c>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3">
      <c r="A100" s="17" t="s">
        <v>110</v>
      </c>
      <c r="B100" s="20" t="s">
        <v>340</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3">
      <c r="A101" s="17" t="s">
        <v>111</v>
      </c>
      <c r="B101" s="20" t="s">
        <v>363</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3">
      <c r="A102" s="17" t="s">
        <v>112</v>
      </c>
      <c r="B102" s="20" t="s">
        <v>364</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3">
      <c r="A103" s="17" t="s">
        <v>113</v>
      </c>
      <c r="B103" s="20" t="s">
        <v>365</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3">
      <c r="A104" s="17" t="s">
        <v>114</v>
      </c>
      <c r="B104" s="20" t="s">
        <v>366</v>
      </c>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3">
      <c r="A105" s="17" t="s">
        <v>115</v>
      </c>
      <c r="B105" s="20" t="s">
        <v>367</v>
      </c>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3">
      <c r="A106" s="17" t="s">
        <v>116</v>
      </c>
      <c r="B106" s="20" t="s">
        <v>368</v>
      </c>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3">
      <c r="A107" s="17" t="s">
        <v>117</v>
      </c>
      <c r="B107" s="20" t="s">
        <v>369</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3">
      <c r="A108" s="17" t="s">
        <v>118</v>
      </c>
      <c r="B108" s="20" t="s">
        <v>370</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3">
      <c r="A109" s="17" t="s">
        <v>119</v>
      </c>
      <c r="B109" s="20" t="s">
        <v>371</v>
      </c>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3">
      <c r="A110" s="17" t="s">
        <v>120</v>
      </c>
      <c r="B110" s="20" t="s">
        <v>372</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3">
      <c r="A111" s="17" t="s">
        <v>121</v>
      </c>
      <c r="B111" s="20" t="s">
        <v>373</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3">
      <c r="A112" s="17" t="s">
        <v>122</v>
      </c>
      <c r="B112" s="20" t="s">
        <v>374</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3">
      <c r="A113" s="17" t="s">
        <v>123</v>
      </c>
      <c r="B113" s="20" t="s">
        <v>375</v>
      </c>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3">
      <c r="A114" s="17" t="s">
        <v>124</v>
      </c>
      <c r="B114" s="20" t="s">
        <v>376</v>
      </c>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3">
      <c r="A115" s="17" t="s">
        <v>125</v>
      </c>
      <c r="B115" s="20" t="s">
        <v>377</v>
      </c>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3">
      <c r="A116" s="17" t="s">
        <v>126</v>
      </c>
      <c r="B116" s="20" t="s">
        <v>378</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3">
      <c r="A117" s="17" t="s">
        <v>127</v>
      </c>
      <c r="B117" s="20" t="s">
        <v>379</v>
      </c>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3">
      <c r="A118" s="17" t="s">
        <v>128</v>
      </c>
      <c r="B118" s="20" t="s">
        <v>380</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3">
      <c r="A119" s="17" t="s">
        <v>129</v>
      </c>
      <c r="B119" s="20" t="s">
        <v>381</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3">
      <c r="A120" s="17" t="s">
        <v>130</v>
      </c>
      <c r="B120" s="20" t="s">
        <v>382</v>
      </c>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3">
      <c r="A121" s="17" t="s">
        <v>131</v>
      </c>
      <c r="B121" s="20" t="s">
        <v>383</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3">
      <c r="A122" s="17" t="s">
        <v>132</v>
      </c>
      <c r="B122" s="20" t="s">
        <v>384</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3">
      <c r="A123" s="17" t="s">
        <v>133</v>
      </c>
      <c r="B123" s="20" t="s">
        <v>385</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3">
      <c r="A124" s="17" t="s">
        <v>134</v>
      </c>
      <c r="B124" s="20" t="s">
        <v>386</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3">
      <c r="A125" s="17" t="s">
        <v>135</v>
      </c>
      <c r="B125" s="20" t="s">
        <v>387</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3">
      <c r="A126" s="17" t="s">
        <v>136</v>
      </c>
      <c r="B126" s="20" t="s">
        <v>388</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3">
      <c r="A127" s="17" t="s">
        <v>137</v>
      </c>
      <c r="B127" s="20" t="s">
        <v>389</v>
      </c>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3">
      <c r="A128" s="17" t="s">
        <v>138</v>
      </c>
      <c r="B128" s="20" t="s">
        <v>390</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3">
      <c r="A129" s="17" t="s">
        <v>139</v>
      </c>
      <c r="B129" s="20" t="s">
        <v>391</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3">
      <c r="A130" s="17" t="s">
        <v>140</v>
      </c>
      <c r="B130" s="20" t="s">
        <v>392</v>
      </c>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3">
      <c r="A131" s="17" t="s">
        <v>141</v>
      </c>
      <c r="B131" s="20" t="s">
        <v>393</v>
      </c>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3">
      <c r="A132" s="17" t="s">
        <v>142</v>
      </c>
      <c r="B132" s="20" t="s">
        <v>394</v>
      </c>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3">
      <c r="A133" s="17" t="s">
        <v>143</v>
      </c>
      <c r="B133" s="20" t="s">
        <v>395</v>
      </c>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3">
      <c r="A134" s="17" t="s">
        <v>144</v>
      </c>
      <c r="B134" s="20" t="s">
        <v>396</v>
      </c>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3">
      <c r="A135" s="17" t="s">
        <v>145</v>
      </c>
      <c r="B135" s="20" t="s">
        <v>397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3">
      <c r="A136" s="17" t="s">
        <v>146</v>
      </c>
      <c r="B136" s="20" t="s">
        <v>398</v>
      </c>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3">
      <c r="A137" s="17" t="s">
        <v>147</v>
      </c>
      <c r="B137" s="20" t="s">
        <v>399</v>
      </c>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3">
      <c r="A138" s="17" t="s">
        <v>148</v>
      </c>
      <c r="B138" s="20" t="s">
        <v>400</v>
      </c>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3">
      <c r="A139" s="17" t="s">
        <v>149</v>
      </c>
      <c r="B139" s="20" t="s">
        <v>401</v>
      </c>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3">
      <c r="A140" s="17" t="s">
        <v>150</v>
      </c>
      <c r="B140" s="20" t="s">
        <v>402</v>
      </c>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3">
      <c r="A141" s="17" t="s">
        <v>151</v>
      </c>
      <c r="B141" s="20" t="s">
        <v>403</v>
      </c>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3">
      <c r="A142" s="17" t="s">
        <v>152</v>
      </c>
      <c r="B142" s="20" t="s">
        <v>404</v>
      </c>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3">
      <c r="A143" s="17" t="s">
        <v>153</v>
      </c>
      <c r="B143" s="20" t="s">
        <v>405</v>
      </c>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3">
      <c r="A144" s="17" t="s">
        <v>154</v>
      </c>
      <c r="B144" s="20" t="s">
        <v>406</v>
      </c>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3">
      <c r="A145" s="17" t="s">
        <v>155</v>
      </c>
      <c r="B145" s="20" t="s">
        <v>407</v>
      </c>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3">
      <c r="A146" s="17" t="s">
        <v>156</v>
      </c>
      <c r="B146" s="20" t="s">
        <v>408</v>
      </c>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3">
      <c r="A147" s="17" t="s">
        <v>157</v>
      </c>
      <c r="B147" s="20" t="s">
        <v>409</v>
      </c>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3">
      <c r="A148" s="17" t="s">
        <v>158</v>
      </c>
      <c r="B148" s="20" t="s">
        <v>410</v>
      </c>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3">
      <c r="A149" s="17" t="s">
        <v>159</v>
      </c>
      <c r="B149" s="20" t="s">
        <v>411</v>
      </c>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3">
      <c r="A150" s="17" t="s">
        <v>160</v>
      </c>
      <c r="B150" s="20" t="s">
        <v>412</v>
      </c>
      <c r="C150" s="10"/>
      <c r="D150" s="22"/>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3">
      <c r="A151" s="17" t="s">
        <v>161</v>
      </c>
      <c r="B151" s="20" t="s">
        <v>413</v>
      </c>
      <c r="C151" s="10"/>
      <c r="D151" s="23"/>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3">
      <c r="A152" s="17" t="s">
        <v>162</v>
      </c>
      <c r="B152" s="20" t="s">
        <v>414</v>
      </c>
      <c r="C152" s="10"/>
      <c r="D152" s="23"/>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3">
      <c r="A153" s="17" t="s">
        <v>163</v>
      </c>
      <c r="B153" s="20" t="s">
        <v>415</v>
      </c>
      <c r="C153" s="10"/>
      <c r="D153" s="23"/>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3">
      <c r="A154" s="17" t="s">
        <v>164</v>
      </c>
      <c r="B154" s="20" t="s">
        <v>416</v>
      </c>
      <c r="C154" s="10"/>
      <c r="D154" s="23"/>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3">
      <c r="A155" s="17" t="s">
        <v>165</v>
      </c>
      <c r="B155" s="20" t="s">
        <v>417</v>
      </c>
      <c r="C155" s="10"/>
      <c r="D155" s="23"/>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3">
      <c r="A156" s="17" t="s">
        <v>166</v>
      </c>
      <c r="B156" s="20" t="s">
        <v>418</v>
      </c>
      <c r="C156" s="10"/>
      <c r="D156" s="23"/>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3">
      <c r="A157" s="17" t="s">
        <v>167</v>
      </c>
      <c r="B157" s="20" t="s">
        <v>419</v>
      </c>
      <c r="C157" s="10"/>
      <c r="D157" s="23"/>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3">
      <c r="A158" s="17" t="s">
        <v>168</v>
      </c>
      <c r="B158" s="20" t="s">
        <v>420</v>
      </c>
      <c r="C158" s="10"/>
      <c r="D158" s="23"/>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3">
      <c r="A159" s="17" t="s">
        <v>169</v>
      </c>
      <c r="B159" s="20" t="s">
        <v>421</v>
      </c>
      <c r="C159" s="10"/>
      <c r="D159" s="23"/>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3">
      <c r="A160" s="17" t="s">
        <v>170</v>
      </c>
      <c r="B160" s="20" t="s">
        <v>422</v>
      </c>
      <c r="C160" s="10"/>
      <c r="D160" s="23"/>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3">
      <c r="A161" s="17" t="s">
        <v>171</v>
      </c>
      <c r="B161" s="20" t="s">
        <v>415</v>
      </c>
      <c r="C161" s="10"/>
      <c r="D161" s="23"/>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3">
      <c r="A162" s="17" t="s">
        <v>172</v>
      </c>
      <c r="B162" s="20" t="s">
        <v>416</v>
      </c>
      <c r="C162" s="10"/>
      <c r="D162" s="23"/>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3">
      <c r="A163" s="17" t="s">
        <v>173</v>
      </c>
      <c r="B163" s="20" t="s">
        <v>417</v>
      </c>
      <c r="C163" s="10"/>
      <c r="D163" s="23"/>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3">
      <c r="A164" s="17" t="s">
        <v>174</v>
      </c>
      <c r="B164" s="20" t="s">
        <v>418</v>
      </c>
      <c r="C164" s="10"/>
      <c r="D164" s="23"/>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3">
      <c r="A165" s="17" t="s">
        <v>175</v>
      </c>
      <c r="B165" s="20" t="s">
        <v>423</v>
      </c>
      <c r="C165" s="10"/>
      <c r="D165" s="23"/>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3">
      <c r="A166" s="17" t="s">
        <v>176</v>
      </c>
      <c r="B166" s="20" t="s">
        <v>424</v>
      </c>
      <c r="C166" s="10"/>
      <c r="D166" s="23"/>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3">
      <c r="A167" s="17" t="s">
        <v>177</v>
      </c>
      <c r="B167" s="20" t="s">
        <v>425</v>
      </c>
      <c r="C167" s="10"/>
      <c r="D167" s="23"/>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3">
      <c r="A168" s="17" t="s">
        <v>178</v>
      </c>
      <c r="B168" s="20" t="s">
        <v>426</v>
      </c>
      <c r="C168" s="10"/>
      <c r="D168" s="23"/>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3">
      <c r="A169" s="17" t="s">
        <v>179</v>
      </c>
      <c r="B169" s="20" t="s">
        <v>427</v>
      </c>
      <c r="C169" s="10"/>
      <c r="D169" s="23"/>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3">
      <c r="A170" s="17" t="s">
        <v>180</v>
      </c>
      <c r="B170" s="20" t="s">
        <v>428</v>
      </c>
      <c r="C170" s="10"/>
      <c r="D170" s="23"/>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3">
      <c r="A171" s="17" t="s">
        <v>181</v>
      </c>
      <c r="B171" s="20" t="s">
        <v>429</v>
      </c>
      <c r="C171" s="10"/>
      <c r="D171" s="23"/>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3">
      <c r="A172" s="17" t="s">
        <v>182</v>
      </c>
      <c r="B172" s="20" t="s">
        <v>430</v>
      </c>
      <c r="C172" s="10"/>
      <c r="D172" s="23"/>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3">
      <c r="A173" s="17" t="s">
        <v>183</v>
      </c>
      <c r="B173" s="20" t="s">
        <v>431</v>
      </c>
      <c r="C173" s="10"/>
      <c r="D173" s="23"/>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3">
      <c r="A174" s="17" t="s">
        <v>184</v>
      </c>
      <c r="B174" s="20" t="s">
        <v>432</v>
      </c>
      <c r="C174" s="10"/>
      <c r="D174" s="23"/>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3">
      <c r="A175" s="17" t="s">
        <v>185</v>
      </c>
      <c r="B175" s="20" t="s">
        <v>406</v>
      </c>
      <c r="C175" s="10"/>
      <c r="D175" s="23"/>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3">
      <c r="A176" s="17" t="s">
        <v>186</v>
      </c>
      <c r="B176" s="20" t="s">
        <v>433</v>
      </c>
      <c r="C176" s="10"/>
      <c r="D176" s="23"/>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3">
      <c r="A177" s="17" t="s">
        <v>187</v>
      </c>
      <c r="B177" s="20" t="s">
        <v>408</v>
      </c>
      <c r="C177" s="10"/>
      <c r="D177" s="23"/>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3">
      <c r="A178" s="17" t="s">
        <v>188</v>
      </c>
      <c r="B178" s="20" t="s">
        <v>410</v>
      </c>
      <c r="C178" s="10"/>
      <c r="D178" s="23"/>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3">
      <c r="A179" s="17" t="s">
        <v>189</v>
      </c>
      <c r="B179" s="20" t="s">
        <v>411</v>
      </c>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3">
      <c r="A180" s="17" t="s">
        <v>190</v>
      </c>
      <c r="B180" s="20" t="s">
        <v>434</v>
      </c>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3">
      <c r="A181" s="17" t="s">
        <v>191</v>
      </c>
      <c r="B181" s="20" t="s">
        <v>435</v>
      </c>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3">
      <c r="A182" s="17" t="s">
        <v>192</v>
      </c>
      <c r="B182" s="20" t="s">
        <v>436</v>
      </c>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3">
      <c r="A183" s="17" t="s">
        <v>193</v>
      </c>
      <c r="B183" s="20" t="s">
        <v>437</v>
      </c>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3">
      <c r="A184" s="17" t="s">
        <v>194</v>
      </c>
      <c r="B184" s="20" t="s">
        <v>438</v>
      </c>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3">
      <c r="A185" s="17" t="s">
        <v>195</v>
      </c>
      <c r="B185" s="20" t="s">
        <v>439</v>
      </c>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3">
      <c r="A186" s="17" t="s">
        <v>196</v>
      </c>
      <c r="B186" s="20" t="s">
        <v>440</v>
      </c>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3">
      <c r="A187" s="17" t="s">
        <v>197</v>
      </c>
      <c r="B187" s="20" t="s">
        <v>441</v>
      </c>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3">
      <c r="A188" s="17" t="s">
        <v>198</v>
      </c>
      <c r="B188" s="20" t="s">
        <v>442</v>
      </c>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3">
      <c r="A189" s="17" t="s">
        <v>199</v>
      </c>
      <c r="B189" s="20" t="s">
        <v>443</v>
      </c>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3">
      <c r="A190" s="17" t="s">
        <v>200</v>
      </c>
      <c r="B190" s="20" t="s">
        <v>444</v>
      </c>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3">
      <c r="A191" s="17" t="s">
        <v>201</v>
      </c>
      <c r="B191" s="20" t="s">
        <v>445</v>
      </c>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3">
      <c r="A192" s="17" t="s">
        <v>202</v>
      </c>
      <c r="B192" s="20" t="s">
        <v>446</v>
      </c>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3">
      <c r="A193" s="17" t="s">
        <v>203</v>
      </c>
      <c r="B193" s="20" t="s">
        <v>447</v>
      </c>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3">
      <c r="A194" s="17" t="s">
        <v>204</v>
      </c>
      <c r="B194" s="20" t="s">
        <v>448</v>
      </c>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3">
      <c r="A195" s="17" t="s">
        <v>205</v>
      </c>
      <c r="B195" s="20" t="s">
        <v>449</v>
      </c>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3">
      <c r="A196" s="17" t="s">
        <v>206</v>
      </c>
      <c r="B196" s="20" t="s">
        <v>450</v>
      </c>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3">
      <c r="A197" s="17" t="s">
        <v>207</v>
      </c>
      <c r="B197" s="20" t="s">
        <v>451</v>
      </c>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3">
      <c r="A198" s="17" t="s">
        <v>208</v>
      </c>
      <c r="B198" s="20" t="s">
        <v>452</v>
      </c>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3">
      <c r="A199" s="17" t="s">
        <v>209</v>
      </c>
      <c r="B199" s="20" t="s">
        <v>453</v>
      </c>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3">
      <c r="A200" s="17" t="s">
        <v>210</v>
      </c>
      <c r="B200" s="20" t="s">
        <v>454</v>
      </c>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3">
      <c r="A201" s="17" t="s">
        <v>211</v>
      </c>
      <c r="B201" s="20" t="s">
        <v>455</v>
      </c>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3">
      <c r="A202" s="17" t="s">
        <v>212</v>
      </c>
      <c r="B202" s="20" t="s">
        <v>456</v>
      </c>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3">
      <c r="A203" s="17" t="s">
        <v>213</v>
      </c>
      <c r="B203" s="20" t="s">
        <v>457</v>
      </c>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3">
      <c r="A204" s="17" t="s">
        <v>214</v>
      </c>
      <c r="B204" s="20" t="s">
        <v>458</v>
      </c>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3">
      <c r="A205" s="17" t="s">
        <v>215</v>
      </c>
      <c r="B205" s="20" t="s">
        <v>459</v>
      </c>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3">
      <c r="A206" s="17" t="s">
        <v>216</v>
      </c>
      <c r="B206" s="20" t="s">
        <v>460</v>
      </c>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3">
      <c r="A207" s="17" t="s">
        <v>217</v>
      </c>
      <c r="B207" s="20" t="s">
        <v>461</v>
      </c>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3">
      <c r="A208" s="17" t="s">
        <v>218</v>
      </c>
      <c r="B208" s="20" t="s">
        <v>462</v>
      </c>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3">
      <c r="A209" s="17" t="s">
        <v>219</v>
      </c>
      <c r="B209" s="20" t="s">
        <v>463</v>
      </c>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3">
      <c r="A210" s="17" t="s">
        <v>220</v>
      </c>
      <c r="B210" s="20" t="s">
        <v>464</v>
      </c>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3">
      <c r="A211" s="17" t="s">
        <v>221</v>
      </c>
      <c r="B211" s="20" t="s">
        <v>465</v>
      </c>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3">
      <c r="A212" s="17" t="s">
        <v>222</v>
      </c>
      <c r="B212" s="20" t="s">
        <v>466</v>
      </c>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3">
      <c r="A213" s="17" t="s">
        <v>223</v>
      </c>
      <c r="B213" s="20" t="s">
        <v>467</v>
      </c>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3">
      <c r="A214" s="17" t="s">
        <v>224</v>
      </c>
      <c r="B214" s="20" t="s">
        <v>468</v>
      </c>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3">
      <c r="A215" s="17" t="s">
        <v>225</v>
      </c>
      <c r="B215" s="20" t="s">
        <v>469</v>
      </c>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3">
      <c r="A216" s="17" t="s">
        <v>226</v>
      </c>
      <c r="B216" s="20" t="s">
        <v>470</v>
      </c>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3">
      <c r="A217" s="17" t="s">
        <v>227</v>
      </c>
      <c r="B217" s="20" t="s">
        <v>471</v>
      </c>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3">
      <c r="A218" s="17" t="s">
        <v>228</v>
      </c>
      <c r="B218" s="20" t="s">
        <v>472</v>
      </c>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3">
      <c r="A219" s="17" t="s">
        <v>229</v>
      </c>
      <c r="B219" s="20" t="s">
        <v>473</v>
      </c>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3">
      <c r="A220" s="17" t="s">
        <v>230</v>
      </c>
      <c r="B220" s="20" t="s">
        <v>474</v>
      </c>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3">
      <c r="A221" s="17" t="s">
        <v>231</v>
      </c>
      <c r="B221" s="20" t="s">
        <v>475</v>
      </c>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3">
      <c r="A222" s="17" t="s">
        <v>232</v>
      </c>
      <c r="B222" s="20" t="s">
        <v>476</v>
      </c>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3">
      <c r="A223" s="17" t="s">
        <v>233</v>
      </c>
      <c r="B223" s="20" t="s">
        <v>477</v>
      </c>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3">
      <c r="A224" s="17" t="s">
        <v>234</v>
      </c>
      <c r="B224" s="20" t="s">
        <v>478</v>
      </c>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3">
      <c r="A225" s="17" t="s">
        <v>235</v>
      </c>
      <c r="B225" s="20" t="s">
        <v>479</v>
      </c>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3">
      <c r="A226" s="17" t="s">
        <v>236</v>
      </c>
      <c r="B226" s="20" t="s">
        <v>480</v>
      </c>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3">
      <c r="A227" s="17" t="s">
        <v>237</v>
      </c>
      <c r="B227" s="20" t="s">
        <v>481</v>
      </c>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3">
      <c r="A228" s="17" t="s">
        <v>238</v>
      </c>
      <c r="B228" s="20" t="s">
        <v>482</v>
      </c>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3">
      <c r="A229" s="17" t="s">
        <v>239</v>
      </c>
      <c r="B229" s="20" t="s">
        <v>483</v>
      </c>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3">
      <c r="A230" s="17" t="s">
        <v>240</v>
      </c>
      <c r="B230" s="20" t="s">
        <v>484</v>
      </c>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3">
      <c r="A231" s="17" t="s">
        <v>241</v>
      </c>
      <c r="B231" s="20" t="s">
        <v>485</v>
      </c>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3">
      <c r="A232" s="17" t="s">
        <v>242</v>
      </c>
      <c r="B232" s="20" t="s">
        <v>486</v>
      </c>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3">
      <c r="A233" s="17" t="s">
        <v>243</v>
      </c>
      <c r="B233" s="20" t="s">
        <v>487</v>
      </c>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3">
      <c r="A234" s="17" t="s">
        <v>244</v>
      </c>
      <c r="B234" s="20" t="s">
        <v>488</v>
      </c>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3">
      <c r="A235" s="17" t="s">
        <v>245</v>
      </c>
      <c r="B235" s="20" t="s">
        <v>489</v>
      </c>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3">
      <c r="A236" s="17" t="s">
        <v>246</v>
      </c>
      <c r="B236" s="20" t="s">
        <v>490</v>
      </c>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3">
      <c r="A237" s="17" t="s">
        <v>247</v>
      </c>
      <c r="B237" s="20" t="s">
        <v>491</v>
      </c>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3">
      <c r="A238" s="17" t="s">
        <v>248</v>
      </c>
      <c r="B238" s="20" t="s">
        <v>492</v>
      </c>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3">
      <c r="A239" s="17" t="s">
        <v>249</v>
      </c>
      <c r="B239" s="20" t="s">
        <v>493</v>
      </c>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3">
      <c r="A240" s="17" t="s">
        <v>250</v>
      </c>
      <c r="B240" s="20" t="s">
        <v>494</v>
      </c>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3">
      <c r="A241" s="17" t="s">
        <v>251</v>
      </c>
      <c r="B241" s="20" t="s">
        <v>495</v>
      </c>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3">
      <c r="A242" s="17" t="s">
        <v>252</v>
      </c>
      <c r="B242" s="20" t="s">
        <v>496</v>
      </c>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3">
      <c r="A243" s="17" t="s">
        <v>253</v>
      </c>
      <c r="B243" s="20" t="s">
        <v>497</v>
      </c>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3">
      <c r="A244" s="17" t="s">
        <v>254</v>
      </c>
      <c r="B244" s="20" t="s">
        <v>498</v>
      </c>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3">
      <c r="A245" s="17" t="s">
        <v>255</v>
      </c>
      <c r="B245" s="20" t="s">
        <v>499</v>
      </c>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3">
      <c r="A246" s="17" t="s">
        <v>256</v>
      </c>
      <c r="B246" s="20" t="s">
        <v>500</v>
      </c>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3">
      <c r="A247" s="17" t="s">
        <v>257</v>
      </c>
      <c r="B247" s="20" t="s">
        <v>501</v>
      </c>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3">
      <c r="A248" s="17" t="s">
        <v>258</v>
      </c>
      <c r="B248" s="20" t="s">
        <v>502</v>
      </c>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3">
      <c r="A249" s="17" t="s">
        <v>259</v>
      </c>
      <c r="B249" s="20" t="s">
        <v>503</v>
      </c>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3">
      <c r="A250" s="17" t="s">
        <v>260</v>
      </c>
      <c r="B250" s="20" t="s">
        <v>504</v>
      </c>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3">
      <c r="A251" s="17" t="s">
        <v>261</v>
      </c>
      <c r="B251" s="20" t="s">
        <v>505</v>
      </c>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3">
      <c r="A252" s="17" t="s">
        <v>262</v>
      </c>
      <c r="B252" s="20" t="s">
        <v>506</v>
      </c>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3">
      <c r="A253" s="17" t="s">
        <v>263</v>
      </c>
      <c r="B253" s="20" t="s">
        <v>507</v>
      </c>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3">
      <c r="A254" s="17" t="s">
        <v>264</v>
      </c>
      <c r="B254" s="20" t="s">
        <v>508</v>
      </c>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3">
      <c r="A255" s="17" t="s">
        <v>265</v>
      </c>
      <c r="B255" s="20" t="s">
        <v>509</v>
      </c>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3">
      <c r="A256" s="17" t="s">
        <v>266</v>
      </c>
      <c r="B256" s="20" t="s">
        <v>351</v>
      </c>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3">
      <c r="A257" s="5"/>
      <c r="B257" s="9"/>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3">
      <c r="A258" s="5"/>
      <c r="B258" s="9"/>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3">
      <c r="A259" s="5"/>
      <c r="B259" s="9"/>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3">
      <c r="A260" s="5"/>
      <c r="B260" s="9"/>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3">
      <c r="A261" s="5"/>
      <c r="B261" s="9"/>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3">
      <c r="A262" s="5"/>
      <c r="B262" s="9"/>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3">
      <c r="A263" s="5"/>
      <c r="B263" s="9"/>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3">
      <c r="A264" s="5"/>
      <c r="B264" s="9"/>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3">
      <c r="A265" s="5"/>
      <c r="B265" s="9"/>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3">
      <c r="A266" s="5"/>
      <c r="B266" s="9"/>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3">
      <c r="A267" s="5"/>
      <c r="B267" s="9"/>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3">
      <c r="A268" s="5"/>
      <c r="B268" s="9"/>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3">
      <c r="A269" s="5"/>
      <c r="B269" s="9"/>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3">
      <c r="A270" s="5"/>
      <c r="B270" s="9"/>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3">
      <c r="A271" s="5"/>
      <c r="B271" s="9"/>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3">
      <c r="A272" s="5"/>
      <c r="B272" s="9"/>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3">
      <c r="A273" s="5"/>
      <c r="B273" s="9"/>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3">
      <c r="A274" s="5"/>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x14ac:dyDescent="0.3">
      <c r="A275" s="5"/>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x14ac:dyDescent="0.3">
      <c r="A276" s="5"/>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x14ac:dyDescent="0.3">
      <c r="A277" s="5"/>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x14ac:dyDescent="0.3">
      <c r="A278" s="5"/>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x14ac:dyDescent="0.3">
      <c r="A279" s="5"/>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x14ac:dyDescent="0.3">
      <c r="A280" s="5"/>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x14ac:dyDescent="0.3">
      <c r="A281" s="5"/>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x14ac:dyDescent="0.3">
      <c r="A282" s="5"/>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x14ac:dyDescent="0.3">
      <c r="A283" s="5"/>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x14ac:dyDescent="0.3">
      <c r="A284" s="5"/>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x14ac:dyDescent="0.3">
      <c r="A285" s="5"/>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x14ac:dyDescent="0.3">
      <c r="A286" s="5"/>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x14ac:dyDescent="0.3">
      <c r="A287" s="5"/>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x14ac:dyDescent="0.3">
      <c r="A288" s="5"/>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x14ac:dyDescent="0.3">
      <c r="A289" s="5"/>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x14ac:dyDescent="0.3">
      <c r="A290" s="5"/>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x14ac:dyDescent="0.3">
      <c r="A291" s="5"/>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x14ac:dyDescent="0.3">
      <c r="A292" s="5"/>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x14ac:dyDescent="0.3">
      <c r="A293" s="5"/>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x14ac:dyDescent="0.3">
      <c r="A294" s="5"/>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x14ac:dyDescent="0.3">
      <c r="A295" s="5"/>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x14ac:dyDescent="0.3">
      <c r="A296" s="5"/>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x14ac:dyDescent="0.3">
      <c r="A297" s="5"/>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x14ac:dyDescent="0.3">
      <c r="A298" s="5"/>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x14ac:dyDescent="0.3">
      <c r="A299" s="5"/>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x14ac:dyDescent="0.3">
      <c r="A300" s="5"/>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x14ac:dyDescent="0.3">
      <c r="A301" s="5"/>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x14ac:dyDescent="0.3">
      <c r="A302" s="5"/>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x14ac:dyDescent="0.3">
      <c r="A303" s="5"/>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x14ac:dyDescent="0.3">
      <c r="A304" s="5"/>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x14ac:dyDescent="0.3">
      <c r="A305" s="5"/>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x14ac:dyDescent="0.3">
      <c r="A306" s="5"/>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x14ac:dyDescent="0.3">
      <c r="A307" s="5"/>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x14ac:dyDescent="0.3">
      <c r="A308" s="5"/>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x14ac:dyDescent="0.3">
      <c r="A309" s="5"/>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x14ac:dyDescent="0.3">
      <c r="A310" s="5"/>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x14ac:dyDescent="0.3">
      <c r="A311" s="5"/>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x14ac:dyDescent="0.3">
      <c r="A312" s="5"/>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x14ac:dyDescent="0.3">
      <c r="A313" s="5"/>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x14ac:dyDescent="0.3">
      <c r="A314" s="5"/>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x14ac:dyDescent="0.3">
      <c r="A315" s="5"/>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x14ac:dyDescent="0.3">
      <c r="A316" s="5"/>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x14ac:dyDescent="0.3">
      <c r="A317" s="5"/>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x14ac:dyDescent="0.3">
      <c r="A318" s="5"/>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x14ac:dyDescent="0.3">
      <c r="A319" s="5"/>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x14ac:dyDescent="0.3">
      <c r="A320" s="5"/>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x14ac:dyDescent="0.3">
      <c r="A321" s="5"/>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x14ac:dyDescent="0.3">
      <c r="A322" s="5"/>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x14ac:dyDescent="0.3">
      <c r="A323" s="5"/>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x14ac:dyDescent="0.3">
      <c r="A324" s="5"/>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x14ac:dyDescent="0.3">
      <c r="A325" s="5"/>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x14ac:dyDescent="0.3">
      <c r="A326" s="5"/>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x14ac:dyDescent="0.3">
      <c r="A327" s="5"/>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x14ac:dyDescent="0.3">
      <c r="A328" s="5"/>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x14ac:dyDescent="0.3">
      <c r="A329" s="5"/>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x14ac:dyDescent="0.3">
      <c r="A330" s="5"/>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x14ac:dyDescent="0.3">
      <c r="A331" s="5"/>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x14ac:dyDescent="0.3">
      <c r="A332" s="5"/>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x14ac:dyDescent="0.3">
      <c r="A333" s="5"/>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x14ac:dyDescent="0.3">
      <c r="A334" s="5"/>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x14ac:dyDescent="0.3">
      <c r="A335" s="5"/>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x14ac:dyDescent="0.3">
      <c r="A336" s="5"/>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x14ac:dyDescent="0.3">
      <c r="A337" s="5"/>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x14ac:dyDescent="0.3">
      <c r="A338" s="5"/>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x14ac:dyDescent="0.3">
      <c r="A339" s="5"/>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x14ac:dyDescent="0.3">
      <c r="A340" s="5"/>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x14ac:dyDescent="0.3">
      <c r="A341" s="5"/>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x14ac:dyDescent="0.3">
      <c r="A342" s="5"/>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x14ac:dyDescent="0.3">
      <c r="A343" s="5"/>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x14ac:dyDescent="0.3">
      <c r="A344" s="5"/>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x14ac:dyDescent="0.3">
      <c r="A345" s="5"/>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x14ac:dyDescent="0.3">
      <c r="A346" s="5"/>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x14ac:dyDescent="0.3">
      <c r="A347" s="5"/>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x14ac:dyDescent="0.3">
      <c r="A348" s="5"/>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x14ac:dyDescent="0.3">
      <c r="A349" s="5"/>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x14ac:dyDescent="0.3">
      <c r="A350" s="5"/>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x14ac:dyDescent="0.3">
      <c r="A351" s="5"/>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x14ac:dyDescent="0.3">
      <c r="A352" s="5"/>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x14ac:dyDescent="0.3">
      <c r="A353" s="5"/>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x14ac:dyDescent="0.3">
      <c r="A354" s="5"/>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x14ac:dyDescent="0.3">
      <c r="A355" s="5"/>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x14ac:dyDescent="0.3">
      <c r="A356" s="5"/>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x14ac:dyDescent="0.3">
      <c r="A357" s="5"/>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x14ac:dyDescent="0.3">
      <c r="A358" s="5"/>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x14ac:dyDescent="0.3">
      <c r="A359" s="5"/>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x14ac:dyDescent="0.3">
      <c r="A360" s="5"/>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x14ac:dyDescent="0.3">
      <c r="A361" s="5"/>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x14ac:dyDescent="0.3">
      <c r="A362" s="5"/>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x14ac:dyDescent="0.3">
      <c r="A363" s="5"/>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x14ac:dyDescent="0.3">
      <c r="A364" s="5"/>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x14ac:dyDescent="0.3">
      <c r="A365" s="5"/>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x14ac:dyDescent="0.3">
      <c r="A366" s="5"/>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x14ac:dyDescent="0.3">
      <c r="A367" s="5"/>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x14ac:dyDescent="0.3">
      <c r="A368" s="5"/>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x14ac:dyDescent="0.3">
      <c r="A369" s="5"/>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x14ac:dyDescent="0.3">
      <c r="A370" s="5"/>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x14ac:dyDescent="0.3">
      <c r="A371" s="5"/>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x14ac:dyDescent="0.3">
      <c r="A372" s="5"/>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x14ac:dyDescent="0.3">
      <c r="A373" s="5"/>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x14ac:dyDescent="0.3">
      <c r="A374" s="5"/>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x14ac:dyDescent="0.3">
      <c r="A375" s="5"/>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x14ac:dyDescent="0.3">
      <c r="A376" s="5"/>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x14ac:dyDescent="0.3">
      <c r="A377" s="5"/>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x14ac:dyDescent="0.3">
      <c r="A378" s="5"/>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x14ac:dyDescent="0.3">
      <c r="A379" s="5"/>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x14ac:dyDescent="0.3">
      <c r="A380" s="5"/>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x14ac:dyDescent="0.3">
      <c r="A381" s="5"/>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x14ac:dyDescent="0.3">
      <c r="A382" s="5"/>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x14ac:dyDescent="0.3">
      <c r="A383" s="5"/>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x14ac:dyDescent="0.3">
      <c r="A384" s="5"/>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x14ac:dyDescent="0.3">
      <c r="A385" s="5"/>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x14ac:dyDescent="0.3">
      <c r="A386" s="5"/>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x14ac:dyDescent="0.3">
      <c r="A387" s="5"/>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x14ac:dyDescent="0.3">
      <c r="A388" s="5"/>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x14ac:dyDescent="0.3">
      <c r="A389" s="5"/>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x14ac:dyDescent="0.3">
      <c r="A390" s="5"/>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x14ac:dyDescent="0.3">
      <c r="A391" s="5"/>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x14ac:dyDescent="0.3">
      <c r="A392" s="5"/>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x14ac:dyDescent="0.3">
      <c r="A393" s="5"/>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x14ac:dyDescent="0.3">
      <c r="A394" s="5"/>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x14ac:dyDescent="0.3">
      <c r="A395" s="5"/>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x14ac:dyDescent="0.3">
      <c r="A396" s="5"/>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x14ac:dyDescent="0.3">
      <c r="A397" s="5"/>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x14ac:dyDescent="0.3">
      <c r="A398" s="5"/>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x14ac:dyDescent="0.3">
      <c r="A399" s="5"/>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x14ac:dyDescent="0.3">
      <c r="A400" s="5"/>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x14ac:dyDescent="0.3">
      <c r="A401" s="5"/>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x14ac:dyDescent="0.3">
      <c r="A402" s="5"/>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x14ac:dyDescent="0.3">
      <c r="A403" s="5"/>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x14ac:dyDescent="0.3">
      <c r="A404" s="5"/>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x14ac:dyDescent="0.3">
      <c r="A405" s="5"/>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x14ac:dyDescent="0.3">
      <c r="A406" s="5"/>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x14ac:dyDescent="0.3">
      <c r="A407" s="5"/>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x14ac:dyDescent="0.3">
      <c r="A408" s="5"/>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x14ac:dyDescent="0.3">
      <c r="A409" s="5"/>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x14ac:dyDescent="0.3">
      <c r="A410" s="5"/>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x14ac:dyDescent="0.3">
      <c r="A411" s="5"/>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x14ac:dyDescent="0.3">
      <c r="A412" s="5"/>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x14ac:dyDescent="0.3">
      <c r="A413" s="5"/>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x14ac:dyDescent="0.3">
      <c r="A414" s="5"/>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x14ac:dyDescent="0.3">
      <c r="A415" s="5"/>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x14ac:dyDescent="0.3">
      <c r="A416" s="5"/>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x14ac:dyDescent="0.3">
      <c r="A417" s="5"/>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x14ac:dyDescent="0.3">
      <c r="A418" s="5"/>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x14ac:dyDescent="0.3">
      <c r="A419" s="5"/>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x14ac:dyDescent="0.3">
      <c r="A420" s="5"/>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x14ac:dyDescent="0.3">
      <c r="A421" s="5"/>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x14ac:dyDescent="0.3">
      <c r="A422" s="5"/>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x14ac:dyDescent="0.3">
      <c r="A423" s="5"/>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x14ac:dyDescent="0.3">
      <c r="A424" s="5"/>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x14ac:dyDescent="0.3">
      <c r="A425" s="5"/>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x14ac:dyDescent="0.3">
      <c r="A426" s="5"/>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x14ac:dyDescent="0.3">
      <c r="A427" s="5"/>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x14ac:dyDescent="0.3">
      <c r="A428" s="5"/>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x14ac:dyDescent="0.3">
      <c r="A429" s="5"/>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x14ac:dyDescent="0.3">
      <c r="A430" s="5"/>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x14ac:dyDescent="0.3">
      <c r="A431" s="5"/>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x14ac:dyDescent="0.3">
      <c r="A432" s="5"/>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x14ac:dyDescent="0.3">
      <c r="A433" s="5"/>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x14ac:dyDescent="0.3">
      <c r="A434" s="5"/>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x14ac:dyDescent="0.3">
      <c r="A435" s="5"/>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x14ac:dyDescent="0.3">
      <c r="A436" s="5"/>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x14ac:dyDescent="0.3">
      <c r="A437" s="5"/>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x14ac:dyDescent="0.3">
      <c r="A438" s="5"/>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x14ac:dyDescent="0.3">
      <c r="A439" s="5"/>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x14ac:dyDescent="0.3">
      <c r="A440" s="5"/>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x14ac:dyDescent="0.3">
      <c r="A441" s="5"/>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x14ac:dyDescent="0.3">
      <c r="A442" s="5"/>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x14ac:dyDescent="0.3">
      <c r="A443" s="5"/>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x14ac:dyDescent="0.3">
      <c r="A444" s="5"/>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x14ac:dyDescent="0.3">
      <c r="A445" s="5"/>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x14ac:dyDescent="0.3">
      <c r="A446" s="5"/>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x14ac:dyDescent="0.3">
      <c r="A447" s="5"/>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x14ac:dyDescent="0.3">
      <c r="A448" s="5"/>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x14ac:dyDescent="0.3">
      <c r="A449" s="5"/>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x14ac:dyDescent="0.3">
      <c r="A450" s="5"/>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x14ac:dyDescent="0.3">
      <c r="A451" s="5"/>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x14ac:dyDescent="0.3">
      <c r="A452" s="5"/>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x14ac:dyDescent="0.3">
      <c r="A453" s="5"/>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x14ac:dyDescent="0.3">
      <c r="A454" s="5"/>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x14ac:dyDescent="0.3">
      <c r="A455" s="5"/>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x14ac:dyDescent="0.3">
      <c r="A456" s="5"/>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x14ac:dyDescent="0.3">
      <c r="A457" s="5"/>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x14ac:dyDescent="0.3">
      <c r="A458" s="5"/>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x14ac:dyDescent="0.3">
      <c r="A459" s="5"/>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x14ac:dyDescent="0.3">
      <c r="A460" s="5"/>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x14ac:dyDescent="0.3">
      <c r="A461" s="5"/>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x14ac:dyDescent="0.3">
      <c r="A462" s="5"/>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x14ac:dyDescent="0.3">
      <c r="A463" s="5"/>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x14ac:dyDescent="0.3">
      <c r="A464" s="5"/>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x14ac:dyDescent="0.3">
      <c r="A465" s="5"/>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x14ac:dyDescent="0.3">
      <c r="A466" s="5"/>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x14ac:dyDescent="0.3">
      <c r="A467" s="5"/>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x14ac:dyDescent="0.3">
      <c r="A468" s="5"/>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x14ac:dyDescent="0.3">
      <c r="A469" s="5"/>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x14ac:dyDescent="0.3">
      <c r="A470" s="5"/>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x14ac:dyDescent="0.3">
      <c r="A471" s="5"/>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x14ac:dyDescent="0.3">
      <c r="A472" s="5"/>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x14ac:dyDescent="0.3">
      <c r="A473" s="5"/>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x14ac:dyDescent="0.3">
      <c r="A474" s="5"/>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x14ac:dyDescent="0.3">
      <c r="A475" s="5"/>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x14ac:dyDescent="0.3">
      <c r="A476" s="5"/>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x14ac:dyDescent="0.3">
      <c r="A477" s="5"/>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x14ac:dyDescent="0.3">
      <c r="A478" s="5"/>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x14ac:dyDescent="0.3">
      <c r="A479" s="5"/>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x14ac:dyDescent="0.3">
      <c r="A480" s="5"/>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x14ac:dyDescent="0.3">
      <c r="A481" s="5"/>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x14ac:dyDescent="0.3">
      <c r="A482" s="5"/>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x14ac:dyDescent="0.3">
      <c r="A483" s="5"/>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x14ac:dyDescent="0.3">
      <c r="A484" s="5"/>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x14ac:dyDescent="0.3">
      <c r="A485" s="5"/>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x14ac:dyDescent="0.3">
      <c r="A486" s="5"/>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x14ac:dyDescent="0.3">
      <c r="A487" s="5"/>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x14ac:dyDescent="0.3">
      <c r="A488" s="5"/>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x14ac:dyDescent="0.3">
      <c r="A489" s="5"/>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x14ac:dyDescent="0.3">
      <c r="A490" s="5"/>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x14ac:dyDescent="0.3">
      <c r="A491" s="5"/>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x14ac:dyDescent="0.3">
      <c r="A492" s="5"/>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x14ac:dyDescent="0.3">
      <c r="A493" s="5"/>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x14ac:dyDescent="0.3">
      <c r="A494" s="5"/>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x14ac:dyDescent="0.3">
      <c r="A495" s="5"/>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x14ac:dyDescent="0.3">
      <c r="A496" s="5"/>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x14ac:dyDescent="0.3">
      <c r="A497" s="5"/>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x14ac:dyDescent="0.3">
      <c r="A498" s="5"/>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x14ac:dyDescent="0.3">
      <c r="A499" s="5"/>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x14ac:dyDescent="0.3">
      <c r="A500" s="5"/>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x14ac:dyDescent="0.3">
      <c r="A501" s="5"/>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x14ac:dyDescent="0.3">
      <c r="A502" s="5"/>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x14ac:dyDescent="0.3">
      <c r="A503" s="5"/>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x14ac:dyDescent="0.3">
      <c r="A504" s="5"/>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x14ac:dyDescent="0.3">
      <c r="A505" s="5"/>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x14ac:dyDescent="0.3">
      <c r="A506" s="5"/>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x14ac:dyDescent="0.3">
      <c r="A507" s="5"/>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x14ac:dyDescent="0.3">
      <c r="A508" s="5"/>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x14ac:dyDescent="0.3">
      <c r="A509" s="5"/>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x14ac:dyDescent="0.3">
      <c r="A510" s="5"/>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x14ac:dyDescent="0.3">
      <c r="A511" s="5"/>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x14ac:dyDescent="0.3">
      <c r="A512" s="5"/>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x14ac:dyDescent="0.3">
      <c r="A513" s="5"/>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x14ac:dyDescent="0.3">
      <c r="A514" s="5"/>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x14ac:dyDescent="0.3">
      <c r="A515" s="5"/>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x14ac:dyDescent="0.3">
      <c r="A516" s="5"/>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x14ac:dyDescent="0.3">
      <c r="A517" s="5"/>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x14ac:dyDescent="0.3">
      <c r="A518" s="5"/>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x14ac:dyDescent="0.3">
      <c r="A519" s="5"/>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x14ac:dyDescent="0.3">
      <c r="A520" s="5"/>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x14ac:dyDescent="0.3">
      <c r="A521" s="5"/>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x14ac:dyDescent="0.3">
      <c r="A522" s="5"/>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x14ac:dyDescent="0.3">
      <c r="A523" s="5"/>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x14ac:dyDescent="0.3">
      <c r="A524" s="5"/>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x14ac:dyDescent="0.3">
      <c r="A525" s="5"/>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x14ac:dyDescent="0.3">
      <c r="A526" s="5"/>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x14ac:dyDescent="0.3">
      <c r="A527" s="5"/>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x14ac:dyDescent="0.3">
      <c r="A528" s="5"/>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x14ac:dyDescent="0.3">
      <c r="A529" s="5"/>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x14ac:dyDescent="0.3">
      <c r="A530" s="5"/>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x14ac:dyDescent="0.3">
      <c r="A531" s="5"/>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x14ac:dyDescent="0.3">
      <c r="A532" s="5"/>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x14ac:dyDescent="0.3">
      <c r="A533" s="5"/>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x14ac:dyDescent="0.3">
      <c r="A534" s="5"/>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x14ac:dyDescent="0.3">
      <c r="A535" s="5"/>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x14ac:dyDescent="0.3">
      <c r="A536" s="5"/>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x14ac:dyDescent="0.3">
      <c r="A537" s="5"/>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x14ac:dyDescent="0.3">
      <c r="A538" s="5"/>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x14ac:dyDescent="0.3">
      <c r="A539" s="5"/>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x14ac:dyDescent="0.3">
      <c r="A540" s="5"/>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x14ac:dyDescent="0.3">
      <c r="A541" s="5"/>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x14ac:dyDescent="0.3">
      <c r="A542" s="5"/>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x14ac:dyDescent="0.3">
      <c r="A543" s="5"/>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x14ac:dyDescent="0.3">
      <c r="A544" s="5"/>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x14ac:dyDescent="0.3">
      <c r="A545" s="5"/>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x14ac:dyDescent="0.3">
      <c r="A546" s="5"/>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x14ac:dyDescent="0.3">
      <c r="A547" s="5"/>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x14ac:dyDescent="0.3">
      <c r="A548" s="5"/>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x14ac:dyDescent="0.3">
      <c r="A549" s="5"/>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x14ac:dyDescent="0.3">
      <c r="A550" s="5"/>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x14ac:dyDescent="0.3">
      <c r="A551" s="5"/>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x14ac:dyDescent="0.3">
      <c r="A552" s="5"/>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x14ac:dyDescent="0.3">
      <c r="A553" s="5"/>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x14ac:dyDescent="0.3">
      <c r="A554" s="5"/>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x14ac:dyDescent="0.3">
      <c r="A555" s="5"/>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x14ac:dyDescent="0.3">
      <c r="A556" s="5"/>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x14ac:dyDescent="0.3">
      <c r="A557" s="5"/>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x14ac:dyDescent="0.3">
      <c r="A558" s="5"/>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x14ac:dyDescent="0.3">
      <c r="A559" s="5"/>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x14ac:dyDescent="0.3">
      <c r="A560" s="5"/>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x14ac:dyDescent="0.3">
      <c r="A561" s="5"/>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x14ac:dyDescent="0.3">
      <c r="A562" s="5"/>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x14ac:dyDescent="0.3">
      <c r="A563" s="5"/>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x14ac:dyDescent="0.3">
      <c r="A564" s="5"/>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x14ac:dyDescent="0.3">
      <c r="A565" s="5"/>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x14ac:dyDescent="0.3">
      <c r="A566" s="5"/>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x14ac:dyDescent="0.3">
      <c r="A567" s="5"/>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x14ac:dyDescent="0.3">
      <c r="A568" s="5"/>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x14ac:dyDescent="0.3">
      <c r="A569" s="5"/>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x14ac:dyDescent="0.3">
      <c r="A570" s="5"/>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x14ac:dyDescent="0.3">
      <c r="A571" s="5"/>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x14ac:dyDescent="0.3">
      <c r="A572" s="5"/>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x14ac:dyDescent="0.3">
      <c r="A573" s="5"/>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x14ac:dyDescent="0.3">
      <c r="A574" s="5"/>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x14ac:dyDescent="0.3">
      <c r="A575" s="5"/>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x14ac:dyDescent="0.3">
      <c r="A576" s="5"/>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x14ac:dyDescent="0.3">
      <c r="A577" s="5"/>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x14ac:dyDescent="0.3">
      <c r="A578" s="5"/>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x14ac:dyDescent="0.3">
      <c r="A579" s="5"/>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x14ac:dyDescent="0.3">
      <c r="A580" s="5"/>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x14ac:dyDescent="0.3">
      <c r="A581" s="5"/>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x14ac:dyDescent="0.3">
      <c r="A582" s="5"/>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x14ac:dyDescent="0.3">
      <c r="A583" s="5"/>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x14ac:dyDescent="0.3">
      <c r="A584" s="5"/>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x14ac:dyDescent="0.3">
      <c r="A585" s="5"/>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x14ac:dyDescent="0.3">
      <c r="A586" s="5"/>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x14ac:dyDescent="0.3">
      <c r="A587" s="5"/>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x14ac:dyDescent="0.3">
      <c r="A588" s="5"/>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x14ac:dyDescent="0.3">
      <c r="A589" s="5"/>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x14ac:dyDescent="0.3">
      <c r="A590" s="5"/>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x14ac:dyDescent="0.3">
      <c r="A591" s="5"/>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x14ac:dyDescent="0.3">
      <c r="A592" s="5"/>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x14ac:dyDescent="0.3">
      <c r="A593" s="5"/>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x14ac:dyDescent="0.3">
      <c r="A594" s="5"/>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x14ac:dyDescent="0.3">
      <c r="A595" s="5"/>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x14ac:dyDescent="0.3">
      <c r="A596" s="5"/>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x14ac:dyDescent="0.3">
      <c r="A597" s="5"/>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x14ac:dyDescent="0.3">
      <c r="A598" s="5"/>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x14ac:dyDescent="0.3">
      <c r="A599" s="5"/>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x14ac:dyDescent="0.3">
      <c r="A600" s="5"/>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x14ac:dyDescent="0.3">
      <c r="A601" s="5"/>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x14ac:dyDescent="0.3">
      <c r="A602" s="5"/>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x14ac:dyDescent="0.3">
      <c r="A603" s="5"/>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x14ac:dyDescent="0.3">
      <c r="A604" s="5"/>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x14ac:dyDescent="0.3">
      <c r="A605" s="5"/>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x14ac:dyDescent="0.3">
      <c r="A606" s="5"/>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x14ac:dyDescent="0.3">
      <c r="A607" s="5"/>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x14ac:dyDescent="0.3">
      <c r="A608" s="5"/>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x14ac:dyDescent="0.3">
      <c r="A609" s="5"/>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x14ac:dyDescent="0.3">
      <c r="A610" s="5"/>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x14ac:dyDescent="0.3">
      <c r="A611" s="5"/>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x14ac:dyDescent="0.3">
      <c r="A612" s="5"/>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x14ac:dyDescent="0.3">
      <c r="A613" s="5"/>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x14ac:dyDescent="0.3">
      <c r="A614" s="5"/>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x14ac:dyDescent="0.3">
      <c r="A615" s="5"/>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x14ac:dyDescent="0.3">
      <c r="A616" s="5"/>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x14ac:dyDescent="0.3">
      <c r="A617" s="5"/>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x14ac:dyDescent="0.3">
      <c r="A618" s="5"/>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x14ac:dyDescent="0.3">
      <c r="A619" s="5"/>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x14ac:dyDescent="0.3">
      <c r="A620" s="5"/>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x14ac:dyDescent="0.3">
      <c r="A621" s="5"/>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x14ac:dyDescent="0.3">
      <c r="A622" s="5"/>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x14ac:dyDescent="0.3">
      <c r="A623" s="5"/>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x14ac:dyDescent="0.3">
      <c r="A624" s="5"/>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x14ac:dyDescent="0.3">
      <c r="A625" s="5"/>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x14ac:dyDescent="0.3">
      <c r="A626" s="5"/>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x14ac:dyDescent="0.3">
      <c r="A627" s="5"/>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x14ac:dyDescent="0.3">
      <c r="A628" s="5"/>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x14ac:dyDescent="0.3">
      <c r="A629" s="5"/>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x14ac:dyDescent="0.3">
      <c r="A630" s="5"/>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x14ac:dyDescent="0.3">
      <c r="A631" s="5"/>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x14ac:dyDescent="0.3">
      <c r="A632" s="5"/>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x14ac:dyDescent="0.3">
      <c r="A633" s="5"/>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x14ac:dyDescent="0.3">
      <c r="A634" s="5"/>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x14ac:dyDescent="0.3">
      <c r="A635" s="5"/>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x14ac:dyDescent="0.3">
      <c r="A636" s="5"/>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x14ac:dyDescent="0.3">
      <c r="A637" s="5"/>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x14ac:dyDescent="0.3">
      <c r="A638" s="5"/>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x14ac:dyDescent="0.3">
      <c r="A639" s="5"/>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x14ac:dyDescent="0.3">
      <c r="A640" s="5"/>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x14ac:dyDescent="0.3">
      <c r="A641" s="5"/>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x14ac:dyDescent="0.3">
      <c r="A642" s="5"/>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x14ac:dyDescent="0.3">
      <c r="A643" s="5"/>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x14ac:dyDescent="0.3">
      <c r="A644" s="5"/>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x14ac:dyDescent="0.3">
      <c r="A645" s="5"/>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x14ac:dyDescent="0.3">
      <c r="A646" s="5"/>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x14ac:dyDescent="0.3">
      <c r="A647" s="5"/>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x14ac:dyDescent="0.3">
      <c r="A648" s="5"/>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x14ac:dyDescent="0.3">
      <c r="A649" s="5"/>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x14ac:dyDescent="0.3">
      <c r="A650" s="5"/>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x14ac:dyDescent="0.3">
      <c r="A651" s="5"/>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x14ac:dyDescent="0.3">
      <c r="A652" s="5"/>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x14ac:dyDescent="0.3">
      <c r="A653" s="5"/>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x14ac:dyDescent="0.3">
      <c r="A654" s="5"/>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x14ac:dyDescent="0.3">
      <c r="A655" s="5"/>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x14ac:dyDescent="0.3">
      <c r="A656" s="5"/>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x14ac:dyDescent="0.3">
      <c r="A657" s="5"/>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x14ac:dyDescent="0.3">
      <c r="A658" s="5"/>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x14ac:dyDescent="0.3">
      <c r="A659" s="5"/>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x14ac:dyDescent="0.3">
      <c r="A660" s="5"/>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x14ac:dyDescent="0.3">
      <c r="A661" s="5"/>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x14ac:dyDescent="0.3">
      <c r="A662" s="5"/>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x14ac:dyDescent="0.3">
      <c r="A663" s="5"/>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x14ac:dyDescent="0.3">
      <c r="A664" s="5"/>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x14ac:dyDescent="0.3">
      <c r="A665" s="5"/>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x14ac:dyDescent="0.3">
      <c r="A666" s="5"/>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x14ac:dyDescent="0.3">
      <c r="A667" s="5"/>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x14ac:dyDescent="0.3">
      <c r="A668" s="5"/>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x14ac:dyDescent="0.3">
      <c r="A669" s="5"/>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x14ac:dyDescent="0.3">
      <c r="A670" s="5"/>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x14ac:dyDescent="0.3">
      <c r="A671" s="5"/>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x14ac:dyDescent="0.3">
      <c r="A672" s="5"/>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x14ac:dyDescent="0.3">
      <c r="A673" s="5"/>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x14ac:dyDescent="0.3">
      <c r="A674" s="5"/>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x14ac:dyDescent="0.3">
      <c r="A675" s="5"/>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x14ac:dyDescent="0.3">
      <c r="A676" s="5"/>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x14ac:dyDescent="0.3">
      <c r="A677" s="5"/>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x14ac:dyDescent="0.3">
      <c r="A678" s="5"/>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x14ac:dyDescent="0.3">
      <c r="A679" s="5"/>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x14ac:dyDescent="0.3">
      <c r="A680" s="5"/>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x14ac:dyDescent="0.3">
      <c r="A681" s="5"/>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x14ac:dyDescent="0.3">
      <c r="A682" s="5"/>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x14ac:dyDescent="0.3">
      <c r="A683" s="5"/>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x14ac:dyDescent="0.3">
      <c r="A684" s="5"/>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x14ac:dyDescent="0.3">
      <c r="A685" s="5"/>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x14ac:dyDescent="0.3">
      <c r="A686" s="5"/>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x14ac:dyDescent="0.3">
      <c r="A687" s="5"/>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x14ac:dyDescent="0.3">
      <c r="A688" s="5"/>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x14ac:dyDescent="0.3">
      <c r="A689" s="5"/>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x14ac:dyDescent="0.3">
      <c r="A690" s="5"/>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x14ac:dyDescent="0.3">
      <c r="A691" s="5"/>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x14ac:dyDescent="0.3">
      <c r="A692" s="5"/>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x14ac:dyDescent="0.3">
      <c r="A693" s="5"/>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x14ac:dyDescent="0.3">
      <c r="A694" s="5"/>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x14ac:dyDescent="0.3">
      <c r="A695" s="5"/>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x14ac:dyDescent="0.3">
      <c r="A696" s="5"/>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x14ac:dyDescent="0.3">
      <c r="A697" s="5"/>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x14ac:dyDescent="0.3">
      <c r="A698" s="5"/>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x14ac:dyDescent="0.3">
      <c r="A699" s="5"/>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x14ac:dyDescent="0.3">
      <c r="A700" s="5"/>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x14ac:dyDescent="0.3">
      <c r="A701" s="5"/>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x14ac:dyDescent="0.3">
      <c r="A702" s="5"/>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x14ac:dyDescent="0.3">
      <c r="A703" s="5"/>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x14ac:dyDescent="0.3">
      <c r="A704" s="5"/>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x14ac:dyDescent="0.3">
      <c r="A705" s="5"/>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x14ac:dyDescent="0.3">
      <c r="A706" s="5"/>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x14ac:dyDescent="0.3">
      <c r="A707" s="5"/>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x14ac:dyDescent="0.3">
      <c r="A708" s="5"/>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x14ac:dyDescent="0.3">
      <c r="A709" s="5"/>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x14ac:dyDescent="0.3">
      <c r="A710" s="5"/>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x14ac:dyDescent="0.3">
      <c r="A711" s="5"/>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x14ac:dyDescent="0.3">
      <c r="A712" s="5"/>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x14ac:dyDescent="0.3">
      <c r="A713" s="5"/>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x14ac:dyDescent="0.3">
      <c r="A714" s="5"/>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x14ac:dyDescent="0.3">
      <c r="A715" s="5"/>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x14ac:dyDescent="0.3">
      <c r="A716" s="5"/>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x14ac:dyDescent="0.3">
      <c r="A717" s="5"/>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x14ac:dyDescent="0.3">
      <c r="A718" s="5"/>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x14ac:dyDescent="0.3">
      <c r="A719" s="5"/>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x14ac:dyDescent="0.3">
      <c r="A720" s="5"/>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x14ac:dyDescent="0.3">
      <c r="A721" s="5"/>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x14ac:dyDescent="0.3">
      <c r="A722" s="5"/>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x14ac:dyDescent="0.3">
      <c r="A723" s="5"/>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x14ac:dyDescent="0.3">
      <c r="A724" s="5"/>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x14ac:dyDescent="0.3">
      <c r="A725" s="5"/>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x14ac:dyDescent="0.3">
      <c r="A726" s="5"/>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x14ac:dyDescent="0.3">
      <c r="A727" s="5"/>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x14ac:dyDescent="0.3">
      <c r="A728" s="5"/>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x14ac:dyDescent="0.3">
      <c r="A729" s="5"/>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x14ac:dyDescent="0.3">
      <c r="A730" s="5"/>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x14ac:dyDescent="0.3">
      <c r="A731" s="5"/>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x14ac:dyDescent="0.3">
      <c r="A732" s="5"/>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x14ac:dyDescent="0.3">
      <c r="A733" s="5"/>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x14ac:dyDescent="0.3">
      <c r="A734" s="5"/>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x14ac:dyDescent="0.3">
      <c r="A735" s="5"/>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x14ac:dyDescent="0.3">
      <c r="A736" s="5"/>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x14ac:dyDescent="0.3">
      <c r="A737" s="5"/>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x14ac:dyDescent="0.3">
      <c r="A738" s="5"/>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x14ac:dyDescent="0.3">
      <c r="A739" s="5"/>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x14ac:dyDescent="0.3">
      <c r="A740" s="5"/>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x14ac:dyDescent="0.3">
      <c r="A741" s="5"/>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x14ac:dyDescent="0.3">
      <c r="A742" s="5"/>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x14ac:dyDescent="0.3">
      <c r="A743" s="5"/>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x14ac:dyDescent="0.3">
      <c r="A744" s="5"/>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x14ac:dyDescent="0.3">
      <c r="A745" s="5"/>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x14ac:dyDescent="0.3">
      <c r="A746" s="5"/>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x14ac:dyDescent="0.3">
      <c r="A747" s="5"/>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x14ac:dyDescent="0.3">
      <c r="A748" s="5"/>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x14ac:dyDescent="0.3">
      <c r="A749" s="5"/>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x14ac:dyDescent="0.3">
      <c r="A750" s="5"/>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x14ac:dyDescent="0.3">
      <c r="A751" s="5"/>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x14ac:dyDescent="0.3">
      <c r="A752" s="5"/>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x14ac:dyDescent="0.3">
      <c r="A753" s="5"/>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x14ac:dyDescent="0.3">
      <c r="A754" s="5"/>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x14ac:dyDescent="0.3">
      <c r="A755" s="5"/>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x14ac:dyDescent="0.3">
      <c r="A756" s="5"/>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x14ac:dyDescent="0.3">
      <c r="A757" s="5"/>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x14ac:dyDescent="0.3">
      <c r="A758" s="5"/>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x14ac:dyDescent="0.3">
      <c r="A759" s="5"/>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x14ac:dyDescent="0.3">
      <c r="A760" s="5"/>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x14ac:dyDescent="0.3">
      <c r="A761" s="5"/>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x14ac:dyDescent="0.3">
      <c r="A762" s="5"/>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x14ac:dyDescent="0.3">
      <c r="A763" s="5"/>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x14ac:dyDescent="0.3">
      <c r="A764" s="5"/>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x14ac:dyDescent="0.3">
      <c r="A765" s="5"/>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x14ac:dyDescent="0.3">
      <c r="A766" s="5"/>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x14ac:dyDescent="0.3">
      <c r="A767" s="5"/>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x14ac:dyDescent="0.3">
      <c r="A768" s="5"/>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x14ac:dyDescent="0.3">
      <c r="A769" s="5"/>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x14ac:dyDescent="0.3">
      <c r="A770" s="5"/>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x14ac:dyDescent="0.3">
      <c r="A771" s="5"/>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x14ac:dyDescent="0.3">
      <c r="A772" s="5"/>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x14ac:dyDescent="0.3">
      <c r="A773" s="5"/>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x14ac:dyDescent="0.3">
      <c r="A774" s="5"/>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x14ac:dyDescent="0.3">
      <c r="A775" s="5"/>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x14ac:dyDescent="0.3">
      <c r="A776" s="5"/>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x14ac:dyDescent="0.3">
      <c r="A777" s="5"/>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x14ac:dyDescent="0.3">
      <c r="A778" s="5"/>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x14ac:dyDescent="0.3">
      <c r="A779" s="5"/>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x14ac:dyDescent="0.3">
      <c r="A780" s="5"/>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x14ac:dyDescent="0.3">
      <c r="A781" s="5"/>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x14ac:dyDescent="0.3">
      <c r="A782" s="5"/>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x14ac:dyDescent="0.3">
      <c r="A783" s="5"/>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x14ac:dyDescent="0.3">
      <c r="A784" s="5"/>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x14ac:dyDescent="0.3">
      <c r="A785" s="5"/>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x14ac:dyDescent="0.3">
      <c r="A786" s="5"/>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x14ac:dyDescent="0.3">
      <c r="A787" s="5"/>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x14ac:dyDescent="0.3">
      <c r="A788" s="5"/>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x14ac:dyDescent="0.3">
      <c r="A789" s="5"/>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x14ac:dyDescent="0.3">
      <c r="A790" s="5"/>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x14ac:dyDescent="0.3">
      <c r="A791" s="5"/>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x14ac:dyDescent="0.3">
      <c r="A792" s="5"/>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x14ac:dyDescent="0.3">
      <c r="A793" s="5"/>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x14ac:dyDescent="0.3">
      <c r="A794" s="5"/>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x14ac:dyDescent="0.3">
      <c r="A795" s="5"/>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x14ac:dyDescent="0.3">
      <c r="A796" s="5"/>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x14ac:dyDescent="0.3">
      <c r="A797" s="5"/>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x14ac:dyDescent="0.3">
      <c r="A798" s="5"/>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x14ac:dyDescent="0.3">
      <c r="A799" s="5"/>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x14ac:dyDescent="0.3">
      <c r="A800" s="5"/>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x14ac:dyDescent="0.3">
      <c r="A801" s="5"/>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x14ac:dyDescent="0.3">
      <c r="A802" s="5"/>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x14ac:dyDescent="0.3">
      <c r="A803" s="5"/>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x14ac:dyDescent="0.3">
      <c r="A804" s="5"/>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x14ac:dyDescent="0.3">
      <c r="A805" s="5"/>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x14ac:dyDescent="0.3">
      <c r="A806" s="5"/>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x14ac:dyDescent="0.3">
      <c r="A807" s="5"/>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x14ac:dyDescent="0.3">
      <c r="A808" s="5"/>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x14ac:dyDescent="0.3">
      <c r="A809" s="5"/>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x14ac:dyDescent="0.3">
      <c r="A810" s="5"/>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x14ac:dyDescent="0.3">
      <c r="A811" s="5"/>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x14ac:dyDescent="0.3">
      <c r="A812" s="5"/>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x14ac:dyDescent="0.3">
      <c r="A813" s="5"/>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x14ac:dyDescent="0.3">
      <c r="A814" s="5"/>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x14ac:dyDescent="0.3">
      <c r="A815" s="5"/>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x14ac:dyDescent="0.3">
      <c r="A816" s="5"/>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x14ac:dyDescent="0.3">
      <c r="A817" s="5"/>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x14ac:dyDescent="0.3">
      <c r="A818" s="5"/>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x14ac:dyDescent="0.3">
      <c r="A819" s="5"/>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x14ac:dyDescent="0.3">
      <c r="A820" s="5"/>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x14ac:dyDescent="0.3">
      <c r="A821" s="5"/>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x14ac:dyDescent="0.3">
      <c r="A822" s="5"/>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x14ac:dyDescent="0.3">
      <c r="A823" s="5"/>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x14ac:dyDescent="0.3">
      <c r="A824" s="5"/>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x14ac:dyDescent="0.3">
      <c r="A825" s="5"/>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x14ac:dyDescent="0.3">
      <c r="A826" s="5"/>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x14ac:dyDescent="0.3">
      <c r="A827" s="5"/>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x14ac:dyDescent="0.3">
      <c r="A828" s="5"/>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x14ac:dyDescent="0.3">
      <c r="A829" s="5"/>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x14ac:dyDescent="0.3">
      <c r="A830" s="5"/>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x14ac:dyDescent="0.3">
      <c r="A831" s="5"/>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x14ac:dyDescent="0.3">
      <c r="A832" s="5"/>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x14ac:dyDescent="0.3">
      <c r="A833" s="5"/>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x14ac:dyDescent="0.3">
      <c r="A834" s="5"/>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x14ac:dyDescent="0.3">
      <c r="A835" s="5"/>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x14ac:dyDescent="0.3">
      <c r="A836" s="5"/>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x14ac:dyDescent="0.3">
      <c r="A837" s="5"/>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x14ac:dyDescent="0.3">
      <c r="A838" s="5"/>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x14ac:dyDescent="0.3">
      <c r="A839" s="5"/>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x14ac:dyDescent="0.3">
      <c r="A840" s="5"/>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x14ac:dyDescent="0.3">
      <c r="A841" s="5"/>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x14ac:dyDescent="0.3">
      <c r="A842" s="5"/>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x14ac:dyDescent="0.3">
      <c r="A843" s="5"/>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x14ac:dyDescent="0.3">
      <c r="A844" s="5"/>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x14ac:dyDescent="0.3">
      <c r="A845" s="5"/>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x14ac:dyDescent="0.3">
      <c r="A846" s="5"/>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x14ac:dyDescent="0.3">
      <c r="A847" s="5"/>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x14ac:dyDescent="0.3">
      <c r="A848" s="5"/>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x14ac:dyDescent="0.3">
      <c r="A849" s="5"/>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x14ac:dyDescent="0.3">
      <c r="A850" s="5"/>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x14ac:dyDescent="0.3">
      <c r="A851" s="5"/>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x14ac:dyDescent="0.3">
      <c r="A852" s="5"/>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x14ac:dyDescent="0.3">
      <c r="A853" s="5"/>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x14ac:dyDescent="0.3">
      <c r="A854" s="5"/>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x14ac:dyDescent="0.3">
      <c r="A855" s="5"/>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x14ac:dyDescent="0.3">
      <c r="A856" s="5"/>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x14ac:dyDescent="0.3">
      <c r="A857" s="5"/>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x14ac:dyDescent="0.3">
      <c r="A858" s="5"/>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x14ac:dyDescent="0.3">
      <c r="A859" s="5"/>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x14ac:dyDescent="0.3">
      <c r="A860" s="5"/>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x14ac:dyDescent="0.3">
      <c r="A861" s="5"/>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x14ac:dyDescent="0.3">
      <c r="A862" s="5"/>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x14ac:dyDescent="0.3">
      <c r="A863" s="5"/>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x14ac:dyDescent="0.3">
      <c r="A864" s="5"/>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x14ac:dyDescent="0.3">
      <c r="A865" s="5"/>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x14ac:dyDescent="0.3">
      <c r="A866" s="5"/>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x14ac:dyDescent="0.3">
      <c r="A867" s="5"/>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x14ac:dyDescent="0.3">
      <c r="A868" s="5"/>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x14ac:dyDescent="0.3">
      <c r="A869" s="5"/>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x14ac:dyDescent="0.3">
      <c r="A870" s="5"/>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x14ac:dyDescent="0.3">
      <c r="A871" s="5"/>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x14ac:dyDescent="0.3">
      <c r="A872" s="5"/>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x14ac:dyDescent="0.3">
      <c r="A873" s="5"/>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x14ac:dyDescent="0.3">
      <c r="A874" s="5"/>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x14ac:dyDescent="0.3">
      <c r="A875" s="5"/>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x14ac:dyDescent="0.3">
      <c r="A876" s="5"/>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x14ac:dyDescent="0.3">
      <c r="A877" s="5"/>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x14ac:dyDescent="0.3">
      <c r="A878" s="5"/>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x14ac:dyDescent="0.3">
      <c r="A879" s="5"/>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x14ac:dyDescent="0.3">
      <c r="A880" s="5"/>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x14ac:dyDescent="0.3">
      <c r="A881" s="5"/>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x14ac:dyDescent="0.3">
      <c r="A882" s="5"/>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x14ac:dyDescent="0.3">
      <c r="A883" s="5"/>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x14ac:dyDescent="0.3">
      <c r="A884" s="5"/>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x14ac:dyDescent="0.3">
      <c r="A885" s="5"/>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x14ac:dyDescent="0.3">
      <c r="A886" s="5"/>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x14ac:dyDescent="0.3">
      <c r="A887" s="5"/>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x14ac:dyDescent="0.3">
      <c r="A888" s="5"/>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x14ac:dyDescent="0.3">
      <c r="A889" s="5"/>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x14ac:dyDescent="0.3">
      <c r="A890" s="5"/>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x14ac:dyDescent="0.3">
      <c r="A891" s="5"/>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x14ac:dyDescent="0.3">
      <c r="A892" s="5"/>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x14ac:dyDescent="0.3">
      <c r="A893" s="5"/>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x14ac:dyDescent="0.3">
      <c r="A894" s="5"/>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x14ac:dyDescent="0.3">
      <c r="A895" s="5"/>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x14ac:dyDescent="0.3">
      <c r="A896" s="5"/>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x14ac:dyDescent="0.3">
      <c r="A897" s="5"/>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x14ac:dyDescent="0.3">
      <c r="A898" s="5"/>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x14ac:dyDescent="0.3">
      <c r="A899" s="5"/>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x14ac:dyDescent="0.3">
      <c r="A900" s="5"/>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x14ac:dyDescent="0.3">
      <c r="A901" s="5"/>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x14ac:dyDescent="0.3">
      <c r="A902" s="5"/>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x14ac:dyDescent="0.3">
      <c r="A903" s="5"/>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x14ac:dyDescent="0.3">
      <c r="A904" s="5"/>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x14ac:dyDescent="0.3">
      <c r="A905" s="5"/>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x14ac:dyDescent="0.3">
      <c r="A906" s="5"/>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x14ac:dyDescent="0.3">
      <c r="A907" s="5"/>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x14ac:dyDescent="0.3">
      <c r="A908" s="5"/>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x14ac:dyDescent="0.3">
      <c r="A909" s="5"/>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x14ac:dyDescent="0.3">
      <c r="A910" s="5"/>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x14ac:dyDescent="0.3">
      <c r="A911" s="5"/>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x14ac:dyDescent="0.3">
      <c r="A912" s="5"/>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x14ac:dyDescent="0.3">
      <c r="A913" s="5"/>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x14ac:dyDescent="0.3">
      <c r="A914" s="5"/>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x14ac:dyDescent="0.3">
      <c r="A915" s="5"/>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x14ac:dyDescent="0.3">
      <c r="A916" s="5"/>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x14ac:dyDescent="0.3">
      <c r="A917" s="5"/>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x14ac:dyDescent="0.3">
      <c r="A918" s="5"/>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x14ac:dyDescent="0.3">
      <c r="A919" s="5"/>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x14ac:dyDescent="0.3">
      <c r="A920" s="5"/>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x14ac:dyDescent="0.3">
      <c r="A921" s="5"/>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x14ac:dyDescent="0.3">
      <c r="A922" s="5"/>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x14ac:dyDescent="0.3">
      <c r="A923" s="5"/>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x14ac:dyDescent="0.3">
      <c r="A924" s="5"/>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x14ac:dyDescent="0.3">
      <c r="A925" s="5"/>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x14ac:dyDescent="0.3">
      <c r="A926" s="5"/>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x14ac:dyDescent="0.3">
      <c r="A927" s="5"/>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x14ac:dyDescent="0.3">
      <c r="A928" s="5"/>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x14ac:dyDescent="0.3">
      <c r="A929" s="5"/>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x14ac:dyDescent="0.3">
      <c r="A930" s="5"/>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x14ac:dyDescent="0.3">
      <c r="A931" s="5"/>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x14ac:dyDescent="0.3">
      <c r="A932" s="5"/>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x14ac:dyDescent="0.3">
      <c r="A933" s="5"/>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x14ac:dyDescent="0.3">
      <c r="A934" s="5"/>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x14ac:dyDescent="0.3">
      <c r="A935" s="5"/>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x14ac:dyDescent="0.3">
      <c r="A936" s="5"/>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x14ac:dyDescent="0.3">
      <c r="A937" s="5"/>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x14ac:dyDescent="0.3">
      <c r="A938" s="5"/>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x14ac:dyDescent="0.3">
      <c r="A939" s="5"/>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x14ac:dyDescent="0.3">
      <c r="A940" s="5"/>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x14ac:dyDescent="0.3">
      <c r="A941" s="5"/>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x14ac:dyDescent="0.3">
      <c r="A942" s="5"/>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x14ac:dyDescent="0.3">
      <c r="A943" s="5"/>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x14ac:dyDescent="0.3">
      <c r="A944" s="5"/>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x14ac:dyDescent="0.3">
      <c r="A945" s="5"/>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x14ac:dyDescent="0.3">
      <c r="A946" s="5"/>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x14ac:dyDescent="0.3">
      <c r="A947" s="5"/>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x14ac:dyDescent="0.3">
      <c r="A948" s="5"/>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x14ac:dyDescent="0.3">
      <c r="A949" s="5"/>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x14ac:dyDescent="0.3">
      <c r="A950" s="5"/>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x14ac:dyDescent="0.3">
      <c r="A951" s="5"/>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x14ac:dyDescent="0.3">
      <c r="A952" s="5"/>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x14ac:dyDescent="0.3">
      <c r="A953" s="5"/>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x14ac:dyDescent="0.3">
      <c r="A954" s="5"/>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x14ac:dyDescent="0.3">
      <c r="A955" s="5"/>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x14ac:dyDescent="0.3">
      <c r="A956" s="5"/>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x14ac:dyDescent="0.3">
      <c r="A957" s="5"/>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x14ac:dyDescent="0.3">
      <c r="A958" s="5"/>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x14ac:dyDescent="0.3">
      <c r="A959" s="5"/>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x14ac:dyDescent="0.3">
      <c r="A960" s="5"/>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x14ac:dyDescent="0.3">
      <c r="A961" s="5"/>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x14ac:dyDescent="0.3">
      <c r="A962" s="5"/>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x14ac:dyDescent="0.3">
      <c r="A963" s="5"/>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x14ac:dyDescent="0.3">
      <c r="A964" s="5"/>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x14ac:dyDescent="0.3">
      <c r="A965" s="5"/>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x14ac:dyDescent="0.3">
      <c r="A966" s="5"/>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x14ac:dyDescent="0.3">
      <c r="A967" s="5"/>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x14ac:dyDescent="0.3">
      <c r="A968" s="5"/>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x14ac:dyDescent="0.3">
      <c r="A969" s="5"/>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x14ac:dyDescent="0.3">
      <c r="A970" s="5"/>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x14ac:dyDescent="0.3">
      <c r="A971" s="5"/>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x14ac:dyDescent="0.3">
      <c r="A972" s="5"/>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x14ac:dyDescent="0.3">
      <c r="A973" s="5"/>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x14ac:dyDescent="0.3">
      <c r="A974" s="5"/>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x14ac:dyDescent="0.3">
      <c r="A975" s="5"/>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x14ac:dyDescent="0.3">
      <c r="A976" s="5"/>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x14ac:dyDescent="0.3">
      <c r="A977" s="5"/>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x14ac:dyDescent="0.3">
      <c r="A978" s="5"/>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x14ac:dyDescent="0.3">
      <c r="A979" s="5"/>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x14ac:dyDescent="0.3">
      <c r="A980" s="5"/>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x14ac:dyDescent="0.3">
      <c r="A981" s="5"/>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x14ac:dyDescent="0.3">
      <c r="A982" s="5"/>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x14ac:dyDescent="0.3">
      <c r="A983" s="5"/>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x14ac:dyDescent="0.3">
      <c r="A984" s="5"/>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x14ac:dyDescent="0.3">
      <c r="A985" s="5"/>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x14ac:dyDescent="0.3">
      <c r="A986" s="5"/>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x14ac:dyDescent="0.3">
      <c r="A987" s="5"/>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x14ac:dyDescent="0.3">
      <c r="A988" s="5"/>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x14ac:dyDescent="0.3">
      <c r="A989" s="5"/>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x14ac:dyDescent="0.3">
      <c r="A990" s="5"/>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x14ac:dyDescent="0.3">
      <c r="A991" s="5"/>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x14ac:dyDescent="0.3">
      <c r="A992" s="5"/>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x14ac:dyDescent="0.3">
      <c r="A993" s="5"/>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x14ac:dyDescent="0.3">
      <c r="A994" s="5"/>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x14ac:dyDescent="0.3">
      <c r="A995" s="5"/>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x14ac:dyDescent="0.3">
      <c r="A996" s="5"/>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x14ac:dyDescent="0.3">
      <c r="A997" s="5"/>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x14ac:dyDescent="0.3">
      <c r="A998" s="5"/>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x14ac:dyDescent="0.3">
      <c r="A999" s="5"/>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x14ac:dyDescent="0.3">
      <c r="A1000" s="5"/>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15.75" customHeight="1" x14ac:dyDescent="0.3">
      <c r="A1001" s="5"/>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ht="15.75" customHeight="1" x14ac:dyDescent="0.3">
      <c r="A1002" s="5"/>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ht="15.75" customHeight="1" x14ac:dyDescent="0.3">
      <c r="A1003" s="5"/>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ht="15.75" customHeight="1" x14ac:dyDescent="0.3">
      <c r="A1004" s="5"/>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ht="15.75" customHeight="1" x14ac:dyDescent="0.3">
      <c r="A1005" s="5"/>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spans="1:26" ht="15.75" customHeight="1" x14ac:dyDescent="0.3">
      <c r="A1006" s="5"/>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spans="1:26" ht="15.75" customHeight="1" x14ac:dyDescent="0.3">
      <c r="A1007" s="5"/>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spans="1:26" ht="15.75" customHeight="1" x14ac:dyDescent="0.3">
      <c r="A1008" s="5"/>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spans="1:26" ht="15.75" customHeight="1" x14ac:dyDescent="0.3">
      <c r="A1009" s="5"/>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spans="1:26" ht="15.75" customHeight="1" x14ac:dyDescent="0.3">
      <c r="A1010" s="5"/>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spans="1:26" ht="15.75" customHeight="1" x14ac:dyDescent="0.3">
      <c r="A1011" s="5"/>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spans="1:26" ht="15.75" customHeight="1" x14ac:dyDescent="0.3">
      <c r="A1012" s="5"/>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spans="1:26" ht="15.75" customHeight="1" x14ac:dyDescent="0.3">
      <c r="A1013" s="5"/>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spans="1:26" ht="15.75" customHeight="1" x14ac:dyDescent="0.3">
      <c r="A1014" s="5"/>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row r="1015" spans="1:26" ht="15.75" customHeight="1" x14ac:dyDescent="0.3">
      <c r="A1015" s="5"/>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row>
    <row r="1016" spans="1:26" ht="15.75" customHeight="1" x14ac:dyDescent="0.3">
      <c r="A1016" s="5"/>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row>
    <row r="1017" spans="1:26" ht="15.75" customHeight="1" x14ac:dyDescent="0.3">
      <c r="A1017" s="5"/>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row>
    <row r="1018" spans="1:26" ht="15.75" customHeight="1" x14ac:dyDescent="0.3">
      <c r="A1018" s="5"/>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row>
    <row r="1019" spans="1:26" ht="15.75" customHeight="1" x14ac:dyDescent="0.3">
      <c r="A1019" s="5"/>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row>
    <row r="1020" spans="1:26" ht="15.75" customHeight="1" x14ac:dyDescent="0.3">
      <c r="A1020" s="5"/>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999"/>
  <sheetViews>
    <sheetView showGridLines="0" tabSelected="1" workbookViewId="0">
      <selection sqref="A1:A1048576"/>
    </sheetView>
  </sheetViews>
  <sheetFormatPr defaultColWidth="12.6640625" defaultRowHeight="15" customHeight="1" x14ac:dyDescent="0.3"/>
  <cols>
    <col min="1" max="1" width="11.6640625" customWidth="1"/>
    <col min="2" max="2" width="41.6640625" customWidth="1"/>
    <col min="3" max="3" width="45.33203125" customWidth="1"/>
    <col min="4" max="4" width="29.109375" customWidth="1"/>
    <col min="5" max="5" width="34" customWidth="1"/>
    <col min="6" max="6" width="8.6640625" customWidth="1"/>
    <col min="7" max="7" width="17.109375" customWidth="1"/>
    <col min="8" max="39" width="8.6640625" customWidth="1"/>
  </cols>
  <sheetData>
    <row r="1" spans="1:39" ht="14.25" customHeight="1" x14ac:dyDescent="0.3">
      <c r="A1" s="30" t="s">
        <v>514</v>
      </c>
      <c r="B1" s="26" t="s">
        <v>510</v>
      </c>
      <c r="C1" s="26" t="s">
        <v>511</v>
      </c>
      <c r="D1" s="26" t="s">
        <v>512</v>
      </c>
      <c r="E1" s="26" t="s">
        <v>513</v>
      </c>
      <c r="G1" s="27"/>
      <c r="H1" s="28"/>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row>
    <row r="2" spans="1:39" ht="14.25" customHeight="1" x14ac:dyDescent="0.3">
      <c r="A2" s="33">
        <v>45657</v>
      </c>
      <c r="B2" s="34">
        <v>7.09</v>
      </c>
      <c r="C2" s="34">
        <v>7.55</v>
      </c>
      <c r="D2" s="35">
        <v>6269210</v>
      </c>
      <c r="E2" s="35">
        <v>11511867.199999999</v>
      </c>
      <c r="G2" s="31"/>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row>
    <row r="3" spans="1:39" ht="14.25" customHeight="1" x14ac:dyDescent="0.3">
      <c r="A3" s="38">
        <v>45565</v>
      </c>
      <c r="B3" s="25">
        <v>6.82</v>
      </c>
      <c r="C3" s="25">
        <v>7.43</v>
      </c>
      <c r="D3" s="39">
        <v>4472214.9000000004</v>
      </c>
      <c r="E3" s="39">
        <v>8099697.5999999996</v>
      </c>
      <c r="G3" s="31"/>
      <c r="H3" s="36"/>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row>
    <row r="4" spans="1:39" ht="14.25" customHeight="1" x14ac:dyDescent="0.3">
      <c r="A4" s="38">
        <v>45473</v>
      </c>
      <c r="B4" s="25">
        <v>6.42</v>
      </c>
      <c r="C4" s="25">
        <v>6.93</v>
      </c>
      <c r="D4" s="39">
        <v>2907903.7</v>
      </c>
      <c r="E4" s="39">
        <v>5245201.0999999996</v>
      </c>
      <c r="G4" s="31"/>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row>
    <row r="5" spans="1:39" ht="14.25" customHeight="1" x14ac:dyDescent="0.3">
      <c r="A5" s="38">
        <v>45382</v>
      </c>
      <c r="B5" s="25">
        <v>5.66</v>
      </c>
      <c r="C5" s="25">
        <v>5.66</v>
      </c>
      <c r="D5" s="39">
        <v>1399516.7</v>
      </c>
      <c r="E5" s="39">
        <v>2513091.2999999998</v>
      </c>
      <c r="G5" s="40"/>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row>
    <row r="6" spans="1:39" ht="14.25" customHeight="1" x14ac:dyDescent="0.3">
      <c r="A6" s="33">
        <v>45291</v>
      </c>
      <c r="B6" s="34">
        <v>5.05</v>
      </c>
      <c r="C6" s="34">
        <v>6.72</v>
      </c>
      <c r="D6" s="35">
        <v>5830724.9000000004</v>
      </c>
      <c r="E6" s="35">
        <v>10221814.699999999</v>
      </c>
      <c r="G6" s="40"/>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row>
    <row r="7" spans="1:39" ht="14.25" customHeight="1" x14ac:dyDescent="0.3">
      <c r="A7" s="38">
        <v>45199</v>
      </c>
      <c r="B7" s="25">
        <v>4.24</v>
      </c>
      <c r="C7" s="25">
        <v>5.33</v>
      </c>
      <c r="D7" s="39">
        <v>4176814.3</v>
      </c>
      <c r="E7" s="39">
        <v>7268043.0999999996</v>
      </c>
      <c r="G7" s="40"/>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row>
    <row r="8" spans="1:39" ht="14.25" customHeight="1" x14ac:dyDescent="0.3">
      <c r="A8" s="38">
        <v>45107</v>
      </c>
      <c r="B8" s="25">
        <v>3.72</v>
      </c>
      <c r="C8" s="25">
        <v>4.1399999999999997</v>
      </c>
      <c r="D8" s="39">
        <v>2727672</v>
      </c>
      <c r="E8" s="39">
        <v>4741481.5</v>
      </c>
      <c r="G8" s="31"/>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row>
    <row r="9" spans="1:39" ht="14.25" customHeight="1" x14ac:dyDescent="0.3">
      <c r="A9" s="38">
        <v>45016</v>
      </c>
      <c r="B9" s="25">
        <v>3.32</v>
      </c>
      <c r="C9" s="25">
        <v>3.32</v>
      </c>
      <c r="D9" s="39">
        <v>1320754.5</v>
      </c>
      <c r="E9" s="39">
        <v>2300882</v>
      </c>
      <c r="G9" s="40"/>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row>
    <row r="10" spans="1:39" ht="14.25" customHeight="1" x14ac:dyDescent="0.3">
      <c r="A10" s="33">
        <v>44926</v>
      </c>
      <c r="B10" s="34">
        <v>8.02</v>
      </c>
      <c r="C10" s="34">
        <v>5.92</v>
      </c>
      <c r="D10" s="35">
        <v>5545715.9000000004</v>
      </c>
      <c r="E10" s="35">
        <v>9513327</v>
      </c>
      <c r="G10" s="42"/>
      <c r="H10" s="43"/>
      <c r="I10" s="43"/>
      <c r="J10" s="43"/>
      <c r="K10" s="43"/>
      <c r="L10" s="43"/>
      <c r="M10" s="43"/>
      <c r="N10" s="43"/>
      <c r="O10" s="43"/>
      <c r="P10" s="43"/>
      <c r="Q10" s="43"/>
      <c r="R10" s="43"/>
      <c r="S10" s="43"/>
      <c r="T10" s="43"/>
      <c r="U10" s="43"/>
      <c r="V10" s="41"/>
      <c r="W10" s="41"/>
      <c r="X10" s="41"/>
      <c r="Y10" s="41"/>
      <c r="Z10" s="41"/>
      <c r="AA10" s="41"/>
      <c r="AB10" s="41"/>
      <c r="AC10" s="41"/>
      <c r="AD10" s="41"/>
      <c r="AE10" s="41"/>
      <c r="AF10" s="41"/>
      <c r="AG10" s="41"/>
      <c r="AH10" s="41"/>
      <c r="AI10" s="41"/>
      <c r="AJ10" s="41"/>
      <c r="AK10" s="41"/>
      <c r="AL10" s="41"/>
      <c r="AM10" s="41"/>
    </row>
    <row r="11" spans="1:39" ht="14.25" customHeight="1" x14ac:dyDescent="0.3">
      <c r="A11" s="38">
        <v>44834</v>
      </c>
      <c r="B11" s="25">
        <v>8.83</v>
      </c>
      <c r="C11" s="25">
        <v>13.67</v>
      </c>
      <c r="D11" s="39">
        <v>4006189.4</v>
      </c>
      <c r="E11" s="39">
        <v>6839047.9000000004</v>
      </c>
      <c r="G11" s="42"/>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row>
    <row r="12" spans="1:39" ht="14.25" customHeight="1" x14ac:dyDescent="0.3">
      <c r="A12" s="38">
        <v>44742</v>
      </c>
      <c r="B12" s="25">
        <v>6.42</v>
      </c>
      <c r="C12" s="25">
        <v>7.72</v>
      </c>
      <c r="D12" s="39">
        <v>2602382.5</v>
      </c>
      <c r="E12" s="39">
        <v>4429425.3</v>
      </c>
      <c r="G12" s="42"/>
      <c r="H12" s="43"/>
      <c r="I12" s="43"/>
      <c r="J12" s="43"/>
      <c r="K12" s="43"/>
      <c r="L12" s="43"/>
      <c r="M12" s="43"/>
      <c r="N12" s="43"/>
      <c r="O12" s="43"/>
      <c r="P12" s="43"/>
      <c r="Q12" s="43"/>
      <c r="R12" s="43"/>
      <c r="S12" s="43"/>
      <c r="T12" s="43"/>
      <c r="U12" s="43"/>
      <c r="V12" s="41"/>
      <c r="W12" s="41"/>
      <c r="X12" s="41"/>
      <c r="Y12" s="41"/>
      <c r="Z12" s="41"/>
      <c r="AA12" s="41"/>
      <c r="AB12" s="41"/>
      <c r="AC12" s="41"/>
      <c r="AD12" s="41"/>
      <c r="AE12" s="41"/>
      <c r="AF12" s="41"/>
      <c r="AG12" s="41"/>
      <c r="AH12" s="41"/>
      <c r="AI12" s="41"/>
      <c r="AJ12" s="41"/>
      <c r="AK12" s="41"/>
      <c r="AL12" s="41"/>
      <c r="AM12" s="41"/>
    </row>
    <row r="13" spans="1:39" ht="14.25" customHeight="1" x14ac:dyDescent="0.3">
      <c r="A13" s="38">
        <v>44651</v>
      </c>
      <c r="B13" s="25">
        <v>5.03</v>
      </c>
      <c r="C13" s="25">
        <v>5.03</v>
      </c>
      <c r="D13" s="39">
        <v>1255312.3999999999</v>
      </c>
      <c r="E13" s="39">
        <v>2132795.7999999998</v>
      </c>
      <c r="G13" s="42"/>
      <c r="H13" s="43"/>
      <c r="I13" s="43"/>
      <c r="J13" s="43"/>
      <c r="K13" s="43"/>
      <c r="L13" s="43"/>
      <c r="M13" s="43"/>
      <c r="N13" s="43"/>
      <c r="O13" s="43"/>
      <c r="P13" s="43"/>
      <c r="Q13" s="43"/>
      <c r="R13" s="43"/>
      <c r="S13" s="43"/>
      <c r="T13" s="43"/>
      <c r="U13" s="43"/>
      <c r="V13" s="41"/>
      <c r="W13" s="41"/>
      <c r="X13" s="41"/>
      <c r="Y13" s="41"/>
      <c r="Z13" s="41"/>
      <c r="AA13" s="41"/>
      <c r="AB13" s="41"/>
      <c r="AC13" s="41"/>
      <c r="AD13" s="41"/>
      <c r="AE13" s="41"/>
      <c r="AF13" s="41"/>
      <c r="AG13" s="41"/>
      <c r="AH13" s="41"/>
      <c r="AI13" s="41"/>
      <c r="AJ13" s="41"/>
      <c r="AK13" s="41"/>
      <c r="AL13" s="41"/>
      <c r="AM13" s="41"/>
    </row>
    <row r="14" spans="1:39" ht="14.25" customHeight="1" x14ac:dyDescent="0.3">
      <c r="A14" s="33">
        <v>44561</v>
      </c>
      <c r="B14" s="34">
        <v>2.58</v>
      </c>
      <c r="C14" s="34">
        <v>5.22</v>
      </c>
      <c r="D14" s="35">
        <v>5115805.0999999996</v>
      </c>
      <c r="E14" s="35">
        <v>8398606.1999999993</v>
      </c>
      <c r="G14" s="40"/>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row>
    <row r="15" spans="1:39" ht="14.25" customHeight="1" x14ac:dyDescent="0.3">
      <c r="A15" s="38">
        <v>44469</v>
      </c>
      <c r="B15" s="25">
        <v>1.42</v>
      </c>
      <c r="C15" s="25">
        <v>-6.02</v>
      </c>
      <c r="D15" s="39">
        <v>3643801.8</v>
      </c>
      <c r="E15" s="39">
        <v>5985243.9000000004</v>
      </c>
      <c r="G15" s="31"/>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row>
    <row r="16" spans="1:39" ht="14.25" customHeight="1" x14ac:dyDescent="0.3">
      <c r="A16" s="38">
        <v>44377</v>
      </c>
      <c r="B16" s="25">
        <v>5.64</v>
      </c>
      <c r="C16" s="25">
        <v>6.73</v>
      </c>
      <c r="D16" s="39">
        <v>2443187</v>
      </c>
      <c r="E16" s="39">
        <v>4003548</v>
      </c>
      <c r="G16" s="40"/>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row>
    <row r="17" spans="1:39" ht="14.25" customHeight="1" x14ac:dyDescent="0.3">
      <c r="A17" s="38">
        <v>44286</v>
      </c>
      <c r="B17" s="25">
        <v>4.4800000000000004</v>
      </c>
      <c r="C17" s="25">
        <v>4.72</v>
      </c>
      <c r="D17" s="39">
        <v>1194374</v>
      </c>
      <c r="E17" s="39">
        <v>1915368.1</v>
      </c>
      <c r="G17" s="40"/>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row>
    <row r="18" spans="1:39" ht="14.25" customHeight="1" x14ac:dyDescent="0.3">
      <c r="A18" s="33">
        <v>44196</v>
      </c>
      <c r="B18" s="34">
        <v>2.91</v>
      </c>
      <c r="C18" s="34">
        <v>4.4800000000000004</v>
      </c>
      <c r="D18" s="35">
        <v>3847182.1</v>
      </c>
      <c r="E18" s="35">
        <v>6293144.9000000004</v>
      </c>
      <c r="G18" s="40"/>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row>
    <row r="19" spans="1:39" ht="14.25" customHeight="1" x14ac:dyDescent="0.3">
      <c r="A19" s="38">
        <v>44104</v>
      </c>
      <c r="B19" s="25">
        <v>2.12</v>
      </c>
      <c r="C19" s="25">
        <v>2.62</v>
      </c>
      <c r="D19" s="39">
        <v>2578107.9</v>
      </c>
      <c r="E19" s="39">
        <v>4169988.4</v>
      </c>
      <c r="G19" s="40"/>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row>
    <row r="20" spans="1:39" ht="14.25" customHeight="1" x14ac:dyDescent="0.3">
      <c r="A20" s="38">
        <v>44012</v>
      </c>
      <c r="B20" s="25">
        <v>1.81</v>
      </c>
      <c r="C20" s="25">
        <v>0.36</v>
      </c>
      <c r="D20" s="39">
        <v>1594140.3</v>
      </c>
      <c r="E20" s="39">
        <v>2576480.2000000002</v>
      </c>
      <c r="G20" s="40"/>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row>
    <row r="21" spans="1:39" ht="14.25" customHeight="1" x14ac:dyDescent="0.3">
      <c r="A21" s="38">
        <v>43921</v>
      </c>
      <c r="B21" s="25">
        <v>3.82</v>
      </c>
      <c r="C21" s="25">
        <v>3.82</v>
      </c>
      <c r="D21" s="39">
        <v>707222.7</v>
      </c>
      <c r="E21" s="39">
        <v>1188207.5</v>
      </c>
      <c r="G21" s="40"/>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row>
    <row r="22" spans="1:39" ht="14.25" customHeight="1" x14ac:dyDescent="0.3">
      <c r="A22" s="33">
        <v>43830</v>
      </c>
      <c r="B22" s="34">
        <v>7.02</v>
      </c>
      <c r="C22" s="34">
        <v>6.97</v>
      </c>
      <c r="D22" s="35">
        <v>3738545.9</v>
      </c>
      <c r="E22" s="35">
        <v>6037347.5999999996</v>
      </c>
      <c r="G22" s="40"/>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row>
    <row r="23" spans="1:39" ht="14.25" customHeight="1" x14ac:dyDescent="0.3">
      <c r="A23" s="38">
        <v>43738</v>
      </c>
      <c r="B23" s="25">
        <v>6.98</v>
      </c>
      <c r="C23" s="25">
        <v>7.31</v>
      </c>
      <c r="D23" s="39">
        <v>2522978.2999999998</v>
      </c>
      <c r="E23" s="39">
        <v>4024265.4</v>
      </c>
      <c r="G23" s="40"/>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row>
    <row r="24" spans="1:39" ht="14.25" customHeight="1" x14ac:dyDescent="0.3">
      <c r="A24" s="38">
        <v>43646</v>
      </c>
      <c r="B24" s="25">
        <v>6.76</v>
      </c>
      <c r="C24" s="25">
        <v>6.73</v>
      </c>
      <c r="D24" s="39">
        <v>1565704</v>
      </c>
      <c r="E24" s="39">
        <v>2484917.7999999998</v>
      </c>
      <c r="G24" s="40"/>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row>
    <row r="25" spans="1:39" ht="14.25" customHeight="1" x14ac:dyDescent="0.3">
      <c r="A25" s="38">
        <v>43555</v>
      </c>
      <c r="B25" s="25">
        <v>6.79</v>
      </c>
      <c r="C25" s="25">
        <v>6.79</v>
      </c>
      <c r="D25" s="39">
        <v>681010</v>
      </c>
      <c r="E25" s="39">
        <v>1116679.8</v>
      </c>
      <c r="G25" s="40"/>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row>
    <row r="26" spans="1:39" ht="14.25" customHeight="1" x14ac:dyDescent="0.3">
      <c r="A26" s="33">
        <v>43465</v>
      </c>
      <c r="B26" s="34">
        <v>7.08</v>
      </c>
      <c r="C26" s="34">
        <v>7.3</v>
      </c>
      <c r="D26" s="35">
        <v>3493398.9</v>
      </c>
      <c r="E26" s="35">
        <v>5535267.5</v>
      </c>
      <c r="G26" s="40"/>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row>
    <row r="27" spans="1:39" ht="14.25" customHeight="1" x14ac:dyDescent="0.3">
      <c r="A27" s="38">
        <v>43373</v>
      </c>
      <c r="B27" s="25">
        <v>6.98</v>
      </c>
      <c r="C27" s="25">
        <v>6.88</v>
      </c>
      <c r="D27" s="39">
        <v>2358942.5</v>
      </c>
      <c r="E27" s="39">
        <v>3685130.3</v>
      </c>
      <c r="G27" s="40"/>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row>
    <row r="28" spans="1:39" ht="14.25" customHeight="1" x14ac:dyDescent="0.3">
      <c r="A28" s="38">
        <v>43281</v>
      </c>
      <c r="B28" s="25">
        <v>7.08</v>
      </c>
      <c r="C28" s="25">
        <v>6.79</v>
      </c>
      <c r="D28" s="39">
        <v>1466959.5</v>
      </c>
      <c r="E28" s="39">
        <v>2270147.6</v>
      </c>
      <c r="G28" s="40"/>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row>
    <row r="29" spans="1:39" ht="14.25" customHeight="1" x14ac:dyDescent="0.3">
      <c r="A29" s="38">
        <v>43190</v>
      </c>
      <c r="B29" s="25">
        <v>7.45</v>
      </c>
      <c r="C29" s="25">
        <v>7.45</v>
      </c>
      <c r="D29" s="39">
        <v>637244.1</v>
      </c>
      <c r="E29" s="39">
        <v>1027927.9</v>
      </c>
      <c r="G29" s="40"/>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row>
    <row r="30" spans="1:39" ht="14.25" customHeight="1" x14ac:dyDescent="0.3">
      <c r="A30" s="33">
        <v>43100</v>
      </c>
      <c r="B30" s="34">
        <v>6.81</v>
      </c>
      <c r="C30" s="34">
        <v>7.65</v>
      </c>
      <c r="D30" s="35">
        <v>3262548</v>
      </c>
      <c r="E30" s="35">
        <v>5007857</v>
      </c>
      <c r="G30" s="44"/>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row>
    <row r="31" spans="1:39" ht="14.25" customHeight="1" x14ac:dyDescent="0.3">
      <c r="A31" s="38">
        <v>43008</v>
      </c>
      <c r="B31" s="25">
        <v>6.41</v>
      </c>
      <c r="C31" s="25">
        <v>7.46</v>
      </c>
      <c r="D31" s="39">
        <v>2204934.6</v>
      </c>
      <c r="E31" s="39">
        <v>3331255.3</v>
      </c>
      <c r="G31" s="40"/>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row>
    <row r="32" spans="1:39" ht="14.25" customHeight="1" x14ac:dyDescent="0.3">
      <c r="A32" s="38">
        <v>42916</v>
      </c>
      <c r="B32" s="25">
        <v>5.73</v>
      </c>
      <c r="C32" s="25">
        <v>6.28</v>
      </c>
      <c r="D32" s="39">
        <v>1368665</v>
      </c>
      <c r="E32" s="39">
        <v>2058822</v>
      </c>
      <c r="G32" s="40"/>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row>
    <row r="33" spans="1:39" ht="14.25" customHeight="1" x14ac:dyDescent="0.3">
      <c r="A33" s="38">
        <v>42825</v>
      </c>
      <c r="B33" s="25">
        <v>5.15</v>
      </c>
      <c r="C33" s="25">
        <v>5.15</v>
      </c>
      <c r="D33" s="39">
        <v>593170</v>
      </c>
      <c r="E33" s="39">
        <v>931606.8</v>
      </c>
      <c r="G33" s="40"/>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row>
    <row r="34" spans="1:39" ht="14.25" customHeight="1" x14ac:dyDescent="0.3">
      <c r="A34" s="33">
        <v>42735</v>
      </c>
      <c r="B34" s="34">
        <v>6.21</v>
      </c>
      <c r="C34" s="34">
        <v>6.68</v>
      </c>
      <c r="D34" s="35">
        <v>3054470</v>
      </c>
      <c r="E34" s="35">
        <v>4502733</v>
      </c>
      <c r="G34" s="40"/>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row>
    <row r="35" spans="1:39" ht="14.25" customHeight="1" x14ac:dyDescent="0.3">
      <c r="A35" s="38">
        <v>42643</v>
      </c>
      <c r="B35" s="25">
        <v>5.93</v>
      </c>
      <c r="C35" s="25">
        <v>6.56</v>
      </c>
      <c r="D35" s="39">
        <v>2070879.5</v>
      </c>
      <c r="E35" s="39">
        <v>3037828.1</v>
      </c>
      <c r="G35" s="40"/>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row>
    <row r="36" spans="1:39" ht="14.25" customHeight="1" x14ac:dyDescent="0.3">
      <c r="A36" s="38">
        <v>42551</v>
      </c>
      <c r="B36" s="25">
        <v>5.52</v>
      </c>
      <c r="C36" s="25">
        <v>5.78</v>
      </c>
      <c r="D36" s="39">
        <v>1292968</v>
      </c>
      <c r="E36" s="39">
        <v>1879873</v>
      </c>
      <c r="G36" s="40"/>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row>
    <row r="37" spans="1:39" ht="14.25" customHeight="1" x14ac:dyDescent="0.3">
      <c r="A37" s="38">
        <v>42460</v>
      </c>
      <c r="B37" s="25">
        <v>5.48</v>
      </c>
      <c r="C37" s="25">
        <v>5.48</v>
      </c>
      <c r="D37" s="39">
        <v>564255</v>
      </c>
      <c r="E37" s="39">
        <v>850315</v>
      </c>
      <c r="G37" s="40"/>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row>
    <row r="38" spans="1:39" ht="14.25" customHeight="1" x14ac:dyDescent="0.3">
      <c r="A38" s="33">
        <v>42369</v>
      </c>
      <c r="B38" s="34">
        <v>6.68</v>
      </c>
      <c r="C38" s="34">
        <v>7.01</v>
      </c>
      <c r="D38" s="35">
        <v>2875856.2</v>
      </c>
      <c r="E38" s="35">
        <v>4192862.3</v>
      </c>
      <c r="G38" s="40"/>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row>
    <row r="39" spans="1:39" ht="14.25" customHeight="1" x14ac:dyDescent="0.3">
      <c r="A39" s="38">
        <v>42277</v>
      </c>
      <c r="B39" s="25">
        <v>6.5</v>
      </c>
      <c r="C39" s="25">
        <v>6.81</v>
      </c>
      <c r="D39" s="39">
        <v>1954503.3</v>
      </c>
      <c r="E39" s="39">
        <v>2851389.7</v>
      </c>
      <c r="G39" s="40"/>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row>
    <row r="40" spans="1:39" ht="14.25" customHeight="1" x14ac:dyDescent="0.3">
      <c r="A40" s="38">
        <v>42185</v>
      </c>
      <c r="B40" s="25">
        <v>6.28</v>
      </c>
      <c r="C40" s="25">
        <v>6.47</v>
      </c>
      <c r="D40" s="39">
        <v>1224878</v>
      </c>
      <c r="E40" s="39">
        <v>1779170</v>
      </c>
      <c r="G40" s="40"/>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row>
    <row r="41" spans="1:39" ht="14.25" customHeight="1" x14ac:dyDescent="0.3">
      <c r="A41" s="38">
        <v>42094</v>
      </c>
      <c r="B41" s="25">
        <v>6.12</v>
      </c>
      <c r="C41" s="25">
        <v>6.12</v>
      </c>
      <c r="D41" s="39">
        <v>534573.30000000005</v>
      </c>
      <c r="E41" s="39">
        <v>808882.8</v>
      </c>
      <c r="G41" s="40"/>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row>
    <row r="42" spans="1:39" ht="14.25" customHeight="1" x14ac:dyDescent="0.3">
      <c r="A42" s="33">
        <v>42004</v>
      </c>
      <c r="B42" s="34">
        <v>5.98</v>
      </c>
      <c r="C42" s="34">
        <v>6.96</v>
      </c>
      <c r="D42" s="35">
        <v>2695795.7</v>
      </c>
      <c r="E42" s="35">
        <v>3937856.1</v>
      </c>
      <c r="G42" s="40"/>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row>
    <row r="43" spans="1:39" ht="14.25" customHeight="1" x14ac:dyDescent="0.3">
      <c r="A43" s="38">
        <v>41912</v>
      </c>
      <c r="B43" s="25">
        <v>5.53</v>
      </c>
      <c r="C43" s="25">
        <v>6.07</v>
      </c>
      <c r="D43" s="39">
        <v>1836632</v>
      </c>
      <c r="E43" s="39">
        <v>2672970</v>
      </c>
      <c r="G43" s="40"/>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row>
    <row r="44" spans="1:39" ht="14.25" customHeight="1" x14ac:dyDescent="0.3">
      <c r="A44" s="38">
        <v>41820</v>
      </c>
      <c r="B44" s="25">
        <v>5.18</v>
      </c>
      <c r="C44" s="25">
        <v>5.34</v>
      </c>
      <c r="D44" s="39">
        <v>1152098</v>
      </c>
      <c r="E44" s="39">
        <v>1668178</v>
      </c>
      <c r="G44" s="40"/>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row>
    <row r="45" spans="1:39" ht="14.25" customHeight="1" x14ac:dyDescent="0.3">
      <c r="A45" s="38">
        <v>41729</v>
      </c>
      <c r="B45" s="25">
        <v>5.0599999999999996</v>
      </c>
      <c r="C45" s="25">
        <v>5.0599999999999996</v>
      </c>
      <c r="D45" s="39">
        <v>503682.8</v>
      </c>
      <c r="E45" s="39">
        <v>756566</v>
      </c>
      <c r="G45" s="40"/>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row>
    <row r="46" spans="1:39" ht="14.25" customHeight="1" x14ac:dyDescent="0.3">
      <c r="A46" s="33">
        <v>41639</v>
      </c>
      <c r="B46" s="34">
        <v>5.42</v>
      </c>
      <c r="C46" s="34">
        <v>6.04</v>
      </c>
      <c r="D46" s="35">
        <v>2543596</v>
      </c>
      <c r="E46" s="35">
        <v>3584262</v>
      </c>
      <c r="G46" s="40"/>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row>
    <row r="47" spans="1:39" ht="14.25" customHeight="1" x14ac:dyDescent="0.3">
      <c r="A47" s="24"/>
      <c r="B47" s="24"/>
      <c r="C47" s="24"/>
      <c r="D47" s="24"/>
      <c r="E47" s="24"/>
      <c r="G47" s="40"/>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row>
    <row r="48" spans="1:39" ht="14.25" customHeight="1" x14ac:dyDescent="0.3">
      <c r="A48" s="24"/>
      <c r="B48" s="24"/>
      <c r="C48" s="24"/>
      <c r="D48" s="24"/>
      <c r="E48" s="24"/>
    </row>
    <row r="49" spans="1:5" ht="14.25" customHeight="1" x14ac:dyDescent="0.3">
      <c r="A49" s="24"/>
      <c r="B49" s="24"/>
      <c r="C49" s="24"/>
      <c r="D49" s="24"/>
      <c r="E49" s="24"/>
    </row>
    <row r="50" spans="1:5" ht="14.25" customHeight="1" x14ac:dyDescent="0.3">
      <c r="A50" s="24"/>
      <c r="B50" s="24"/>
      <c r="C50" s="24"/>
      <c r="D50" s="24"/>
      <c r="E50" s="24"/>
    </row>
    <row r="51" spans="1:5" ht="14.25" customHeight="1" x14ac:dyDescent="0.3">
      <c r="A51" s="24"/>
      <c r="B51" s="24"/>
      <c r="C51" s="24"/>
      <c r="D51" s="24"/>
      <c r="E51" s="24"/>
    </row>
    <row r="52" spans="1:5" ht="14.25" customHeight="1" x14ac:dyDescent="0.3">
      <c r="A52" s="24"/>
      <c r="B52" s="24"/>
      <c r="C52" s="24"/>
      <c r="D52" s="24"/>
      <c r="E52" s="24"/>
    </row>
    <row r="53" spans="1:5" ht="14.25" customHeight="1" x14ac:dyDescent="0.3">
      <c r="A53" s="24"/>
      <c r="B53" s="24"/>
      <c r="C53" s="24"/>
      <c r="D53" s="24"/>
      <c r="E53" s="24"/>
    </row>
    <row r="54" spans="1:5" ht="14.25" customHeight="1" x14ac:dyDescent="0.3">
      <c r="A54" s="24"/>
      <c r="B54" s="24"/>
      <c r="C54" s="24"/>
      <c r="D54" s="24"/>
      <c r="E54" s="24"/>
    </row>
    <row r="55" spans="1:5" ht="14.25" customHeight="1" x14ac:dyDescent="0.3">
      <c r="A55" s="24"/>
      <c r="B55" s="24"/>
      <c r="C55" s="24"/>
      <c r="D55" s="24"/>
      <c r="E55" s="24"/>
    </row>
    <row r="56" spans="1:5" ht="14.25" customHeight="1" x14ac:dyDescent="0.3">
      <c r="A56" s="24"/>
      <c r="B56" s="24"/>
      <c r="C56" s="24"/>
      <c r="D56" s="24"/>
      <c r="E56" s="24"/>
    </row>
    <row r="57" spans="1:5" ht="14.25" customHeight="1" x14ac:dyDescent="0.3">
      <c r="A57" s="24"/>
      <c r="B57" s="24"/>
      <c r="C57" s="24"/>
      <c r="D57" s="24"/>
      <c r="E57" s="24"/>
    </row>
    <row r="58" spans="1:5" ht="14.25" customHeight="1" x14ac:dyDescent="0.3">
      <c r="A58" s="24"/>
      <c r="B58" s="24"/>
      <c r="C58" s="24"/>
      <c r="D58" s="24"/>
      <c r="E58" s="24"/>
    </row>
    <row r="59" spans="1:5" ht="14.25" customHeight="1" x14ac:dyDescent="0.3">
      <c r="A59" s="24"/>
      <c r="B59" s="24"/>
      <c r="C59" s="24"/>
      <c r="D59" s="24"/>
      <c r="E59" s="24"/>
    </row>
    <row r="60" spans="1:5" ht="14.25" customHeight="1" x14ac:dyDescent="0.3">
      <c r="A60" s="24"/>
      <c r="B60" s="24"/>
      <c r="C60" s="24"/>
      <c r="D60" s="24"/>
      <c r="E60" s="24"/>
    </row>
    <row r="61" spans="1:5" ht="14.25" customHeight="1" x14ac:dyDescent="0.3">
      <c r="A61" s="24"/>
      <c r="B61" s="24"/>
      <c r="C61" s="24"/>
      <c r="D61" s="24"/>
      <c r="E61" s="24"/>
    </row>
    <row r="62" spans="1:5" ht="14.25" customHeight="1" x14ac:dyDescent="0.3">
      <c r="A62" s="24"/>
      <c r="B62" s="24"/>
      <c r="C62" s="24"/>
      <c r="D62" s="24"/>
      <c r="E62" s="24"/>
    </row>
    <row r="63" spans="1:5" ht="14.25" customHeight="1" x14ac:dyDescent="0.3">
      <c r="A63" s="24"/>
      <c r="B63" s="24"/>
      <c r="C63" s="24"/>
      <c r="D63" s="24"/>
      <c r="E63" s="24"/>
    </row>
    <row r="64" spans="1:5" ht="14.25" customHeight="1" x14ac:dyDescent="0.3">
      <c r="A64" s="24"/>
      <c r="B64" s="24"/>
      <c r="C64" s="24"/>
      <c r="D64" s="24"/>
      <c r="E64" s="24"/>
    </row>
    <row r="65" spans="1:5" ht="14.25" customHeight="1" x14ac:dyDescent="0.3">
      <c r="A65" s="24"/>
      <c r="B65" s="24"/>
      <c r="C65" s="24"/>
      <c r="D65" s="24"/>
      <c r="E65" s="24"/>
    </row>
    <row r="66" spans="1:5" ht="14.25" customHeight="1" x14ac:dyDescent="0.3">
      <c r="A66" s="24"/>
      <c r="B66" s="24"/>
      <c r="C66" s="24"/>
      <c r="D66" s="24"/>
      <c r="E66" s="24"/>
    </row>
    <row r="67" spans="1:5" ht="14.25" customHeight="1" x14ac:dyDescent="0.3">
      <c r="A67" s="24"/>
      <c r="B67" s="24"/>
      <c r="C67" s="24"/>
      <c r="D67" s="24"/>
      <c r="E67" s="24"/>
    </row>
    <row r="68" spans="1:5" ht="14.25" customHeight="1" x14ac:dyDescent="0.3">
      <c r="A68" s="24"/>
      <c r="B68" s="24"/>
      <c r="C68" s="24"/>
      <c r="D68" s="24"/>
      <c r="E68" s="24"/>
    </row>
    <row r="69" spans="1:5" ht="14.25" customHeight="1" x14ac:dyDescent="0.3">
      <c r="A69" s="24"/>
      <c r="B69" s="24"/>
      <c r="C69" s="24"/>
      <c r="D69" s="24"/>
      <c r="E69" s="24"/>
    </row>
    <row r="70" spans="1:5" ht="14.25" customHeight="1" x14ac:dyDescent="0.3">
      <c r="A70" s="24"/>
      <c r="B70" s="24"/>
      <c r="C70" s="24"/>
      <c r="D70" s="24"/>
      <c r="E70" s="24"/>
    </row>
    <row r="71" spans="1:5" ht="14.25" customHeight="1" x14ac:dyDescent="0.3">
      <c r="A71" s="24"/>
      <c r="B71" s="24"/>
      <c r="C71" s="24"/>
      <c r="D71" s="24"/>
      <c r="E71" s="24"/>
    </row>
    <row r="72" spans="1:5" ht="14.25" customHeight="1" x14ac:dyDescent="0.3">
      <c r="A72" s="24"/>
      <c r="B72" s="24"/>
      <c r="C72" s="24"/>
      <c r="D72" s="24"/>
      <c r="E72" s="24"/>
    </row>
    <row r="73" spans="1:5" ht="14.25" customHeight="1" x14ac:dyDescent="0.3">
      <c r="A73" s="24"/>
      <c r="B73" s="24"/>
      <c r="C73" s="24"/>
      <c r="D73" s="24"/>
      <c r="E73" s="24"/>
    </row>
    <row r="74" spans="1:5" ht="14.25" customHeight="1" x14ac:dyDescent="0.3">
      <c r="A74" s="24"/>
      <c r="B74" s="24"/>
      <c r="C74" s="24"/>
      <c r="D74" s="24"/>
      <c r="E74" s="24"/>
    </row>
    <row r="75" spans="1:5" ht="14.25" customHeight="1" x14ac:dyDescent="0.3">
      <c r="A75" s="24"/>
      <c r="B75" s="24"/>
      <c r="C75" s="24"/>
      <c r="D75" s="24"/>
      <c r="E75" s="24"/>
    </row>
    <row r="76" spans="1:5" ht="14.25" customHeight="1" x14ac:dyDescent="0.3">
      <c r="A76" s="24"/>
      <c r="B76" s="24"/>
      <c r="C76" s="24"/>
      <c r="D76" s="24"/>
      <c r="E76" s="24"/>
    </row>
    <row r="77" spans="1:5" ht="14.25" customHeight="1" x14ac:dyDescent="0.3">
      <c r="A77" s="24"/>
      <c r="B77" s="24"/>
      <c r="C77" s="24"/>
      <c r="D77" s="24"/>
      <c r="E77" s="24"/>
    </row>
    <row r="78" spans="1:5" ht="14.25" customHeight="1" x14ac:dyDescent="0.3">
      <c r="A78" s="24"/>
      <c r="B78" s="24"/>
      <c r="C78" s="24"/>
      <c r="D78" s="24"/>
      <c r="E78" s="24"/>
    </row>
    <row r="79" spans="1:5" ht="14.25" customHeight="1" x14ac:dyDescent="0.3">
      <c r="A79" s="24"/>
      <c r="B79" s="24"/>
      <c r="C79" s="24"/>
      <c r="D79" s="24"/>
      <c r="E79" s="24"/>
    </row>
    <row r="80" spans="1:5" ht="14.25" customHeight="1" x14ac:dyDescent="0.3">
      <c r="A80" s="24"/>
      <c r="B80" s="24"/>
      <c r="C80" s="24"/>
      <c r="D80" s="24"/>
      <c r="E80" s="24"/>
    </row>
    <row r="81" spans="1:5" ht="14.25" customHeight="1" x14ac:dyDescent="0.3">
      <c r="A81" s="24"/>
      <c r="B81" s="24"/>
      <c r="C81" s="24"/>
      <c r="D81" s="24"/>
      <c r="E81" s="24"/>
    </row>
    <row r="82" spans="1:5" ht="14.25" customHeight="1" x14ac:dyDescent="0.3">
      <c r="A82" s="24"/>
      <c r="B82" s="24"/>
      <c r="C82" s="24"/>
      <c r="D82" s="24"/>
      <c r="E82" s="24"/>
    </row>
    <row r="83" spans="1:5" ht="14.25" customHeight="1" x14ac:dyDescent="0.3">
      <c r="A83" s="24"/>
      <c r="B83" s="24"/>
      <c r="C83" s="24"/>
      <c r="D83" s="24"/>
      <c r="E83" s="24"/>
    </row>
    <row r="84" spans="1:5" ht="14.25" customHeight="1" x14ac:dyDescent="0.3">
      <c r="A84" s="24"/>
      <c r="B84" s="24"/>
      <c r="C84" s="24"/>
      <c r="D84" s="24"/>
      <c r="E84" s="24"/>
    </row>
    <row r="85" spans="1:5" ht="14.25" customHeight="1" x14ac:dyDescent="0.3">
      <c r="A85" s="24"/>
      <c r="B85" s="24"/>
      <c r="C85" s="24"/>
      <c r="D85" s="24"/>
      <c r="E85" s="24"/>
    </row>
    <row r="86" spans="1:5" ht="14.25" customHeight="1" x14ac:dyDescent="0.3">
      <c r="A86" s="24"/>
      <c r="B86" s="24"/>
      <c r="C86" s="24"/>
      <c r="D86" s="24"/>
      <c r="E86" s="24"/>
    </row>
    <row r="87" spans="1:5" ht="14.25" customHeight="1" x14ac:dyDescent="0.3">
      <c r="A87" s="24"/>
      <c r="B87" s="24"/>
      <c r="C87" s="24"/>
      <c r="D87" s="24"/>
      <c r="E87" s="24"/>
    </row>
    <row r="88" spans="1:5" ht="14.25" customHeight="1" x14ac:dyDescent="0.3">
      <c r="A88" s="24"/>
      <c r="B88" s="24"/>
      <c r="C88" s="24"/>
      <c r="D88" s="24"/>
      <c r="E88" s="24"/>
    </row>
    <row r="89" spans="1:5" ht="14.25" customHeight="1" x14ac:dyDescent="0.3">
      <c r="A89" s="24"/>
      <c r="B89" s="24"/>
      <c r="C89" s="24"/>
      <c r="D89" s="24"/>
      <c r="E89" s="24"/>
    </row>
    <row r="90" spans="1:5" ht="14.25" customHeight="1" x14ac:dyDescent="0.3">
      <c r="A90" s="24"/>
      <c r="B90" s="24"/>
      <c r="C90" s="24"/>
      <c r="D90" s="24"/>
      <c r="E90" s="24"/>
    </row>
    <row r="91" spans="1:5" ht="14.25" customHeight="1" x14ac:dyDescent="0.3">
      <c r="A91" s="24"/>
      <c r="B91" s="24"/>
      <c r="C91" s="24"/>
      <c r="D91" s="24"/>
      <c r="E91" s="24"/>
    </row>
    <row r="92" spans="1:5" ht="14.25" customHeight="1" x14ac:dyDescent="0.3">
      <c r="A92" s="24"/>
      <c r="B92" s="24"/>
      <c r="C92" s="24"/>
      <c r="D92" s="24"/>
      <c r="E92" s="24"/>
    </row>
    <row r="93" spans="1:5" ht="14.25" customHeight="1" x14ac:dyDescent="0.3">
      <c r="A93" s="24"/>
      <c r="B93" s="24"/>
      <c r="C93" s="24"/>
      <c r="D93" s="24"/>
      <c r="E93" s="24"/>
    </row>
    <row r="94" spans="1:5" ht="14.25" customHeight="1" x14ac:dyDescent="0.3">
      <c r="A94" s="24"/>
      <c r="B94" s="24"/>
      <c r="C94" s="24"/>
      <c r="D94" s="24"/>
      <c r="E94" s="24"/>
    </row>
    <row r="95" spans="1:5" ht="14.25" customHeight="1" x14ac:dyDescent="0.3">
      <c r="A95" s="24"/>
      <c r="B95" s="24"/>
      <c r="C95" s="24"/>
      <c r="D95" s="24"/>
      <c r="E95" s="24"/>
    </row>
    <row r="96" spans="1:5" ht="14.25" customHeight="1" x14ac:dyDescent="0.3">
      <c r="A96" s="24"/>
      <c r="B96" s="24"/>
      <c r="C96" s="24"/>
      <c r="D96" s="24"/>
      <c r="E96" s="24"/>
    </row>
    <row r="97" spans="1:5" ht="14.25" customHeight="1" x14ac:dyDescent="0.3">
      <c r="A97" s="24"/>
      <c r="B97" s="24"/>
      <c r="C97" s="24"/>
      <c r="D97" s="24"/>
      <c r="E97" s="24"/>
    </row>
    <row r="98" spans="1:5" ht="14.25" customHeight="1" x14ac:dyDescent="0.3">
      <c r="A98" s="24"/>
      <c r="B98" s="24"/>
      <c r="C98" s="24"/>
      <c r="D98" s="24"/>
      <c r="E98" s="24"/>
    </row>
    <row r="99" spans="1:5" ht="14.25" customHeight="1" x14ac:dyDescent="0.3">
      <c r="A99" s="24"/>
      <c r="B99" s="24"/>
      <c r="C99" s="24"/>
      <c r="D99" s="24"/>
      <c r="E99" s="24"/>
    </row>
    <row r="100" spans="1:5" ht="14.25" customHeight="1" x14ac:dyDescent="0.3">
      <c r="A100" s="24"/>
      <c r="B100" s="24"/>
      <c r="C100" s="24"/>
      <c r="D100" s="24"/>
      <c r="E100" s="24"/>
    </row>
    <row r="101" spans="1:5" ht="14.25" customHeight="1" x14ac:dyDescent="0.3">
      <c r="A101" s="24"/>
      <c r="B101" s="24"/>
      <c r="C101" s="24"/>
      <c r="D101" s="24"/>
      <c r="E101" s="24"/>
    </row>
    <row r="102" spans="1:5" ht="14.25" customHeight="1" x14ac:dyDescent="0.3">
      <c r="A102" s="24"/>
      <c r="B102" s="24"/>
      <c r="C102" s="24"/>
      <c r="D102" s="24"/>
      <c r="E102" s="24"/>
    </row>
    <row r="103" spans="1:5" ht="14.25" customHeight="1" x14ac:dyDescent="0.3">
      <c r="A103" s="24"/>
      <c r="B103" s="24"/>
      <c r="C103" s="24"/>
      <c r="D103" s="24"/>
      <c r="E103" s="24"/>
    </row>
    <row r="104" spans="1:5" ht="14.25" customHeight="1" x14ac:dyDescent="0.3">
      <c r="A104" s="24"/>
      <c r="B104" s="24"/>
      <c r="C104" s="24"/>
      <c r="D104" s="24"/>
      <c r="E104" s="24"/>
    </row>
    <row r="105" spans="1:5" ht="14.25" customHeight="1" x14ac:dyDescent="0.3">
      <c r="A105" s="24"/>
      <c r="B105" s="24"/>
      <c r="C105" s="24"/>
      <c r="D105" s="24"/>
      <c r="E105" s="24"/>
    </row>
    <row r="106" spans="1:5" ht="14.25" customHeight="1" x14ac:dyDescent="0.3">
      <c r="A106" s="24"/>
      <c r="B106" s="24"/>
      <c r="C106" s="24"/>
      <c r="D106" s="24"/>
      <c r="E106" s="24"/>
    </row>
    <row r="107" spans="1:5" ht="14.25" customHeight="1" x14ac:dyDescent="0.3">
      <c r="A107" s="24"/>
      <c r="B107" s="24"/>
      <c r="C107" s="24"/>
      <c r="D107" s="24"/>
      <c r="E107" s="24"/>
    </row>
    <row r="108" spans="1:5" ht="14.25" customHeight="1" x14ac:dyDescent="0.3">
      <c r="A108" s="24"/>
      <c r="B108" s="24"/>
      <c r="C108" s="24"/>
      <c r="D108" s="24"/>
      <c r="E108" s="24"/>
    </row>
    <row r="109" spans="1:5" ht="14.25" customHeight="1" x14ac:dyDescent="0.3">
      <c r="A109" s="24"/>
      <c r="B109" s="24"/>
      <c r="C109" s="24"/>
      <c r="D109" s="24"/>
      <c r="E109" s="24"/>
    </row>
    <row r="110" spans="1:5" ht="14.25" customHeight="1" x14ac:dyDescent="0.3">
      <c r="A110" s="24"/>
      <c r="B110" s="24"/>
      <c r="C110" s="24"/>
      <c r="D110" s="24"/>
      <c r="E110" s="24"/>
    </row>
    <row r="111" spans="1:5" ht="14.25" customHeight="1" x14ac:dyDescent="0.3">
      <c r="A111" s="24"/>
      <c r="B111" s="24"/>
      <c r="C111" s="24"/>
      <c r="D111" s="24"/>
      <c r="E111" s="24"/>
    </row>
    <row r="112" spans="1:5" ht="14.25" customHeight="1" x14ac:dyDescent="0.3">
      <c r="A112" s="24"/>
      <c r="B112" s="24"/>
      <c r="C112" s="24"/>
      <c r="D112" s="24"/>
      <c r="E112" s="24"/>
    </row>
    <row r="113" spans="1:5" ht="14.25" customHeight="1" x14ac:dyDescent="0.3">
      <c r="A113" s="24"/>
      <c r="B113" s="24"/>
      <c r="C113" s="24"/>
      <c r="D113" s="24"/>
      <c r="E113" s="24"/>
    </row>
    <row r="114" spans="1:5" ht="14.25" customHeight="1" x14ac:dyDescent="0.3">
      <c r="A114" s="24"/>
      <c r="B114" s="24"/>
      <c r="C114" s="24"/>
      <c r="D114" s="24"/>
      <c r="E114" s="24"/>
    </row>
    <row r="115" spans="1:5" ht="14.25" customHeight="1" x14ac:dyDescent="0.3">
      <c r="A115" s="24"/>
      <c r="B115" s="24"/>
      <c r="C115" s="24"/>
      <c r="D115" s="24"/>
      <c r="E115" s="24"/>
    </row>
    <row r="116" spans="1:5" ht="14.25" customHeight="1" x14ac:dyDescent="0.3">
      <c r="A116" s="24"/>
      <c r="B116" s="24"/>
      <c r="C116" s="24"/>
      <c r="D116" s="24"/>
      <c r="E116" s="24"/>
    </row>
    <row r="117" spans="1:5" ht="14.25" customHeight="1" x14ac:dyDescent="0.3">
      <c r="A117" s="24"/>
      <c r="B117" s="24"/>
      <c r="C117" s="24"/>
      <c r="D117" s="24"/>
      <c r="E117" s="24"/>
    </row>
    <row r="118" spans="1:5" ht="14.25" customHeight="1" x14ac:dyDescent="0.3">
      <c r="A118" s="24"/>
      <c r="B118" s="24"/>
      <c r="C118" s="24"/>
      <c r="D118" s="24"/>
      <c r="E118" s="24"/>
    </row>
    <row r="119" spans="1:5" ht="14.25" customHeight="1" x14ac:dyDescent="0.3">
      <c r="A119" s="24"/>
      <c r="B119" s="24"/>
      <c r="C119" s="24"/>
      <c r="D119" s="24"/>
      <c r="E119" s="24"/>
    </row>
    <row r="120" spans="1:5" ht="14.25" customHeight="1" x14ac:dyDescent="0.3">
      <c r="A120" s="24"/>
      <c r="B120" s="24"/>
      <c r="C120" s="24"/>
      <c r="D120" s="24"/>
      <c r="E120" s="24"/>
    </row>
    <row r="121" spans="1:5" ht="14.25" customHeight="1" x14ac:dyDescent="0.3">
      <c r="A121" s="24"/>
      <c r="B121" s="24"/>
      <c r="C121" s="24"/>
      <c r="D121" s="24"/>
      <c r="E121" s="24"/>
    </row>
    <row r="122" spans="1:5" ht="14.25" customHeight="1" x14ac:dyDescent="0.3">
      <c r="A122" s="24"/>
      <c r="B122" s="24"/>
      <c r="C122" s="24"/>
      <c r="D122" s="24"/>
      <c r="E122" s="24"/>
    </row>
    <row r="123" spans="1:5" ht="14.25" customHeight="1" x14ac:dyDescent="0.3">
      <c r="A123" s="24"/>
      <c r="B123" s="24"/>
      <c r="C123" s="24"/>
      <c r="D123" s="24"/>
      <c r="E123" s="24"/>
    </row>
    <row r="124" spans="1:5" ht="14.25" customHeight="1" x14ac:dyDescent="0.3">
      <c r="A124" s="24"/>
      <c r="B124" s="24"/>
      <c r="C124" s="24"/>
      <c r="D124" s="24"/>
      <c r="E124" s="24"/>
    </row>
    <row r="125" spans="1:5" ht="14.25" customHeight="1" x14ac:dyDescent="0.3">
      <c r="A125" s="24"/>
      <c r="B125" s="24"/>
      <c r="C125" s="24"/>
      <c r="D125" s="24"/>
      <c r="E125" s="24"/>
    </row>
    <row r="126" spans="1:5" ht="14.25" customHeight="1" x14ac:dyDescent="0.3">
      <c r="A126" s="24"/>
      <c r="B126" s="24"/>
      <c r="C126" s="24"/>
      <c r="D126" s="24"/>
      <c r="E126" s="24"/>
    </row>
    <row r="127" spans="1:5" ht="14.25" customHeight="1" x14ac:dyDescent="0.3">
      <c r="A127" s="24"/>
      <c r="B127" s="24"/>
      <c r="C127" s="24"/>
      <c r="D127" s="24"/>
      <c r="E127" s="24"/>
    </row>
    <row r="128" spans="1:5" ht="14.25" customHeight="1" x14ac:dyDescent="0.3">
      <c r="A128" s="24"/>
      <c r="B128" s="24"/>
      <c r="C128" s="24"/>
      <c r="D128" s="24"/>
      <c r="E128" s="24"/>
    </row>
    <row r="129" spans="1:5" ht="14.25" customHeight="1" x14ac:dyDescent="0.3">
      <c r="A129" s="24"/>
      <c r="B129" s="24"/>
      <c r="C129" s="24"/>
      <c r="D129" s="24"/>
      <c r="E129" s="24"/>
    </row>
    <row r="130" spans="1:5" ht="14.25" customHeight="1" x14ac:dyDescent="0.3">
      <c r="A130" s="24"/>
      <c r="B130" s="24"/>
      <c r="C130" s="24"/>
      <c r="D130" s="24"/>
      <c r="E130" s="24"/>
    </row>
    <row r="131" spans="1:5" ht="14.25" customHeight="1" x14ac:dyDescent="0.3">
      <c r="A131" s="24"/>
      <c r="B131" s="24"/>
      <c r="C131" s="24"/>
      <c r="D131" s="24"/>
      <c r="E131" s="24"/>
    </row>
    <row r="132" spans="1:5" ht="14.25" customHeight="1" x14ac:dyDescent="0.3">
      <c r="A132" s="24"/>
      <c r="B132" s="24"/>
      <c r="C132" s="24"/>
      <c r="D132" s="24"/>
      <c r="E132" s="24"/>
    </row>
    <row r="133" spans="1:5" ht="14.25" customHeight="1" x14ac:dyDescent="0.3">
      <c r="A133" s="24"/>
      <c r="B133" s="24"/>
      <c r="C133" s="24"/>
      <c r="D133" s="24"/>
      <c r="E133" s="24"/>
    </row>
    <row r="134" spans="1:5" ht="14.25" customHeight="1" x14ac:dyDescent="0.3">
      <c r="A134" s="24"/>
      <c r="B134" s="24"/>
      <c r="C134" s="24"/>
      <c r="D134" s="24"/>
      <c r="E134" s="24"/>
    </row>
    <row r="135" spans="1:5" ht="14.25" customHeight="1" x14ac:dyDescent="0.3">
      <c r="A135" s="24"/>
      <c r="B135" s="24"/>
      <c r="C135" s="24"/>
      <c r="D135" s="24"/>
      <c r="E135" s="24"/>
    </row>
    <row r="136" spans="1:5" ht="14.25" customHeight="1" x14ac:dyDescent="0.3">
      <c r="A136" s="24"/>
      <c r="B136" s="24"/>
      <c r="C136" s="24"/>
      <c r="D136" s="24"/>
      <c r="E136" s="24"/>
    </row>
    <row r="137" spans="1:5" ht="14.25" customHeight="1" x14ac:dyDescent="0.3">
      <c r="A137" s="24"/>
      <c r="B137" s="24"/>
      <c r="C137" s="24"/>
      <c r="D137" s="24"/>
      <c r="E137" s="24"/>
    </row>
    <row r="138" spans="1:5" ht="14.25" customHeight="1" x14ac:dyDescent="0.3">
      <c r="A138" s="24"/>
      <c r="B138" s="24"/>
      <c r="C138" s="24"/>
      <c r="D138" s="24"/>
      <c r="E138" s="24"/>
    </row>
    <row r="139" spans="1:5" ht="14.25" customHeight="1" x14ac:dyDescent="0.3">
      <c r="A139" s="24"/>
      <c r="B139" s="24"/>
      <c r="C139" s="24"/>
      <c r="D139" s="24"/>
      <c r="E139" s="24"/>
    </row>
    <row r="140" spans="1:5" ht="14.25" customHeight="1" x14ac:dyDescent="0.3">
      <c r="A140" s="24"/>
      <c r="B140" s="24"/>
      <c r="C140" s="24"/>
      <c r="D140" s="24"/>
      <c r="E140" s="24"/>
    </row>
    <row r="141" spans="1:5" ht="14.25" customHeight="1" x14ac:dyDescent="0.3">
      <c r="A141" s="24"/>
      <c r="B141" s="24"/>
      <c r="C141" s="24"/>
      <c r="D141" s="24"/>
      <c r="E141" s="24"/>
    </row>
    <row r="142" spans="1:5" ht="14.25" customHeight="1" x14ac:dyDescent="0.3">
      <c r="A142" s="24"/>
      <c r="B142" s="24"/>
      <c r="C142" s="24"/>
      <c r="D142" s="24"/>
      <c r="E142" s="24"/>
    </row>
    <row r="143" spans="1:5" ht="14.25" customHeight="1" x14ac:dyDescent="0.3">
      <c r="A143" s="24"/>
      <c r="B143" s="24"/>
      <c r="C143" s="24"/>
      <c r="D143" s="24"/>
      <c r="E143" s="24"/>
    </row>
    <row r="144" spans="1:5" ht="14.25" customHeight="1" x14ac:dyDescent="0.3">
      <c r="A144" s="24"/>
      <c r="B144" s="24"/>
      <c r="C144" s="24"/>
      <c r="D144" s="24"/>
      <c r="E144" s="24"/>
    </row>
    <row r="145" spans="1:5" ht="14.25" customHeight="1" x14ac:dyDescent="0.3">
      <c r="A145" s="24"/>
      <c r="B145" s="24"/>
      <c r="C145" s="24"/>
      <c r="D145" s="24"/>
      <c r="E145" s="24"/>
    </row>
    <row r="146" spans="1:5" ht="14.25" customHeight="1" x14ac:dyDescent="0.3">
      <c r="A146" s="24"/>
      <c r="B146" s="24"/>
      <c r="C146" s="24"/>
      <c r="D146" s="24"/>
      <c r="E146" s="24"/>
    </row>
    <row r="147" spans="1:5" ht="14.25" customHeight="1" x14ac:dyDescent="0.3">
      <c r="A147" s="24"/>
      <c r="B147" s="24"/>
      <c r="C147" s="24"/>
      <c r="D147" s="24"/>
      <c r="E147" s="24"/>
    </row>
    <row r="148" spans="1:5" ht="14.25" customHeight="1" x14ac:dyDescent="0.3">
      <c r="A148" s="24"/>
      <c r="B148" s="24"/>
      <c r="C148" s="24"/>
      <c r="D148" s="24"/>
      <c r="E148" s="24"/>
    </row>
    <row r="149" spans="1:5" ht="14.25" customHeight="1" x14ac:dyDescent="0.3">
      <c r="A149" s="24"/>
      <c r="B149" s="24"/>
      <c r="C149" s="24"/>
      <c r="D149" s="24"/>
      <c r="E149" s="24"/>
    </row>
    <row r="150" spans="1:5" ht="14.25" customHeight="1" x14ac:dyDescent="0.3">
      <c r="A150" s="24"/>
      <c r="B150" s="24"/>
      <c r="C150" s="24"/>
      <c r="D150" s="24"/>
      <c r="E150" s="24"/>
    </row>
    <row r="151" spans="1:5" ht="14.25" customHeight="1" x14ac:dyDescent="0.3">
      <c r="A151" s="24"/>
      <c r="B151" s="24"/>
      <c r="C151" s="24"/>
      <c r="D151" s="24"/>
      <c r="E151" s="24"/>
    </row>
    <row r="152" spans="1:5" ht="14.25" customHeight="1" x14ac:dyDescent="0.3">
      <c r="A152" s="24"/>
      <c r="B152" s="24"/>
      <c r="C152" s="24"/>
      <c r="D152" s="24"/>
      <c r="E152" s="24"/>
    </row>
    <row r="153" spans="1:5" ht="14.25" customHeight="1" x14ac:dyDescent="0.3">
      <c r="A153" s="24"/>
      <c r="B153" s="24"/>
      <c r="C153" s="24"/>
      <c r="D153" s="24"/>
      <c r="E153" s="24"/>
    </row>
    <row r="154" spans="1:5" ht="14.25" customHeight="1" x14ac:dyDescent="0.3">
      <c r="A154" s="24"/>
      <c r="B154" s="24"/>
      <c r="C154" s="24"/>
      <c r="D154" s="24"/>
      <c r="E154" s="24"/>
    </row>
    <row r="155" spans="1:5" ht="14.25" customHeight="1" x14ac:dyDescent="0.3">
      <c r="A155" s="24"/>
      <c r="B155" s="24"/>
      <c r="C155" s="24"/>
      <c r="D155" s="24"/>
      <c r="E155" s="24"/>
    </row>
    <row r="156" spans="1:5" ht="14.25" customHeight="1" x14ac:dyDescent="0.3">
      <c r="A156" s="24"/>
      <c r="B156" s="24"/>
      <c r="C156" s="24"/>
      <c r="D156" s="24"/>
      <c r="E156" s="24"/>
    </row>
    <row r="157" spans="1:5" ht="14.25" customHeight="1" x14ac:dyDescent="0.3">
      <c r="A157" s="24"/>
      <c r="B157" s="24"/>
      <c r="C157" s="24"/>
      <c r="D157" s="24"/>
      <c r="E157" s="24"/>
    </row>
    <row r="158" spans="1:5" ht="14.25" customHeight="1" x14ac:dyDescent="0.3">
      <c r="A158" s="24"/>
      <c r="B158" s="24"/>
      <c r="C158" s="24"/>
      <c r="D158" s="24"/>
      <c r="E158" s="24"/>
    </row>
    <row r="159" spans="1:5" ht="14.25" customHeight="1" x14ac:dyDescent="0.3">
      <c r="A159" s="24"/>
      <c r="B159" s="24"/>
      <c r="C159" s="24"/>
      <c r="D159" s="24"/>
      <c r="E159" s="24"/>
    </row>
    <row r="160" spans="1:5" ht="14.25" customHeight="1" x14ac:dyDescent="0.3">
      <c r="A160" s="24"/>
      <c r="B160" s="24"/>
      <c r="C160" s="24"/>
      <c r="D160" s="24"/>
      <c r="E160" s="24"/>
    </row>
    <row r="161" spans="1:5" ht="14.25" customHeight="1" x14ac:dyDescent="0.3">
      <c r="A161" s="24"/>
      <c r="B161" s="24"/>
      <c r="C161" s="24"/>
      <c r="D161" s="24"/>
      <c r="E161" s="24"/>
    </row>
    <row r="162" spans="1:5" ht="14.25" customHeight="1" x14ac:dyDescent="0.3">
      <c r="A162" s="24"/>
      <c r="B162" s="24"/>
      <c r="C162" s="24"/>
      <c r="D162" s="24"/>
      <c r="E162" s="24"/>
    </row>
    <row r="163" spans="1:5" ht="14.25" customHeight="1" x14ac:dyDescent="0.3">
      <c r="A163" s="24"/>
      <c r="B163" s="24"/>
      <c r="C163" s="24"/>
      <c r="D163" s="24"/>
      <c r="E163" s="24"/>
    </row>
    <row r="164" spans="1:5" ht="14.25" customHeight="1" x14ac:dyDescent="0.3">
      <c r="A164" s="24"/>
      <c r="B164" s="24"/>
      <c r="C164" s="24"/>
      <c r="D164" s="24"/>
      <c r="E164" s="24"/>
    </row>
    <row r="165" spans="1:5" ht="14.25" customHeight="1" x14ac:dyDescent="0.3">
      <c r="A165" s="24"/>
      <c r="B165" s="24"/>
      <c r="C165" s="24"/>
      <c r="D165" s="24"/>
      <c r="E165" s="24"/>
    </row>
    <row r="166" spans="1:5" ht="14.25" customHeight="1" x14ac:dyDescent="0.3">
      <c r="A166" s="24"/>
      <c r="B166" s="24"/>
      <c r="C166" s="24"/>
      <c r="D166" s="24"/>
      <c r="E166" s="24"/>
    </row>
    <row r="167" spans="1:5" ht="14.25" customHeight="1" x14ac:dyDescent="0.3">
      <c r="A167" s="24"/>
      <c r="B167" s="24"/>
      <c r="C167" s="24"/>
      <c r="D167" s="24"/>
      <c r="E167" s="24"/>
    </row>
    <row r="168" spans="1:5" ht="14.25" customHeight="1" x14ac:dyDescent="0.3">
      <c r="A168" s="24"/>
      <c r="B168" s="24"/>
      <c r="C168" s="24"/>
      <c r="D168" s="24"/>
      <c r="E168" s="24"/>
    </row>
    <row r="169" spans="1:5" ht="14.25" customHeight="1" x14ac:dyDescent="0.3">
      <c r="A169" s="24"/>
      <c r="B169" s="24"/>
      <c r="C169" s="24"/>
      <c r="D169" s="24"/>
      <c r="E169" s="24"/>
    </row>
    <row r="170" spans="1:5" ht="14.25" customHeight="1" x14ac:dyDescent="0.3">
      <c r="A170" s="24"/>
      <c r="B170" s="24"/>
      <c r="C170" s="24"/>
      <c r="D170" s="24"/>
      <c r="E170" s="24"/>
    </row>
    <row r="171" spans="1:5" ht="14.25" customHeight="1" x14ac:dyDescent="0.3">
      <c r="A171" s="24"/>
      <c r="B171" s="24"/>
      <c r="C171" s="24"/>
      <c r="D171" s="24"/>
      <c r="E171" s="24"/>
    </row>
    <row r="172" spans="1:5" ht="14.25" customHeight="1" x14ac:dyDescent="0.3">
      <c r="A172" s="24"/>
      <c r="B172" s="24"/>
      <c r="C172" s="24"/>
      <c r="D172" s="24"/>
      <c r="E172" s="24"/>
    </row>
    <row r="173" spans="1:5" ht="14.25" customHeight="1" x14ac:dyDescent="0.3">
      <c r="A173" s="24"/>
      <c r="B173" s="24"/>
      <c r="C173" s="24"/>
      <c r="D173" s="24"/>
      <c r="E173" s="24"/>
    </row>
    <row r="174" spans="1:5" ht="14.25" customHeight="1" x14ac:dyDescent="0.3">
      <c r="A174" s="24"/>
      <c r="B174" s="24"/>
      <c r="C174" s="24"/>
      <c r="D174" s="24"/>
      <c r="E174" s="24"/>
    </row>
    <row r="175" spans="1:5" ht="14.25" customHeight="1" x14ac:dyDescent="0.3">
      <c r="A175" s="24"/>
      <c r="B175" s="24"/>
      <c r="C175" s="24"/>
      <c r="D175" s="24"/>
      <c r="E175" s="24"/>
    </row>
    <row r="176" spans="1:5" ht="14.25" customHeight="1" x14ac:dyDescent="0.3">
      <c r="A176" s="24"/>
      <c r="B176" s="24"/>
      <c r="C176" s="24"/>
      <c r="D176" s="24"/>
      <c r="E176" s="24"/>
    </row>
    <row r="177" spans="1:5" ht="14.25" customHeight="1" x14ac:dyDescent="0.3">
      <c r="A177" s="24"/>
      <c r="B177" s="24"/>
      <c r="C177" s="24"/>
      <c r="D177" s="24"/>
      <c r="E177" s="24"/>
    </row>
    <row r="178" spans="1:5" ht="14.25" customHeight="1" x14ac:dyDescent="0.3">
      <c r="A178" s="24"/>
      <c r="B178" s="24"/>
      <c r="C178" s="24"/>
      <c r="D178" s="24"/>
      <c r="E178" s="24"/>
    </row>
    <row r="179" spans="1:5" ht="14.25" customHeight="1" x14ac:dyDescent="0.3">
      <c r="A179" s="24"/>
      <c r="B179" s="24"/>
      <c r="C179" s="24"/>
      <c r="D179" s="24"/>
      <c r="E179" s="24"/>
    </row>
    <row r="180" spans="1:5" ht="14.25" customHeight="1" x14ac:dyDescent="0.3">
      <c r="A180" s="24"/>
      <c r="B180" s="24"/>
      <c r="C180" s="24"/>
      <c r="D180" s="24"/>
      <c r="E180" s="24"/>
    </row>
    <row r="181" spans="1:5" ht="14.25" customHeight="1" x14ac:dyDescent="0.3">
      <c r="A181" s="24"/>
      <c r="B181" s="24"/>
      <c r="C181" s="24"/>
      <c r="D181" s="24"/>
      <c r="E181" s="24"/>
    </row>
    <row r="182" spans="1:5" ht="14.25" customHeight="1" x14ac:dyDescent="0.3">
      <c r="A182" s="24"/>
      <c r="B182" s="24"/>
      <c r="C182" s="24"/>
      <c r="D182" s="24"/>
      <c r="E182" s="24"/>
    </row>
    <row r="183" spans="1:5" ht="14.25" customHeight="1" x14ac:dyDescent="0.3">
      <c r="A183" s="24"/>
      <c r="B183" s="24"/>
      <c r="C183" s="24"/>
      <c r="D183" s="24"/>
      <c r="E183" s="24"/>
    </row>
    <row r="184" spans="1:5" ht="14.25" customHeight="1" x14ac:dyDescent="0.3">
      <c r="A184" s="24"/>
      <c r="B184" s="24"/>
      <c r="C184" s="24"/>
      <c r="D184" s="24"/>
      <c r="E184" s="24"/>
    </row>
    <row r="185" spans="1:5" ht="14.25" customHeight="1" x14ac:dyDescent="0.3">
      <c r="A185" s="24"/>
      <c r="B185" s="24"/>
      <c r="C185" s="24"/>
      <c r="D185" s="24"/>
      <c r="E185" s="24"/>
    </row>
    <row r="186" spans="1:5" ht="14.25" customHeight="1" x14ac:dyDescent="0.3">
      <c r="A186" s="24"/>
      <c r="B186" s="24"/>
      <c r="C186" s="24"/>
      <c r="D186" s="24"/>
      <c r="E186" s="24"/>
    </row>
    <row r="187" spans="1:5" ht="14.25" customHeight="1" x14ac:dyDescent="0.3">
      <c r="A187" s="24"/>
      <c r="B187" s="24"/>
      <c r="C187" s="24"/>
      <c r="D187" s="24"/>
      <c r="E187" s="24"/>
    </row>
    <row r="188" spans="1:5" ht="14.25" customHeight="1" x14ac:dyDescent="0.3">
      <c r="A188" s="24"/>
      <c r="B188" s="24"/>
      <c r="C188" s="24"/>
      <c r="D188" s="24"/>
      <c r="E188" s="24"/>
    </row>
    <row r="189" spans="1:5" ht="14.25" customHeight="1" x14ac:dyDescent="0.3">
      <c r="A189" s="24"/>
      <c r="B189" s="24"/>
      <c r="C189" s="24"/>
      <c r="D189" s="24"/>
      <c r="E189" s="24"/>
    </row>
    <row r="190" spans="1:5" ht="14.25" customHeight="1" x14ac:dyDescent="0.3">
      <c r="A190" s="24"/>
      <c r="B190" s="24"/>
      <c r="C190" s="24"/>
      <c r="D190" s="24"/>
      <c r="E190" s="24"/>
    </row>
    <row r="191" spans="1:5" ht="14.25" customHeight="1" x14ac:dyDescent="0.3">
      <c r="A191" s="24"/>
      <c r="B191" s="24"/>
      <c r="C191" s="24"/>
      <c r="D191" s="24"/>
      <c r="E191" s="24"/>
    </row>
    <row r="192" spans="1:5" ht="14.25" customHeight="1" x14ac:dyDescent="0.3">
      <c r="A192" s="24"/>
      <c r="B192" s="24"/>
      <c r="C192" s="24"/>
      <c r="D192" s="24"/>
      <c r="E192" s="24"/>
    </row>
    <row r="193" spans="1:5" ht="14.25" customHeight="1" x14ac:dyDescent="0.3">
      <c r="A193" s="24"/>
      <c r="B193" s="24"/>
      <c r="C193" s="24"/>
      <c r="D193" s="24"/>
      <c r="E193" s="24"/>
    </row>
    <row r="194" spans="1:5" ht="14.25" customHeight="1" x14ac:dyDescent="0.3">
      <c r="A194" s="24"/>
      <c r="B194" s="24"/>
      <c r="C194" s="24"/>
      <c r="D194" s="24"/>
      <c r="E194" s="24"/>
    </row>
    <row r="195" spans="1:5" ht="14.25" customHeight="1" x14ac:dyDescent="0.3">
      <c r="A195" s="24"/>
      <c r="B195" s="24"/>
      <c r="C195" s="24"/>
      <c r="D195" s="24"/>
      <c r="E195" s="24"/>
    </row>
    <row r="196" spans="1:5" ht="14.25" customHeight="1" x14ac:dyDescent="0.3">
      <c r="A196" s="24"/>
      <c r="B196" s="24"/>
      <c r="C196" s="24"/>
      <c r="D196" s="24"/>
      <c r="E196" s="24"/>
    </row>
    <row r="197" spans="1:5" ht="14.25" customHeight="1" x14ac:dyDescent="0.3">
      <c r="A197" s="24"/>
      <c r="B197" s="24"/>
      <c r="C197" s="24"/>
      <c r="D197" s="24"/>
      <c r="E197" s="24"/>
    </row>
    <row r="198" spans="1:5" ht="14.25" customHeight="1" x14ac:dyDescent="0.3">
      <c r="A198" s="24"/>
      <c r="B198" s="24"/>
      <c r="C198" s="24"/>
      <c r="D198" s="24"/>
      <c r="E198" s="24"/>
    </row>
    <row r="199" spans="1:5" ht="14.25" customHeight="1" x14ac:dyDescent="0.3">
      <c r="A199" s="24"/>
      <c r="B199" s="24"/>
      <c r="C199" s="24"/>
      <c r="D199" s="24"/>
      <c r="E199" s="24"/>
    </row>
    <row r="200" spans="1:5" ht="14.25" customHeight="1" x14ac:dyDescent="0.3">
      <c r="A200" s="24"/>
      <c r="B200" s="24"/>
      <c r="C200" s="24"/>
      <c r="D200" s="24"/>
      <c r="E200" s="24"/>
    </row>
    <row r="201" spans="1:5" ht="14.25" customHeight="1" x14ac:dyDescent="0.3">
      <c r="A201" s="24"/>
      <c r="B201" s="24"/>
      <c r="C201" s="24"/>
      <c r="D201" s="24"/>
      <c r="E201" s="24"/>
    </row>
    <row r="202" spans="1:5" ht="14.25" customHeight="1" x14ac:dyDescent="0.3">
      <c r="A202" s="24"/>
      <c r="B202" s="24"/>
      <c r="C202" s="24"/>
      <c r="D202" s="24"/>
      <c r="E202" s="24"/>
    </row>
    <row r="203" spans="1:5" ht="14.25" customHeight="1" x14ac:dyDescent="0.3">
      <c r="A203" s="24"/>
      <c r="B203" s="24"/>
      <c r="C203" s="24"/>
      <c r="D203" s="24"/>
      <c r="E203" s="24"/>
    </row>
    <row r="204" spans="1:5" ht="14.25" customHeight="1" x14ac:dyDescent="0.3">
      <c r="A204" s="24"/>
      <c r="B204" s="24"/>
      <c r="C204" s="24"/>
      <c r="D204" s="24"/>
      <c r="E204" s="24"/>
    </row>
    <row r="205" spans="1:5" ht="14.25" customHeight="1" x14ac:dyDescent="0.3">
      <c r="A205" s="24"/>
      <c r="B205" s="24"/>
      <c r="C205" s="24"/>
      <c r="D205" s="24"/>
      <c r="E205" s="24"/>
    </row>
    <row r="206" spans="1:5" ht="14.25" customHeight="1" x14ac:dyDescent="0.3">
      <c r="A206" s="24"/>
      <c r="B206" s="24"/>
      <c r="C206" s="24"/>
      <c r="D206" s="24"/>
      <c r="E206" s="24"/>
    </row>
    <row r="207" spans="1:5" ht="14.25" customHeight="1" x14ac:dyDescent="0.3">
      <c r="A207" s="24"/>
      <c r="B207" s="24"/>
      <c r="C207" s="24"/>
      <c r="D207" s="24"/>
      <c r="E207" s="24"/>
    </row>
    <row r="208" spans="1:5" ht="14.25" customHeight="1" x14ac:dyDescent="0.3">
      <c r="A208" s="24"/>
      <c r="B208" s="24"/>
      <c r="C208" s="24"/>
      <c r="D208" s="24"/>
      <c r="E208" s="24"/>
    </row>
    <row r="209" spans="1:5" ht="14.25" customHeight="1" x14ac:dyDescent="0.3">
      <c r="A209" s="24"/>
      <c r="B209" s="24"/>
      <c r="C209" s="24"/>
      <c r="D209" s="24"/>
      <c r="E209" s="24"/>
    </row>
    <row r="210" spans="1:5" ht="14.25" customHeight="1" x14ac:dyDescent="0.3">
      <c r="A210" s="24"/>
      <c r="B210" s="24"/>
      <c r="C210" s="24"/>
      <c r="D210" s="24"/>
      <c r="E210" s="24"/>
    </row>
    <row r="211" spans="1:5" ht="14.25" customHeight="1" x14ac:dyDescent="0.3">
      <c r="A211" s="24"/>
      <c r="B211" s="24"/>
      <c r="C211" s="24"/>
      <c r="D211" s="24"/>
      <c r="E211" s="24"/>
    </row>
    <row r="212" spans="1:5" ht="14.25" customHeight="1" x14ac:dyDescent="0.3">
      <c r="A212" s="24"/>
      <c r="B212" s="24"/>
      <c r="C212" s="24"/>
      <c r="D212" s="24"/>
      <c r="E212" s="24"/>
    </row>
    <row r="213" spans="1:5" ht="14.25" customHeight="1" x14ac:dyDescent="0.3">
      <c r="A213" s="24"/>
      <c r="B213" s="24"/>
      <c r="C213" s="24"/>
      <c r="D213" s="24"/>
      <c r="E213" s="24"/>
    </row>
    <row r="214" spans="1:5" ht="14.25" customHeight="1" x14ac:dyDescent="0.3">
      <c r="A214" s="24"/>
      <c r="B214" s="24"/>
      <c r="C214" s="24"/>
      <c r="D214" s="24"/>
      <c r="E214" s="24"/>
    </row>
    <row r="215" spans="1:5" ht="14.25" customHeight="1" x14ac:dyDescent="0.3">
      <c r="A215" s="24"/>
      <c r="B215" s="24"/>
      <c r="C215" s="24"/>
      <c r="D215" s="24"/>
      <c r="E215" s="24"/>
    </row>
    <row r="216" spans="1:5" ht="14.25" customHeight="1" x14ac:dyDescent="0.3">
      <c r="A216" s="24"/>
      <c r="B216" s="24"/>
      <c r="C216" s="24"/>
      <c r="D216" s="24"/>
      <c r="E216" s="24"/>
    </row>
    <row r="217" spans="1:5" ht="14.25" customHeight="1" x14ac:dyDescent="0.3">
      <c r="A217" s="24"/>
      <c r="B217" s="24"/>
      <c r="C217" s="24"/>
      <c r="D217" s="24"/>
      <c r="E217" s="24"/>
    </row>
    <row r="218" spans="1:5" ht="14.25" customHeight="1" x14ac:dyDescent="0.3">
      <c r="A218" s="24"/>
      <c r="B218" s="24"/>
      <c r="C218" s="24"/>
      <c r="D218" s="24"/>
      <c r="E218" s="24"/>
    </row>
    <row r="219" spans="1:5" ht="14.25" customHeight="1" x14ac:dyDescent="0.3">
      <c r="A219" s="24"/>
      <c r="B219" s="24"/>
      <c r="C219" s="24"/>
      <c r="D219" s="24"/>
      <c r="E219" s="24"/>
    </row>
    <row r="220" spans="1:5" ht="14.25" customHeight="1" x14ac:dyDescent="0.3">
      <c r="A220" s="24"/>
      <c r="B220" s="24"/>
      <c r="C220" s="24"/>
      <c r="D220" s="24"/>
      <c r="E220" s="24"/>
    </row>
    <row r="221" spans="1:5" ht="14.25" customHeight="1" x14ac:dyDescent="0.3">
      <c r="A221" s="24"/>
      <c r="B221" s="24"/>
      <c r="C221" s="24"/>
      <c r="D221" s="24"/>
      <c r="E221" s="24"/>
    </row>
    <row r="222" spans="1:5" ht="14.25" customHeight="1" x14ac:dyDescent="0.3">
      <c r="A222" s="24"/>
      <c r="B222" s="24"/>
      <c r="C222" s="24"/>
      <c r="D222" s="24"/>
      <c r="E222" s="24"/>
    </row>
    <row r="223" spans="1:5" ht="14.25" customHeight="1" x14ac:dyDescent="0.3">
      <c r="A223" s="24"/>
      <c r="B223" s="24"/>
      <c r="C223" s="24"/>
      <c r="D223" s="24"/>
      <c r="E223" s="24"/>
    </row>
    <row r="224" spans="1:5" ht="14.25" customHeight="1" x14ac:dyDescent="0.3">
      <c r="A224" s="24"/>
      <c r="B224" s="24"/>
      <c r="C224" s="24"/>
      <c r="D224" s="24"/>
      <c r="E224" s="24"/>
    </row>
    <row r="225" spans="1:5" ht="14.25" customHeight="1" x14ac:dyDescent="0.3">
      <c r="A225" s="24"/>
      <c r="B225" s="24"/>
      <c r="C225" s="24"/>
      <c r="D225" s="24"/>
      <c r="E225" s="24"/>
    </row>
    <row r="226" spans="1:5" ht="14.25" customHeight="1" x14ac:dyDescent="0.3">
      <c r="A226" s="24"/>
      <c r="B226" s="24"/>
      <c r="C226" s="24"/>
      <c r="D226" s="24"/>
      <c r="E226" s="24"/>
    </row>
    <row r="227" spans="1:5" ht="14.25" customHeight="1" x14ac:dyDescent="0.3">
      <c r="A227" s="24"/>
      <c r="B227" s="24"/>
      <c r="C227" s="24"/>
      <c r="D227" s="24"/>
      <c r="E227" s="24"/>
    </row>
    <row r="228" spans="1:5" ht="14.25" customHeight="1" x14ac:dyDescent="0.3">
      <c r="A228" s="24"/>
      <c r="B228" s="24"/>
      <c r="C228" s="24"/>
      <c r="D228" s="24"/>
      <c r="E228" s="24"/>
    </row>
    <row r="229" spans="1:5" ht="14.25" customHeight="1" x14ac:dyDescent="0.3">
      <c r="A229" s="24"/>
      <c r="B229" s="24"/>
      <c r="C229" s="24"/>
      <c r="D229" s="24"/>
      <c r="E229" s="24"/>
    </row>
    <row r="230" spans="1:5" ht="14.25" customHeight="1" x14ac:dyDescent="0.3">
      <c r="A230" s="24"/>
      <c r="B230" s="24"/>
      <c r="C230" s="24"/>
      <c r="D230" s="24"/>
      <c r="E230" s="24"/>
    </row>
    <row r="231" spans="1:5" ht="14.25" customHeight="1" x14ac:dyDescent="0.3">
      <c r="A231" s="24"/>
      <c r="B231" s="24"/>
      <c r="C231" s="24"/>
      <c r="D231" s="24"/>
      <c r="E231" s="24"/>
    </row>
    <row r="232" spans="1:5" ht="14.25" customHeight="1" x14ac:dyDescent="0.3">
      <c r="A232" s="24"/>
      <c r="B232" s="24"/>
      <c r="C232" s="24"/>
      <c r="D232" s="24"/>
      <c r="E232" s="24"/>
    </row>
    <row r="233" spans="1:5" ht="14.25" customHeight="1" x14ac:dyDescent="0.3">
      <c r="A233" s="24"/>
      <c r="B233" s="24"/>
      <c r="C233" s="24"/>
      <c r="D233" s="24"/>
      <c r="E233" s="24"/>
    </row>
    <row r="234" spans="1:5" ht="14.25" customHeight="1" x14ac:dyDescent="0.3">
      <c r="A234" s="24"/>
      <c r="B234" s="24"/>
      <c r="C234" s="24"/>
      <c r="D234" s="24"/>
      <c r="E234" s="24"/>
    </row>
    <row r="235" spans="1:5" ht="14.25" customHeight="1" x14ac:dyDescent="0.3">
      <c r="A235" s="24"/>
      <c r="B235" s="24"/>
      <c r="C235" s="24"/>
      <c r="D235" s="24"/>
      <c r="E235" s="24"/>
    </row>
    <row r="236" spans="1:5" ht="14.25" customHeight="1" x14ac:dyDescent="0.3">
      <c r="A236" s="24"/>
      <c r="B236" s="24"/>
      <c r="C236" s="24"/>
      <c r="D236" s="24"/>
      <c r="E236" s="24"/>
    </row>
    <row r="237" spans="1:5" ht="14.25" customHeight="1" x14ac:dyDescent="0.3">
      <c r="A237" s="24"/>
      <c r="B237" s="24"/>
      <c r="C237" s="24"/>
      <c r="D237" s="24"/>
      <c r="E237" s="24"/>
    </row>
    <row r="238" spans="1:5" ht="14.25" customHeight="1" x14ac:dyDescent="0.3">
      <c r="A238" s="24"/>
      <c r="B238" s="24"/>
      <c r="C238" s="24"/>
      <c r="D238" s="24"/>
      <c r="E238" s="24"/>
    </row>
    <row r="239" spans="1:5" ht="14.25" customHeight="1" x14ac:dyDescent="0.3">
      <c r="A239" s="24"/>
      <c r="B239" s="24"/>
      <c r="C239" s="24"/>
      <c r="D239" s="24"/>
      <c r="E239" s="24"/>
    </row>
    <row r="240" spans="1:5" ht="14.25" customHeight="1" x14ac:dyDescent="0.3">
      <c r="A240" s="24"/>
      <c r="B240" s="24"/>
      <c r="C240" s="24"/>
      <c r="D240" s="24"/>
      <c r="E240" s="24"/>
    </row>
    <row r="241" spans="1:5" ht="14.25" customHeight="1" x14ac:dyDescent="0.3">
      <c r="A241" s="24"/>
      <c r="B241" s="24"/>
      <c r="C241" s="24"/>
      <c r="D241" s="24"/>
      <c r="E241" s="24"/>
    </row>
    <row r="242" spans="1:5" ht="14.25" customHeight="1" x14ac:dyDescent="0.3">
      <c r="A242" s="24"/>
      <c r="B242" s="24"/>
      <c r="C242" s="24"/>
      <c r="D242" s="24"/>
      <c r="E242" s="24"/>
    </row>
    <row r="243" spans="1:5" ht="14.25" customHeight="1" x14ac:dyDescent="0.3">
      <c r="A243" s="24"/>
      <c r="B243" s="24"/>
      <c r="C243" s="24"/>
      <c r="D243" s="24"/>
      <c r="E243" s="24"/>
    </row>
    <row r="244" spans="1:5" ht="14.25" customHeight="1" x14ac:dyDescent="0.3">
      <c r="A244" s="24"/>
      <c r="B244" s="24"/>
      <c r="C244" s="24"/>
      <c r="D244" s="24"/>
      <c r="E244" s="24"/>
    </row>
    <row r="245" spans="1:5" ht="14.25" customHeight="1" x14ac:dyDescent="0.3">
      <c r="A245" s="24"/>
      <c r="B245" s="24"/>
      <c r="C245" s="24"/>
      <c r="D245" s="24"/>
      <c r="E245" s="24"/>
    </row>
    <row r="246" spans="1:5" ht="14.25" customHeight="1" x14ac:dyDescent="0.3">
      <c r="A246" s="24"/>
      <c r="B246" s="24"/>
      <c r="C246" s="24"/>
      <c r="D246" s="24"/>
      <c r="E246" s="24"/>
    </row>
    <row r="247" spans="1:5" ht="14.25" customHeight="1" x14ac:dyDescent="0.3">
      <c r="A247" s="24"/>
      <c r="B247" s="24"/>
      <c r="C247" s="24"/>
      <c r="D247" s="24"/>
      <c r="E247" s="24"/>
    </row>
    <row r="248" spans="1:5" ht="14.25" customHeight="1" x14ac:dyDescent="0.3">
      <c r="A248" s="24"/>
      <c r="B248" s="24"/>
      <c r="C248" s="24"/>
      <c r="D248" s="24"/>
      <c r="E248" s="24"/>
    </row>
    <row r="249" spans="1:5" ht="14.25" customHeight="1" x14ac:dyDescent="0.3">
      <c r="A249" s="24"/>
      <c r="B249" s="24"/>
      <c r="C249" s="24"/>
      <c r="D249" s="24"/>
      <c r="E249" s="24"/>
    </row>
    <row r="250" spans="1:5" ht="14.25" customHeight="1" x14ac:dyDescent="0.3">
      <c r="A250" s="24"/>
      <c r="B250" s="24"/>
      <c r="C250" s="24"/>
      <c r="D250" s="24"/>
      <c r="E250" s="24"/>
    </row>
    <row r="251" spans="1:5" ht="14.25" customHeight="1" x14ac:dyDescent="0.3">
      <c r="A251" s="24"/>
      <c r="B251" s="24"/>
      <c r="C251" s="24"/>
      <c r="D251" s="24"/>
      <c r="E251" s="24"/>
    </row>
    <row r="252" spans="1:5" ht="14.25" customHeight="1" x14ac:dyDescent="0.3">
      <c r="A252" s="24"/>
      <c r="B252" s="24"/>
      <c r="C252" s="24"/>
      <c r="D252" s="24"/>
      <c r="E252" s="24"/>
    </row>
    <row r="253" spans="1:5" ht="14.25" customHeight="1" x14ac:dyDescent="0.3">
      <c r="A253" s="24"/>
      <c r="B253" s="24"/>
      <c r="C253" s="24"/>
      <c r="D253" s="24"/>
      <c r="E253" s="24"/>
    </row>
    <row r="254" spans="1:5" ht="14.25" customHeight="1" x14ac:dyDescent="0.3">
      <c r="A254" s="24"/>
      <c r="B254" s="24"/>
      <c r="C254" s="24"/>
      <c r="D254" s="24"/>
      <c r="E254" s="24"/>
    </row>
    <row r="255" spans="1:5" ht="14.25" customHeight="1" x14ac:dyDescent="0.3">
      <c r="A255" s="24"/>
      <c r="B255" s="24"/>
      <c r="C255" s="24"/>
      <c r="D255" s="24"/>
      <c r="E255" s="24"/>
    </row>
    <row r="256" spans="1:5" ht="14.25" customHeight="1" x14ac:dyDescent="0.3">
      <c r="A256" s="24"/>
      <c r="B256" s="24"/>
      <c r="C256" s="24"/>
      <c r="D256" s="24"/>
      <c r="E256" s="24"/>
    </row>
    <row r="257" spans="1:5" ht="14.25" customHeight="1" x14ac:dyDescent="0.3">
      <c r="A257" s="24"/>
      <c r="B257" s="24"/>
      <c r="C257" s="24"/>
      <c r="D257" s="24"/>
      <c r="E257" s="24"/>
    </row>
    <row r="258" spans="1:5" ht="14.25" customHeight="1" x14ac:dyDescent="0.3">
      <c r="A258" s="24"/>
      <c r="B258" s="24"/>
      <c r="C258" s="24"/>
      <c r="D258" s="24"/>
      <c r="E258" s="24"/>
    </row>
    <row r="259" spans="1:5" ht="14.25" customHeight="1" x14ac:dyDescent="0.3">
      <c r="A259" s="24"/>
      <c r="B259" s="24"/>
      <c r="C259" s="24"/>
      <c r="D259" s="24"/>
      <c r="E259" s="24"/>
    </row>
    <row r="260" spans="1:5" ht="14.25" customHeight="1" x14ac:dyDescent="0.3">
      <c r="A260" s="24"/>
      <c r="B260" s="24"/>
      <c r="C260" s="24"/>
      <c r="D260" s="24"/>
      <c r="E260" s="24"/>
    </row>
    <row r="261" spans="1:5" ht="14.25" customHeight="1" x14ac:dyDescent="0.3">
      <c r="A261" s="24"/>
      <c r="B261" s="24"/>
      <c r="C261" s="24"/>
      <c r="D261" s="24"/>
      <c r="E261" s="24"/>
    </row>
    <row r="262" spans="1:5" ht="14.25" customHeight="1" x14ac:dyDescent="0.3">
      <c r="A262" s="24"/>
      <c r="B262" s="24"/>
      <c r="C262" s="24"/>
      <c r="D262" s="24"/>
      <c r="E262" s="24"/>
    </row>
    <row r="263" spans="1:5" ht="14.25" customHeight="1" x14ac:dyDescent="0.3">
      <c r="A263" s="24"/>
      <c r="B263" s="24"/>
      <c r="C263" s="24"/>
      <c r="D263" s="24"/>
      <c r="E263" s="24"/>
    </row>
    <row r="264" spans="1:5" ht="14.25" customHeight="1" x14ac:dyDescent="0.3">
      <c r="A264" s="24"/>
      <c r="B264" s="24"/>
      <c r="C264" s="24"/>
      <c r="D264" s="24"/>
      <c r="E264" s="24"/>
    </row>
    <row r="265" spans="1:5" ht="14.25" customHeight="1" x14ac:dyDescent="0.3">
      <c r="A265" s="24"/>
      <c r="B265" s="24"/>
      <c r="C265" s="24"/>
      <c r="D265" s="24"/>
      <c r="E265" s="24"/>
    </row>
    <row r="266" spans="1:5" ht="14.25" customHeight="1" x14ac:dyDescent="0.3">
      <c r="A266" s="24"/>
      <c r="B266" s="24"/>
      <c r="C266" s="24"/>
      <c r="D266" s="24"/>
      <c r="E266" s="24"/>
    </row>
    <row r="267" spans="1:5" ht="14.25" customHeight="1" x14ac:dyDescent="0.3">
      <c r="A267" s="24"/>
      <c r="B267" s="24"/>
      <c r="C267" s="24"/>
      <c r="D267" s="24"/>
      <c r="E267" s="24"/>
    </row>
    <row r="268" spans="1:5" ht="14.25" customHeight="1" x14ac:dyDescent="0.3">
      <c r="A268" s="24"/>
      <c r="B268" s="24"/>
      <c r="C268" s="24"/>
      <c r="D268" s="24"/>
      <c r="E268" s="24"/>
    </row>
    <row r="269" spans="1:5" ht="14.25" customHeight="1" x14ac:dyDescent="0.3">
      <c r="A269" s="24"/>
      <c r="B269" s="24"/>
      <c r="C269" s="24"/>
      <c r="D269" s="24"/>
      <c r="E269" s="24"/>
    </row>
    <row r="270" spans="1:5" ht="14.25" customHeight="1" x14ac:dyDescent="0.3">
      <c r="A270" s="24"/>
      <c r="B270" s="24"/>
      <c r="C270" s="24"/>
      <c r="D270" s="24"/>
      <c r="E270" s="24"/>
    </row>
    <row r="271" spans="1:5" ht="14.25" customHeight="1" x14ac:dyDescent="0.3">
      <c r="A271" s="24"/>
      <c r="B271" s="24"/>
      <c r="C271" s="24"/>
      <c r="D271" s="24"/>
      <c r="E271" s="24"/>
    </row>
    <row r="272" spans="1:5" ht="14.25" customHeight="1" x14ac:dyDescent="0.3">
      <c r="A272" s="24"/>
      <c r="B272" s="24"/>
      <c r="C272" s="24"/>
      <c r="D272" s="24"/>
      <c r="E272" s="24"/>
    </row>
    <row r="273" spans="1:5" ht="14.25" customHeight="1" x14ac:dyDescent="0.3">
      <c r="A273" s="24"/>
      <c r="B273" s="24"/>
      <c r="C273" s="24"/>
      <c r="D273" s="24"/>
      <c r="E273" s="24"/>
    </row>
    <row r="274" spans="1:5" ht="14.25" customHeight="1" x14ac:dyDescent="0.3">
      <c r="A274" s="24"/>
      <c r="B274" s="24"/>
      <c r="C274" s="24"/>
      <c r="D274" s="24"/>
      <c r="E274" s="24"/>
    </row>
    <row r="275" spans="1:5" ht="14.25" customHeight="1" x14ac:dyDescent="0.3">
      <c r="A275" s="24"/>
      <c r="B275" s="24"/>
      <c r="C275" s="24"/>
      <c r="D275" s="24"/>
      <c r="E275" s="24"/>
    </row>
    <row r="276" spans="1:5" ht="14.25" customHeight="1" x14ac:dyDescent="0.3">
      <c r="A276" s="24"/>
      <c r="B276" s="24"/>
      <c r="C276" s="24"/>
      <c r="D276" s="24"/>
      <c r="E276" s="24"/>
    </row>
    <row r="277" spans="1:5" ht="14.25" customHeight="1" x14ac:dyDescent="0.3">
      <c r="A277" s="24"/>
      <c r="B277" s="24"/>
      <c r="C277" s="24"/>
      <c r="D277" s="24"/>
      <c r="E277" s="24"/>
    </row>
    <row r="278" spans="1:5" ht="14.25" customHeight="1" x14ac:dyDescent="0.3">
      <c r="A278" s="24"/>
      <c r="B278" s="24"/>
      <c r="C278" s="24"/>
      <c r="D278" s="24"/>
      <c r="E278" s="24"/>
    </row>
    <row r="279" spans="1:5" ht="14.25" customHeight="1" x14ac:dyDescent="0.3">
      <c r="A279" s="24"/>
      <c r="B279" s="24"/>
      <c r="C279" s="24"/>
      <c r="D279" s="24"/>
      <c r="E279" s="24"/>
    </row>
    <row r="280" spans="1:5" ht="14.25" customHeight="1" x14ac:dyDescent="0.3">
      <c r="A280" s="24"/>
      <c r="B280" s="24"/>
      <c r="C280" s="24"/>
      <c r="D280" s="24"/>
      <c r="E280" s="24"/>
    </row>
    <row r="281" spans="1:5" ht="14.25" customHeight="1" x14ac:dyDescent="0.3">
      <c r="A281" s="24"/>
      <c r="B281" s="24"/>
      <c r="C281" s="24"/>
      <c r="D281" s="24"/>
      <c r="E281" s="24"/>
    </row>
    <row r="282" spans="1:5" ht="14.25" customHeight="1" x14ac:dyDescent="0.3">
      <c r="A282" s="24"/>
      <c r="B282" s="24"/>
      <c r="C282" s="24"/>
      <c r="D282" s="24"/>
      <c r="E282" s="24"/>
    </row>
    <row r="283" spans="1:5" ht="14.25" customHeight="1" x14ac:dyDescent="0.3">
      <c r="A283" s="24"/>
      <c r="B283" s="24"/>
      <c r="C283" s="24"/>
      <c r="D283" s="24"/>
      <c r="E283" s="24"/>
    </row>
    <row r="284" spans="1:5" ht="14.25" customHeight="1" x14ac:dyDescent="0.3">
      <c r="A284" s="24"/>
      <c r="B284" s="24"/>
      <c r="C284" s="24"/>
      <c r="D284" s="24"/>
      <c r="E284" s="24"/>
    </row>
    <row r="285" spans="1:5" ht="14.25" customHeight="1" x14ac:dyDescent="0.3">
      <c r="A285" s="24"/>
      <c r="B285" s="24"/>
      <c r="C285" s="24"/>
      <c r="D285" s="24"/>
      <c r="E285" s="24"/>
    </row>
    <row r="286" spans="1:5" ht="14.25" customHeight="1" x14ac:dyDescent="0.3">
      <c r="A286" s="24"/>
      <c r="B286" s="24"/>
      <c r="C286" s="24"/>
      <c r="D286" s="24"/>
      <c r="E286" s="24"/>
    </row>
    <row r="287" spans="1:5" ht="14.25" customHeight="1" x14ac:dyDescent="0.3">
      <c r="A287" s="24"/>
      <c r="B287" s="24"/>
      <c r="C287" s="24"/>
      <c r="D287" s="24"/>
      <c r="E287" s="24"/>
    </row>
    <row r="288" spans="1:5" ht="14.25" customHeight="1" x14ac:dyDescent="0.3">
      <c r="A288" s="24"/>
      <c r="B288" s="24"/>
      <c r="C288" s="24"/>
      <c r="D288" s="24"/>
      <c r="E288" s="24"/>
    </row>
    <row r="289" spans="1:5" ht="14.25" customHeight="1" x14ac:dyDescent="0.3">
      <c r="A289" s="24"/>
      <c r="B289" s="24"/>
      <c r="C289" s="24"/>
      <c r="D289" s="24"/>
      <c r="E289" s="24"/>
    </row>
    <row r="290" spans="1:5" ht="14.25" customHeight="1" x14ac:dyDescent="0.3">
      <c r="A290" s="24"/>
      <c r="B290" s="24"/>
      <c r="C290" s="24"/>
      <c r="D290" s="24"/>
      <c r="E290" s="24"/>
    </row>
    <row r="291" spans="1:5" ht="14.25" customHeight="1" x14ac:dyDescent="0.3">
      <c r="A291" s="24"/>
      <c r="B291" s="24"/>
      <c r="C291" s="24"/>
      <c r="D291" s="24"/>
      <c r="E291" s="24"/>
    </row>
    <row r="292" spans="1:5" ht="14.25" customHeight="1" x14ac:dyDescent="0.3">
      <c r="A292" s="24"/>
      <c r="B292" s="24"/>
      <c r="C292" s="24"/>
      <c r="D292" s="24"/>
      <c r="E292" s="24"/>
    </row>
    <row r="293" spans="1:5" ht="14.25" customHeight="1" x14ac:dyDescent="0.3">
      <c r="A293" s="24"/>
      <c r="B293" s="24"/>
      <c r="C293" s="24"/>
      <c r="D293" s="24"/>
      <c r="E293" s="24"/>
    </row>
    <row r="294" spans="1:5" ht="14.25" customHeight="1" x14ac:dyDescent="0.3">
      <c r="A294" s="24"/>
      <c r="B294" s="24"/>
      <c r="C294" s="24"/>
      <c r="D294" s="24"/>
      <c r="E294" s="24"/>
    </row>
    <row r="295" spans="1:5" ht="14.25" customHeight="1" x14ac:dyDescent="0.3">
      <c r="A295" s="24"/>
      <c r="B295" s="24"/>
      <c r="C295" s="24"/>
      <c r="D295" s="24"/>
      <c r="E295" s="24"/>
    </row>
    <row r="296" spans="1:5" ht="14.25" customHeight="1" x14ac:dyDescent="0.3">
      <c r="A296" s="24"/>
      <c r="B296" s="24"/>
      <c r="C296" s="24"/>
      <c r="D296" s="24"/>
      <c r="E296" s="24"/>
    </row>
    <row r="297" spans="1:5" ht="14.25" customHeight="1" x14ac:dyDescent="0.3">
      <c r="A297" s="24"/>
      <c r="B297" s="24"/>
      <c r="C297" s="24"/>
      <c r="D297" s="24"/>
      <c r="E297" s="24"/>
    </row>
    <row r="298" spans="1:5" ht="14.25" customHeight="1" x14ac:dyDescent="0.3">
      <c r="A298" s="24"/>
      <c r="B298" s="24"/>
      <c r="C298" s="24"/>
      <c r="D298" s="24"/>
      <c r="E298" s="24"/>
    </row>
    <row r="299" spans="1:5" ht="14.25" customHeight="1" x14ac:dyDescent="0.3">
      <c r="A299" s="24"/>
      <c r="B299" s="24"/>
      <c r="C299" s="24"/>
      <c r="D299" s="24"/>
      <c r="E299" s="24"/>
    </row>
    <row r="300" spans="1:5" ht="14.25" customHeight="1" x14ac:dyDescent="0.3">
      <c r="A300" s="24"/>
      <c r="B300" s="24"/>
      <c r="C300" s="24"/>
      <c r="D300" s="24"/>
      <c r="E300" s="24"/>
    </row>
    <row r="301" spans="1:5" ht="14.25" customHeight="1" x14ac:dyDescent="0.3">
      <c r="A301" s="24"/>
      <c r="B301" s="24"/>
      <c r="C301" s="24"/>
      <c r="D301" s="24"/>
      <c r="E301" s="24"/>
    </row>
    <row r="302" spans="1:5" ht="14.25" customHeight="1" x14ac:dyDescent="0.3">
      <c r="A302" s="24"/>
      <c r="B302" s="24"/>
      <c r="C302" s="24"/>
      <c r="D302" s="24"/>
      <c r="E302" s="24"/>
    </row>
    <row r="303" spans="1:5" ht="14.25" customHeight="1" x14ac:dyDescent="0.3">
      <c r="A303" s="24"/>
      <c r="B303" s="24"/>
      <c r="C303" s="24"/>
      <c r="D303" s="24"/>
      <c r="E303" s="24"/>
    </row>
    <row r="304" spans="1:5" ht="14.25" customHeight="1" x14ac:dyDescent="0.3">
      <c r="A304" s="24"/>
      <c r="B304" s="24"/>
      <c r="C304" s="24"/>
      <c r="D304" s="24"/>
      <c r="E304" s="24"/>
    </row>
    <row r="305" spans="1:5" ht="14.25" customHeight="1" x14ac:dyDescent="0.3">
      <c r="A305" s="24"/>
      <c r="B305" s="24"/>
      <c r="C305" s="24"/>
      <c r="D305" s="24"/>
      <c r="E305" s="24"/>
    </row>
    <row r="306" spans="1:5" ht="14.25" customHeight="1" x14ac:dyDescent="0.3">
      <c r="A306" s="24"/>
      <c r="B306" s="24"/>
      <c r="C306" s="24"/>
      <c r="D306" s="24"/>
      <c r="E306" s="24"/>
    </row>
    <row r="307" spans="1:5" ht="14.25" customHeight="1" x14ac:dyDescent="0.3">
      <c r="A307" s="24"/>
      <c r="B307" s="24"/>
      <c r="C307" s="24"/>
      <c r="D307" s="24"/>
      <c r="E307" s="24"/>
    </row>
    <row r="308" spans="1:5" ht="14.25" customHeight="1" x14ac:dyDescent="0.3">
      <c r="A308" s="24"/>
      <c r="B308" s="24"/>
      <c r="C308" s="24"/>
      <c r="D308" s="24"/>
      <c r="E308" s="24"/>
    </row>
    <row r="309" spans="1:5" ht="14.25" customHeight="1" x14ac:dyDescent="0.3">
      <c r="A309" s="24"/>
      <c r="B309" s="24"/>
      <c r="C309" s="24"/>
      <c r="D309" s="24"/>
      <c r="E309" s="24"/>
    </row>
    <row r="310" spans="1:5" ht="14.25" customHeight="1" x14ac:dyDescent="0.3">
      <c r="A310" s="24"/>
      <c r="B310" s="24"/>
      <c r="C310" s="24"/>
      <c r="D310" s="24"/>
      <c r="E310" s="24"/>
    </row>
    <row r="311" spans="1:5" ht="14.25" customHeight="1" x14ac:dyDescent="0.3">
      <c r="A311" s="24"/>
      <c r="B311" s="24"/>
      <c r="C311" s="24"/>
      <c r="D311" s="24"/>
      <c r="E311" s="24"/>
    </row>
    <row r="312" spans="1:5" ht="14.25" customHeight="1" x14ac:dyDescent="0.3">
      <c r="A312" s="24"/>
      <c r="B312" s="24"/>
      <c r="C312" s="24"/>
      <c r="D312" s="24"/>
      <c r="E312" s="24"/>
    </row>
    <row r="313" spans="1:5" ht="14.25" customHeight="1" x14ac:dyDescent="0.3">
      <c r="A313" s="24"/>
      <c r="B313" s="24"/>
      <c r="C313" s="24"/>
      <c r="D313" s="24"/>
      <c r="E313" s="24"/>
    </row>
    <row r="314" spans="1:5" ht="14.25" customHeight="1" x14ac:dyDescent="0.3">
      <c r="A314" s="24"/>
      <c r="B314" s="24"/>
      <c r="C314" s="24"/>
      <c r="D314" s="24"/>
      <c r="E314" s="24"/>
    </row>
    <row r="315" spans="1:5" ht="14.25" customHeight="1" x14ac:dyDescent="0.3">
      <c r="A315" s="24"/>
      <c r="B315" s="24"/>
      <c r="C315" s="24"/>
      <c r="D315" s="24"/>
      <c r="E315" s="24"/>
    </row>
    <row r="316" spans="1:5" ht="14.25" customHeight="1" x14ac:dyDescent="0.3">
      <c r="A316" s="24"/>
      <c r="B316" s="24"/>
      <c r="C316" s="24"/>
      <c r="D316" s="24"/>
      <c r="E316" s="24"/>
    </row>
    <row r="317" spans="1:5" ht="14.25" customHeight="1" x14ac:dyDescent="0.3">
      <c r="A317" s="24"/>
      <c r="B317" s="24"/>
      <c r="C317" s="24"/>
      <c r="D317" s="24"/>
      <c r="E317" s="24"/>
    </row>
    <row r="318" spans="1:5" ht="14.25" customHeight="1" x14ac:dyDescent="0.3">
      <c r="A318" s="24"/>
      <c r="B318" s="24"/>
      <c r="C318" s="24"/>
      <c r="D318" s="24"/>
      <c r="E318" s="24"/>
    </row>
    <row r="319" spans="1:5" ht="14.25" customHeight="1" x14ac:dyDescent="0.3">
      <c r="A319" s="24"/>
      <c r="B319" s="24"/>
      <c r="C319" s="24"/>
      <c r="D319" s="24"/>
      <c r="E319" s="24"/>
    </row>
    <row r="320" spans="1:5" ht="14.25" customHeight="1" x14ac:dyDescent="0.3">
      <c r="A320" s="24"/>
      <c r="B320" s="24"/>
      <c r="C320" s="24"/>
      <c r="D320" s="24"/>
      <c r="E320" s="24"/>
    </row>
    <row r="321" spans="1:5" ht="14.25" customHeight="1" x14ac:dyDescent="0.3">
      <c r="A321" s="24"/>
      <c r="B321" s="24"/>
      <c r="C321" s="24"/>
      <c r="D321" s="24"/>
      <c r="E321" s="24"/>
    </row>
    <row r="322" spans="1:5" ht="14.25" customHeight="1" x14ac:dyDescent="0.3">
      <c r="A322" s="24"/>
      <c r="B322" s="24"/>
      <c r="C322" s="24"/>
      <c r="D322" s="24"/>
      <c r="E322" s="24"/>
    </row>
    <row r="323" spans="1:5" ht="14.25" customHeight="1" x14ac:dyDescent="0.3">
      <c r="A323" s="24"/>
      <c r="B323" s="24"/>
      <c r="C323" s="24"/>
      <c r="D323" s="24"/>
      <c r="E323" s="24"/>
    </row>
    <row r="324" spans="1:5" ht="14.25" customHeight="1" x14ac:dyDescent="0.3">
      <c r="A324" s="24"/>
      <c r="B324" s="24"/>
      <c r="C324" s="24"/>
      <c r="D324" s="24"/>
      <c r="E324" s="24"/>
    </row>
    <row r="325" spans="1:5" ht="14.25" customHeight="1" x14ac:dyDescent="0.3">
      <c r="A325" s="24"/>
      <c r="B325" s="24"/>
      <c r="C325" s="24"/>
      <c r="D325" s="24"/>
      <c r="E325" s="24"/>
    </row>
    <row r="326" spans="1:5" ht="14.25" customHeight="1" x14ac:dyDescent="0.3">
      <c r="A326" s="24"/>
      <c r="B326" s="24"/>
      <c r="C326" s="24"/>
      <c r="D326" s="24"/>
      <c r="E326" s="24"/>
    </row>
    <row r="327" spans="1:5" ht="14.25" customHeight="1" x14ac:dyDescent="0.3">
      <c r="A327" s="24"/>
      <c r="B327" s="24"/>
      <c r="C327" s="24"/>
      <c r="D327" s="24"/>
      <c r="E327" s="24"/>
    </row>
    <row r="328" spans="1:5" ht="14.25" customHeight="1" x14ac:dyDescent="0.3">
      <c r="A328" s="24"/>
      <c r="B328" s="24"/>
      <c r="C328" s="24"/>
      <c r="D328" s="24"/>
      <c r="E328" s="24"/>
    </row>
    <row r="329" spans="1:5" ht="14.25" customHeight="1" x14ac:dyDescent="0.3">
      <c r="A329" s="24"/>
      <c r="B329" s="24"/>
      <c r="C329" s="24"/>
      <c r="D329" s="24"/>
      <c r="E329" s="24"/>
    </row>
    <row r="330" spans="1:5" ht="14.25" customHeight="1" x14ac:dyDescent="0.3">
      <c r="A330" s="24"/>
      <c r="B330" s="24"/>
      <c r="C330" s="24"/>
      <c r="D330" s="24"/>
      <c r="E330" s="24"/>
    </row>
    <row r="331" spans="1:5" ht="14.25" customHeight="1" x14ac:dyDescent="0.3">
      <c r="A331" s="24"/>
      <c r="B331" s="24"/>
      <c r="C331" s="24"/>
      <c r="D331" s="24"/>
      <c r="E331" s="24"/>
    </row>
    <row r="332" spans="1:5" ht="14.25" customHeight="1" x14ac:dyDescent="0.3">
      <c r="A332" s="24"/>
      <c r="B332" s="24"/>
      <c r="C332" s="24"/>
      <c r="D332" s="24"/>
      <c r="E332" s="24"/>
    </row>
    <row r="333" spans="1:5" ht="14.25" customHeight="1" x14ac:dyDescent="0.3">
      <c r="A333" s="24"/>
      <c r="B333" s="24"/>
      <c r="C333" s="24"/>
      <c r="D333" s="24"/>
      <c r="E333" s="24"/>
    </row>
    <row r="334" spans="1:5" ht="14.25" customHeight="1" x14ac:dyDescent="0.3">
      <c r="A334" s="24"/>
      <c r="B334" s="24"/>
      <c r="C334" s="24"/>
      <c r="D334" s="24"/>
      <c r="E334" s="24"/>
    </row>
    <row r="335" spans="1:5" ht="14.25" customHeight="1" x14ac:dyDescent="0.3">
      <c r="A335" s="24"/>
      <c r="B335" s="24"/>
      <c r="C335" s="24"/>
      <c r="D335" s="24"/>
      <c r="E335" s="24"/>
    </row>
    <row r="336" spans="1:5" ht="14.25" customHeight="1" x14ac:dyDescent="0.3">
      <c r="A336" s="24"/>
      <c r="B336" s="24"/>
      <c r="C336" s="24"/>
      <c r="D336" s="24"/>
      <c r="E336" s="24"/>
    </row>
    <row r="337" spans="1:5" ht="14.25" customHeight="1" x14ac:dyDescent="0.3">
      <c r="A337" s="24"/>
      <c r="B337" s="24"/>
      <c r="C337" s="24"/>
      <c r="D337" s="24"/>
      <c r="E337" s="24"/>
    </row>
    <row r="338" spans="1:5" ht="14.25" customHeight="1" x14ac:dyDescent="0.3">
      <c r="A338" s="24"/>
      <c r="B338" s="24"/>
      <c r="C338" s="24"/>
      <c r="D338" s="24"/>
      <c r="E338" s="24"/>
    </row>
    <row r="339" spans="1:5" ht="14.25" customHeight="1" x14ac:dyDescent="0.3">
      <c r="A339" s="24"/>
      <c r="B339" s="24"/>
      <c r="C339" s="24"/>
      <c r="D339" s="24"/>
      <c r="E339" s="24"/>
    </row>
    <row r="340" spans="1:5" ht="14.25" customHeight="1" x14ac:dyDescent="0.3">
      <c r="A340" s="24"/>
      <c r="B340" s="24"/>
      <c r="C340" s="24"/>
      <c r="D340" s="24"/>
      <c r="E340" s="24"/>
    </row>
    <row r="341" spans="1:5" ht="14.25" customHeight="1" x14ac:dyDescent="0.3">
      <c r="A341" s="24"/>
      <c r="B341" s="24"/>
      <c r="C341" s="24"/>
      <c r="D341" s="24"/>
      <c r="E341" s="24"/>
    </row>
    <row r="342" spans="1:5" ht="14.25" customHeight="1" x14ac:dyDescent="0.3">
      <c r="A342" s="24"/>
      <c r="B342" s="24"/>
      <c r="C342" s="24"/>
      <c r="D342" s="24"/>
      <c r="E342" s="24"/>
    </row>
    <row r="343" spans="1:5" ht="14.25" customHeight="1" x14ac:dyDescent="0.3">
      <c r="A343" s="24"/>
      <c r="B343" s="24"/>
      <c r="C343" s="24"/>
      <c r="D343" s="24"/>
      <c r="E343" s="24"/>
    </row>
    <row r="344" spans="1:5" ht="14.25" customHeight="1" x14ac:dyDescent="0.3">
      <c r="A344" s="24"/>
      <c r="B344" s="24"/>
      <c r="C344" s="24"/>
      <c r="D344" s="24"/>
      <c r="E344" s="24"/>
    </row>
    <row r="345" spans="1:5" ht="14.25" customHeight="1" x14ac:dyDescent="0.3">
      <c r="A345" s="24"/>
      <c r="B345" s="24"/>
      <c r="C345" s="24"/>
      <c r="D345" s="24"/>
      <c r="E345" s="24"/>
    </row>
    <row r="346" spans="1:5" ht="14.25" customHeight="1" x14ac:dyDescent="0.3">
      <c r="A346" s="24"/>
      <c r="B346" s="24"/>
      <c r="C346" s="24"/>
      <c r="D346" s="24"/>
      <c r="E346" s="24"/>
    </row>
    <row r="347" spans="1:5" ht="14.25" customHeight="1" x14ac:dyDescent="0.3">
      <c r="A347" s="24"/>
      <c r="B347" s="24"/>
      <c r="C347" s="24"/>
      <c r="D347" s="24"/>
      <c r="E347" s="24"/>
    </row>
    <row r="348" spans="1:5" ht="14.25" customHeight="1" x14ac:dyDescent="0.3">
      <c r="A348" s="24"/>
      <c r="B348" s="24"/>
      <c r="C348" s="24"/>
      <c r="D348" s="24"/>
      <c r="E348" s="24"/>
    </row>
    <row r="349" spans="1:5" ht="14.25" customHeight="1" x14ac:dyDescent="0.3">
      <c r="A349" s="24"/>
      <c r="B349" s="24"/>
      <c r="C349" s="24"/>
      <c r="D349" s="24"/>
      <c r="E349" s="24"/>
    </row>
    <row r="350" spans="1:5" ht="14.25" customHeight="1" x14ac:dyDescent="0.3">
      <c r="A350" s="24"/>
      <c r="B350" s="24"/>
      <c r="C350" s="24"/>
      <c r="D350" s="24"/>
      <c r="E350" s="24"/>
    </row>
    <row r="351" spans="1:5" ht="14.25" customHeight="1" x14ac:dyDescent="0.3">
      <c r="A351" s="24"/>
      <c r="B351" s="24"/>
      <c r="C351" s="24"/>
      <c r="D351" s="24"/>
      <c r="E351" s="24"/>
    </row>
    <row r="352" spans="1:5" ht="14.25" customHeight="1" x14ac:dyDescent="0.3">
      <c r="A352" s="24"/>
      <c r="B352" s="24"/>
      <c r="C352" s="24"/>
      <c r="D352" s="24"/>
      <c r="E352" s="24"/>
    </row>
    <row r="353" spans="1:5" ht="14.25" customHeight="1" x14ac:dyDescent="0.3">
      <c r="A353" s="24"/>
      <c r="B353" s="24"/>
      <c r="C353" s="24"/>
      <c r="D353" s="24"/>
      <c r="E353" s="24"/>
    </row>
    <row r="354" spans="1:5" ht="14.25" customHeight="1" x14ac:dyDescent="0.3">
      <c r="A354" s="24"/>
      <c r="B354" s="24"/>
      <c r="C354" s="24"/>
      <c r="D354" s="24"/>
      <c r="E354" s="24"/>
    </row>
    <row r="355" spans="1:5" ht="14.25" customHeight="1" x14ac:dyDescent="0.3">
      <c r="A355" s="24"/>
      <c r="B355" s="24"/>
      <c r="C355" s="24"/>
      <c r="D355" s="24"/>
      <c r="E355" s="24"/>
    </row>
    <row r="356" spans="1:5" ht="14.25" customHeight="1" x14ac:dyDescent="0.3">
      <c r="A356" s="24"/>
      <c r="B356" s="24"/>
      <c r="C356" s="24"/>
      <c r="D356" s="24"/>
      <c r="E356" s="24"/>
    </row>
    <row r="357" spans="1:5" ht="14.25" customHeight="1" x14ac:dyDescent="0.3">
      <c r="A357" s="24"/>
      <c r="B357" s="24"/>
      <c r="C357" s="24"/>
      <c r="D357" s="24"/>
      <c r="E357" s="24"/>
    </row>
    <row r="358" spans="1:5" ht="14.25" customHeight="1" x14ac:dyDescent="0.3">
      <c r="A358" s="24"/>
      <c r="B358" s="24"/>
      <c r="C358" s="24"/>
      <c r="D358" s="24"/>
      <c r="E358" s="24"/>
    </row>
    <row r="359" spans="1:5" ht="14.25" customHeight="1" x14ac:dyDescent="0.3">
      <c r="A359" s="24"/>
      <c r="B359" s="24"/>
      <c r="C359" s="24"/>
      <c r="D359" s="24"/>
      <c r="E359" s="24"/>
    </row>
    <row r="360" spans="1:5" ht="14.25" customHeight="1" x14ac:dyDescent="0.3">
      <c r="A360" s="24"/>
      <c r="B360" s="24"/>
      <c r="C360" s="24"/>
      <c r="D360" s="24"/>
      <c r="E360" s="24"/>
    </row>
    <row r="361" spans="1:5" ht="14.25" customHeight="1" x14ac:dyDescent="0.3">
      <c r="A361" s="24"/>
      <c r="B361" s="24"/>
      <c r="C361" s="24"/>
      <c r="D361" s="24"/>
      <c r="E361" s="24"/>
    </row>
    <row r="362" spans="1:5" ht="14.25" customHeight="1" x14ac:dyDescent="0.3">
      <c r="A362" s="24"/>
      <c r="B362" s="24"/>
      <c r="C362" s="24"/>
      <c r="D362" s="24"/>
      <c r="E362" s="24"/>
    </row>
    <row r="363" spans="1:5" ht="14.25" customHeight="1" x14ac:dyDescent="0.3">
      <c r="A363" s="24"/>
      <c r="B363" s="24"/>
      <c r="C363" s="24"/>
      <c r="D363" s="24"/>
      <c r="E363" s="24"/>
    </row>
    <row r="364" spans="1:5" ht="14.25" customHeight="1" x14ac:dyDescent="0.3">
      <c r="A364" s="24"/>
      <c r="B364" s="24"/>
      <c r="C364" s="24"/>
      <c r="D364" s="24"/>
      <c r="E364" s="24"/>
    </row>
    <row r="365" spans="1:5" ht="14.25" customHeight="1" x14ac:dyDescent="0.3">
      <c r="A365" s="24"/>
      <c r="B365" s="24"/>
      <c r="C365" s="24"/>
      <c r="D365" s="24"/>
      <c r="E365" s="24"/>
    </row>
    <row r="366" spans="1:5" ht="14.25" customHeight="1" x14ac:dyDescent="0.3">
      <c r="A366" s="24"/>
      <c r="B366" s="24"/>
      <c r="C366" s="24"/>
      <c r="D366" s="24"/>
      <c r="E366" s="24"/>
    </row>
    <row r="367" spans="1:5" ht="14.25" customHeight="1" x14ac:dyDescent="0.3">
      <c r="A367" s="24"/>
      <c r="B367" s="24"/>
      <c r="C367" s="24"/>
      <c r="D367" s="24"/>
      <c r="E367" s="24"/>
    </row>
    <row r="368" spans="1:5" ht="14.25" customHeight="1" x14ac:dyDescent="0.3">
      <c r="A368" s="24"/>
      <c r="B368" s="24"/>
      <c r="C368" s="24"/>
      <c r="D368" s="24"/>
      <c r="E368" s="24"/>
    </row>
    <row r="369" spans="1:5" ht="14.25" customHeight="1" x14ac:dyDescent="0.3">
      <c r="A369" s="24"/>
      <c r="B369" s="24"/>
      <c r="C369" s="24"/>
      <c r="D369" s="24"/>
      <c r="E369" s="24"/>
    </row>
    <row r="370" spans="1:5" ht="14.25" customHeight="1" x14ac:dyDescent="0.3">
      <c r="A370" s="24"/>
      <c r="B370" s="24"/>
      <c r="C370" s="24"/>
      <c r="D370" s="24"/>
      <c r="E370" s="24"/>
    </row>
    <row r="371" spans="1:5" ht="14.25" customHeight="1" x14ac:dyDescent="0.3">
      <c r="A371" s="24"/>
      <c r="B371" s="24"/>
      <c r="C371" s="24"/>
      <c r="D371" s="24"/>
      <c r="E371" s="24"/>
    </row>
    <row r="372" spans="1:5" ht="14.25" customHeight="1" x14ac:dyDescent="0.3">
      <c r="A372" s="24"/>
      <c r="B372" s="24"/>
      <c r="C372" s="24"/>
      <c r="D372" s="24"/>
      <c r="E372" s="24"/>
    </row>
    <row r="373" spans="1:5" ht="14.25" customHeight="1" x14ac:dyDescent="0.3">
      <c r="A373" s="24"/>
      <c r="B373" s="24"/>
      <c r="C373" s="24"/>
      <c r="D373" s="24"/>
      <c r="E373" s="24"/>
    </row>
    <row r="374" spans="1:5" ht="14.25" customHeight="1" x14ac:dyDescent="0.3">
      <c r="A374" s="24"/>
      <c r="B374" s="24"/>
      <c r="C374" s="24"/>
      <c r="D374" s="24"/>
      <c r="E374" s="24"/>
    </row>
    <row r="375" spans="1:5" ht="14.25" customHeight="1" x14ac:dyDescent="0.3">
      <c r="A375" s="24"/>
      <c r="B375" s="24"/>
      <c r="C375" s="24"/>
      <c r="D375" s="24"/>
      <c r="E375" s="24"/>
    </row>
    <row r="376" spans="1:5" ht="14.25" customHeight="1" x14ac:dyDescent="0.3">
      <c r="A376" s="24"/>
      <c r="B376" s="24"/>
      <c r="C376" s="24"/>
      <c r="D376" s="24"/>
      <c r="E376" s="24"/>
    </row>
    <row r="377" spans="1:5" ht="14.25" customHeight="1" x14ac:dyDescent="0.3">
      <c r="A377" s="24"/>
      <c r="B377" s="24"/>
      <c r="C377" s="24"/>
      <c r="D377" s="24"/>
      <c r="E377" s="24"/>
    </row>
    <row r="378" spans="1:5" ht="14.25" customHeight="1" x14ac:dyDescent="0.3">
      <c r="A378" s="24"/>
      <c r="B378" s="24"/>
      <c r="C378" s="24"/>
      <c r="D378" s="24"/>
      <c r="E378" s="24"/>
    </row>
    <row r="379" spans="1:5" ht="14.25" customHeight="1" x14ac:dyDescent="0.3">
      <c r="A379" s="24"/>
      <c r="B379" s="24"/>
      <c r="C379" s="24"/>
      <c r="D379" s="24"/>
      <c r="E379" s="24"/>
    </row>
    <row r="380" spans="1:5" ht="14.25" customHeight="1" x14ac:dyDescent="0.3">
      <c r="A380" s="24"/>
      <c r="B380" s="24"/>
      <c r="C380" s="24"/>
      <c r="D380" s="24"/>
      <c r="E380" s="24"/>
    </row>
    <row r="381" spans="1:5" ht="14.25" customHeight="1" x14ac:dyDescent="0.3">
      <c r="A381" s="24"/>
      <c r="B381" s="24"/>
      <c r="C381" s="24"/>
      <c r="D381" s="24"/>
      <c r="E381" s="24"/>
    </row>
    <row r="382" spans="1:5" ht="14.25" customHeight="1" x14ac:dyDescent="0.3">
      <c r="A382" s="24"/>
      <c r="B382" s="24"/>
      <c r="C382" s="24"/>
      <c r="D382" s="24"/>
      <c r="E382" s="24"/>
    </row>
    <row r="383" spans="1:5" ht="14.25" customHeight="1" x14ac:dyDescent="0.3">
      <c r="A383" s="24"/>
      <c r="B383" s="24"/>
      <c r="C383" s="24"/>
      <c r="D383" s="24"/>
      <c r="E383" s="24"/>
    </row>
    <row r="384" spans="1:5" ht="14.25" customHeight="1" x14ac:dyDescent="0.3">
      <c r="A384" s="24"/>
      <c r="B384" s="24"/>
      <c r="C384" s="24"/>
      <c r="D384" s="24"/>
      <c r="E384" s="24"/>
    </row>
    <row r="385" spans="1:5" ht="14.25" customHeight="1" x14ac:dyDescent="0.3">
      <c r="A385" s="24"/>
      <c r="B385" s="24"/>
      <c r="C385" s="24"/>
      <c r="D385" s="24"/>
      <c r="E385" s="24"/>
    </row>
    <row r="386" spans="1:5" ht="14.25" customHeight="1" x14ac:dyDescent="0.3">
      <c r="A386" s="24"/>
      <c r="B386" s="24"/>
      <c r="C386" s="24"/>
      <c r="D386" s="24"/>
      <c r="E386" s="24"/>
    </row>
    <row r="387" spans="1:5" ht="14.25" customHeight="1" x14ac:dyDescent="0.3">
      <c r="A387" s="24"/>
      <c r="B387" s="24"/>
      <c r="C387" s="24"/>
      <c r="D387" s="24"/>
      <c r="E387" s="24"/>
    </row>
    <row r="388" spans="1:5" ht="14.25" customHeight="1" x14ac:dyDescent="0.3">
      <c r="A388" s="24"/>
      <c r="B388" s="24"/>
      <c r="C388" s="24"/>
      <c r="D388" s="24"/>
      <c r="E388" s="24"/>
    </row>
    <row r="389" spans="1:5" ht="14.25" customHeight="1" x14ac:dyDescent="0.3">
      <c r="A389" s="24"/>
      <c r="B389" s="24"/>
      <c r="C389" s="24"/>
      <c r="D389" s="24"/>
      <c r="E389" s="24"/>
    </row>
    <row r="390" spans="1:5" ht="14.25" customHeight="1" x14ac:dyDescent="0.3">
      <c r="A390" s="24"/>
      <c r="B390" s="24"/>
      <c r="C390" s="24"/>
      <c r="D390" s="24"/>
      <c r="E390" s="24"/>
    </row>
    <row r="391" spans="1:5" ht="14.25" customHeight="1" x14ac:dyDescent="0.3">
      <c r="A391" s="24"/>
      <c r="B391" s="24"/>
      <c r="C391" s="24"/>
      <c r="D391" s="24"/>
      <c r="E391" s="24"/>
    </row>
    <row r="392" spans="1:5" ht="14.25" customHeight="1" x14ac:dyDescent="0.3">
      <c r="A392" s="24"/>
      <c r="B392" s="24"/>
      <c r="C392" s="24"/>
      <c r="D392" s="24"/>
      <c r="E392" s="24"/>
    </row>
    <row r="393" spans="1:5" ht="14.25" customHeight="1" x14ac:dyDescent="0.3">
      <c r="A393" s="24"/>
      <c r="B393" s="24"/>
      <c r="C393" s="24"/>
      <c r="D393" s="24"/>
      <c r="E393" s="24"/>
    </row>
    <row r="394" spans="1:5" ht="14.25" customHeight="1" x14ac:dyDescent="0.3">
      <c r="A394" s="24"/>
      <c r="B394" s="24"/>
      <c r="C394" s="24"/>
      <c r="D394" s="24"/>
      <c r="E394" s="24"/>
    </row>
    <row r="395" spans="1:5" ht="14.25" customHeight="1" x14ac:dyDescent="0.3">
      <c r="A395" s="24"/>
      <c r="B395" s="24"/>
      <c r="C395" s="24"/>
      <c r="D395" s="24"/>
      <c r="E395" s="24"/>
    </row>
    <row r="396" spans="1:5" ht="14.25" customHeight="1" x14ac:dyDescent="0.3">
      <c r="A396" s="24"/>
      <c r="B396" s="24"/>
      <c r="C396" s="24"/>
      <c r="D396" s="24"/>
      <c r="E396" s="24"/>
    </row>
    <row r="397" spans="1:5" ht="14.25" customHeight="1" x14ac:dyDescent="0.3">
      <c r="A397" s="24"/>
      <c r="B397" s="24"/>
      <c r="C397" s="24"/>
      <c r="D397" s="24"/>
      <c r="E397" s="24"/>
    </row>
    <row r="398" spans="1:5" ht="14.25" customHeight="1" x14ac:dyDescent="0.3">
      <c r="A398" s="24"/>
      <c r="B398" s="24"/>
      <c r="C398" s="24"/>
      <c r="D398" s="24"/>
      <c r="E398" s="24"/>
    </row>
    <row r="399" spans="1:5" ht="14.25" customHeight="1" x14ac:dyDescent="0.3">
      <c r="A399" s="24"/>
      <c r="B399" s="24"/>
      <c r="C399" s="24"/>
      <c r="D399" s="24"/>
      <c r="E399" s="24"/>
    </row>
    <row r="400" spans="1:5" ht="14.25" customHeight="1" x14ac:dyDescent="0.3">
      <c r="A400" s="24"/>
      <c r="B400" s="24"/>
      <c r="C400" s="24"/>
      <c r="D400" s="24"/>
      <c r="E400" s="24"/>
    </row>
    <row r="401" spans="1:5" ht="14.25" customHeight="1" x14ac:dyDescent="0.3">
      <c r="A401" s="24"/>
      <c r="B401" s="24"/>
      <c r="C401" s="24"/>
      <c r="D401" s="24"/>
      <c r="E401" s="24"/>
    </row>
    <row r="402" spans="1:5" ht="14.25" customHeight="1" x14ac:dyDescent="0.3">
      <c r="A402" s="24"/>
      <c r="B402" s="24"/>
      <c r="C402" s="24"/>
      <c r="D402" s="24"/>
      <c r="E402" s="24"/>
    </row>
    <row r="403" spans="1:5" ht="14.25" customHeight="1" x14ac:dyDescent="0.3">
      <c r="A403" s="24"/>
      <c r="B403" s="24"/>
      <c r="C403" s="24"/>
      <c r="D403" s="24"/>
      <c r="E403" s="24"/>
    </row>
    <row r="404" spans="1:5" ht="14.25" customHeight="1" x14ac:dyDescent="0.3">
      <c r="A404" s="24"/>
      <c r="B404" s="24"/>
      <c r="C404" s="24"/>
      <c r="D404" s="24"/>
      <c r="E404" s="24"/>
    </row>
    <row r="405" spans="1:5" ht="14.25" customHeight="1" x14ac:dyDescent="0.3">
      <c r="A405" s="24"/>
      <c r="B405" s="24"/>
      <c r="C405" s="24"/>
      <c r="D405" s="24"/>
      <c r="E405" s="24"/>
    </row>
    <row r="406" spans="1:5" ht="14.25" customHeight="1" x14ac:dyDescent="0.3">
      <c r="A406" s="24"/>
      <c r="B406" s="24"/>
      <c r="C406" s="24"/>
      <c r="D406" s="24"/>
      <c r="E406" s="24"/>
    </row>
    <row r="407" spans="1:5" ht="14.25" customHeight="1" x14ac:dyDescent="0.3">
      <c r="A407" s="24"/>
      <c r="B407" s="24"/>
      <c r="C407" s="24"/>
      <c r="D407" s="24"/>
      <c r="E407" s="24"/>
    </row>
    <row r="408" spans="1:5" ht="14.25" customHeight="1" x14ac:dyDescent="0.3">
      <c r="A408" s="24"/>
      <c r="B408" s="24"/>
      <c r="C408" s="24"/>
      <c r="D408" s="24"/>
      <c r="E408" s="24"/>
    </row>
    <row r="409" spans="1:5" ht="14.25" customHeight="1" x14ac:dyDescent="0.3">
      <c r="A409" s="24"/>
      <c r="B409" s="24"/>
      <c r="C409" s="24"/>
      <c r="D409" s="24"/>
      <c r="E409" s="24"/>
    </row>
    <row r="410" spans="1:5" ht="14.25" customHeight="1" x14ac:dyDescent="0.3">
      <c r="A410" s="24"/>
      <c r="B410" s="24"/>
      <c r="C410" s="24"/>
      <c r="D410" s="24"/>
      <c r="E410" s="24"/>
    </row>
    <row r="411" spans="1:5" ht="14.25" customHeight="1" x14ac:dyDescent="0.3">
      <c r="A411" s="24"/>
      <c r="B411" s="24"/>
      <c r="C411" s="24"/>
      <c r="D411" s="24"/>
      <c r="E411" s="24"/>
    </row>
    <row r="412" spans="1:5" ht="14.25" customHeight="1" x14ac:dyDescent="0.3">
      <c r="A412" s="24"/>
      <c r="B412" s="24"/>
      <c r="C412" s="24"/>
      <c r="D412" s="24"/>
      <c r="E412" s="24"/>
    </row>
    <row r="413" spans="1:5" ht="14.25" customHeight="1" x14ac:dyDescent="0.3">
      <c r="A413" s="24"/>
      <c r="B413" s="24"/>
      <c r="C413" s="24"/>
      <c r="D413" s="24"/>
      <c r="E413" s="24"/>
    </row>
    <row r="414" spans="1:5" ht="14.25" customHeight="1" x14ac:dyDescent="0.3">
      <c r="A414" s="24"/>
      <c r="B414" s="24"/>
      <c r="C414" s="24"/>
      <c r="D414" s="24"/>
      <c r="E414" s="24"/>
    </row>
    <row r="415" spans="1:5" ht="14.25" customHeight="1" x14ac:dyDescent="0.3">
      <c r="A415" s="24"/>
      <c r="B415" s="24"/>
      <c r="C415" s="24"/>
      <c r="D415" s="24"/>
      <c r="E415" s="24"/>
    </row>
    <row r="416" spans="1:5" ht="14.25" customHeight="1" x14ac:dyDescent="0.3">
      <c r="A416" s="24"/>
      <c r="B416" s="24"/>
      <c r="C416" s="24"/>
      <c r="D416" s="24"/>
      <c r="E416" s="24"/>
    </row>
    <row r="417" spans="1:5" ht="14.25" customHeight="1" x14ac:dyDescent="0.3">
      <c r="A417" s="24"/>
      <c r="B417" s="24"/>
      <c r="C417" s="24"/>
      <c r="D417" s="24"/>
      <c r="E417" s="24"/>
    </row>
    <row r="418" spans="1:5" ht="14.25" customHeight="1" x14ac:dyDescent="0.3">
      <c r="A418" s="24"/>
      <c r="B418" s="24"/>
      <c r="C418" s="24"/>
      <c r="D418" s="24"/>
      <c r="E418" s="24"/>
    </row>
    <row r="419" spans="1:5" ht="14.25" customHeight="1" x14ac:dyDescent="0.3">
      <c r="A419" s="24"/>
      <c r="B419" s="24"/>
      <c r="C419" s="24"/>
      <c r="D419" s="24"/>
      <c r="E419" s="24"/>
    </row>
    <row r="420" spans="1:5" ht="14.25" customHeight="1" x14ac:dyDescent="0.3">
      <c r="A420" s="24"/>
      <c r="B420" s="24"/>
      <c r="C420" s="24"/>
      <c r="D420" s="24"/>
      <c r="E420" s="24"/>
    </row>
    <row r="421" spans="1:5" ht="14.25" customHeight="1" x14ac:dyDescent="0.3">
      <c r="A421" s="24"/>
      <c r="B421" s="24"/>
      <c r="C421" s="24"/>
      <c r="D421" s="24"/>
      <c r="E421" s="24"/>
    </row>
    <row r="422" spans="1:5" ht="14.25" customHeight="1" x14ac:dyDescent="0.3">
      <c r="A422" s="24"/>
      <c r="B422" s="24"/>
      <c r="C422" s="24"/>
      <c r="D422" s="24"/>
      <c r="E422" s="24"/>
    </row>
    <row r="423" spans="1:5" ht="14.25" customHeight="1" x14ac:dyDescent="0.3">
      <c r="A423" s="24"/>
      <c r="B423" s="24"/>
      <c r="C423" s="24"/>
      <c r="D423" s="24"/>
      <c r="E423" s="24"/>
    </row>
    <row r="424" spans="1:5" ht="14.25" customHeight="1" x14ac:dyDescent="0.3">
      <c r="A424" s="24"/>
      <c r="B424" s="24"/>
      <c r="C424" s="24"/>
      <c r="D424" s="24"/>
      <c r="E424" s="24"/>
    </row>
    <row r="425" spans="1:5" ht="14.25" customHeight="1" x14ac:dyDescent="0.3">
      <c r="A425" s="24"/>
      <c r="B425" s="24"/>
      <c r="C425" s="24"/>
      <c r="D425" s="24"/>
      <c r="E425" s="24"/>
    </row>
    <row r="426" spans="1:5" ht="14.25" customHeight="1" x14ac:dyDescent="0.3">
      <c r="A426" s="24"/>
      <c r="B426" s="24"/>
      <c r="C426" s="24"/>
      <c r="D426" s="24"/>
      <c r="E426" s="24"/>
    </row>
    <row r="427" spans="1:5" ht="14.25" customHeight="1" x14ac:dyDescent="0.3">
      <c r="A427" s="24"/>
      <c r="B427" s="24"/>
      <c r="C427" s="24"/>
      <c r="D427" s="24"/>
      <c r="E427" s="24"/>
    </row>
    <row r="428" spans="1:5" ht="14.25" customHeight="1" x14ac:dyDescent="0.3">
      <c r="A428" s="24"/>
      <c r="B428" s="24"/>
      <c r="C428" s="24"/>
      <c r="D428" s="24"/>
      <c r="E428" s="24"/>
    </row>
    <row r="429" spans="1:5" ht="14.25" customHeight="1" x14ac:dyDescent="0.3">
      <c r="A429" s="24"/>
      <c r="B429" s="24"/>
      <c r="C429" s="24"/>
      <c r="D429" s="24"/>
      <c r="E429" s="24"/>
    </row>
    <row r="430" spans="1:5" ht="14.25" customHeight="1" x14ac:dyDescent="0.3">
      <c r="A430" s="24"/>
      <c r="B430" s="24"/>
      <c r="C430" s="24"/>
      <c r="D430" s="24"/>
      <c r="E430" s="24"/>
    </row>
    <row r="431" spans="1:5" ht="14.25" customHeight="1" x14ac:dyDescent="0.3">
      <c r="A431" s="24"/>
      <c r="B431" s="24"/>
      <c r="C431" s="24"/>
      <c r="D431" s="24"/>
      <c r="E431" s="24"/>
    </row>
    <row r="432" spans="1:5" ht="14.25" customHeight="1" x14ac:dyDescent="0.3">
      <c r="A432" s="24"/>
      <c r="B432" s="24"/>
      <c r="C432" s="24"/>
      <c r="D432" s="24"/>
      <c r="E432" s="24"/>
    </row>
    <row r="433" spans="1:5" ht="14.25" customHeight="1" x14ac:dyDescent="0.3">
      <c r="A433" s="24"/>
      <c r="B433" s="24"/>
      <c r="C433" s="24"/>
      <c r="D433" s="24"/>
      <c r="E433" s="24"/>
    </row>
    <row r="434" spans="1:5" ht="14.25" customHeight="1" x14ac:dyDescent="0.3">
      <c r="A434" s="24"/>
      <c r="B434" s="24"/>
      <c r="C434" s="24"/>
      <c r="D434" s="24"/>
      <c r="E434" s="24"/>
    </row>
    <row r="435" spans="1:5" ht="14.25" customHeight="1" x14ac:dyDescent="0.3">
      <c r="A435" s="24"/>
      <c r="B435" s="24"/>
      <c r="C435" s="24"/>
      <c r="D435" s="24"/>
      <c r="E435" s="24"/>
    </row>
    <row r="436" spans="1:5" ht="14.25" customHeight="1" x14ac:dyDescent="0.3">
      <c r="A436" s="24"/>
      <c r="B436" s="24"/>
      <c r="C436" s="24"/>
      <c r="D436" s="24"/>
      <c r="E436" s="24"/>
    </row>
    <row r="437" spans="1:5" ht="14.25" customHeight="1" x14ac:dyDescent="0.3">
      <c r="A437" s="24"/>
      <c r="B437" s="24"/>
      <c r="C437" s="24"/>
      <c r="D437" s="24"/>
      <c r="E437" s="24"/>
    </row>
    <row r="438" spans="1:5" ht="14.25" customHeight="1" x14ac:dyDescent="0.3">
      <c r="A438" s="24"/>
      <c r="B438" s="24"/>
      <c r="C438" s="24"/>
      <c r="D438" s="24"/>
      <c r="E438" s="24"/>
    </row>
    <row r="439" spans="1:5" ht="14.25" customHeight="1" x14ac:dyDescent="0.3">
      <c r="A439" s="24"/>
      <c r="B439" s="24"/>
      <c r="C439" s="24"/>
      <c r="D439" s="24"/>
      <c r="E439" s="24"/>
    </row>
    <row r="440" spans="1:5" ht="14.25" customHeight="1" x14ac:dyDescent="0.3">
      <c r="A440" s="24"/>
      <c r="B440" s="24"/>
      <c r="C440" s="24"/>
      <c r="D440" s="24"/>
      <c r="E440" s="24"/>
    </row>
    <row r="441" spans="1:5" ht="14.25" customHeight="1" x14ac:dyDescent="0.3">
      <c r="A441" s="24"/>
      <c r="B441" s="24"/>
      <c r="C441" s="24"/>
      <c r="D441" s="24"/>
      <c r="E441" s="24"/>
    </row>
    <row r="442" spans="1:5" ht="14.25" customHeight="1" x14ac:dyDescent="0.3">
      <c r="A442" s="24"/>
      <c r="B442" s="24"/>
      <c r="C442" s="24"/>
      <c r="D442" s="24"/>
      <c r="E442" s="24"/>
    </row>
    <row r="443" spans="1:5" ht="14.25" customHeight="1" x14ac:dyDescent="0.3">
      <c r="A443" s="24"/>
      <c r="B443" s="24"/>
      <c r="C443" s="24"/>
      <c r="D443" s="24"/>
      <c r="E443" s="24"/>
    </row>
    <row r="444" spans="1:5" ht="14.25" customHeight="1" x14ac:dyDescent="0.3">
      <c r="A444" s="24"/>
      <c r="B444" s="24"/>
      <c r="C444" s="24"/>
      <c r="D444" s="24"/>
      <c r="E444" s="24"/>
    </row>
    <row r="445" spans="1:5" ht="14.25" customHeight="1" x14ac:dyDescent="0.3">
      <c r="A445" s="24"/>
      <c r="B445" s="24"/>
      <c r="C445" s="24"/>
      <c r="D445" s="24"/>
      <c r="E445" s="24"/>
    </row>
    <row r="446" spans="1:5" ht="14.25" customHeight="1" x14ac:dyDescent="0.3">
      <c r="A446" s="24"/>
      <c r="B446" s="24"/>
      <c r="C446" s="24"/>
      <c r="D446" s="24"/>
      <c r="E446" s="24"/>
    </row>
    <row r="447" spans="1:5" ht="14.25" customHeight="1" x14ac:dyDescent="0.3">
      <c r="A447" s="24"/>
      <c r="B447" s="24"/>
      <c r="C447" s="24"/>
      <c r="D447" s="24"/>
      <c r="E447" s="24"/>
    </row>
    <row r="448" spans="1:5" ht="14.25" customHeight="1" x14ac:dyDescent="0.3">
      <c r="A448" s="24"/>
      <c r="B448" s="24"/>
      <c r="C448" s="24"/>
      <c r="D448" s="24"/>
      <c r="E448" s="24"/>
    </row>
    <row r="449" spans="1:5" ht="14.25" customHeight="1" x14ac:dyDescent="0.3">
      <c r="A449" s="24"/>
      <c r="B449" s="24"/>
      <c r="C449" s="24"/>
      <c r="D449" s="24"/>
      <c r="E449" s="24"/>
    </row>
    <row r="450" spans="1:5" ht="14.25" customHeight="1" x14ac:dyDescent="0.3">
      <c r="A450" s="24"/>
      <c r="B450" s="24"/>
      <c r="C450" s="24"/>
      <c r="D450" s="24"/>
      <c r="E450" s="24"/>
    </row>
    <row r="451" spans="1:5" ht="14.25" customHeight="1" x14ac:dyDescent="0.3">
      <c r="A451" s="24"/>
      <c r="B451" s="24"/>
      <c r="C451" s="24"/>
      <c r="D451" s="24"/>
      <c r="E451" s="24"/>
    </row>
    <row r="452" spans="1:5" ht="14.25" customHeight="1" x14ac:dyDescent="0.3">
      <c r="A452" s="24"/>
      <c r="B452" s="24"/>
      <c r="C452" s="24"/>
      <c r="D452" s="24"/>
      <c r="E452" s="24"/>
    </row>
    <row r="453" spans="1:5" ht="14.25" customHeight="1" x14ac:dyDescent="0.3">
      <c r="A453" s="24"/>
      <c r="B453" s="24"/>
      <c r="C453" s="24"/>
      <c r="D453" s="24"/>
      <c r="E453" s="24"/>
    </row>
    <row r="454" spans="1:5" ht="14.25" customHeight="1" x14ac:dyDescent="0.3">
      <c r="A454" s="24"/>
      <c r="B454" s="24"/>
      <c r="C454" s="24"/>
      <c r="D454" s="24"/>
      <c r="E454" s="24"/>
    </row>
    <row r="455" spans="1:5" ht="14.25" customHeight="1" x14ac:dyDescent="0.3">
      <c r="A455" s="24"/>
      <c r="B455" s="24"/>
      <c r="C455" s="24"/>
      <c r="D455" s="24"/>
      <c r="E455" s="24"/>
    </row>
    <row r="456" spans="1:5" ht="14.25" customHeight="1" x14ac:dyDescent="0.3">
      <c r="A456" s="24"/>
      <c r="B456" s="24"/>
      <c r="C456" s="24"/>
      <c r="D456" s="24"/>
      <c r="E456" s="24"/>
    </row>
    <row r="457" spans="1:5" ht="14.25" customHeight="1" x14ac:dyDescent="0.3">
      <c r="A457" s="24"/>
      <c r="B457" s="24"/>
      <c r="C457" s="24"/>
      <c r="D457" s="24"/>
      <c r="E457" s="24"/>
    </row>
    <row r="458" spans="1:5" ht="14.25" customHeight="1" x14ac:dyDescent="0.3">
      <c r="A458" s="24"/>
      <c r="B458" s="24"/>
      <c r="C458" s="24"/>
      <c r="D458" s="24"/>
      <c r="E458" s="24"/>
    </row>
    <row r="459" spans="1:5" ht="14.25" customHeight="1" x14ac:dyDescent="0.3">
      <c r="A459" s="24"/>
      <c r="B459" s="24"/>
      <c r="C459" s="24"/>
      <c r="D459" s="24"/>
      <c r="E459" s="24"/>
    </row>
    <row r="460" spans="1:5" ht="14.25" customHeight="1" x14ac:dyDescent="0.3">
      <c r="A460" s="24"/>
      <c r="B460" s="24"/>
      <c r="C460" s="24"/>
      <c r="D460" s="24"/>
      <c r="E460" s="24"/>
    </row>
    <row r="461" spans="1:5" ht="14.25" customHeight="1" x14ac:dyDescent="0.3">
      <c r="A461" s="24"/>
      <c r="B461" s="24"/>
      <c r="C461" s="24"/>
      <c r="D461" s="24"/>
      <c r="E461" s="24"/>
    </row>
    <row r="462" spans="1:5" ht="14.25" customHeight="1" x14ac:dyDescent="0.3">
      <c r="A462" s="24"/>
      <c r="B462" s="24"/>
      <c r="C462" s="24"/>
      <c r="D462" s="24"/>
      <c r="E462" s="24"/>
    </row>
    <row r="463" spans="1:5" ht="14.25" customHeight="1" x14ac:dyDescent="0.3">
      <c r="A463" s="24"/>
      <c r="B463" s="24"/>
      <c r="C463" s="24"/>
      <c r="D463" s="24"/>
      <c r="E463" s="24"/>
    </row>
    <row r="464" spans="1:5" ht="14.25" customHeight="1" x14ac:dyDescent="0.3">
      <c r="A464" s="24"/>
      <c r="B464" s="24"/>
      <c r="C464" s="24"/>
      <c r="D464" s="24"/>
      <c r="E464" s="24"/>
    </row>
    <row r="465" spans="1:5" ht="14.25" customHeight="1" x14ac:dyDescent="0.3">
      <c r="A465" s="24"/>
      <c r="B465" s="24"/>
      <c r="C465" s="24"/>
      <c r="D465" s="24"/>
      <c r="E465" s="24"/>
    </row>
    <row r="466" spans="1:5" ht="14.25" customHeight="1" x14ac:dyDescent="0.3">
      <c r="A466" s="24"/>
      <c r="B466" s="24"/>
      <c r="C466" s="24"/>
      <c r="D466" s="24"/>
      <c r="E466" s="24"/>
    </row>
    <row r="467" spans="1:5" ht="14.25" customHeight="1" x14ac:dyDescent="0.3">
      <c r="A467" s="24"/>
      <c r="B467" s="24"/>
      <c r="C467" s="24"/>
      <c r="D467" s="24"/>
      <c r="E467" s="24"/>
    </row>
    <row r="468" spans="1:5" ht="14.25" customHeight="1" x14ac:dyDescent="0.3">
      <c r="A468" s="24"/>
      <c r="B468" s="24"/>
      <c r="C468" s="24"/>
      <c r="D468" s="24"/>
      <c r="E468" s="24"/>
    </row>
    <row r="469" spans="1:5" ht="14.25" customHeight="1" x14ac:dyDescent="0.3">
      <c r="A469" s="24"/>
      <c r="B469" s="24"/>
      <c r="C469" s="24"/>
      <c r="D469" s="24"/>
      <c r="E469" s="24"/>
    </row>
    <row r="470" spans="1:5" ht="14.25" customHeight="1" x14ac:dyDescent="0.3">
      <c r="A470" s="24"/>
      <c r="B470" s="24"/>
      <c r="C470" s="24"/>
      <c r="D470" s="24"/>
      <c r="E470" s="24"/>
    </row>
    <row r="471" spans="1:5" ht="14.25" customHeight="1" x14ac:dyDescent="0.3">
      <c r="A471" s="24"/>
      <c r="B471" s="24"/>
      <c r="C471" s="24"/>
      <c r="D471" s="24"/>
      <c r="E471" s="24"/>
    </row>
    <row r="472" spans="1:5" ht="14.25" customHeight="1" x14ac:dyDescent="0.3">
      <c r="A472" s="24"/>
      <c r="B472" s="24"/>
      <c r="C472" s="24"/>
      <c r="D472" s="24"/>
      <c r="E472" s="24"/>
    </row>
    <row r="473" spans="1:5" ht="14.25" customHeight="1" x14ac:dyDescent="0.3">
      <c r="A473" s="24"/>
      <c r="B473" s="24"/>
      <c r="C473" s="24"/>
      <c r="D473" s="24"/>
      <c r="E473" s="24"/>
    </row>
    <row r="474" spans="1:5" ht="14.25" customHeight="1" x14ac:dyDescent="0.3">
      <c r="A474" s="24"/>
      <c r="B474" s="24"/>
      <c r="C474" s="24"/>
      <c r="D474" s="24"/>
      <c r="E474" s="24"/>
    </row>
    <row r="475" spans="1:5" ht="14.25" customHeight="1" x14ac:dyDescent="0.3">
      <c r="A475" s="24"/>
      <c r="B475" s="24"/>
      <c r="C475" s="24"/>
      <c r="D475" s="24"/>
      <c r="E475" s="24"/>
    </row>
    <row r="476" spans="1:5" ht="14.25" customHeight="1" x14ac:dyDescent="0.3">
      <c r="A476" s="24"/>
      <c r="B476" s="24"/>
      <c r="C476" s="24"/>
      <c r="D476" s="24"/>
      <c r="E476" s="24"/>
    </row>
    <row r="477" spans="1:5" ht="14.25" customHeight="1" x14ac:dyDescent="0.3">
      <c r="A477" s="24"/>
      <c r="B477" s="24"/>
      <c r="C477" s="24"/>
      <c r="D477" s="24"/>
      <c r="E477" s="24"/>
    </row>
    <row r="478" spans="1:5" ht="14.25" customHeight="1" x14ac:dyDescent="0.3">
      <c r="A478" s="24"/>
      <c r="B478" s="24"/>
      <c r="C478" s="24"/>
      <c r="D478" s="24"/>
      <c r="E478" s="24"/>
    </row>
    <row r="479" spans="1:5" ht="14.25" customHeight="1" x14ac:dyDescent="0.3">
      <c r="A479" s="24"/>
      <c r="B479" s="24"/>
      <c r="C479" s="24"/>
      <c r="D479" s="24"/>
      <c r="E479" s="24"/>
    </row>
    <row r="480" spans="1:5" ht="14.25" customHeight="1" x14ac:dyDescent="0.3">
      <c r="A480" s="24"/>
      <c r="B480" s="24"/>
      <c r="C480" s="24"/>
      <c r="D480" s="24"/>
      <c r="E480" s="24"/>
    </row>
    <row r="481" spans="1:5" ht="14.25" customHeight="1" x14ac:dyDescent="0.3">
      <c r="A481" s="24"/>
      <c r="B481" s="24"/>
      <c r="C481" s="24"/>
      <c r="D481" s="24"/>
      <c r="E481" s="24"/>
    </row>
    <row r="482" spans="1:5" ht="14.25" customHeight="1" x14ac:dyDescent="0.3">
      <c r="A482" s="24"/>
      <c r="B482" s="24"/>
      <c r="C482" s="24"/>
      <c r="D482" s="24"/>
      <c r="E482" s="24"/>
    </row>
    <row r="483" spans="1:5" ht="14.25" customHeight="1" x14ac:dyDescent="0.3">
      <c r="A483" s="24"/>
      <c r="B483" s="24"/>
      <c r="C483" s="24"/>
      <c r="D483" s="24"/>
      <c r="E483" s="24"/>
    </row>
    <row r="484" spans="1:5" ht="14.25" customHeight="1" x14ac:dyDescent="0.3">
      <c r="A484" s="24"/>
      <c r="B484" s="24"/>
      <c r="C484" s="24"/>
      <c r="D484" s="24"/>
      <c r="E484" s="24"/>
    </row>
    <row r="485" spans="1:5" ht="14.25" customHeight="1" x14ac:dyDescent="0.3">
      <c r="A485" s="24"/>
      <c r="B485" s="24"/>
      <c r="C485" s="24"/>
      <c r="D485" s="24"/>
      <c r="E485" s="24"/>
    </row>
    <row r="486" spans="1:5" ht="14.25" customHeight="1" x14ac:dyDescent="0.3">
      <c r="A486" s="24"/>
      <c r="B486" s="24"/>
      <c r="C486" s="24"/>
      <c r="D486" s="24"/>
      <c r="E486" s="24"/>
    </row>
    <row r="487" spans="1:5" ht="14.25" customHeight="1" x14ac:dyDescent="0.3">
      <c r="A487" s="24"/>
      <c r="B487" s="24"/>
      <c r="C487" s="24"/>
      <c r="D487" s="24"/>
      <c r="E487" s="24"/>
    </row>
    <row r="488" spans="1:5" ht="14.25" customHeight="1" x14ac:dyDescent="0.3">
      <c r="A488" s="24"/>
      <c r="B488" s="24"/>
      <c r="C488" s="24"/>
      <c r="D488" s="24"/>
      <c r="E488" s="24"/>
    </row>
    <row r="489" spans="1:5" ht="14.25" customHeight="1" x14ac:dyDescent="0.3">
      <c r="A489" s="24"/>
      <c r="B489" s="24"/>
      <c r="C489" s="24"/>
      <c r="D489" s="24"/>
      <c r="E489" s="24"/>
    </row>
    <row r="490" spans="1:5" ht="14.25" customHeight="1" x14ac:dyDescent="0.3">
      <c r="A490" s="24"/>
      <c r="B490" s="24"/>
      <c r="C490" s="24"/>
      <c r="D490" s="24"/>
      <c r="E490" s="24"/>
    </row>
    <row r="491" spans="1:5" ht="14.25" customHeight="1" x14ac:dyDescent="0.3">
      <c r="A491" s="24"/>
      <c r="B491" s="24"/>
      <c r="C491" s="24"/>
      <c r="D491" s="24"/>
      <c r="E491" s="24"/>
    </row>
    <row r="492" spans="1:5" ht="14.25" customHeight="1" x14ac:dyDescent="0.3">
      <c r="A492" s="24"/>
      <c r="B492" s="24"/>
      <c r="C492" s="24"/>
      <c r="D492" s="24"/>
      <c r="E492" s="24"/>
    </row>
    <row r="493" spans="1:5" ht="14.25" customHeight="1" x14ac:dyDescent="0.3">
      <c r="A493" s="24"/>
      <c r="B493" s="24"/>
      <c r="C493" s="24"/>
      <c r="D493" s="24"/>
      <c r="E493" s="24"/>
    </row>
    <row r="494" spans="1:5" ht="14.25" customHeight="1" x14ac:dyDescent="0.3">
      <c r="A494" s="24"/>
      <c r="B494" s="24"/>
      <c r="C494" s="24"/>
      <c r="D494" s="24"/>
      <c r="E494" s="24"/>
    </row>
    <row r="495" spans="1:5" ht="14.25" customHeight="1" x14ac:dyDescent="0.3">
      <c r="A495" s="24"/>
      <c r="B495" s="24"/>
      <c r="C495" s="24"/>
      <c r="D495" s="24"/>
      <c r="E495" s="24"/>
    </row>
    <row r="496" spans="1:5" ht="14.25" customHeight="1" x14ac:dyDescent="0.3">
      <c r="A496" s="24"/>
      <c r="B496" s="24"/>
      <c r="C496" s="24"/>
      <c r="D496" s="24"/>
      <c r="E496" s="24"/>
    </row>
    <row r="497" spans="1:5" ht="14.25" customHeight="1" x14ac:dyDescent="0.3">
      <c r="A497" s="24"/>
      <c r="B497" s="24"/>
      <c r="C497" s="24"/>
      <c r="D497" s="24"/>
      <c r="E497" s="24"/>
    </row>
    <row r="498" spans="1:5" ht="14.25" customHeight="1" x14ac:dyDescent="0.3">
      <c r="A498" s="24"/>
      <c r="B498" s="24"/>
      <c r="C498" s="24"/>
      <c r="D498" s="24"/>
      <c r="E498" s="24"/>
    </row>
    <row r="499" spans="1:5" ht="14.25" customHeight="1" x14ac:dyDescent="0.3">
      <c r="A499" s="24"/>
      <c r="B499" s="24"/>
      <c r="C499" s="24"/>
      <c r="D499" s="24"/>
      <c r="E499" s="24"/>
    </row>
    <row r="500" spans="1:5" ht="14.25" customHeight="1" x14ac:dyDescent="0.3">
      <c r="A500" s="24"/>
      <c r="B500" s="24"/>
      <c r="C500" s="24"/>
      <c r="D500" s="24"/>
      <c r="E500" s="24"/>
    </row>
    <row r="501" spans="1:5" ht="14.25" customHeight="1" x14ac:dyDescent="0.3">
      <c r="A501" s="24"/>
      <c r="B501" s="24"/>
      <c r="C501" s="24"/>
      <c r="D501" s="24"/>
      <c r="E501" s="24"/>
    </row>
    <row r="502" spans="1:5" ht="14.25" customHeight="1" x14ac:dyDescent="0.3">
      <c r="A502" s="24"/>
      <c r="B502" s="24"/>
      <c r="C502" s="24"/>
      <c r="D502" s="24"/>
      <c r="E502" s="24"/>
    </row>
    <row r="503" spans="1:5" ht="14.25" customHeight="1" x14ac:dyDescent="0.3">
      <c r="A503" s="24"/>
      <c r="B503" s="24"/>
      <c r="C503" s="24"/>
      <c r="D503" s="24"/>
      <c r="E503" s="24"/>
    </row>
    <row r="504" spans="1:5" ht="14.25" customHeight="1" x14ac:dyDescent="0.3">
      <c r="A504" s="24"/>
      <c r="B504" s="24"/>
      <c r="C504" s="24"/>
      <c r="D504" s="24"/>
      <c r="E504" s="24"/>
    </row>
    <row r="505" spans="1:5" ht="14.25" customHeight="1" x14ac:dyDescent="0.3">
      <c r="A505" s="24"/>
      <c r="B505" s="24"/>
      <c r="C505" s="24"/>
      <c r="D505" s="24"/>
      <c r="E505" s="24"/>
    </row>
    <row r="506" spans="1:5" ht="14.25" customHeight="1" x14ac:dyDescent="0.3">
      <c r="A506" s="24"/>
      <c r="B506" s="24"/>
      <c r="C506" s="24"/>
      <c r="D506" s="24"/>
      <c r="E506" s="24"/>
    </row>
    <row r="507" spans="1:5" ht="14.25" customHeight="1" x14ac:dyDescent="0.3">
      <c r="A507" s="24"/>
      <c r="B507" s="24"/>
      <c r="C507" s="24"/>
      <c r="D507" s="24"/>
      <c r="E507" s="24"/>
    </row>
    <row r="508" spans="1:5" ht="14.25" customHeight="1" x14ac:dyDescent="0.3">
      <c r="A508" s="24"/>
      <c r="B508" s="24"/>
      <c r="C508" s="24"/>
      <c r="D508" s="24"/>
      <c r="E508" s="24"/>
    </row>
    <row r="509" spans="1:5" ht="14.25" customHeight="1" x14ac:dyDescent="0.3">
      <c r="A509" s="24"/>
      <c r="B509" s="24"/>
      <c r="C509" s="24"/>
      <c r="D509" s="24"/>
      <c r="E509" s="24"/>
    </row>
    <row r="510" spans="1:5" ht="14.25" customHeight="1" x14ac:dyDescent="0.3">
      <c r="A510" s="24"/>
      <c r="B510" s="24"/>
      <c r="C510" s="24"/>
      <c r="D510" s="24"/>
      <c r="E510" s="24"/>
    </row>
    <row r="511" spans="1:5" ht="14.25" customHeight="1" x14ac:dyDescent="0.3">
      <c r="A511" s="24"/>
      <c r="B511" s="24"/>
      <c r="C511" s="24"/>
      <c r="D511" s="24"/>
      <c r="E511" s="24"/>
    </row>
    <row r="512" spans="1:5" ht="14.25" customHeight="1" x14ac:dyDescent="0.3">
      <c r="A512" s="24"/>
      <c r="B512" s="24"/>
      <c r="C512" s="24"/>
      <c r="D512" s="24"/>
      <c r="E512" s="24"/>
    </row>
    <row r="513" spans="1:5" ht="14.25" customHeight="1" x14ac:dyDescent="0.3">
      <c r="A513" s="24"/>
      <c r="B513" s="24"/>
      <c r="C513" s="24"/>
      <c r="D513" s="24"/>
      <c r="E513" s="24"/>
    </row>
    <row r="514" spans="1:5" ht="14.25" customHeight="1" x14ac:dyDescent="0.3">
      <c r="A514" s="24"/>
      <c r="B514" s="24"/>
      <c r="C514" s="24"/>
      <c r="D514" s="24"/>
      <c r="E514" s="24"/>
    </row>
    <row r="515" spans="1:5" ht="14.25" customHeight="1" x14ac:dyDescent="0.3">
      <c r="A515" s="24"/>
      <c r="B515" s="24"/>
      <c r="C515" s="24"/>
      <c r="D515" s="24"/>
      <c r="E515" s="24"/>
    </row>
    <row r="516" spans="1:5" ht="14.25" customHeight="1" x14ac:dyDescent="0.3">
      <c r="A516" s="24"/>
      <c r="B516" s="24"/>
      <c r="C516" s="24"/>
      <c r="D516" s="24"/>
      <c r="E516" s="24"/>
    </row>
    <row r="517" spans="1:5" ht="14.25" customHeight="1" x14ac:dyDescent="0.3">
      <c r="A517" s="24"/>
      <c r="B517" s="24"/>
      <c r="C517" s="24"/>
      <c r="D517" s="24"/>
      <c r="E517" s="24"/>
    </row>
    <row r="518" spans="1:5" ht="14.25" customHeight="1" x14ac:dyDescent="0.3">
      <c r="A518" s="24"/>
      <c r="B518" s="24"/>
      <c r="C518" s="24"/>
      <c r="D518" s="24"/>
      <c r="E518" s="24"/>
    </row>
    <row r="519" spans="1:5" ht="14.25" customHeight="1" x14ac:dyDescent="0.3">
      <c r="A519" s="24"/>
      <c r="B519" s="24"/>
      <c r="C519" s="24"/>
      <c r="D519" s="24"/>
      <c r="E519" s="24"/>
    </row>
    <row r="520" spans="1:5" ht="14.25" customHeight="1" x14ac:dyDescent="0.3">
      <c r="A520" s="24"/>
      <c r="B520" s="24"/>
      <c r="C520" s="24"/>
      <c r="D520" s="24"/>
      <c r="E520" s="24"/>
    </row>
    <row r="521" spans="1:5" ht="14.25" customHeight="1" x14ac:dyDescent="0.3">
      <c r="A521" s="24"/>
      <c r="B521" s="24"/>
      <c r="C521" s="24"/>
      <c r="D521" s="24"/>
      <c r="E521" s="24"/>
    </row>
    <row r="522" spans="1:5" ht="14.25" customHeight="1" x14ac:dyDescent="0.3">
      <c r="A522" s="24"/>
      <c r="B522" s="24"/>
      <c r="C522" s="24"/>
      <c r="D522" s="24"/>
      <c r="E522" s="24"/>
    </row>
    <row r="523" spans="1:5" ht="14.25" customHeight="1" x14ac:dyDescent="0.3">
      <c r="A523" s="24"/>
      <c r="B523" s="24"/>
      <c r="C523" s="24"/>
      <c r="D523" s="24"/>
      <c r="E523" s="24"/>
    </row>
    <row r="524" spans="1:5" ht="14.25" customHeight="1" x14ac:dyDescent="0.3">
      <c r="A524" s="24"/>
      <c r="B524" s="24"/>
      <c r="C524" s="24"/>
      <c r="D524" s="24"/>
      <c r="E524" s="24"/>
    </row>
    <row r="525" spans="1:5" ht="14.25" customHeight="1" x14ac:dyDescent="0.3">
      <c r="A525" s="24"/>
      <c r="B525" s="24"/>
      <c r="C525" s="24"/>
      <c r="D525" s="24"/>
      <c r="E525" s="24"/>
    </row>
    <row r="526" spans="1:5" ht="14.25" customHeight="1" x14ac:dyDescent="0.3">
      <c r="A526" s="24"/>
      <c r="B526" s="24"/>
      <c r="C526" s="24"/>
      <c r="D526" s="24"/>
      <c r="E526" s="24"/>
    </row>
    <row r="527" spans="1:5" ht="14.25" customHeight="1" x14ac:dyDescent="0.3">
      <c r="A527" s="24"/>
      <c r="B527" s="24"/>
      <c r="C527" s="24"/>
      <c r="D527" s="24"/>
      <c r="E527" s="24"/>
    </row>
    <row r="528" spans="1:5" ht="14.25" customHeight="1" x14ac:dyDescent="0.3">
      <c r="A528" s="24"/>
      <c r="B528" s="24"/>
      <c r="C528" s="24"/>
      <c r="D528" s="24"/>
      <c r="E528" s="24"/>
    </row>
    <row r="529" spans="1:5" ht="14.25" customHeight="1" x14ac:dyDescent="0.3">
      <c r="A529" s="24"/>
      <c r="B529" s="24"/>
      <c r="C529" s="24"/>
      <c r="D529" s="24"/>
      <c r="E529" s="24"/>
    </row>
    <row r="530" spans="1:5" ht="14.25" customHeight="1" x14ac:dyDescent="0.3">
      <c r="A530" s="24"/>
      <c r="B530" s="24"/>
      <c r="C530" s="24"/>
      <c r="D530" s="24"/>
      <c r="E530" s="24"/>
    </row>
    <row r="531" spans="1:5" ht="14.25" customHeight="1" x14ac:dyDescent="0.3">
      <c r="A531" s="24"/>
      <c r="B531" s="24"/>
      <c r="C531" s="24"/>
      <c r="D531" s="24"/>
      <c r="E531" s="24"/>
    </row>
    <row r="532" spans="1:5" ht="14.25" customHeight="1" x14ac:dyDescent="0.3">
      <c r="A532" s="24"/>
      <c r="B532" s="24"/>
      <c r="C532" s="24"/>
      <c r="D532" s="24"/>
      <c r="E532" s="24"/>
    </row>
    <row r="533" spans="1:5" ht="14.25" customHeight="1" x14ac:dyDescent="0.3">
      <c r="A533" s="24"/>
      <c r="B533" s="24"/>
      <c r="C533" s="24"/>
      <c r="D533" s="24"/>
      <c r="E533" s="24"/>
    </row>
    <row r="534" spans="1:5" ht="14.25" customHeight="1" x14ac:dyDescent="0.3">
      <c r="A534" s="24"/>
      <c r="B534" s="24"/>
      <c r="C534" s="24"/>
      <c r="D534" s="24"/>
      <c r="E534" s="24"/>
    </row>
    <row r="535" spans="1:5" ht="14.25" customHeight="1" x14ac:dyDescent="0.3">
      <c r="A535" s="24"/>
      <c r="B535" s="24"/>
      <c r="C535" s="24"/>
      <c r="D535" s="24"/>
      <c r="E535" s="24"/>
    </row>
    <row r="536" spans="1:5" ht="14.25" customHeight="1" x14ac:dyDescent="0.3">
      <c r="A536" s="24"/>
      <c r="B536" s="24"/>
      <c r="C536" s="24"/>
      <c r="D536" s="24"/>
      <c r="E536" s="24"/>
    </row>
    <row r="537" spans="1:5" ht="14.25" customHeight="1" x14ac:dyDescent="0.3">
      <c r="A537" s="24"/>
      <c r="B537" s="24"/>
      <c r="C537" s="24"/>
      <c r="D537" s="24"/>
      <c r="E537" s="24"/>
    </row>
    <row r="538" spans="1:5" ht="14.25" customHeight="1" x14ac:dyDescent="0.3">
      <c r="A538" s="24"/>
      <c r="B538" s="24"/>
      <c r="C538" s="24"/>
      <c r="D538" s="24"/>
      <c r="E538" s="24"/>
    </row>
    <row r="539" spans="1:5" ht="14.25" customHeight="1" x14ac:dyDescent="0.3">
      <c r="A539" s="24"/>
      <c r="B539" s="24"/>
      <c r="C539" s="24"/>
      <c r="D539" s="24"/>
      <c r="E539" s="24"/>
    </row>
    <row r="540" spans="1:5" ht="14.25" customHeight="1" x14ac:dyDescent="0.3">
      <c r="A540" s="24"/>
      <c r="B540" s="24"/>
      <c r="C540" s="24"/>
      <c r="D540" s="24"/>
      <c r="E540" s="24"/>
    </row>
    <row r="541" spans="1:5" ht="14.25" customHeight="1" x14ac:dyDescent="0.3">
      <c r="A541" s="24"/>
      <c r="B541" s="24"/>
      <c r="C541" s="24"/>
      <c r="D541" s="24"/>
      <c r="E541" s="24"/>
    </row>
    <row r="542" spans="1:5" ht="14.25" customHeight="1" x14ac:dyDescent="0.3">
      <c r="A542" s="24"/>
      <c r="B542" s="24"/>
      <c r="C542" s="24"/>
      <c r="D542" s="24"/>
      <c r="E542" s="24"/>
    </row>
    <row r="543" spans="1:5" ht="14.25" customHeight="1" x14ac:dyDescent="0.3">
      <c r="A543" s="24"/>
      <c r="B543" s="24"/>
      <c r="C543" s="24"/>
      <c r="D543" s="24"/>
      <c r="E543" s="24"/>
    </row>
    <row r="544" spans="1:5" ht="14.25" customHeight="1" x14ac:dyDescent="0.3">
      <c r="A544" s="24"/>
      <c r="B544" s="24"/>
      <c r="C544" s="24"/>
      <c r="D544" s="24"/>
      <c r="E544" s="24"/>
    </row>
    <row r="545" spans="1:5" ht="14.25" customHeight="1" x14ac:dyDescent="0.3">
      <c r="A545" s="24"/>
      <c r="B545" s="24"/>
      <c r="C545" s="24"/>
      <c r="D545" s="24"/>
      <c r="E545" s="24"/>
    </row>
    <row r="546" spans="1:5" ht="14.25" customHeight="1" x14ac:dyDescent="0.3">
      <c r="A546" s="24"/>
      <c r="B546" s="24"/>
      <c r="C546" s="24"/>
      <c r="D546" s="24"/>
      <c r="E546" s="24"/>
    </row>
    <row r="547" spans="1:5" ht="14.25" customHeight="1" x14ac:dyDescent="0.3">
      <c r="A547" s="24"/>
      <c r="B547" s="24"/>
      <c r="C547" s="24"/>
      <c r="D547" s="24"/>
      <c r="E547" s="24"/>
    </row>
    <row r="548" spans="1:5" ht="14.25" customHeight="1" x14ac:dyDescent="0.3">
      <c r="A548" s="24"/>
      <c r="B548" s="24"/>
      <c r="C548" s="24"/>
      <c r="D548" s="24"/>
      <c r="E548" s="24"/>
    </row>
    <row r="549" spans="1:5" ht="14.25" customHeight="1" x14ac:dyDescent="0.3">
      <c r="A549" s="24"/>
      <c r="B549" s="24"/>
      <c r="C549" s="24"/>
      <c r="D549" s="24"/>
      <c r="E549" s="24"/>
    </row>
    <row r="550" spans="1:5" ht="14.25" customHeight="1" x14ac:dyDescent="0.3">
      <c r="A550" s="24"/>
      <c r="B550" s="24"/>
      <c r="C550" s="24"/>
      <c r="D550" s="24"/>
      <c r="E550" s="24"/>
    </row>
    <row r="551" spans="1:5" ht="14.25" customHeight="1" x14ac:dyDescent="0.3">
      <c r="A551" s="24"/>
      <c r="B551" s="24"/>
      <c r="C551" s="24"/>
      <c r="D551" s="24"/>
      <c r="E551" s="24"/>
    </row>
    <row r="552" spans="1:5" ht="14.25" customHeight="1" x14ac:dyDescent="0.3">
      <c r="A552" s="24"/>
      <c r="B552" s="24"/>
      <c r="C552" s="24"/>
      <c r="D552" s="24"/>
      <c r="E552" s="24"/>
    </row>
    <row r="553" spans="1:5" ht="14.25" customHeight="1" x14ac:dyDescent="0.3">
      <c r="A553" s="24"/>
      <c r="B553" s="24"/>
      <c r="C553" s="24"/>
      <c r="D553" s="24"/>
      <c r="E553" s="24"/>
    </row>
    <row r="554" spans="1:5" ht="14.25" customHeight="1" x14ac:dyDescent="0.3">
      <c r="A554" s="24"/>
      <c r="B554" s="24"/>
      <c r="C554" s="24"/>
      <c r="D554" s="24"/>
      <c r="E554" s="24"/>
    </row>
    <row r="555" spans="1:5" ht="14.25" customHeight="1" x14ac:dyDescent="0.3">
      <c r="A555" s="24"/>
      <c r="B555" s="24"/>
      <c r="C555" s="24"/>
      <c r="D555" s="24"/>
      <c r="E555" s="24"/>
    </row>
    <row r="556" spans="1:5" ht="14.25" customHeight="1" x14ac:dyDescent="0.3">
      <c r="A556" s="24"/>
      <c r="B556" s="24"/>
      <c r="C556" s="24"/>
      <c r="D556" s="24"/>
      <c r="E556" s="24"/>
    </row>
    <row r="557" spans="1:5" ht="14.25" customHeight="1" x14ac:dyDescent="0.3">
      <c r="A557" s="24"/>
      <c r="B557" s="24"/>
      <c r="C557" s="24"/>
      <c r="D557" s="24"/>
      <c r="E557" s="24"/>
    </row>
    <row r="558" spans="1:5" ht="14.25" customHeight="1" x14ac:dyDescent="0.3">
      <c r="A558" s="24"/>
      <c r="B558" s="24"/>
      <c r="C558" s="24"/>
      <c r="D558" s="24"/>
      <c r="E558" s="24"/>
    </row>
    <row r="559" spans="1:5" ht="14.25" customHeight="1" x14ac:dyDescent="0.3">
      <c r="A559" s="24"/>
      <c r="B559" s="24"/>
      <c r="C559" s="24"/>
      <c r="D559" s="24"/>
      <c r="E559" s="24"/>
    </row>
    <row r="560" spans="1:5" ht="14.25" customHeight="1" x14ac:dyDescent="0.3">
      <c r="A560" s="24"/>
      <c r="B560" s="24"/>
      <c r="C560" s="24"/>
      <c r="D560" s="24"/>
      <c r="E560" s="24"/>
    </row>
    <row r="561" spans="1:5" ht="14.25" customHeight="1" x14ac:dyDescent="0.3">
      <c r="A561" s="24"/>
      <c r="B561" s="24"/>
      <c r="C561" s="24"/>
      <c r="D561" s="24"/>
      <c r="E561" s="24"/>
    </row>
    <row r="562" spans="1:5" ht="14.25" customHeight="1" x14ac:dyDescent="0.3">
      <c r="A562" s="24"/>
      <c r="B562" s="24"/>
      <c r="C562" s="24"/>
      <c r="D562" s="24"/>
      <c r="E562" s="24"/>
    </row>
    <row r="563" spans="1:5" ht="14.25" customHeight="1" x14ac:dyDescent="0.3">
      <c r="A563" s="24"/>
      <c r="B563" s="24"/>
      <c r="C563" s="24"/>
      <c r="D563" s="24"/>
      <c r="E563" s="24"/>
    </row>
    <row r="564" spans="1:5" ht="14.25" customHeight="1" x14ac:dyDescent="0.3">
      <c r="A564" s="24"/>
      <c r="B564" s="24"/>
      <c r="C564" s="24"/>
      <c r="D564" s="24"/>
      <c r="E564" s="24"/>
    </row>
    <row r="565" spans="1:5" ht="14.25" customHeight="1" x14ac:dyDescent="0.3">
      <c r="A565" s="24"/>
      <c r="B565" s="24"/>
      <c r="C565" s="24"/>
      <c r="D565" s="24"/>
      <c r="E565" s="24"/>
    </row>
    <row r="566" spans="1:5" ht="14.25" customHeight="1" x14ac:dyDescent="0.3">
      <c r="A566" s="24"/>
      <c r="B566" s="24"/>
      <c r="C566" s="24"/>
      <c r="D566" s="24"/>
      <c r="E566" s="24"/>
    </row>
    <row r="567" spans="1:5" ht="14.25" customHeight="1" x14ac:dyDescent="0.3">
      <c r="A567" s="24"/>
      <c r="B567" s="24"/>
      <c r="C567" s="24"/>
      <c r="D567" s="24"/>
      <c r="E567" s="24"/>
    </row>
    <row r="568" spans="1:5" ht="14.25" customHeight="1" x14ac:dyDescent="0.3">
      <c r="A568" s="24"/>
      <c r="B568" s="24"/>
      <c r="C568" s="24"/>
      <c r="D568" s="24"/>
      <c r="E568" s="24"/>
    </row>
    <row r="569" spans="1:5" ht="14.25" customHeight="1" x14ac:dyDescent="0.3">
      <c r="A569" s="24"/>
      <c r="B569" s="24"/>
      <c r="C569" s="24"/>
      <c r="D569" s="24"/>
      <c r="E569" s="24"/>
    </row>
    <row r="570" spans="1:5" ht="14.25" customHeight="1" x14ac:dyDescent="0.3">
      <c r="A570" s="24"/>
      <c r="B570" s="24"/>
      <c r="C570" s="24"/>
      <c r="D570" s="24"/>
      <c r="E570" s="24"/>
    </row>
    <row r="571" spans="1:5" ht="14.25" customHeight="1" x14ac:dyDescent="0.3">
      <c r="A571" s="24"/>
      <c r="B571" s="24"/>
      <c r="C571" s="24"/>
      <c r="D571" s="24"/>
      <c r="E571" s="24"/>
    </row>
    <row r="572" spans="1:5" ht="14.25" customHeight="1" x14ac:dyDescent="0.3">
      <c r="A572" s="24"/>
      <c r="B572" s="24"/>
      <c r="C572" s="24"/>
      <c r="D572" s="24"/>
      <c r="E572" s="24"/>
    </row>
    <row r="573" spans="1:5" ht="14.25" customHeight="1" x14ac:dyDescent="0.3">
      <c r="A573" s="24"/>
      <c r="B573" s="24"/>
      <c r="C573" s="24"/>
      <c r="D573" s="24"/>
      <c r="E573" s="24"/>
    </row>
    <row r="574" spans="1:5" ht="14.25" customHeight="1" x14ac:dyDescent="0.3">
      <c r="A574" s="24"/>
      <c r="B574" s="24"/>
      <c r="C574" s="24"/>
      <c r="D574" s="24"/>
      <c r="E574" s="24"/>
    </row>
    <row r="575" spans="1:5" ht="14.25" customHeight="1" x14ac:dyDescent="0.3">
      <c r="A575" s="24"/>
      <c r="B575" s="24"/>
      <c r="C575" s="24"/>
      <c r="D575" s="24"/>
      <c r="E575" s="24"/>
    </row>
    <row r="576" spans="1:5" ht="14.25" customHeight="1" x14ac:dyDescent="0.3">
      <c r="A576" s="24"/>
      <c r="B576" s="24"/>
      <c r="C576" s="24"/>
      <c r="D576" s="24"/>
      <c r="E576" s="24"/>
    </row>
    <row r="577" spans="1:5" ht="14.25" customHeight="1" x14ac:dyDescent="0.3">
      <c r="A577" s="24"/>
      <c r="B577" s="24"/>
      <c r="C577" s="24"/>
      <c r="D577" s="24"/>
      <c r="E577" s="24"/>
    </row>
    <row r="578" spans="1:5" ht="14.25" customHeight="1" x14ac:dyDescent="0.3">
      <c r="A578" s="24"/>
      <c r="B578" s="24"/>
      <c r="C578" s="24"/>
      <c r="D578" s="24"/>
      <c r="E578" s="24"/>
    </row>
    <row r="579" spans="1:5" ht="14.25" customHeight="1" x14ac:dyDescent="0.3">
      <c r="A579" s="24"/>
      <c r="B579" s="24"/>
      <c r="C579" s="24"/>
      <c r="D579" s="24"/>
      <c r="E579" s="24"/>
    </row>
    <row r="580" spans="1:5" ht="14.25" customHeight="1" x14ac:dyDescent="0.3">
      <c r="A580" s="24"/>
      <c r="B580" s="24"/>
      <c r="C580" s="24"/>
      <c r="D580" s="24"/>
      <c r="E580" s="24"/>
    </row>
    <row r="581" spans="1:5" ht="14.25" customHeight="1" x14ac:dyDescent="0.3">
      <c r="A581" s="24"/>
      <c r="B581" s="24"/>
      <c r="C581" s="24"/>
      <c r="D581" s="24"/>
      <c r="E581" s="24"/>
    </row>
    <row r="582" spans="1:5" ht="14.25" customHeight="1" x14ac:dyDescent="0.3">
      <c r="A582" s="24"/>
      <c r="B582" s="24"/>
      <c r="C582" s="24"/>
      <c r="D582" s="24"/>
      <c r="E582" s="24"/>
    </row>
    <row r="583" spans="1:5" ht="14.25" customHeight="1" x14ac:dyDescent="0.3">
      <c r="A583" s="24"/>
      <c r="B583" s="24"/>
      <c r="C583" s="24"/>
      <c r="D583" s="24"/>
      <c r="E583" s="24"/>
    </row>
    <row r="584" spans="1:5" ht="14.25" customHeight="1" x14ac:dyDescent="0.3">
      <c r="A584" s="24"/>
      <c r="B584" s="24"/>
      <c r="C584" s="24"/>
      <c r="D584" s="24"/>
      <c r="E584" s="24"/>
    </row>
    <row r="585" spans="1:5" ht="14.25" customHeight="1" x14ac:dyDescent="0.3">
      <c r="A585" s="24"/>
      <c r="B585" s="24"/>
      <c r="C585" s="24"/>
      <c r="D585" s="24"/>
      <c r="E585" s="24"/>
    </row>
    <row r="586" spans="1:5" ht="14.25" customHeight="1" x14ac:dyDescent="0.3">
      <c r="A586" s="24"/>
      <c r="B586" s="24"/>
      <c r="C586" s="24"/>
      <c r="D586" s="24"/>
      <c r="E586" s="24"/>
    </row>
    <row r="587" spans="1:5" ht="14.25" customHeight="1" x14ac:dyDescent="0.3">
      <c r="A587" s="24"/>
      <c r="B587" s="24"/>
      <c r="C587" s="24"/>
      <c r="D587" s="24"/>
      <c r="E587" s="24"/>
    </row>
    <row r="588" spans="1:5" ht="14.25" customHeight="1" x14ac:dyDescent="0.3">
      <c r="A588" s="24"/>
      <c r="B588" s="24"/>
      <c r="C588" s="24"/>
      <c r="D588" s="24"/>
      <c r="E588" s="24"/>
    </row>
    <row r="589" spans="1:5" ht="14.25" customHeight="1" x14ac:dyDescent="0.3">
      <c r="A589" s="24"/>
      <c r="B589" s="24"/>
      <c r="C589" s="24"/>
      <c r="D589" s="24"/>
      <c r="E589" s="24"/>
    </row>
    <row r="590" spans="1:5" ht="14.25" customHeight="1" x14ac:dyDescent="0.3">
      <c r="A590" s="24"/>
      <c r="B590" s="24"/>
      <c r="C590" s="24"/>
      <c r="D590" s="24"/>
      <c r="E590" s="24"/>
    </row>
    <row r="591" spans="1:5" ht="14.25" customHeight="1" x14ac:dyDescent="0.3">
      <c r="A591" s="24"/>
      <c r="B591" s="24"/>
      <c r="C591" s="24"/>
      <c r="D591" s="24"/>
      <c r="E591" s="24"/>
    </row>
    <row r="592" spans="1:5" ht="14.25" customHeight="1" x14ac:dyDescent="0.3">
      <c r="A592" s="24"/>
      <c r="B592" s="24"/>
      <c r="C592" s="24"/>
      <c r="D592" s="24"/>
      <c r="E592" s="24"/>
    </row>
    <row r="593" spans="1:5" ht="14.25" customHeight="1" x14ac:dyDescent="0.3">
      <c r="A593" s="24"/>
      <c r="B593" s="24"/>
      <c r="C593" s="24"/>
      <c r="D593" s="24"/>
      <c r="E593" s="24"/>
    </row>
    <row r="594" spans="1:5" ht="14.25" customHeight="1" x14ac:dyDescent="0.3">
      <c r="A594" s="24"/>
      <c r="B594" s="24"/>
      <c r="C594" s="24"/>
      <c r="D594" s="24"/>
      <c r="E594" s="24"/>
    </row>
    <row r="595" spans="1:5" ht="14.25" customHeight="1" x14ac:dyDescent="0.3">
      <c r="A595" s="24"/>
      <c r="B595" s="24"/>
      <c r="C595" s="24"/>
      <c r="D595" s="24"/>
      <c r="E595" s="24"/>
    </row>
    <row r="596" spans="1:5" ht="14.25" customHeight="1" x14ac:dyDescent="0.3">
      <c r="A596" s="24"/>
      <c r="B596" s="24"/>
      <c r="C596" s="24"/>
      <c r="D596" s="24"/>
      <c r="E596" s="24"/>
    </row>
    <row r="597" spans="1:5" ht="14.25" customHeight="1" x14ac:dyDescent="0.3">
      <c r="A597" s="24"/>
      <c r="B597" s="24"/>
      <c r="C597" s="24"/>
      <c r="D597" s="24"/>
      <c r="E597" s="24"/>
    </row>
    <row r="598" spans="1:5" ht="14.25" customHeight="1" x14ac:dyDescent="0.3">
      <c r="A598" s="24"/>
      <c r="B598" s="24"/>
      <c r="C598" s="24"/>
      <c r="D598" s="24"/>
      <c r="E598" s="24"/>
    </row>
    <row r="599" spans="1:5" ht="14.25" customHeight="1" x14ac:dyDescent="0.3">
      <c r="A599" s="24"/>
      <c r="B599" s="24"/>
      <c r="C599" s="24"/>
      <c r="D599" s="24"/>
      <c r="E599" s="24"/>
    </row>
    <row r="600" spans="1:5" ht="14.25" customHeight="1" x14ac:dyDescent="0.3">
      <c r="A600" s="24"/>
      <c r="B600" s="24"/>
      <c r="C600" s="24"/>
      <c r="D600" s="24"/>
      <c r="E600" s="24"/>
    </row>
    <row r="601" spans="1:5" ht="14.25" customHeight="1" x14ac:dyDescent="0.3">
      <c r="A601" s="24"/>
      <c r="B601" s="24"/>
      <c r="C601" s="24"/>
      <c r="D601" s="24"/>
      <c r="E601" s="24"/>
    </row>
    <row r="602" spans="1:5" ht="14.25" customHeight="1" x14ac:dyDescent="0.3">
      <c r="A602" s="24"/>
      <c r="B602" s="24"/>
      <c r="C602" s="24"/>
      <c r="D602" s="24"/>
      <c r="E602" s="24"/>
    </row>
    <row r="603" spans="1:5" ht="14.25" customHeight="1" x14ac:dyDescent="0.3">
      <c r="A603" s="24"/>
      <c r="B603" s="24"/>
      <c r="C603" s="24"/>
      <c r="D603" s="24"/>
      <c r="E603" s="24"/>
    </row>
    <row r="604" spans="1:5" ht="14.25" customHeight="1" x14ac:dyDescent="0.3">
      <c r="A604" s="24"/>
      <c r="B604" s="24"/>
      <c r="C604" s="24"/>
      <c r="D604" s="24"/>
      <c r="E604" s="24"/>
    </row>
    <row r="605" spans="1:5" ht="14.25" customHeight="1" x14ac:dyDescent="0.3">
      <c r="A605" s="24"/>
      <c r="B605" s="24"/>
      <c r="C605" s="24"/>
      <c r="D605" s="24"/>
      <c r="E605" s="24"/>
    </row>
    <row r="606" spans="1:5" ht="14.25" customHeight="1" x14ac:dyDescent="0.3">
      <c r="A606" s="24"/>
      <c r="B606" s="24"/>
      <c r="C606" s="24"/>
      <c r="D606" s="24"/>
      <c r="E606" s="24"/>
    </row>
    <row r="607" spans="1:5" ht="14.25" customHeight="1" x14ac:dyDescent="0.3">
      <c r="A607" s="24"/>
      <c r="B607" s="24"/>
      <c r="C607" s="24"/>
      <c r="D607" s="24"/>
      <c r="E607" s="24"/>
    </row>
    <row r="608" spans="1:5" ht="14.25" customHeight="1" x14ac:dyDescent="0.3">
      <c r="A608" s="24"/>
      <c r="B608" s="24"/>
      <c r="C608" s="24"/>
      <c r="D608" s="24"/>
      <c r="E608" s="24"/>
    </row>
    <row r="609" spans="1:5" ht="14.25" customHeight="1" x14ac:dyDescent="0.3">
      <c r="A609" s="24"/>
      <c r="B609" s="24"/>
      <c r="C609" s="24"/>
      <c r="D609" s="24"/>
      <c r="E609" s="24"/>
    </row>
    <row r="610" spans="1:5" ht="14.25" customHeight="1" x14ac:dyDescent="0.3">
      <c r="A610" s="24"/>
      <c r="B610" s="24"/>
      <c r="C610" s="24"/>
      <c r="D610" s="24"/>
      <c r="E610" s="24"/>
    </row>
    <row r="611" spans="1:5" ht="14.25" customHeight="1" x14ac:dyDescent="0.3">
      <c r="A611" s="24"/>
      <c r="B611" s="24"/>
      <c r="C611" s="24"/>
      <c r="D611" s="24"/>
      <c r="E611" s="24"/>
    </row>
    <row r="612" spans="1:5" ht="14.25" customHeight="1" x14ac:dyDescent="0.3">
      <c r="A612" s="24"/>
      <c r="B612" s="24"/>
      <c r="C612" s="24"/>
      <c r="D612" s="24"/>
      <c r="E612" s="24"/>
    </row>
    <row r="613" spans="1:5" ht="14.25" customHeight="1" x14ac:dyDescent="0.3">
      <c r="A613" s="24"/>
      <c r="B613" s="24"/>
      <c r="C613" s="24"/>
      <c r="D613" s="24"/>
      <c r="E613" s="24"/>
    </row>
    <row r="614" spans="1:5" ht="14.25" customHeight="1" x14ac:dyDescent="0.3">
      <c r="A614" s="24"/>
      <c r="B614" s="24"/>
      <c r="C614" s="24"/>
      <c r="D614" s="24"/>
      <c r="E614" s="24"/>
    </row>
    <row r="615" spans="1:5" ht="14.25" customHeight="1" x14ac:dyDescent="0.3">
      <c r="A615" s="24"/>
      <c r="B615" s="24"/>
      <c r="C615" s="24"/>
      <c r="D615" s="24"/>
      <c r="E615" s="24"/>
    </row>
    <row r="616" spans="1:5" ht="14.25" customHeight="1" x14ac:dyDescent="0.3">
      <c r="A616" s="24"/>
      <c r="B616" s="24"/>
      <c r="C616" s="24"/>
      <c r="D616" s="24"/>
      <c r="E616" s="24"/>
    </row>
    <row r="617" spans="1:5" ht="14.25" customHeight="1" x14ac:dyDescent="0.3">
      <c r="A617" s="24"/>
      <c r="B617" s="24"/>
      <c r="C617" s="24"/>
      <c r="D617" s="24"/>
      <c r="E617" s="24"/>
    </row>
    <row r="618" spans="1:5" ht="14.25" customHeight="1" x14ac:dyDescent="0.3">
      <c r="A618" s="24"/>
      <c r="B618" s="24"/>
      <c r="C618" s="24"/>
      <c r="D618" s="24"/>
      <c r="E618" s="24"/>
    </row>
    <row r="619" spans="1:5" ht="14.25" customHeight="1" x14ac:dyDescent="0.3">
      <c r="A619" s="24"/>
      <c r="B619" s="24"/>
      <c r="C619" s="24"/>
      <c r="D619" s="24"/>
      <c r="E619" s="24"/>
    </row>
    <row r="620" spans="1:5" ht="14.25" customHeight="1" x14ac:dyDescent="0.3">
      <c r="A620" s="24"/>
      <c r="B620" s="24"/>
      <c r="C620" s="24"/>
      <c r="D620" s="24"/>
      <c r="E620" s="24"/>
    </row>
    <row r="621" spans="1:5" ht="14.25" customHeight="1" x14ac:dyDescent="0.3">
      <c r="A621" s="24"/>
      <c r="B621" s="24"/>
      <c r="C621" s="24"/>
      <c r="D621" s="24"/>
      <c r="E621" s="24"/>
    </row>
    <row r="622" spans="1:5" ht="14.25" customHeight="1" x14ac:dyDescent="0.3">
      <c r="A622" s="24"/>
      <c r="B622" s="24"/>
      <c r="C622" s="24"/>
      <c r="D622" s="24"/>
      <c r="E622" s="24"/>
    </row>
    <row r="623" spans="1:5" ht="14.25" customHeight="1" x14ac:dyDescent="0.3">
      <c r="A623" s="24"/>
      <c r="B623" s="24"/>
      <c r="C623" s="24"/>
      <c r="D623" s="24"/>
      <c r="E623" s="24"/>
    </row>
    <row r="624" spans="1:5" ht="14.25" customHeight="1" x14ac:dyDescent="0.3">
      <c r="A624" s="24"/>
      <c r="B624" s="24"/>
      <c r="C624" s="24"/>
      <c r="D624" s="24"/>
      <c r="E624" s="24"/>
    </row>
    <row r="625" spans="1:5" ht="14.25" customHeight="1" x14ac:dyDescent="0.3">
      <c r="A625" s="24"/>
      <c r="B625" s="24"/>
      <c r="C625" s="24"/>
      <c r="D625" s="24"/>
      <c r="E625" s="24"/>
    </row>
    <row r="626" spans="1:5" ht="14.25" customHeight="1" x14ac:dyDescent="0.3">
      <c r="A626" s="24"/>
      <c r="B626" s="24"/>
      <c r="C626" s="24"/>
      <c r="D626" s="24"/>
      <c r="E626" s="24"/>
    </row>
    <row r="627" spans="1:5" ht="14.25" customHeight="1" x14ac:dyDescent="0.3">
      <c r="A627" s="24"/>
      <c r="B627" s="24"/>
      <c r="C627" s="24"/>
      <c r="D627" s="24"/>
      <c r="E627" s="24"/>
    </row>
    <row r="628" spans="1:5" ht="14.25" customHeight="1" x14ac:dyDescent="0.3">
      <c r="A628" s="24"/>
      <c r="B628" s="24"/>
      <c r="C628" s="24"/>
      <c r="D628" s="24"/>
      <c r="E628" s="24"/>
    </row>
    <row r="629" spans="1:5" ht="14.25" customHeight="1" x14ac:dyDescent="0.3">
      <c r="A629" s="24"/>
      <c r="B629" s="24"/>
      <c r="C629" s="24"/>
      <c r="D629" s="24"/>
      <c r="E629" s="24"/>
    </row>
    <row r="630" spans="1:5" ht="14.25" customHeight="1" x14ac:dyDescent="0.3">
      <c r="A630" s="24"/>
      <c r="B630" s="24"/>
      <c r="C630" s="24"/>
      <c r="D630" s="24"/>
      <c r="E630" s="24"/>
    </row>
    <row r="631" spans="1:5" ht="14.25" customHeight="1" x14ac:dyDescent="0.3">
      <c r="A631" s="24"/>
      <c r="B631" s="24"/>
      <c r="C631" s="24"/>
      <c r="D631" s="24"/>
      <c r="E631" s="24"/>
    </row>
    <row r="632" spans="1:5" ht="14.25" customHeight="1" x14ac:dyDescent="0.3">
      <c r="A632" s="24"/>
      <c r="B632" s="24"/>
      <c r="C632" s="24"/>
      <c r="D632" s="24"/>
      <c r="E632" s="24"/>
    </row>
    <row r="633" spans="1:5" ht="14.25" customHeight="1" x14ac:dyDescent="0.3">
      <c r="A633" s="24"/>
      <c r="B633" s="24"/>
      <c r="C633" s="24"/>
      <c r="D633" s="24"/>
      <c r="E633" s="24"/>
    </row>
    <row r="634" spans="1:5" ht="14.25" customHeight="1" x14ac:dyDescent="0.3">
      <c r="A634" s="24"/>
      <c r="B634" s="24"/>
      <c r="C634" s="24"/>
      <c r="D634" s="24"/>
      <c r="E634" s="24"/>
    </row>
    <row r="635" spans="1:5" ht="14.25" customHeight="1" x14ac:dyDescent="0.3">
      <c r="A635" s="24"/>
      <c r="B635" s="24"/>
      <c r="C635" s="24"/>
      <c r="D635" s="24"/>
      <c r="E635" s="24"/>
    </row>
    <row r="636" spans="1:5" ht="14.25" customHeight="1" x14ac:dyDescent="0.3">
      <c r="A636" s="24"/>
      <c r="B636" s="24"/>
      <c r="C636" s="24"/>
      <c r="D636" s="24"/>
      <c r="E636" s="24"/>
    </row>
    <row r="637" spans="1:5" ht="14.25" customHeight="1" x14ac:dyDescent="0.3">
      <c r="A637" s="24"/>
      <c r="B637" s="24"/>
      <c r="C637" s="24"/>
      <c r="D637" s="24"/>
      <c r="E637" s="24"/>
    </row>
    <row r="638" spans="1:5" ht="14.25" customHeight="1" x14ac:dyDescent="0.3">
      <c r="A638" s="24"/>
      <c r="B638" s="24"/>
      <c r="C638" s="24"/>
      <c r="D638" s="24"/>
      <c r="E638" s="24"/>
    </row>
    <row r="639" spans="1:5" ht="14.25" customHeight="1" x14ac:dyDescent="0.3">
      <c r="A639" s="24"/>
      <c r="B639" s="24"/>
      <c r="C639" s="24"/>
      <c r="D639" s="24"/>
      <c r="E639" s="24"/>
    </row>
    <row r="640" spans="1:5" ht="14.25" customHeight="1" x14ac:dyDescent="0.3">
      <c r="A640" s="24"/>
      <c r="B640" s="24"/>
      <c r="C640" s="24"/>
      <c r="D640" s="24"/>
      <c r="E640" s="24"/>
    </row>
    <row r="641" spans="1:5" ht="14.25" customHeight="1" x14ac:dyDescent="0.3">
      <c r="A641" s="24"/>
      <c r="B641" s="24"/>
      <c r="C641" s="24"/>
      <c r="D641" s="24"/>
      <c r="E641" s="24"/>
    </row>
    <row r="642" spans="1:5" ht="14.25" customHeight="1" x14ac:dyDescent="0.3">
      <c r="A642" s="24"/>
      <c r="B642" s="24"/>
      <c r="C642" s="24"/>
      <c r="D642" s="24"/>
      <c r="E642" s="24"/>
    </row>
    <row r="643" spans="1:5" ht="14.25" customHeight="1" x14ac:dyDescent="0.3">
      <c r="A643" s="24"/>
      <c r="B643" s="24"/>
      <c r="C643" s="24"/>
      <c r="D643" s="24"/>
      <c r="E643" s="24"/>
    </row>
    <row r="644" spans="1:5" ht="14.25" customHeight="1" x14ac:dyDescent="0.3">
      <c r="A644" s="24"/>
      <c r="B644" s="24"/>
      <c r="C644" s="24"/>
      <c r="D644" s="24"/>
      <c r="E644" s="24"/>
    </row>
    <row r="645" spans="1:5" ht="14.25" customHeight="1" x14ac:dyDescent="0.3">
      <c r="A645" s="24"/>
      <c r="B645" s="24"/>
      <c r="C645" s="24"/>
      <c r="D645" s="24"/>
      <c r="E645" s="24"/>
    </row>
    <row r="646" spans="1:5" ht="14.25" customHeight="1" x14ac:dyDescent="0.3">
      <c r="A646" s="24"/>
      <c r="B646" s="24"/>
      <c r="C646" s="24"/>
      <c r="D646" s="24"/>
      <c r="E646" s="24"/>
    </row>
    <row r="647" spans="1:5" ht="14.25" customHeight="1" x14ac:dyDescent="0.3">
      <c r="A647" s="24"/>
      <c r="B647" s="24"/>
      <c r="C647" s="24"/>
      <c r="D647" s="24"/>
      <c r="E647" s="24"/>
    </row>
    <row r="648" spans="1:5" ht="14.25" customHeight="1" x14ac:dyDescent="0.3">
      <c r="A648" s="24"/>
      <c r="B648" s="24"/>
      <c r="C648" s="24"/>
      <c r="D648" s="24"/>
      <c r="E648" s="24"/>
    </row>
    <row r="649" spans="1:5" ht="14.25" customHeight="1" x14ac:dyDescent="0.3">
      <c r="A649" s="24"/>
      <c r="B649" s="24"/>
      <c r="C649" s="24"/>
      <c r="D649" s="24"/>
      <c r="E649" s="24"/>
    </row>
    <row r="650" spans="1:5" ht="14.25" customHeight="1" x14ac:dyDescent="0.3">
      <c r="A650" s="24"/>
      <c r="B650" s="24"/>
      <c r="C650" s="24"/>
      <c r="D650" s="24"/>
      <c r="E650" s="24"/>
    </row>
    <row r="651" spans="1:5" ht="14.25" customHeight="1" x14ac:dyDescent="0.3">
      <c r="A651" s="24"/>
      <c r="B651" s="24"/>
      <c r="C651" s="24"/>
      <c r="D651" s="24"/>
      <c r="E651" s="24"/>
    </row>
    <row r="652" spans="1:5" ht="14.25" customHeight="1" x14ac:dyDescent="0.3">
      <c r="A652" s="24"/>
      <c r="B652" s="24"/>
      <c r="C652" s="24"/>
      <c r="D652" s="24"/>
      <c r="E652" s="24"/>
    </row>
    <row r="653" spans="1:5" ht="14.25" customHeight="1" x14ac:dyDescent="0.3">
      <c r="A653" s="24"/>
      <c r="B653" s="24"/>
      <c r="C653" s="24"/>
      <c r="D653" s="24"/>
      <c r="E653" s="24"/>
    </row>
    <row r="654" spans="1:5" ht="14.25" customHeight="1" x14ac:dyDescent="0.3">
      <c r="A654" s="24"/>
      <c r="B654" s="24"/>
      <c r="C654" s="24"/>
      <c r="D654" s="24"/>
      <c r="E654" s="24"/>
    </row>
    <row r="655" spans="1:5" ht="14.25" customHeight="1" x14ac:dyDescent="0.3">
      <c r="A655" s="24"/>
      <c r="B655" s="24"/>
      <c r="C655" s="24"/>
      <c r="D655" s="24"/>
      <c r="E655" s="24"/>
    </row>
    <row r="656" spans="1:5" ht="14.25" customHeight="1" x14ac:dyDescent="0.3">
      <c r="A656" s="24"/>
      <c r="B656" s="24"/>
      <c r="C656" s="24"/>
      <c r="D656" s="24"/>
      <c r="E656" s="24"/>
    </row>
    <row r="657" spans="1:5" ht="14.25" customHeight="1" x14ac:dyDescent="0.3">
      <c r="A657" s="24"/>
      <c r="B657" s="24"/>
      <c r="C657" s="24"/>
      <c r="D657" s="24"/>
      <c r="E657" s="24"/>
    </row>
    <row r="658" spans="1:5" ht="14.25" customHeight="1" x14ac:dyDescent="0.3">
      <c r="A658" s="24"/>
      <c r="B658" s="24"/>
      <c r="C658" s="24"/>
      <c r="D658" s="24"/>
      <c r="E658" s="24"/>
    </row>
    <row r="659" spans="1:5" ht="14.25" customHeight="1" x14ac:dyDescent="0.3">
      <c r="A659" s="24"/>
      <c r="B659" s="24"/>
      <c r="C659" s="24"/>
      <c r="D659" s="24"/>
      <c r="E659" s="24"/>
    </row>
    <row r="660" spans="1:5" ht="14.25" customHeight="1" x14ac:dyDescent="0.3">
      <c r="A660" s="24"/>
      <c r="B660" s="24"/>
      <c r="C660" s="24"/>
      <c r="D660" s="24"/>
      <c r="E660" s="24"/>
    </row>
    <row r="661" spans="1:5" ht="14.25" customHeight="1" x14ac:dyDescent="0.3">
      <c r="A661" s="24"/>
      <c r="B661" s="24"/>
      <c r="C661" s="24"/>
      <c r="D661" s="24"/>
      <c r="E661" s="24"/>
    </row>
    <row r="662" spans="1:5" ht="14.25" customHeight="1" x14ac:dyDescent="0.3">
      <c r="A662" s="24"/>
      <c r="B662" s="24"/>
      <c r="C662" s="24"/>
      <c r="D662" s="24"/>
      <c r="E662" s="24"/>
    </row>
    <row r="663" spans="1:5" ht="14.25" customHeight="1" x14ac:dyDescent="0.3">
      <c r="A663" s="24"/>
      <c r="B663" s="24"/>
      <c r="C663" s="24"/>
      <c r="D663" s="24"/>
      <c r="E663" s="24"/>
    </row>
    <row r="664" spans="1:5" ht="14.25" customHeight="1" x14ac:dyDescent="0.3">
      <c r="A664" s="24"/>
      <c r="B664" s="24"/>
      <c r="C664" s="24"/>
      <c r="D664" s="24"/>
      <c r="E664" s="24"/>
    </row>
    <row r="665" spans="1:5" ht="14.25" customHeight="1" x14ac:dyDescent="0.3">
      <c r="A665" s="24"/>
      <c r="B665" s="24"/>
      <c r="C665" s="24"/>
      <c r="D665" s="24"/>
      <c r="E665" s="24"/>
    </row>
    <row r="666" spans="1:5" ht="14.25" customHeight="1" x14ac:dyDescent="0.3">
      <c r="A666" s="24"/>
      <c r="B666" s="24"/>
      <c r="C666" s="24"/>
      <c r="D666" s="24"/>
      <c r="E666" s="24"/>
    </row>
    <row r="667" spans="1:5" ht="14.25" customHeight="1" x14ac:dyDescent="0.3">
      <c r="A667" s="24"/>
      <c r="B667" s="24"/>
      <c r="C667" s="24"/>
      <c r="D667" s="24"/>
      <c r="E667" s="24"/>
    </row>
    <row r="668" spans="1:5" ht="14.25" customHeight="1" x14ac:dyDescent="0.3">
      <c r="A668" s="24"/>
      <c r="B668" s="24"/>
      <c r="C668" s="24"/>
      <c r="D668" s="24"/>
      <c r="E668" s="24"/>
    </row>
    <row r="669" spans="1:5" ht="14.25" customHeight="1" x14ac:dyDescent="0.3">
      <c r="A669" s="24"/>
      <c r="B669" s="24"/>
      <c r="C669" s="24"/>
      <c r="D669" s="24"/>
      <c r="E669" s="24"/>
    </row>
    <row r="670" spans="1:5" ht="14.25" customHeight="1" x14ac:dyDescent="0.3">
      <c r="A670" s="24"/>
      <c r="B670" s="24"/>
      <c r="C670" s="24"/>
      <c r="D670" s="24"/>
      <c r="E670" s="24"/>
    </row>
    <row r="671" spans="1:5" ht="14.25" customHeight="1" x14ac:dyDescent="0.3">
      <c r="A671" s="24"/>
      <c r="B671" s="24"/>
      <c r="C671" s="24"/>
      <c r="D671" s="24"/>
      <c r="E671" s="24"/>
    </row>
    <row r="672" spans="1:5" ht="14.25" customHeight="1" x14ac:dyDescent="0.3">
      <c r="A672" s="24"/>
      <c r="B672" s="24"/>
      <c r="C672" s="24"/>
      <c r="D672" s="24"/>
      <c r="E672" s="24"/>
    </row>
    <row r="673" spans="1:5" ht="14.25" customHeight="1" x14ac:dyDescent="0.3">
      <c r="A673" s="24"/>
      <c r="B673" s="24"/>
      <c r="C673" s="24"/>
      <c r="D673" s="24"/>
      <c r="E673" s="24"/>
    </row>
    <row r="674" spans="1:5" ht="14.25" customHeight="1" x14ac:dyDescent="0.3">
      <c r="A674" s="24"/>
      <c r="B674" s="24"/>
      <c r="C674" s="24"/>
      <c r="D674" s="24"/>
      <c r="E674" s="24"/>
    </row>
    <row r="675" spans="1:5" ht="14.25" customHeight="1" x14ac:dyDescent="0.3">
      <c r="A675" s="24"/>
      <c r="B675" s="24"/>
      <c r="C675" s="24"/>
      <c r="D675" s="24"/>
      <c r="E675" s="24"/>
    </row>
    <row r="676" spans="1:5" ht="14.25" customHeight="1" x14ac:dyDescent="0.3">
      <c r="A676" s="24"/>
      <c r="B676" s="24"/>
      <c r="C676" s="24"/>
      <c r="D676" s="24"/>
      <c r="E676" s="24"/>
    </row>
    <row r="677" spans="1:5" ht="14.25" customHeight="1" x14ac:dyDescent="0.3">
      <c r="A677" s="24"/>
      <c r="B677" s="24"/>
      <c r="C677" s="24"/>
      <c r="D677" s="24"/>
      <c r="E677" s="24"/>
    </row>
    <row r="678" spans="1:5" ht="14.25" customHeight="1" x14ac:dyDescent="0.3">
      <c r="A678" s="24"/>
      <c r="B678" s="24"/>
      <c r="C678" s="24"/>
      <c r="D678" s="24"/>
      <c r="E678" s="24"/>
    </row>
    <row r="679" spans="1:5" ht="14.25" customHeight="1" x14ac:dyDescent="0.3">
      <c r="A679" s="24"/>
      <c r="B679" s="24"/>
      <c r="C679" s="24"/>
      <c r="D679" s="24"/>
      <c r="E679" s="24"/>
    </row>
    <row r="680" spans="1:5" ht="14.25" customHeight="1" x14ac:dyDescent="0.3">
      <c r="A680" s="24"/>
      <c r="B680" s="24"/>
      <c r="C680" s="24"/>
      <c r="D680" s="24"/>
      <c r="E680" s="24"/>
    </row>
    <row r="681" spans="1:5" ht="14.25" customHeight="1" x14ac:dyDescent="0.3">
      <c r="A681" s="24"/>
      <c r="B681" s="24"/>
      <c r="C681" s="24"/>
      <c r="D681" s="24"/>
      <c r="E681" s="24"/>
    </row>
    <row r="682" spans="1:5" ht="14.25" customHeight="1" x14ac:dyDescent="0.3">
      <c r="A682" s="24"/>
      <c r="B682" s="24"/>
      <c r="C682" s="24"/>
      <c r="D682" s="24"/>
      <c r="E682" s="24"/>
    </row>
    <row r="683" spans="1:5" ht="14.25" customHeight="1" x14ac:dyDescent="0.3">
      <c r="A683" s="24"/>
      <c r="B683" s="24"/>
      <c r="C683" s="24"/>
      <c r="D683" s="24"/>
      <c r="E683" s="24"/>
    </row>
    <row r="684" spans="1:5" ht="14.25" customHeight="1" x14ac:dyDescent="0.3">
      <c r="A684" s="24"/>
      <c r="B684" s="24"/>
      <c r="C684" s="24"/>
      <c r="D684" s="24"/>
      <c r="E684" s="24"/>
    </row>
    <row r="685" spans="1:5" ht="14.25" customHeight="1" x14ac:dyDescent="0.3">
      <c r="A685" s="24"/>
      <c r="B685" s="24"/>
      <c r="C685" s="24"/>
      <c r="D685" s="24"/>
      <c r="E685" s="24"/>
    </row>
    <row r="686" spans="1:5" ht="14.25" customHeight="1" x14ac:dyDescent="0.3">
      <c r="A686" s="24"/>
      <c r="B686" s="24"/>
      <c r="C686" s="24"/>
      <c r="D686" s="24"/>
      <c r="E686" s="24"/>
    </row>
    <row r="687" spans="1:5" ht="14.25" customHeight="1" x14ac:dyDescent="0.3">
      <c r="A687" s="24"/>
      <c r="B687" s="24"/>
      <c r="C687" s="24"/>
      <c r="D687" s="24"/>
      <c r="E687" s="24"/>
    </row>
    <row r="688" spans="1:5" ht="14.25" customHeight="1" x14ac:dyDescent="0.3">
      <c r="A688" s="24"/>
      <c r="B688" s="24"/>
      <c r="C688" s="24"/>
      <c r="D688" s="24"/>
      <c r="E688" s="24"/>
    </row>
    <row r="689" spans="1:5" ht="14.25" customHeight="1" x14ac:dyDescent="0.3">
      <c r="A689" s="24"/>
      <c r="B689" s="24"/>
      <c r="C689" s="24"/>
      <c r="D689" s="24"/>
      <c r="E689" s="24"/>
    </row>
    <row r="690" spans="1:5" ht="14.25" customHeight="1" x14ac:dyDescent="0.3">
      <c r="A690" s="24"/>
      <c r="B690" s="24"/>
      <c r="C690" s="24"/>
      <c r="D690" s="24"/>
      <c r="E690" s="24"/>
    </row>
    <row r="691" spans="1:5" ht="14.25" customHeight="1" x14ac:dyDescent="0.3">
      <c r="A691" s="24"/>
      <c r="B691" s="24"/>
      <c r="C691" s="24"/>
      <c r="D691" s="24"/>
      <c r="E691" s="24"/>
    </row>
    <row r="692" spans="1:5" ht="14.25" customHeight="1" x14ac:dyDescent="0.3">
      <c r="A692" s="24"/>
      <c r="B692" s="24"/>
      <c r="C692" s="24"/>
      <c r="D692" s="24"/>
      <c r="E692" s="24"/>
    </row>
    <row r="693" spans="1:5" ht="14.25" customHeight="1" x14ac:dyDescent="0.3">
      <c r="A693" s="24"/>
      <c r="B693" s="24"/>
      <c r="C693" s="24"/>
      <c r="D693" s="24"/>
      <c r="E693" s="24"/>
    </row>
    <row r="694" spans="1:5" ht="14.25" customHeight="1" x14ac:dyDescent="0.3">
      <c r="A694" s="24"/>
      <c r="B694" s="24"/>
      <c r="C694" s="24"/>
      <c r="D694" s="24"/>
      <c r="E694" s="24"/>
    </row>
    <row r="695" spans="1:5" ht="14.25" customHeight="1" x14ac:dyDescent="0.3">
      <c r="A695" s="24"/>
      <c r="B695" s="24"/>
      <c r="C695" s="24"/>
      <c r="D695" s="24"/>
      <c r="E695" s="24"/>
    </row>
    <row r="696" spans="1:5" ht="14.25" customHeight="1" x14ac:dyDescent="0.3">
      <c r="A696" s="24"/>
      <c r="B696" s="24"/>
      <c r="C696" s="24"/>
      <c r="D696" s="24"/>
      <c r="E696" s="24"/>
    </row>
    <row r="697" spans="1:5" ht="14.25" customHeight="1" x14ac:dyDescent="0.3">
      <c r="A697" s="24"/>
      <c r="B697" s="24"/>
      <c r="C697" s="24"/>
      <c r="D697" s="24"/>
      <c r="E697" s="24"/>
    </row>
    <row r="698" spans="1:5" ht="14.25" customHeight="1" x14ac:dyDescent="0.3">
      <c r="A698" s="24"/>
      <c r="B698" s="24"/>
      <c r="C698" s="24"/>
      <c r="D698" s="24"/>
      <c r="E698" s="24"/>
    </row>
    <row r="699" spans="1:5" ht="14.25" customHeight="1" x14ac:dyDescent="0.3">
      <c r="A699" s="24"/>
      <c r="B699" s="24"/>
      <c r="C699" s="24"/>
      <c r="D699" s="24"/>
      <c r="E699" s="24"/>
    </row>
    <row r="700" spans="1:5" ht="14.25" customHeight="1" x14ac:dyDescent="0.3">
      <c r="A700" s="24"/>
      <c r="B700" s="24"/>
      <c r="C700" s="24"/>
      <c r="D700" s="24"/>
      <c r="E700" s="24"/>
    </row>
    <row r="701" spans="1:5" ht="14.25" customHeight="1" x14ac:dyDescent="0.3">
      <c r="A701" s="24"/>
      <c r="B701" s="24"/>
      <c r="C701" s="24"/>
      <c r="D701" s="24"/>
      <c r="E701" s="24"/>
    </row>
    <row r="702" spans="1:5" ht="14.25" customHeight="1" x14ac:dyDescent="0.3">
      <c r="A702" s="24"/>
      <c r="B702" s="24"/>
      <c r="C702" s="24"/>
      <c r="D702" s="24"/>
      <c r="E702" s="24"/>
    </row>
    <row r="703" spans="1:5" ht="14.25" customHeight="1" x14ac:dyDescent="0.3">
      <c r="A703" s="24"/>
      <c r="B703" s="24"/>
      <c r="C703" s="24"/>
      <c r="D703" s="24"/>
      <c r="E703" s="24"/>
    </row>
    <row r="704" spans="1:5" ht="14.25" customHeight="1" x14ac:dyDescent="0.3">
      <c r="A704" s="24"/>
      <c r="B704" s="24"/>
      <c r="C704" s="24"/>
      <c r="D704" s="24"/>
      <c r="E704" s="24"/>
    </row>
    <row r="705" spans="1:5" ht="14.25" customHeight="1" x14ac:dyDescent="0.3">
      <c r="A705" s="24"/>
      <c r="B705" s="24"/>
      <c r="C705" s="24"/>
      <c r="D705" s="24"/>
      <c r="E705" s="24"/>
    </row>
    <row r="706" spans="1:5" ht="14.25" customHeight="1" x14ac:dyDescent="0.3">
      <c r="A706" s="24"/>
      <c r="B706" s="24"/>
      <c r="C706" s="24"/>
      <c r="D706" s="24"/>
      <c r="E706" s="24"/>
    </row>
    <row r="707" spans="1:5" ht="14.25" customHeight="1" x14ac:dyDescent="0.3">
      <c r="A707" s="24"/>
      <c r="B707" s="24"/>
      <c r="C707" s="24"/>
      <c r="D707" s="24"/>
      <c r="E707" s="24"/>
    </row>
    <row r="708" spans="1:5" ht="14.25" customHeight="1" x14ac:dyDescent="0.3">
      <c r="A708" s="24"/>
      <c r="B708" s="24"/>
      <c r="C708" s="24"/>
      <c r="D708" s="24"/>
      <c r="E708" s="24"/>
    </row>
    <row r="709" spans="1:5" ht="14.25" customHeight="1" x14ac:dyDescent="0.3">
      <c r="A709" s="24"/>
      <c r="B709" s="24"/>
      <c r="C709" s="24"/>
      <c r="D709" s="24"/>
      <c r="E709" s="24"/>
    </row>
    <row r="710" spans="1:5" ht="14.25" customHeight="1" x14ac:dyDescent="0.3">
      <c r="A710" s="24"/>
      <c r="B710" s="24"/>
      <c r="C710" s="24"/>
      <c r="D710" s="24"/>
      <c r="E710" s="24"/>
    </row>
    <row r="711" spans="1:5" ht="14.25" customHeight="1" x14ac:dyDescent="0.3">
      <c r="A711" s="24"/>
      <c r="B711" s="24"/>
      <c r="C711" s="24"/>
      <c r="D711" s="24"/>
      <c r="E711" s="24"/>
    </row>
    <row r="712" spans="1:5" ht="14.25" customHeight="1" x14ac:dyDescent="0.3">
      <c r="A712" s="24"/>
      <c r="B712" s="24"/>
      <c r="C712" s="24"/>
      <c r="D712" s="24"/>
      <c r="E712" s="24"/>
    </row>
    <row r="713" spans="1:5" ht="14.25" customHeight="1" x14ac:dyDescent="0.3">
      <c r="A713" s="24"/>
      <c r="B713" s="24"/>
      <c r="C713" s="24"/>
      <c r="D713" s="24"/>
      <c r="E713" s="24"/>
    </row>
    <row r="714" spans="1:5" ht="14.25" customHeight="1" x14ac:dyDescent="0.3">
      <c r="A714" s="24"/>
      <c r="B714" s="24"/>
      <c r="C714" s="24"/>
      <c r="D714" s="24"/>
      <c r="E714" s="24"/>
    </row>
    <row r="715" spans="1:5" ht="14.25" customHeight="1" x14ac:dyDescent="0.3">
      <c r="A715" s="24"/>
      <c r="B715" s="24"/>
      <c r="C715" s="24"/>
      <c r="D715" s="24"/>
      <c r="E715" s="24"/>
    </row>
    <row r="716" spans="1:5" ht="14.25" customHeight="1" x14ac:dyDescent="0.3">
      <c r="A716" s="24"/>
      <c r="B716" s="24"/>
      <c r="C716" s="24"/>
      <c r="D716" s="24"/>
      <c r="E716" s="24"/>
    </row>
    <row r="717" spans="1:5" ht="14.25" customHeight="1" x14ac:dyDescent="0.3">
      <c r="A717" s="24"/>
      <c r="B717" s="24"/>
      <c r="C717" s="24"/>
      <c r="D717" s="24"/>
      <c r="E717" s="24"/>
    </row>
    <row r="718" spans="1:5" ht="14.25" customHeight="1" x14ac:dyDescent="0.3">
      <c r="A718" s="24"/>
      <c r="B718" s="24"/>
      <c r="C718" s="24"/>
      <c r="D718" s="24"/>
      <c r="E718" s="24"/>
    </row>
    <row r="719" spans="1:5" ht="14.25" customHeight="1" x14ac:dyDescent="0.3">
      <c r="A719" s="24"/>
      <c r="B719" s="24"/>
      <c r="C719" s="24"/>
      <c r="D719" s="24"/>
      <c r="E719" s="24"/>
    </row>
    <row r="720" spans="1:5" ht="14.25" customHeight="1" x14ac:dyDescent="0.3">
      <c r="A720" s="24"/>
      <c r="B720" s="24"/>
      <c r="C720" s="24"/>
      <c r="D720" s="24"/>
      <c r="E720" s="24"/>
    </row>
    <row r="721" spans="1:5" ht="14.25" customHeight="1" x14ac:dyDescent="0.3">
      <c r="A721" s="24"/>
      <c r="B721" s="24"/>
      <c r="C721" s="24"/>
      <c r="D721" s="24"/>
      <c r="E721" s="24"/>
    </row>
    <row r="722" spans="1:5" ht="14.25" customHeight="1" x14ac:dyDescent="0.3">
      <c r="A722" s="24"/>
      <c r="B722" s="24"/>
      <c r="C722" s="24"/>
      <c r="D722" s="24"/>
      <c r="E722" s="24"/>
    </row>
    <row r="723" spans="1:5" ht="14.25" customHeight="1" x14ac:dyDescent="0.3">
      <c r="A723" s="24"/>
      <c r="B723" s="24"/>
      <c r="C723" s="24"/>
      <c r="D723" s="24"/>
      <c r="E723" s="24"/>
    </row>
    <row r="724" spans="1:5" ht="14.25" customHeight="1" x14ac:dyDescent="0.3">
      <c r="A724" s="24"/>
      <c r="B724" s="24"/>
      <c r="C724" s="24"/>
      <c r="D724" s="24"/>
      <c r="E724" s="24"/>
    </row>
    <row r="725" spans="1:5" ht="14.25" customHeight="1" x14ac:dyDescent="0.3">
      <c r="A725" s="24"/>
      <c r="B725" s="24"/>
      <c r="C725" s="24"/>
      <c r="D725" s="24"/>
      <c r="E725" s="24"/>
    </row>
    <row r="726" spans="1:5" ht="14.25" customHeight="1" x14ac:dyDescent="0.3">
      <c r="A726" s="24"/>
      <c r="B726" s="24"/>
      <c r="C726" s="24"/>
      <c r="D726" s="24"/>
      <c r="E726" s="24"/>
    </row>
    <row r="727" spans="1:5" ht="14.25" customHeight="1" x14ac:dyDescent="0.3">
      <c r="A727" s="24"/>
      <c r="B727" s="24"/>
      <c r="C727" s="24"/>
      <c r="D727" s="24"/>
      <c r="E727" s="24"/>
    </row>
    <row r="728" spans="1:5" ht="14.25" customHeight="1" x14ac:dyDescent="0.3">
      <c r="A728" s="24"/>
      <c r="B728" s="24"/>
      <c r="C728" s="24"/>
      <c r="D728" s="24"/>
      <c r="E728" s="24"/>
    </row>
    <row r="729" spans="1:5" ht="14.25" customHeight="1" x14ac:dyDescent="0.3">
      <c r="A729" s="24"/>
      <c r="B729" s="24"/>
      <c r="C729" s="24"/>
      <c r="D729" s="24"/>
      <c r="E729" s="24"/>
    </row>
    <row r="730" spans="1:5" ht="14.25" customHeight="1" x14ac:dyDescent="0.3">
      <c r="A730" s="24"/>
      <c r="B730" s="24"/>
      <c r="C730" s="24"/>
      <c r="D730" s="24"/>
      <c r="E730" s="24"/>
    </row>
    <row r="731" spans="1:5" ht="14.25" customHeight="1" x14ac:dyDescent="0.3">
      <c r="A731" s="24"/>
      <c r="B731" s="24"/>
      <c r="C731" s="24"/>
      <c r="D731" s="24"/>
      <c r="E731" s="24"/>
    </row>
    <row r="732" spans="1:5" ht="14.25" customHeight="1" x14ac:dyDescent="0.3">
      <c r="A732" s="24"/>
      <c r="B732" s="24"/>
      <c r="C732" s="24"/>
      <c r="D732" s="24"/>
      <c r="E732" s="24"/>
    </row>
    <row r="733" spans="1:5" ht="14.25" customHeight="1" x14ac:dyDescent="0.3">
      <c r="A733" s="24"/>
      <c r="B733" s="24"/>
      <c r="C733" s="24"/>
      <c r="D733" s="24"/>
      <c r="E733" s="24"/>
    </row>
    <row r="734" spans="1:5" ht="14.25" customHeight="1" x14ac:dyDescent="0.3">
      <c r="A734" s="24"/>
      <c r="B734" s="24"/>
      <c r="C734" s="24"/>
      <c r="D734" s="24"/>
      <c r="E734" s="24"/>
    </row>
    <row r="735" spans="1:5" ht="14.25" customHeight="1" x14ac:dyDescent="0.3">
      <c r="A735" s="24"/>
      <c r="B735" s="24"/>
      <c r="C735" s="24"/>
      <c r="D735" s="24"/>
      <c r="E735" s="24"/>
    </row>
    <row r="736" spans="1:5" ht="14.25" customHeight="1" x14ac:dyDescent="0.3">
      <c r="A736" s="24"/>
      <c r="B736" s="24"/>
      <c r="C736" s="24"/>
      <c r="D736" s="24"/>
      <c r="E736" s="24"/>
    </row>
    <row r="737" spans="1:5" ht="14.25" customHeight="1" x14ac:dyDescent="0.3">
      <c r="A737" s="24"/>
      <c r="B737" s="24"/>
      <c r="C737" s="24"/>
      <c r="D737" s="24"/>
      <c r="E737" s="24"/>
    </row>
    <row r="738" spans="1:5" ht="14.25" customHeight="1" x14ac:dyDescent="0.3">
      <c r="A738" s="24"/>
      <c r="B738" s="24"/>
      <c r="C738" s="24"/>
      <c r="D738" s="24"/>
      <c r="E738" s="24"/>
    </row>
    <row r="739" spans="1:5" ht="14.25" customHeight="1" x14ac:dyDescent="0.3">
      <c r="A739" s="24"/>
      <c r="B739" s="24"/>
      <c r="C739" s="24"/>
      <c r="D739" s="24"/>
      <c r="E739" s="24"/>
    </row>
    <row r="740" spans="1:5" ht="14.25" customHeight="1" x14ac:dyDescent="0.3">
      <c r="A740" s="24"/>
      <c r="B740" s="24"/>
      <c r="C740" s="24"/>
      <c r="D740" s="24"/>
      <c r="E740" s="24"/>
    </row>
    <row r="741" spans="1:5" ht="14.25" customHeight="1" x14ac:dyDescent="0.3">
      <c r="A741" s="24"/>
      <c r="B741" s="24"/>
      <c r="C741" s="24"/>
      <c r="D741" s="24"/>
      <c r="E741" s="24"/>
    </row>
    <row r="742" spans="1:5" ht="14.25" customHeight="1" x14ac:dyDescent="0.3">
      <c r="A742" s="24"/>
      <c r="B742" s="24"/>
      <c r="C742" s="24"/>
      <c r="D742" s="24"/>
      <c r="E742" s="24"/>
    </row>
    <row r="743" spans="1:5" ht="14.25" customHeight="1" x14ac:dyDescent="0.3">
      <c r="A743" s="24"/>
      <c r="B743" s="24"/>
      <c r="C743" s="24"/>
      <c r="D743" s="24"/>
      <c r="E743" s="24"/>
    </row>
    <row r="744" spans="1:5" ht="14.25" customHeight="1" x14ac:dyDescent="0.3">
      <c r="A744" s="24"/>
      <c r="B744" s="24"/>
      <c r="C744" s="24"/>
      <c r="D744" s="24"/>
      <c r="E744" s="24"/>
    </row>
    <row r="745" spans="1:5" ht="14.25" customHeight="1" x14ac:dyDescent="0.3">
      <c r="A745" s="24"/>
      <c r="B745" s="24"/>
      <c r="C745" s="24"/>
      <c r="D745" s="24"/>
      <c r="E745" s="24"/>
    </row>
    <row r="746" spans="1:5" ht="14.25" customHeight="1" x14ac:dyDescent="0.3">
      <c r="A746" s="24"/>
      <c r="B746" s="24"/>
      <c r="C746" s="24"/>
      <c r="D746" s="24"/>
      <c r="E746" s="24"/>
    </row>
    <row r="747" spans="1:5" ht="14.25" customHeight="1" x14ac:dyDescent="0.3">
      <c r="A747" s="24"/>
      <c r="B747" s="24"/>
      <c r="C747" s="24"/>
      <c r="D747" s="24"/>
      <c r="E747" s="24"/>
    </row>
    <row r="748" spans="1:5" ht="14.25" customHeight="1" x14ac:dyDescent="0.3">
      <c r="A748" s="24"/>
      <c r="B748" s="24"/>
      <c r="C748" s="24"/>
      <c r="D748" s="24"/>
      <c r="E748" s="24"/>
    </row>
    <row r="749" spans="1:5" ht="14.25" customHeight="1" x14ac:dyDescent="0.3">
      <c r="A749" s="24"/>
      <c r="B749" s="24"/>
      <c r="C749" s="24"/>
      <c r="D749" s="24"/>
      <c r="E749" s="24"/>
    </row>
    <row r="750" spans="1:5" ht="14.25" customHeight="1" x14ac:dyDescent="0.3">
      <c r="A750" s="24"/>
      <c r="B750" s="24"/>
      <c r="C750" s="24"/>
      <c r="D750" s="24"/>
      <c r="E750" s="24"/>
    </row>
    <row r="751" spans="1:5" ht="14.25" customHeight="1" x14ac:dyDescent="0.3">
      <c r="A751" s="24"/>
      <c r="B751" s="24"/>
      <c r="C751" s="24"/>
      <c r="D751" s="24"/>
      <c r="E751" s="24"/>
    </row>
    <row r="752" spans="1:5" ht="14.25" customHeight="1" x14ac:dyDescent="0.3">
      <c r="A752" s="24"/>
      <c r="B752" s="24"/>
      <c r="C752" s="24"/>
      <c r="D752" s="24"/>
      <c r="E752" s="24"/>
    </row>
    <row r="753" spans="1:5" ht="14.25" customHeight="1" x14ac:dyDescent="0.3">
      <c r="A753" s="24"/>
      <c r="B753" s="24"/>
      <c r="C753" s="24"/>
      <c r="D753" s="24"/>
      <c r="E753" s="24"/>
    </row>
    <row r="754" spans="1:5" ht="14.25" customHeight="1" x14ac:dyDescent="0.3">
      <c r="A754" s="24"/>
      <c r="B754" s="24"/>
      <c r="C754" s="24"/>
      <c r="D754" s="24"/>
      <c r="E754" s="24"/>
    </row>
    <row r="755" spans="1:5" ht="14.25" customHeight="1" x14ac:dyDescent="0.3">
      <c r="A755" s="24"/>
      <c r="B755" s="24"/>
      <c r="C755" s="24"/>
      <c r="D755" s="24"/>
      <c r="E755" s="24"/>
    </row>
    <row r="756" spans="1:5" ht="14.25" customHeight="1" x14ac:dyDescent="0.3">
      <c r="A756" s="24"/>
      <c r="B756" s="24"/>
      <c r="C756" s="24"/>
      <c r="D756" s="24"/>
      <c r="E756" s="24"/>
    </row>
    <row r="757" spans="1:5" ht="14.25" customHeight="1" x14ac:dyDescent="0.3">
      <c r="A757" s="24"/>
      <c r="B757" s="24"/>
      <c r="C757" s="24"/>
      <c r="D757" s="24"/>
      <c r="E757" s="24"/>
    </row>
    <row r="758" spans="1:5" ht="14.25" customHeight="1" x14ac:dyDescent="0.3">
      <c r="A758" s="24"/>
      <c r="B758" s="24"/>
      <c r="C758" s="24"/>
      <c r="D758" s="24"/>
      <c r="E758" s="24"/>
    </row>
    <row r="759" spans="1:5" ht="14.25" customHeight="1" x14ac:dyDescent="0.3">
      <c r="A759" s="24"/>
      <c r="B759" s="24"/>
      <c r="C759" s="24"/>
      <c r="D759" s="24"/>
      <c r="E759" s="24"/>
    </row>
    <row r="760" spans="1:5" ht="14.25" customHeight="1" x14ac:dyDescent="0.3">
      <c r="A760" s="24"/>
      <c r="B760" s="24"/>
      <c r="C760" s="24"/>
      <c r="D760" s="24"/>
      <c r="E760" s="24"/>
    </row>
    <row r="761" spans="1:5" ht="14.25" customHeight="1" x14ac:dyDescent="0.3">
      <c r="A761" s="24"/>
      <c r="B761" s="24"/>
      <c r="C761" s="24"/>
      <c r="D761" s="24"/>
      <c r="E761" s="24"/>
    </row>
    <row r="762" spans="1:5" ht="14.25" customHeight="1" x14ac:dyDescent="0.3">
      <c r="A762" s="24"/>
      <c r="B762" s="24"/>
      <c r="C762" s="24"/>
      <c r="D762" s="24"/>
      <c r="E762" s="24"/>
    </row>
    <row r="763" spans="1:5" ht="14.25" customHeight="1" x14ac:dyDescent="0.3">
      <c r="A763" s="24"/>
      <c r="B763" s="24"/>
      <c r="C763" s="24"/>
      <c r="D763" s="24"/>
      <c r="E763" s="24"/>
    </row>
    <row r="764" spans="1:5" ht="14.25" customHeight="1" x14ac:dyDescent="0.3">
      <c r="A764" s="24"/>
      <c r="B764" s="24"/>
      <c r="C764" s="24"/>
      <c r="D764" s="24"/>
      <c r="E764" s="24"/>
    </row>
    <row r="765" spans="1:5" ht="14.25" customHeight="1" x14ac:dyDescent="0.3">
      <c r="A765" s="24"/>
      <c r="B765" s="24"/>
      <c r="C765" s="24"/>
      <c r="D765" s="24"/>
      <c r="E765" s="24"/>
    </row>
    <row r="766" spans="1:5" ht="14.25" customHeight="1" x14ac:dyDescent="0.3">
      <c r="A766" s="24"/>
      <c r="B766" s="24"/>
      <c r="C766" s="24"/>
      <c r="D766" s="24"/>
      <c r="E766" s="24"/>
    </row>
    <row r="767" spans="1:5" ht="14.25" customHeight="1" x14ac:dyDescent="0.3">
      <c r="A767" s="24"/>
      <c r="B767" s="24"/>
      <c r="C767" s="24"/>
      <c r="D767" s="24"/>
      <c r="E767" s="24"/>
    </row>
    <row r="768" spans="1:5" ht="14.25" customHeight="1" x14ac:dyDescent="0.3">
      <c r="A768" s="24"/>
      <c r="B768" s="24"/>
      <c r="C768" s="24"/>
      <c r="D768" s="24"/>
      <c r="E768" s="24"/>
    </row>
    <row r="769" spans="1:5" ht="14.25" customHeight="1" x14ac:dyDescent="0.3">
      <c r="A769" s="24"/>
      <c r="B769" s="24"/>
      <c r="C769" s="24"/>
      <c r="D769" s="24"/>
      <c r="E769" s="24"/>
    </row>
    <row r="770" spans="1:5" ht="14.25" customHeight="1" x14ac:dyDescent="0.3">
      <c r="A770" s="24"/>
      <c r="B770" s="24"/>
      <c r="C770" s="24"/>
      <c r="D770" s="24"/>
      <c r="E770" s="24"/>
    </row>
    <row r="771" spans="1:5" ht="14.25" customHeight="1" x14ac:dyDescent="0.3">
      <c r="A771" s="24"/>
      <c r="B771" s="24"/>
      <c r="C771" s="24"/>
      <c r="D771" s="24"/>
      <c r="E771" s="24"/>
    </row>
    <row r="772" spans="1:5" ht="14.25" customHeight="1" x14ac:dyDescent="0.3">
      <c r="A772" s="24"/>
      <c r="B772" s="24"/>
      <c r="C772" s="24"/>
      <c r="D772" s="24"/>
      <c r="E772" s="24"/>
    </row>
    <row r="773" spans="1:5" ht="14.25" customHeight="1" x14ac:dyDescent="0.3">
      <c r="A773" s="24"/>
      <c r="B773" s="24"/>
      <c r="C773" s="24"/>
      <c r="D773" s="24"/>
      <c r="E773" s="24"/>
    </row>
    <row r="774" spans="1:5" ht="14.25" customHeight="1" x14ac:dyDescent="0.3">
      <c r="A774" s="24"/>
      <c r="B774" s="24"/>
      <c r="C774" s="24"/>
      <c r="D774" s="24"/>
      <c r="E774" s="24"/>
    </row>
    <row r="775" spans="1:5" ht="14.25" customHeight="1" x14ac:dyDescent="0.3">
      <c r="A775" s="24"/>
      <c r="B775" s="24"/>
      <c r="C775" s="24"/>
      <c r="D775" s="24"/>
      <c r="E775" s="24"/>
    </row>
    <row r="776" spans="1:5" ht="14.25" customHeight="1" x14ac:dyDescent="0.3">
      <c r="A776" s="24"/>
      <c r="B776" s="24"/>
      <c r="C776" s="24"/>
      <c r="D776" s="24"/>
      <c r="E776" s="24"/>
    </row>
    <row r="777" spans="1:5" ht="14.25" customHeight="1" x14ac:dyDescent="0.3">
      <c r="A777" s="24"/>
      <c r="B777" s="24"/>
      <c r="C777" s="24"/>
      <c r="D777" s="24"/>
      <c r="E777" s="24"/>
    </row>
    <row r="778" spans="1:5" ht="14.25" customHeight="1" x14ac:dyDescent="0.3">
      <c r="A778" s="24"/>
      <c r="B778" s="24"/>
      <c r="C778" s="24"/>
      <c r="D778" s="24"/>
      <c r="E778" s="24"/>
    </row>
    <row r="779" spans="1:5" ht="14.25" customHeight="1" x14ac:dyDescent="0.3">
      <c r="A779" s="24"/>
      <c r="B779" s="24"/>
      <c r="C779" s="24"/>
      <c r="D779" s="24"/>
      <c r="E779" s="24"/>
    </row>
    <row r="780" spans="1:5" ht="14.25" customHeight="1" x14ac:dyDescent="0.3">
      <c r="A780" s="24"/>
      <c r="B780" s="24"/>
      <c r="C780" s="24"/>
      <c r="D780" s="24"/>
      <c r="E780" s="24"/>
    </row>
    <row r="781" spans="1:5" ht="14.25" customHeight="1" x14ac:dyDescent="0.3">
      <c r="A781" s="24"/>
      <c r="B781" s="24"/>
      <c r="C781" s="24"/>
      <c r="D781" s="24"/>
      <c r="E781" s="24"/>
    </row>
    <row r="782" spans="1:5" ht="14.25" customHeight="1" x14ac:dyDescent="0.3">
      <c r="A782" s="24"/>
      <c r="B782" s="24"/>
      <c r="C782" s="24"/>
      <c r="D782" s="24"/>
      <c r="E782" s="24"/>
    </row>
    <row r="783" spans="1:5" ht="14.25" customHeight="1" x14ac:dyDescent="0.3">
      <c r="A783" s="24"/>
      <c r="B783" s="24"/>
      <c r="C783" s="24"/>
      <c r="D783" s="24"/>
      <c r="E783" s="24"/>
    </row>
    <row r="784" spans="1:5" ht="14.25" customHeight="1" x14ac:dyDescent="0.3">
      <c r="A784" s="24"/>
      <c r="B784" s="24"/>
      <c r="C784" s="24"/>
      <c r="D784" s="24"/>
      <c r="E784" s="24"/>
    </row>
    <row r="785" spans="1:5" ht="14.25" customHeight="1" x14ac:dyDescent="0.3">
      <c r="A785" s="24"/>
      <c r="B785" s="24"/>
      <c r="C785" s="24"/>
      <c r="D785" s="24"/>
      <c r="E785" s="24"/>
    </row>
    <row r="786" spans="1:5" ht="14.25" customHeight="1" x14ac:dyDescent="0.3">
      <c r="A786" s="24"/>
      <c r="B786" s="24"/>
      <c r="C786" s="24"/>
      <c r="D786" s="24"/>
      <c r="E786" s="24"/>
    </row>
    <row r="787" spans="1:5" ht="14.25" customHeight="1" x14ac:dyDescent="0.3">
      <c r="A787" s="24"/>
      <c r="B787" s="24"/>
      <c r="C787" s="24"/>
      <c r="D787" s="24"/>
      <c r="E787" s="24"/>
    </row>
    <row r="788" spans="1:5" ht="14.25" customHeight="1" x14ac:dyDescent="0.3">
      <c r="A788" s="24"/>
      <c r="B788" s="24"/>
      <c r="C788" s="24"/>
      <c r="D788" s="24"/>
      <c r="E788" s="24"/>
    </row>
    <row r="789" spans="1:5" ht="14.25" customHeight="1" x14ac:dyDescent="0.3">
      <c r="A789" s="24"/>
      <c r="B789" s="24"/>
      <c r="C789" s="24"/>
      <c r="D789" s="24"/>
      <c r="E789" s="24"/>
    </row>
    <row r="790" spans="1:5" ht="14.25" customHeight="1" x14ac:dyDescent="0.3">
      <c r="A790" s="24"/>
      <c r="B790" s="24"/>
      <c r="C790" s="24"/>
      <c r="D790" s="24"/>
      <c r="E790" s="24"/>
    </row>
    <row r="791" spans="1:5" ht="14.25" customHeight="1" x14ac:dyDescent="0.3">
      <c r="A791" s="24"/>
      <c r="B791" s="24"/>
      <c r="C791" s="24"/>
      <c r="D791" s="24"/>
      <c r="E791" s="24"/>
    </row>
    <row r="792" spans="1:5" ht="14.25" customHeight="1" x14ac:dyDescent="0.3">
      <c r="A792" s="24"/>
      <c r="B792" s="24"/>
      <c r="C792" s="24"/>
      <c r="D792" s="24"/>
      <c r="E792" s="24"/>
    </row>
    <row r="793" spans="1:5" ht="14.25" customHeight="1" x14ac:dyDescent="0.3">
      <c r="A793" s="24"/>
      <c r="B793" s="24"/>
      <c r="C793" s="24"/>
      <c r="D793" s="24"/>
      <c r="E793" s="24"/>
    </row>
    <row r="794" spans="1:5" ht="14.25" customHeight="1" x14ac:dyDescent="0.3">
      <c r="A794" s="24"/>
      <c r="B794" s="24"/>
      <c r="C794" s="24"/>
      <c r="D794" s="24"/>
      <c r="E794" s="24"/>
    </row>
    <row r="795" spans="1:5" ht="14.25" customHeight="1" x14ac:dyDescent="0.3">
      <c r="A795" s="24"/>
      <c r="B795" s="24"/>
      <c r="C795" s="24"/>
      <c r="D795" s="24"/>
      <c r="E795" s="24"/>
    </row>
    <row r="796" spans="1:5" ht="14.25" customHeight="1" x14ac:dyDescent="0.3">
      <c r="A796" s="24"/>
      <c r="B796" s="24"/>
      <c r="C796" s="24"/>
      <c r="D796" s="24"/>
      <c r="E796" s="24"/>
    </row>
    <row r="797" spans="1:5" ht="14.25" customHeight="1" x14ac:dyDescent="0.3">
      <c r="A797" s="24"/>
      <c r="B797" s="24"/>
      <c r="C797" s="24"/>
      <c r="D797" s="24"/>
      <c r="E797" s="24"/>
    </row>
    <row r="798" spans="1:5" ht="14.25" customHeight="1" x14ac:dyDescent="0.3">
      <c r="A798" s="24"/>
      <c r="B798" s="24"/>
      <c r="C798" s="24"/>
      <c r="D798" s="24"/>
      <c r="E798" s="24"/>
    </row>
    <row r="799" spans="1:5" ht="14.25" customHeight="1" x14ac:dyDescent="0.3">
      <c r="A799" s="24"/>
      <c r="B799" s="24"/>
      <c r="C799" s="24"/>
      <c r="D799" s="24"/>
      <c r="E799" s="24"/>
    </row>
    <row r="800" spans="1:5" ht="14.25" customHeight="1" x14ac:dyDescent="0.3">
      <c r="A800" s="24"/>
      <c r="B800" s="24"/>
      <c r="C800" s="24"/>
      <c r="D800" s="24"/>
      <c r="E800" s="24"/>
    </row>
    <row r="801" spans="1:5" ht="14.25" customHeight="1" x14ac:dyDescent="0.3">
      <c r="A801" s="24"/>
      <c r="B801" s="24"/>
      <c r="C801" s="24"/>
      <c r="D801" s="24"/>
      <c r="E801" s="24"/>
    </row>
    <row r="802" spans="1:5" ht="14.25" customHeight="1" x14ac:dyDescent="0.3">
      <c r="A802" s="24"/>
      <c r="B802" s="24"/>
      <c r="C802" s="24"/>
      <c r="D802" s="24"/>
      <c r="E802" s="24"/>
    </row>
    <row r="803" spans="1:5" ht="14.25" customHeight="1" x14ac:dyDescent="0.3">
      <c r="A803" s="24"/>
      <c r="B803" s="24"/>
      <c r="C803" s="24"/>
      <c r="D803" s="24"/>
      <c r="E803" s="24"/>
    </row>
    <row r="804" spans="1:5" ht="14.25" customHeight="1" x14ac:dyDescent="0.3">
      <c r="A804" s="24"/>
      <c r="B804" s="24"/>
      <c r="C804" s="24"/>
      <c r="D804" s="24"/>
      <c r="E804" s="24"/>
    </row>
    <row r="805" spans="1:5" ht="14.25" customHeight="1" x14ac:dyDescent="0.3">
      <c r="A805" s="24"/>
      <c r="B805" s="24"/>
      <c r="C805" s="24"/>
      <c r="D805" s="24"/>
      <c r="E805" s="24"/>
    </row>
    <row r="806" spans="1:5" ht="14.25" customHeight="1" x14ac:dyDescent="0.3">
      <c r="A806" s="24"/>
      <c r="B806" s="24"/>
      <c r="C806" s="24"/>
      <c r="D806" s="24"/>
      <c r="E806" s="24"/>
    </row>
    <row r="807" spans="1:5" ht="14.25" customHeight="1" x14ac:dyDescent="0.3">
      <c r="A807" s="24"/>
      <c r="B807" s="24"/>
      <c r="C807" s="24"/>
      <c r="D807" s="24"/>
      <c r="E807" s="24"/>
    </row>
    <row r="808" spans="1:5" ht="14.25" customHeight="1" x14ac:dyDescent="0.3">
      <c r="A808" s="24"/>
      <c r="B808" s="24"/>
      <c r="C808" s="24"/>
      <c r="D808" s="24"/>
      <c r="E808" s="24"/>
    </row>
    <row r="809" spans="1:5" ht="14.25" customHeight="1" x14ac:dyDescent="0.3">
      <c r="A809" s="24"/>
      <c r="B809" s="24"/>
      <c r="C809" s="24"/>
      <c r="D809" s="24"/>
      <c r="E809" s="24"/>
    </row>
    <row r="810" spans="1:5" ht="14.25" customHeight="1" x14ac:dyDescent="0.3">
      <c r="A810" s="24"/>
      <c r="B810" s="24"/>
      <c r="C810" s="24"/>
      <c r="D810" s="24"/>
      <c r="E810" s="24"/>
    </row>
    <row r="811" spans="1:5" ht="14.25" customHeight="1" x14ac:dyDescent="0.3">
      <c r="A811" s="24"/>
      <c r="B811" s="24"/>
      <c r="C811" s="24"/>
      <c r="D811" s="24"/>
      <c r="E811" s="24"/>
    </row>
    <row r="812" spans="1:5" ht="14.25" customHeight="1" x14ac:dyDescent="0.3">
      <c r="A812" s="24"/>
      <c r="B812" s="24"/>
      <c r="C812" s="24"/>
      <c r="D812" s="24"/>
      <c r="E812" s="24"/>
    </row>
    <row r="813" spans="1:5" ht="14.25" customHeight="1" x14ac:dyDescent="0.3">
      <c r="A813" s="24"/>
      <c r="B813" s="24"/>
      <c r="C813" s="24"/>
      <c r="D813" s="24"/>
      <c r="E813" s="24"/>
    </row>
    <row r="814" spans="1:5" ht="14.25" customHeight="1" x14ac:dyDescent="0.3">
      <c r="A814" s="24"/>
      <c r="B814" s="24"/>
      <c r="C814" s="24"/>
      <c r="D814" s="24"/>
      <c r="E814" s="24"/>
    </row>
    <row r="815" spans="1:5" ht="14.25" customHeight="1" x14ac:dyDescent="0.3">
      <c r="A815" s="24"/>
      <c r="B815" s="24"/>
      <c r="C815" s="24"/>
      <c r="D815" s="24"/>
      <c r="E815" s="24"/>
    </row>
    <row r="816" spans="1:5" ht="14.25" customHeight="1" x14ac:dyDescent="0.3">
      <c r="A816" s="24"/>
      <c r="B816" s="24"/>
      <c r="C816" s="24"/>
      <c r="D816" s="24"/>
      <c r="E816" s="24"/>
    </row>
    <row r="817" spans="1:5" ht="14.25" customHeight="1" x14ac:dyDescent="0.3">
      <c r="A817" s="24"/>
      <c r="B817" s="24"/>
      <c r="C817" s="24"/>
      <c r="D817" s="24"/>
      <c r="E817" s="24"/>
    </row>
    <row r="818" spans="1:5" ht="14.25" customHeight="1" x14ac:dyDescent="0.3">
      <c r="A818" s="24"/>
      <c r="B818" s="24"/>
      <c r="C818" s="24"/>
      <c r="D818" s="24"/>
      <c r="E818" s="24"/>
    </row>
    <row r="819" spans="1:5" ht="14.25" customHeight="1" x14ac:dyDescent="0.3">
      <c r="A819" s="24"/>
      <c r="B819" s="24"/>
      <c r="C819" s="24"/>
      <c r="D819" s="24"/>
      <c r="E819" s="24"/>
    </row>
    <row r="820" spans="1:5" ht="14.25" customHeight="1" x14ac:dyDescent="0.3">
      <c r="A820" s="24"/>
      <c r="B820" s="24"/>
      <c r="C820" s="24"/>
      <c r="D820" s="24"/>
      <c r="E820" s="24"/>
    </row>
    <row r="821" spans="1:5" ht="14.25" customHeight="1" x14ac:dyDescent="0.3">
      <c r="A821" s="24"/>
      <c r="B821" s="24"/>
      <c r="C821" s="24"/>
      <c r="D821" s="24"/>
      <c r="E821" s="24"/>
    </row>
    <row r="822" spans="1:5" ht="14.25" customHeight="1" x14ac:dyDescent="0.3">
      <c r="A822" s="24"/>
      <c r="B822" s="24"/>
      <c r="C822" s="24"/>
      <c r="D822" s="24"/>
      <c r="E822" s="24"/>
    </row>
    <row r="823" spans="1:5" ht="14.25" customHeight="1" x14ac:dyDescent="0.3">
      <c r="A823" s="24"/>
      <c r="B823" s="24"/>
      <c r="C823" s="24"/>
      <c r="D823" s="24"/>
      <c r="E823" s="24"/>
    </row>
    <row r="824" spans="1:5" ht="14.25" customHeight="1" x14ac:dyDescent="0.3">
      <c r="A824" s="24"/>
      <c r="B824" s="24"/>
      <c r="C824" s="24"/>
      <c r="D824" s="24"/>
      <c r="E824" s="24"/>
    </row>
    <row r="825" spans="1:5" ht="14.25" customHeight="1" x14ac:dyDescent="0.3">
      <c r="A825" s="24"/>
      <c r="B825" s="24"/>
      <c r="C825" s="24"/>
      <c r="D825" s="24"/>
      <c r="E825" s="24"/>
    </row>
    <row r="826" spans="1:5" ht="14.25" customHeight="1" x14ac:dyDescent="0.3">
      <c r="A826" s="24"/>
      <c r="B826" s="24"/>
      <c r="C826" s="24"/>
      <c r="D826" s="24"/>
      <c r="E826" s="24"/>
    </row>
    <row r="827" spans="1:5" ht="14.25" customHeight="1" x14ac:dyDescent="0.3">
      <c r="A827" s="24"/>
      <c r="B827" s="24"/>
      <c r="C827" s="24"/>
      <c r="D827" s="24"/>
      <c r="E827" s="24"/>
    </row>
    <row r="828" spans="1:5" ht="14.25" customHeight="1" x14ac:dyDescent="0.3">
      <c r="A828" s="24"/>
      <c r="B828" s="24"/>
      <c r="C828" s="24"/>
      <c r="D828" s="24"/>
      <c r="E828" s="24"/>
    </row>
    <row r="829" spans="1:5" ht="14.25" customHeight="1" x14ac:dyDescent="0.3">
      <c r="A829" s="24"/>
      <c r="B829" s="24"/>
      <c r="C829" s="24"/>
      <c r="D829" s="24"/>
      <c r="E829" s="24"/>
    </row>
    <row r="830" spans="1:5" ht="14.25" customHeight="1" x14ac:dyDescent="0.3">
      <c r="A830" s="24"/>
      <c r="B830" s="24"/>
      <c r="C830" s="24"/>
      <c r="D830" s="24"/>
      <c r="E830" s="24"/>
    </row>
    <row r="831" spans="1:5" ht="14.25" customHeight="1" x14ac:dyDescent="0.3">
      <c r="A831" s="24"/>
      <c r="B831" s="24"/>
      <c r="C831" s="24"/>
      <c r="D831" s="24"/>
      <c r="E831" s="24"/>
    </row>
    <row r="832" spans="1:5" ht="14.25" customHeight="1" x14ac:dyDescent="0.3">
      <c r="A832" s="24"/>
      <c r="B832" s="24"/>
      <c r="C832" s="24"/>
      <c r="D832" s="24"/>
      <c r="E832" s="24"/>
    </row>
    <row r="833" spans="1:5" ht="14.25" customHeight="1" x14ac:dyDescent="0.3">
      <c r="A833" s="24"/>
      <c r="B833" s="24"/>
      <c r="C833" s="24"/>
      <c r="D833" s="24"/>
      <c r="E833" s="24"/>
    </row>
    <row r="834" spans="1:5" ht="14.25" customHeight="1" x14ac:dyDescent="0.3">
      <c r="A834" s="24"/>
      <c r="B834" s="24"/>
      <c r="C834" s="24"/>
      <c r="D834" s="24"/>
      <c r="E834" s="24"/>
    </row>
    <row r="835" spans="1:5" ht="14.25" customHeight="1" x14ac:dyDescent="0.3">
      <c r="A835" s="24"/>
      <c r="B835" s="24"/>
      <c r="C835" s="24"/>
      <c r="D835" s="24"/>
      <c r="E835" s="24"/>
    </row>
    <row r="836" spans="1:5" ht="14.25" customHeight="1" x14ac:dyDescent="0.3">
      <c r="A836" s="24"/>
      <c r="B836" s="24"/>
      <c r="C836" s="24"/>
      <c r="D836" s="24"/>
      <c r="E836" s="24"/>
    </row>
    <row r="837" spans="1:5" ht="14.25" customHeight="1" x14ac:dyDescent="0.3">
      <c r="A837" s="24"/>
      <c r="B837" s="24"/>
      <c r="C837" s="24"/>
      <c r="D837" s="24"/>
      <c r="E837" s="24"/>
    </row>
    <row r="838" spans="1:5" ht="14.25" customHeight="1" x14ac:dyDescent="0.3">
      <c r="A838" s="24"/>
      <c r="B838" s="24"/>
      <c r="C838" s="24"/>
      <c r="D838" s="24"/>
      <c r="E838" s="24"/>
    </row>
    <row r="839" spans="1:5" ht="14.25" customHeight="1" x14ac:dyDescent="0.3">
      <c r="A839" s="24"/>
      <c r="B839" s="24"/>
      <c r="C839" s="24"/>
      <c r="D839" s="24"/>
      <c r="E839" s="24"/>
    </row>
    <row r="840" spans="1:5" ht="14.25" customHeight="1" x14ac:dyDescent="0.3">
      <c r="A840" s="24"/>
      <c r="B840" s="24"/>
      <c r="C840" s="24"/>
      <c r="D840" s="24"/>
      <c r="E840" s="24"/>
    </row>
    <row r="841" spans="1:5" ht="14.25" customHeight="1" x14ac:dyDescent="0.3">
      <c r="A841" s="24"/>
      <c r="B841" s="24"/>
      <c r="C841" s="24"/>
      <c r="D841" s="24"/>
      <c r="E841" s="24"/>
    </row>
    <row r="842" spans="1:5" ht="14.25" customHeight="1" x14ac:dyDescent="0.3">
      <c r="A842" s="24"/>
      <c r="B842" s="24"/>
      <c r="C842" s="24"/>
      <c r="D842" s="24"/>
      <c r="E842" s="24"/>
    </row>
    <row r="843" spans="1:5" ht="14.25" customHeight="1" x14ac:dyDescent="0.3">
      <c r="A843" s="24"/>
      <c r="B843" s="24"/>
      <c r="C843" s="24"/>
      <c r="D843" s="24"/>
      <c r="E843" s="24"/>
    </row>
    <row r="844" spans="1:5" ht="14.25" customHeight="1" x14ac:dyDescent="0.3">
      <c r="A844" s="24"/>
      <c r="B844" s="24"/>
      <c r="C844" s="24"/>
      <c r="D844" s="24"/>
      <c r="E844" s="24"/>
    </row>
    <row r="845" spans="1:5" ht="14.25" customHeight="1" x14ac:dyDescent="0.3">
      <c r="A845" s="24"/>
      <c r="B845" s="24"/>
      <c r="C845" s="24"/>
      <c r="D845" s="24"/>
      <c r="E845" s="24"/>
    </row>
    <row r="846" spans="1:5" ht="14.25" customHeight="1" x14ac:dyDescent="0.3">
      <c r="A846" s="24"/>
      <c r="B846" s="24"/>
      <c r="C846" s="24"/>
      <c r="D846" s="24"/>
      <c r="E846" s="24"/>
    </row>
    <row r="847" spans="1:5" ht="14.25" customHeight="1" x14ac:dyDescent="0.3">
      <c r="A847" s="24"/>
      <c r="B847" s="24"/>
      <c r="C847" s="24"/>
      <c r="D847" s="24"/>
      <c r="E847" s="24"/>
    </row>
    <row r="848" spans="1:5" ht="14.25" customHeight="1" x14ac:dyDescent="0.3">
      <c r="A848" s="24"/>
      <c r="B848" s="24"/>
      <c r="C848" s="24"/>
      <c r="D848" s="24"/>
      <c r="E848" s="24"/>
    </row>
    <row r="849" spans="1:5" ht="14.25" customHeight="1" x14ac:dyDescent="0.3">
      <c r="A849" s="24"/>
      <c r="B849" s="24"/>
      <c r="C849" s="24"/>
      <c r="D849" s="24"/>
      <c r="E849" s="24"/>
    </row>
    <row r="850" spans="1:5" ht="14.25" customHeight="1" x14ac:dyDescent="0.3">
      <c r="A850" s="24"/>
      <c r="B850" s="24"/>
      <c r="C850" s="24"/>
      <c r="D850" s="24"/>
      <c r="E850" s="24"/>
    </row>
    <row r="851" spans="1:5" ht="14.25" customHeight="1" x14ac:dyDescent="0.3">
      <c r="A851" s="24"/>
      <c r="B851" s="24"/>
      <c r="C851" s="24"/>
      <c r="D851" s="24"/>
      <c r="E851" s="24"/>
    </row>
    <row r="852" spans="1:5" ht="14.25" customHeight="1" x14ac:dyDescent="0.3">
      <c r="A852" s="24"/>
      <c r="B852" s="24"/>
      <c r="C852" s="24"/>
      <c r="D852" s="24"/>
      <c r="E852" s="24"/>
    </row>
    <row r="853" spans="1:5" ht="14.25" customHeight="1" x14ac:dyDescent="0.3">
      <c r="A853" s="24"/>
      <c r="B853" s="24"/>
      <c r="C853" s="24"/>
      <c r="D853" s="24"/>
      <c r="E853" s="24"/>
    </row>
    <row r="854" spans="1:5" ht="14.25" customHeight="1" x14ac:dyDescent="0.3">
      <c r="A854" s="24"/>
      <c r="B854" s="24"/>
      <c r="C854" s="24"/>
      <c r="D854" s="24"/>
      <c r="E854" s="24"/>
    </row>
    <row r="855" spans="1:5" ht="14.25" customHeight="1" x14ac:dyDescent="0.3">
      <c r="A855" s="24"/>
      <c r="B855" s="24"/>
      <c r="C855" s="24"/>
      <c r="D855" s="24"/>
      <c r="E855" s="24"/>
    </row>
    <row r="856" spans="1:5" ht="14.25" customHeight="1" x14ac:dyDescent="0.3">
      <c r="A856" s="24"/>
      <c r="B856" s="24"/>
      <c r="C856" s="24"/>
      <c r="D856" s="24"/>
      <c r="E856" s="24"/>
    </row>
    <row r="857" spans="1:5" ht="14.25" customHeight="1" x14ac:dyDescent="0.3">
      <c r="A857" s="24"/>
      <c r="B857" s="24"/>
      <c r="C857" s="24"/>
      <c r="D857" s="24"/>
      <c r="E857" s="24"/>
    </row>
    <row r="858" spans="1:5" ht="14.25" customHeight="1" x14ac:dyDescent="0.3">
      <c r="A858" s="24"/>
      <c r="B858" s="24"/>
      <c r="C858" s="24"/>
      <c r="D858" s="24"/>
      <c r="E858" s="24"/>
    </row>
    <row r="859" spans="1:5" ht="14.25" customHeight="1" x14ac:dyDescent="0.3">
      <c r="A859" s="24"/>
      <c r="B859" s="24"/>
      <c r="C859" s="24"/>
      <c r="D859" s="24"/>
      <c r="E859" s="24"/>
    </row>
    <row r="860" spans="1:5" ht="14.25" customHeight="1" x14ac:dyDescent="0.3">
      <c r="A860" s="24"/>
      <c r="B860" s="24"/>
      <c r="C860" s="24"/>
      <c r="D860" s="24"/>
      <c r="E860" s="24"/>
    </row>
    <row r="861" spans="1:5" ht="14.25" customHeight="1" x14ac:dyDescent="0.3">
      <c r="A861" s="24"/>
      <c r="B861" s="24"/>
      <c r="C861" s="24"/>
      <c r="D861" s="24"/>
      <c r="E861" s="24"/>
    </row>
    <row r="862" spans="1:5" ht="14.25" customHeight="1" x14ac:dyDescent="0.3">
      <c r="A862" s="24"/>
      <c r="B862" s="24"/>
      <c r="C862" s="24"/>
      <c r="D862" s="24"/>
      <c r="E862" s="24"/>
    </row>
    <row r="863" spans="1:5" ht="14.25" customHeight="1" x14ac:dyDescent="0.3">
      <c r="A863" s="24"/>
      <c r="B863" s="24"/>
      <c r="C863" s="24"/>
      <c r="D863" s="24"/>
      <c r="E863" s="24"/>
    </row>
    <row r="864" spans="1:5" ht="14.25" customHeight="1" x14ac:dyDescent="0.3">
      <c r="A864" s="24"/>
      <c r="B864" s="24"/>
      <c r="C864" s="24"/>
      <c r="D864" s="24"/>
      <c r="E864" s="24"/>
    </row>
    <row r="865" spans="1:5" ht="14.25" customHeight="1" x14ac:dyDescent="0.3">
      <c r="A865" s="24"/>
      <c r="B865" s="24"/>
      <c r="C865" s="24"/>
      <c r="D865" s="24"/>
      <c r="E865" s="24"/>
    </row>
    <row r="866" spans="1:5" ht="14.25" customHeight="1" x14ac:dyDescent="0.3">
      <c r="A866" s="24"/>
      <c r="B866" s="24"/>
      <c r="C866" s="24"/>
      <c r="D866" s="24"/>
      <c r="E866" s="24"/>
    </row>
    <row r="867" spans="1:5" ht="14.25" customHeight="1" x14ac:dyDescent="0.3">
      <c r="A867" s="24"/>
      <c r="B867" s="24"/>
      <c r="C867" s="24"/>
      <c r="D867" s="24"/>
      <c r="E867" s="24"/>
    </row>
    <row r="868" spans="1:5" ht="14.25" customHeight="1" x14ac:dyDescent="0.3">
      <c r="A868" s="24"/>
      <c r="B868" s="24"/>
      <c r="C868" s="24"/>
      <c r="D868" s="24"/>
      <c r="E868" s="24"/>
    </row>
    <row r="869" spans="1:5" ht="14.25" customHeight="1" x14ac:dyDescent="0.3">
      <c r="A869" s="24"/>
      <c r="B869" s="24"/>
      <c r="C869" s="24"/>
      <c r="D869" s="24"/>
      <c r="E869" s="24"/>
    </row>
    <row r="870" spans="1:5" ht="14.25" customHeight="1" x14ac:dyDescent="0.3">
      <c r="A870" s="24"/>
      <c r="B870" s="24"/>
      <c r="C870" s="24"/>
      <c r="D870" s="24"/>
      <c r="E870" s="24"/>
    </row>
    <row r="871" spans="1:5" ht="14.25" customHeight="1" x14ac:dyDescent="0.3">
      <c r="A871" s="24"/>
      <c r="B871" s="24"/>
      <c r="C871" s="24"/>
      <c r="D871" s="24"/>
      <c r="E871" s="24"/>
    </row>
    <row r="872" spans="1:5" ht="14.25" customHeight="1" x14ac:dyDescent="0.3">
      <c r="A872" s="24"/>
      <c r="B872" s="24"/>
      <c r="C872" s="24"/>
      <c r="D872" s="24"/>
      <c r="E872" s="24"/>
    </row>
    <row r="873" spans="1:5" ht="14.25" customHeight="1" x14ac:dyDescent="0.3">
      <c r="A873" s="24"/>
      <c r="B873" s="24"/>
      <c r="C873" s="24"/>
      <c r="D873" s="24"/>
      <c r="E873" s="24"/>
    </row>
    <row r="874" spans="1:5" ht="14.25" customHeight="1" x14ac:dyDescent="0.3">
      <c r="A874" s="24"/>
      <c r="B874" s="24"/>
      <c r="C874" s="24"/>
      <c r="D874" s="24"/>
      <c r="E874" s="24"/>
    </row>
    <row r="875" spans="1:5" ht="14.25" customHeight="1" x14ac:dyDescent="0.3">
      <c r="A875" s="24"/>
      <c r="B875" s="24"/>
      <c r="C875" s="24"/>
      <c r="D875" s="24"/>
      <c r="E875" s="24"/>
    </row>
    <row r="876" spans="1:5" ht="14.25" customHeight="1" x14ac:dyDescent="0.3">
      <c r="A876" s="24"/>
      <c r="B876" s="24"/>
      <c r="C876" s="24"/>
      <c r="D876" s="24"/>
      <c r="E876" s="24"/>
    </row>
    <row r="877" spans="1:5" ht="14.25" customHeight="1" x14ac:dyDescent="0.3">
      <c r="A877" s="24"/>
      <c r="B877" s="24"/>
      <c r="C877" s="24"/>
      <c r="D877" s="24"/>
      <c r="E877" s="24"/>
    </row>
    <row r="878" spans="1:5" ht="14.25" customHeight="1" x14ac:dyDescent="0.3">
      <c r="A878" s="24"/>
      <c r="B878" s="24"/>
      <c r="C878" s="24"/>
      <c r="D878" s="24"/>
      <c r="E878" s="24"/>
    </row>
    <row r="879" spans="1:5" ht="14.25" customHeight="1" x14ac:dyDescent="0.3">
      <c r="A879" s="24"/>
      <c r="B879" s="24"/>
      <c r="C879" s="24"/>
      <c r="D879" s="24"/>
      <c r="E879" s="24"/>
    </row>
    <row r="880" spans="1:5" ht="14.25" customHeight="1" x14ac:dyDescent="0.3">
      <c r="A880" s="24"/>
      <c r="B880" s="24"/>
      <c r="C880" s="24"/>
      <c r="D880" s="24"/>
      <c r="E880" s="24"/>
    </row>
    <row r="881" spans="1:5" ht="14.25" customHeight="1" x14ac:dyDescent="0.3">
      <c r="A881" s="24"/>
      <c r="B881" s="24"/>
      <c r="C881" s="24"/>
      <c r="D881" s="24"/>
      <c r="E881" s="24"/>
    </row>
    <row r="882" spans="1:5" ht="14.25" customHeight="1" x14ac:dyDescent="0.3">
      <c r="A882" s="24"/>
      <c r="B882" s="24"/>
      <c r="C882" s="24"/>
      <c r="D882" s="24"/>
      <c r="E882" s="24"/>
    </row>
    <row r="883" spans="1:5" ht="14.25" customHeight="1" x14ac:dyDescent="0.3">
      <c r="A883" s="24"/>
      <c r="B883" s="24"/>
      <c r="C883" s="24"/>
      <c r="D883" s="24"/>
      <c r="E883" s="24"/>
    </row>
    <row r="884" spans="1:5" ht="14.25" customHeight="1" x14ac:dyDescent="0.3">
      <c r="A884" s="24"/>
      <c r="B884" s="24"/>
      <c r="C884" s="24"/>
      <c r="D884" s="24"/>
      <c r="E884" s="24"/>
    </row>
    <row r="885" spans="1:5" ht="14.25" customHeight="1" x14ac:dyDescent="0.3">
      <c r="A885" s="24"/>
      <c r="B885" s="24"/>
      <c r="C885" s="24"/>
      <c r="D885" s="24"/>
      <c r="E885" s="24"/>
    </row>
    <row r="886" spans="1:5" ht="14.25" customHeight="1" x14ac:dyDescent="0.3">
      <c r="A886" s="24"/>
      <c r="B886" s="24"/>
      <c r="C886" s="24"/>
      <c r="D886" s="24"/>
      <c r="E886" s="24"/>
    </row>
    <row r="887" spans="1:5" ht="14.25" customHeight="1" x14ac:dyDescent="0.3">
      <c r="A887" s="24"/>
      <c r="B887" s="24"/>
      <c r="C887" s="24"/>
      <c r="D887" s="24"/>
      <c r="E887" s="24"/>
    </row>
    <row r="888" spans="1:5" ht="14.25" customHeight="1" x14ac:dyDescent="0.3">
      <c r="A888" s="24"/>
      <c r="B888" s="24"/>
      <c r="C888" s="24"/>
      <c r="D888" s="24"/>
      <c r="E888" s="24"/>
    </row>
    <row r="889" spans="1:5" ht="14.25" customHeight="1" x14ac:dyDescent="0.3">
      <c r="A889" s="24"/>
      <c r="B889" s="24"/>
      <c r="C889" s="24"/>
      <c r="D889" s="24"/>
      <c r="E889" s="24"/>
    </row>
    <row r="890" spans="1:5" ht="14.25" customHeight="1" x14ac:dyDescent="0.3">
      <c r="A890" s="24"/>
      <c r="B890" s="24"/>
      <c r="C890" s="24"/>
      <c r="D890" s="24"/>
      <c r="E890" s="24"/>
    </row>
    <row r="891" spans="1:5" ht="14.25" customHeight="1" x14ac:dyDescent="0.3">
      <c r="A891" s="24"/>
      <c r="B891" s="24"/>
      <c r="C891" s="24"/>
      <c r="D891" s="24"/>
      <c r="E891" s="24"/>
    </row>
    <row r="892" spans="1:5" ht="14.25" customHeight="1" x14ac:dyDescent="0.3">
      <c r="A892" s="24"/>
      <c r="B892" s="24"/>
      <c r="C892" s="24"/>
      <c r="D892" s="24"/>
      <c r="E892" s="24"/>
    </row>
    <row r="893" spans="1:5" ht="14.25" customHeight="1" x14ac:dyDescent="0.3">
      <c r="A893" s="24"/>
      <c r="B893" s="24"/>
      <c r="C893" s="24"/>
      <c r="D893" s="24"/>
      <c r="E893" s="24"/>
    </row>
    <row r="894" spans="1:5" ht="14.25" customHeight="1" x14ac:dyDescent="0.3">
      <c r="A894" s="24"/>
      <c r="B894" s="24"/>
      <c r="C894" s="24"/>
      <c r="D894" s="24"/>
      <c r="E894" s="24"/>
    </row>
    <row r="895" spans="1:5" ht="14.25" customHeight="1" x14ac:dyDescent="0.3">
      <c r="A895" s="24"/>
      <c r="B895" s="24"/>
      <c r="C895" s="24"/>
      <c r="D895" s="24"/>
      <c r="E895" s="24"/>
    </row>
    <row r="896" spans="1:5" ht="14.25" customHeight="1" x14ac:dyDescent="0.3">
      <c r="A896" s="24"/>
      <c r="B896" s="24"/>
      <c r="C896" s="24"/>
      <c r="D896" s="24"/>
      <c r="E896" s="24"/>
    </row>
    <row r="897" spans="1:5" ht="14.25" customHeight="1" x14ac:dyDescent="0.3">
      <c r="A897" s="24"/>
      <c r="B897" s="24"/>
      <c r="C897" s="24"/>
      <c r="D897" s="24"/>
      <c r="E897" s="24"/>
    </row>
    <row r="898" spans="1:5" ht="14.25" customHeight="1" x14ac:dyDescent="0.3">
      <c r="A898" s="24"/>
      <c r="B898" s="24"/>
      <c r="C898" s="24"/>
      <c r="D898" s="24"/>
      <c r="E898" s="24"/>
    </row>
    <row r="899" spans="1:5" ht="14.25" customHeight="1" x14ac:dyDescent="0.3">
      <c r="A899" s="24"/>
      <c r="B899" s="24"/>
      <c r="C899" s="24"/>
      <c r="D899" s="24"/>
      <c r="E899" s="24"/>
    </row>
    <row r="900" spans="1:5" ht="14.25" customHeight="1" x14ac:dyDescent="0.3">
      <c r="A900" s="24"/>
      <c r="B900" s="24"/>
      <c r="C900" s="24"/>
      <c r="D900" s="24"/>
      <c r="E900" s="24"/>
    </row>
    <row r="901" spans="1:5" ht="14.25" customHeight="1" x14ac:dyDescent="0.3">
      <c r="A901" s="24"/>
      <c r="B901" s="24"/>
      <c r="C901" s="24"/>
      <c r="D901" s="24"/>
      <c r="E901" s="24"/>
    </row>
    <row r="902" spans="1:5" ht="14.25" customHeight="1" x14ac:dyDescent="0.3">
      <c r="A902" s="24"/>
      <c r="B902" s="24"/>
      <c r="C902" s="24"/>
      <c r="D902" s="24"/>
      <c r="E902" s="24"/>
    </row>
    <row r="903" spans="1:5" ht="14.25" customHeight="1" x14ac:dyDescent="0.3">
      <c r="A903" s="24"/>
      <c r="B903" s="24"/>
      <c r="C903" s="24"/>
      <c r="D903" s="24"/>
      <c r="E903" s="24"/>
    </row>
    <row r="904" spans="1:5" ht="14.25" customHeight="1" x14ac:dyDescent="0.3">
      <c r="A904" s="24"/>
      <c r="B904" s="24"/>
      <c r="C904" s="24"/>
      <c r="D904" s="24"/>
      <c r="E904" s="24"/>
    </row>
    <row r="905" spans="1:5" ht="14.25" customHeight="1" x14ac:dyDescent="0.3">
      <c r="A905" s="24"/>
      <c r="B905" s="24"/>
      <c r="C905" s="24"/>
      <c r="D905" s="24"/>
      <c r="E905" s="24"/>
    </row>
    <row r="906" spans="1:5" ht="14.25" customHeight="1" x14ac:dyDescent="0.3">
      <c r="A906" s="24"/>
      <c r="B906" s="24"/>
      <c r="C906" s="24"/>
      <c r="D906" s="24"/>
      <c r="E906" s="24"/>
    </row>
    <row r="907" spans="1:5" ht="14.25" customHeight="1" x14ac:dyDescent="0.3">
      <c r="A907" s="24"/>
      <c r="B907" s="24"/>
      <c r="C907" s="24"/>
      <c r="D907" s="24"/>
      <c r="E907" s="24"/>
    </row>
    <row r="908" spans="1:5" ht="14.25" customHeight="1" x14ac:dyDescent="0.3">
      <c r="A908" s="24"/>
      <c r="B908" s="24"/>
      <c r="C908" s="24"/>
      <c r="D908" s="24"/>
      <c r="E908" s="24"/>
    </row>
    <row r="909" spans="1:5" ht="14.25" customHeight="1" x14ac:dyDescent="0.3">
      <c r="A909" s="24"/>
      <c r="B909" s="24"/>
      <c r="C909" s="24"/>
      <c r="D909" s="24"/>
      <c r="E909" s="24"/>
    </row>
    <row r="910" spans="1:5" ht="14.25" customHeight="1" x14ac:dyDescent="0.3">
      <c r="A910" s="24"/>
      <c r="B910" s="24"/>
      <c r="C910" s="24"/>
      <c r="D910" s="24"/>
      <c r="E910" s="24"/>
    </row>
    <row r="911" spans="1:5" ht="14.25" customHeight="1" x14ac:dyDescent="0.3">
      <c r="A911" s="24"/>
      <c r="B911" s="24"/>
      <c r="C911" s="24"/>
      <c r="D911" s="24"/>
      <c r="E911" s="24"/>
    </row>
    <row r="912" spans="1:5" ht="14.25" customHeight="1" x14ac:dyDescent="0.3">
      <c r="A912" s="24"/>
      <c r="B912" s="24"/>
      <c r="C912" s="24"/>
      <c r="D912" s="24"/>
      <c r="E912" s="24"/>
    </row>
    <row r="913" spans="1:5" ht="14.25" customHeight="1" x14ac:dyDescent="0.3">
      <c r="A913" s="24"/>
      <c r="B913" s="24"/>
      <c r="C913" s="24"/>
      <c r="D913" s="24"/>
      <c r="E913" s="24"/>
    </row>
    <row r="914" spans="1:5" ht="14.25" customHeight="1" x14ac:dyDescent="0.3">
      <c r="A914" s="24"/>
      <c r="B914" s="24"/>
      <c r="C914" s="24"/>
      <c r="D914" s="24"/>
      <c r="E914" s="24"/>
    </row>
    <row r="915" spans="1:5" ht="14.25" customHeight="1" x14ac:dyDescent="0.3">
      <c r="A915" s="24"/>
      <c r="B915" s="24"/>
      <c r="C915" s="24"/>
      <c r="D915" s="24"/>
      <c r="E915" s="24"/>
    </row>
    <row r="916" spans="1:5" ht="14.25" customHeight="1" x14ac:dyDescent="0.3">
      <c r="A916" s="24"/>
      <c r="B916" s="24"/>
      <c r="C916" s="24"/>
      <c r="D916" s="24"/>
      <c r="E916" s="24"/>
    </row>
    <row r="917" spans="1:5" ht="14.25" customHeight="1" x14ac:dyDescent="0.3">
      <c r="A917" s="24"/>
      <c r="B917" s="24"/>
      <c r="C917" s="24"/>
      <c r="D917" s="24"/>
      <c r="E917" s="24"/>
    </row>
    <row r="918" spans="1:5" ht="14.25" customHeight="1" x14ac:dyDescent="0.3">
      <c r="A918" s="24"/>
      <c r="B918" s="24"/>
      <c r="C918" s="24"/>
      <c r="D918" s="24"/>
      <c r="E918" s="24"/>
    </row>
    <row r="919" spans="1:5" ht="14.25" customHeight="1" x14ac:dyDescent="0.3">
      <c r="A919" s="24"/>
      <c r="B919" s="24"/>
      <c r="C919" s="24"/>
      <c r="D919" s="24"/>
      <c r="E919" s="24"/>
    </row>
    <row r="920" spans="1:5" ht="14.25" customHeight="1" x14ac:dyDescent="0.3">
      <c r="A920" s="24"/>
      <c r="B920" s="24"/>
      <c r="C920" s="24"/>
      <c r="D920" s="24"/>
      <c r="E920" s="24"/>
    </row>
    <row r="921" spans="1:5" ht="14.25" customHeight="1" x14ac:dyDescent="0.3">
      <c r="A921" s="24"/>
      <c r="B921" s="24"/>
      <c r="C921" s="24"/>
      <c r="D921" s="24"/>
      <c r="E921" s="24"/>
    </row>
    <row r="922" spans="1:5" ht="14.25" customHeight="1" x14ac:dyDescent="0.3">
      <c r="A922" s="24"/>
      <c r="B922" s="24"/>
      <c r="C922" s="24"/>
      <c r="D922" s="24"/>
      <c r="E922" s="24"/>
    </row>
    <row r="923" spans="1:5" ht="14.25" customHeight="1" x14ac:dyDescent="0.3">
      <c r="A923" s="24"/>
      <c r="B923" s="24"/>
      <c r="C923" s="24"/>
      <c r="D923" s="24"/>
      <c r="E923" s="24"/>
    </row>
    <row r="924" spans="1:5" ht="14.25" customHeight="1" x14ac:dyDescent="0.3">
      <c r="A924" s="24"/>
      <c r="B924" s="24"/>
      <c r="C924" s="24"/>
      <c r="D924" s="24"/>
      <c r="E924" s="24"/>
    </row>
    <row r="925" spans="1:5" ht="14.25" customHeight="1" x14ac:dyDescent="0.3">
      <c r="A925" s="24"/>
      <c r="B925" s="24"/>
      <c r="C925" s="24"/>
      <c r="D925" s="24"/>
      <c r="E925" s="24"/>
    </row>
    <row r="926" spans="1:5" ht="14.25" customHeight="1" x14ac:dyDescent="0.3">
      <c r="A926" s="24"/>
      <c r="B926" s="24"/>
      <c r="C926" s="24"/>
      <c r="D926" s="24"/>
      <c r="E926" s="24"/>
    </row>
    <row r="927" spans="1:5" ht="14.25" customHeight="1" x14ac:dyDescent="0.3">
      <c r="A927" s="24"/>
      <c r="B927" s="24"/>
      <c r="C927" s="24"/>
      <c r="D927" s="24"/>
      <c r="E927" s="24"/>
    </row>
    <row r="928" spans="1:5" ht="14.25" customHeight="1" x14ac:dyDescent="0.3">
      <c r="A928" s="24"/>
      <c r="B928" s="24"/>
      <c r="C928" s="24"/>
      <c r="D928" s="24"/>
      <c r="E928" s="24"/>
    </row>
    <row r="929" spans="1:5" ht="14.25" customHeight="1" x14ac:dyDescent="0.3">
      <c r="A929" s="24"/>
      <c r="B929" s="24"/>
      <c r="C929" s="24"/>
      <c r="D929" s="24"/>
      <c r="E929" s="24"/>
    </row>
    <row r="930" spans="1:5" ht="14.25" customHeight="1" x14ac:dyDescent="0.3">
      <c r="A930" s="24"/>
      <c r="B930" s="24"/>
      <c r="C930" s="24"/>
      <c r="D930" s="24"/>
      <c r="E930" s="24"/>
    </row>
    <row r="931" spans="1:5" ht="14.25" customHeight="1" x14ac:dyDescent="0.3">
      <c r="A931" s="24"/>
      <c r="B931" s="24"/>
      <c r="C931" s="24"/>
      <c r="D931" s="24"/>
      <c r="E931" s="24"/>
    </row>
    <row r="932" spans="1:5" ht="14.25" customHeight="1" x14ac:dyDescent="0.3">
      <c r="A932" s="24"/>
      <c r="B932" s="24"/>
      <c r="C932" s="24"/>
      <c r="D932" s="24"/>
      <c r="E932" s="24"/>
    </row>
    <row r="933" spans="1:5" ht="14.25" customHeight="1" x14ac:dyDescent="0.3">
      <c r="A933" s="24"/>
      <c r="B933" s="24"/>
      <c r="C933" s="24"/>
      <c r="D933" s="24"/>
      <c r="E933" s="24"/>
    </row>
    <row r="934" spans="1:5" ht="14.25" customHeight="1" x14ac:dyDescent="0.3">
      <c r="A934" s="24"/>
      <c r="B934" s="24"/>
      <c r="C934" s="24"/>
      <c r="D934" s="24"/>
      <c r="E934" s="24"/>
    </row>
    <row r="935" spans="1:5" ht="14.25" customHeight="1" x14ac:dyDescent="0.3">
      <c r="A935" s="24"/>
      <c r="B935" s="24"/>
      <c r="C935" s="24"/>
      <c r="D935" s="24"/>
      <c r="E935" s="24"/>
    </row>
    <row r="936" spans="1:5" ht="14.25" customHeight="1" x14ac:dyDescent="0.3">
      <c r="A936" s="24"/>
      <c r="B936" s="24"/>
      <c r="C936" s="24"/>
      <c r="D936" s="24"/>
      <c r="E936" s="24"/>
    </row>
    <row r="937" spans="1:5" ht="14.25" customHeight="1" x14ac:dyDescent="0.3">
      <c r="A937" s="24"/>
      <c r="B937" s="24"/>
      <c r="C937" s="24"/>
      <c r="D937" s="24"/>
      <c r="E937" s="24"/>
    </row>
    <row r="938" spans="1:5" ht="14.25" customHeight="1" x14ac:dyDescent="0.3">
      <c r="A938" s="24"/>
      <c r="B938" s="24"/>
      <c r="C938" s="24"/>
      <c r="D938" s="24"/>
      <c r="E938" s="24"/>
    </row>
    <row r="939" spans="1:5" ht="14.25" customHeight="1" x14ac:dyDescent="0.3">
      <c r="A939" s="24"/>
      <c r="B939" s="24"/>
      <c r="C939" s="24"/>
      <c r="D939" s="24"/>
      <c r="E939" s="24"/>
    </row>
    <row r="940" spans="1:5" ht="14.25" customHeight="1" x14ac:dyDescent="0.3">
      <c r="A940" s="24"/>
      <c r="B940" s="24"/>
      <c r="C940" s="24"/>
      <c r="D940" s="24"/>
      <c r="E940" s="24"/>
    </row>
    <row r="941" spans="1:5" ht="14.25" customHeight="1" x14ac:dyDescent="0.3">
      <c r="A941" s="24"/>
      <c r="B941" s="24"/>
      <c r="C941" s="24"/>
      <c r="D941" s="24"/>
      <c r="E941" s="24"/>
    </row>
    <row r="942" spans="1:5" ht="14.25" customHeight="1" x14ac:dyDescent="0.3">
      <c r="A942" s="24"/>
      <c r="B942" s="24"/>
      <c r="C942" s="24"/>
      <c r="D942" s="24"/>
      <c r="E942" s="24"/>
    </row>
    <row r="943" spans="1:5" ht="14.25" customHeight="1" x14ac:dyDescent="0.3">
      <c r="A943" s="24"/>
      <c r="B943" s="24"/>
      <c r="C943" s="24"/>
      <c r="D943" s="24"/>
      <c r="E943" s="24"/>
    </row>
    <row r="944" spans="1:5" ht="14.25" customHeight="1" x14ac:dyDescent="0.3">
      <c r="A944" s="24"/>
      <c r="B944" s="24"/>
      <c r="C944" s="24"/>
      <c r="D944" s="24"/>
      <c r="E944" s="24"/>
    </row>
    <row r="945" spans="1:5" ht="14.25" customHeight="1" x14ac:dyDescent="0.3">
      <c r="A945" s="24"/>
      <c r="B945" s="24"/>
      <c r="C945" s="24"/>
      <c r="D945" s="24"/>
      <c r="E945" s="24"/>
    </row>
    <row r="946" spans="1:5" ht="14.25" customHeight="1" x14ac:dyDescent="0.3">
      <c r="A946" s="24"/>
      <c r="B946" s="24"/>
      <c r="C946" s="24"/>
      <c r="D946" s="24"/>
      <c r="E946" s="24"/>
    </row>
    <row r="947" spans="1:5" ht="14.25" customHeight="1" x14ac:dyDescent="0.3">
      <c r="A947" s="24"/>
      <c r="B947" s="24"/>
      <c r="C947" s="24"/>
      <c r="D947" s="24"/>
      <c r="E947" s="24"/>
    </row>
    <row r="948" spans="1:5" ht="14.25" customHeight="1" x14ac:dyDescent="0.3">
      <c r="A948" s="24"/>
      <c r="B948" s="24"/>
      <c r="C948" s="24"/>
      <c r="D948" s="24"/>
      <c r="E948" s="24"/>
    </row>
    <row r="949" spans="1:5" ht="14.25" customHeight="1" x14ac:dyDescent="0.3">
      <c r="A949" s="24"/>
      <c r="B949" s="24"/>
      <c r="C949" s="24"/>
      <c r="D949" s="24"/>
      <c r="E949" s="24"/>
    </row>
    <row r="950" spans="1:5" ht="14.25" customHeight="1" x14ac:dyDescent="0.3">
      <c r="A950" s="24"/>
      <c r="B950" s="24"/>
      <c r="C950" s="24"/>
      <c r="D950" s="24"/>
      <c r="E950" s="24"/>
    </row>
    <row r="951" spans="1:5" ht="14.25" customHeight="1" x14ac:dyDescent="0.3">
      <c r="A951" s="24"/>
      <c r="B951" s="24"/>
      <c r="C951" s="24"/>
      <c r="D951" s="24"/>
      <c r="E951" s="24"/>
    </row>
    <row r="952" spans="1:5" ht="14.25" customHeight="1" x14ac:dyDescent="0.3">
      <c r="A952" s="24"/>
      <c r="B952" s="24"/>
      <c r="C952" s="24"/>
      <c r="D952" s="24"/>
      <c r="E952" s="24"/>
    </row>
    <row r="953" spans="1:5" ht="14.25" customHeight="1" x14ac:dyDescent="0.3">
      <c r="A953" s="24"/>
      <c r="B953" s="24"/>
      <c r="C953" s="24"/>
      <c r="D953" s="24"/>
      <c r="E953" s="24"/>
    </row>
    <row r="954" spans="1:5" ht="14.25" customHeight="1" x14ac:dyDescent="0.3">
      <c r="A954" s="24"/>
      <c r="B954" s="24"/>
      <c r="C954" s="24"/>
      <c r="D954" s="24"/>
      <c r="E954" s="24"/>
    </row>
    <row r="955" spans="1:5" ht="14.25" customHeight="1" x14ac:dyDescent="0.3">
      <c r="A955" s="24"/>
      <c r="B955" s="24"/>
      <c r="C955" s="24"/>
      <c r="D955" s="24"/>
      <c r="E955" s="24"/>
    </row>
    <row r="956" spans="1:5" ht="14.25" customHeight="1" x14ac:dyDescent="0.3">
      <c r="A956" s="24"/>
      <c r="B956" s="24"/>
      <c r="C956" s="24"/>
      <c r="D956" s="24"/>
      <c r="E956" s="24"/>
    </row>
    <row r="957" spans="1:5" ht="14.25" customHeight="1" x14ac:dyDescent="0.3">
      <c r="A957" s="24"/>
      <c r="B957" s="24"/>
      <c r="C957" s="24"/>
      <c r="D957" s="24"/>
      <c r="E957" s="24"/>
    </row>
    <row r="958" spans="1:5" ht="14.25" customHeight="1" x14ac:dyDescent="0.3">
      <c r="A958" s="24"/>
      <c r="B958" s="24"/>
      <c r="C958" s="24"/>
      <c r="D958" s="24"/>
      <c r="E958" s="24"/>
    </row>
    <row r="959" spans="1:5" ht="14.25" customHeight="1" x14ac:dyDescent="0.3">
      <c r="A959" s="24"/>
      <c r="B959" s="24"/>
      <c r="C959" s="24"/>
      <c r="D959" s="24"/>
      <c r="E959" s="24"/>
    </row>
    <row r="960" spans="1:5" ht="14.25" customHeight="1" x14ac:dyDescent="0.3">
      <c r="A960" s="24"/>
      <c r="B960" s="24"/>
      <c r="C960" s="24"/>
      <c r="D960" s="24"/>
      <c r="E960" s="24"/>
    </row>
    <row r="961" spans="1:5" ht="14.25" customHeight="1" x14ac:dyDescent="0.3">
      <c r="A961" s="24"/>
      <c r="B961" s="24"/>
      <c r="C961" s="24"/>
      <c r="D961" s="24"/>
      <c r="E961" s="24"/>
    </row>
    <row r="962" spans="1:5" ht="14.25" customHeight="1" x14ac:dyDescent="0.3">
      <c r="A962" s="24"/>
      <c r="B962" s="24"/>
      <c r="C962" s="24"/>
      <c r="D962" s="24"/>
      <c r="E962" s="24"/>
    </row>
    <row r="963" spans="1:5" ht="14.25" customHeight="1" x14ac:dyDescent="0.3">
      <c r="A963" s="24"/>
      <c r="B963" s="24"/>
      <c r="C963" s="24"/>
      <c r="D963" s="24"/>
      <c r="E963" s="24"/>
    </row>
    <row r="964" spans="1:5" ht="14.25" customHeight="1" x14ac:dyDescent="0.3">
      <c r="A964" s="24"/>
      <c r="B964" s="24"/>
      <c r="C964" s="24"/>
      <c r="D964" s="24"/>
      <c r="E964" s="24"/>
    </row>
    <row r="965" spans="1:5" ht="14.25" customHeight="1" x14ac:dyDescent="0.3">
      <c r="A965" s="24"/>
      <c r="B965" s="24"/>
      <c r="C965" s="24"/>
      <c r="D965" s="24"/>
      <c r="E965" s="24"/>
    </row>
    <row r="966" spans="1:5" ht="14.25" customHeight="1" x14ac:dyDescent="0.3">
      <c r="A966" s="24"/>
      <c r="B966" s="24"/>
      <c r="C966" s="24"/>
      <c r="D966" s="24"/>
      <c r="E966" s="24"/>
    </row>
    <row r="967" spans="1:5" ht="14.25" customHeight="1" x14ac:dyDescent="0.3">
      <c r="A967" s="24"/>
      <c r="B967" s="24"/>
      <c r="C967" s="24"/>
      <c r="D967" s="24"/>
      <c r="E967" s="24"/>
    </row>
    <row r="968" spans="1:5" ht="14.25" customHeight="1" x14ac:dyDescent="0.3">
      <c r="A968" s="24"/>
      <c r="B968" s="24"/>
      <c r="C968" s="24"/>
      <c r="D968" s="24"/>
      <c r="E968" s="24"/>
    </row>
    <row r="969" spans="1:5" ht="14.25" customHeight="1" x14ac:dyDescent="0.3">
      <c r="A969" s="24"/>
      <c r="B969" s="24"/>
      <c r="C969" s="24"/>
      <c r="D969" s="24"/>
      <c r="E969" s="24"/>
    </row>
    <row r="970" spans="1:5" ht="14.25" customHeight="1" x14ac:dyDescent="0.3">
      <c r="A970" s="24"/>
      <c r="B970" s="24"/>
      <c r="C970" s="24"/>
      <c r="D970" s="24"/>
      <c r="E970" s="24"/>
    </row>
    <row r="971" spans="1:5" ht="14.25" customHeight="1" x14ac:dyDescent="0.3">
      <c r="A971" s="24"/>
      <c r="B971" s="24"/>
      <c r="C971" s="24"/>
      <c r="D971" s="24"/>
      <c r="E971" s="24"/>
    </row>
    <row r="972" spans="1:5" ht="14.25" customHeight="1" x14ac:dyDescent="0.3">
      <c r="A972" s="24"/>
      <c r="B972" s="24"/>
      <c r="C972" s="24"/>
      <c r="D972" s="24"/>
      <c r="E972" s="24"/>
    </row>
    <row r="973" spans="1:5" ht="14.25" customHeight="1" x14ac:dyDescent="0.3">
      <c r="A973" s="24"/>
      <c r="B973" s="24"/>
      <c r="C973" s="24"/>
      <c r="D973" s="24"/>
      <c r="E973" s="24"/>
    </row>
    <row r="974" spans="1:5" ht="14.25" customHeight="1" x14ac:dyDescent="0.3">
      <c r="A974" s="24"/>
      <c r="B974" s="24"/>
      <c r="C974" s="24"/>
      <c r="D974" s="24"/>
      <c r="E974" s="24"/>
    </row>
    <row r="975" spans="1:5" ht="14.25" customHeight="1" x14ac:dyDescent="0.3">
      <c r="A975" s="24"/>
      <c r="B975" s="24"/>
      <c r="C975" s="24"/>
      <c r="D975" s="24"/>
      <c r="E975" s="24"/>
    </row>
    <row r="976" spans="1:5" ht="14.25" customHeight="1" x14ac:dyDescent="0.3">
      <c r="A976" s="24"/>
      <c r="B976" s="24"/>
      <c r="C976" s="24"/>
      <c r="D976" s="24"/>
      <c r="E976" s="24"/>
    </row>
    <row r="977" spans="1:5" ht="14.25" customHeight="1" x14ac:dyDescent="0.3">
      <c r="A977" s="24"/>
      <c r="B977" s="24"/>
      <c r="C977" s="24"/>
      <c r="D977" s="24"/>
      <c r="E977" s="24"/>
    </row>
    <row r="978" spans="1:5" ht="14.25" customHeight="1" x14ac:dyDescent="0.3">
      <c r="A978" s="24"/>
      <c r="B978" s="24"/>
      <c r="C978" s="24"/>
      <c r="D978" s="24"/>
      <c r="E978" s="24"/>
    </row>
    <row r="979" spans="1:5" ht="14.25" customHeight="1" x14ac:dyDescent="0.3">
      <c r="A979" s="24"/>
      <c r="B979" s="24"/>
      <c r="C979" s="24"/>
      <c r="D979" s="24"/>
      <c r="E979" s="24"/>
    </row>
    <row r="980" spans="1:5" ht="14.25" customHeight="1" x14ac:dyDescent="0.3">
      <c r="A980" s="24"/>
      <c r="B980" s="24"/>
      <c r="C980" s="24"/>
      <c r="D980" s="24"/>
      <c r="E980" s="24"/>
    </row>
    <row r="981" spans="1:5" ht="14.25" customHeight="1" x14ac:dyDescent="0.3">
      <c r="A981" s="24"/>
      <c r="B981" s="24"/>
      <c r="C981" s="24"/>
      <c r="D981" s="24"/>
      <c r="E981" s="24"/>
    </row>
    <row r="982" spans="1:5" ht="14.25" customHeight="1" x14ac:dyDescent="0.3">
      <c r="A982" s="24"/>
      <c r="B982" s="24"/>
      <c r="C982" s="24"/>
      <c r="D982" s="24"/>
      <c r="E982" s="24"/>
    </row>
    <row r="983" spans="1:5" ht="14.25" customHeight="1" x14ac:dyDescent="0.3">
      <c r="A983" s="24"/>
      <c r="B983" s="24"/>
      <c r="C983" s="24"/>
      <c r="D983" s="24"/>
      <c r="E983" s="24"/>
    </row>
    <row r="984" spans="1:5" ht="14.25" customHeight="1" x14ac:dyDescent="0.3">
      <c r="A984" s="24"/>
      <c r="B984" s="24"/>
      <c r="C984" s="24"/>
      <c r="D984" s="24"/>
      <c r="E984" s="24"/>
    </row>
    <row r="985" spans="1:5" ht="14.25" customHeight="1" x14ac:dyDescent="0.3">
      <c r="A985" s="24"/>
      <c r="B985" s="24"/>
      <c r="C985" s="24"/>
      <c r="D985" s="24"/>
      <c r="E985" s="24"/>
    </row>
    <row r="986" spans="1:5" ht="14.25" customHeight="1" x14ac:dyDescent="0.3">
      <c r="A986" s="24"/>
      <c r="B986" s="24"/>
      <c r="C986" s="24"/>
      <c r="D986" s="24"/>
      <c r="E986" s="24"/>
    </row>
    <row r="987" spans="1:5" ht="14.25" customHeight="1" x14ac:dyDescent="0.3">
      <c r="A987" s="24"/>
      <c r="B987" s="24"/>
      <c r="C987" s="24"/>
      <c r="D987" s="24"/>
      <c r="E987" s="24"/>
    </row>
    <row r="988" spans="1:5" ht="14.25" customHeight="1" x14ac:dyDescent="0.3">
      <c r="A988" s="24"/>
      <c r="B988" s="24"/>
      <c r="C988" s="24"/>
      <c r="D988" s="24"/>
      <c r="E988" s="24"/>
    </row>
    <row r="989" spans="1:5" ht="14.25" customHeight="1" x14ac:dyDescent="0.3">
      <c r="A989" s="24"/>
      <c r="B989" s="24"/>
      <c r="C989" s="24"/>
      <c r="D989" s="24"/>
      <c r="E989" s="24"/>
    </row>
    <row r="990" spans="1:5" ht="14.25" customHeight="1" x14ac:dyDescent="0.3">
      <c r="A990" s="24"/>
      <c r="B990" s="24"/>
      <c r="C990" s="24"/>
      <c r="D990" s="24"/>
      <c r="E990" s="24"/>
    </row>
    <row r="991" spans="1:5" ht="14.25" customHeight="1" x14ac:dyDescent="0.3">
      <c r="A991" s="24"/>
      <c r="B991" s="24"/>
      <c r="C991" s="24"/>
      <c r="D991" s="24"/>
      <c r="E991" s="24"/>
    </row>
    <row r="992" spans="1:5" ht="14.25" customHeight="1" x14ac:dyDescent="0.3">
      <c r="A992" s="24"/>
      <c r="B992" s="24"/>
      <c r="C992" s="24"/>
      <c r="D992" s="24"/>
      <c r="E992" s="24"/>
    </row>
    <row r="993" spans="1:5" ht="14.25" customHeight="1" x14ac:dyDescent="0.3">
      <c r="A993" s="24"/>
      <c r="B993" s="24"/>
      <c r="C993" s="24"/>
      <c r="D993" s="24"/>
      <c r="E993" s="24"/>
    </row>
    <row r="994" spans="1:5" ht="14.25" customHeight="1" x14ac:dyDescent="0.3">
      <c r="A994" s="24"/>
      <c r="B994" s="24"/>
      <c r="C994" s="24"/>
      <c r="D994" s="24"/>
      <c r="E994" s="24"/>
    </row>
    <row r="995" spans="1:5" ht="14.25" customHeight="1" x14ac:dyDescent="0.3">
      <c r="A995" s="24"/>
      <c r="B995" s="24"/>
      <c r="C995" s="24"/>
      <c r="D995" s="24"/>
      <c r="E995" s="24"/>
    </row>
    <row r="996" spans="1:5" ht="14.25" customHeight="1" x14ac:dyDescent="0.3">
      <c r="A996" s="24"/>
      <c r="B996" s="24"/>
      <c r="C996" s="24"/>
      <c r="D996" s="24"/>
      <c r="E996" s="24"/>
    </row>
    <row r="997" spans="1:5" ht="14.25" customHeight="1" x14ac:dyDescent="0.3">
      <c r="A997" s="24"/>
      <c r="B997" s="24"/>
      <c r="C997" s="24"/>
      <c r="D997" s="24"/>
      <c r="E997" s="24"/>
    </row>
    <row r="998" spans="1:5" ht="14.25" customHeight="1" x14ac:dyDescent="0.3">
      <c r="A998" s="24"/>
      <c r="B998" s="24"/>
      <c r="C998" s="24"/>
      <c r="D998" s="24"/>
      <c r="E998" s="24"/>
    </row>
    <row r="999" spans="1:5" ht="14.25" customHeight="1" x14ac:dyDescent="0.3"/>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EC36-37A5-4D68-A7EF-CD03E9BBAA00}">
  <dimension ref="A1:AC33"/>
  <sheetViews>
    <sheetView workbookViewId="0"/>
  </sheetViews>
  <sheetFormatPr defaultRowHeight="14.4" x14ac:dyDescent="0.3"/>
  <cols>
    <col min="1" max="1" width="15.6640625" customWidth="1"/>
    <col min="2" max="2" width="12.109375" customWidth="1"/>
    <col min="3" max="3" width="28.88671875" customWidth="1"/>
    <col min="4" max="4" width="17.6640625" customWidth="1"/>
    <col min="5" max="5" width="16.88671875" customWidth="1"/>
    <col min="6" max="6" width="14.77734375" customWidth="1"/>
    <col min="7" max="7" width="25.44140625" customWidth="1"/>
    <col min="8" max="8" width="17.6640625" customWidth="1"/>
    <col min="9" max="9" width="19.21875" customWidth="1"/>
    <col min="10" max="10" width="33.21875" customWidth="1"/>
    <col min="11" max="11" width="57.109375" customWidth="1"/>
    <col min="12" max="12" width="56.33203125" customWidth="1"/>
    <col min="13" max="13" width="15" customWidth="1"/>
    <col min="14" max="14" width="12" customWidth="1"/>
    <col min="15" max="15" width="57.109375" customWidth="1"/>
    <col min="16" max="16" width="19.44140625" customWidth="1"/>
    <col min="17" max="17" width="27.77734375" customWidth="1"/>
    <col min="18" max="18" width="27.33203125" customWidth="1"/>
    <col min="19" max="19" width="41.109375" customWidth="1"/>
    <col min="20" max="20" width="34.77734375" customWidth="1"/>
    <col min="21" max="21" width="44.109375" customWidth="1"/>
    <col min="22" max="22" width="37.5546875" customWidth="1"/>
    <col min="23" max="23" width="57.109375" customWidth="1"/>
    <col min="24" max="24" width="22.77734375" customWidth="1"/>
    <col min="25" max="25" width="32" customWidth="1"/>
    <col min="26" max="26" width="30.33203125" customWidth="1"/>
    <col min="27" max="27" width="25.6640625" customWidth="1"/>
    <col min="28" max="28" width="57.109375" customWidth="1"/>
    <col min="29" max="29" width="34.21875" customWidth="1"/>
  </cols>
  <sheetData>
    <row r="1" spans="1:29" ht="18.600000000000001" customHeight="1" x14ac:dyDescent="0.3">
      <c r="A1" s="31" t="s">
        <v>515</v>
      </c>
      <c r="B1" s="31" t="s">
        <v>548</v>
      </c>
      <c r="C1" s="31" t="s">
        <v>549</v>
      </c>
      <c r="D1" s="40" t="s">
        <v>550</v>
      </c>
      <c r="E1" s="40" t="s">
        <v>551</v>
      </c>
      <c r="F1" s="40" t="s">
        <v>552</v>
      </c>
      <c r="G1" s="31" t="s">
        <v>553</v>
      </c>
      <c r="H1" s="40" t="s">
        <v>554</v>
      </c>
      <c r="I1" s="42" t="s">
        <v>555</v>
      </c>
      <c r="J1" s="42" t="s">
        <v>556</v>
      </c>
      <c r="K1" s="42" t="s">
        <v>557</v>
      </c>
      <c r="L1" s="42" t="s">
        <v>558</v>
      </c>
      <c r="M1" s="40" t="s">
        <v>559</v>
      </c>
      <c r="N1" s="31" t="s">
        <v>560</v>
      </c>
      <c r="O1" s="40" t="s">
        <v>561</v>
      </c>
      <c r="P1" s="40" t="s">
        <v>562</v>
      </c>
      <c r="Q1" s="40" t="s">
        <v>563</v>
      </c>
      <c r="R1" s="40" t="s">
        <v>564</v>
      </c>
      <c r="S1" s="40" t="s">
        <v>565</v>
      </c>
      <c r="T1" s="40" t="s">
        <v>566</v>
      </c>
      <c r="U1" s="40" t="s">
        <v>567</v>
      </c>
      <c r="V1" s="40" t="s">
        <v>568</v>
      </c>
      <c r="W1" s="40" t="s">
        <v>569</v>
      </c>
      <c r="X1" s="40" t="s">
        <v>570</v>
      </c>
      <c r="Y1" s="40" t="s">
        <v>571</v>
      </c>
      <c r="Z1" s="40" t="s">
        <v>572</v>
      </c>
      <c r="AA1" s="40" t="s">
        <v>573</v>
      </c>
      <c r="AB1" s="40" t="s">
        <v>574</v>
      </c>
      <c r="AC1" s="44" t="s">
        <v>575</v>
      </c>
    </row>
    <row r="2" spans="1:29" x14ac:dyDescent="0.3">
      <c r="A2" s="32" t="s">
        <v>516</v>
      </c>
      <c r="B2" s="36">
        <v>6.0280199999999999E-2</v>
      </c>
      <c r="C2" s="37">
        <v>2.1393740000000001E-2</v>
      </c>
      <c r="D2" s="41">
        <v>1.54E-2</v>
      </c>
      <c r="E2" s="41">
        <v>6.0199999999999997E-2</v>
      </c>
      <c r="F2" s="41">
        <v>3.3799999999999997E-2</v>
      </c>
      <c r="G2" s="37">
        <v>8.3521949999999998E-2</v>
      </c>
      <c r="H2" s="41">
        <v>9.0133710000000006E-2</v>
      </c>
      <c r="I2" s="43">
        <v>6.7000000000000004E-2</v>
      </c>
      <c r="J2" s="43">
        <v>9.5100000000000004E-2</v>
      </c>
      <c r="K2" s="43">
        <v>0.11899999999999999</v>
      </c>
      <c r="L2" s="43">
        <v>7.3999999999999996E-2</v>
      </c>
      <c r="M2" s="41">
        <v>4.3999999999999997E-2</v>
      </c>
      <c r="N2" s="37">
        <v>5.8213139999999997E-2</v>
      </c>
      <c r="O2" s="41">
        <v>7.1099999999999997E-2</v>
      </c>
      <c r="P2" s="41">
        <v>4.1000000000000002E-2</v>
      </c>
      <c r="Q2" s="41">
        <v>5.8999999999999997E-2</v>
      </c>
      <c r="R2" s="41">
        <v>8.1000000000000003E-2</v>
      </c>
      <c r="S2" s="41">
        <v>5.6500000000000002E-2</v>
      </c>
      <c r="T2" s="41">
        <v>2.5519819999999999E-2</v>
      </c>
      <c r="U2" s="41">
        <v>6.7500000000000004E-2</v>
      </c>
      <c r="V2" s="41">
        <v>6.7000000000000004E-2</v>
      </c>
      <c r="W2" s="41">
        <v>7.0300000000000001E-2</v>
      </c>
      <c r="X2" s="41">
        <v>7.2499999999999995E-2</v>
      </c>
      <c r="Y2" s="41">
        <v>7.1499999999999994E-2</v>
      </c>
      <c r="Z2" s="41">
        <v>7.0199999999999999E-2</v>
      </c>
      <c r="AA2" s="41">
        <v>5.7000000000000002E-2</v>
      </c>
      <c r="AB2" s="41">
        <v>6.3E-2</v>
      </c>
      <c r="AC2" s="37">
        <v>4.4715860000000003E-2</v>
      </c>
    </row>
    <row r="3" spans="1:29" x14ac:dyDescent="0.3">
      <c r="A3" s="32" t="s">
        <v>517</v>
      </c>
      <c r="B3" s="37">
        <v>6.2804150000000003E-2</v>
      </c>
      <c r="C3" s="37">
        <v>2.3627430000000001E-2</v>
      </c>
      <c r="D3" s="41">
        <v>1.9E-2</v>
      </c>
      <c r="E3" s="41">
        <v>8.0699999999999994E-2</v>
      </c>
      <c r="F3" s="41">
        <v>3.3000000000000002E-2</v>
      </c>
      <c r="G3" s="37">
        <v>9.0851950000000001E-2</v>
      </c>
      <c r="H3" s="41">
        <v>9.5323420000000006E-2</v>
      </c>
      <c r="I3" s="43">
        <v>8.1799999999999998E-2</v>
      </c>
      <c r="J3" s="43">
        <v>9.9500000000000005E-2</v>
      </c>
      <c r="K3" s="43">
        <v>0.112</v>
      </c>
      <c r="L3" s="43">
        <v>6.3799999999999996E-2</v>
      </c>
      <c r="M3" s="41">
        <v>6.6000000000000003E-2</v>
      </c>
      <c r="N3" s="37">
        <v>5.896614E-2</v>
      </c>
      <c r="O3" s="41">
        <v>8.3501000000000006E-2</v>
      </c>
      <c r="P3" s="41">
        <v>4.4999999999999998E-2</v>
      </c>
      <c r="Q3" s="41">
        <v>2.9000000000000001E-2</v>
      </c>
      <c r="R3" s="41">
        <v>8.7999999999999995E-2</v>
      </c>
      <c r="S3" s="41">
        <v>5.8500000000000003E-2</v>
      </c>
      <c r="T3" s="41">
        <v>2.7179020000000002E-2</v>
      </c>
      <c r="U3" s="41">
        <v>6.9000000000000006E-2</v>
      </c>
      <c r="V3" s="41">
        <v>6.5860000000000002E-2</v>
      </c>
      <c r="W3" s="41">
        <v>7.0000000000000007E-2</v>
      </c>
      <c r="X3" s="41">
        <v>7.1499999999999994E-2</v>
      </c>
      <c r="Y3" s="41">
        <v>7.1999999999999995E-2</v>
      </c>
      <c r="Z3" s="41">
        <v>7.4999999999999997E-2</v>
      </c>
      <c r="AA3" s="41">
        <v>5.8900000000000001E-2</v>
      </c>
      <c r="AB3" s="41">
        <v>6.3E-2</v>
      </c>
      <c r="AC3" s="37">
        <v>5.6000000000000001E-2</v>
      </c>
    </row>
    <row r="4" spans="1:29" x14ac:dyDescent="0.3">
      <c r="A4" s="32" t="s">
        <v>518</v>
      </c>
      <c r="B4" s="37">
        <v>6.5006720000000004E-2</v>
      </c>
      <c r="C4" s="37">
        <v>2.0760799999999999E-2</v>
      </c>
      <c r="D4" s="41">
        <v>1.77E-2</v>
      </c>
      <c r="E4" s="41">
        <v>7.8899999999999998E-2</v>
      </c>
      <c r="F4" s="41">
        <v>2.1100000000000001E-2</v>
      </c>
      <c r="G4" s="37">
        <v>9.5729700000000001E-2</v>
      </c>
      <c r="H4" s="41">
        <v>9.6851839999999995E-2</v>
      </c>
      <c r="I4" s="43">
        <v>8.1500000000000003E-2</v>
      </c>
      <c r="J4" s="43">
        <v>0.10150000000000001</v>
      </c>
      <c r="K4" s="43">
        <v>0.113</v>
      </c>
      <c r="L4" s="43">
        <v>7.1999999999999995E-2</v>
      </c>
      <c r="M4" s="41">
        <v>0.09</v>
      </c>
      <c r="N4" s="37">
        <v>6.1744449999999999E-2</v>
      </c>
      <c r="O4" s="41">
        <v>8.4000000000000005E-2</v>
      </c>
      <c r="P4" s="41">
        <v>5.2499999999999998E-2</v>
      </c>
      <c r="Q4" s="41">
        <v>3.8300000000000001E-2</v>
      </c>
      <c r="R4" s="41">
        <v>8.4500000000000006E-2</v>
      </c>
      <c r="S4" s="41">
        <v>6.7000000000000004E-2</v>
      </c>
      <c r="T4" s="41">
        <v>2.9015719999999998E-2</v>
      </c>
      <c r="U4" s="41">
        <v>6.7000000000000004E-2</v>
      </c>
      <c r="V4" s="41">
        <v>6.5000000000000002E-2</v>
      </c>
      <c r="W4" s="41">
        <v>6.8500000000000005E-2</v>
      </c>
      <c r="X4" s="41">
        <v>7.0000000000000007E-2</v>
      </c>
      <c r="Y4" s="41">
        <v>7.0499999999999993E-2</v>
      </c>
      <c r="Z4" s="41">
        <v>7.3999999999999996E-2</v>
      </c>
      <c r="AA4" s="41">
        <v>5.8999999999999997E-2</v>
      </c>
      <c r="AB4" s="41">
        <v>6.4000000000000001E-2</v>
      </c>
      <c r="AC4" s="37">
        <v>5.5E-2</v>
      </c>
    </row>
    <row r="5" spans="1:29" x14ac:dyDescent="0.3">
      <c r="A5" s="32" t="s">
        <v>519</v>
      </c>
      <c r="B5" s="37">
        <v>6.6793080000000005E-2</v>
      </c>
      <c r="C5" s="37">
        <v>2.408194E-2</v>
      </c>
      <c r="D5" s="41">
        <v>2.0299999999999999E-2</v>
      </c>
      <c r="E5" s="41">
        <v>7.6899999999999996E-2</v>
      </c>
      <c r="F5" s="41">
        <v>2.8000000000000001E-2</v>
      </c>
      <c r="G5" s="37">
        <v>9.6389520000000006E-2</v>
      </c>
      <c r="H5" s="41">
        <v>9.3915670000000007E-2</v>
      </c>
      <c r="I5" s="43">
        <v>6.5000000000000002E-2</v>
      </c>
      <c r="J5" s="43">
        <v>0.106</v>
      </c>
      <c r="K5" s="43">
        <v>0.114</v>
      </c>
      <c r="L5" s="43">
        <v>7.3999999999999996E-2</v>
      </c>
      <c r="M5" s="41">
        <v>0.1082</v>
      </c>
      <c r="N5" s="37">
        <v>6.3250269999999997E-2</v>
      </c>
      <c r="O5" s="41">
        <v>9.06E-2</v>
      </c>
      <c r="P5" s="41">
        <v>5.0200000000000002E-2</v>
      </c>
      <c r="Q5" s="41">
        <v>2.29E-2</v>
      </c>
      <c r="R5" s="41">
        <v>8.5199999999999998E-2</v>
      </c>
      <c r="S5" s="41">
        <v>7.3800000000000004E-2</v>
      </c>
      <c r="T5" s="41">
        <v>2.9627830000000001E-2</v>
      </c>
      <c r="U5" s="41">
        <v>6.8000000000000005E-2</v>
      </c>
      <c r="V5" s="41">
        <v>5.6000000000000001E-2</v>
      </c>
      <c r="W5" s="41">
        <v>6.9199999999999998E-2</v>
      </c>
      <c r="X5" s="41">
        <v>7.0099999999999996E-2</v>
      </c>
      <c r="Y5" s="41">
        <v>7.0000000000000007E-2</v>
      </c>
      <c r="Z5" s="41">
        <v>7.3499999999999996E-2</v>
      </c>
      <c r="AA5" s="41">
        <v>5.91E-2</v>
      </c>
      <c r="AB5" s="41">
        <v>6.4799999999999996E-2</v>
      </c>
      <c r="AC5" s="37">
        <v>5.5398240000000001E-2</v>
      </c>
    </row>
    <row r="6" spans="1:29" x14ac:dyDescent="0.3">
      <c r="A6" s="32" t="s">
        <v>520</v>
      </c>
      <c r="B6" s="37">
        <v>7.378208E-2</v>
      </c>
      <c r="C6" s="37">
        <v>4.050612E-2</v>
      </c>
      <c r="D6" s="41">
        <v>3.7629999999999997E-2</v>
      </c>
      <c r="E6" s="41">
        <v>5.0299999999999997E-2</v>
      </c>
      <c r="F6" s="41">
        <v>4.7600000000000003E-2</v>
      </c>
      <c r="G6" s="37">
        <v>9.7017220000000001E-2</v>
      </c>
      <c r="H6" s="41">
        <v>0.10082699000000001</v>
      </c>
      <c r="I6" s="43">
        <v>4.0000000000000001E-3</v>
      </c>
      <c r="J6" s="43">
        <v>0.13556468999999999</v>
      </c>
      <c r="K6" s="43">
        <v>0.105</v>
      </c>
      <c r="L6" s="43">
        <v>7.1199999999999999E-2</v>
      </c>
      <c r="M6" s="41">
        <v>7.46E-2</v>
      </c>
      <c r="N6" s="37">
        <v>6.6985470000000005E-2</v>
      </c>
      <c r="O6" s="41">
        <v>7.4499999999999997E-2</v>
      </c>
      <c r="P6" s="41">
        <v>7.4620000000000006E-2</v>
      </c>
      <c r="Q6" s="41">
        <v>7.5999999999999998E-2</v>
      </c>
      <c r="R6" s="41">
        <v>7.1800000000000003E-2</v>
      </c>
      <c r="S6" s="41">
        <v>7.7200000000000005E-2</v>
      </c>
      <c r="T6" s="41">
        <v>3.559292E-2</v>
      </c>
      <c r="U6" s="41">
        <v>6.8000000000000005E-2</v>
      </c>
      <c r="V6" s="41">
        <v>7.6499999999999999E-2</v>
      </c>
      <c r="W6" s="41">
        <v>6.6199999999999995E-2</v>
      </c>
      <c r="X6" s="41">
        <v>7.0000000000000007E-2</v>
      </c>
      <c r="Y6" s="41">
        <v>6.9699999999999998E-2</v>
      </c>
      <c r="Z6" s="41">
        <v>7.0800000000000002E-2</v>
      </c>
      <c r="AA6" s="41">
        <v>5.7799999999999997E-2</v>
      </c>
      <c r="AB6" s="41">
        <v>6.0999999999999999E-2</v>
      </c>
      <c r="AC6" s="37">
        <v>6.1499999999999999E-2</v>
      </c>
    </row>
    <row r="7" spans="1:29" x14ac:dyDescent="0.3">
      <c r="A7" s="32" t="s">
        <v>521</v>
      </c>
      <c r="B7" s="37">
        <v>7.0756429999999995E-2</v>
      </c>
      <c r="C7" s="37">
        <v>3.9303570000000003E-2</v>
      </c>
      <c r="D7" s="41">
        <v>3.2800000000000003E-2</v>
      </c>
      <c r="E7" s="41">
        <v>5.1200000000000002E-2</v>
      </c>
      <c r="F7" s="41">
        <v>6.4100000000000004E-2</v>
      </c>
      <c r="G7" s="37">
        <v>9.0684550000000003E-2</v>
      </c>
      <c r="H7" s="41">
        <v>9.2798439999999996E-2</v>
      </c>
      <c r="I7" s="43">
        <v>-1.2999999999999999E-2</v>
      </c>
      <c r="J7" s="43">
        <v>0.13020000000000001</v>
      </c>
      <c r="K7" s="43">
        <v>0.10199999999999999</v>
      </c>
      <c r="L7" s="43">
        <v>6.5000000000000002E-2</v>
      </c>
      <c r="M7" s="41">
        <v>7.9299999999999995E-2</v>
      </c>
      <c r="N7" s="37">
        <v>6.9018090000000004E-2</v>
      </c>
      <c r="O7" s="41">
        <v>8.2100000000000006E-2</v>
      </c>
      <c r="P7" s="41">
        <v>7.6700000000000004E-2</v>
      </c>
      <c r="Q7" s="41">
        <v>7.0199999999999999E-2</v>
      </c>
      <c r="R7" s="41">
        <v>7.0900000000000005E-2</v>
      </c>
      <c r="S7" s="41">
        <v>7.5800000000000006E-2</v>
      </c>
      <c r="T7" s="41">
        <v>4.122518E-2</v>
      </c>
      <c r="U7" s="41">
        <v>6.7799999999999999E-2</v>
      </c>
      <c r="V7" s="41">
        <v>7.9600000000000004E-2</v>
      </c>
      <c r="W7" s="41">
        <v>6.3399999999999998E-2</v>
      </c>
      <c r="X7" s="41">
        <v>6.9599999999999995E-2</v>
      </c>
      <c r="Y7" s="41">
        <v>7.0400000000000004E-2</v>
      </c>
      <c r="Z7" s="41">
        <v>6.9199999999999998E-2</v>
      </c>
      <c r="AA7" s="41">
        <v>5.9700000000000003E-2</v>
      </c>
      <c r="AB7" s="41">
        <v>6.6199999999999995E-2</v>
      </c>
      <c r="AC7" s="37">
        <v>6.0199999999999997E-2</v>
      </c>
    </row>
    <row r="8" spans="1:29" x14ac:dyDescent="0.3">
      <c r="A8" s="32" t="s">
        <v>522</v>
      </c>
      <c r="B8" s="37">
        <v>6.9846699999999998E-2</v>
      </c>
      <c r="C8" s="37">
        <v>3.6519820000000001E-2</v>
      </c>
      <c r="D8" s="41">
        <v>2.7799999999999998E-2</v>
      </c>
      <c r="E8" s="41">
        <v>5.8999999999999997E-2</v>
      </c>
      <c r="F8" s="41">
        <v>6.3700000000000007E-2</v>
      </c>
      <c r="G8" s="37">
        <v>8.8942969999999996E-2</v>
      </c>
      <c r="H8" s="41">
        <v>8.9811039999999995E-2</v>
      </c>
      <c r="I8" s="43">
        <v>-1.9699999999999999E-2</v>
      </c>
      <c r="J8" s="43">
        <v>0.12653</v>
      </c>
      <c r="K8" s="43">
        <v>9.7000000000000003E-2</v>
      </c>
      <c r="L8" s="43">
        <v>6.4399999999999999E-2</v>
      </c>
      <c r="M8" s="41">
        <v>8.4599999999999995E-2</v>
      </c>
      <c r="N8" s="37">
        <v>6.8850629999999996E-2</v>
      </c>
      <c r="O8" s="41">
        <v>8.48E-2</v>
      </c>
      <c r="P8" s="41">
        <v>7.5499999999999998E-2</v>
      </c>
      <c r="Q8" s="41">
        <v>5.8900000000000001E-2</v>
      </c>
      <c r="R8" s="41">
        <v>7.5899999999999995E-2</v>
      </c>
      <c r="S8" s="41">
        <v>7.85E-2</v>
      </c>
      <c r="T8" s="41">
        <v>4.0356280000000001E-2</v>
      </c>
      <c r="U8" s="41">
        <v>6.83E-2</v>
      </c>
      <c r="V8" s="41">
        <v>7.9799999999999996E-2</v>
      </c>
      <c r="W8" s="41">
        <v>6.2E-2</v>
      </c>
      <c r="X8" s="41">
        <v>7.0400000000000004E-2</v>
      </c>
      <c r="Y8" s="41">
        <v>7.0800000000000002E-2</v>
      </c>
      <c r="Z8" s="41">
        <v>7.1800000000000003E-2</v>
      </c>
      <c r="AA8" s="41">
        <v>5.1900000000000002E-2</v>
      </c>
      <c r="AB8" s="41">
        <v>6.8199999999999997E-2</v>
      </c>
      <c r="AC8" s="37">
        <v>0.06</v>
      </c>
    </row>
    <row r="9" spans="1:29" x14ac:dyDescent="0.3">
      <c r="A9" s="32" t="s">
        <v>523</v>
      </c>
      <c r="B9" s="37">
        <v>7.0757970000000003E-2</v>
      </c>
      <c r="C9" s="37">
        <v>3.7622139999999998E-2</v>
      </c>
      <c r="D9" s="41">
        <v>2.8899999999999999E-2</v>
      </c>
      <c r="E9" s="41">
        <v>6.0100000000000001E-2</v>
      </c>
      <c r="F9" s="41">
        <v>6.4600000000000005E-2</v>
      </c>
      <c r="G9" s="37">
        <v>8.8535390000000005E-2</v>
      </c>
      <c r="H9" s="41">
        <v>8.7861949999999994E-2</v>
      </c>
      <c r="I9" s="43">
        <v>-3.1099999999999999E-2</v>
      </c>
      <c r="J9" s="43">
        <v>0.12984000000000001</v>
      </c>
      <c r="K9" s="43">
        <v>0.104</v>
      </c>
      <c r="L9" s="43">
        <v>6.4199999999999993E-2</v>
      </c>
      <c r="M9" s="41">
        <v>9.1600000000000001E-2</v>
      </c>
      <c r="N9" s="37">
        <v>7.0290619999999998E-2</v>
      </c>
      <c r="O9" s="41">
        <v>8.5099999999999995E-2</v>
      </c>
      <c r="P9" s="41">
        <v>7.85E-2</v>
      </c>
      <c r="Q9" s="41">
        <v>6.7799999999999999E-2</v>
      </c>
      <c r="R9" s="41">
        <v>7.7600000000000002E-2</v>
      </c>
      <c r="S9" s="41">
        <v>8.2100000000000006E-2</v>
      </c>
      <c r="T9" s="41">
        <v>4.3256919999999997E-2</v>
      </c>
      <c r="U9" s="41">
        <v>6.8500000000000005E-2</v>
      </c>
      <c r="V9" s="41">
        <v>8.1000000000000003E-2</v>
      </c>
      <c r="W9" s="41">
        <v>4.5999999999999999E-2</v>
      </c>
      <c r="X9" s="41">
        <v>7.0800000000000002E-2</v>
      </c>
      <c r="Y9" s="41">
        <v>7.1099999999999997E-2</v>
      </c>
      <c r="Z9" s="41">
        <v>7.2099999999999997E-2</v>
      </c>
      <c r="AA9" s="41">
        <v>4.8599999999999997E-2</v>
      </c>
      <c r="AB9" s="41">
        <v>6.83E-2</v>
      </c>
      <c r="AC9" s="37">
        <v>6.08E-2</v>
      </c>
    </row>
    <row r="10" spans="1:29" x14ac:dyDescent="0.3">
      <c r="A10" s="32" t="s">
        <v>524</v>
      </c>
      <c r="B10" s="37">
        <v>6.7925050000000001E-2</v>
      </c>
      <c r="C10" s="37">
        <v>2.6804669999999999E-2</v>
      </c>
      <c r="D10" s="41">
        <v>1.84E-2</v>
      </c>
      <c r="E10" s="41">
        <v>4.2000000000000003E-2</v>
      </c>
      <c r="F10" s="41">
        <v>5.0999999999999997E-2</v>
      </c>
      <c r="G10" s="37">
        <v>8.6334449999999993E-2</v>
      </c>
      <c r="H10" s="41">
        <v>8.9544659999999998E-2</v>
      </c>
      <c r="I10" s="43">
        <v>-2.1999999999999999E-2</v>
      </c>
      <c r="J10" s="43">
        <v>0.12350999999999999</v>
      </c>
      <c r="K10" s="43">
        <v>9.6000000000000002E-2</v>
      </c>
      <c r="L10" s="43">
        <v>8.4500000000000006E-2</v>
      </c>
      <c r="M10" s="41">
        <v>6.6799999999999998E-2</v>
      </c>
      <c r="N10" s="37">
        <v>6.4958249999999995E-2</v>
      </c>
      <c r="O10" s="41">
        <v>7.8200000000000006E-2</v>
      </c>
      <c r="P10" s="41">
        <v>7.51E-2</v>
      </c>
      <c r="Q10" s="41">
        <v>6.2199999999999998E-2</v>
      </c>
      <c r="R10" s="41">
        <v>7.4300000000000005E-2</v>
      </c>
      <c r="S10" s="41">
        <v>7.7100000000000002E-2</v>
      </c>
      <c r="T10" s="41">
        <v>4.7453049999999997E-2</v>
      </c>
      <c r="U10" s="41">
        <v>6.7199999999999996E-2</v>
      </c>
      <c r="V10" s="41">
        <v>7.3200000000000001E-2</v>
      </c>
      <c r="W10" s="41">
        <v>2.8299999999999999E-2</v>
      </c>
      <c r="X10" s="41">
        <v>6.5199999999999994E-2</v>
      </c>
      <c r="Y10" s="41">
        <v>6.8500000000000005E-2</v>
      </c>
      <c r="Z10" s="41">
        <v>7.2599999999999998E-2</v>
      </c>
      <c r="AA10" s="41">
        <v>4.7600000000000003E-2</v>
      </c>
      <c r="AB10" s="41">
        <v>5.45E-2</v>
      </c>
      <c r="AC10" s="37">
        <v>6.1199999999999997E-2</v>
      </c>
    </row>
    <row r="11" spans="1:29" x14ac:dyDescent="0.3">
      <c r="A11" s="32" t="s">
        <v>525</v>
      </c>
      <c r="B11" s="37">
        <v>6.7605869999999998E-2</v>
      </c>
      <c r="C11" s="37">
        <v>2.388007E-2</v>
      </c>
      <c r="D11" s="41">
        <v>1.2999999999999999E-2</v>
      </c>
      <c r="E11" s="41">
        <v>4.1500000000000002E-2</v>
      </c>
      <c r="F11" s="41">
        <v>6.4500000000000002E-2</v>
      </c>
      <c r="G11" s="37">
        <v>8.9328610000000003E-2</v>
      </c>
      <c r="H11" s="41">
        <v>9.1314370000000006E-2</v>
      </c>
      <c r="I11" s="43">
        <v>1.78E-2</v>
      </c>
      <c r="J11" s="43">
        <v>0.1118</v>
      </c>
      <c r="K11" s="43">
        <v>0.10630000000000001</v>
      </c>
      <c r="L11" s="43">
        <v>7.7899999999999997E-2</v>
      </c>
      <c r="M11" s="41">
        <v>7.85E-2</v>
      </c>
      <c r="N11" s="37">
        <v>6.6858849999999997E-2</v>
      </c>
      <c r="O11" s="41">
        <v>8.09E-2</v>
      </c>
      <c r="P11" s="41">
        <v>7.8899999999999998E-2</v>
      </c>
      <c r="Q11" s="41">
        <v>6.4799999999999996E-2</v>
      </c>
      <c r="R11" s="41">
        <v>7.5700000000000003E-2</v>
      </c>
      <c r="S11" s="41">
        <v>7.9000000000000001E-2</v>
      </c>
      <c r="T11" s="41">
        <v>4.4251199999999997E-2</v>
      </c>
      <c r="U11" s="41">
        <v>6.7299999999999999E-2</v>
      </c>
      <c r="V11" s="41">
        <v>8.1500000000000003E-2</v>
      </c>
      <c r="W11" s="41">
        <v>3.3599999999999998E-2</v>
      </c>
      <c r="X11" s="41">
        <v>6.9199999999999998E-2</v>
      </c>
      <c r="Y11" s="41">
        <v>7.0599999999999996E-2</v>
      </c>
      <c r="Z11" s="41">
        <v>7.3599999999999999E-2</v>
      </c>
      <c r="AA11" s="41">
        <v>5.1799999999999999E-2</v>
      </c>
      <c r="AB11" s="41">
        <v>5.57E-2</v>
      </c>
      <c r="AC11" s="37">
        <v>6.1899999999999997E-2</v>
      </c>
    </row>
    <row r="12" spans="1:29" x14ac:dyDescent="0.3">
      <c r="A12" s="32" t="s">
        <v>526</v>
      </c>
      <c r="B12" s="37">
        <v>6.9767540000000003E-2</v>
      </c>
      <c r="C12" s="37">
        <v>2.0179880000000001E-2</v>
      </c>
      <c r="D12" s="41">
        <v>7.4400000000000004E-3</v>
      </c>
      <c r="E12" s="41">
        <v>3.9800000000000002E-2</v>
      </c>
      <c r="F12" s="41">
        <v>6.1240000000000003E-2</v>
      </c>
      <c r="G12" s="37">
        <v>9.3555620000000006E-2</v>
      </c>
      <c r="H12" s="41">
        <v>9.56008E-2</v>
      </c>
      <c r="I12" s="43">
        <v>2.6819969999999999E-2</v>
      </c>
      <c r="J12" s="43">
        <v>0.11370638</v>
      </c>
      <c r="K12" s="43">
        <v>0.1070458</v>
      </c>
      <c r="L12" s="43">
        <v>8.4286180000000002E-2</v>
      </c>
      <c r="M12" s="41">
        <v>8.3301589999999995E-2</v>
      </c>
      <c r="N12" s="37">
        <v>6.8499749999999998E-2</v>
      </c>
      <c r="O12" s="41">
        <v>8.3084649999999996E-2</v>
      </c>
      <c r="P12" s="41">
        <v>7.8174499999999994E-2</v>
      </c>
      <c r="Q12" s="41">
        <v>6.1488470000000003E-2</v>
      </c>
      <c r="R12" s="41">
        <v>7.6546710000000004E-2</v>
      </c>
      <c r="S12" s="41">
        <v>8.1911639999999994E-2</v>
      </c>
      <c r="T12" s="41">
        <v>4.5005400000000001E-2</v>
      </c>
      <c r="U12" s="41">
        <v>6.7213400000000006E-2</v>
      </c>
      <c r="V12" s="41">
        <v>8.0504409999999998E-2</v>
      </c>
      <c r="W12" s="41">
        <v>3.7715690000000003E-2</v>
      </c>
      <c r="X12" s="41">
        <v>6.9757319999999998E-2</v>
      </c>
      <c r="Y12" s="41">
        <v>6.9768239999999995E-2</v>
      </c>
      <c r="Z12" s="41">
        <v>7.3485670000000003E-2</v>
      </c>
      <c r="AA12" s="41">
        <v>5.4105550000000002E-2</v>
      </c>
      <c r="AB12" s="41">
        <v>5.7993509999999998E-2</v>
      </c>
      <c r="AC12" s="37">
        <v>6.4763630000000003E-2</v>
      </c>
    </row>
    <row r="13" spans="1:29" x14ac:dyDescent="0.3">
      <c r="A13" s="32" t="s">
        <v>527</v>
      </c>
      <c r="B13" s="37">
        <v>7.017437E-2</v>
      </c>
      <c r="C13" s="37">
        <v>2.0107E-2</v>
      </c>
      <c r="D13" s="41">
        <v>6.1399999999999996E-3</v>
      </c>
      <c r="E13" s="41">
        <v>4.9840000000000002E-2</v>
      </c>
      <c r="F13" s="41">
        <v>6.3E-2</v>
      </c>
      <c r="G13" s="37">
        <v>8.9042289999999996E-2</v>
      </c>
      <c r="H13" s="41">
        <v>8.8610610000000006E-2</v>
      </c>
      <c r="I13" s="43">
        <v>1.29E-2</v>
      </c>
      <c r="J13" s="43">
        <v>0.1129</v>
      </c>
      <c r="K13" s="43">
        <v>9.1399999999999995E-2</v>
      </c>
      <c r="L13" s="43">
        <v>7.7200000000000005E-2</v>
      </c>
      <c r="M13" s="41">
        <v>9.0999999999999998E-2</v>
      </c>
      <c r="N13" s="37">
        <v>7.2986339999999997E-2</v>
      </c>
      <c r="O13" s="41">
        <v>8.8200000000000001E-2</v>
      </c>
      <c r="P13" s="41">
        <v>9.1200000000000003E-2</v>
      </c>
      <c r="Q13" s="41">
        <v>6.7100000000000007E-2</v>
      </c>
      <c r="R13" s="41">
        <v>7.6499999999999999E-2</v>
      </c>
      <c r="S13" s="41">
        <v>8.6199999999999999E-2</v>
      </c>
      <c r="T13" s="41">
        <v>4.609166E-2</v>
      </c>
      <c r="U13" s="41">
        <v>6.8199999999999997E-2</v>
      </c>
      <c r="V13" s="41">
        <v>8.0699999999999994E-2</v>
      </c>
      <c r="W13" s="41">
        <v>4.1399999999999999E-2</v>
      </c>
      <c r="X13" s="41">
        <v>6.9800000000000001E-2</v>
      </c>
      <c r="Y13" s="41">
        <v>7.0900000000000005E-2</v>
      </c>
      <c r="Z13" s="41">
        <v>7.3200000000000001E-2</v>
      </c>
      <c r="AA13" s="41">
        <v>5.5199999999999999E-2</v>
      </c>
      <c r="AB13" s="41">
        <v>6.3399999999999998E-2</v>
      </c>
      <c r="AC13" s="37">
        <v>6.4640000000000003E-2</v>
      </c>
    </row>
    <row r="14" spans="1:29" x14ac:dyDescent="0.3">
      <c r="A14" s="32" t="s">
        <v>528</v>
      </c>
      <c r="B14" s="37">
        <v>3.8208069999999997E-2</v>
      </c>
      <c r="C14" s="37">
        <v>7.6435000000000001E-4</v>
      </c>
      <c r="D14" s="41">
        <v>-1.17E-2</v>
      </c>
      <c r="E14" s="41">
        <v>5.0299999999999997E-2</v>
      </c>
      <c r="F14" s="41">
        <v>2.7900000000000001E-2</v>
      </c>
      <c r="G14" s="37">
        <v>5.1537369999999999E-2</v>
      </c>
      <c r="H14" s="41">
        <v>5.2799489999999998E-2</v>
      </c>
      <c r="I14" s="43">
        <v>-3.1800000000000002E-2</v>
      </c>
      <c r="J14" s="43">
        <v>7.1199999999999999E-2</v>
      </c>
      <c r="K14" s="43">
        <v>7.46E-2</v>
      </c>
      <c r="L14" s="43">
        <v>6.6699999999999995E-2</v>
      </c>
      <c r="M14" s="41">
        <v>4.369E-2</v>
      </c>
      <c r="N14" s="37">
        <v>3.266413E-2</v>
      </c>
      <c r="O14" s="41">
        <v>5.6899999999999999E-2</v>
      </c>
      <c r="P14" s="41">
        <v>-8.9999999999999993E-3</v>
      </c>
      <c r="Q14" s="41">
        <v>-0.1104</v>
      </c>
      <c r="R14" s="41">
        <v>7.7799999999999994E-2</v>
      </c>
      <c r="S14" s="41">
        <v>7.1940000000000004E-2</v>
      </c>
      <c r="T14" s="41">
        <v>2.6495959999999999E-2</v>
      </c>
      <c r="U14" s="41">
        <v>6.9800000000000001E-2</v>
      </c>
      <c r="V14" s="41">
        <v>-3.5000000000000003E-2</v>
      </c>
      <c r="W14" s="41">
        <v>4.8899999999999999E-2</v>
      </c>
      <c r="X14" s="41">
        <v>5.9799999999999999E-2</v>
      </c>
      <c r="Y14" s="41">
        <v>9.9699999999999997E-2</v>
      </c>
      <c r="Z14" s="41">
        <v>5.62E-2</v>
      </c>
      <c r="AA14" s="41">
        <v>5.8599999999999999E-2</v>
      </c>
      <c r="AB14" s="41">
        <v>5.5899999999999998E-2</v>
      </c>
      <c r="AC14" s="37">
        <v>4.9396229999999999E-2</v>
      </c>
    </row>
    <row r="15" spans="1:29" x14ac:dyDescent="0.3">
      <c r="A15" s="32" t="s">
        <v>529</v>
      </c>
      <c r="B15" s="37">
        <v>1.8054870000000001E-2</v>
      </c>
      <c r="C15" s="37">
        <v>1.1873E-2</v>
      </c>
      <c r="D15" s="41">
        <v>8.3000000000000001E-3</v>
      </c>
      <c r="E15" s="41">
        <v>2.1499999999999998E-2</v>
      </c>
      <c r="F15" s="41">
        <v>2.3699999999999999E-2</v>
      </c>
      <c r="G15" s="37">
        <v>2.9815339999999999E-2</v>
      </c>
      <c r="H15" s="41">
        <v>2.7063469999999999E-2</v>
      </c>
      <c r="I15" s="43">
        <v>-5.3999999999999999E-2</v>
      </c>
      <c r="J15" s="43">
        <v>4.9599999999999998E-2</v>
      </c>
      <c r="K15" s="43">
        <v>3.04E-2</v>
      </c>
      <c r="L15" s="43">
        <v>3.7600000000000001E-2</v>
      </c>
      <c r="M15" s="41">
        <v>4.4999999999999998E-2</v>
      </c>
      <c r="N15" s="37">
        <v>5.7268099999999997E-3</v>
      </c>
      <c r="O15" s="41">
        <v>4.2999999999999997E-2</v>
      </c>
      <c r="P15" s="41">
        <v>-0.03</v>
      </c>
      <c r="Q15" s="41">
        <v>-0.20699999999999999</v>
      </c>
      <c r="R15" s="41">
        <v>7.4999999999999997E-2</v>
      </c>
      <c r="S15" s="41">
        <v>6.7799999999999999E-2</v>
      </c>
      <c r="T15" s="41">
        <v>-3.6107499999999998E-3</v>
      </c>
      <c r="U15" s="41">
        <v>6.6000000000000003E-2</v>
      </c>
      <c r="V15" s="41">
        <v>-0.12</v>
      </c>
      <c r="W15" s="41">
        <v>5.9799999999999999E-2</v>
      </c>
      <c r="X15" s="41">
        <v>5.5599999999999997E-2</v>
      </c>
      <c r="Y15" s="41">
        <v>0.10009999999999999</v>
      </c>
      <c r="Z15" s="41">
        <v>1.4200000000000001E-2</v>
      </c>
      <c r="AA15" s="41">
        <v>-5.8500000000000003E-2</v>
      </c>
      <c r="AB15" s="41">
        <v>4.7199999999999999E-2</v>
      </c>
      <c r="AC15" s="37">
        <v>0.03</v>
      </c>
    </row>
    <row r="16" spans="1:29" x14ac:dyDescent="0.3">
      <c r="A16" s="32" t="s">
        <v>530</v>
      </c>
      <c r="B16" s="37">
        <v>2.1237519999999999E-2</v>
      </c>
      <c r="C16" s="37">
        <v>1.8392249999999999E-2</v>
      </c>
      <c r="D16" s="41">
        <v>1.6500000000000001E-2</v>
      </c>
      <c r="E16" s="41">
        <v>2.0199999999999999E-2</v>
      </c>
      <c r="F16" s="41">
        <v>2.4400000000000002E-2</v>
      </c>
      <c r="G16" s="37">
        <v>3.077133E-2</v>
      </c>
      <c r="H16" s="41">
        <v>2.69415E-2</v>
      </c>
      <c r="I16" s="41">
        <v>-5.3499999999999999E-2</v>
      </c>
      <c r="J16" s="43">
        <v>4.5999999999999999E-2</v>
      </c>
      <c r="K16" s="41">
        <v>3.6999999999999998E-2</v>
      </c>
      <c r="L16" s="41">
        <v>4.3999999999999997E-2</v>
      </c>
      <c r="M16" s="41">
        <v>5.0200000000000002E-2</v>
      </c>
      <c r="N16" s="37">
        <v>1.3667739999999999E-2</v>
      </c>
      <c r="O16" s="41">
        <v>4.9799999999999997E-2</v>
      </c>
      <c r="P16" s="41">
        <v>-0.04</v>
      </c>
      <c r="Q16" s="41">
        <v>-0.17030000000000001</v>
      </c>
      <c r="R16" s="41">
        <v>7.4099999999999999E-2</v>
      </c>
      <c r="S16" s="41">
        <v>6.6799999999999998E-2</v>
      </c>
      <c r="T16" s="41">
        <v>-5.6072000000000001E-4</v>
      </c>
      <c r="U16" s="41">
        <v>6.5000000000000002E-2</v>
      </c>
      <c r="V16" s="41">
        <v>-0.11700000000000001</v>
      </c>
      <c r="W16" s="41">
        <v>6.0100000000000001E-2</v>
      </c>
      <c r="X16" s="41">
        <v>5.8900000000000001E-2</v>
      </c>
      <c r="Y16" s="41">
        <v>9.6299999999999997E-2</v>
      </c>
      <c r="Z16" s="41">
        <v>1.0699999999999999E-2</v>
      </c>
      <c r="AA16" s="41">
        <v>-0.04</v>
      </c>
      <c r="AB16" s="41">
        <v>2.8000000000000001E-2</v>
      </c>
      <c r="AC16" s="37">
        <v>2.0500000000000001E-2</v>
      </c>
    </row>
    <row r="17" spans="1:29" x14ac:dyDescent="0.3">
      <c r="A17" s="32" t="s">
        <v>531</v>
      </c>
      <c r="B17" s="37">
        <v>2.905841E-2</v>
      </c>
      <c r="C17" s="37">
        <v>2.6818359999999999E-2</v>
      </c>
      <c r="D17" s="41">
        <v>2.554E-2</v>
      </c>
      <c r="E17" s="41">
        <v>2.8199999999999999E-2</v>
      </c>
      <c r="F17" s="41">
        <v>3.0800000000000001E-2</v>
      </c>
      <c r="G17" s="37">
        <v>3.9786809999999999E-2</v>
      </c>
      <c r="H17" s="41">
        <v>3.3640419999999997E-2</v>
      </c>
      <c r="I17" s="41">
        <v>-5.62E-2</v>
      </c>
      <c r="J17" s="43">
        <v>5.824E-2</v>
      </c>
      <c r="K17" s="41">
        <v>3.9199999999999999E-2</v>
      </c>
      <c r="L17" s="41">
        <v>5.5100000000000003E-2</v>
      </c>
      <c r="M17" s="41">
        <v>6.7599999999999993E-2</v>
      </c>
      <c r="N17" s="37">
        <v>2.335334E-2</v>
      </c>
      <c r="O17" s="41">
        <v>5.5300000000000002E-2</v>
      </c>
      <c r="P17" s="41">
        <v>-1.8800000000000001E-2</v>
      </c>
      <c r="Q17" s="41">
        <v>-0.14680000000000001</v>
      </c>
      <c r="R17" s="41">
        <v>7.4200000000000002E-2</v>
      </c>
      <c r="S17" s="41">
        <v>6.8699999999999997E-2</v>
      </c>
      <c r="T17" s="41">
        <v>3.1315900000000001E-3</v>
      </c>
      <c r="U17" s="41">
        <v>6.6299999999999998E-2</v>
      </c>
      <c r="V17" s="41">
        <v>-0.1147</v>
      </c>
      <c r="W17" s="41">
        <v>6.2799999999999995E-2</v>
      </c>
      <c r="X17" s="41">
        <v>6.1199999999999997E-2</v>
      </c>
      <c r="Y17" s="41">
        <v>0.10584</v>
      </c>
      <c r="Z17" s="41">
        <v>-2.7000000000000001E-3</v>
      </c>
      <c r="AA17" s="41">
        <v>-1.54E-2</v>
      </c>
      <c r="AB17" s="41">
        <v>3.1099999999999999E-2</v>
      </c>
      <c r="AC17" s="37">
        <v>1.7000000000000001E-2</v>
      </c>
    </row>
    <row r="18" spans="1:29" x14ac:dyDescent="0.3">
      <c r="A18" s="32" t="s">
        <v>532</v>
      </c>
      <c r="B18" s="37">
        <v>4.48E-2</v>
      </c>
      <c r="C18" s="37">
        <v>3.1600000000000003E-2</v>
      </c>
      <c r="D18" s="41">
        <v>3.1899999999999998E-2</v>
      </c>
      <c r="E18" s="41">
        <v>3.78E-2</v>
      </c>
      <c r="F18" s="41">
        <v>2.9000000000000001E-2</v>
      </c>
      <c r="G18" s="37">
        <v>6.3E-2</v>
      </c>
      <c r="H18" s="41">
        <v>6.5000000000000002E-2</v>
      </c>
      <c r="I18" s="41">
        <v>-8.2400000000000001E-2</v>
      </c>
      <c r="J18" s="43">
        <v>9.4500000000000001E-2</v>
      </c>
      <c r="K18" s="41">
        <v>4.4999999999999998E-2</v>
      </c>
      <c r="L18" s="41">
        <v>3.78E-2</v>
      </c>
      <c r="M18" s="41">
        <v>5.1700000000000003E-2</v>
      </c>
      <c r="N18" s="37">
        <v>3.3399999999999999E-2</v>
      </c>
      <c r="O18" s="41">
        <v>6.4500000000000002E-2</v>
      </c>
      <c r="P18" s="41">
        <v>-2.1700000000000001E-2</v>
      </c>
      <c r="Q18" s="41">
        <v>-4.4900000000000002E-2</v>
      </c>
      <c r="R18" s="41">
        <v>5.1700000000000003E-2</v>
      </c>
      <c r="S18" s="41">
        <v>7.3499999999999996E-2</v>
      </c>
      <c r="T18" s="41">
        <v>3.5900000000000001E-2</v>
      </c>
      <c r="U18" s="41">
        <v>5.2999999999999999E-2</v>
      </c>
      <c r="V18" s="41">
        <v>-8.2199999999999995E-2</v>
      </c>
      <c r="W18" s="41">
        <v>3.0300000000000001E-2</v>
      </c>
      <c r="X18" s="41">
        <v>6.0400000000000002E-2</v>
      </c>
      <c r="Y18" s="41">
        <v>9.5600000000000004E-2</v>
      </c>
      <c r="Z18" s="41">
        <v>-4.02E-2</v>
      </c>
      <c r="AA18" s="41">
        <v>1.4800000000000001E-2</v>
      </c>
      <c r="AB18" s="41">
        <v>5.2900000000000003E-2</v>
      </c>
      <c r="AC18" s="37">
        <v>4.3200000000000002E-2</v>
      </c>
    </row>
    <row r="19" spans="1:29" x14ac:dyDescent="0.3">
      <c r="A19" s="32" t="s">
        <v>533</v>
      </c>
      <c r="B19" s="37">
        <v>5.6425500000000003E-2</v>
      </c>
      <c r="C19" s="37">
        <v>3.8198820000000001E-2</v>
      </c>
      <c r="D19" s="41">
        <v>3.6885510000000003E-2</v>
      </c>
      <c r="E19" s="41">
        <v>3.9769869999999999E-2</v>
      </c>
      <c r="F19" s="41">
        <v>4.2482230000000003E-2</v>
      </c>
      <c r="G19" s="37">
        <v>8.3637139999999999E-2</v>
      </c>
      <c r="H19" s="41">
        <v>8.9116249999999994E-2</v>
      </c>
      <c r="I19" s="41">
        <v>-6.610241E-2</v>
      </c>
      <c r="J19" s="43">
        <v>0.11420587</v>
      </c>
      <c r="K19" s="41">
        <v>8.1643679999999996E-2</v>
      </c>
      <c r="L19" s="41">
        <v>6.7490910000000001E-2</v>
      </c>
      <c r="M19" s="41">
        <v>5.587218E-2</v>
      </c>
      <c r="N19" s="37">
        <v>3.9578290000000002E-2</v>
      </c>
      <c r="O19" s="41">
        <v>5.6328509999999998E-2</v>
      </c>
      <c r="P19" s="41">
        <v>-3.88099E-3</v>
      </c>
      <c r="Q19" s="41">
        <v>-5.0206319999999999E-2</v>
      </c>
      <c r="R19" s="41">
        <v>5.2164740000000001E-2</v>
      </c>
      <c r="S19" s="41">
        <v>9.2722159999999998E-2</v>
      </c>
      <c r="T19" s="41">
        <v>4.0238610000000001E-2</v>
      </c>
      <c r="U19" s="41">
        <v>5.7868419999999997E-2</v>
      </c>
      <c r="V19" s="41">
        <v>-5.0925310000000001E-2</v>
      </c>
      <c r="W19" s="41">
        <v>3.2199999999999999E-2</v>
      </c>
      <c r="X19" s="41">
        <v>6.1899999999999997E-2</v>
      </c>
      <c r="Y19" s="41">
        <v>0.10465059</v>
      </c>
      <c r="Z19" s="41">
        <v>-5.2129130000000003E-2</v>
      </c>
      <c r="AA19" s="41">
        <v>4.88522E-3</v>
      </c>
      <c r="AB19" s="41">
        <v>4.5461910000000001E-2</v>
      </c>
      <c r="AC19" s="37">
        <v>4.9239999999999999E-2</v>
      </c>
    </row>
    <row r="20" spans="1:29" x14ac:dyDescent="0.3">
      <c r="A20" s="32" t="s">
        <v>534</v>
      </c>
      <c r="B20" s="37">
        <v>1.422699E-2</v>
      </c>
      <c r="C20" s="37">
        <v>2.7398990000000002E-2</v>
      </c>
      <c r="D20" s="41">
        <v>3.3185539999999999E-2</v>
      </c>
      <c r="E20" s="41">
        <v>3.3025659999999998E-2</v>
      </c>
      <c r="F20" s="41">
        <v>6.5877100000000001E-3</v>
      </c>
      <c r="G20" s="37">
        <v>3.568487E-2</v>
      </c>
      <c r="H20" s="41">
        <v>4.4451320000000002E-2</v>
      </c>
      <c r="I20" s="41">
        <v>-7.1710060000000006E-2</v>
      </c>
      <c r="J20" s="43">
        <v>6.0523639999999997E-2</v>
      </c>
      <c r="K20" s="41">
        <v>5.2440800000000003E-2</v>
      </c>
      <c r="L20" s="41">
        <v>4.1402759999999997E-2</v>
      </c>
      <c r="M20" s="41">
        <v>-5.7824299999999999E-3</v>
      </c>
      <c r="N20" s="37">
        <v>-6.9252000000000003E-3</v>
      </c>
      <c r="O20" s="41">
        <v>-3.0954140000000002E-2</v>
      </c>
      <c r="P20" s="41">
        <v>-7.7866290000000005E-2</v>
      </c>
      <c r="Q20" s="41">
        <v>-0.23181998000000001</v>
      </c>
      <c r="R20" s="41">
        <v>5.2447069999999998E-2</v>
      </c>
      <c r="S20" s="41">
        <v>8.3728120000000003E-2</v>
      </c>
      <c r="T20" s="41">
        <v>-7.7869899999999997E-3</v>
      </c>
      <c r="U20" s="41">
        <v>5.7229210000000003E-2</v>
      </c>
      <c r="V20" s="41">
        <v>-0.14619832999999999</v>
      </c>
      <c r="W20" s="41">
        <v>3.0210000000000001E-2</v>
      </c>
      <c r="X20" s="41">
        <v>4.19E-2</v>
      </c>
      <c r="Y20" s="41">
        <v>0.21152476000000001</v>
      </c>
      <c r="Z20" s="41">
        <v>-6.139882E-2</v>
      </c>
      <c r="AA20" s="41">
        <v>-0.11377059</v>
      </c>
      <c r="AB20" s="41">
        <v>3.1122589999999999E-2</v>
      </c>
      <c r="AC20" s="37">
        <v>9.7999999999999997E-3</v>
      </c>
    </row>
    <row r="21" spans="1:29" x14ac:dyDescent="0.3">
      <c r="A21" s="32" t="s">
        <v>535</v>
      </c>
      <c r="B21" s="37">
        <v>2.5755440000000001E-2</v>
      </c>
      <c r="C21" s="37">
        <v>2.896779E-2</v>
      </c>
      <c r="D21" s="41">
        <v>3.1805489999999999E-2</v>
      </c>
      <c r="E21" s="41">
        <v>3.8830009999999998E-2</v>
      </c>
      <c r="F21" s="41">
        <v>1.726082E-2</v>
      </c>
      <c r="G21" s="37">
        <v>4.0499140000000003E-2</v>
      </c>
      <c r="H21" s="41">
        <v>4.8192720000000001E-2</v>
      </c>
      <c r="I21" s="41">
        <v>-6.206325E-2</v>
      </c>
      <c r="J21" s="43">
        <v>6.3710000000000003E-2</v>
      </c>
      <c r="K21" s="41">
        <v>5.2395219999999999E-2</v>
      </c>
      <c r="L21" s="41">
        <v>4.0012239999999998E-2</v>
      </c>
      <c r="M21" s="41">
        <v>6.2801100000000002E-3</v>
      </c>
      <c r="N21" s="37">
        <v>1.2215149999999999E-2</v>
      </c>
      <c r="O21" s="41">
        <v>-2.1347800000000002E-3</v>
      </c>
      <c r="P21" s="41">
        <v>-5.0159349999999998E-2</v>
      </c>
      <c r="Q21" s="41">
        <v>-0.20812712</v>
      </c>
      <c r="R21" s="41">
        <v>5.9740750000000002E-2</v>
      </c>
      <c r="S21" s="41">
        <v>9.4222340000000002E-2</v>
      </c>
      <c r="T21" s="41">
        <v>-3.4345299999999999E-3</v>
      </c>
      <c r="U21" s="41">
        <v>5.045939E-2</v>
      </c>
      <c r="V21" s="41">
        <v>-0.14724229</v>
      </c>
      <c r="W21" s="41">
        <v>2.5000000000000001E-2</v>
      </c>
      <c r="X21" s="41">
        <v>3.6315559999999997E-2</v>
      </c>
      <c r="Y21" s="41">
        <v>0.42753226</v>
      </c>
      <c r="Z21" s="41">
        <v>-5.4720970000000001E-2</v>
      </c>
      <c r="AA21" s="41">
        <v>-0.10576863</v>
      </c>
      <c r="AB21" s="41">
        <v>2.530835E-2</v>
      </c>
      <c r="AC21" s="37">
        <v>2.5426649999999999E-2</v>
      </c>
    </row>
    <row r="22" spans="1:29" x14ac:dyDescent="0.3">
      <c r="A22" s="32" t="s">
        <v>536</v>
      </c>
      <c r="B22" s="37">
        <v>5.0318300000000003E-2</v>
      </c>
      <c r="C22" s="37">
        <v>2.447564E-2</v>
      </c>
      <c r="D22" s="41">
        <v>2.3475880000000001E-2</v>
      </c>
      <c r="E22" s="41">
        <v>3.8630879999999999E-2</v>
      </c>
      <c r="F22" s="41">
        <v>2.5395259999999999E-2</v>
      </c>
      <c r="G22" s="37">
        <v>6.3834779999999994E-2</v>
      </c>
      <c r="H22" s="41">
        <v>7.0738839999999997E-2</v>
      </c>
      <c r="I22" s="41">
        <v>1.227496E-2</v>
      </c>
      <c r="J22" s="43">
        <v>7.7924140000000003E-2</v>
      </c>
      <c r="K22" s="41">
        <v>7.4211509999999994E-2</v>
      </c>
      <c r="L22" s="41">
        <v>6.5363409999999997E-2</v>
      </c>
      <c r="M22" s="41">
        <v>2.5709039999999999E-2</v>
      </c>
      <c r="N22" s="37">
        <v>4.5789049999999998E-2</v>
      </c>
      <c r="O22" s="41">
        <v>2.980493E-2</v>
      </c>
      <c r="P22" s="41">
        <v>7.0580379999999998E-2</v>
      </c>
      <c r="Q22" s="41">
        <v>-1.7861930000000002E-2</v>
      </c>
      <c r="R22" s="41">
        <v>5.6398909999999997E-2</v>
      </c>
      <c r="S22" s="41">
        <v>9.750209E-2</v>
      </c>
      <c r="T22" s="41">
        <v>1.782949E-2</v>
      </c>
      <c r="U22" s="41">
        <v>6.4084669999999996E-2</v>
      </c>
      <c r="V22" s="41">
        <v>-3.8744830000000001E-2</v>
      </c>
      <c r="W22" s="41">
        <v>2.92E-2</v>
      </c>
      <c r="X22" s="41">
        <v>5.45E-2</v>
      </c>
      <c r="Y22" s="41">
        <v>0.13220208999999999</v>
      </c>
      <c r="Z22" s="41">
        <v>2.4846219999999999E-2</v>
      </c>
      <c r="AA22" s="41">
        <v>-3.7491650000000001E-2</v>
      </c>
      <c r="AB22" s="41">
        <v>2.7300000000000001E-2</v>
      </c>
      <c r="AC22" s="37">
        <v>4.82E-2</v>
      </c>
    </row>
    <row r="23" spans="1:29" x14ac:dyDescent="0.3">
      <c r="A23" s="32" t="s">
        <v>537</v>
      </c>
      <c r="B23" s="37">
        <v>6.4179399999999998E-2</v>
      </c>
      <c r="C23" s="37">
        <v>2.7828060000000002E-2</v>
      </c>
      <c r="D23" s="41">
        <v>2.3138100000000002E-2</v>
      </c>
      <c r="E23" s="41">
        <v>4.9674259999999998E-2</v>
      </c>
      <c r="F23" s="41">
        <v>3.9473349999999997E-2</v>
      </c>
      <c r="G23" s="37">
        <v>7.6968780000000001E-2</v>
      </c>
      <c r="H23" s="41">
        <v>8.4776959999999998E-2</v>
      </c>
      <c r="I23" s="41">
        <v>2.280486E-2</v>
      </c>
      <c r="J23" s="43">
        <v>9.6640900000000002E-2</v>
      </c>
      <c r="K23" s="41">
        <v>6.0952850000000003E-2</v>
      </c>
      <c r="L23" s="41">
        <v>6.5058050000000006E-2</v>
      </c>
      <c r="M23" s="41">
        <v>3.6538019999999997E-2</v>
      </c>
      <c r="N23" s="37">
        <v>6.6037070000000003E-2</v>
      </c>
      <c r="O23" s="41">
        <v>5.816607E-2</v>
      </c>
      <c r="P23" s="41">
        <v>8.1277420000000003E-2</v>
      </c>
      <c r="Q23" s="41">
        <v>0.11185705</v>
      </c>
      <c r="R23" s="41">
        <v>6.0620559999999997E-2</v>
      </c>
      <c r="S23" s="41">
        <v>9.4963210000000006E-2</v>
      </c>
      <c r="T23" s="41">
        <v>3.944922E-2</v>
      </c>
      <c r="U23" s="41">
        <v>6.3808190000000001E-2</v>
      </c>
      <c r="V23" s="41">
        <v>6.2020140000000001E-2</v>
      </c>
      <c r="W23" s="41">
        <v>2.76E-2</v>
      </c>
      <c r="X23" s="41">
        <v>5.270333E-2</v>
      </c>
      <c r="Y23" s="41">
        <v>8.0463809999999997E-2</v>
      </c>
      <c r="Z23" s="41">
        <v>8.0840739999999994E-2</v>
      </c>
      <c r="AA23" s="41">
        <v>5.2079830000000001E-2</v>
      </c>
      <c r="AB23" s="41">
        <v>3.1600000000000003E-2</v>
      </c>
      <c r="AC23" s="37">
        <v>4.7600000000000003E-2</v>
      </c>
    </row>
    <row r="24" spans="1:29" x14ac:dyDescent="0.3">
      <c r="A24" s="32" t="s">
        <v>538</v>
      </c>
      <c r="B24" s="37">
        <v>8.8306750000000003E-2</v>
      </c>
      <c r="C24" s="37">
        <v>2.9916979999999999E-2</v>
      </c>
      <c r="D24" s="41">
        <v>2.4272200000000001E-2</v>
      </c>
      <c r="E24" s="41">
        <v>5.202756E-2</v>
      </c>
      <c r="F24" s="41">
        <v>4.4257280000000003E-2</v>
      </c>
      <c r="G24" s="37">
        <v>9.4435640000000001E-2</v>
      </c>
      <c r="H24" s="41">
        <v>9.6258709999999997E-2</v>
      </c>
      <c r="I24" s="41">
        <v>4.4236339999999999E-2</v>
      </c>
      <c r="J24" s="43">
        <v>0.10689448</v>
      </c>
      <c r="K24" s="41">
        <v>7.7112589999999995E-2</v>
      </c>
      <c r="L24" s="41">
        <v>7.0307709999999995E-2</v>
      </c>
      <c r="M24" s="41">
        <v>8.5482329999999995E-2</v>
      </c>
      <c r="N24" s="37">
        <v>0.10572057</v>
      </c>
      <c r="O24" s="41">
        <v>0.10240885</v>
      </c>
      <c r="P24" s="41">
        <v>0.14195645000000001</v>
      </c>
      <c r="Q24" s="41">
        <v>0.41696324000000001</v>
      </c>
      <c r="R24" s="41">
        <v>7.6504130000000004E-2</v>
      </c>
      <c r="S24" s="41">
        <v>9.0502669999999993E-2</v>
      </c>
      <c r="T24" s="41">
        <v>6.5047659999999993E-2</v>
      </c>
      <c r="U24" s="41">
        <v>6.2511380000000005E-2</v>
      </c>
      <c r="V24" s="41">
        <v>0.31063517000000002</v>
      </c>
      <c r="W24" s="41">
        <v>3.0110000000000001E-2</v>
      </c>
      <c r="X24" s="41">
        <v>5.5100000000000003E-2</v>
      </c>
      <c r="Y24" s="41">
        <v>-2.6690789999999999E-2</v>
      </c>
      <c r="Z24" s="41">
        <v>0.14483462</v>
      </c>
      <c r="AA24" s="41">
        <v>0.19134530999999999</v>
      </c>
      <c r="AB24" s="41">
        <v>3.7578479999999997E-2</v>
      </c>
      <c r="AC24" s="37">
        <v>5.62E-2</v>
      </c>
    </row>
    <row r="25" spans="1:29" x14ac:dyDescent="0.3">
      <c r="A25" s="32" t="s">
        <v>539</v>
      </c>
      <c r="B25" s="37">
        <v>8.0178970000000002E-2</v>
      </c>
      <c r="C25" s="37">
        <v>3.3578730000000001E-2</v>
      </c>
      <c r="D25" s="41">
        <v>2.8818420000000001E-2</v>
      </c>
      <c r="E25" s="41">
        <v>6.1340310000000002E-2</v>
      </c>
      <c r="F25" s="41">
        <v>4.4262280000000001E-2</v>
      </c>
      <c r="G25" s="37">
        <v>7.7770530000000004E-2</v>
      </c>
      <c r="H25" s="41">
        <v>7.6930269999999995E-2</v>
      </c>
      <c r="I25" s="41">
        <v>5.1850710000000001E-2</v>
      </c>
      <c r="J25" s="43">
        <v>8.101846E-2</v>
      </c>
      <c r="K25" s="41">
        <v>7.0548819999999998E-2</v>
      </c>
      <c r="L25" s="41">
        <v>7.4451989999999996E-2</v>
      </c>
      <c r="M25" s="41">
        <v>8.1657350000000004E-2</v>
      </c>
      <c r="N25" s="37">
        <v>9.9876000000000006E-2</v>
      </c>
      <c r="O25" s="41">
        <v>0.10154721999999999</v>
      </c>
      <c r="P25" s="41">
        <v>0.11927541999999999</v>
      </c>
      <c r="Q25" s="41">
        <v>0.40614914000000002</v>
      </c>
      <c r="R25" s="41">
        <v>7.8031210000000004E-2</v>
      </c>
      <c r="S25" s="41">
        <v>9.0270459999999997E-2</v>
      </c>
      <c r="T25" s="41">
        <v>5.8964349999999999E-2</v>
      </c>
      <c r="U25" s="41">
        <v>6.2085960000000003E-2</v>
      </c>
      <c r="V25" s="41">
        <v>0.30398381000000002</v>
      </c>
      <c r="W25" s="41">
        <v>3.6600000000000001E-2</v>
      </c>
      <c r="X25" s="41">
        <v>5.7000000000000002E-2</v>
      </c>
      <c r="Y25" s="41">
        <v>-7.6027380000000006E-2</v>
      </c>
      <c r="Z25" s="41">
        <v>0.16711968999999999</v>
      </c>
      <c r="AA25" s="41">
        <v>0.19187725</v>
      </c>
      <c r="AB25" s="41">
        <v>4.0210009999999997E-2</v>
      </c>
      <c r="AC25" s="37">
        <v>5.695944E-2</v>
      </c>
    </row>
    <row r="26" spans="1:29" x14ac:dyDescent="0.3">
      <c r="A26" s="32" t="s">
        <v>540</v>
      </c>
      <c r="B26" s="37">
        <v>3.3189179999999999E-2</v>
      </c>
      <c r="C26" s="37">
        <v>2.5243979999999999E-2</v>
      </c>
      <c r="D26" s="41">
        <v>2.4290050000000001E-2</v>
      </c>
      <c r="E26" s="41">
        <v>3.6563739999999997E-2</v>
      </c>
      <c r="F26" s="41">
        <v>2.6765480000000001E-2</v>
      </c>
      <c r="G26" s="37">
        <v>-4.0430600000000002E-3</v>
      </c>
      <c r="H26" s="41">
        <v>-8.2073400000000005E-3</v>
      </c>
      <c r="I26" s="41">
        <v>-5.6003610000000002E-2</v>
      </c>
      <c r="J26" s="43">
        <v>-3.7088300000000002E-3</v>
      </c>
      <c r="K26" s="41">
        <v>-3.1863099999999999E-3</v>
      </c>
      <c r="L26" s="41">
        <v>5.3801010000000003E-2</v>
      </c>
      <c r="M26" s="41">
        <v>1.9541860000000001E-2</v>
      </c>
      <c r="N26" s="37">
        <v>6.7883369999999998E-2</v>
      </c>
      <c r="O26" s="41">
        <v>8.0939339999999999E-2</v>
      </c>
      <c r="P26" s="41">
        <v>6.8456810000000007E-2</v>
      </c>
      <c r="Q26" s="41">
        <v>0.25977296</v>
      </c>
      <c r="R26" s="41">
        <v>1.49943E-2</v>
      </c>
      <c r="S26" s="41">
        <v>7.6487100000000002E-2</v>
      </c>
      <c r="T26" s="41">
        <v>-1.09786E-3</v>
      </c>
      <c r="U26" s="41">
        <v>6.1159810000000002E-2</v>
      </c>
      <c r="V26" s="41">
        <v>0.17985709</v>
      </c>
      <c r="W26" s="41">
        <v>4.4600000000000001E-2</v>
      </c>
      <c r="X26" s="41">
        <v>3.15E-2</v>
      </c>
      <c r="Y26" s="41">
        <v>-1.5558600000000001E-2</v>
      </c>
      <c r="Z26" s="41">
        <v>0.12721125999999999</v>
      </c>
      <c r="AA26" s="41">
        <v>0.12321905</v>
      </c>
      <c r="AB26" s="41">
        <v>4.24E-2</v>
      </c>
      <c r="AC26" s="37">
        <v>2.58E-2</v>
      </c>
    </row>
    <row r="27" spans="1:29" x14ac:dyDescent="0.3">
      <c r="A27" s="32" t="s">
        <v>541</v>
      </c>
      <c r="B27" s="37">
        <v>3.71895E-2</v>
      </c>
      <c r="C27" s="37">
        <v>3.072801E-2</v>
      </c>
      <c r="D27" s="41">
        <v>3.137305E-2</v>
      </c>
      <c r="E27" s="41">
        <v>3.4338680000000003E-2</v>
      </c>
      <c r="F27" s="41">
        <v>2.7700559999999999E-2</v>
      </c>
      <c r="G27" s="37">
        <v>1.1308759999999999E-2</v>
      </c>
      <c r="H27" s="41">
        <v>4.3786800000000002E-3</v>
      </c>
      <c r="I27" s="41">
        <v>-1.432782E-2</v>
      </c>
      <c r="J27" s="43">
        <v>3.6996199999999998E-3</v>
      </c>
      <c r="K27" s="41">
        <v>1.7933210000000002E-2</v>
      </c>
      <c r="L27" s="41">
        <v>5.4459380000000002E-2</v>
      </c>
      <c r="M27" s="41">
        <v>4.7410880000000002E-2</v>
      </c>
      <c r="N27" s="37">
        <v>6.3296149999999995E-2</v>
      </c>
      <c r="O27" s="41">
        <v>8.4903690000000004E-2</v>
      </c>
      <c r="P27" s="41">
        <v>7.1845190000000003E-2</v>
      </c>
      <c r="Q27" s="41">
        <v>0.15141766000000001</v>
      </c>
      <c r="R27" s="41">
        <v>2.288635E-2</v>
      </c>
      <c r="S27" s="41">
        <v>7.1347740000000007E-2</v>
      </c>
      <c r="T27" s="41">
        <v>-8.1737800000000003E-3</v>
      </c>
      <c r="U27" s="41">
        <v>6.7583610000000002E-2</v>
      </c>
      <c r="V27" s="41">
        <v>0.13502564</v>
      </c>
      <c r="W27" s="41">
        <v>4.7440000000000003E-2</v>
      </c>
      <c r="X27" s="41">
        <v>4.2553649999999998E-2</v>
      </c>
      <c r="Y27" s="41">
        <v>8.8881900000000007E-3</v>
      </c>
      <c r="Z27" s="41">
        <v>0.12047314000000001</v>
      </c>
      <c r="AA27" s="41">
        <v>0.10127169</v>
      </c>
      <c r="AB27" s="41">
        <v>4.5600000000000002E-2</v>
      </c>
      <c r="AC27" s="37">
        <v>2.4799999999999999E-2</v>
      </c>
    </row>
    <row r="28" spans="1:29" x14ac:dyDescent="0.3">
      <c r="A28" s="32" t="s">
        <v>542</v>
      </c>
      <c r="B28" s="37">
        <v>4.2440640000000002E-2</v>
      </c>
      <c r="C28" s="37">
        <v>3.4349709999999999E-2</v>
      </c>
      <c r="D28" s="41">
        <v>3.416976E-2</v>
      </c>
      <c r="E28" s="41">
        <v>3.1309179999999999E-2</v>
      </c>
      <c r="F28" s="41">
        <v>3.5564350000000002E-2</v>
      </c>
      <c r="G28" s="37">
        <v>2.408503E-2</v>
      </c>
      <c r="H28" s="41">
        <v>1.6450449999999998E-2</v>
      </c>
      <c r="I28" s="41">
        <v>-3.0118900000000001E-2</v>
      </c>
      <c r="J28" s="43">
        <v>1.977479E-2</v>
      </c>
      <c r="K28" s="41">
        <v>2.8983310000000002E-2</v>
      </c>
      <c r="L28" s="41">
        <v>4.6889790000000001E-2</v>
      </c>
      <c r="M28" s="41">
        <v>6.1720740000000003E-2</v>
      </c>
      <c r="N28" s="37">
        <v>6.3185690000000003E-2</v>
      </c>
      <c r="O28" s="41">
        <v>8.0446690000000001E-2</v>
      </c>
      <c r="P28" s="41">
        <v>8.6612579999999995E-2</v>
      </c>
      <c r="Q28" s="41">
        <v>0.13168682000000001</v>
      </c>
      <c r="R28" s="41">
        <v>2.6709139999999999E-2</v>
      </c>
      <c r="S28" s="41">
        <v>6.9123069999999995E-2</v>
      </c>
      <c r="T28" s="41">
        <v>-9.4949800000000001E-3</v>
      </c>
      <c r="U28" s="41">
        <v>6.2806000000000001E-2</v>
      </c>
      <c r="V28" s="41">
        <v>0.12404776000000001</v>
      </c>
      <c r="W28" s="41">
        <v>5.5500000000000001E-2</v>
      </c>
      <c r="X28" s="41">
        <v>4.3361219999999999E-2</v>
      </c>
      <c r="Y28" s="41">
        <v>1.3214460000000001E-2</v>
      </c>
      <c r="Z28" s="41">
        <v>0.11353524</v>
      </c>
      <c r="AA28" s="41">
        <v>0.10564566</v>
      </c>
      <c r="AB28" s="41">
        <v>4.8099999999999997E-2</v>
      </c>
      <c r="AC28" s="37">
        <v>2.81E-2</v>
      </c>
    </row>
    <row r="29" spans="1:29" x14ac:dyDescent="0.3">
      <c r="A29" s="32" t="s">
        <v>543</v>
      </c>
      <c r="B29" s="37">
        <v>5.0464309999999998E-2</v>
      </c>
      <c r="C29" s="37">
        <v>3.8334559999999997E-2</v>
      </c>
      <c r="D29" s="41">
        <v>3.8750659999999999E-2</v>
      </c>
      <c r="E29" s="41">
        <v>3.744364E-2</v>
      </c>
      <c r="F29" s="41">
        <v>3.70937E-2</v>
      </c>
      <c r="G29" s="37">
        <v>3.7411569999999998E-2</v>
      </c>
      <c r="H29" s="41">
        <v>3.020107E-2</v>
      </c>
      <c r="I29" s="41">
        <v>-3.1698249999999997E-2</v>
      </c>
      <c r="J29" s="43">
        <v>3.6218449999999999E-2</v>
      </c>
      <c r="K29" s="41">
        <v>3.7938760000000002E-2</v>
      </c>
      <c r="L29" s="41">
        <v>5.1810210000000002E-2</v>
      </c>
      <c r="M29" s="41">
        <v>7.0588860000000003E-2</v>
      </c>
      <c r="N29" s="37">
        <v>6.8185309999999999E-2</v>
      </c>
      <c r="O29" s="41">
        <v>8.8236270000000006E-2</v>
      </c>
      <c r="P29" s="41">
        <v>9.1810279999999994E-2</v>
      </c>
      <c r="Q29" s="41">
        <v>0.1224287</v>
      </c>
      <c r="R29" s="41">
        <v>4.6271029999999998E-2</v>
      </c>
      <c r="S29" s="41">
        <v>6.2402770000000003E-2</v>
      </c>
      <c r="T29" s="41">
        <v>8.6063000000000003E-4</v>
      </c>
      <c r="U29" s="41">
        <v>6.4481060000000007E-2</v>
      </c>
      <c r="V29" s="41">
        <v>0.12787441999999999</v>
      </c>
      <c r="W29" s="41">
        <v>5.3011610000000001E-2</v>
      </c>
      <c r="X29" s="41">
        <v>4.4673129999999998E-2</v>
      </c>
      <c r="Y29" s="41">
        <v>2.8289519999999999E-2</v>
      </c>
      <c r="Z29" s="41">
        <v>0.12633668000000001</v>
      </c>
      <c r="AA29" s="41">
        <v>0.10172887999999999</v>
      </c>
      <c r="AB29" s="41">
        <v>0.05</v>
      </c>
      <c r="AC29" s="37">
        <v>3.3264340000000003E-2</v>
      </c>
    </row>
    <row r="30" spans="1:29" x14ac:dyDescent="0.3">
      <c r="A30" s="32" t="s">
        <v>544</v>
      </c>
      <c r="B30" s="37">
        <v>5.6575439999999998E-2</v>
      </c>
      <c r="C30" s="37">
        <v>2.9793070000000001E-2</v>
      </c>
      <c r="D30" s="41">
        <v>2.805032E-2</v>
      </c>
      <c r="E30" s="41">
        <v>4.0834759999999998E-2</v>
      </c>
      <c r="F30" s="41">
        <v>3.4595569999999999E-2</v>
      </c>
      <c r="G30" s="37">
        <v>6.2816380000000005E-2</v>
      </c>
      <c r="H30" s="41">
        <v>6.1819390000000002E-2</v>
      </c>
      <c r="I30" s="41">
        <v>-5.8398119999999998E-2</v>
      </c>
      <c r="J30" s="43">
        <v>6.9797780000000004E-2</v>
      </c>
      <c r="K30" s="41">
        <v>0.11968187</v>
      </c>
      <c r="L30" s="41">
        <v>4.9863289999999998E-2</v>
      </c>
      <c r="M30" s="41">
        <v>6.830224E-2</v>
      </c>
      <c r="N30" s="37">
        <v>6.1157089999999997E-2</v>
      </c>
      <c r="O30" s="41">
        <v>6.939439E-2</v>
      </c>
      <c r="P30" s="41">
        <v>0.10576371</v>
      </c>
      <c r="Q30" s="41">
        <v>8.3365019999999998E-2</v>
      </c>
      <c r="R30" s="41">
        <v>4.1434159999999998E-2</v>
      </c>
      <c r="S30" s="41">
        <v>5.2048280000000002E-2</v>
      </c>
      <c r="T30" s="41">
        <v>1.6997140000000001E-2</v>
      </c>
      <c r="U30" s="41">
        <v>5.9959190000000002E-2</v>
      </c>
      <c r="V30" s="41">
        <v>8.5078290000000001E-2</v>
      </c>
      <c r="W30" s="41">
        <v>5.0500000000000003E-2</v>
      </c>
      <c r="X30" s="41">
        <v>4.1500000000000002E-2</v>
      </c>
      <c r="Y30" s="41">
        <v>4.0521040000000001E-2</v>
      </c>
      <c r="Z30" s="41">
        <v>7.2707999999999995E-2</v>
      </c>
      <c r="AA30" s="41">
        <v>4.0724469999999999E-2</v>
      </c>
      <c r="AB30" s="41">
        <v>5.1700000000000003E-2</v>
      </c>
      <c r="AC30" s="37">
        <v>4.2799999999999998E-2</v>
      </c>
    </row>
    <row r="31" spans="1:29" x14ac:dyDescent="0.3">
      <c r="A31" s="32" t="s">
        <v>545</v>
      </c>
      <c r="B31" s="37">
        <v>6.4173510000000003E-2</v>
      </c>
      <c r="C31" s="37">
        <v>3.3821440000000001E-2</v>
      </c>
      <c r="D31" s="41">
        <v>3.1528609999999999E-2</v>
      </c>
      <c r="E31" s="41">
        <v>5.3375400000000003E-2</v>
      </c>
      <c r="F31" s="41">
        <v>3.759465E-2</v>
      </c>
      <c r="G31" s="37">
        <v>7.5083200000000003E-2</v>
      </c>
      <c r="H31" s="41">
        <v>7.5429099999999999E-2</v>
      </c>
      <c r="I31" s="41">
        <v>-7.2222599999999998E-2</v>
      </c>
      <c r="J31" s="43">
        <v>8.6658700000000005E-2</v>
      </c>
      <c r="K31" s="41">
        <v>0.13260946000000001</v>
      </c>
      <c r="L31" s="41">
        <v>7.1273509999999998E-2</v>
      </c>
      <c r="M31" s="41">
        <v>7.33684E-2</v>
      </c>
      <c r="N31" s="37">
        <v>6.6398269999999995E-2</v>
      </c>
      <c r="O31" s="41">
        <v>7.3370699999999997E-2</v>
      </c>
      <c r="P31" s="41">
        <v>0.11016376</v>
      </c>
      <c r="Q31" s="41">
        <v>9.9448579999999995E-2</v>
      </c>
      <c r="R31" s="41">
        <v>4.6595780000000003E-2</v>
      </c>
      <c r="S31" s="41">
        <v>5.1789210000000002E-2</v>
      </c>
      <c r="T31" s="41">
        <v>2.4522080000000002E-2</v>
      </c>
      <c r="U31" s="41">
        <v>6.1068039999999997E-2</v>
      </c>
      <c r="V31" s="41">
        <v>0.10767670999999999</v>
      </c>
      <c r="W31" s="41">
        <v>5.6270000000000001E-2</v>
      </c>
      <c r="X31" s="41">
        <v>4.4999999999999998E-2</v>
      </c>
      <c r="Y31" s="41">
        <v>4.1178720000000002E-2</v>
      </c>
      <c r="Z31" s="41">
        <v>6.9926539999999995E-2</v>
      </c>
      <c r="AA31" s="41">
        <v>5.118147E-2</v>
      </c>
      <c r="AB31" s="41">
        <v>5.33E-2</v>
      </c>
      <c r="AC31" s="37">
        <v>4.6777989999999998E-2</v>
      </c>
    </row>
    <row r="32" spans="1:29" x14ac:dyDescent="0.3">
      <c r="A32" s="32" t="s">
        <v>546</v>
      </c>
      <c r="B32" s="37">
        <v>6.8164379999999997E-2</v>
      </c>
      <c r="C32" s="37">
        <v>3.1969030000000002E-2</v>
      </c>
      <c r="D32" s="41">
        <v>2.923601E-2</v>
      </c>
      <c r="E32" s="41">
        <v>4.957454E-2</v>
      </c>
      <c r="F32" s="41">
        <v>3.7296429999999998E-2</v>
      </c>
      <c r="G32" s="37">
        <v>8.1857490000000005E-2</v>
      </c>
      <c r="H32" s="41">
        <v>8.3375959999999999E-2</v>
      </c>
      <c r="I32" s="41">
        <v>-7.0118369999999999E-2</v>
      </c>
      <c r="J32" s="43">
        <v>9.7635239999999998E-2</v>
      </c>
      <c r="K32" s="41">
        <v>0.11112345</v>
      </c>
      <c r="L32" s="41">
        <v>9.8332359999999994E-2</v>
      </c>
      <c r="M32" s="41">
        <v>7.476679E-2</v>
      </c>
      <c r="N32" s="37">
        <v>6.949118E-2</v>
      </c>
      <c r="O32" s="41">
        <v>7.5605030000000004E-2</v>
      </c>
      <c r="P32" s="41">
        <v>0.11033627999999999</v>
      </c>
      <c r="Q32" s="41">
        <v>9.4822069999999994E-2</v>
      </c>
      <c r="R32" s="41">
        <v>5.3855189999999997E-2</v>
      </c>
      <c r="S32" s="41">
        <v>6.4655989999999997E-2</v>
      </c>
      <c r="T32" s="41">
        <v>2.7113959999999999E-2</v>
      </c>
      <c r="U32" s="41">
        <v>6.0760019999999998E-2</v>
      </c>
      <c r="V32" s="41">
        <v>0.10672814999999999</v>
      </c>
      <c r="W32" s="41">
        <v>6.2988890000000006E-2</v>
      </c>
      <c r="X32" s="41">
        <v>4.7100000000000003E-2</v>
      </c>
      <c r="Y32" s="41">
        <v>4.2358310000000003E-2</v>
      </c>
      <c r="Z32" s="41">
        <v>7.0701059999999996E-2</v>
      </c>
      <c r="AA32" s="41">
        <v>5.1169930000000002E-2</v>
      </c>
      <c r="AB32" s="41">
        <v>5.6899999999999999E-2</v>
      </c>
      <c r="AC32" s="37">
        <v>5.0454600000000002E-2</v>
      </c>
    </row>
    <row r="33" spans="1:29" x14ac:dyDescent="0.3">
      <c r="A33" s="32" t="s">
        <v>547</v>
      </c>
      <c r="B33" s="37">
        <v>7.0911870000000002E-2</v>
      </c>
      <c r="C33" s="37">
        <v>3.2732860000000003E-2</v>
      </c>
      <c r="D33" s="41">
        <v>2.9418090000000001E-2</v>
      </c>
      <c r="E33" s="41">
        <v>5.0338960000000002E-2</v>
      </c>
      <c r="F33" s="41">
        <v>4.0342500000000003E-2</v>
      </c>
      <c r="G33" s="37">
        <v>8.2399589999999995E-2</v>
      </c>
      <c r="H33" s="41">
        <v>8.3226480000000005E-2</v>
      </c>
      <c r="I33" s="41">
        <v>-7.2417259999999997E-2</v>
      </c>
      <c r="J33" s="43">
        <v>9.8277989999999996E-2</v>
      </c>
      <c r="K33" s="41">
        <v>0.10051676</v>
      </c>
      <c r="L33" s="41">
        <v>9.4346379999999994E-2</v>
      </c>
      <c r="M33" s="41">
        <v>7.8666260000000002E-2</v>
      </c>
      <c r="N33" s="37">
        <v>7.3793429999999993E-2</v>
      </c>
      <c r="O33" s="41">
        <v>7.9637410000000006E-2</v>
      </c>
      <c r="P33" s="41">
        <v>0.10816998</v>
      </c>
      <c r="Q33" s="41">
        <v>9.7634819999999997E-2</v>
      </c>
      <c r="R33" s="41">
        <v>5.7724030000000003E-2</v>
      </c>
      <c r="S33" s="41">
        <v>7.1142559999999994E-2</v>
      </c>
      <c r="T33" s="41">
        <v>3.3382099999999998E-2</v>
      </c>
      <c r="U33" s="41">
        <v>6.8188020000000002E-2</v>
      </c>
      <c r="V33" s="41">
        <v>0.10556949</v>
      </c>
      <c r="W33" s="41">
        <v>6.9923559999999996E-2</v>
      </c>
      <c r="X33" s="41">
        <v>5.9484790000000003E-2</v>
      </c>
      <c r="Y33" s="41">
        <v>5.1585979999999997E-2</v>
      </c>
      <c r="Z33" s="41">
        <v>7.9942600000000003E-2</v>
      </c>
      <c r="AA33" s="41">
        <v>5.4949169999999999E-2</v>
      </c>
      <c r="AB33" s="41">
        <v>6.2300000000000001E-2</v>
      </c>
      <c r="AC33" s="37">
        <v>5.6500000000000002E-2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80"/>
  <sheetViews>
    <sheetView showGridLines="0" workbookViewId="0">
      <selection sqref="A1:K114"/>
    </sheetView>
  </sheetViews>
  <sheetFormatPr defaultColWidth="12.6640625" defaultRowHeight="15" customHeight="1" x14ac:dyDescent="0.3"/>
  <cols>
    <col min="1" max="1" width="25" customWidth="1"/>
    <col min="2" max="2" width="34.77734375" customWidth="1"/>
    <col min="3" max="3" width="12.5546875" customWidth="1"/>
    <col min="4" max="4" width="17.33203125" customWidth="1"/>
    <col min="5" max="5" width="21.33203125" customWidth="1"/>
    <col min="6" max="6" width="22.77734375" customWidth="1"/>
    <col min="7" max="7" width="22.5546875" customWidth="1"/>
    <col min="8" max="8" width="10" customWidth="1"/>
    <col min="9" max="9" width="18.77734375" customWidth="1"/>
    <col min="10" max="10" width="27.109375" customWidth="1"/>
    <col min="11" max="11" width="29.5546875" customWidth="1"/>
    <col min="12" max="115" width="8.6640625" customWidth="1"/>
  </cols>
  <sheetData>
    <row r="1" spans="1:11" ht="14.25" customHeight="1" x14ac:dyDescent="0.3">
      <c r="A1" s="45" t="s">
        <v>576</v>
      </c>
      <c r="B1" s="1" t="s">
        <v>690</v>
      </c>
      <c r="C1" s="1" t="s">
        <v>691</v>
      </c>
      <c r="D1" s="1" t="s">
        <v>692</v>
      </c>
      <c r="E1" s="1" t="s">
        <v>693</v>
      </c>
      <c r="F1" s="1" t="s">
        <v>694</v>
      </c>
      <c r="G1" s="1" t="s">
        <v>695</v>
      </c>
      <c r="H1" s="1" t="s">
        <v>696</v>
      </c>
      <c r="I1" s="1" t="s">
        <v>697</v>
      </c>
      <c r="J1" s="1" t="s">
        <v>698</v>
      </c>
      <c r="K1" s="1" t="s">
        <v>699</v>
      </c>
    </row>
    <row r="2" spans="1:11" ht="14.25" customHeight="1" x14ac:dyDescent="0.3">
      <c r="A2" s="46" t="s">
        <v>577</v>
      </c>
      <c r="B2" s="49">
        <v>5800</v>
      </c>
      <c r="C2" s="49">
        <v>10987.988594590001</v>
      </c>
      <c r="D2" s="49">
        <f t="shared" ref="D2:D33" si="0">E2+F2</f>
        <v>10158.988594590001</v>
      </c>
      <c r="E2" s="49">
        <v>7566.8527670000003</v>
      </c>
      <c r="F2" s="49">
        <v>2592.1358275900002</v>
      </c>
      <c r="G2" s="49">
        <v>829</v>
      </c>
      <c r="H2" s="49"/>
      <c r="I2" s="49">
        <v>907</v>
      </c>
      <c r="J2" s="49">
        <v>425</v>
      </c>
      <c r="K2" s="49">
        <v>1534</v>
      </c>
    </row>
    <row r="3" spans="1:11" ht="14.25" customHeight="1" x14ac:dyDescent="0.3">
      <c r="A3" s="46" t="s">
        <v>578</v>
      </c>
      <c r="B3" s="49">
        <v>7250</v>
      </c>
      <c r="C3" s="49">
        <v>12422.246143291401</v>
      </c>
      <c r="D3" s="49">
        <f t="shared" si="0"/>
        <v>11284.709129999999</v>
      </c>
      <c r="E3" s="49">
        <v>7496.9223359999996</v>
      </c>
      <c r="F3" s="49">
        <v>3787.7867940000001</v>
      </c>
      <c r="G3" s="49">
        <v>1137.53701329144</v>
      </c>
      <c r="H3" s="49"/>
      <c r="I3" s="49">
        <v>757</v>
      </c>
      <c r="J3" s="49">
        <v>281</v>
      </c>
      <c r="K3" s="49">
        <v>1977</v>
      </c>
    </row>
    <row r="4" spans="1:11" ht="14.25" customHeight="1" x14ac:dyDescent="0.3">
      <c r="A4" s="46" t="s">
        <v>579</v>
      </c>
      <c r="B4" s="49">
        <v>8550</v>
      </c>
      <c r="C4" s="49">
        <v>14431.098544</v>
      </c>
      <c r="D4" s="49">
        <f t="shared" si="0"/>
        <v>12940.421544000001</v>
      </c>
      <c r="E4" s="49">
        <v>8695.2004849999994</v>
      </c>
      <c r="F4" s="49">
        <v>4245.2210590000004</v>
      </c>
      <c r="G4" s="49">
        <v>1490.6769999999999</v>
      </c>
      <c r="H4" s="49"/>
      <c r="I4" s="49">
        <v>1408</v>
      </c>
      <c r="J4" s="49">
        <v>660</v>
      </c>
      <c r="K4" s="49">
        <v>1375</v>
      </c>
    </row>
    <row r="5" spans="1:11" ht="14.25" customHeight="1" x14ac:dyDescent="0.3">
      <c r="A5" s="46" t="s">
        <v>580</v>
      </c>
      <c r="B5" s="49">
        <v>9800</v>
      </c>
      <c r="C5" s="49">
        <v>16105.652529000001</v>
      </c>
      <c r="D5" s="49">
        <f t="shared" si="0"/>
        <v>14366.672528999999</v>
      </c>
      <c r="E5" s="49">
        <v>9795.588941</v>
      </c>
      <c r="F5" s="49">
        <v>4571.0835880000004</v>
      </c>
      <c r="G5" s="49">
        <v>1738.98</v>
      </c>
      <c r="H5" s="49"/>
      <c r="I5" s="49">
        <v>1619</v>
      </c>
      <c r="J5" s="49">
        <v>770</v>
      </c>
      <c r="K5" s="49">
        <v>2981</v>
      </c>
    </row>
    <row r="6" spans="1:11" ht="14.25" customHeight="1" x14ac:dyDescent="0.3">
      <c r="A6" s="46" t="s">
        <v>581</v>
      </c>
      <c r="B6" s="49">
        <v>11020</v>
      </c>
      <c r="C6" s="49">
        <v>18971.7399763504</v>
      </c>
      <c r="D6" s="49">
        <f t="shared" si="0"/>
        <v>16430.08044241992</v>
      </c>
      <c r="E6" s="49">
        <v>11164.634174999999</v>
      </c>
      <c r="F6" s="49">
        <v>5265.4462674199203</v>
      </c>
      <c r="G6" s="49">
        <v>2541.6595339304399</v>
      </c>
      <c r="H6" s="49"/>
      <c r="I6" s="49">
        <v>1820</v>
      </c>
      <c r="J6" s="49">
        <v>851</v>
      </c>
      <c r="K6" s="49">
        <v>3507</v>
      </c>
    </row>
    <row r="7" spans="1:11" ht="14.25" customHeight="1" x14ac:dyDescent="0.3">
      <c r="A7" s="46" t="s">
        <v>582</v>
      </c>
      <c r="B7" s="49">
        <v>12700</v>
      </c>
      <c r="C7" s="49">
        <v>20554.259999999998</v>
      </c>
      <c r="D7" s="49">
        <f t="shared" si="0"/>
        <v>17613.440000000002</v>
      </c>
      <c r="E7" s="49">
        <v>12265.34</v>
      </c>
      <c r="F7" s="49">
        <v>5348.1</v>
      </c>
      <c r="G7" s="49">
        <v>2940.82</v>
      </c>
      <c r="H7" s="49"/>
      <c r="I7" s="49">
        <v>2061</v>
      </c>
      <c r="J7" s="49">
        <v>967</v>
      </c>
      <c r="K7" s="49">
        <v>4071</v>
      </c>
    </row>
    <row r="8" spans="1:11" ht="14.25" customHeight="1" x14ac:dyDescent="0.3">
      <c r="A8" s="46" t="s">
        <v>583</v>
      </c>
      <c r="B8" s="49">
        <v>14300</v>
      </c>
      <c r="C8" s="49">
        <v>21572.8172312674</v>
      </c>
      <c r="D8" s="49">
        <f t="shared" si="0"/>
        <v>18103.037231267419</v>
      </c>
      <c r="E8" s="49">
        <v>13028.181147769999</v>
      </c>
      <c r="F8" s="49">
        <v>5074.8560834974196</v>
      </c>
      <c r="G8" s="49">
        <v>3469.78</v>
      </c>
      <c r="H8" s="49"/>
      <c r="I8" s="49">
        <v>2240</v>
      </c>
      <c r="J8" s="49">
        <v>1075</v>
      </c>
      <c r="K8" s="49">
        <v>4698</v>
      </c>
    </row>
    <row r="9" spans="1:11" ht="14.25" customHeight="1" x14ac:dyDescent="0.3">
      <c r="A9" s="46" t="s">
        <v>584</v>
      </c>
      <c r="B9" s="49">
        <v>15800</v>
      </c>
      <c r="C9" s="49">
        <v>24857.861351846299</v>
      </c>
      <c r="D9" s="49">
        <f t="shared" si="0"/>
        <v>20590.127063846321</v>
      </c>
      <c r="E9" s="49">
        <v>14948.490475348901</v>
      </c>
      <c r="F9" s="49">
        <v>5641.6365884974202</v>
      </c>
      <c r="G9" s="49">
        <v>4267.7342879999997</v>
      </c>
      <c r="H9" s="49"/>
      <c r="I9" s="49">
        <v>2503</v>
      </c>
      <c r="J9" s="49">
        <v>1205</v>
      </c>
      <c r="K9" s="49">
        <v>4900</v>
      </c>
    </row>
    <row r="10" spans="1:11" ht="14.25" customHeight="1" x14ac:dyDescent="0.3">
      <c r="A10" s="46" t="s">
        <v>585</v>
      </c>
      <c r="B10" s="49">
        <v>950</v>
      </c>
      <c r="C10" s="49">
        <v>1653.17318</v>
      </c>
      <c r="D10" s="49">
        <f t="shared" si="0"/>
        <v>1422.9627810000002</v>
      </c>
      <c r="E10" s="49">
        <v>1243.8017850000001</v>
      </c>
      <c r="F10" s="49">
        <v>179.16099600000001</v>
      </c>
      <c r="G10" s="49">
        <v>230.210399</v>
      </c>
      <c r="H10" s="49"/>
      <c r="I10" s="49">
        <v>175</v>
      </c>
      <c r="J10" s="49">
        <v>76</v>
      </c>
      <c r="K10" s="49">
        <v>328</v>
      </c>
    </row>
    <row r="11" spans="1:11" ht="14.25" customHeight="1" x14ac:dyDescent="0.3">
      <c r="A11" s="46" t="s">
        <v>586</v>
      </c>
      <c r="B11" s="49">
        <v>1550</v>
      </c>
      <c r="C11" s="49">
        <v>3407.3980355485901</v>
      </c>
      <c r="D11" s="49">
        <f t="shared" si="0"/>
        <v>2788.39580212891</v>
      </c>
      <c r="E11" s="49">
        <v>2028.8869139999999</v>
      </c>
      <c r="F11" s="49">
        <v>759.50888812891003</v>
      </c>
      <c r="G11" s="49">
        <v>619.00223341968001</v>
      </c>
      <c r="H11" s="49"/>
      <c r="I11" s="49">
        <v>313</v>
      </c>
      <c r="J11" s="49">
        <v>137</v>
      </c>
      <c r="K11" s="49">
        <v>654</v>
      </c>
    </row>
    <row r="12" spans="1:11" ht="14.25" customHeight="1" x14ac:dyDescent="0.3">
      <c r="A12" s="46" t="s">
        <v>587</v>
      </c>
      <c r="B12" s="49">
        <v>3620</v>
      </c>
      <c r="C12" s="49">
        <v>7710.0800283140898</v>
      </c>
      <c r="D12" s="49">
        <f t="shared" si="0"/>
        <v>6857.2178121289098</v>
      </c>
      <c r="E12" s="49">
        <v>2917.2121579999998</v>
      </c>
      <c r="F12" s="49">
        <v>3940.00565412891</v>
      </c>
      <c r="G12" s="49">
        <v>852.86221618519005</v>
      </c>
      <c r="H12" s="49"/>
      <c r="I12" s="49">
        <v>493</v>
      </c>
      <c r="J12" s="49">
        <v>223</v>
      </c>
      <c r="K12" s="49">
        <v>1077</v>
      </c>
    </row>
    <row r="13" spans="1:11" ht="14.25" customHeight="1" x14ac:dyDescent="0.3">
      <c r="A13" s="47" t="s">
        <v>588</v>
      </c>
      <c r="B13" s="50">
        <v>4800</v>
      </c>
      <c r="C13" s="50">
        <v>10597.9847400455</v>
      </c>
      <c r="D13" s="50">
        <f t="shared" si="0"/>
        <v>9242.7659118889096</v>
      </c>
      <c r="E13" s="50">
        <v>4881.614364</v>
      </c>
      <c r="F13" s="50">
        <v>4361.1515478889096</v>
      </c>
      <c r="G13" s="50">
        <v>1355.21882815654</v>
      </c>
      <c r="H13" s="50"/>
      <c r="I13" s="50">
        <v>734</v>
      </c>
      <c r="J13" s="50">
        <v>345</v>
      </c>
      <c r="K13" s="50">
        <v>1687</v>
      </c>
    </row>
    <row r="14" spans="1:11" ht="14.25" customHeight="1" x14ac:dyDescent="0.3">
      <c r="A14" s="47" t="s">
        <v>589</v>
      </c>
      <c r="B14" s="50">
        <v>6150</v>
      </c>
      <c r="C14" s="50">
        <v>12130.2865076201</v>
      </c>
      <c r="D14" s="50">
        <f t="shared" si="0"/>
        <v>10338.263327513911</v>
      </c>
      <c r="E14" s="50">
        <v>5595.3334450000002</v>
      </c>
      <c r="F14" s="50">
        <v>4742.9298825139103</v>
      </c>
      <c r="G14" s="50">
        <v>1792.02318010624</v>
      </c>
      <c r="H14" s="50"/>
      <c r="I14" s="50">
        <v>939</v>
      </c>
      <c r="J14" s="50">
        <v>437</v>
      </c>
      <c r="K14" s="50">
        <v>2061</v>
      </c>
    </row>
    <row r="15" spans="1:11" ht="14.25" customHeight="1" x14ac:dyDescent="0.3">
      <c r="A15" s="47" t="s">
        <v>590</v>
      </c>
      <c r="B15" s="50">
        <v>7720</v>
      </c>
      <c r="C15" s="50">
        <v>19229.362496800401</v>
      </c>
      <c r="D15" s="50">
        <f t="shared" si="0"/>
        <v>16982.001294388909</v>
      </c>
      <c r="E15" s="50">
        <v>11838.236573</v>
      </c>
      <c r="F15" s="50">
        <v>5143.7647213889104</v>
      </c>
      <c r="G15" s="50">
        <v>2247.36120241155</v>
      </c>
      <c r="H15" s="50"/>
      <c r="I15" s="50">
        <v>1183</v>
      </c>
      <c r="J15" s="50">
        <v>549</v>
      </c>
      <c r="K15" s="50">
        <v>2501</v>
      </c>
    </row>
    <row r="16" spans="1:11" ht="14.25" customHeight="1" x14ac:dyDescent="0.3">
      <c r="A16" s="47" t="s">
        <v>591</v>
      </c>
      <c r="B16" s="50">
        <v>9050</v>
      </c>
      <c r="C16" s="50">
        <v>21932.3348291601</v>
      </c>
      <c r="D16" s="50">
        <f t="shared" si="0"/>
        <v>18805.867557488909</v>
      </c>
      <c r="E16" s="50">
        <v>12927.324043000001</v>
      </c>
      <c r="F16" s="50">
        <v>5878.5435144889098</v>
      </c>
      <c r="G16" s="50">
        <v>3126.4672716711898</v>
      </c>
      <c r="H16" s="50"/>
      <c r="I16" s="50">
        <v>1378</v>
      </c>
      <c r="J16" s="50">
        <v>677</v>
      </c>
      <c r="K16" s="50">
        <v>2946</v>
      </c>
    </row>
    <row r="17" spans="1:11" ht="14.25" customHeight="1" x14ac:dyDescent="0.3">
      <c r="A17" s="47" t="s">
        <v>592</v>
      </c>
      <c r="B17" s="50">
        <v>10300</v>
      </c>
      <c r="C17" s="50">
        <v>23363.725539695799</v>
      </c>
      <c r="D17" s="50">
        <f t="shared" si="0"/>
        <v>19862.654621018279</v>
      </c>
      <c r="E17" s="50">
        <v>13455.770488419999</v>
      </c>
      <c r="F17" s="50">
        <v>6406.8841325982803</v>
      </c>
      <c r="G17" s="50">
        <v>3501.0709186775298</v>
      </c>
      <c r="H17" s="50"/>
      <c r="I17" s="50">
        <v>1624</v>
      </c>
      <c r="J17" s="50">
        <v>773</v>
      </c>
      <c r="K17" s="50">
        <v>3374</v>
      </c>
    </row>
    <row r="18" spans="1:11" ht="14.25" customHeight="1" x14ac:dyDescent="0.3">
      <c r="A18" s="47" t="s">
        <v>593</v>
      </c>
      <c r="B18" s="50">
        <v>12500</v>
      </c>
      <c r="C18" s="50">
        <v>25483.5647091174</v>
      </c>
      <c r="D18" s="50">
        <f t="shared" si="0"/>
        <v>21315.198775018282</v>
      </c>
      <c r="E18" s="50">
        <v>14560.51320442</v>
      </c>
      <c r="F18" s="50">
        <v>6754.6855705982798</v>
      </c>
      <c r="G18" s="50">
        <v>4168.3659340991599</v>
      </c>
      <c r="H18" s="50"/>
      <c r="I18" s="50">
        <v>1844</v>
      </c>
      <c r="J18" s="50">
        <v>878</v>
      </c>
      <c r="K18" s="50">
        <v>3742</v>
      </c>
    </row>
    <row r="19" spans="1:11" ht="14.25" customHeight="1" x14ac:dyDescent="0.3">
      <c r="A19" s="47" t="s">
        <v>594</v>
      </c>
      <c r="B19" s="50">
        <v>14200</v>
      </c>
      <c r="C19" s="50">
        <v>28238.455440748199</v>
      </c>
      <c r="D19" s="50">
        <f t="shared" si="0"/>
        <v>23569.340670198279</v>
      </c>
      <c r="E19" s="50">
        <v>16300.566631</v>
      </c>
      <c r="F19" s="50">
        <v>7268.7740391982798</v>
      </c>
      <c r="G19" s="50">
        <v>4669.1147705498797</v>
      </c>
      <c r="H19" s="50"/>
      <c r="I19" s="50">
        <v>2070</v>
      </c>
      <c r="J19" s="50">
        <v>1001</v>
      </c>
      <c r="K19" s="50">
        <v>4156</v>
      </c>
    </row>
    <row r="20" spans="1:11" ht="14.25" customHeight="1" x14ac:dyDescent="0.3">
      <c r="A20" s="47" t="s">
        <v>595</v>
      </c>
      <c r="B20" s="50">
        <v>16000</v>
      </c>
      <c r="C20" s="50">
        <v>33086.71</v>
      </c>
      <c r="D20" s="50">
        <f t="shared" si="0"/>
        <v>27793.089999999997</v>
      </c>
      <c r="E20" s="50">
        <v>19797.439999999999</v>
      </c>
      <c r="F20" s="50">
        <v>7995.65</v>
      </c>
      <c r="G20" s="50">
        <v>5293.62</v>
      </c>
      <c r="H20" s="50"/>
      <c r="I20" s="50">
        <v>2293</v>
      </c>
      <c r="J20" s="50">
        <v>1100</v>
      </c>
      <c r="K20" s="50">
        <v>4535</v>
      </c>
    </row>
    <row r="21" spans="1:11" ht="14.25" customHeight="1" x14ac:dyDescent="0.3">
      <c r="A21" s="47" t="s">
        <v>596</v>
      </c>
      <c r="B21" s="50">
        <v>17500</v>
      </c>
      <c r="C21" s="50">
        <v>35883.849903181203</v>
      </c>
      <c r="D21" s="50">
        <f t="shared" si="0"/>
        <v>29692.735350758281</v>
      </c>
      <c r="E21" s="50">
        <v>21275.893301420001</v>
      </c>
      <c r="F21" s="50">
        <v>8416.84204933828</v>
      </c>
      <c r="G21" s="50">
        <v>6191.1145524229396</v>
      </c>
      <c r="H21" s="50"/>
      <c r="I21" s="50">
        <v>2591</v>
      </c>
      <c r="J21" s="50">
        <v>1188</v>
      </c>
      <c r="K21" s="50">
        <v>5002</v>
      </c>
    </row>
    <row r="22" spans="1:11" ht="14.25" customHeight="1" x14ac:dyDescent="0.3">
      <c r="A22" s="47" t="s">
        <v>597</v>
      </c>
      <c r="B22" s="50">
        <v>1420</v>
      </c>
      <c r="C22" s="50">
        <v>1255.40143532516</v>
      </c>
      <c r="D22" s="50">
        <f t="shared" si="0"/>
        <v>899.3657588399999</v>
      </c>
      <c r="E22" s="50">
        <v>442.58761199999998</v>
      </c>
      <c r="F22" s="50">
        <v>456.77814683999998</v>
      </c>
      <c r="G22" s="50">
        <v>356.03567648516997</v>
      </c>
      <c r="H22" s="50"/>
      <c r="I22" s="50">
        <v>166</v>
      </c>
      <c r="J22" s="50">
        <v>61</v>
      </c>
      <c r="K22" s="50">
        <v>415</v>
      </c>
    </row>
    <row r="23" spans="1:11" ht="14.25" customHeight="1" x14ac:dyDescent="0.3">
      <c r="A23" s="47" t="s">
        <v>598</v>
      </c>
      <c r="B23" s="50">
        <v>2350</v>
      </c>
      <c r="C23" s="50">
        <v>3344.9331964348899</v>
      </c>
      <c r="D23" s="50">
        <f t="shared" si="0"/>
        <v>2091.5620882000003</v>
      </c>
      <c r="E23" s="50">
        <v>1391.24473536</v>
      </c>
      <c r="F23" s="50">
        <v>700.31735284000001</v>
      </c>
      <c r="G23" s="50">
        <v>1253.37110823489</v>
      </c>
      <c r="H23" s="50"/>
      <c r="I23" s="50">
        <v>411</v>
      </c>
      <c r="J23" s="50">
        <v>133</v>
      </c>
      <c r="K23" s="50">
        <v>873</v>
      </c>
    </row>
    <row r="24" spans="1:11" ht="14.25" customHeight="1" x14ac:dyDescent="0.3">
      <c r="A24" s="47" t="s">
        <v>599</v>
      </c>
      <c r="B24" s="50">
        <v>3880</v>
      </c>
      <c r="C24" s="50">
        <v>5801.62</v>
      </c>
      <c r="D24" s="50">
        <f t="shared" si="0"/>
        <v>3911.54</v>
      </c>
      <c r="E24" s="50">
        <v>2121.62</v>
      </c>
      <c r="F24" s="50">
        <v>1789.92</v>
      </c>
      <c r="G24" s="50">
        <v>1890.08</v>
      </c>
      <c r="H24" s="50"/>
      <c r="I24" s="50">
        <v>618</v>
      </c>
      <c r="J24" s="50">
        <v>199</v>
      </c>
      <c r="K24" s="50">
        <v>1285</v>
      </c>
    </row>
    <row r="25" spans="1:11" ht="14.25" customHeight="1" x14ac:dyDescent="0.3">
      <c r="A25" s="47" t="s">
        <v>600</v>
      </c>
      <c r="B25" s="50">
        <v>5300</v>
      </c>
      <c r="C25" s="50">
        <v>8061.4835719150396</v>
      </c>
      <c r="D25" s="50">
        <f t="shared" si="0"/>
        <v>5798.6293332312507</v>
      </c>
      <c r="E25" s="50">
        <v>3553.8356743600002</v>
      </c>
      <c r="F25" s="50">
        <v>2244.79365887125</v>
      </c>
      <c r="G25" s="50">
        <v>2262.8542386837898</v>
      </c>
      <c r="H25" s="50"/>
      <c r="I25" s="50">
        <v>883</v>
      </c>
      <c r="J25" s="50">
        <v>303</v>
      </c>
      <c r="K25" s="50">
        <v>1863</v>
      </c>
    </row>
    <row r="26" spans="1:11" ht="14.25" customHeight="1" x14ac:dyDescent="0.3">
      <c r="A26" s="47" t="s">
        <v>601</v>
      </c>
      <c r="B26" s="50">
        <v>6770</v>
      </c>
      <c r="C26" s="50">
        <v>9900.1720461591503</v>
      </c>
      <c r="D26" s="50">
        <f t="shared" si="0"/>
        <v>7150.0461452312502</v>
      </c>
      <c r="E26" s="50">
        <v>4657.3650293600003</v>
      </c>
      <c r="F26" s="50">
        <v>2492.6811158712499</v>
      </c>
      <c r="G26" s="50">
        <v>2750.1259009279001</v>
      </c>
      <c r="H26" s="50"/>
      <c r="I26" s="50">
        <v>1076</v>
      </c>
      <c r="J26" s="50">
        <v>393</v>
      </c>
      <c r="K26" s="50">
        <v>2341</v>
      </c>
    </row>
    <row r="27" spans="1:11" ht="14.25" customHeight="1" x14ac:dyDescent="0.3">
      <c r="A27" s="47" t="s">
        <v>602</v>
      </c>
      <c r="B27" s="50">
        <v>8420</v>
      </c>
      <c r="C27" s="50">
        <v>20333.300051414</v>
      </c>
      <c r="D27" s="50">
        <f t="shared" si="0"/>
        <v>16234.027464781049</v>
      </c>
      <c r="E27" s="50">
        <v>11799.77473236</v>
      </c>
      <c r="F27" s="50">
        <v>4434.2527324210496</v>
      </c>
      <c r="G27" s="50">
        <v>4099.2725866329401</v>
      </c>
      <c r="H27" s="50"/>
      <c r="I27" s="50">
        <v>1366</v>
      </c>
      <c r="J27" s="50">
        <v>507</v>
      </c>
      <c r="K27" s="50">
        <v>2749</v>
      </c>
    </row>
    <row r="28" spans="1:11" ht="14.25" customHeight="1" x14ac:dyDescent="0.3">
      <c r="A28" s="47" t="s">
        <v>603</v>
      </c>
      <c r="B28" s="50">
        <v>9850</v>
      </c>
      <c r="C28" s="50">
        <v>22944.7905569953</v>
      </c>
      <c r="D28" s="50">
        <f t="shared" si="0"/>
        <v>18152.63105578105</v>
      </c>
      <c r="E28" s="50">
        <v>13205.445725359999</v>
      </c>
      <c r="F28" s="50">
        <v>4947.1853304210499</v>
      </c>
      <c r="G28" s="50">
        <v>4792.1595012142698</v>
      </c>
      <c r="H28" s="50"/>
      <c r="I28" s="50">
        <v>1656</v>
      </c>
      <c r="J28" s="50">
        <v>627</v>
      </c>
      <c r="K28" s="50">
        <v>3311</v>
      </c>
    </row>
    <row r="29" spans="1:11" ht="14.25" customHeight="1" x14ac:dyDescent="0.3">
      <c r="A29" s="47" t="s">
        <v>604</v>
      </c>
      <c r="B29" s="50">
        <v>11250</v>
      </c>
      <c r="C29" s="50">
        <v>24348.6693723768</v>
      </c>
      <c r="D29" s="50">
        <f t="shared" si="0"/>
        <v>19066.367160921051</v>
      </c>
      <c r="E29" s="50">
        <v>13481.59602836</v>
      </c>
      <c r="F29" s="50">
        <v>5584.7711325610499</v>
      </c>
      <c r="G29" s="50">
        <v>5282.3022114557998</v>
      </c>
      <c r="H29" s="50"/>
      <c r="I29" s="50">
        <v>1918</v>
      </c>
      <c r="J29" s="50">
        <v>736</v>
      </c>
      <c r="K29" s="50">
        <v>4551</v>
      </c>
    </row>
    <row r="30" spans="1:11" ht="14.25" customHeight="1" x14ac:dyDescent="0.3">
      <c r="A30" s="47" t="s">
        <v>605</v>
      </c>
      <c r="B30" s="50">
        <v>13250</v>
      </c>
      <c r="C30" s="50">
        <v>25372.951896996201</v>
      </c>
      <c r="D30" s="50">
        <f t="shared" si="0"/>
        <v>19668.739412921059</v>
      </c>
      <c r="E30" s="50">
        <v>14124.53723236</v>
      </c>
      <c r="F30" s="50">
        <v>5544.2021805610602</v>
      </c>
      <c r="G30" s="50">
        <v>5704.2124840751603</v>
      </c>
      <c r="H30" s="50"/>
      <c r="I30" s="50">
        <v>2182</v>
      </c>
      <c r="J30" s="50">
        <v>841</v>
      </c>
      <c r="K30" s="50">
        <v>5275</v>
      </c>
    </row>
    <row r="31" spans="1:11" ht="14.25" customHeight="1" x14ac:dyDescent="0.3">
      <c r="A31" s="47" t="s">
        <v>606</v>
      </c>
      <c r="B31" s="50">
        <v>15100</v>
      </c>
      <c r="C31" s="50">
        <v>27911.936534242101</v>
      </c>
      <c r="D31" s="50">
        <f t="shared" si="0"/>
        <v>21571.47288792106</v>
      </c>
      <c r="E31" s="50">
        <v>15028.15599936</v>
      </c>
      <c r="F31" s="50">
        <v>6543.3168885610603</v>
      </c>
      <c r="G31" s="50">
        <v>6340.46364632102</v>
      </c>
      <c r="H31" s="50"/>
      <c r="I31" s="50">
        <v>2458</v>
      </c>
      <c r="J31" s="50">
        <v>954</v>
      </c>
      <c r="K31" s="50">
        <v>5342</v>
      </c>
    </row>
    <row r="32" spans="1:11" ht="14.25" customHeight="1" x14ac:dyDescent="0.3">
      <c r="A32" s="47" t="s">
        <v>607</v>
      </c>
      <c r="B32" s="50">
        <v>16500</v>
      </c>
      <c r="C32" s="50">
        <v>30836.057836242999</v>
      </c>
      <c r="D32" s="50">
        <f t="shared" si="0"/>
        <v>23191.694072921051</v>
      </c>
      <c r="E32" s="50">
        <v>15788.40510636</v>
      </c>
      <c r="F32" s="50">
        <v>7403.2889665610501</v>
      </c>
      <c r="G32" s="50">
        <v>7644.3637633219896</v>
      </c>
      <c r="H32" s="50"/>
      <c r="I32" s="50">
        <v>2714</v>
      </c>
      <c r="J32" s="50">
        <v>1059</v>
      </c>
      <c r="K32" s="50">
        <v>5882</v>
      </c>
    </row>
    <row r="33" spans="1:11" ht="14.25" customHeight="1" x14ac:dyDescent="0.3">
      <c r="A33" s="47" t="s">
        <v>608</v>
      </c>
      <c r="B33" s="50">
        <v>19100</v>
      </c>
      <c r="C33" s="50">
        <v>35465.555630187999</v>
      </c>
      <c r="D33" s="50">
        <f t="shared" si="0"/>
        <v>25572.827399921061</v>
      </c>
      <c r="E33" s="50">
        <v>17976.172492360001</v>
      </c>
      <c r="F33" s="50">
        <v>7596.6549075610601</v>
      </c>
      <c r="G33" s="50">
        <v>9892.7282302669591</v>
      </c>
      <c r="H33" s="50"/>
      <c r="I33" s="50">
        <v>3046</v>
      </c>
      <c r="J33" s="50">
        <v>1169</v>
      </c>
      <c r="K33" s="50">
        <v>6496</v>
      </c>
    </row>
    <row r="34" spans="1:11" ht="14.25" customHeight="1" x14ac:dyDescent="0.3">
      <c r="A34" s="47" t="s">
        <v>609</v>
      </c>
      <c r="B34" s="50">
        <v>1550</v>
      </c>
      <c r="C34" s="50">
        <v>1907.1616473161901</v>
      </c>
      <c r="D34" s="50">
        <f t="shared" ref="D34:D65" si="1">E34+F34</f>
        <v>1145.2844230000001</v>
      </c>
      <c r="E34" s="50">
        <v>805.01263100000006</v>
      </c>
      <c r="F34" s="50">
        <v>340.271792</v>
      </c>
      <c r="G34" s="50">
        <v>761.87722431619</v>
      </c>
      <c r="H34" s="50"/>
      <c r="I34" s="50">
        <v>226</v>
      </c>
      <c r="J34" s="50">
        <v>72</v>
      </c>
      <c r="K34" s="50">
        <v>489</v>
      </c>
    </row>
    <row r="35" spans="1:11" ht="14.25" customHeight="1" x14ac:dyDescent="0.3">
      <c r="A35" s="47" t="s">
        <v>610</v>
      </c>
      <c r="B35" s="50">
        <v>2580</v>
      </c>
      <c r="C35" s="50">
        <v>8470.9020600296499</v>
      </c>
      <c r="D35" s="50">
        <f t="shared" si="1"/>
        <v>3299.70177672</v>
      </c>
      <c r="E35" s="50">
        <v>2444.8911229999999</v>
      </c>
      <c r="F35" s="50">
        <v>854.81065372</v>
      </c>
      <c r="G35" s="50">
        <v>5171.2002833096503</v>
      </c>
      <c r="H35" s="50"/>
      <c r="I35" s="50">
        <v>514</v>
      </c>
      <c r="J35" s="50">
        <v>176</v>
      </c>
      <c r="K35" s="50">
        <v>1039</v>
      </c>
    </row>
    <row r="36" spans="1:11" ht="14.25" customHeight="1" x14ac:dyDescent="0.3">
      <c r="A36" s="47" t="s">
        <v>611</v>
      </c>
      <c r="B36" s="50">
        <v>4120</v>
      </c>
      <c r="C36" s="50">
        <v>10805.4724404798</v>
      </c>
      <c r="D36" s="50">
        <f t="shared" si="1"/>
        <v>5119.7420917199997</v>
      </c>
      <c r="E36" s="50">
        <v>3821.3882199999998</v>
      </c>
      <c r="F36" s="50">
        <v>1298.3538717199999</v>
      </c>
      <c r="G36" s="50">
        <v>5685.7303487597801</v>
      </c>
      <c r="H36" s="50"/>
      <c r="I36" s="50">
        <v>785</v>
      </c>
      <c r="J36" s="50">
        <v>279</v>
      </c>
      <c r="K36" s="50">
        <v>1653</v>
      </c>
    </row>
    <row r="37" spans="1:11" ht="14.25" customHeight="1" x14ac:dyDescent="0.3">
      <c r="A37" s="47" t="s">
        <v>612</v>
      </c>
      <c r="B37" s="50">
        <v>5700</v>
      </c>
      <c r="C37" s="50">
        <v>14591.3658485039</v>
      </c>
      <c r="D37" s="50">
        <f t="shared" si="1"/>
        <v>7455.5772434700002</v>
      </c>
      <c r="E37" s="50">
        <v>5345.0146210000003</v>
      </c>
      <c r="F37" s="50">
        <v>2110.56262247</v>
      </c>
      <c r="G37" s="50">
        <v>7135.7886050338702</v>
      </c>
      <c r="H37" s="50"/>
      <c r="I37" s="50">
        <v>1082</v>
      </c>
      <c r="J37" s="50">
        <v>395</v>
      </c>
      <c r="K37" s="50">
        <v>2416</v>
      </c>
    </row>
    <row r="38" spans="1:11" ht="14.25" customHeight="1" x14ac:dyDescent="0.3">
      <c r="A38" s="47" t="s">
        <v>613</v>
      </c>
      <c r="B38" s="50">
        <v>7300</v>
      </c>
      <c r="C38" s="50">
        <v>16737.107914615099</v>
      </c>
      <c r="D38" s="50">
        <f t="shared" si="1"/>
        <v>9086.7482084700005</v>
      </c>
      <c r="E38" s="50">
        <v>6457.9284250000001</v>
      </c>
      <c r="F38" s="50">
        <v>2628.8197834699999</v>
      </c>
      <c r="G38" s="50">
        <v>7650.3597061451001</v>
      </c>
      <c r="H38" s="50"/>
      <c r="I38" s="50">
        <v>1363</v>
      </c>
      <c r="J38" s="50">
        <v>505</v>
      </c>
      <c r="K38" s="50">
        <v>3160</v>
      </c>
    </row>
    <row r="39" spans="1:11" ht="14.25" customHeight="1" x14ac:dyDescent="0.3">
      <c r="A39" s="47" t="s">
        <v>614</v>
      </c>
      <c r="B39" s="50">
        <v>9100</v>
      </c>
      <c r="C39" s="50">
        <v>18468.537495413701</v>
      </c>
      <c r="D39" s="50">
        <f t="shared" si="1"/>
        <v>10347.18791821</v>
      </c>
      <c r="E39" s="50">
        <v>7411.7637569999997</v>
      </c>
      <c r="F39" s="50">
        <v>2935.42416121</v>
      </c>
      <c r="G39" s="50">
        <v>8121.3495772037204</v>
      </c>
      <c r="H39" s="50"/>
      <c r="I39" s="50">
        <v>1723</v>
      </c>
      <c r="J39" s="50">
        <v>628</v>
      </c>
      <c r="K39" s="50">
        <v>4020</v>
      </c>
    </row>
    <row r="40" spans="1:11" ht="14.25" customHeight="1" x14ac:dyDescent="0.3">
      <c r="A40" s="47" t="s">
        <v>615</v>
      </c>
      <c r="B40" s="50">
        <v>10550</v>
      </c>
      <c r="C40" s="50">
        <v>20218.740000000002</v>
      </c>
      <c r="D40" s="50">
        <f t="shared" si="1"/>
        <v>11697.96</v>
      </c>
      <c r="E40" s="50">
        <v>8272.42</v>
      </c>
      <c r="F40" s="50">
        <v>3425.54</v>
      </c>
      <c r="G40" s="50">
        <v>8520.77</v>
      </c>
      <c r="H40" s="50"/>
      <c r="I40" s="50">
        <v>2064</v>
      </c>
      <c r="J40" s="50">
        <v>791</v>
      </c>
      <c r="K40" s="50">
        <v>4387</v>
      </c>
    </row>
    <row r="41" spans="1:11" ht="14.25" customHeight="1" x14ac:dyDescent="0.3">
      <c r="A41" s="47" t="s">
        <v>616</v>
      </c>
      <c r="B41" s="50">
        <v>11960</v>
      </c>
      <c r="C41" s="50">
        <v>22627.8</v>
      </c>
      <c r="D41" s="50">
        <f t="shared" si="1"/>
        <v>13117.810000000001</v>
      </c>
      <c r="E41" s="50">
        <v>9127.8700000000008</v>
      </c>
      <c r="F41" s="50">
        <v>3989.94</v>
      </c>
      <c r="G41" s="50">
        <v>9509.99</v>
      </c>
      <c r="H41" s="50"/>
      <c r="I41" s="50">
        <v>2406</v>
      </c>
      <c r="J41" s="50">
        <v>908</v>
      </c>
      <c r="K41" s="50">
        <v>5235</v>
      </c>
    </row>
    <row r="42" spans="1:11" ht="14.25" customHeight="1" x14ac:dyDescent="0.3">
      <c r="A42" s="47" t="s">
        <v>617</v>
      </c>
      <c r="B42" s="50">
        <v>14220</v>
      </c>
      <c r="C42" s="50">
        <v>26164.38</v>
      </c>
      <c r="D42" s="50">
        <f t="shared" si="1"/>
        <v>15763.15</v>
      </c>
      <c r="E42" s="50">
        <v>10973.39</v>
      </c>
      <c r="F42" s="50">
        <v>4789.76</v>
      </c>
      <c r="G42" s="50">
        <v>10401.23</v>
      </c>
      <c r="H42" s="50"/>
      <c r="I42" s="50">
        <v>2759</v>
      </c>
      <c r="J42" s="50">
        <v>1037</v>
      </c>
      <c r="K42" s="50">
        <v>6502</v>
      </c>
    </row>
    <row r="43" spans="1:11" ht="14.25" customHeight="1" x14ac:dyDescent="0.3">
      <c r="A43" s="47" t="s">
        <v>618</v>
      </c>
      <c r="B43" s="50">
        <v>16210</v>
      </c>
      <c r="C43" s="50">
        <v>29114.57</v>
      </c>
      <c r="D43" s="50">
        <f t="shared" si="1"/>
        <v>18302.400000000001</v>
      </c>
      <c r="E43" s="50">
        <v>12833.77</v>
      </c>
      <c r="F43" s="50">
        <v>5468.63</v>
      </c>
      <c r="G43" s="50">
        <v>10812.17</v>
      </c>
      <c r="H43" s="50"/>
      <c r="I43" s="50">
        <v>3094</v>
      </c>
      <c r="J43" s="50">
        <v>1145</v>
      </c>
      <c r="K43" s="50">
        <v>7509</v>
      </c>
    </row>
    <row r="44" spans="1:11" ht="14.25" customHeight="1" x14ac:dyDescent="0.3">
      <c r="A44" s="47" t="s">
        <v>619</v>
      </c>
      <c r="B44" s="50">
        <v>17620</v>
      </c>
      <c r="C44" s="50">
        <v>31795.11</v>
      </c>
      <c r="D44" s="50">
        <f t="shared" si="1"/>
        <v>20553.510000000002</v>
      </c>
      <c r="E44" s="50">
        <v>14680.08</v>
      </c>
      <c r="F44" s="50">
        <v>5873.43</v>
      </c>
      <c r="G44" s="50">
        <v>11241.6</v>
      </c>
      <c r="H44" s="50"/>
      <c r="I44" s="50">
        <v>3478</v>
      </c>
      <c r="J44" s="50">
        <v>1256</v>
      </c>
      <c r="K44" s="50">
        <v>8561</v>
      </c>
    </row>
    <row r="45" spans="1:11" ht="14.25" customHeight="1" x14ac:dyDescent="0.3">
      <c r="A45" s="47" t="s">
        <v>620</v>
      </c>
      <c r="B45" s="50">
        <v>20380</v>
      </c>
      <c r="C45" s="50">
        <v>38019.112259174501</v>
      </c>
      <c r="D45" s="50">
        <f t="shared" si="1"/>
        <v>22547.630340685009</v>
      </c>
      <c r="E45" s="50">
        <v>16745.60240181</v>
      </c>
      <c r="F45" s="50">
        <v>5802.0279388750096</v>
      </c>
      <c r="G45" s="50">
        <v>15471.4819184895</v>
      </c>
      <c r="H45" s="50"/>
      <c r="I45" s="50">
        <v>3883</v>
      </c>
      <c r="J45" s="50">
        <v>1381</v>
      </c>
      <c r="K45" s="50">
        <v>9842</v>
      </c>
    </row>
    <row r="46" spans="1:11" ht="14.25" customHeight="1" x14ac:dyDescent="0.3">
      <c r="A46" s="47" t="s">
        <v>621</v>
      </c>
      <c r="B46" s="50">
        <v>1450</v>
      </c>
      <c r="C46" s="50">
        <v>5329.5748284814999</v>
      </c>
      <c r="D46" s="50">
        <f t="shared" si="1"/>
        <v>4794.8267580000002</v>
      </c>
      <c r="E46" s="50">
        <v>4460.8699640000004</v>
      </c>
      <c r="F46" s="50">
        <v>333.956794</v>
      </c>
      <c r="G46" s="50">
        <v>534.74807048150001</v>
      </c>
      <c r="H46" s="50"/>
      <c r="I46" s="50">
        <v>258</v>
      </c>
      <c r="J46" s="50">
        <v>77</v>
      </c>
      <c r="K46" s="50">
        <v>884</v>
      </c>
    </row>
    <row r="47" spans="1:11" ht="14.25" customHeight="1" x14ac:dyDescent="0.3">
      <c r="A47" s="47" t="s">
        <v>622</v>
      </c>
      <c r="B47" s="50">
        <v>2450</v>
      </c>
      <c r="C47" s="50">
        <v>6469.0660493559999</v>
      </c>
      <c r="D47" s="50">
        <f t="shared" si="1"/>
        <v>5641.7517749999997</v>
      </c>
      <c r="E47" s="50">
        <v>5003.691656</v>
      </c>
      <c r="F47" s="50">
        <v>638.06011899999999</v>
      </c>
      <c r="G47" s="50">
        <v>827.31427435600006</v>
      </c>
      <c r="H47" s="50"/>
      <c r="I47" s="50">
        <v>500</v>
      </c>
      <c r="J47" s="50">
        <v>151</v>
      </c>
      <c r="K47" s="50">
        <v>1583</v>
      </c>
    </row>
    <row r="48" spans="1:11" ht="14.25" customHeight="1" x14ac:dyDescent="0.3">
      <c r="A48" s="47" t="s">
        <v>623</v>
      </c>
      <c r="B48" s="50">
        <v>3850</v>
      </c>
      <c r="C48" s="50">
        <v>8552.4689003838794</v>
      </c>
      <c r="D48" s="50">
        <f t="shared" si="1"/>
        <v>6596.536658</v>
      </c>
      <c r="E48" s="50">
        <v>5531.4692800000003</v>
      </c>
      <c r="F48" s="50">
        <v>1065.067378</v>
      </c>
      <c r="G48" s="50">
        <v>1955.9322423838701</v>
      </c>
      <c r="H48" s="50"/>
      <c r="I48" s="50">
        <v>758</v>
      </c>
      <c r="J48" s="50">
        <v>236</v>
      </c>
      <c r="K48" s="50">
        <v>2523</v>
      </c>
    </row>
    <row r="49" spans="1:11" ht="14.25" customHeight="1" x14ac:dyDescent="0.3">
      <c r="A49" s="48" t="s">
        <v>624</v>
      </c>
      <c r="B49" s="50">
        <v>5150</v>
      </c>
      <c r="C49" s="50">
        <v>12332.4975324807</v>
      </c>
      <c r="D49" s="50">
        <f t="shared" si="1"/>
        <v>9853.8878910000003</v>
      </c>
      <c r="E49" s="50">
        <v>6780.2049950000001</v>
      </c>
      <c r="F49" s="50">
        <v>3073.6828959999998</v>
      </c>
      <c r="G49" s="50">
        <v>2478.6096414807498</v>
      </c>
      <c r="H49" s="50"/>
      <c r="I49" s="50">
        <v>984</v>
      </c>
      <c r="J49" s="50">
        <v>335</v>
      </c>
      <c r="K49" s="50">
        <v>3210</v>
      </c>
    </row>
    <row r="50" spans="1:11" ht="14.25" customHeight="1" x14ac:dyDescent="0.3">
      <c r="A50" s="48" t="s">
        <v>625</v>
      </c>
      <c r="B50" s="50">
        <v>6700</v>
      </c>
      <c r="C50" s="50">
        <v>13885.748274715899</v>
      </c>
      <c r="D50" s="50">
        <f t="shared" si="1"/>
        <v>10895.11126428906</v>
      </c>
      <c r="E50" s="50">
        <v>7440.3559279999999</v>
      </c>
      <c r="F50" s="50">
        <v>3454.7553362890599</v>
      </c>
      <c r="G50" s="50">
        <v>2990.6370104268699</v>
      </c>
      <c r="H50" s="50"/>
      <c r="I50" s="50">
        <v>1212</v>
      </c>
      <c r="J50" s="50">
        <v>436</v>
      </c>
      <c r="K50" s="50">
        <v>3528</v>
      </c>
    </row>
    <row r="51" spans="1:11" ht="14.25" customHeight="1" x14ac:dyDescent="0.3">
      <c r="A51" s="48" t="s">
        <v>626</v>
      </c>
      <c r="B51" s="50">
        <v>8650</v>
      </c>
      <c r="C51" s="50">
        <v>15671.063859828701</v>
      </c>
      <c r="D51" s="50">
        <f t="shared" si="1"/>
        <v>12160.96953028906</v>
      </c>
      <c r="E51" s="50">
        <v>8437.4136429999999</v>
      </c>
      <c r="F51" s="50">
        <v>3723.5558872890601</v>
      </c>
      <c r="G51" s="50">
        <v>3510.0943295396301</v>
      </c>
      <c r="H51" s="50"/>
      <c r="I51" s="50">
        <v>1418</v>
      </c>
      <c r="J51" s="50">
        <v>526</v>
      </c>
      <c r="K51" s="50">
        <v>4125</v>
      </c>
    </row>
    <row r="52" spans="1:11" ht="14.25" customHeight="1" x14ac:dyDescent="0.3">
      <c r="A52" s="48" t="s">
        <v>627</v>
      </c>
      <c r="B52" s="50">
        <v>10120</v>
      </c>
      <c r="C52" s="50">
        <v>18817.442929483801</v>
      </c>
      <c r="D52" s="50">
        <f t="shared" si="1"/>
        <v>14178.11710528906</v>
      </c>
      <c r="E52" s="50">
        <v>9462.3366879999994</v>
      </c>
      <c r="F52" s="50">
        <v>4715.7804172890601</v>
      </c>
      <c r="G52" s="50">
        <v>4639.3258241947697</v>
      </c>
      <c r="H52" s="50"/>
      <c r="I52" s="50">
        <v>1620</v>
      </c>
      <c r="J52" s="50">
        <v>619</v>
      </c>
      <c r="K52" s="50">
        <v>4459</v>
      </c>
    </row>
    <row r="53" spans="1:11" ht="14.25" customHeight="1" x14ac:dyDescent="0.3">
      <c r="A53" s="48" t="s">
        <v>628</v>
      </c>
      <c r="B53" s="50">
        <v>11350</v>
      </c>
      <c r="C53" s="50">
        <v>19538.3360694004</v>
      </c>
      <c r="D53" s="50">
        <f t="shared" si="1"/>
        <v>14609.290558468751</v>
      </c>
      <c r="E53" s="50">
        <v>9734.4880200000007</v>
      </c>
      <c r="F53" s="50">
        <v>4874.8025384687498</v>
      </c>
      <c r="G53" s="50">
        <v>4929.0455109316299</v>
      </c>
      <c r="H53" s="50"/>
      <c r="I53" s="50">
        <v>1797</v>
      </c>
      <c r="J53" s="50">
        <v>718</v>
      </c>
      <c r="K53" s="50">
        <v>4804</v>
      </c>
    </row>
    <row r="54" spans="1:11" ht="14.25" customHeight="1" x14ac:dyDescent="0.3">
      <c r="A54" s="48" t="s">
        <v>629</v>
      </c>
      <c r="B54" s="50">
        <v>13760</v>
      </c>
      <c r="C54" s="50">
        <v>21207.9997527704</v>
      </c>
      <c r="D54" s="50">
        <f t="shared" si="1"/>
        <v>15476.477630468751</v>
      </c>
      <c r="E54" s="50">
        <v>10360.373240000001</v>
      </c>
      <c r="F54" s="50">
        <v>5116.1043904687504</v>
      </c>
      <c r="G54" s="50">
        <v>5731.5221223016197</v>
      </c>
      <c r="H54" s="50"/>
      <c r="I54" s="50">
        <v>1947</v>
      </c>
      <c r="J54" s="50">
        <v>798</v>
      </c>
      <c r="K54" s="50">
        <v>5172</v>
      </c>
    </row>
    <row r="55" spans="1:11" ht="14.25" customHeight="1" x14ac:dyDescent="0.3">
      <c r="A55" s="48" t="s">
        <v>630</v>
      </c>
      <c r="B55" s="50">
        <v>15800</v>
      </c>
      <c r="C55" s="50">
        <v>23480.803589179999</v>
      </c>
      <c r="D55" s="50">
        <f t="shared" si="1"/>
        <v>17370.44162846875</v>
      </c>
      <c r="E55" s="50">
        <v>11660.719752999999</v>
      </c>
      <c r="F55" s="50">
        <v>5709.7218754687501</v>
      </c>
      <c r="G55" s="50">
        <v>6110.3619607112796</v>
      </c>
      <c r="H55" s="50"/>
      <c r="I55" s="50">
        <v>2100</v>
      </c>
      <c r="J55" s="50">
        <v>907</v>
      </c>
      <c r="K55" s="50">
        <v>5451</v>
      </c>
    </row>
    <row r="56" spans="1:11" ht="14.25" customHeight="1" x14ac:dyDescent="0.3">
      <c r="A56" s="48" t="s">
        <v>631</v>
      </c>
      <c r="B56" s="50">
        <v>17850</v>
      </c>
      <c r="C56" s="50">
        <v>26432.253757337101</v>
      </c>
      <c r="D56" s="50">
        <f t="shared" si="1"/>
        <v>19892.648667629997</v>
      </c>
      <c r="E56" s="50">
        <v>13559.236398999999</v>
      </c>
      <c r="F56" s="50">
        <v>6333.4122686299997</v>
      </c>
      <c r="G56" s="50">
        <v>6539.60508970713</v>
      </c>
      <c r="H56" s="50"/>
      <c r="I56" s="50">
        <v>2313</v>
      </c>
      <c r="J56" s="50">
        <v>1051</v>
      </c>
      <c r="K56" s="50">
        <v>5812</v>
      </c>
    </row>
    <row r="57" spans="1:11" ht="14.25" customHeight="1" x14ac:dyDescent="0.3">
      <c r="A57" s="48" t="s">
        <v>632</v>
      </c>
      <c r="B57" s="50">
        <v>19980</v>
      </c>
      <c r="C57" s="50">
        <v>28530.101118422899</v>
      </c>
      <c r="D57" s="50">
        <f t="shared" si="1"/>
        <v>21060.902986460002</v>
      </c>
      <c r="E57" s="50">
        <v>14646.417346</v>
      </c>
      <c r="F57" s="50">
        <v>6414.4856404599996</v>
      </c>
      <c r="G57" s="50">
        <v>7469.1981319629203</v>
      </c>
      <c r="H57" s="50"/>
      <c r="I57" s="50">
        <v>2523</v>
      </c>
      <c r="J57" s="50">
        <v>1140</v>
      </c>
      <c r="K57" s="50">
        <v>6141</v>
      </c>
    </row>
    <row r="58" spans="1:11" ht="14.25" customHeight="1" x14ac:dyDescent="0.3">
      <c r="A58" s="48" t="s">
        <v>633</v>
      </c>
      <c r="B58" s="50">
        <v>1510</v>
      </c>
      <c r="C58" s="50">
        <v>2016.5718340219801</v>
      </c>
      <c r="D58" s="50">
        <f t="shared" si="1"/>
        <v>1795.76819328125</v>
      </c>
      <c r="E58" s="50">
        <v>1323.535922</v>
      </c>
      <c r="F58" s="50">
        <v>472.23227128125001</v>
      </c>
      <c r="G58" s="50">
        <v>220.80364074073</v>
      </c>
      <c r="H58" s="50"/>
      <c r="I58" s="50">
        <v>47</v>
      </c>
      <c r="J58" s="50">
        <v>46</v>
      </c>
      <c r="K58" s="50">
        <v>194</v>
      </c>
    </row>
    <row r="59" spans="1:11" ht="14.25" customHeight="1" x14ac:dyDescent="0.3">
      <c r="A59" s="48" t="s">
        <v>634</v>
      </c>
      <c r="B59" s="50">
        <v>2500</v>
      </c>
      <c r="C59" s="50">
        <v>5458.1683578644697</v>
      </c>
      <c r="D59" s="50">
        <f t="shared" si="1"/>
        <v>4915.0706592812503</v>
      </c>
      <c r="E59" s="50">
        <v>3308.66813</v>
      </c>
      <c r="F59" s="50">
        <v>1606.4025292812501</v>
      </c>
      <c r="G59" s="50">
        <v>543.09769858323</v>
      </c>
      <c r="H59" s="50"/>
      <c r="I59" s="50">
        <v>126</v>
      </c>
      <c r="J59" s="50">
        <v>115</v>
      </c>
      <c r="K59" s="50">
        <v>445</v>
      </c>
    </row>
    <row r="60" spans="1:11" ht="14.25" customHeight="1" x14ac:dyDescent="0.3">
      <c r="A60" s="48" t="s">
        <v>635</v>
      </c>
      <c r="B60" s="50">
        <v>4100</v>
      </c>
      <c r="C60" s="50">
        <v>10130.545971281201</v>
      </c>
      <c r="D60" s="50">
        <f t="shared" si="1"/>
        <v>9325.2459712812506</v>
      </c>
      <c r="E60" s="50">
        <v>7222.6759830000001</v>
      </c>
      <c r="F60" s="50">
        <v>2102.5699882812501</v>
      </c>
      <c r="G60" s="50">
        <v>805.3</v>
      </c>
      <c r="H60" s="50"/>
      <c r="I60" s="50">
        <v>234</v>
      </c>
      <c r="J60" s="50">
        <v>161</v>
      </c>
      <c r="K60" s="50">
        <v>734</v>
      </c>
    </row>
    <row r="61" spans="1:11" ht="14.25" customHeight="1" x14ac:dyDescent="0.3">
      <c r="A61" s="48" t="s">
        <v>636</v>
      </c>
      <c r="B61" s="50">
        <v>5500</v>
      </c>
      <c r="C61" s="50">
        <v>12251.1130596599</v>
      </c>
      <c r="D61" s="50">
        <f t="shared" si="1"/>
        <v>11203.956190281249</v>
      </c>
      <c r="E61" s="50">
        <v>8456.169081</v>
      </c>
      <c r="F61" s="50">
        <v>2747.7871092812502</v>
      </c>
      <c r="G61" s="50">
        <v>1047.1568693786601</v>
      </c>
      <c r="H61" s="50"/>
      <c r="I61" s="50">
        <v>451</v>
      </c>
      <c r="J61" s="50">
        <v>263</v>
      </c>
      <c r="K61" s="50">
        <v>1151</v>
      </c>
    </row>
    <row r="62" spans="1:11" ht="14.25" customHeight="1" x14ac:dyDescent="0.3">
      <c r="A62" s="48" t="s">
        <v>637</v>
      </c>
      <c r="B62" s="50">
        <v>7150</v>
      </c>
      <c r="C62" s="50">
        <v>13995.0761061305</v>
      </c>
      <c r="D62" s="50">
        <f t="shared" si="1"/>
        <v>12687.141221447189</v>
      </c>
      <c r="E62" s="50">
        <v>8827.6577680800001</v>
      </c>
      <c r="F62" s="50">
        <v>3859.4834533671901</v>
      </c>
      <c r="G62" s="50">
        <v>1307.93488468328</v>
      </c>
      <c r="H62" s="50"/>
      <c r="I62" s="50">
        <v>613</v>
      </c>
      <c r="J62" s="50">
        <v>342</v>
      </c>
      <c r="K62" s="50">
        <v>1422</v>
      </c>
    </row>
    <row r="63" spans="1:11" ht="14.25" customHeight="1" x14ac:dyDescent="0.3">
      <c r="A63" s="48" t="s">
        <v>638</v>
      </c>
      <c r="B63" s="50">
        <v>9240</v>
      </c>
      <c r="C63" s="50">
        <v>15271.0871296771</v>
      </c>
      <c r="D63" s="50">
        <f t="shared" si="1"/>
        <v>13665.500431535002</v>
      </c>
      <c r="E63" s="50">
        <v>9549.0589499100006</v>
      </c>
      <c r="F63" s="50">
        <v>4116.4414816250001</v>
      </c>
      <c r="G63" s="50">
        <v>1605.58669814209</v>
      </c>
      <c r="H63" s="50"/>
      <c r="I63" s="50">
        <v>804</v>
      </c>
      <c r="J63" s="50">
        <v>460</v>
      </c>
      <c r="K63" s="50">
        <v>1855</v>
      </c>
    </row>
    <row r="64" spans="1:11" ht="14.25" customHeight="1" x14ac:dyDescent="0.3">
      <c r="A64" s="48" t="s">
        <v>639</v>
      </c>
      <c r="B64" s="50">
        <v>10500</v>
      </c>
      <c r="C64" s="50">
        <v>16723.517022666299</v>
      </c>
      <c r="D64" s="50">
        <f t="shared" si="1"/>
        <v>14672.251656110311</v>
      </c>
      <c r="E64" s="50">
        <v>10128.65624717</v>
      </c>
      <c r="F64" s="50">
        <v>4543.5954089403103</v>
      </c>
      <c r="G64" s="50">
        <v>2051.2653665559601</v>
      </c>
      <c r="H64" s="50"/>
      <c r="I64" s="50">
        <v>1006</v>
      </c>
      <c r="J64" s="50">
        <v>561</v>
      </c>
      <c r="K64" s="50">
        <v>2403</v>
      </c>
    </row>
    <row r="65" spans="1:11" ht="14.25" customHeight="1" x14ac:dyDescent="0.3">
      <c r="A65" s="48" t="s">
        <v>640</v>
      </c>
      <c r="B65" s="50">
        <v>11580</v>
      </c>
      <c r="C65" s="50">
        <v>19122.278084110902</v>
      </c>
      <c r="D65" s="50">
        <f t="shared" si="1"/>
        <v>16310.22761838656</v>
      </c>
      <c r="E65" s="50">
        <v>11325.1955528</v>
      </c>
      <c r="F65" s="50">
        <v>4985.0320655865598</v>
      </c>
      <c r="G65" s="50">
        <v>2812.05046572435</v>
      </c>
      <c r="H65" s="50"/>
      <c r="I65" s="50">
        <v>1135</v>
      </c>
      <c r="J65" s="50">
        <v>639</v>
      </c>
      <c r="K65" s="50">
        <v>2720</v>
      </c>
    </row>
    <row r="66" spans="1:11" ht="14.25" customHeight="1" x14ac:dyDescent="0.3">
      <c r="A66" s="48" t="s">
        <v>641</v>
      </c>
      <c r="B66" s="50">
        <v>13280</v>
      </c>
      <c r="C66" s="50">
        <v>22145.9621123578</v>
      </c>
      <c r="D66" s="50">
        <f t="shared" ref="D66:D97" si="2">E66+F66</f>
        <v>18924.048411967808</v>
      </c>
      <c r="E66" s="50">
        <v>12498.8897896</v>
      </c>
      <c r="F66" s="50">
        <v>6425.1586223678096</v>
      </c>
      <c r="G66" s="50">
        <v>3221.91370039</v>
      </c>
      <c r="H66" s="50"/>
      <c r="I66" s="50">
        <v>1212</v>
      </c>
      <c r="J66" s="50">
        <v>678</v>
      </c>
      <c r="K66" s="50">
        <v>2830</v>
      </c>
    </row>
    <row r="67" spans="1:11" ht="14.25" customHeight="1" x14ac:dyDescent="0.3">
      <c r="A67" s="48" t="s">
        <v>642</v>
      </c>
      <c r="B67" s="50">
        <v>15150</v>
      </c>
      <c r="C67" s="50">
        <v>23737.808423082901</v>
      </c>
      <c r="D67" s="50">
        <f t="shared" si="2"/>
        <v>20108.292565629381</v>
      </c>
      <c r="E67" s="50">
        <v>13018.91840891</v>
      </c>
      <c r="F67" s="50">
        <v>7089.3741567193802</v>
      </c>
      <c r="G67" s="50">
        <v>3629.5158574534798</v>
      </c>
      <c r="H67" s="50"/>
      <c r="I67" s="50">
        <v>1375</v>
      </c>
      <c r="J67" s="50">
        <v>776</v>
      </c>
      <c r="K67" s="50">
        <v>3063</v>
      </c>
    </row>
    <row r="68" spans="1:11" ht="14.25" customHeight="1" x14ac:dyDescent="0.3">
      <c r="A68" s="48" t="s">
        <v>643</v>
      </c>
      <c r="B68" s="50">
        <v>17100</v>
      </c>
      <c r="C68" s="50">
        <v>26462.716921636202</v>
      </c>
      <c r="D68" s="50">
        <f t="shared" si="2"/>
        <v>22079.565181473132</v>
      </c>
      <c r="E68" s="50">
        <v>14057.75352866</v>
      </c>
      <c r="F68" s="50">
        <v>8021.8116528131304</v>
      </c>
      <c r="G68" s="50">
        <v>4383.1517401630399</v>
      </c>
      <c r="H68" s="50"/>
      <c r="I68" s="50">
        <v>1577</v>
      </c>
      <c r="J68" s="50">
        <v>877</v>
      </c>
      <c r="K68" s="50">
        <v>3466</v>
      </c>
    </row>
    <row r="69" spans="1:11" ht="14.25" customHeight="1" x14ac:dyDescent="0.3">
      <c r="A69" s="48" t="s">
        <v>644</v>
      </c>
      <c r="B69" s="50">
        <v>19740</v>
      </c>
      <c r="C69" s="50">
        <v>31153.339107871099</v>
      </c>
      <c r="D69" s="50">
        <f t="shared" si="2"/>
        <v>24260.175599399368</v>
      </c>
      <c r="E69" s="50">
        <v>15245.403180789999</v>
      </c>
      <c r="F69" s="50">
        <v>9014.7724186093692</v>
      </c>
      <c r="G69" s="50">
        <v>6893.16350847174</v>
      </c>
      <c r="H69" s="50"/>
      <c r="I69" s="50">
        <v>1738</v>
      </c>
      <c r="J69" s="50">
        <v>985</v>
      </c>
      <c r="K69" s="50">
        <v>3797</v>
      </c>
    </row>
    <row r="70" spans="1:11" ht="14.25" customHeight="1" x14ac:dyDescent="0.3">
      <c r="A70" s="48" t="s">
        <v>645</v>
      </c>
      <c r="B70" s="50">
        <v>1612</v>
      </c>
      <c r="C70" s="50">
        <v>2101.7145719612499</v>
      </c>
      <c r="D70" s="50">
        <f t="shared" si="2"/>
        <v>1658.2163011062501</v>
      </c>
      <c r="E70" s="50">
        <v>387.95639920000002</v>
      </c>
      <c r="F70" s="50">
        <v>1270.25990190625</v>
      </c>
      <c r="G70" s="50">
        <v>443.49827085499999</v>
      </c>
      <c r="H70" s="50"/>
      <c r="I70" s="50">
        <v>103</v>
      </c>
      <c r="J70" s="50">
        <v>71</v>
      </c>
      <c r="K70" s="50">
        <v>206</v>
      </c>
    </row>
    <row r="71" spans="1:11" ht="14.25" customHeight="1" x14ac:dyDescent="0.3">
      <c r="A71" s="48" t="s">
        <v>646</v>
      </c>
      <c r="B71" s="50">
        <v>2680</v>
      </c>
      <c r="C71" s="50">
        <v>4995.8247928093697</v>
      </c>
      <c r="D71" s="50">
        <f t="shared" si="2"/>
        <v>4226.2275226843794</v>
      </c>
      <c r="E71" s="50">
        <v>631.76240644999996</v>
      </c>
      <c r="F71" s="50">
        <v>3594.4651162343798</v>
      </c>
      <c r="G71" s="50">
        <v>769.59727012500002</v>
      </c>
      <c r="H71" s="50"/>
      <c r="I71" s="50">
        <v>183</v>
      </c>
      <c r="J71" s="50">
        <v>142</v>
      </c>
      <c r="K71" s="50">
        <v>400</v>
      </c>
    </row>
    <row r="72" spans="1:11" ht="14.25" customHeight="1" x14ac:dyDescent="0.3">
      <c r="A72" s="48" t="s">
        <v>647</v>
      </c>
      <c r="B72" s="50">
        <v>4420</v>
      </c>
      <c r="C72" s="50">
        <v>8907.4026479999993</v>
      </c>
      <c r="D72" s="50">
        <f t="shared" si="2"/>
        <v>7276.2501519999996</v>
      </c>
      <c r="E72" s="50">
        <v>3212.9123169999998</v>
      </c>
      <c r="F72" s="50">
        <v>4063.3378349999998</v>
      </c>
      <c r="G72" s="50">
        <v>1631.1524959999999</v>
      </c>
      <c r="H72" s="50"/>
      <c r="I72" s="50">
        <v>322</v>
      </c>
      <c r="J72" s="50">
        <v>228</v>
      </c>
      <c r="K72" s="50">
        <v>734</v>
      </c>
    </row>
    <row r="73" spans="1:11" ht="14.25" customHeight="1" x14ac:dyDescent="0.3">
      <c r="A73" s="48" t="s">
        <v>648</v>
      </c>
      <c r="B73" s="50">
        <v>5920</v>
      </c>
      <c r="C73" s="50">
        <v>10813.682343</v>
      </c>
      <c r="D73" s="50">
        <f t="shared" si="2"/>
        <v>8986.2655869999999</v>
      </c>
      <c r="E73" s="50">
        <v>3697.1879560000002</v>
      </c>
      <c r="F73" s="50">
        <v>5289.0776310000001</v>
      </c>
      <c r="G73" s="50">
        <v>1827.4167560000001</v>
      </c>
      <c r="H73" s="50"/>
      <c r="I73" s="50">
        <v>454</v>
      </c>
      <c r="J73" s="50">
        <v>323</v>
      </c>
      <c r="K73" s="50">
        <v>1026</v>
      </c>
    </row>
    <row r="74" spans="1:11" ht="14.25" customHeight="1" x14ac:dyDescent="0.3">
      <c r="A74" s="48" t="s">
        <v>649</v>
      </c>
      <c r="B74" s="50">
        <v>7710</v>
      </c>
      <c r="C74" s="50">
        <v>11710.787539999999</v>
      </c>
      <c r="D74" s="50">
        <f t="shared" si="2"/>
        <v>9728.1909820000001</v>
      </c>
      <c r="E74" s="50">
        <v>4116.2615139999998</v>
      </c>
      <c r="F74" s="50">
        <v>5611.9294680000003</v>
      </c>
      <c r="G74" s="50">
        <v>1982.596558</v>
      </c>
      <c r="H74" s="50"/>
      <c r="I74" s="50">
        <v>578</v>
      </c>
      <c r="J74" s="50">
        <v>395</v>
      </c>
      <c r="K74" s="50">
        <v>1339</v>
      </c>
    </row>
    <row r="75" spans="1:11" ht="14.25" customHeight="1" x14ac:dyDescent="0.3">
      <c r="A75" s="48" t="s">
        <v>650</v>
      </c>
      <c r="B75" s="50">
        <v>9974</v>
      </c>
      <c r="C75" s="50">
        <v>14030.381358000001</v>
      </c>
      <c r="D75" s="50">
        <f t="shared" si="2"/>
        <v>11760.139220000001</v>
      </c>
      <c r="E75" s="50">
        <v>4942.938752</v>
      </c>
      <c r="F75" s="50">
        <v>6817.200468</v>
      </c>
      <c r="G75" s="50">
        <v>2270.242139</v>
      </c>
      <c r="H75" s="50"/>
      <c r="I75" s="50">
        <v>752</v>
      </c>
      <c r="J75" s="50">
        <v>487</v>
      </c>
      <c r="K75" s="50">
        <v>1707</v>
      </c>
    </row>
    <row r="76" spans="1:11" ht="14.25" customHeight="1" x14ac:dyDescent="0.3">
      <c r="A76" s="48" t="s">
        <v>651</v>
      </c>
      <c r="B76" s="50">
        <v>11487</v>
      </c>
      <c r="C76" s="50">
        <v>15541.393539999999</v>
      </c>
      <c r="D76" s="50">
        <f t="shared" si="2"/>
        <v>12963.263808</v>
      </c>
      <c r="E76" s="50">
        <v>5723.1274450000001</v>
      </c>
      <c r="F76" s="50">
        <v>7240.1363629999996</v>
      </c>
      <c r="G76" s="50">
        <v>2578.129731</v>
      </c>
      <c r="H76" s="50"/>
      <c r="I76" s="50">
        <v>927</v>
      </c>
      <c r="J76" s="50">
        <v>579</v>
      </c>
      <c r="K76" s="50">
        <v>2072</v>
      </c>
    </row>
    <row r="77" spans="1:11" ht="14.25" customHeight="1" x14ac:dyDescent="0.3">
      <c r="A77" s="48" t="s">
        <v>652</v>
      </c>
      <c r="B77" s="50">
        <v>12935</v>
      </c>
      <c r="C77" s="50">
        <v>16775.727914999999</v>
      </c>
      <c r="D77" s="50">
        <f t="shared" si="2"/>
        <v>13862.450732000001</v>
      </c>
      <c r="E77" s="50">
        <v>6350.3575080000001</v>
      </c>
      <c r="F77" s="50">
        <v>7512.0932240000002</v>
      </c>
      <c r="G77" s="50">
        <v>2913.277184</v>
      </c>
      <c r="H77" s="50"/>
      <c r="I77" s="50">
        <v>1135</v>
      </c>
      <c r="J77" s="50">
        <v>676</v>
      </c>
      <c r="K77" s="50">
        <v>2425</v>
      </c>
    </row>
    <row r="78" spans="1:11" ht="14.25" customHeight="1" x14ac:dyDescent="0.3">
      <c r="A78" s="48" t="s">
        <v>653</v>
      </c>
      <c r="B78" s="50">
        <v>15563</v>
      </c>
      <c r="C78" s="50">
        <v>18754.704055999999</v>
      </c>
      <c r="D78" s="50">
        <f t="shared" si="2"/>
        <v>15472.705072999999</v>
      </c>
      <c r="E78" s="50">
        <v>7123.8656279999996</v>
      </c>
      <c r="F78" s="50">
        <v>8348.8394449999996</v>
      </c>
      <c r="G78" s="50">
        <v>3281.9989839999998</v>
      </c>
      <c r="H78" s="50"/>
      <c r="I78" s="50">
        <v>1355</v>
      </c>
      <c r="J78" s="50">
        <v>769</v>
      </c>
      <c r="K78" s="50">
        <v>2697</v>
      </c>
    </row>
    <row r="79" spans="1:11" ht="14.25" customHeight="1" x14ac:dyDescent="0.3">
      <c r="A79" s="48" t="s">
        <v>654</v>
      </c>
      <c r="B79" s="50">
        <v>17585</v>
      </c>
      <c r="C79" s="50">
        <v>22461.190631000001</v>
      </c>
      <c r="D79" s="50">
        <f t="shared" si="2"/>
        <v>18669.871308000002</v>
      </c>
      <c r="E79" s="50">
        <v>9929.4258680000003</v>
      </c>
      <c r="F79" s="50">
        <v>8740.4454399999995</v>
      </c>
      <c r="G79" s="50">
        <v>3791.3193230000002</v>
      </c>
      <c r="H79" s="50"/>
      <c r="I79" s="50">
        <v>1570</v>
      </c>
      <c r="J79" s="50">
        <v>880</v>
      </c>
      <c r="K79" s="50">
        <v>2997</v>
      </c>
    </row>
    <row r="80" spans="1:11" ht="14.25" customHeight="1" x14ac:dyDescent="0.3">
      <c r="A80" s="48" t="s">
        <v>655</v>
      </c>
      <c r="B80" s="50">
        <v>19684.2</v>
      </c>
      <c r="C80" s="50">
        <v>25135.242042999998</v>
      </c>
      <c r="D80" s="50">
        <f t="shared" si="2"/>
        <v>21057.070474</v>
      </c>
      <c r="E80" s="50">
        <v>11521.124460999999</v>
      </c>
      <c r="F80" s="50">
        <v>9535.9460130000007</v>
      </c>
      <c r="G80" s="50">
        <v>4078.17157</v>
      </c>
      <c r="H80" s="50"/>
      <c r="I80" s="50">
        <v>1812</v>
      </c>
      <c r="J80" s="50">
        <v>994</v>
      </c>
      <c r="K80" s="50">
        <v>3298</v>
      </c>
    </row>
    <row r="81" spans="1:11" ht="14.25" customHeight="1" x14ac:dyDescent="0.3">
      <c r="A81" s="48" t="s">
        <v>656</v>
      </c>
      <c r="B81" s="50">
        <v>22400</v>
      </c>
      <c r="C81" s="50">
        <v>27718.130306999999</v>
      </c>
      <c r="D81" s="50">
        <f t="shared" si="2"/>
        <v>22564.031797</v>
      </c>
      <c r="E81" s="50">
        <v>12446.218702</v>
      </c>
      <c r="F81" s="50">
        <v>10117.813095</v>
      </c>
      <c r="G81" s="50">
        <v>5154.0985099999998</v>
      </c>
      <c r="H81" s="50"/>
      <c r="I81" s="50">
        <v>2036</v>
      </c>
      <c r="J81" s="50">
        <v>1107</v>
      </c>
      <c r="K81" s="50">
        <v>3566</v>
      </c>
    </row>
    <row r="82" spans="1:11" ht="14.25" customHeight="1" x14ac:dyDescent="0.3">
      <c r="A82" s="48" t="s">
        <v>657</v>
      </c>
      <c r="B82" s="50">
        <v>1350</v>
      </c>
      <c r="C82" s="50">
        <v>1685.34905</v>
      </c>
      <c r="D82" s="50">
        <f t="shared" si="2"/>
        <v>1511.208208</v>
      </c>
      <c r="E82" s="50">
        <v>1204.914976</v>
      </c>
      <c r="F82" s="50">
        <v>306.29323199999999</v>
      </c>
      <c r="G82" s="50">
        <v>174.14084199999999</v>
      </c>
      <c r="H82" s="50"/>
      <c r="I82" s="50">
        <v>153</v>
      </c>
      <c r="J82" s="50">
        <v>89</v>
      </c>
      <c r="K82" s="50">
        <v>204</v>
      </c>
    </row>
    <row r="83" spans="1:11" ht="14.25" customHeight="1" x14ac:dyDescent="0.3">
      <c r="A83" s="48" t="s">
        <v>658</v>
      </c>
      <c r="B83" s="50">
        <v>2550</v>
      </c>
      <c r="C83" s="50">
        <v>3097.3618259999998</v>
      </c>
      <c r="D83" s="50">
        <f t="shared" si="2"/>
        <v>2299.4909400000001</v>
      </c>
      <c r="E83" s="50">
        <v>1764.140617</v>
      </c>
      <c r="F83" s="50">
        <v>535.350323</v>
      </c>
      <c r="G83" s="50">
        <v>797.87088600000004</v>
      </c>
      <c r="H83" s="50"/>
      <c r="I83" s="50">
        <v>261</v>
      </c>
      <c r="J83" s="50">
        <v>133</v>
      </c>
      <c r="K83" s="50">
        <v>440</v>
      </c>
    </row>
    <row r="84" spans="1:11" ht="14.25" customHeight="1" x14ac:dyDescent="0.3">
      <c r="A84" s="48" t="s">
        <v>659</v>
      </c>
      <c r="B84" s="50">
        <v>4324</v>
      </c>
      <c r="C84" s="50">
        <v>5446.9361079999999</v>
      </c>
      <c r="D84" s="50">
        <f t="shared" si="2"/>
        <v>4231.3241879999996</v>
      </c>
      <c r="E84" s="50">
        <v>3023.1509879999999</v>
      </c>
      <c r="F84" s="50">
        <v>1208.1732</v>
      </c>
      <c r="G84" s="50">
        <v>1215.6119200000001</v>
      </c>
      <c r="H84" s="50"/>
      <c r="I84" s="50">
        <v>522</v>
      </c>
      <c r="J84" s="50">
        <v>234</v>
      </c>
      <c r="K84" s="50">
        <v>703</v>
      </c>
    </row>
    <row r="85" spans="1:11" ht="14.25" customHeight="1" x14ac:dyDescent="0.3">
      <c r="A85" s="48" t="s">
        <v>660</v>
      </c>
      <c r="B85" s="50">
        <v>5850</v>
      </c>
      <c r="C85" s="50">
        <v>8878.4173019999998</v>
      </c>
      <c r="D85" s="50">
        <f t="shared" si="2"/>
        <v>5765.139752</v>
      </c>
      <c r="E85" s="50">
        <v>4105.7489050000004</v>
      </c>
      <c r="F85" s="50">
        <v>1659.3908469999999</v>
      </c>
      <c r="G85" s="50">
        <v>3113.2775499999998</v>
      </c>
      <c r="H85" s="50"/>
      <c r="I85" s="50">
        <v>750</v>
      </c>
      <c r="J85" s="50">
        <v>386</v>
      </c>
      <c r="K85" s="50">
        <v>1044</v>
      </c>
    </row>
    <row r="86" spans="1:11" ht="14.25" customHeight="1" x14ac:dyDescent="0.3">
      <c r="A86" s="48" t="s">
        <v>661</v>
      </c>
      <c r="B86" s="50">
        <v>7650</v>
      </c>
      <c r="C86" s="50">
        <v>10856.304185999999</v>
      </c>
      <c r="D86" s="50">
        <f t="shared" si="2"/>
        <v>7541.0355770000006</v>
      </c>
      <c r="E86" s="50">
        <v>5261.3743690000001</v>
      </c>
      <c r="F86" s="50">
        <v>2279.661208</v>
      </c>
      <c r="G86" s="50">
        <v>3315.2686090000002</v>
      </c>
      <c r="H86" s="50"/>
      <c r="I86" s="50">
        <v>962</v>
      </c>
      <c r="J86" s="50">
        <v>485</v>
      </c>
      <c r="K86" s="50">
        <v>1278</v>
      </c>
    </row>
    <row r="87" spans="1:11" ht="14.25" customHeight="1" x14ac:dyDescent="0.3">
      <c r="A87" s="48" t="s">
        <v>662</v>
      </c>
      <c r="B87" s="50">
        <v>10021</v>
      </c>
      <c r="C87" s="50">
        <v>13432.284716</v>
      </c>
      <c r="D87" s="50">
        <f t="shared" si="2"/>
        <v>9418.1096300000008</v>
      </c>
      <c r="E87" s="50">
        <v>6492.1288240000003</v>
      </c>
      <c r="F87" s="50">
        <v>2925.980806</v>
      </c>
      <c r="G87" s="50">
        <v>4014.1750860000002</v>
      </c>
      <c r="H87" s="50"/>
      <c r="I87" s="50">
        <v>1293</v>
      </c>
      <c r="J87" s="50">
        <v>632</v>
      </c>
      <c r="K87" s="50">
        <v>1594</v>
      </c>
    </row>
    <row r="88" spans="1:11" ht="14.25" customHeight="1" x14ac:dyDescent="0.3">
      <c r="A88" s="48" t="s">
        <v>663</v>
      </c>
      <c r="B88" s="50">
        <v>11580</v>
      </c>
      <c r="C88" s="50">
        <v>16238.775415</v>
      </c>
      <c r="D88" s="50">
        <f t="shared" si="2"/>
        <v>12094.652774</v>
      </c>
      <c r="E88" s="50">
        <v>7935.1076320000002</v>
      </c>
      <c r="F88" s="50">
        <v>4159.5451419999999</v>
      </c>
      <c r="G88" s="50">
        <v>4144.1226399999996</v>
      </c>
      <c r="H88" s="50"/>
      <c r="I88" s="50">
        <v>1627</v>
      </c>
      <c r="J88" s="50">
        <v>736</v>
      </c>
      <c r="K88" s="50">
        <v>1852</v>
      </c>
    </row>
    <row r="89" spans="1:11" ht="14.25" customHeight="1" x14ac:dyDescent="0.3">
      <c r="A89" s="48" t="s">
        <v>664</v>
      </c>
      <c r="B89" s="50">
        <v>13100</v>
      </c>
      <c r="C89" s="50">
        <v>19188.956803000001</v>
      </c>
      <c r="D89" s="50">
        <f t="shared" si="2"/>
        <v>14425.009120999999</v>
      </c>
      <c r="E89" s="50">
        <v>9447.9592219999995</v>
      </c>
      <c r="F89" s="50">
        <v>4977.0498989999996</v>
      </c>
      <c r="G89" s="50">
        <v>4763.947682</v>
      </c>
      <c r="H89" s="50"/>
      <c r="I89" s="50">
        <v>2071</v>
      </c>
      <c r="J89" s="50">
        <v>883</v>
      </c>
      <c r="K89" s="50">
        <v>2381</v>
      </c>
    </row>
    <row r="90" spans="1:11" ht="14.25" customHeight="1" x14ac:dyDescent="0.3">
      <c r="A90" s="48" t="s">
        <v>665</v>
      </c>
      <c r="B90" s="50">
        <v>15913</v>
      </c>
      <c r="C90" s="50">
        <v>22201.415969999998</v>
      </c>
      <c r="D90" s="50">
        <f t="shared" si="2"/>
        <v>17342.896381999999</v>
      </c>
      <c r="E90" s="50">
        <v>12181.867899999999</v>
      </c>
      <c r="F90" s="50">
        <v>5161.0284819999997</v>
      </c>
      <c r="G90" s="50">
        <v>4858.5195890000005</v>
      </c>
      <c r="H90" s="50"/>
      <c r="I90" s="50">
        <v>2603</v>
      </c>
      <c r="J90" s="50">
        <v>957</v>
      </c>
      <c r="K90" s="50">
        <v>2643</v>
      </c>
    </row>
    <row r="91" spans="1:11" ht="14.25" customHeight="1" x14ac:dyDescent="0.3">
      <c r="A91" s="48" t="s">
        <v>666</v>
      </c>
      <c r="B91" s="50">
        <v>18000</v>
      </c>
      <c r="C91" s="50">
        <v>26757.598007000001</v>
      </c>
      <c r="D91" s="50">
        <f t="shared" si="2"/>
        <v>21508.072882</v>
      </c>
      <c r="E91" s="50">
        <v>15615.983544000001</v>
      </c>
      <c r="F91" s="50">
        <v>5892.0893379999998</v>
      </c>
      <c r="G91" s="50">
        <v>5249.5251250000001</v>
      </c>
      <c r="H91" s="50"/>
      <c r="I91" s="50">
        <v>2705</v>
      </c>
      <c r="J91" s="50">
        <v>1086</v>
      </c>
      <c r="K91" s="50">
        <v>2978</v>
      </c>
    </row>
    <row r="92" spans="1:11" ht="14.25" customHeight="1" x14ac:dyDescent="0.3">
      <c r="A92" s="48" t="s">
        <v>667</v>
      </c>
      <c r="B92" s="50">
        <v>20250</v>
      </c>
      <c r="C92" s="50">
        <v>31069.433411000002</v>
      </c>
      <c r="D92" s="50">
        <f t="shared" si="2"/>
        <v>24334.573676</v>
      </c>
      <c r="E92" s="50">
        <v>17273.936602999998</v>
      </c>
      <c r="F92" s="50">
        <v>7060.6370729999999</v>
      </c>
      <c r="G92" s="50">
        <v>6734.8597339999997</v>
      </c>
      <c r="H92" s="50"/>
      <c r="I92" s="50">
        <v>2988</v>
      </c>
      <c r="J92" s="50">
        <v>1196</v>
      </c>
      <c r="K92" s="50">
        <v>3257</v>
      </c>
    </row>
    <row r="93" spans="1:11" ht="14.25" customHeight="1" x14ac:dyDescent="0.3">
      <c r="A93" s="48" t="s">
        <v>668</v>
      </c>
      <c r="B93" s="50">
        <v>23183</v>
      </c>
      <c r="C93" s="50">
        <v>39390.338612</v>
      </c>
      <c r="D93" s="50">
        <f t="shared" si="2"/>
        <v>30638.175364999996</v>
      </c>
      <c r="E93" s="50">
        <v>21358.428800999998</v>
      </c>
      <c r="F93" s="50">
        <v>9279.7465639999991</v>
      </c>
      <c r="G93" s="50">
        <v>8752.1632470000004</v>
      </c>
      <c r="H93" s="50"/>
      <c r="I93" s="50">
        <v>3314</v>
      </c>
      <c r="J93" s="50">
        <v>1384</v>
      </c>
      <c r="K93" s="50">
        <v>3589</v>
      </c>
    </row>
    <row r="94" spans="1:11" ht="14.25" customHeight="1" x14ac:dyDescent="0.3">
      <c r="A94" s="48" t="s">
        <v>669</v>
      </c>
      <c r="B94" s="50">
        <v>1480</v>
      </c>
      <c r="C94" s="50">
        <v>2917.91041</v>
      </c>
      <c r="D94" s="50">
        <f t="shared" si="2"/>
        <v>2728.4500560000001</v>
      </c>
      <c r="E94" s="50">
        <v>2281.4353190000002</v>
      </c>
      <c r="F94" s="50">
        <v>447.01473700000003</v>
      </c>
      <c r="G94" s="50">
        <v>189.460354</v>
      </c>
      <c r="H94" s="50"/>
      <c r="I94" s="50">
        <v>302</v>
      </c>
      <c r="J94" s="50">
        <v>131</v>
      </c>
      <c r="K94" s="50">
        <v>296</v>
      </c>
    </row>
    <row r="95" spans="1:11" ht="14.25" customHeight="1" x14ac:dyDescent="0.3">
      <c r="A95" s="48" t="s">
        <v>670</v>
      </c>
      <c r="B95" s="50">
        <v>2800</v>
      </c>
      <c r="C95" s="50">
        <v>4293.4594660000002</v>
      </c>
      <c r="D95" s="50">
        <f t="shared" si="2"/>
        <v>4038.034729</v>
      </c>
      <c r="E95" s="50">
        <v>3595.937782</v>
      </c>
      <c r="F95" s="50">
        <v>442.096947</v>
      </c>
      <c r="G95" s="50">
        <v>255.42473699999999</v>
      </c>
      <c r="H95" s="50"/>
      <c r="I95" s="50">
        <v>405</v>
      </c>
      <c r="J95" s="50">
        <v>159</v>
      </c>
      <c r="K95" s="50">
        <v>367</v>
      </c>
    </row>
    <row r="96" spans="1:11" ht="14.25" customHeight="1" x14ac:dyDescent="0.3">
      <c r="A96" s="48" t="s">
        <v>671</v>
      </c>
      <c r="B96" s="50">
        <v>4630</v>
      </c>
      <c r="C96" s="50">
        <v>6174.7739099999999</v>
      </c>
      <c r="D96" s="50">
        <f t="shared" si="2"/>
        <v>5708.6089030000003</v>
      </c>
      <c r="E96" s="50">
        <v>4774.0094049999998</v>
      </c>
      <c r="F96" s="50">
        <v>934.59949800000004</v>
      </c>
      <c r="G96" s="50">
        <v>466.165008</v>
      </c>
      <c r="H96" s="50"/>
      <c r="I96" s="50">
        <v>644</v>
      </c>
      <c r="J96" s="50">
        <v>248</v>
      </c>
      <c r="K96" s="50">
        <v>604</v>
      </c>
    </row>
    <row r="97" spans="1:11" ht="14.25" customHeight="1" x14ac:dyDescent="0.3">
      <c r="A97" s="48" t="s">
        <v>672</v>
      </c>
      <c r="B97" s="50">
        <v>6280</v>
      </c>
      <c r="C97" s="50">
        <v>9274.4058359999999</v>
      </c>
      <c r="D97" s="50">
        <f t="shared" si="2"/>
        <v>8344.8417979999995</v>
      </c>
      <c r="E97" s="50">
        <v>7110.2128659999998</v>
      </c>
      <c r="F97" s="50">
        <v>1234.6289320000001</v>
      </c>
      <c r="G97" s="50">
        <v>929.56403899999998</v>
      </c>
      <c r="H97" s="50"/>
      <c r="I97" s="50">
        <v>966</v>
      </c>
      <c r="J97" s="50">
        <v>345</v>
      </c>
      <c r="K97" s="50">
        <v>902</v>
      </c>
    </row>
    <row r="98" spans="1:11" ht="14.25" customHeight="1" x14ac:dyDescent="0.3">
      <c r="A98" s="48" t="s">
        <v>673</v>
      </c>
      <c r="B98" s="50">
        <v>8250</v>
      </c>
      <c r="C98" s="50">
        <v>11071.843505999999</v>
      </c>
      <c r="D98" s="50">
        <f t="shared" ref="D98:D114" si="3">E98+F98</f>
        <v>10018.586083</v>
      </c>
      <c r="E98" s="50">
        <v>7936.2417770000002</v>
      </c>
      <c r="F98" s="50">
        <v>2082.344306</v>
      </c>
      <c r="G98" s="50">
        <v>1053.257423</v>
      </c>
      <c r="H98" s="50"/>
      <c r="I98" s="50">
        <v>1227</v>
      </c>
      <c r="J98" s="50">
        <v>440</v>
      </c>
      <c r="K98" s="50">
        <v>1158</v>
      </c>
    </row>
    <row r="99" spans="1:11" ht="14.25" customHeight="1" x14ac:dyDescent="0.3">
      <c r="A99" s="48" t="s">
        <v>674</v>
      </c>
      <c r="B99" s="50">
        <v>10842</v>
      </c>
      <c r="C99" s="50">
        <v>15185.218183999999</v>
      </c>
      <c r="D99" s="50">
        <f t="shared" si="3"/>
        <v>13487.104834</v>
      </c>
      <c r="E99" s="50">
        <v>9536.754105</v>
      </c>
      <c r="F99" s="50">
        <v>3950.3507289999998</v>
      </c>
      <c r="G99" s="50">
        <v>1698.1133500000001</v>
      </c>
      <c r="H99" s="50"/>
      <c r="I99" s="50">
        <v>1538</v>
      </c>
      <c r="J99" s="50">
        <v>592</v>
      </c>
      <c r="K99" s="50">
        <v>1420</v>
      </c>
    </row>
    <row r="100" spans="1:11" ht="14.25" customHeight="1" x14ac:dyDescent="0.3">
      <c r="A100" s="48" t="s">
        <v>675</v>
      </c>
      <c r="B100" s="50">
        <v>12550</v>
      </c>
      <c r="C100" s="50">
        <v>18001.059427</v>
      </c>
      <c r="D100" s="50">
        <f t="shared" si="3"/>
        <v>15731.881367</v>
      </c>
      <c r="E100" s="50">
        <v>10763.881722</v>
      </c>
      <c r="F100" s="50">
        <v>4967.9996449999999</v>
      </c>
      <c r="G100" s="50">
        <v>2269.1780589999998</v>
      </c>
      <c r="H100" s="50"/>
      <c r="I100" s="50">
        <v>1816</v>
      </c>
      <c r="J100" s="50">
        <v>734</v>
      </c>
      <c r="K100" s="50">
        <v>1795</v>
      </c>
    </row>
    <row r="101" spans="1:11" ht="14.25" customHeight="1" x14ac:dyDescent="0.3">
      <c r="A101" s="48" t="s">
        <v>676</v>
      </c>
      <c r="B101" s="50">
        <v>14150</v>
      </c>
      <c r="C101" s="50">
        <v>20524.483362999999</v>
      </c>
      <c r="D101" s="50">
        <f t="shared" si="3"/>
        <v>17711.272861999998</v>
      </c>
      <c r="E101" s="50">
        <v>11998.534016</v>
      </c>
      <c r="F101" s="50">
        <v>5712.7388460000002</v>
      </c>
      <c r="G101" s="50">
        <v>2813.210501</v>
      </c>
      <c r="H101" s="50"/>
      <c r="I101" s="50">
        <v>2247</v>
      </c>
      <c r="J101" s="50">
        <v>926</v>
      </c>
      <c r="K101" s="50">
        <v>2196</v>
      </c>
    </row>
    <row r="102" spans="1:11" ht="14.25" customHeight="1" x14ac:dyDescent="0.3">
      <c r="A102" s="48" t="s">
        <v>677</v>
      </c>
      <c r="B102" s="50">
        <v>17335</v>
      </c>
      <c r="C102" s="50">
        <v>24783.410386</v>
      </c>
      <c r="D102" s="50">
        <f t="shared" si="3"/>
        <v>21197.713953999999</v>
      </c>
      <c r="E102" s="50">
        <v>13553.757566</v>
      </c>
      <c r="F102" s="50">
        <v>7643.9563879999996</v>
      </c>
      <c r="G102" s="50">
        <v>3585.6964330000001</v>
      </c>
      <c r="H102" s="50"/>
      <c r="I102" s="50">
        <v>2492</v>
      </c>
      <c r="J102" s="50">
        <v>1027</v>
      </c>
      <c r="K102" s="50">
        <v>2471</v>
      </c>
    </row>
    <row r="103" spans="1:11" ht="14.25" customHeight="1" x14ac:dyDescent="0.3">
      <c r="A103" s="48" t="s">
        <v>678</v>
      </c>
      <c r="B103" s="50">
        <v>19580</v>
      </c>
      <c r="C103" s="50">
        <v>27259.224607</v>
      </c>
      <c r="D103" s="50">
        <f t="shared" si="3"/>
        <v>23578.584502999998</v>
      </c>
      <c r="E103" s="50">
        <v>15229.960766</v>
      </c>
      <c r="F103" s="50">
        <v>8348.6237369999999</v>
      </c>
      <c r="G103" s="50">
        <v>3680.6401040000001</v>
      </c>
      <c r="H103" s="50"/>
      <c r="I103" s="50">
        <v>2743</v>
      </c>
      <c r="J103" s="50">
        <v>1151</v>
      </c>
      <c r="K103" s="50">
        <v>2669</v>
      </c>
    </row>
    <row r="104" spans="1:11" ht="14.25" customHeight="1" x14ac:dyDescent="0.3">
      <c r="A104" s="48" t="s">
        <v>679</v>
      </c>
      <c r="B104" s="50">
        <v>21680</v>
      </c>
      <c r="C104" s="50">
        <v>31378.258292999999</v>
      </c>
      <c r="D104" s="50">
        <f t="shared" si="3"/>
        <v>27318.944070999998</v>
      </c>
      <c r="E104" s="50">
        <v>17387.185001999998</v>
      </c>
      <c r="F104" s="50">
        <v>9931.7590689999997</v>
      </c>
      <c r="G104" s="50">
        <v>4059.314222</v>
      </c>
      <c r="H104" s="50"/>
      <c r="I104" s="50">
        <v>3035</v>
      </c>
      <c r="J104" s="50">
        <v>1350</v>
      </c>
      <c r="K104" s="50">
        <v>3029</v>
      </c>
    </row>
    <row r="105" spans="1:11" ht="14.25" customHeight="1" x14ac:dyDescent="0.3">
      <c r="A105" s="48" t="s">
        <v>680</v>
      </c>
      <c r="B105" s="50">
        <v>25351</v>
      </c>
      <c r="C105" s="50">
        <v>38226.170208000003</v>
      </c>
      <c r="D105" s="50">
        <f t="shared" si="3"/>
        <v>33688.051446999998</v>
      </c>
      <c r="E105" s="50">
        <v>19731.075597999999</v>
      </c>
      <c r="F105" s="50">
        <v>13956.975849</v>
      </c>
      <c r="G105" s="50">
        <v>4538.1187620000001</v>
      </c>
      <c r="H105" s="50"/>
      <c r="I105" s="50">
        <v>3375</v>
      </c>
      <c r="J105" s="50">
        <v>1539</v>
      </c>
      <c r="K105" s="50">
        <v>3502</v>
      </c>
    </row>
    <row r="106" spans="1:11" ht="14.25" customHeight="1" x14ac:dyDescent="0.3">
      <c r="A106" s="48" t="s">
        <v>681</v>
      </c>
      <c r="B106" s="50">
        <v>1510</v>
      </c>
      <c r="C106" s="50">
        <v>4334.7857839999997</v>
      </c>
      <c r="D106" s="50">
        <f t="shared" si="3"/>
        <v>4011.9265569999998</v>
      </c>
      <c r="E106" s="50">
        <v>1286.835073</v>
      </c>
      <c r="F106" s="50">
        <v>2725.091484</v>
      </c>
      <c r="G106" s="50">
        <v>322.85922799999997</v>
      </c>
      <c r="H106" s="50"/>
      <c r="I106" s="50">
        <v>282</v>
      </c>
      <c r="J106" s="50">
        <v>137</v>
      </c>
      <c r="K106" s="50">
        <v>260</v>
      </c>
    </row>
    <row r="107" spans="1:11" ht="14.25" customHeight="1" x14ac:dyDescent="0.3">
      <c r="A107" s="48" t="s">
        <v>682</v>
      </c>
      <c r="B107" s="50">
        <v>2950</v>
      </c>
      <c r="C107" s="50">
        <v>6904.9447149999996</v>
      </c>
      <c r="D107" s="50">
        <f t="shared" si="3"/>
        <v>6375.1448139999993</v>
      </c>
      <c r="E107" s="50">
        <v>2191.0348140000001</v>
      </c>
      <c r="F107" s="50">
        <v>4184.1099999999997</v>
      </c>
      <c r="G107" s="50">
        <v>529.79999999999995</v>
      </c>
      <c r="H107" s="50"/>
      <c r="I107" s="50">
        <v>516</v>
      </c>
      <c r="J107" s="50">
        <v>256</v>
      </c>
      <c r="K107" s="50">
        <v>553</v>
      </c>
    </row>
    <row r="108" spans="1:11" ht="14.25" customHeight="1" x14ac:dyDescent="0.3">
      <c r="A108" s="48" t="s">
        <v>683</v>
      </c>
      <c r="B108" s="50">
        <v>4960</v>
      </c>
      <c r="C108" s="50">
        <v>10978.62</v>
      </c>
      <c r="D108" s="50">
        <f t="shared" si="3"/>
        <v>9489.176168</v>
      </c>
      <c r="E108" s="50">
        <v>4333.2529359999999</v>
      </c>
      <c r="F108" s="50">
        <v>5155.9232320000001</v>
      </c>
      <c r="G108" s="50">
        <v>1490</v>
      </c>
      <c r="H108" s="50"/>
      <c r="I108" s="50">
        <v>850</v>
      </c>
      <c r="J108" s="50">
        <v>401</v>
      </c>
      <c r="K108" s="50">
        <v>810</v>
      </c>
    </row>
    <row r="109" spans="1:11" ht="14.25" customHeight="1" x14ac:dyDescent="0.3">
      <c r="A109" s="48" t="s">
        <v>684</v>
      </c>
      <c r="B109" s="50">
        <v>6740</v>
      </c>
      <c r="C109" s="50">
        <v>13820</v>
      </c>
      <c r="D109" s="50">
        <f t="shared" si="3"/>
        <v>11990</v>
      </c>
      <c r="E109" s="50">
        <v>5590</v>
      </c>
      <c r="F109" s="50">
        <v>6400</v>
      </c>
      <c r="G109" s="50">
        <v>1830</v>
      </c>
      <c r="H109" s="50"/>
      <c r="I109" s="50">
        <v>1204</v>
      </c>
      <c r="J109" s="50">
        <v>540</v>
      </c>
      <c r="K109" s="50">
        <v>1106</v>
      </c>
    </row>
    <row r="110" spans="1:11" ht="14.25" customHeight="1" x14ac:dyDescent="0.3">
      <c r="A110" s="48" t="s">
        <v>685</v>
      </c>
      <c r="B110" s="50">
        <v>8900</v>
      </c>
      <c r="C110" s="50">
        <v>18400</v>
      </c>
      <c r="D110" s="50">
        <f t="shared" si="3"/>
        <v>15530</v>
      </c>
      <c r="E110" s="50">
        <v>7020</v>
      </c>
      <c r="F110" s="50">
        <v>8510</v>
      </c>
      <c r="G110" s="50">
        <v>2850</v>
      </c>
      <c r="H110" s="50"/>
      <c r="I110" s="50">
        <v>1549</v>
      </c>
      <c r="J110" s="50">
        <v>674</v>
      </c>
      <c r="K110" s="50">
        <v>1358</v>
      </c>
    </row>
    <row r="111" spans="1:11" ht="14.25" customHeight="1" x14ac:dyDescent="0.3">
      <c r="A111" s="48" t="s">
        <v>686</v>
      </c>
      <c r="B111" s="50">
        <v>11720</v>
      </c>
      <c r="C111" s="50">
        <v>21510</v>
      </c>
      <c r="D111" s="50">
        <f t="shared" si="3"/>
        <v>18250</v>
      </c>
      <c r="E111" s="50">
        <v>9300</v>
      </c>
      <c r="F111" s="50">
        <v>8950</v>
      </c>
      <c r="G111" s="50">
        <v>3280</v>
      </c>
      <c r="H111" s="50"/>
      <c r="I111" s="50">
        <v>1988</v>
      </c>
      <c r="J111" s="50">
        <v>826</v>
      </c>
      <c r="K111" s="50">
        <v>1708</v>
      </c>
    </row>
    <row r="112" spans="1:11" ht="14.25" customHeight="1" x14ac:dyDescent="0.3">
      <c r="A112" s="48" t="s">
        <v>687</v>
      </c>
      <c r="B112" s="50">
        <v>13600</v>
      </c>
      <c r="C112" s="50">
        <v>24090</v>
      </c>
      <c r="D112" s="50">
        <f t="shared" si="3"/>
        <v>20020.599999999999</v>
      </c>
      <c r="E112" s="50">
        <v>10034.9</v>
      </c>
      <c r="F112" s="50">
        <v>9985.7000000000007</v>
      </c>
      <c r="G112" s="50">
        <v>4070</v>
      </c>
      <c r="H112" s="50"/>
      <c r="I112" s="50">
        <v>2254</v>
      </c>
      <c r="J112" s="50">
        <v>920</v>
      </c>
      <c r="K112" s="50">
        <v>1982</v>
      </c>
    </row>
    <row r="113" spans="1:11" ht="14.25" customHeight="1" x14ac:dyDescent="0.3">
      <c r="A113" s="48" t="s">
        <v>688</v>
      </c>
      <c r="B113" s="50">
        <v>15400</v>
      </c>
      <c r="C113" s="50">
        <v>26140</v>
      </c>
      <c r="D113" s="50">
        <f t="shared" si="3"/>
        <v>21680</v>
      </c>
      <c r="E113" s="50">
        <v>11030</v>
      </c>
      <c r="F113" s="50">
        <v>10650</v>
      </c>
      <c r="G113" s="50">
        <v>4460</v>
      </c>
      <c r="H113" s="50"/>
      <c r="I113" s="50">
        <v>2534</v>
      </c>
      <c r="J113" s="50">
        <v>996</v>
      </c>
      <c r="K113" s="50">
        <v>2245</v>
      </c>
    </row>
    <row r="114" spans="1:11" ht="14.25" customHeight="1" x14ac:dyDescent="0.3">
      <c r="A114" s="48" t="s">
        <v>689</v>
      </c>
      <c r="B114" s="50">
        <v>18800</v>
      </c>
      <c r="C114" s="50">
        <v>28540</v>
      </c>
      <c r="D114" s="50">
        <f t="shared" si="3"/>
        <v>23710</v>
      </c>
      <c r="E114" s="50">
        <v>12390</v>
      </c>
      <c r="F114" s="50">
        <v>11320</v>
      </c>
      <c r="G114" s="50">
        <v>4840</v>
      </c>
      <c r="H114" s="50"/>
      <c r="I114" s="50">
        <v>2962</v>
      </c>
      <c r="J114" s="50">
        <v>1092</v>
      </c>
      <c r="K114" s="50">
        <v>2527</v>
      </c>
    </row>
    <row r="115" spans="1:11" ht="14.25" customHeight="1" x14ac:dyDescent="0.3"/>
    <row r="116" spans="1:11" ht="14.25" customHeight="1" x14ac:dyDescent="0.3"/>
    <row r="117" spans="1:11" ht="14.25" customHeight="1" x14ac:dyDescent="0.3"/>
    <row r="118" spans="1:11" ht="14.25" customHeight="1" x14ac:dyDescent="0.3"/>
    <row r="119" spans="1:11" ht="14.25" customHeight="1" x14ac:dyDescent="0.3"/>
    <row r="120" spans="1:11" ht="14.25" customHeight="1" x14ac:dyDescent="0.3"/>
    <row r="121" spans="1:11" ht="14.25" customHeight="1" x14ac:dyDescent="0.3"/>
    <row r="122" spans="1:11" ht="14.25" customHeight="1" x14ac:dyDescent="0.3"/>
    <row r="123" spans="1:11" ht="14.25" customHeight="1" x14ac:dyDescent="0.3"/>
    <row r="124" spans="1:11" ht="14.25" customHeight="1" x14ac:dyDescent="0.3"/>
    <row r="125" spans="1:11" ht="14.25" customHeight="1" x14ac:dyDescent="0.3"/>
    <row r="126" spans="1:11" ht="14.25" customHeight="1" x14ac:dyDescent="0.3"/>
    <row r="127" spans="1:11" ht="14.25" customHeight="1" x14ac:dyDescent="0.3"/>
    <row r="128" spans="1:11"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99"/>
  <sheetViews>
    <sheetView showGridLines="0" workbookViewId="0">
      <selection sqref="A1:K177"/>
    </sheetView>
  </sheetViews>
  <sheetFormatPr defaultColWidth="12.6640625" defaultRowHeight="15" customHeight="1" x14ac:dyDescent="0.3"/>
  <cols>
    <col min="1" max="1" width="37.44140625" customWidth="1"/>
    <col min="2" max="2" width="23.77734375" customWidth="1"/>
    <col min="3" max="3" width="16.5546875" customWidth="1"/>
    <col min="4" max="4" width="15.44140625" customWidth="1"/>
    <col min="5" max="5" width="17.5546875" customWidth="1"/>
    <col min="6" max="6" width="21.77734375" customWidth="1"/>
    <col min="7" max="7" width="17.5546875" customWidth="1"/>
    <col min="8" max="8" width="15.33203125" customWidth="1"/>
    <col min="9" max="9" width="17.5546875" customWidth="1"/>
    <col min="10" max="10" width="13.21875" customWidth="1"/>
    <col min="11" max="11" width="17.5546875" customWidth="1"/>
    <col min="12" max="25" width="8.6640625" customWidth="1"/>
  </cols>
  <sheetData>
    <row r="1" spans="1:11" ht="14.25" customHeight="1" x14ac:dyDescent="0.3">
      <c r="A1" s="51" t="s">
        <v>700</v>
      </c>
      <c r="B1" s="52" t="s">
        <v>701</v>
      </c>
      <c r="C1" s="52" t="s">
        <v>702</v>
      </c>
      <c r="D1" s="52" t="s">
        <v>703</v>
      </c>
      <c r="E1" s="52" t="s">
        <v>704</v>
      </c>
      <c r="F1" s="52" t="s">
        <v>705</v>
      </c>
      <c r="G1" s="52" t="s">
        <v>706</v>
      </c>
      <c r="H1" s="52" t="s">
        <v>707</v>
      </c>
      <c r="I1" s="52" t="s">
        <v>708</v>
      </c>
      <c r="J1" s="52" t="s">
        <v>709</v>
      </c>
      <c r="K1" s="52" t="s">
        <v>710</v>
      </c>
    </row>
    <row r="2" spans="1:11" ht="14.25" customHeight="1" x14ac:dyDescent="0.3">
      <c r="A2" s="53" t="s">
        <v>711</v>
      </c>
      <c r="B2" s="49">
        <v>149735</v>
      </c>
      <c r="C2" s="54">
        <v>0.21110000000000001</v>
      </c>
      <c r="D2" s="49">
        <v>117961.604968356</v>
      </c>
      <c r="E2" s="54">
        <v>0.2102</v>
      </c>
      <c r="F2" s="49">
        <v>16448.704200087999</v>
      </c>
      <c r="G2" s="54">
        <v>0.2097</v>
      </c>
      <c r="H2" s="49">
        <v>1506.0530900000001</v>
      </c>
      <c r="I2" s="54">
        <v>0.14699999999999999</v>
      </c>
      <c r="J2" s="49">
        <v>13818.573729989999</v>
      </c>
      <c r="K2" s="54">
        <v>0.22800000000000001</v>
      </c>
    </row>
    <row r="3" spans="1:11" ht="14.25" customHeight="1" x14ac:dyDescent="0.3">
      <c r="A3" s="52" t="s">
        <v>712</v>
      </c>
      <c r="B3" s="49">
        <v>150233</v>
      </c>
      <c r="C3" s="54">
        <v>0.26869999999999999</v>
      </c>
      <c r="D3" s="49">
        <v>117605</v>
      </c>
      <c r="E3" s="54">
        <v>0.26519999999999999</v>
      </c>
      <c r="F3" s="49">
        <v>17486</v>
      </c>
      <c r="G3" s="54">
        <v>0.30980000000000002</v>
      </c>
      <c r="H3" s="49">
        <v>1613</v>
      </c>
      <c r="I3" s="54">
        <v>0.21010000000000001</v>
      </c>
      <c r="J3" s="49">
        <v>13529</v>
      </c>
      <c r="K3" s="54">
        <v>0.2555</v>
      </c>
    </row>
    <row r="4" spans="1:11" ht="14.25" customHeight="1" x14ac:dyDescent="0.3">
      <c r="A4" s="52" t="s">
        <v>713</v>
      </c>
      <c r="B4" s="49">
        <v>153853</v>
      </c>
      <c r="C4" s="54">
        <v>0.26219999999999999</v>
      </c>
      <c r="D4" s="49">
        <v>120831</v>
      </c>
      <c r="E4" s="54">
        <v>0.26690000000000003</v>
      </c>
      <c r="F4" s="49">
        <v>17949</v>
      </c>
      <c r="G4" s="54">
        <v>0.31009999999999999</v>
      </c>
      <c r="H4" s="49">
        <v>1584</v>
      </c>
      <c r="I4" s="54">
        <v>0.17330000000000001</v>
      </c>
      <c r="J4" s="49">
        <v>13489</v>
      </c>
      <c r="K4" s="54">
        <v>0.17580000000000001</v>
      </c>
    </row>
    <row r="5" spans="1:11" ht="14.25" customHeight="1" x14ac:dyDescent="0.3">
      <c r="A5" s="52" t="s">
        <v>714</v>
      </c>
      <c r="B5" s="49">
        <v>156011</v>
      </c>
      <c r="C5" s="54">
        <v>0.22969999999999999</v>
      </c>
      <c r="D5" s="49">
        <v>122310</v>
      </c>
      <c r="E5" s="54">
        <v>0.22600000000000001</v>
      </c>
      <c r="F5" s="49">
        <v>18205</v>
      </c>
      <c r="G5" s="54">
        <v>0.2918</v>
      </c>
      <c r="H5" s="49">
        <v>1470</v>
      </c>
      <c r="I5" s="54">
        <v>8.8099999999999998E-2</v>
      </c>
      <c r="J5" s="49">
        <v>14026</v>
      </c>
      <c r="K5" s="54">
        <v>0.20330000000000001</v>
      </c>
    </row>
    <row r="6" spans="1:11" ht="14.25" customHeight="1" x14ac:dyDescent="0.3">
      <c r="A6" s="52" t="s">
        <v>715</v>
      </c>
      <c r="B6" s="49">
        <v>153596</v>
      </c>
      <c r="C6" s="54">
        <v>0.20430000000000001</v>
      </c>
      <c r="D6" s="49">
        <v>121647</v>
      </c>
      <c r="E6" s="54">
        <v>0.20610000000000001</v>
      </c>
      <c r="F6" s="49">
        <v>16911</v>
      </c>
      <c r="G6" s="54">
        <v>0.21779999999999999</v>
      </c>
      <c r="H6" s="49">
        <v>1385</v>
      </c>
      <c r="I6" s="54">
        <v>6.9999999999999999E-4</v>
      </c>
      <c r="J6" s="49">
        <v>13653</v>
      </c>
      <c r="K6" s="54">
        <v>0.1963</v>
      </c>
    </row>
    <row r="7" spans="1:11" ht="14.25" customHeight="1" x14ac:dyDescent="0.3">
      <c r="A7" s="52" t="s">
        <v>716</v>
      </c>
      <c r="B7" s="49">
        <v>154367</v>
      </c>
      <c r="C7" s="54">
        <v>0.19209999999999999</v>
      </c>
      <c r="D7" s="49">
        <v>121932</v>
      </c>
      <c r="E7" s="54">
        <v>0.1888</v>
      </c>
      <c r="F7" s="49">
        <v>17082</v>
      </c>
      <c r="G7" s="54">
        <v>0.2079</v>
      </c>
      <c r="H7" s="49">
        <v>1373</v>
      </c>
      <c r="I7" s="54">
        <v>-1.44E-2</v>
      </c>
      <c r="J7" s="49">
        <v>13980</v>
      </c>
      <c r="K7" s="54">
        <v>0.2276</v>
      </c>
    </row>
    <row r="8" spans="1:11" ht="14.25" customHeight="1" x14ac:dyDescent="0.3">
      <c r="A8" s="52" t="s">
        <v>717</v>
      </c>
      <c r="B8" s="49">
        <v>157343</v>
      </c>
      <c r="C8" s="54">
        <v>0.20069999999999999</v>
      </c>
      <c r="D8" s="49">
        <v>124910</v>
      </c>
      <c r="E8" s="54">
        <v>0.20399999999999999</v>
      </c>
      <c r="F8" s="49">
        <v>17126</v>
      </c>
      <c r="G8" s="54">
        <v>0.20219999999999999</v>
      </c>
      <c r="H8" s="49">
        <v>1417</v>
      </c>
      <c r="I8" s="54">
        <v>-2.8E-3</v>
      </c>
      <c r="J8" s="49">
        <v>13890</v>
      </c>
      <c r="K8" s="54">
        <v>0.1948</v>
      </c>
    </row>
    <row r="9" spans="1:11" ht="14.25" customHeight="1" x14ac:dyDescent="0.3">
      <c r="A9" s="52" t="s">
        <v>718</v>
      </c>
      <c r="B9" s="49">
        <v>164416</v>
      </c>
      <c r="C9" s="54">
        <v>0.219</v>
      </c>
      <c r="D9" s="49">
        <v>130430</v>
      </c>
      <c r="E9" s="54">
        <v>0.2283</v>
      </c>
      <c r="F9" s="49">
        <v>17886</v>
      </c>
      <c r="G9" s="54">
        <v>0.1729</v>
      </c>
      <c r="H9" s="49">
        <v>1483</v>
      </c>
      <c r="I9" s="54">
        <v>4.7000000000000002E-3</v>
      </c>
      <c r="J9" s="49">
        <v>14617</v>
      </c>
      <c r="K9" s="54">
        <v>0.22120000000000001</v>
      </c>
    </row>
    <row r="10" spans="1:11" ht="14.25" customHeight="1" x14ac:dyDescent="0.3">
      <c r="A10" s="52" t="s">
        <v>719</v>
      </c>
      <c r="B10" s="49">
        <v>167546</v>
      </c>
      <c r="C10" s="54">
        <v>0.2296</v>
      </c>
      <c r="D10" s="49">
        <v>131406</v>
      </c>
      <c r="E10" s="54">
        <v>0.23330000000000001</v>
      </c>
      <c r="F10" s="49">
        <v>19518</v>
      </c>
      <c r="G10" s="54">
        <v>0.28449999999999998</v>
      </c>
      <c r="H10" s="49">
        <v>1424</v>
      </c>
      <c r="I10" s="54">
        <v>0.18959999999999999</v>
      </c>
      <c r="J10" s="49">
        <v>15198</v>
      </c>
      <c r="K10" s="54">
        <v>0.14119999999999999</v>
      </c>
    </row>
    <row r="11" spans="1:11" ht="14.25" customHeight="1" x14ac:dyDescent="0.3">
      <c r="A11" s="52" t="s">
        <v>720</v>
      </c>
      <c r="B11" s="49">
        <v>176378</v>
      </c>
      <c r="C11" s="54">
        <v>0.2505</v>
      </c>
      <c r="D11" s="49">
        <v>137707</v>
      </c>
      <c r="E11" s="54">
        <v>0.25430000000000003</v>
      </c>
      <c r="F11" s="49">
        <v>20665</v>
      </c>
      <c r="G11" s="54">
        <v>0.29239999999999999</v>
      </c>
      <c r="H11" s="49">
        <v>1409</v>
      </c>
      <c r="I11" s="54">
        <v>0.16930000000000001</v>
      </c>
      <c r="J11" s="49">
        <v>16597</v>
      </c>
      <c r="K11" s="54">
        <v>0.1799</v>
      </c>
    </row>
    <row r="12" spans="1:11" ht="14.25" customHeight="1" x14ac:dyDescent="0.3">
      <c r="A12" s="52" t="s">
        <v>721</v>
      </c>
      <c r="B12" s="49">
        <v>185145</v>
      </c>
      <c r="C12" s="54">
        <v>0.30759999999999998</v>
      </c>
      <c r="D12" s="49">
        <v>144292</v>
      </c>
      <c r="E12" s="54">
        <v>0.30790000000000001</v>
      </c>
      <c r="F12" s="49">
        <v>21713</v>
      </c>
      <c r="G12" s="54">
        <v>0.35099999999999998</v>
      </c>
      <c r="H12" s="49">
        <v>1576</v>
      </c>
      <c r="I12" s="54">
        <v>0.25280000000000002</v>
      </c>
      <c r="J12" s="49">
        <v>17564</v>
      </c>
      <c r="K12" s="54">
        <v>0.26019999999999999</v>
      </c>
    </row>
    <row r="13" spans="1:11" ht="14.25" customHeight="1" x14ac:dyDescent="0.3">
      <c r="A13" s="52" t="s">
        <v>722</v>
      </c>
      <c r="B13" s="49">
        <v>191061</v>
      </c>
      <c r="C13" s="54">
        <v>0.27579999999999999</v>
      </c>
      <c r="D13" s="49">
        <v>149653</v>
      </c>
      <c r="E13" s="54">
        <v>0.26550000000000001</v>
      </c>
      <c r="F13" s="49">
        <v>21991</v>
      </c>
      <c r="G13" s="54">
        <v>0.33700000000000002</v>
      </c>
      <c r="H13" s="49">
        <v>1362</v>
      </c>
      <c r="I13" s="54">
        <v>-8.9599999999999999E-2</v>
      </c>
      <c r="J13" s="49">
        <v>18055</v>
      </c>
      <c r="K13" s="54">
        <v>0.33129999999999998</v>
      </c>
    </row>
    <row r="14" spans="1:11" ht="14.25" customHeight="1" x14ac:dyDescent="0.3">
      <c r="A14" s="52" t="s">
        <v>723</v>
      </c>
      <c r="B14" s="49">
        <v>186463</v>
      </c>
      <c r="C14" s="54">
        <v>0.24529999999999999</v>
      </c>
      <c r="D14" s="49">
        <v>145591</v>
      </c>
      <c r="E14" s="54">
        <v>0.23419999999999999</v>
      </c>
      <c r="F14" s="49">
        <v>21299</v>
      </c>
      <c r="G14" s="54">
        <v>0.2949</v>
      </c>
      <c r="H14" s="49">
        <v>1750</v>
      </c>
      <c r="I14" s="54">
        <v>0.16200000000000001</v>
      </c>
      <c r="J14" s="49">
        <v>17823</v>
      </c>
      <c r="K14" s="54">
        <v>0.2898</v>
      </c>
    </row>
    <row r="15" spans="1:11" ht="14.25" customHeight="1" x14ac:dyDescent="0.3">
      <c r="A15" s="52" t="s">
        <v>724</v>
      </c>
      <c r="B15" s="49">
        <v>189056</v>
      </c>
      <c r="C15" s="54">
        <v>0.25840000000000002</v>
      </c>
      <c r="D15" s="49">
        <v>146703</v>
      </c>
      <c r="E15" s="54">
        <v>0.24740000000000001</v>
      </c>
      <c r="F15" s="49">
        <v>22132</v>
      </c>
      <c r="G15" s="54">
        <v>0.26569999999999999</v>
      </c>
      <c r="H15" s="49">
        <v>1776</v>
      </c>
      <c r="I15" s="54">
        <v>0.1011</v>
      </c>
      <c r="J15" s="49">
        <v>18445</v>
      </c>
      <c r="K15" s="54">
        <v>0.3634</v>
      </c>
    </row>
    <row r="16" spans="1:11" ht="14.25" customHeight="1" x14ac:dyDescent="0.3">
      <c r="A16" s="52" t="s">
        <v>725</v>
      </c>
      <c r="B16" s="49">
        <v>192432</v>
      </c>
      <c r="C16" s="54">
        <v>0.25080000000000002</v>
      </c>
      <c r="D16" s="49">
        <v>149309</v>
      </c>
      <c r="E16" s="54">
        <v>0.23569999999999999</v>
      </c>
      <c r="F16" s="49">
        <v>22362</v>
      </c>
      <c r="G16" s="54">
        <v>0.24590000000000001</v>
      </c>
      <c r="H16" s="49">
        <v>1816</v>
      </c>
      <c r="I16" s="54">
        <v>0.14649999999999999</v>
      </c>
      <c r="J16" s="49">
        <v>18945</v>
      </c>
      <c r="K16" s="54">
        <v>0.40450000000000003</v>
      </c>
    </row>
    <row r="17" spans="1:11" ht="14.25" customHeight="1" x14ac:dyDescent="0.3">
      <c r="A17" s="52" t="s">
        <v>726</v>
      </c>
      <c r="B17" s="49">
        <v>191800</v>
      </c>
      <c r="C17" s="54">
        <v>0.22939999999999999</v>
      </c>
      <c r="D17" s="49">
        <v>135296</v>
      </c>
      <c r="E17" s="54">
        <v>0.1062</v>
      </c>
      <c r="F17" s="49">
        <v>20981</v>
      </c>
      <c r="G17" s="54">
        <v>0.1525</v>
      </c>
      <c r="H17" s="49">
        <v>2000</v>
      </c>
      <c r="I17" s="54">
        <v>0.36049999999999999</v>
      </c>
      <c r="J17" s="49">
        <v>33523</v>
      </c>
      <c r="K17" s="54">
        <v>1.3900999999999999</v>
      </c>
    </row>
    <row r="18" spans="1:11" ht="14.25" customHeight="1" x14ac:dyDescent="0.3">
      <c r="A18" s="52" t="s">
        <v>727</v>
      </c>
      <c r="B18" s="49">
        <v>188011</v>
      </c>
      <c r="C18" s="54">
        <v>0.22409999999999999</v>
      </c>
      <c r="D18" s="49">
        <v>144634</v>
      </c>
      <c r="E18" s="54">
        <v>0.189</v>
      </c>
      <c r="F18" s="49">
        <v>22342</v>
      </c>
      <c r="G18" s="54">
        <v>0.32119999999999999</v>
      </c>
      <c r="H18" s="49">
        <v>2107</v>
      </c>
      <c r="I18" s="54">
        <v>0.52129999999999999</v>
      </c>
      <c r="J18" s="49">
        <v>18928</v>
      </c>
      <c r="K18" s="54">
        <v>0.38640000000000002</v>
      </c>
    </row>
    <row r="19" spans="1:11" ht="14.25" customHeight="1" x14ac:dyDescent="0.3">
      <c r="A19" s="52" t="s">
        <v>728</v>
      </c>
      <c r="B19" s="49">
        <v>189187</v>
      </c>
      <c r="C19" s="54">
        <v>0.22559999999999999</v>
      </c>
      <c r="D19" s="49">
        <v>145581</v>
      </c>
      <c r="E19" s="54">
        <v>0.19400000000000001</v>
      </c>
      <c r="F19" s="49">
        <v>22420</v>
      </c>
      <c r="G19" s="54">
        <v>0.3125</v>
      </c>
      <c r="H19" s="49">
        <v>2081</v>
      </c>
      <c r="I19" s="54">
        <v>0.51570000000000005</v>
      </c>
      <c r="J19" s="49">
        <v>19105</v>
      </c>
      <c r="K19" s="54">
        <v>0.36659999999999998</v>
      </c>
    </row>
    <row r="20" spans="1:11" ht="14.25" customHeight="1" x14ac:dyDescent="0.3">
      <c r="A20" s="52" t="s">
        <v>729</v>
      </c>
      <c r="B20" s="49">
        <v>190322</v>
      </c>
      <c r="C20" s="54">
        <v>0.20960000000000001</v>
      </c>
      <c r="D20" s="49">
        <v>145585</v>
      </c>
      <c r="E20" s="54">
        <v>0.16550000000000001</v>
      </c>
      <c r="F20" s="49">
        <v>23288</v>
      </c>
      <c r="G20" s="54">
        <v>0.35980000000000001</v>
      </c>
      <c r="H20" s="49">
        <v>2347</v>
      </c>
      <c r="I20" s="54">
        <v>0.65629999999999999</v>
      </c>
      <c r="J20" s="49">
        <v>19102</v>
      </c>
      <c r="K20" s="54">
        <v>0.37519999999999998</v>
      </c>
    </row>
    <row r="21" spans="1:11" ht="14.25" customHeight="1" x14ac:dyDescent="0.3">
      <c r="A21" s="52" t="s">
        <v>730</v>
      </c>
      <c r="B21" s="49">
        <v>195105</v>
      </c>
      <c r="C21" s="54">
        <v>0.1867</v>
      </c>
      <c r="D21" s="49">
        <v>150036</v>
      </c>
      <c r="E21" s="54">
        <v>0.15029999999999999</v>
      </c>
      <c r="F21" s="49">
        <v>23095</v>
      </c>
      <c r="G21" s="54">
        <v>0.29120000000000001</v>
      </c>
      <c r="H21" s="49">
        <v>2212</v>
      </c>
      <c r="I21" s="54">
        <v>0.49159999999999998</v>
      </c>
      <c r="J21" s="49">
        <v>19762</v>
      </c>
      <c r="K21" s="54">
        <v>0.35199999999999998</v>
      </c>
    </row>
    <row r="22" spans="1:11" ht="14.25" customHeight="1" x14ac:dyDescent="0.3">
      <c r="A22" s="52" t="s">
        <v>731</v>
      </c>
      <c r="B22" s="49">
        <v>200926</v>
      </c>
      <c r="C22" s="54">
        <v>0.19919999999999999</v>
      </c>
      <c r="D22" s="49">
        <v>153904.14949000001</v>
      </c>
      <c r="E22" s="54">
        <v>0.17119999999999999</v>
      </c>
      <c r="F22" s="49">
        <v>24074.429919999999</v>
      </c>
      <c r="G22" s="54">
        <v>0.2334</v>
      </c>
      <c r="H22" s="49">
        <v>2134.18003</v>
      </c>
      <c r="I22" s="54">
        <v>0.49869999999999998</v>
      </c>
      <c r="J22" s="49">
        <v>20812.96974</v>
      </c>
      <c r="K22" s="54">
        <v>0.3695</v>
      </c>
    </row>
    <row r="23" spans="1:11" ht="14.25" customHeight="1" x14ac:dyDescent="0.3">
      <c r="A23" s="52" t="s">
        <v>732</v>
      </c>
      <c r="B23" s="49">
        <v>201577</v>
      </c>
      <c r="C23" s="54">
        <v>0.1429</v>
      </c>
      <c r="D23" s="49">
        <v>154637</v>
      </c>
      <c r="E23" s="54">
        <v>0.1229</v>
      </c>
      <c r="F23" s="49">
        <v>24043</v>
      </c>
      <c r="G23" s="54">
        <v>0.16350000000000001</v>
      </c>
      <c r="H23" s="49">
        <v>2120</v>
      </c>
      <c r="I23" s="54">
        <v>0.50460000000000005</v>
      </c>
      <c r="J23" s="49">
        <v>20777</v>
      </c>
      <c r="K23" s="54">
        <v>0.25190000000000001</v>
      </c>
    </row>
    <row r="24" spans="1:11" ht="14.25" customHeight="1" x14ac:dyDescent="0.3">
      <c r="A24" s="52" t="s">
        <v>733</v>
      </c>
      <c r="B24" s="49">
        <v>204607</v>
      </c>
      <c r="C24" s="54">
        <v>0.1051</v>
      </c>
      <c r="D24" s="49">
        <v>156045</v>
      </c>
      <c r="E24" s="54">
        <v>8.1500000000000003E-2</v>
      </c>
      <c r="F24" s="49">
        <v>23504</v>
      </c>
      <c r="G24" s="54">
        <v>8.2500000000000004E-2</v>
      </c>
      <c r="H24" s="49">
        <v>2109</v>
      </c>
      <c r="I24" s="54">
        <v>0.3382</v>
      </c>
      <c r="J24" s="49">
        <v>22949</v>
      </c>
      <c r="K24" s="54">
        <v>0.30659999999999998</v>
      </c>
    </row>
    <row r="25" spans="1:11" ht="14.25" customHeight="1" x14ac:dyDescent="0.3">
      <c r="A25" s="52" t="s">
        <v>734</v>
      </c>
      <c r="B25" s="49">
        <v>209526.35033482299</v>
      </c>
      <c r="C25" s="54">
        <v>8.1100000000000005E-2</v>
      </c>
      <c r="D25" s="49">
        <v>160298</v>
      </c>
      <c r="E25" s="54">
        <v>5.28E-2</v>
      </c>
      <c r="F25" s="49">
        <v>25054</v>
      </c>
      <c r="G25" s="54">
        <v>0.16439999999999999</v>
      </c>
      <c r="H25" s="49">
        <v>1714</v>
      </c>
      <c r="I25" s="54">
        <v>-0.1138</v>
      </c>
      <c r="J25" s="49">
        <v>22460</v>
      </c>
      <c r="K25" s="54">
        <v>0.24010000000000001</v>
      </c>
    </row>
    <row r="26" spans="1:11" ht="14.25" customHeight="1" x14ac:dyDescent="0.3">
      <c r="A26" s="52" t="s">
        <v>735</v>
      </c>
      <c r="B26" s="49">
        <v>210017</v>
      </c>
      <c r="C26" s="54">
        <v>0.1263</v>
      </c>
      <c r="D26" s="49">
        <v>162930</v>
      </c>
      <c r="E26" s="54">
        <v>0.1191</v>
      </c>
      <c r="F26" s="49">
        <v>24467</v>
      </c>
      <c r="G26" s="54">
        <v>0.1487</v>
      </c>
      <c r="H26" s="49">
        <v>1749</v>
      </c>
      <c r="I26" s="54">
        <v>-5.9999999999999995E-4</v>
      </c>
      <c r="J26" s="49">
        <v>20871</v>
      </c>
      <c r="K26" s="54">
        <v>0.17100000000000001</v>
      </c>
    </row>
    <row r="27" spans="1:11" ht="14.25" customHeight="1" x14ac:dyDescent="0.3">
      <c r="A27" s="52" t="s">
        <v>736</v>
      </c>
      <c r="B27" s="49">
        <v>211301</v>
      </c>
      <c r="C27" s="54">
        <v>0.1177</v>
      </c>
      <c r="D27" s="49">
        <v>162407</v>
      </c>
      <c r="E27" s="54">
        <v>0.107</v>
      </c>
      <c r="F27" s="49">
        <v>25626</v>
      </c>
      <c r="G27" s="54">
        <v>0.15790000000000001</v>
      </c>
      <c r="H27" s="49">
        <v>1992</v>
      </c>
      <c r="I27" s="54">
        <v>0.1216</v>
      </c>
      <c r="J27" s="49">
        <v>21276</v>
      </c>
      <c r="K27" s="54">
        <v>0.1535</v>
      </c>
    </row>
    <row r="28" spans="1:11" ht="14.25" customHeight="1" x14ac:dyDescent="0.3">
      <c r="A28" s="52" t="s">
        <v>737</v>
      </c>
      <c r="B28" s="49">
        <v>213409</v>
      </c>
      <c r="C28" s="54">
        <v>0.109</v>
      </c>
      <c r="D28" s="49">
        <v>162589</v>
      </c>
      <c r="E28" s="54">
        <v>8.8900000000000007E-2</v>
      </c>
      <c r="F28" s="49">
        <v>26508</v>
      </c>
      <c r="G28" s="54">
        <v>0.18540000000000001</v>
      </c>
      <c r="H28" s="49">
        <v>2179</v>
      </c>
      <c r="I28" s="54">
        <v>0.19989999999999999</v>
      </c>
      <c r="J28" s="49">
        <v>22133</v>
      </c>
      <c r="K28" s="54">
        <v>0.16830000000000001</v>
      </c>
    </row>
    <row r="29" spans="1:11" ht="14.25" customHeight="1" x14ac:dyDescent="0.3">
      <c r="A29" s="52" t="s">
        <v>738</v>
      </c>
      <c r="B29" s="49">
        <v>215507.4</v>
      </c>
      <c r="C29" s="54">
        <v>0.1236</v>
      </c>
      <c r="D29" s="49">
        <v>165575.6</v>
      </c>
      <c r="E29" s="54">
        <v>0.2238</v>
      </c>
      <c r="F29" s="49">
        <v>25731.9</v>
      </c>
      <c r="G29" s="54">
        <v>0.22639999999999999</v>
      </c>
      <c r="H29" s="49">
        <v>2074.6999999999998</v>
      </c>
      <c r="I29" s="54">
        <v>3.73E-2</v>
      </c>
      <c r="J29" s="49">
        <v>22125.200000000001</v>
      </c>
      <c r="K29" s="54">
        <v>-0.34</v>
      </c>
    </row>
    <row r="30" spans="1:11" ht="14.25" customHeight="1" x14ac:dyDescent="0.3">
      <c r="A30" s="52" t="s">
        <v>739</v>
      </c>
      <c r="B30" s="49">
        <v>212247</v>
      </c>
      <c r="C30" s="54">
        <v>0.12889999999999999</v>
      </c>
      <c r="D30" s="49">
        <v>163094</v>
      </c>
      <c r="E30" s="54">
        <v>0.12759999999999999</v>
      </c>
      <c r="F30" s="49">
        <v>25252</v>
      </c>
      <c r="G30" s="54">
        <v>0.13020000000000001</v>
      </c>
      <c r="H30" s="49">
        <v>2046</v>
      </c>
      <c r="I30" s="54">
        <v>-2.9000000000000001E-2</v>
      </c>
      <c r="J30" s="49">
        <v>21855</v>
      </c>
      <c r="K30" s="54">
        <v>0.15459999999999999</v>
      </c>
    </row>
    <row r="31" spans="1:11" ht="14.25" customHeight="1" x14ac:dyDescent="0.3">
      <c r="A31" s="52" t="s">
        <v>740</v>
      </c>
      <c r="B31" s="49">
        <v>213303</v>
      </c>
      <c r="C31" s="54">
        <v>0.1275</v>
      </c>
      <c r="D31" s="49">
        <v>163087</v>
      </c>
      <c r="E31" s="54">
        <v>0.1202</v>
      </c>
      <c r="F31" s="49">
        <v>26285</v>
      </c>
      <c r="G31" s="54">
        <v>0.1724</v>
      </c>
      <c r="H31" s="49">
        <v>2200</v>
      </c>
      <c r="I31" s="54">
        <v>5.7200000000000001E-2</v>
      </c>
      <c r="J31" s="49">
        <v>21731</v>
      </c>
      <c r="K31" s="54">
        <v>0.13750000000000001</v>
      </c>
    </row>
    <row r="32" spans="1:11" ht="14.25" customHeight="1" x14ac:dyDescent="0.3">
      <c r="A32" s="52" t="s">
        <v>741</v>
      </c>
      <c r="B32" s="49">
        <v>216396.7</v>
      </c>
      <c r="C32" s="54">
        <v>0.13700000000000001</v>
      </c>
      <c r="D32" s="49">
        <v>165654.9</v>
      </c>
      <c r="E32" s="54">
        <v>0.13789999999999999</v>
      </c>
      <c r="F32" s="49">
        <v>26471.9</v>
      </c>
      <c r="G32" s="54">
        <v>0.13669999999999999</v>
      </c>
      <c r="H32" s="49">
        <v>2222.4</v>
      </c>
      <c r="I32" s="54">
        <v>-5.3100000000000001E-2</v>
      </c>
      <c r="J32" s="49">
        <v>22047.5</v>
      </c>
      <c r="K32" s="54">
        <v>0.1542</v>
      </c>
    </row>
    <row r="33" spans="1:11" ht="14.25" customHeight="1" x14ac:dyDescent="0.3">
      <c r="A33" s="52" t="s">
        <v>742</v>
      </c>
      <c r="B33" s="49">
        <v>223287.6</v>
      </c>
      <c r="C33" s="54">
        <v>0.1444</v>
      </c>
      <c r="D33" s="49">
        <v>171600.7</v>
      </c>
      <c r="E33" s="54">
        <v>0.14369999999999999</v>
      </c>
      <c r="F33" s="49">
        <v>26992.7</v>
      </c>
      <c r="G33" s="54">
        <v>0.16880000000000001</v>
      </c>
      <c r="H33" s="49">
        <v>1864.4</v>
      </c>
      <c r="I33" s="54">
        <v>-0.15709999999999999</v>
      </c>
      <c r="J33" s="49">
        <v>22829.8</v>
      </c>
      <c r="K33" s="54">
        <v>0.1552</v>
      </c>
    </row>
    <row r="34" spans="1:11" ht="14.25" customHeight="1" x14ac:dyDescent="0.3">
      <c r="A34" s="52" t="s">
        <v>743</v>
      </c>
      <c r="B34" s="49">
        <v>225667.9</v>
      </c>
      <c r="C34" s="54">
        <v>0.1231</v>
      </c>
      <c r="D34" s="49">
        <v>172812</v>
      </c>
      <c r="E34" s="54">
        <v>0.1229</v>
      </c>
      <c r="F34" s="49">
        <v>27102.799999999999</v>
      </c>
      <c r="G34" s="54">
        <v>0.1258</v>
      </c>
      <c r="H34" s="49">
        <v>2293.6999999999998</v>
      </c>
      <c r="I34" s="54">
        <v>7.4700000000000003E-2</v>
      </c>
      <c r="J34" s="49">
        <v>23459.4</v>
      </c>
      <c r="K34" s="54">
        <v>0.12720000000000001</v>
      </c>
    </row>
    <row r="35" spans="1:11" ht="14.25" customHeight="1" x14ac:dyDescent="0.3">
      <c r="A35" s="52" t="s">
        <v>744</v>
      </c>
      <c r="B35" s="49">
        <v>226396.1</v>
      </c>
      <c r="C35" s="54">
        <v>0.1231</v>
      </c>
      <c r="D35" s="49">
        <v>173754.5</v>
      </c>
      <c r="E35" s="54">
        <v>0.1236</v>
      </c>
      <c r="F35" s="49">
        <v>27233.8</v>
      </c>
      <c r="G35" s="54">
        <v>0.13270000000000001</v>
      </c>
      <c r="H35" s="49">
        <v>2081.4</v>
      </c>
      <c r="I35" s="54">
        <v>-1.8200000000000001E-2</v>
      </c>
      <c r="J35" s="49">
        <v>23326.400000000001</v>
      </c>
      <c r="K35" s="54">
        <v>0.1227</v>
      </c>
    </row>
    <row r="36" spans="1:11" ht="14.25" customHeight="1" x14ac:dyDescent="0.3">
      <c r="A36" s="52" t="s">
        <v>745</v>
      </c>
      <c r="B36" s="49">
        <v>231116.7</v>
      </c>
      <c r="C36" s="54">
        <v>0.12959999999999999</v>
      </c>
      <c r="D36" s="49">
        <v>176048.3</v>
      </c>
      <c r="E36" s="54">
        <v>0.12820000000000001</v>
      </c>
      <c r="F36" s="49">
        <v>27816.2</v>
      </c>
      <c r="G36" s="54">
        <v>0.1835</v>
      </c>
      <c r="H36" s="49">
        <v>2151.8000000000002</v>
      </c>
      <c r="I36" s="54">
        <v>2.0299999999999999E-2</v>
      </c>
      <c r="J36" s="49">
        <v>25100.400000000001</v>
      </c>
      <c r="K36" s="54">
        <v>9.3700000000000006E-2</v>
      </c>
    </row>
    <row r="37" spans="1:11" ht="14.25" customHeight="1" x14ac:dyDescent="0.3">
      <c r="A37" s="52" t="s">
        <v>746</v>
      </c>
      <c r="B37" s="49">
        <v>237493</v>
      </c>
      <c r="C37" s="54">
        <v>0.13350000000000001</v>
      </c>
      <c r="D37" s="49">
        <v>181317</v>
      </c>
      <c r="E37" s="54">
        <v>0.13109999999999999</v>
      </c>
      <c r="F37" s="49">
        <v>28447</v>
      </c>
      <c r="G37" s="54">
        <v>0.13539999999999999</v>
      </c>
      <c r="H37" s="49">
        <v>2146</v>
      </c>
      <c r="I37" s="54">
        <v>0.252</v>
      </c>
      <c r="J37" s="49">
        <v>25583</v>
      </c>
      <c r="K37" s="54">
        <v>0.13900000000000001</v>
      </c>
    </row>
    <row r="38" spans="1:11" ht="14.25" customHeight="1" x14ac:dyDescent="0.3">
      <c r="A38" s="52" t="s">
        <v>747</v>
      </c>
      <c r="B38" s="49">
        <v>234308.2</v>
      </c>
      <c r="C38" s="54">
        <v>0.1157</v>
      </c>
      <c r="D38" s="49">
        <v>178758</v>
      </c>
      <c r="E38" s="54">
        <v>9.7100000000000006E-2</v>
      </c>
      <c r="F38" s="49">
        <v>28743.8</v>
      </c>
      <c r="G38" s="54">
        <v>0.17480000000000001</v>
      </c>
      <c r="H38" s="49">
        <v>2135.4</v>
      </c>
      <c r="I38" s="54">
        <v>0.22090000000000001</v>
      </c>
      <c r="J38" s="49">
        <v>24671</v>
      </c>
      <c r="K38" s="54">
        <v>0.18210000000000001</v>
      </c>
    </row>
    <row r="39" spans="1:11" ht="14.25" customHeight="1" x14ac:dyDescent="0.3">
      <c r="A39" s="52" t="s">
        <v>748</v>
      </c>
      <c r="B39" s="49">
        <v>234308.2</v>
      </c>
      <c r="C39" s="54">
        <v>0.1157</v>
      </c>
      <c r="D39" s="49">
        <v>178758</v>
      </c>
      <c r="E39" s="54">
        <v>9.7100000000000006E-2</v>
      </c>
      <c r="F39" s="49">
        <v>28743.8</v>
      </c>
      <c r="G39" s="54">
        <v>0.17480000000000001</v>
      </c>
      <c r="H39" s="49">
        <v>2135.4</v>
      </c>
      <c r="I39" s="54">
        <v>0.22090000000000001</v>
      </c>
      <c r="J39" s="49">
        <v>24671</v>
      </c>
      <c r="K39" s="54">
        <v>0.18210000000000001</v>
      </c>
    </row>
    <row r="40" spans="1:11" ht="14.25" customHeight="1" x14ac:dyDescent="0.3">
      <c r="A40" s="52" t="s">
        <v>749</v>
      </c>
      <c r="B40" s="49">
        <v>238934</v>
      </c>
      <c r="C40" s="54">
        <v>0.1196</v>
      </c>
      <c r="D40" s="49">
        <v>179226.3</v>
      </c>
      <c r="E40" s="54">
        <v>0.1023</v>
      </c>
      <c r="F40" s="49">
        <v>29743.200000000001</v>
      </c>
      <c r="G40" s="54">
        <v>0.122</v>
      </c>
      <c r="H40" s="49">
        <v>2600.1999999999998</v>
      </c>
      <c r="I40" s="54">
        <v>0.1933</v>
      </c>
      <c r="J40" s="49">
        <v>27364.3</v>
      </c>
      <c r="K40" s="54">
        <v>0.2364</v>
      </c>
    </row>
    <row r="41" spans="1:11" ht="14.25" customHeight="1" x14ac:dyDescent="0.3">
      <c r="A41" s="52" t="s">
        <v>750</v>
      </c>
      <c r="B41" s="49">
        <v>240272.6</v>
      </c>
      <c r="C41" s="54">
        <v>0.1149</v>
      </c>
      <c r="D41" s="49">
        <v>179249.2</v>
      </c>
      <c r="E41" s="54">
        <v>8.2600000000000007E-2</v>
      </c>
      <c r="F41" s="49">
        <v>29614.400000000001</v>
      </c>
      <c r="G41" s="54">
        <v>0.15090000000000001</v>
      </c>
      <c r="H41" s="49">
        <v>2569.5</v>
      </c>
      <c r="I41" s="54">
        <v>0.23849999999999999</v>
      </c>
      <c r="J41" s="49">
        <v>28839.5</v>
      </c>
      <c r="K41" s="54">
        <v>0.30349999999999999</v>
      </c>
    </row>
    <row r="42" spans="1:11" ht="14.25" customHeight="1" x14ac:dyDescent="0.3">
      <c r="A42" s="52" t="s">
        <v>751</v>
      </c>
      <c r="B42" s="49">
        <v>248648.6</v>
      </c>
      <c r="C42" s="54">
        <v>0.17150000000000001</v>
      </c>
      <c r="D42" s="49">
        <v>186972.7</v>
      </c>
      <c r="E42" s="54">
        <v>0.1464</v>
      </c>
      <c r="F42" s="49">
        <v>29844.3</v>
      </c>
      <c r="G42" s="54">
        <v>0.18190000000000001</v>
      </c>
      <c r="H42" s="49">
        <v>2533.6999999999998</v>
      </c>
      <c r="I42" s="54">
        <v>0.2384</v>
      </c>
      <c r="J42" s="49">
        <v>29297.9</v>
      </c>
      <c r="K42" s="54">
        <v>0.34060000000000001</v>
      </c>
    </row>
    <row r="43" spans="1:11" ht="14.25" customHeight="1" x14ac:dyDescent="0.3">
      <c r="A43" s="52" t="s">
        <v>752</v>
      </c>
      <c r="B43" s="49">
        <v>238730.8</v>
      </c>
      <c r="C43" s="54">
        <v>0.1192</v>
      </c>
      <c r="D43" s="49">
        <v>177848</v>
      </c>
      <c r="E43" s="54">
        <v>9.0499999999999997E-2</v>
      </c>
      <c r="F43" s="49">
        <v>30061</v>
      </c>
      <c r="G43" s="54">
        <v>0.14369999999999999</v>
      </c>
      <c r="H43" s="49">
        <v>2472.8000000000002</v>
      </c>
      <c r="I43" s="54">
        <v>0.124</v>
      </c>
      <c r="J43" s="49">
        <v>28349</v>
      </c>
      <c r="K43" s="54">
        <v>0.30449999999999999</v>
      </c>
    </row>
    <row r="44" spans="1:11" ht="14.25" customHeight="1" x14ac:dyDescent="0.3">
      <c r="A44" s="52" t="s">
        <v>753</v>
      </c>
      <c r="B44" s="49">
        <v>242295.78188225499</v>
      </c>
      <c r="C44" s="54">
        <v>0.1197</v>
      </c>
      <c r="D44" s="49">
        <v>184173.165722415</v>
      </c>
      <c r="E44" s="54">
        <v>0.1118</v>
      </c>
      <c r="F44" s="49">
        <v>28215.366459839999</v>
      </c>
      <c r="G44" s="54">
        <v>6.59E-2</v>
      </c>
      <c r="H44" s="49">
        <v>2606.0643</v>
      </c>
      <c r="I44" s="54">
        <v>0.1726</v>
      </c>
      <c r="J44" s="49">
        <v>27301.185399999998</v>
      </c>
      <c r="K44" s="54">
        <v>0.23830000000000001</v>
      </c>
    </row>
    <row r="45" spans="1:11" ht="14.25" customHeight="1" x14ac:dyDescent="0.3">
      <c r="A45" s="52" t="s">
        <v>754</v>
      </c>
      <c r="B45" s="49">
        <v>244529</v>
      </c>
      <c r="C45" s="54">
        <v>9.5100000000000004E-2</v>
      </c>
      <c r="D45" s="49">
        <v>186083</v>
      </c>
      <c r="E45" s="54">
        <v>8.4400000000000003E-2</v>
      </c>
      <c r="F45" s="49">
        <v>28898</v>
      </c>
      <c r="G45" s="54">
        <v>7.0599999999999996E-2</v>
      </c>
      <c r="H45" s="49">
        <v>2410</v>
      </c>
      <c r="I45" s="54">
        <v>0.29260000000000003</v>
      </c>
      <c r="J45" s="49">
        <v>27138</v>
      </c>
      <c r="K45" s="54">
        <v>0.18870000000000001</v>
      </c>
    </row>
    <row r="46" spans="1:11" ht="14.25" customHeight="1" x14ac:dyDescent="0.3">
      <c r="A46" s="52" t="s">
        <v>755</v>
      </c>
      <c r="B46" s="49">
        <v>251194.9</v>
      </c>
      <c r="C46" s="54">
        <v>0.11310000000000001</v>
      </c>
      <c r="D46" s="49">
        <v>190620.1</v>
      </c>
      <c r="E46" s="54">
        <v>0.10299999999999999</v>
      </c>
      <c r="F46" s="49">
        <v>29505</v>
      </c>
      <c r="G46" s="54">
        <v>8.8599999999999998E-2</v>
      </c>
      <c r="H46" s="49">
        <v>2397</v>
      </c>
      <c r="I46" s="54">
        <v>4.4999999999999998E-2</v>
      </c>
      <c r="J46" s="49">
        <v>28672.799999999999</v>
      </c>
      <c r="K46" s="54">
        <v>0.22220000000000001</v>
      </c>
    </row>
    <row r="47" spans="1:11" ht="14.25" customHeight="1" x14ac:dyDescent="0.3">
      <c r="A47" s="52" t="s">
        <v>756</v>
      </c>
      <c r="B47" s="49">
        <v>265032.7</v>
      </c>
      <c r="C47" s="54">
        <v>0.17069999999999999</v>
      </c>
      <c r="D47" s="49">
        <v>196996.4</v>
      </c>
      <c r="E47" s="54">
        <v>0.1338</v>
      </c>
      <c r="F47" s="49">
        <v>34315.699999999997</v>
      </c>
      <c r="G47" s="54">
        <v>0.26</v>
      </c>
      <c r="H47" s="49">
        <v>2129.6</v>
      </c>
      <c r="I47" s="54">
        <v>2.3199999999999998E-2</v>
      </c>
      <c r="J47" s="49">
        <v>31591</v>
      </c>
      <c r="K47" s="54">
        <v>0.3543</v>
      </c>
    </row>
    <row r="48" spans="1:11" ht="14.25" customHeight="1" x14ac:dyDescent="0.3">
      <c r="A48" s="52" t="s">
        <v>757</v>
      </c>
      <c r="B48" s="49">
        <v>273292.2</v>
      </c>
      <c r="C48" s="54">
        <v>0.1825</v>
      </c>
      <c r="D48" s="49">
        <v>205066.4</v>
      </c>
      <c r="E48" s="54">
        <v>0.1648</v>
      </c>
      <c r="F48" s="49">
        <v>29986.7</v>
      </c>
      <c r="G48" s="54">
        <v>7.8E-2</v>
      </c>
      <c r="H48" s="49">
        <v>2246.6</v>
      </c>
      <c r="I48" s="54">
        <v>4.41E-2</v>
      </c>
      <c r="J48" s="49">
        <v>35992.5</v>
      </c>
      <c r="K48" s="54">
        <v>0.43390000000000001</v>
      </c>
    </row>
    <row r="49" spans="1:11" ht="14.25" customHeight="1" x14ac:dyDescent="0.3">
      <c r="A49" s="52" t="s">
        <v>758</v>
      </c>
      <c r="B49" s="49">
        <v>275454.2</v>
      </c>
      <c r="C49" s="54">
        <v>0.13</v>
      </c>
      <c r="D49" s="49">
        <v>211431.4</v>
      </c>
      <c r="E49" s="54">
        <v>0.13500000000000001</v>
      </c>
      <c r="F49" s="49">
        <v>31023.5</v>
      </c>
      <c r="G49" s="54">
        <v>5.1999999999999998E-2</v>
      </c>
      <c r="H49" s="49">
        <v>2238</v>
      </c>
      <c r="I49" s="54">
        <v>0.123</v>
      </c>
      <c r="J49" s="49">
        <v>30761.3</v>
      </c>
      <c r="K49" s="54">
        <v>0.185</v>
      </c>
    </row>
    <row r="50" spans="1:11" ht="14.25" customHeight="1" x14ac:dyDescent="0.3">
      <c r="A50" s="52" t="s">
        <v>759</v>
      </c>
      <c r="B50" s="49">
        <v>276225</v>
      </c>
      <c r="C50" s="54">
        <v>0.1789</v>
      </c>
      <c r="D50" s="49">
        <v>210875.2</v>
      </c>
      <c r="E50" s="54">
        <v>0.1797</v>
      </c>
      <c r="F50" s="49">
        <v>32465.4</v>
      </c>
      <c r="G50" s="54">
        <v>0.1295</v>
      </c>
      <c r="H50" s="49">
        <v>2260.6999999999998</v>
      </c>
      <c r="I50" s="54">
        <v>5.8700000000000002E-2</v>
      </c>
      <c r="J50" s="49">
        <v>30623.7</v>
      </c>
      <c r="K50" s="54">
        <v>0.24129999999999999</v>
      </c>
    </row>
    <row r="51" spans="1:11" ht="14.25" customHeight="1" x14ac:dyDescent="0.3">
      <c r="A51" s="52" t="s">
        <v>760</v>
      </c>
      <c r="B51" s="49">
        <v>253490.3</v>
      </c>
      <c r="C51" s="54">
        <v>8.7599999999999997E-2</v>
      </c>
      <c r="D51" s="49">
        <v>195850.2</v>
      </c>
      <c r="E51" s="54">
        <v>0.1153</v>
      </c>
      <c r="F51" s="49">
        <v>26298.7</v>
      </c>
      <c r="G51" s="54">
        <v>-6.5500000000000003E-2</v>
      </c>
      <c r="H51" s="49">
        <v>1962.7</v>
      </c>
      <c r="I51" s="54">
        <v>-0.21329999999999999</v>
      </c>
      <c r="J51" s="49">
        <v>29378.7</v>
      </c>
      <c r="K51" s="54">
        <v>9.4899999999999998E-2</v>
      </c>
    </row>
    <row r="52" spans="1:11" ht="14.25" customHeight="1" x14ac:dyDescent="0.3">
      <c r="A52" s="52" t="s">
        <v>761</v>
      </c>
      <c r="B52" s="49">
        <v>255617.7</v>
      </c>
      <c r="C52" s="54">
        <v>6.9800000000000001E-2</v>
      </c>
      <c r="D52" s="49">
        <v>196847.3</v>
      </c>
      <c r="E52" s="54">
        <v>9.8299999999999998E-2</v>
      </c>
      <c r="F52" s="49">
        <v>26838.400000000001</v>
      </c>
      <c r="G52" s="54">
        <v>-9.7699999999999995E-2</v>
      </c>
      <c r="H52" s="49">
        <v>1977.9</v>
      </c>
      <c r="I52" s="54">
        <v>-0.23930000000000001</v>
      </c>
      <c r="J52" s="49">
        <v>29954.1</v>
      </c>
      <c r="K52" s="54">
        <v>9.4600000000000004E-2</v>
      </c>
    </row>
    <row r="53" spans="1:11" ht="14.25" customHeight="1" x14ac:dyDescent="0.3">
      <c r="A53" s="52" t="s">
        <v>762</v>
      </c>
      <c r="B53" s="49">
        <v>260538.5</v>
      </c>
      <c r="C53" s="54">
        <v>8.43E-2</v>
      </c>
      <c r="D53" s="49">
        <v>199132.2</v>
      </c>
      <c r="E53" s="54">
        <v>0.1109</v>
      </c>
      <c r="F53" s="49">
        <v>29220.6</v>
      </c>
      <c r="G53" s="54">
        <v>-1.3299999999999999E-2</v>
      </c>
      <c r="H53" s="49">
        <v>2150.3000000000002</v>
      </c>
      <c r="I53" s="54">
        <v>-0.16309999999999999</v>
      </c>
      <c r="J53" s="49">
        <v>30035.4</v>
      </c>
      <c r="K53" s="54">
        <v>4.1500000000000002E-2</v>
      </c>
    </row>
    <row r="54" spans="1:11" ht="14.25" customHeight="1" x14ac:dyDescent="0.3">
      <c r="A54" s="52" t="s">
        <v>763</v>
      </c>
      <c r="B54" s="49">
        <v>266675.7</v>
      </c>
      <c r="C54" s="54">
        <v>7.2499999999999995E-2</v>
      </c>
      <c r="D54" s="49">
        <v>200348.9</v>
      </c>
      <c r="E54" s="54">
        <v>7.1499999999999994E-2</v>
      </c>
      <c r="F54" s="49">
        <v>32888.300000000003</v>
      </c>
      <c r="G54" s="54">
        <v>0.10199999999999999</v>
      </c>
      <c r="H54" s="49">
        <v>2730.7</v>
      </c>
      <c r="I54" s="54">
        <v>7.7799999999999994E-2</v>
      </c>
      <c r="J54" s="49">
        <v>30707.8</v>
      </c>
      <c r="K54" s="54">
        <v>4.8099999999999997E-2</v>
      </c>
    </row>
    <row r="55" spans="1:11" ht="14.25" customHeight="1" x14ac:dyDescent="0.3">
      <c r="A55" s="52" t="s">
        <v>764</v>
      </c>
      <c r="B55" s="49">
        <v>271808.09999999998</v>
      </c>
      <c r="C55" s="54">
        <v>0.1386</v>
      </c>
      <c r="D55" s="49">
        <v>204840.9</v>
      </c>
      <c r="E55" s="54">
        <v>0.15179999999999999</v>
      </c>
      <c r="F55" s="49">
        <v>33949.800000000003</v>
      </c>
      <c r="G55" s="54">
        <v>0.12939999999999999</v>
      </c>
      <c r="H55" s="49">
        <v>2798.7</v>
      </c>
      <c r="I55" s="54">
        <v>0.1318</v>
      </c>
      <c r="J55" s="49">
        <v>30218.7</v>
      </c>
      <c r="K55" s="54">
        <v>6.6000000000000003E-2</v>
      </c>
    </row>
    <row r="56" spans="1:11" ht="14.25" customHeight="1" x14ac:dyDescent="0.3">
      <c r="A56" s="52" t="s">
        <v>765</v>
      </c>
      <c r="B56" s="49">
        <v>271680.40000000002</v>
      </c>
      <c r="C56" s="54">
        <v>0.12130000000000001</v>
      </c>
      <c r="D56" s="49">
        <v>207102.3</v>
      </c>
      <c r="E56" s="54">
        <v>0.1245</v>
      </c>
      <c r="F56" s="49">
        <v>32404.1</v>
      </c>
      <c r="G56" s="54">
        <v>0.14849999999999999</v>
      </c>
      <c r="H56" s="49">
        <v>2789.7</v>
      </c>
      <c r="I56" s="54">
        <v>7.0499999999999993E-2</v>
      </c>
      <c r="J56" s="49">
        <v>29384.3</v>
      </c>
      <c r="K56" s="54">
        <v>7.6300000000000007E-2</v>
      </c>
    </row>
    <row r="57" spans="1:11" ht="14.25" customHeight="1" x14ac:dyDescent="0.3">
      <c r="A57" s="52" t="s">
        <v>766</v>
      </c>
      <c r="B57" s="49">
        <v>270588.3</v>
      </c>
      <c r="C57" s="54">
        <v>0.1066</v>
      </c>
      <c r="D57" s="49">
        <v>207886.8</v>
      </c>
      <c r="E57" s="54">
        <v>0.1172</v>
      </c>
      <c r="F57" s="49">
        <v>30168.7</v>
      </c>
      <c r="G57" s="54">
        <v>4.3999999999999997E-2</v>
      </c>
      <c r="H57" s="49">
        <v>2656.2</v>
      </c>
      <c r="I57" s="54">
        <v>0.1022</v>
      </c>
      <c r="J57" s="49">
        <v>29876.6</v>
      </c>
      <c r="K57" s="54">
        <v>0.1009</v>
      </c>
    </row>
    <row r="58" spans="1:11" ht="14.25" customHeight="1" x14ac:dyDescent="0.3">
      <c r="A58" s="52" t="s">
        <v>767</v>
      </c>
      <c r="B58" s="49">
        <v>274752.7</v>
      </c>
      <c r="C58" s="54">
        <v>9.3799999999999994E-2</v>
      </c>
      <c r="D58" s="49">
        <v>211015.7</v>
      </c>
      <c r="E58" s="54">
        <v>0.107</v>
      </c>
      <c r="F58" s="49">
        <v>30593.599999999999</v>
      </c>
      <c r="G58" s="54">
        <v>3.6900000000000002E-2</v>
      </c>
      <c r="H58" s="49">
        <v>2763</v>
      </c>
      <c r="I58" s="54">
        <v>0.1527</v>
      </c>
      <c r="J58" s="49">
        <v>30380.400000000001</v>
      </c>
      <c r="K58" s="54">
        <v>5.96E-2</v>
      </c>
    </row>
    <row r="59" spans="1:11" ht="14.25" customHeight="1" x14ac:dyDescent="0.3">
      <c r="A59" s="52" t="s">
        <v>768</v>
      </c>
      <c r="B59" s="49">
        <v>282055.8</v>
      </c>
      <c r="C59" s="54">
        <v>6.4199999999999993E-2</v>
      </c>
      <c r="D59" s="49">
        <v>217836.3</v>
      </c>
      <c r="E59" s="54">
        <v>0.10580000000000001</v>
      </c>
      <c r="F59" s="49">
        <v>29717.200000000001</v>
      </c>
      <c r="G59" s="54">
        <v>-0.13400000000000001</v>
      </c>
      <c r="H59" s="49">
        <v>2516.4</v>
      </c>
      <c r="I59" s="54">
        <v>0.18160000000000001</v>
      </c>
      <c r="J59" s="49">
        <v>31985.9</v>
      </c>
      <c r="K59" s="54">
        <v>1.2500000000000001E-2</v>
      </c>
    </row>
    <row r="60" spans="1:11" ht="14.25" customHeight="1" x14ac:dyDescent="0.3">
      <c r="A60" s="52" t="s">
        <v>769</v>
      </c>
      <c r="B60" s="49">
        <v>294748.40000000002</v>
      </c>
      <c r="C60" s="54">
        <v>7.85E-2</v>
      </c>
      <c r="D60" s="49">
        <v>224819.1</v>
      </c>
      <c r="E60" s="54">
        <v>9.6299999999999997E-2</v>
      </c>
      <c r="F60" s="49">
        <v>32953.199999999997</v>
      </c>
      <c r="G60" s="54">
        <v>9.8900000000000002E-2</v>
      </c>
      <c r="H60" s="49">
        <v>2594.3000000000002</v>
      </c>
      <c r="I60" s="54">
        <v>0.15479999999999999</v>
      </c>
      <c r="J60" s="49">
        <v>34381.800000000003</v>
      </c>
      <c r="K60" s="54">
        <v>-4.48E-2</v>
      </c>
    </row>
    <row r="61" spans="1:11" ht="14.25" customHeight="1" x14ac:dyDescent="0.3">
      <c r="A61" s="52" t="s">
        <v>770</v>
      </c>
      <c r="B61" s="49">
        <v>297729.5</v>
      </c>
      <c r="C61" s="54">
        <v>8.09E-2</v>
      </c>
      <c r="D61" s="49">
        <v>226577.2</v>
      </c>
      <c r="E61" s="54">
        <v>7.1599999999999997E-2</v>
      </c>
      <c r="F61" s="49">
        <v>35056.5</v>
      </c>
      <c r="G61" s="54">
        <v>0.13</v>
      </c>
      <c r="H61" s="49">
        <v>2248.8000000000002</v>
      </c>
      <c r="I61" s="54">
        <v>4.7999999999999996E-3</v>
      </c>
      <c r="J61" s="49">
        <v>33847</v>
      </c>
      <c r="K61" s="54">
        <v>0.1003</v>
      </c>
    </row>
    <row r="62" spans="1:11" ht="14.25" customHeight="1" x14ac:dyDescent="0.3">
      <c r="A62" s="52" t="s">
        <v>771</v>
      </c>
      <c r="B62" s="49">
        <v>287961.8</v>
      </c>
      <c r="C62" s="54">
        <v>4.2500000000000003E-2</v>
      </c>
      <c r="D62" s="49">
        <v>218759.9</v>
      </c>
      <c r="E62" s="54">
        <v>3.7400000000000003E-2</v>
      </c>
      <c r="F62" s="49">
        <v>33747.199999999997</v>
      </c>
      <c r="G62" s="54">
        <v>3.95E-2</v>
      </c>
      <c r="H62" s="49">
        <v>2361.5</v>
      </c>
      <c r="I62" s="54">
        <v>4.4600000000000001E-2</v>
      </c>
      <c r="J62" s="49">
        <v>33093.199999999997</v>
      </c>
      <c r="K62" s="54">
        <v>8.0600000000000005E-2</v>
      </c>
    </row>
    <row r="63" spans="1:11" ht="14.25" customHeight="1" x14ac:dyDescent="0.3">
      <c r="A63" s="52" t="s">
        <v>772</v>
      </c>
      <c r="B63" s="49">
        <v>287961.8</v>
      </c>
      <c r="C63" s="54">
        <v>4.2500000000000003E-2</v>
      </c>
      <c r="D63" s="49">
        <v>218759.9</v>
      </c>
      <c r="E63" s="54">
        <v>3.7400000000000003E-2</v>
      </c>
      <c r="F63" s="49">
        <v>33747.199999999997</v>
      </c>
      <c r="G63" s="54">
        <v>3.95E-2</v>
      </c>
      <c r="H63" s="49">
        <v>2361.5</v>
      </c>
      <c r="I63" s="54">
        <v>4.4600000000000001E-2</v>
      </c>
      <c r="J63" s="49">
        <v>33093.199999999997</v>
      </c>
      <c r="K63" s="54">
        <v>8.0600000000000005E-2</v>
      </c>
    </row>
    <row r="64" spans="1:11" ht="14.25" customHeight="1" x14ac:dyDescent="0.3">
      <c r="A64" s="52" t="s">
        <v>773</v>
      </c>
      <c r="B64" s="49">
        <v>279806.5</v>
      </c>
      <c r="C64" s="54">
        <v>9.4600000000000004E-2</v>
      </c>
      <c r="D64" s="49">
        <v>214652.1</v>
      </c>
      <c r="E64" s="54">
        <v>9.0399999999999994E-2</v>
      </c>
      <c r="F64" s="49">
        <v>29956.9</v>
      </c>
      <c r="G64" s="54">
        <v>0.1162</v>
      </c>
      <c r="H64" s="49">
        <v>2213</v>
      </c>
      <c r="I64" s="54">
        <v>0.11890000000000001</v>
      </c>
      <c r="J64" s="49">
        <v>32984.5</v>
      </c>
      <c r="K64" s="54">
        <v>0.1012</v>
      </c>
    </row>
    <row r="65" spans="1:11" ht="14.25" customHeight="1" x14ac:dyDescent="0.3">
      <c r="A65" s="52" t="s">
        <v>774</v>
      </c>
      <c r="B65" s="49">
        <v>286156.7</v>
      </c>
      <c r="C65" s="54">
        <v>9.8299999999999998E-2</v>
      </c>
      <c r="D65" s="49">
        <v>218867.4</v>
      </c>
      <c r="E65" s="54">
        <v>9.9099999999999994E-2</v>
      </c>
      <c r="F65" s="49">
        <v>31352.7</v>
      </c>
      <c r="G65" s="54">
        <v>7.2999999999999995E-2</v>
      </c>
      <c r="H65" s="49">
        <v>2551.4</v>
      </c>
      <c r="I65" s="54">
        <v>0.1865</v>
      </c>
      <c r="J65" s="49">
        <v>33385.199999999997</v>
      </c>
      <c r="K65" s="54">
        <v>0.1115</v>
      </c>
    </row>
    <row r="66" spans="1:11" ht="14.25" customHeight="1" x14ac:dyDescent="0.3">
      <c r="A66" s="52" t="s">
        <v>775</v>
      </c>
      <c r="B66" s="49">
        <v>295823.40000000002</v>
      </c>
      <c r="C66" s="54">
        <v>0.10929999999999999</v>
      </c>
      <c r="D66" s="49">
        <v>222596.7</v>
      </c>
      <c r="E66" s="54">
        <v>0.111</v>
      </c>
      <c r="F66" s="49">
        <v>35938.400000000001</v>
      </c>
      <c r="G66" s="54">
        <v>9.2700000000000005E-2</v>
      </c>
      <c r="H66" s="49">
        <v>3266.5</v>
      </c>
      <c r="I66" s="54">
        <v>0.19620000000000001</v>
      </c>
      <c r="J66" s="49">
        <v>34021.800000000003</v>
      </c>
      <c r="K66" s="54">
        <v>0.1079</v>
      </c>
    </row>
    <row r="67" spans="1:11" ht="14.25" customHeight="1" x14ac:dyDescent="0.3">
      <c r="A67" s="52" t="s">
        <v>776</v>
      </c>
      <c r="B67" s="49">
        <v>295690.8</v>
      </c>
      <c r="C67" s="54">
        <v>8.7900000000000006E-2</v>
      </c>
      <c r="D67" s="49">
        <v>222500.1</v>
      </c>
      <c r="E67" s="54">
        <v>8.6199999999999999E-2</v>
      </c>
      <c r="F67" s="49">
        <v>35856.300000000003</v>
      </c>
      <c r="G67" s="54">
        <v>5.62E-2</v>
      </c>
      <c r="H67" s="49">
        <v>3353.2</v>
      </c>
      <c r="I67" s="54">
        <v>0.1981</v>
      </c>
      <c r="J67" s="49">
        <v>33981.199999999997</v>
      </c>
      <c r="K67" s="54">
        <v>0.1245</v>
      </c>
    </row>
    <row r="68" spans="1:11" ht="14.25" customHeight="1" x14ac:dyDescent="0.3">
      <c r="A68" s="52" t="s">
        <v>777</v>
      </c>
      <c r="B68" s="49">
        <v>292821</v>
      </c>
      <c r="C68" s="54">
        <v>7.7799999999999994E-2</v>
      </c>
      <c r="D68" s="49">
        <v>223638.8</v>
      </c>
      <c r="E68" s="54">
        <v>7.9799999999999996E-2</v>
      </c>
      <c r="F68" s="49">
        <v>33858.800000000003</v>
      </c>
      <c r="G68" s="54">
        <v>4.4900000000000002E-2</v>
      </c>
      <c r="H68" s="49">
        <v>2963.1</v>
      </c>
      <c r="I68" s="54">
        <v>6.2199999999999998E-2</v>
      </c>
      <c r="J68" s="49">
        <v>32360.3</v>
      </c>
      <c r="K68" s="54">
        <v>0.1013</v>
      </c>
    </row>
    <row r="69" spans="1:11" ht="14.25" customHeight="1" x14ac:dyDescent="0.3">
      <c r="A69" s="52" t="s">
        <v>778</v>
      </c>
      <c r="B69" s="49">
        <v>296150.3</v>
      </c>
      <c r="C69" s="54">
        <v>9.4500000000000001E-2</v>
      </c>
      <c r="D69" s="49">
        <v>225367.2</v>
      </c>
      <c r="E69" s="54">
        <v>8.4099999999999994E-2</v>
      </c>
      <c r="F69" s="49">
        <v>35033.199999999997</v>
      </c>
      <c r="G69" s="54">
        <v>0.16120000000000001</v>
      </c>
      <c r="H69" s="49">
        <v>2827.4</v>
      </c>
      <c r="I69" s="54">
        <v>6.4500000000000002E-2</v>
      </c>
      <c r="J69" s="49">
        <v>32922.5</v>
      </c>
      <c r="K69" s="54">
        <v>0.1019</v>
      </c>
    </row>
    <row r="70" spans="1:11" ht="14.25" customHeight="1" x14ac:dyDescent="0.3">
      <c r="A70" s="52" t="s">
        <v>779</v>
      </c>
      <c r="B70" s="49">
        <v>295349.90000000002</v>
      </c>
      <c r="C70" s="54">
        <v>7.4999999999999997E-2</v>
      </c>
      <c r="D70" s="49">
        <v>223143.8</v>
      </c>
      <c r="E70" s="54">
        <v>5.7500000000000002E-2</v>
      </c>
      <c r="F70" s="49">
        <v>35826.400000000001</v>
      </c>
      <c r="G70" s="54">
        <v>0.17100000000000001</v>
      </c>
      <c r="H70" s="49">
        <v>2696.9</v>
      </c>
      <c r="I70" s="54">
        <v>-2.3900000000000001E-2</v>
      </c>
      <c r="J70" s="49">
        <v>33682.800000000003</v>
      </c>
      <c r="K70" s="54">
        <v>0.1087</v>
      </c>
    </row>
    <row r="71" spans="1:11" ht="14.25" customHeight="1" x14ac:dyDescent="0.3">
      <c r="A71" s="52" t="s">
        <v>780</v>
      </c>
      <c r="B71" s="49">
        <v>302924</v>
      </c>
      <c r="C71" s="54">
        <v>7.3999999999999996E-2</v>
      </c>
      <c r="D71" s="49">
        <v>227427.4</v>
      </c>
      <c r="E71" s="54">
        <v>4.3999999999999997E-2</v>
      </c>
      <c r="F71" s="49">
        <v>37304.300000000003</v>
      </c>
      <c r="G71" s="54">
        <v>0.25530000000000003</v>
      </c>
      <c r="H71" s="49">
        <v>3398.4</v>
      </c>
      <c r="I71" s="54">
        <v>0.35049999999999998</v>
      </c>
      <c r="J71" s="49">
        <v>34793.9</v>
      </c>
      <c r="K71" s="54">
        <v>8.7800000000000003E-2</v>
      </c>
    </row>
    <row r="72" spans="1:11" ht="14.25" customHeight="1" x14ac:dyDescent="0.3">
      <c r="A72" s="52" t="s">
        <v>781</v>
      </c>
      <c r="B72" s="49">
        <v>320312.09999999998</v>
      </c>
      <c r="C72" s="54">
        <v>8.6699999999999999E-2</v>
      </c>
      <c r="D72" s="49">
        <v>241941.8</v>
      </c>
      <c r="E72" s="54">
        <v>7.6200000000000004E-2</v>
      </c>
      <c r="F72" s="49">
        <v>38914</v>
      </c>
      <c r="G72" s="54">
        <v>0.18090000000000001</v>
      </c>
      <c r="H72" s="49">
        <v>3292.2</v>
      </c>
      <c r="I72" s="54">
        <v>0.26900000000000002</v>
      </c>
      <c r="J72" s="49">
        <v>36164.1</v>
      </c>
      <c r="K72" s="54">
        <v>5.1799999999999999E-2</v>
      </c>
    </row>
    <row r="73" spans="1:11" ht="14.25" customHeight="1" x14ac:dyDescent="0.3">
      <c r="A73" s="52" t="s">
        <v>782</v>
      </c>
      <c r="B73" s="49">
        <v>330296.90000000002</v>
      </c>
      <c r="C73" s="54">
        <v>9.9400000000000002E-2</v>
      </c>
      <c r="D73" s="49">
        <v>252712.9</v>
      </c>
      <c r="E73" s="54">
        <v>0.10879999999999999</v>
      </c>
      <c r="F73" s="49">
        <v>37321.5</v>
      </c>
      <c r="G73" s="54">
        <v>3.1399999999999997E-2</v>
      </c>
      <c r="H73" s="49">
        <v>3338.4</v>
      </c>
      <c r="I73" s="54">
        <v>0.30669999999999997</v>
      </c>
      <c r="J73" s="49">
        <v>36924.1</v>
      </c>
      <c r="K73" s="54">
        <v>9.2899999999999996E-2</v>
      </c>
    </row>
    <row r="74" spans="1:11" ht="14.25" customHeight="1" x14ac:dyDescent="0.3">
      <c r="A74" s="52" t="s">
        <v>783</v>
      </c>
      <c r="B74" s="49">
        <v>309284.3</v>
      </c>
      <c r="C74" s="54">
        <v>7.3999999999999996E-2</v>
      </c>
      <c r="D74" s="49">
        <v>234085.6</v>
      </c>
      <c r="E74" s="54">
        <v>7.0099999999999996E-2</v>
      </c>
      <c r="F74" s="49">
        <v>37723.1</v>
      </c>
      <c r="G74" s="54">
        <v>0.1178</v>
      </c>
      <c r="H74" s="49">
        <v>2535.5</v>
      </c>
      <c r="I74" s="54">
        <v>7.3700000000000002E-2</v>
      </c>
      <c r="J74" s="49">
        <v>34940.1</v>
      </c>
      <c r="K74" s="54">
        <v>5.5800000000000002E-2</v>
      </c>
    </row>
    <row r="75" spans="1:11" ht="14.25" customHeight="1" x14ac:dyDescent="0.3">
      <c r="A75" s="52" t="s">
        <v>784</v>
      </c>
      <c r="B75" s="49">
        <v>312459.59999999998</v>
      </c>
      <c r="C75" s="54">
        <v>0.13439999999999999</v>
      </c>
      <c r="D75" s="49">
        <v>235073.5</v>
      </c>
      <c r="E75" s="54">
        <v>0.10589999999999999</v>
      </c>
      <c r="F75" s="49">
        <v>38185.699999999997</v>
      </c>
      <c r="G75" s="54">
        <v>0.31619999999999998</v>
      </c>
      <c r="H75" s="49">
        <v>2164.1999999999998</v>
      </c>
      <c r="I75" s="54">
        <v>2.93E-2</v>
      </c>
      <c r="J75" s="49">
        <v>37036.199999999997</v>
      </c>
      <c r="K75" s="54">
        <v>0.1661</v>
      </c>
    </row>
    <row r="76" spans="1:11" ht="14.25" customHeight="1" x14ac:dyDescent="0.3">
      <c r="A76" s="52" t="s">
        <v>785</v>
      </c>
      <c r="B76" s="49">
        <v>317503.09999999998</v>
      </c>
      <c r="C76" s="54">
        <v>0.13469999999999999</v>
      </c>
      <c r="D76" s="49">
        <v>237470</v>
      </c>
      <c r="E76" s="54">
        <v>0.10630000000000001</v>
      </c>
      <c r="F76" s="49">
        <v>39163.5</v>
      </c>
      <c r="G76" s="54">
        <v>0.30730000000000002</v>
      </c>
      <c r="H76" s="49">
        <v>2459.4</v>
      </c>
      <c r="I76" s="54">
        <v>0.1113</v>
      </c>
      <c r="J76" s="49">
        <v>38410.199999999997</v>
      </c>
      <c r="K76" s="54">
        <v>0.16450000000000001</v>
      </c>
    </row>
    <row r="77" spans="1:11" ht="14.25" customHeight="1" x14ac:dyDescent="0.3">
      <c r="A77" s="52" t="s">
        <v>786</v>
      </c>
      <c r="B77" s="49">
        <v>323539.90000000002</v>
      </c>
      <c r="C77" s="54">
        <v>0.13059999999999999</v>
      </c>
      <c r="D77" s="49">
        <v>242909.4</v>
      </c>
      <c r="E77" s="54">
        <v>0.10979999999999999</v>
      </c>
      <c r="F77" s="49">
        <v>38909.699999999997</v>
      </c>
      <c r="G77" s="54">
        <v>0.24099999999999999</v>
      </c>
      <c r="H77" s="49">
        <v>2767.2</v>
      </c>
      <c r="I77" s="54">
        <v>8.4599999999999995E-2</v>
      </c>
      <c r="J77" s="49">
        <v>38953.599999999999</v>
      </c>
      <c r="K77" s="54">
        <v>0.1668</v>
      </c>
    </row>
    <row r="78" spans="1:11" ht="14.25" customHeight="1" x14ac:dyDescent="0.3">
      <c r="A78" s="52" t="s">
        <v>787</v>
      </c>
      <c r="B78" s="49">
        <v>326624.8</v>
      </c>
      <c r="C78" s="54">
        <v>0.1041</v>
      </c>
      <c r="D78" s="49">
        <v>243484.6</v>
      </c>
      <c r="E78" s="54">
        <v>9.3799999999999994E-2</v>
      </c>
      <c r="F78" s="49">
        <v>41373.199999999997</v>
      </c>
      <c r="G78" s="54">
        <v>0.1512</v>
      </c>
      <c r="H78" s="49">
        <v>3013.4</v>
      </c>
      <c r="I78" s="54">
        <v>-7.7499999999999999E-2</v>
      </c>
      <c r="J78" s="49">
        <v>38753.599999999999</v>
      </c>
      <c r="K78" s="54">
        <v>0.1391</v>
      </c>
    </row>
    <row r="79" spans="1:11" ht="14.25" customHeight="1" x14ac:dyDescent="0.3">
      <c r="A79" s="52" t="s">
        <v>788</v>
      </c>
      <c r="B79" s="49">
        <v>327602.11211263499</v>
      </c>
      <c r="C79" s="54">
        <v>0.1079</v>
      </c>
      <c r="D79" s="49">
        <v>244331.60211263501</v>
      </c>
      <c r="E79" s="54">
        <v>9.8100000000000007E-2</v>
      </c>
      <c r="F79" s="49">
        <v>41510.122000000003</v>
      </c>
      <c r="G79" s="54">
        <v>0.15770000000000001</v>
      </c>
      <c r="H79" s="49">
        <v>3358.4479999999999</v>
      </c>
      <c r="I79" s="54">
        <v>1.6000000000000001E-3</v>
      </c>
      <c r="J79" s="49">
        <v>38401.94</v>
      </c>
      <c r="K79" s="54">
        <v>0.13009999999999999</v>
      </c>
    </row>
    <row r="80" spans="1:11" ht="14.25" customHeight="1" x14ac:dyDescent="0.3">
      <c r="A80" s="52" t="s">
        <v>789</v>
      </c>
      <c r="B80" s="49">
        <v>330013.26968738099</v>
      </c>
      <c r="C80" s="54">
        <v>0.127</v>
      </c>
      <c r="D80" s="49">
        <v>249014.858687381</v>
      </c>
      <c r="E80" s="54">
        <v>0.1135</v>
      </c>
      <c r="F80" s="49">
        <v>39045.730000000003</v>
      </c>
      <c r="G80" s="54">
        <v>0.1532</v>
      </c>
      <c r="H80" s="49">
        <v>3270.0410000000002</v>
      </c>
      <c r="I80" s="54">
        <v>0.1036</v>
      </c>
      <c r="J80" s="49">
        <v>38682.639999999999</v>
      </c>
      <c r="K80" s="54">
        <v>0.19539999999999999</v>
      </c>
    </row>
    <row r="81" spans="1:11" ht="14.25" customHeight="1" x14ac:dyDescent="0.3">
      <c r="A81" s="52" t="s">
        <v>790</v>
      </c>
      <c r="B81" s="49">
        <v>336584.61325074302</v>
      </c>
      <c r="C81" s="54">
        <v>0.13650000000000001</v>
      </c>
      <c r="D81" s="49">
        <v>251107.02925074301</v>
      </c>
      <c r="E81" s="54">
        <v>0.1142</v>
      </c>
      <c r="F81" s="49">
        <v>42675.934000000001</v>
      </c>
      <c r="G81" s="54">
        <v>0.21820000000000001</v>
      </c>
      <c r="H81" s="49">
        <v>3692.67</v>
      </c>
      <c r="I81" s="54">
        <v>0.30599999999999999</v>
      </c>
      <c r="J81" s="49">
        <v>39108.980000000003</v>
      </c>
      <c r="K81" s="54">
        <v>0.18790000000000001</v>
      </c>
    </row>
    <row r="82" spans="1:11" ht="14.25" customHeight="1" x14ac:dyDescent="0.3">
      <c r="A82" s="52" t="s">
        <v>791</v>
      </c>
      <c r="B82" s="49">
        <v>340889.50000233197</v>
      </c>
      <c r="C82" s="54">
        <v>0.1542</v>
      </c>
      <c r="D82" s="49">
        <v>253774.962002332</v>
      </c>
      <c r="E82" s="54">
        <v>0.13730000000000001</v>
      </c>
      <c r="F82" s="49">
        <v>44085.938999999998</v>
      </c>
      <c r="G82" s="54">
        <v>0.23050000000000001</v>
      </c>
      <c r="H82" s="49">
        <v>3331.5709999999999</v>
      </c>
      <c r="I82" s="54">
        <v>0.23530000000000001</v>
      </c>
      <c r="J82" s="49">
        <v>39697.027999999998</v>
      </c>
      <c r="K82" s="54">
        <v>0.17860000000000001</v>
      </c>
    </row>
    <row r="83" spans="1:11" ht="14.25" customHeight="1" x14ac:dyDescent="0.3">
      <c r="A83" s="52" t="s">
        <v>792</v>
      </c>
      <c r="B83" s="49">
        <v>344808.52030591603</v>
      </c>
      <c r="C83" s="54">
        <v>0.13830000000000001</v>
      </c>
      <c r="D83" s="49">
        <v>258321.15430591599</v>
      </c>
      <c r="E83" s="54">
        <v>0.1358</v>
      </c>
      <c r="F83" s="49">
        <v>41792.078000000001</v>
      </c>
      <c r="G83" s="54">
        <v>0.1203</v>
      </c>
      <c r="H83" s="49">
        <v>3475.6080000000002</v>
      </c>
      <c r="I83" s="54">
        <v>2.2700000000000001E-2</v>
      </c>
      <c r="J83" s="49">
        <v>41219.68</v>
      </c>
      <c r="K83" s="54">
        <v>0.1847</v>
      </c>
    </row>
    <row r="84" spans="1:11" ht="14.25" customHeight="1" x14ac:dyDescent="0.3">
      <c r="A84" s="52" t="s">
        <v>793</v>
      </c>
      <c r="B84" s="49">
        <v>352368.12892269698</v>
      </c>
      <c r="C84" s="54">
        <v>0.10009999999999999</v>
      </c>
      <c r="D84" s="49">
        <v>258943.412922697</v>
      </c>
      <c r="E84" s="54">
        <v>7.0300000000000001E-2</v>
      </c>
      <c r="F84" s="49">
        <v>47908.495000000003</v>
      </c>
      <c r="G84" s="54">
        <v>0.2311</v>
      </c>
      <c r="H84" s="49">
        <v>3618.5309999999999</v>
      </c>
      <c r="I84" s="54">
        <v>9.9099999999999994E-2</v>
      </c>
      <c r="J84" s="49">
        <v>41897.69</v>
      </c>
      <c r="K84" s="54">
        <v>0.1585</v>
      </c>
    </row>
    <row r="85" spans="1:11" ht="14.25" customHeight="1" x14ac:dyDescent="0.3">
      <c r="A85" s="52" t="s">
        <v>794</v>
      </c>
      <c r="B85" s="49">
        <v>361073.369564194</v>
      </c>
      <c r="C85" s="54">
        <v>9.3200000000000005E-2</v>
      </c>
      <c r="D85" s="49">
        <v>272004.31456419401</v>
      </c>
      <c r="E85" s="54">
        <v>7.6300000000000007E-2</v>
      </c>
      <c r="F85" s="49">
        <v>45089.807000000001</v>
      </c>
      <c r="G85" s="54">
        <v>0.20810000000000001</v>
      </c>
      <c r="H85" s="49">
        <v>3931.8960000000002</v>
      </c>
      <c r="I85" s="54">
        <v>0.17780000000000001</v>
      </c>
      <c r="J85" s="49">
        <v>40047.351999999999</v>
      </c>
      <c r="K85" s="54">
        <v>8.4599999999999995E-2</v>
      </c>
    </row>
    <row r="86" spans="1:11" ht="14.25" customHeight="1" x14ac:dyDescent="0.3">
      <c r="A86" s="52" t="s">
        <v>795</v>
      </c>
      <c r="B86" s="49">
        <v>350441.29522550001</v>
      </c>
      <c r="C86" s="54">
        <v>0.1331</v>
      </c>
      <c r="D86" s="49">
        <v>266872.35522550001</v>
      </c>
      <c r="E86" s="54">
        <v>0.1401</v>
      </c>
      <c r="F86" s="49">
        <v>40962.133000000002</v>
      </c>
      <c r="G86" s="54">
        <v>8.5900000000000004E-2</v>
      </c>
      <c r="H86" s="49">
        <v>3503.0889999999999</v>
      </c>
      <c r="I86" s="54">
        <v>0.38159999999999999</v>
      </c>
      <c r="J86" s="49">
        <v>39103.718000000001</v>
      </c>
      <c r="K86" s="54">
        <v>0.1192</v>
      </c>
    </row>
    <row r="87" spans="1:11" ht="14.25" customHeight="1" x14ac:dyDescent="0.3">
      <c r="A87" s="52" t="s">
        <v>796</v>
      </c>
      <c r="B87" s="49">
        <v>343786.16901758598</v>
      </c>
      <c r="C87" s="54">
        <v>0.1003</v>
      </c>
      <c r="D87" s="49">
        <v>259540.14401758599</v>
      </c>
      <c r="E87" s="54">
        <v>0.1041</v>
      </c>
      <c r="F87" s="49">
        <v>43501.879000000001</v>
      </c>
      <c r="G87" s="54">
        <v>0.13919999999999999</v>
      </c>
      <c r="H87" s="49">
        <v>2768.819</v>
      </c>
      <c r="I87" s="54">
        <v>0.27939999999999998</v>
      </c>
      <c r="J87" s="49">
        <v>37975.326999999997</v>
      </c>
      <c r="K87" s="54">
        <v>2.5399999999999999E-2</v>
      </c>
    </row>
    <row r="88" spans="1:11" ht="14.25" customHeight="1" x14ac:dyDescent="0.3">
      <c r="A88" s="52" t="s">
        <v>797</v>
      </c>
      <c r="B88" s="49">
        <v>350541</v>
      </c>
      <c r="C88" s="54">
        <v>0.1041</v>
      </c>
      <c r="D88" s="49">
        <v>265845</v>
      </c>
      <c r="E88" s="54">
        <v>0.1195</v>
      </c>
      <c r="F88" s="49">
        <v>43830</v>
      </c>
      <c r="G88" s="54">
        <v>0.1192</v>
      </c>
      <c r="H88" s="49">
        <v>2762</v>
      </c>
      <c r="I88" s="54">
        <v>0.123</v>
      </c>
      <c r="J88" s="49">
        <v>38104</v>
      </c>
      <c r="K88" s="54">
        <v>-8.0000000000000002E-3</v>
      </c>
    </row>
    <row r="89" spans="1:11" ht="14.25" customHeight="1" x14ac:dyDescent="0.3">
      <c r="A89" s="52" t="s">
        <v>798</v>
      </c>
      <c r="B89" s="49">
        <v>354049.181408529</v>
      </c>
      <c r="C89" s="54">
        <v>9.4299999999999995E-2</v>
      </c>
      <c r="D89" s="49">
        <v>266992.97340852901</v>
      </c>
      <c r="E89" s="54">
        <v>9.9099999999999994E-2</v>
      </c>
      <c r="F89" s="49">
        <v>42918.953000000001</v>
      </c>
      <c r="G89" s="54">
        <v>0.10299999999999999</v>
      </c>
      <c r="H89" s="49">
        <v>3217.0050000000001</v>
      </c>
      <c r="I89" s="54">
        <v>0.16250000000000001</v>
      </c>
      <c r="J89" s="49">
        <v>40920.25</v>
      </c>
      <c r="K89" s="54">
        <v>5.0500000000000003E-2</v>
      </c>
    </row>
    <row r="90" spans="1:11" ht="14.25" customHeight="1" x14ac:dyDescent="0.3">
      <c r="A90" s="52" t="s">
        <v>799</v>
      </c>
      <c r="B90" s="49">
        <v>364534</v>
      </c>
      <c r="C90" s="54">
        <v>0.11609999999999999</v>
      </c>
      <c r="D90" s="49">
        <v>272262</v>
      </c>
      <c r="E90" s="54">
        <v>0.1182</v>
      </c>
      <c r="F90" s="49">
        <v>44900</v>
      </c>
      <c r="G90" s="54">
        <v>8.5199999999999998E-2</v>
      </c>
      <c r="H90" s="49">
        <v>3446</v>
      </c>
      <c r="I90" s="54">
        <v>0.14360000000000001</v>
      </c>
      <c r="J90" s="49">
        <v>43926</v>
      </c>
      <c r="K90" s="54">
        <v>0.13350000000000001</v>
      </c>
    </row>
    <row r="91" spans="1:11" ht="14.25" customHeight="1" x14ac:dyDescent="0.3">
      <c r="A91" s="52" t="s">
        <v>800</v>
      </c>
      <c r="B91" s="49">
        <v>371450.51866374502</v>
      </c>
      <c r="C91" s="54">
        <v>0.1338</v>
      </c>
      <c r="D91" s="49">
        <v>277106.64466374501</v>
      </c>
      <c r="E91" s="54">
        <v>0.1341</v>
      </c>
      <c r="F91" s="49">
        <v>45833.097000000002</v>
      </c>
      <c r="G91" s="54">
        <v>0.1041</v>
      </c>
      <c r="H91" s="49">
        <v>3500.76</v>
      </c>
      <c r="I91" s="54">
        <v>4.24E-2</v>
      </c>
      <c r="J91" s="49">
        <v>45010.017</v>
      </c>
      <c r="K91" s="54">
        <v>0.1721</v>
      </c>
    </row>
    <row r="92" spans="1:11" ht="14.25" customHeight="1" x14ac:dyDescent="0.3">
      <c r="A92" s="52" t="s">
        <v>801</v>
      </c>
      <c r="B92" s="49">
        <v>369972.25926900399</v>
      </c>
      <c r="C92" s="54">
        <v>0.1212</v>
      </c>
      <c r="D92" s="49">
        <v>277839.592</v>
      </c>
      <c r="E92" s="54">
        <v>0.113</v>
      </c>
      <c r="F92" s="49">
        <v>44636.485999999997</v>
      </c>
      <c r="G92" s="54">
        <v>0.15609999999999999</v>
      </c>
      <c r="H92" s="49">
        <v>3573.2190000000001</v>
      </c>
      <c r="I92" s="54">
        <v>9.6299999999999997E-2</v>
      </c>
      <c r="J92" s="49">
        <v>43922.962269003998</v>
      </c>
      <c r="K92" s="54">
        <v>0.1411</v>
      </c>
    </row>
    <row r="93" spans="1:11" ht="14.25" customHeight="1" x14ac:dyDescent="0.3">
      <c r="A93" s="52" t="s">
        <v>802</v>
      </c>
      <c r="B93" s="49">
        <v>373852.608449333</v>
      </c>
      <c r="C93" s="54">
        <v>0.12520000000000001</v>
      </c>
      <c r="D93" s="49">
        <v>282122.90399999998</v>
      </c>
      <c r="E93" s="54">
        <v>0.1414</v>
      </c>
      <c r="F93" s="49">
        <v>44204.244320279002</v>
      </c>
      <c r="G93" s="54">
        <v>3.8699999999999998E-2</v>
      </c>
      <c r="H93" s="49">
        <v>3402</v>
      </c>
      <c r="I93" s="54">
        <v>0.11849999999999999</v>
      </c>
      <c r="J93" s="49">
        <v>44124.2</v>
      </c>
      <c r="K93" s="54">
        <v>0.1174</v>
      </c>
    </row>
    <row r="94" spans="1:11" ht="14.25" customHeight="1" x14ac:dyDescent="0.3">
      <c r="A94" s="52" t="s">
        <v>803</v>
      </c>
      <c r="B94" s="49">
        <v>380940</v>
      </c>
      <c r="C94" s="54">
        <v>0.1235</v>
      </c>
      <c r="D94" s="49">
        <v>286339.56400000001</v>
      </c>
      <c r="E94" s="54">
        <v>0.1421</v>
      </c>
      <c r="F94" s="49">
        <v>45903</v>
      </c>
      <c r="G94" s="54">
        <v>8.3599999999999994E-2</v>
      </c>
      <c r="H94" s="49">
        <v>3385.0835400340002</v>
      </c>
      <c r="I94" s="54">
        <v>5.62E-2</v>
      </c>
      <c r="J94" s="49">
        <v>45312.353836855997</v>
      </c>
      <c r="K94" s="54">
        <v>5.57E-2</v>
      </c>
    </row>
    <row r="95" spans="1:11" ht="14.25" customHeight="1" x14ac:dyDescent="0.3">
      <c r="A95" s="52" t="s">
        <v>804</v>
      </c>
      <c r="B95" s="49">
        <v>386436.05092930101</v>
      </c>
      <c r="C95" s="54">
        <v>0.12230000000000001</v>
      </c>
      <c r="D95" s="49">
        <v>290985.09600000002</v>
      </c>
      <c r="E95" s="54">
        <v>0.13089999999999999</v>
      </c>
      <c r="F95" s="49">
        <v>48333.336211647002</v>
      </c>
      <c r="G95" s="54">
        <v>8.2000000000000003E-2</v>
      </c>
      <c r="H95" s="49">
        <v>3627.1582150600002</v>
      </c>
      <c r="I95" s="54">
        <v>0.03</v>
      </c>
      <c r="J95" s="49">
        <v>43491</v>
      </c>
      <c r="K95" s="54">
        <v>0.11650000000000001</v>
      </c>
    </row>
    <row r="96" spans="1:11" ht="14.25" customHeight="1" x14ac:dyDescent="0.3">
      <c r="A96" s="52" t="s">
        <v>805</v>
      </c>
      <c r="B96" s="49">
        <v>385360.27958446799</v>
      </c>
      <c r="C96" s="54">
        <v>0.12720000000000001</v>
      </c>
      <c r="D96" s="49">
        <v>290271.17788600002</v>
      </c>
      <c r="E96" s="54">
        <v>0.13109999999999999</v>
      </c>
      <c r="F96" s="49">
        <v>48809.254648745999</v>
      </c>
      <c r="G96" s="54">
        <v>0.1113</v>
      </c>
      <c r="H96" s="49">
        <v>4017.781934866</v>
      </c>
      <c r="I96" s="54">
        <v>3.2099999999999997E-2</v>
      </c>
      <c r="J96" s="49">
        <v>42262.065114855999</v>
      </c>
      <c r="K96" s="54">
        <v>0.1283</v>
      </c>
    </row>
    <row r="97" spans="1:11" ht="14.25" customHeight="1" x14ac:dyDescent="0.3">
      <c r="A97" s="52" t="s">
        <v>806</v>
      </c>
      <c r="B97" s="49">
        <v>402229.82559819601</v>
      </c>
      <c r="C97" s="54">
        <v>0.12180000000000001</v>
      </c>
      <c r="D97" s="49">
        <v>305373.320297</v>
      </c>
      <c r="E97" s="54">
        <v>0.13059999999999999</v>
      </c>
      <c r="F97" s="49">
        <v>49498.674745684002</v>
      </c>
      <c r="G97" s="54">
        <v>0.1153</v>
      </c>
      <c r="H97" s="49">
        <v>4326.8305555119996</v>
      </c>
      <c r="I97" s="54">
        <v>7.9100000000000004E-2</v>
      </c>
      <c r="J97" s="49">
        <v>43031</v>
      </c>
      <c r="K97" s="54">
        <v>7.4300000000000005E-2</v>
      </c>
    </row>
    <row r="98" spans="1:11" ht="14.25" customHeight="1" x14ac:dyDescent="0.3">
      <c r="A98" s="52" t="s">
        <v>807</v>
      </c>
      <c r="B98" s="49">
        <v>390820.74248873303</v>
      </c>
      <c r="C98" s="54">
        <v>0.11459999999999999</v>
      </c>
      <c r="D98" s="49">
        <v>301382.94492890802</v>
      </c>
      <c r="E98" s="54">
        <v>0.1246</v>
      </c>
      <c r="F98" s="49">
        <v>44815.168750090997</v>
      </c>
      <c r="G98" s="54">
        <v>9.4E-2</v>
      </c>
      <c r="H98" s="49">
        <v>3948</v>
      </c>
      <c r="I98" s="54">
        <v>0.1709</v>
      </c>
      <c r="J98" s="49">
        <v>40675.237637847997</v>
      </c>
      <c r="K98" s="54">
        <v>6.1699999999999998E-2</v>
      </c>
    </row>
    <row r="99" spans="1:11" ht="14.25" customHeight="1" x14ac:dyDescent="0.3">
      <c r="A99" s="52" t="s">
        <v>808</v>
      </c>
      <c r="B99" s="49">
        <v>391081.965665314</v>
      </c>
      <c r="C99" s="54">
        <v>0.14080000000000001</v>
      </c>
      <c r="D99" s="49">
        <v>299934.73240079102</v>
      </c>
      <c r="E99" s="54">
        <v>0.1598</v>
      </c>
      <c r="F99" s="49">
        <v>46287.071929999998</v>
      </c>
      <c r="G99" s="54">
        <v>7.2900000000000006E-2</v>
      </c>
      <c r="H99" s="49">
        <v>3530</v>
      </c>
      <c r="I99" s="54">
        <v>0.26719999999999999</v>
      </c>
      <c r="J99" s="49">
        <v>41330.161334523</v>
      </c>
      <c r="K99" s="54">
        <v>7.9200000000000007E-2</v>
      </c>
    </row>
    <row r="100" spans="1:11" ht="14.25" customHeight="1" x14ac:dyDescent="0.3">
      <c r="A100" s="52" t="s">
        <v>809</v>
      </c>
      <c r="B100" s="49">
        <v>396146.77346064901</v>
      </c>
      <c r="C100" s="54">
        <v>0.11990000000000001</v>
      </c>
      <c r="D100" s="49">
        <v>301818</v>
      </c>
      <c r="E100" s="54">
        <v>0.13070000000000001</v>
      </c>
      <c r="F100" s="49">
        <v>47633.109577021001</v>
      </c>
      <c r="G100" s="54">
        <v>9.9199999999999997E-2</v>
      </c>
      <c r="H100" s="49">
        <v>3570.2320391200001</v>
      </c>
      <c r="I100" s="54">
        <v>0.1321</v>
      </c>
      <c r="J100" s="49">
        <v>43125.956844508</v>
      </c>
      <c r="K100" s="54">
        <v>6.7599999999999993E-2</v>
      </c>
    </row>
    <row r="101" spans="1:11" ht="14.25" customHeight="1" x14ac:dyDescent="0.3">
      <c r="A101" s="52" t="s">
        <v>810</v>
      </c>
      <c r="B101" s="49">
        <v>401990.04352302698</v>
      </c>
      <c r="C101" s="54">
        <v>0.1138</v>
      </c>
      <c r="D101" s="49">
        <v>304052.68696147698</v>
      </c>
      <c r="E101" s="54">
        <v>0.1265</v>
      </c>
      <c r="F101" s="49">
        <v>48984.191628031003</v>
      </c>
      <c r="G101" s="54">
        <v>9.5799999999999996E-2</v>
      </c>
      <c r="H101" s="49">
        <v>3695.1901604889999</v>
      </c>
      <c r="I101" s="54">
        <v>0.10340000000000001</v>
      </c>
      <c r="J101" s="49">
        <v>45257.974773030001</v>
      </c>
      <c r="K101" s="54">
        <v>5.16E-2</v>
      </c>
    </row>
    <row r="102" spans="1:11" ht="14.25" customHeight="1" x14ac:dyDescent="0.3">
      <c r="A102" s="52" t="s">
        <v>811</v>
      </c>
      <c r="B102" s="49">
        <v>408353.40717715799</v>
      </c>
      <c r="C102" s="54">
        <v>0.1152</v>
      </c>
      <c r="D102" s="49">
        <v>306790</v>
      </c>
      <c r="E102" s="54">
        <v>0.1236</v>
      </c>
      <c r="F102" s="49">
        <v>50256.040041820997</v>
      </c>
      <c r="G102" s="54">
        <v>0.1225</v>
      </c>
      <c r="H102" s="49">
        <v>3868.7162904249999</v>
      </c>
      <c r="I102" s="54">
        <v>0.12970000000000001</v>
      </c>
      <c r="J102" s="49">
        <v>47438.088652163002</v>
      </c>
      <c r="K102" s="54">
        <v>5.5500000000000001E-2</v>
      </c>
    </row>
    <row r="103" spans="1:11" ht="14.25" customHeight="1" x14ac:dyDescent="0.3">
      <c r="A103" s="52" t="s">
        <v>812</v>
      </c>
      <c r="B103" s="49">
        <v>412726.86243461201</v>
      </c>
      <c r="C103" s="54">
        <v>0.1245</v>
      </c>
      <c r="D103" s="49">
        <v>310594.68400000001</v>
      </c>
      <c r="E103" s="54">
        <v>0.1341</v>
      </c>
      <c r="F103" s="49">
        <v>50382.456608307002</v>
      </c>
      <c r="G103" s="54">
        <v>0.1096</v>
      </c>
      <c r="H103" s="49">
        <v>3900.998832455</v>
      </c>
      <c r="I103" s="54">
        <v>7.7799999999999994E-2</v>
      </c>
      <c r="J103" s="49">
        <v>47848.722993850999</v>
      </c>
      <c r="K103" s="54">
        <v>8.4099999999999994E-2</v>
      </c>
    </row>
    <row r="104" spans="1:11" ht="14.25" customHeight="1" x14ac:dyDescent="0.3">
      <c r="A104" s="52" t="s">
        <v>813</v>
      </c>
      <c r="B104" s="49">
        <v>413307.61797425197</v>
      </c>
      <c r="C104" s="54">
        <v>0.1237</v>
      </c>
      <c r="D104" s="49">
        <v>312232.51400000002</v>
      </c>
      <c r="E104" s="54">
        <v>0.1333</v>
      </c>
      <c r="F104" s="49">
        <v>48941.779923961003</v>
      </c>
      <c r="G104" s="54">
        <v>9.8400000000000001E-2</v>
      </c>
      <c r="H104" s="49">
        <v>3894.0557810710002</v>
      </c>
      <c r="I104" s="54">
        <v>8.6900000000000005E-2</v>
      </c>
      <c r="J104" s="49">
        <v>48239.268269220003</v>
      </c>
      <c r="K104" s="54">
        <v>9.1800000000000007E-2</v>
      </c>
    </row>
    <row r="105" spans="1:11" ht="14.25" customHeight="1" x14ac:dyDescent="0.3">
      <c r="A105" s="52" t="s">
        <v>814</v>
      </c>
      <c r="B105" s="49">
        <v>419330.05041879602</v>
      </c>
      <c r="C105" s="54">
        <v>0.12690000000000001</v>
      </c>
      <c r="D105" s="49">
        <v>317254.025216815</v>
      </c>
      <c r="E105" s="54">
        <v>0.13880000000000001</v>
      </c>
      <c r="F105" s="49">
        <v>48811.229220435998</v>
      </c>
      <c r="G105" s="54">
        <v>8.5599999999999996E-2</v>
      </c>
      <c r="H105" s="49">
        <v>3894.8121765629999</v>
      </c>
      <c r="I105" s="54">
        <v>9.69E-2</v>
      </c>
      <c r="J105" s="49">
        <v>49369.983804983</v>
      </c>
      <c r="K105" s="54">
        <v>9.6299999999999997E-2</v>
      </c>
    </row>
    <row r="106" spans="1:11" ht="14.25" customHeight="1" x14ac:dyDescent="0.3">
      <c r="A106" s="52" t="s">
        <v>815</v>
      </c>
      <c r="B106" s="49">
        <v>422284.55278176698</v>
      </c>
      <c r="C106" s="54">
        <v>0.13339999999999999</v>
      </c>
      <c r="D106" s="49">
        <v>318731.48830590298</v>
      </c>
      <c r="E106" s="54">
        <v>0.14729999999999999</v>
      </c>
      <c r="F106" s="49">
        <v>49216</v>
      </c>
      <c r="G106" s="54">
        <v>9.2200000000000004E-2</v>
      </c>
      <c r="H106" s="49">
        <v>3976.6350545929999</v>
      </c>
      <c r="I106" s="54">
        <v>9.4799999999999995E-2</v>
      </c>
      <c r="J106" s="49">
        <v>50360.930827206001</v>
      </c>
      <c r="K106" s="54">
        <v>9.1499999999999998E-2</v>
      </c>
    </row>
    <row r="107" spans="1:11" ht="14.25" customHeight="1" x14ac:dyDescent="0.3">
      <c r="A107" s="52" t="s">
        <v>816</v>
      </c>
      <c r="B107" s="49">
        <v>428782.42538766301</v>
      </c>
      <c r="C107" s="54">
        <v>0.12590000000000001</v>
      </c>
      <c r="D107" s="49">
        <v>323755.67901344999</v>
      </c>
      <c r="E107" s="54">
        <v>0.1318</v>
      </c>
      <c r="F107" s="49">
        <v>50692.404668837997</v>
      </c>
      <c r="G107" s="54">
        <v>9.6500000000000002E-2</v>
      </c>
      <c r="H107" s="49">
        <v>4057.2069353840002</v>
      </c>
      <c r="I107" s="54">
        <v>0.1226</v>
      </c>
      <c r="J107" s="49">
        <v>50277.134769990997</v>
      </c>
      <c r="K107" s="54">
        <v>0.11849999999999999</v>
      </c>
    </row>
    <row r="108" spans="1:11" ht="14.25" customHeight="1" x14ac:dyDescent="0.3">
      <c r="A108" s="52" t="s">
        <v>817</v>
      </c>
      <c r="B108" s="49">
        <v>432366.49431075703</v>
      </c>
      <c r="C108" s="54">
        <v>0.1203</v>
      </c>
      <c r="D108" s="49">
        <v>325782.27811742201</v>
      </c>
      <c r="E108" s="54">
        <v>0.12239999999999999</v>
      </c>
      <c r="F108" s="49">
        <v>51947.764823074001</v>
      </c>
      <c r="G108" s="54">
        <v>0.1043</v>
      </c>
      <c r="H108" s="49">
        <v>4228.3188508539997</v>
      </c>
      <c r="I108" s="54">
        <v>0.1177</v>
      </c>
      <c r="J108" s="49">
        <v>50408.132519407998</v>
      </c>
      <c r="K108" s="54">
        <v>0.1239</v>
      </c>
    </row>
    <row r="109" spans="1:11" ht="14.25" customHeight="1" x14ac:dyDescent="0.3">
      <c r="A109" s="52" t="s">
        <v>818</v>
      </c>
      <c r="B109" s="49">
        <v>449784.14958710899</v>
      </c>
      <c r="C109" s="54">
        <v>0.1018</v>
      </c>
      <c r="D109" s="49">
        <v>348738.23557450401</v>
      </c>
      <c r="E109" s="54">
        <v>0.1065</v>
      </c>
      <c r="F109" s="49">
        <v>50799.138099169002</v>
      </c>
      <c r="G109" s="54">
        <v>6.8099999999999994E-2</v>
      </c>
      <c r="H109" s="49">
        <v>4148.5387244379999</v>
      </c>
      <c r="I109" s="54">
        <v>7.4499999999999997E-2</v>
      </c>
      <c r="J109" s="49">
        <v>46098.237188997999</v>
      </c>
      <c r="K109" s="54">
        <v>0.10730000000000001</v>
      </c>
    </row>
    <row r="110" spans="1:11" ht="14.25" customHeight="1" x14ac:dyDescent="0.3">
      <c r="A110" s="52" t="s">
        <v>819</v>
      </c>
      <c r="B110" s="49">
        <v>406401.38186066202</v>
      </c>
      <c r="C110" s="54">
        <v>5.9499999999999997E-2</v>
      </c>
      <c r="D110" s="49">
        <v>320925.99811246799</v>
      </c>
      <c r="E110" s="54">
        <v>8.1500000000000003E-2</v>
      </c>
      <c r="F110" s="49">
        <v>41544.254615985003</v>
      </c>
      <c r="G110" s="54">
        <v>-3.9E-2</v>
      </c>
      <c r="H110" s="49">
        <v>2336.5810016519999</v>
      </c>
      <c r="I110" s="54">
        <v>-6.0100000000000001E-2</v>
      </c>
      <c r="J110" s="49">
        <v>41594</v>
      </c>
      <c r="K110" s="54">
        <v>1.8200000000000001E-2</v>
      </c>
    </row>
    <row r="111" spans="1:11" ht="14.25" customHeight="1" x14ac:dyDescent="0.3">
      <c r="A111" s="52" t="s">
        <v>820</v>
      </c>
      <c r="B111" s="49">
        <v>369826.96005218499</v>
      </c>
      <c r="C111" s="54">
        <v>-7.9000000000000008E-3</v>
      </c>
      <c r="D111" s="49">
        <v>297390.99105531903</v>
      </c>
      <c r="E111" s="54">
        <v>4.6699999999999998E-2</v>
      </c>
      <c r="F111" s="49">
        <v>33886.084321312999</v>
      </c>
      <c r="G111" s="54">
        <v>-0.26790000000000003</v>
      </c>
      <c r="H111" s="49">
        <v>1292.895246671</v>
      </c>
      <c r="I111" s="54">
        <v>-0.62309999999999999</v>
      </c>
      <c r="J111" s="49">
        <v>37256.989428882</v>
      </c>
      <c r="K111" s="54">
        <v>-6.4600000000000005E-2</v>
      </c>
    </row>
    <row r="112" spans="1:11" ht="14.25" customHeight="1" x14ac:dyDescent="0.3">
      <c r="A112" s="52" t="s">
        <v>821</v>
      </c>
      <c r="B112" s="49">
        <v>303258.22663154599</v>
      </c>
      <c r="C112" s="54">
        <v>-0.26</v>
      </c>
      <c r="D112" s="49">
        <v>265291.05518949602</v>
      </c>
      <c r="E112" s="54">
        <v>-0.15310000000000001</v>
      </c>
      <c r="F112" s="49">
        <v>16574.481930513</v>
      </c>
      <c r="G112" s="54">
        <v>-0.6472</v>
      </c>
      <c r="H112" s="49">
        <v>51.055413303000002</v>
      </c>
      <c r="I112" s="54">
        <v>-0.97550000000000003</v>
      </c>
      <c r="J112" s="49">
        <v>21341.634098234001</v>
      </c>
      <c r="K112" s="54">
        <v>-0.53339999999999999</v>
      </c>
    </row>
    <row r="113" spans="1:11" ht="14.25" customHeight="1" x14ac:dyDescent="0.3">
      <c r="A113" s="52" t="s">
        <v>822</v>
      </c>
      <c r="B113" s="49">
        <v>405983.43644896999</v>
      </c>
      <c r="C113" s="54">
        <v>-4.7699999999999999E-2</v>
      </c>
      <c r="D113" s="49">
        <v>321441.312477267</v>
      </c>
      <c r="E113" s="54">
        <v>1.61E-2</v>
      </c>
      <c r="F113" s="49">
        <v>40856.514811677</v>
      </c>
      <c r="G113" s="54">
        <v>-0.33750000000000002</v>
      </c>
      <c r="H113" s="49">
        <v>518.31042181800001</v>
      </c>
      <c r="I113" s="54">
        <v>-0.87839999999999996</v>
      </c>
      <c r="J113" s="49">
        <v>43167.298738208003</v>
      </c>
      <c r="K113" s="54">
        <v>-9.7699999999999995E-2</v>
      </c>
    </row>
    <row r="114" spans="1:11" ht="14.25" customHeight="1" x14ac:dyDescent="0.3">
      <c r="A114" s="52" t="s">
        <v>823</v>
      </c>
      <c r="B114" s="49">
        <v>417968.15251213498</v>
      </c>
      <c r="C114" s="54">
        <v>5.3400000000000003E-2</v>
      </c>
      <c r="D114" s="49">
        <v>325196.15330582898</v>
      </c>
      <c r="E114" s="54">
        <v>9.4200000000000006E-2</v>
      </c>
      <c r="F114" s="49">
        <v>44107.169292218998</v>
      </c>
      <c r="G114" s="54">
        <v>-8.3000000000000004E-2</v>
      </c>
      <c r="H114" s="49">
        <v>1196.9223354999999</v>
      </c>
      <c r="I114" s="54">
        <v>-0.50749999999999995</v>
      </c>
      <c r="J114" s="49">
        <v>47467.907578587001</v>
      </c>
      <c r="K114" s="54">
        <v>-2.0799999999999999E-2</v>
      </c>
    </row>
    <row r="115" spans="1:11" ht="14.25" customHeight="1" x14ac:dyDescent="0.3">
      <c r="A115" s="52" t="s">
        <v>824</v>
      </c>
      <c r="B115" s="49">
        <v>434501.79623586801</v>
      </c>
      <c r="C115" s="54">
        <v>4.2599999999999999E-2</v>
      </c>
      <c r="D115" s="49">
        <v>335082.52264675498</v>
      </c>
      <c r="E115" s="54">
        <v>6.9599999999999995E-2</v>
      </c>
      <c r="F115" s="49">
        <v>48437.886850796</v>
      </c>
      <c r="G115" s="54">
        <v>-4.41E-2</v>
      </c>
      <c r="H115" s="49">
        <v>2547.92035403</v>
      </c>
      <c r="I115" s="54">
        <v>-0.59670000000000001</v>
      </c>
      <c r="J115" s="49">
        <v>48433.466384288004</v>
      </c>
      <c r="K115" s="54">
        <v>9.2999999999999992E-3</v>
      </c>
    </row>
    <row r="116" spans="1:11" ht="14.25" customHeight="1" x14ac:dyDescent="0.3">
      <c r="A116" s="52" t="s">
        <v>825</v>
      </c>
      <c r="B116" s="49">
        <v>429884.79128843901</v>
      </c>
      <c r="C116" s="54">
        <v>1.95E-2</v>
      </c>
      <c r="D116" s="49">
        <v>339739.01841698098</v>
      </c>
      <c r="E116" s="54">
        <v>6.5799999999999997E-2</v>
      </c>
      <c r="F116" s="49">
        <v>42848.288990011002</v>
      </c>
      <c r="G116" s="54">
        <v>-0.15590000000000001</v>
      </c>
      <c r="H116" s="49">
        <v>947</v>
      </c>
      <c r="I116" s="54">
        <v>-0.74409999999999998</v>
      </c>
      <c r="J116" s="49">
        <v>46351.028160987997</v>
      </c>
      <c r="K116" s="54">
        <v>-4.3200000000000002E-2</v>
      </c>
    </row>
    <row r="117" spans="1:11" ht="14.25" customHeight="1" x14ac:dyDescent="0.3">
      <c r="A117" s="52" t="s">
        <v>826</v>
      </c>
      <c r="B117" s="49">
        <v>440126.71915798303</v>
      </c>
      <c r="C117" s="54">
        <v>4.9099999999999998E-2</v>
      </c>
      <c r="D117" s="49">
        <v>347798.96932005999</v>
      </c>
      <c r="E117" s="54">
        <v>9.2100000000000001E-2</v>
      </c>
      <c r="F117" s="49">
        <v>43865.763795567997</v>
      </c>
      <c r="G117" s="54">
        <v>-7.3099999999999998E-2</v>
      </c>
      <c r="H117" s="49">
        <v>1158.518416094</v>
      </c>
      <c r="I117" s="54">
        <v>-0.70040000000000002</v>
      </c>
      <c r="J117" s="49">
        <v>47303.467626259997</v>
      </c>
      <c r="K117" s="54">
        <v>-5.0500000000000003E-2</v>
      </c>
    </row>
    <row r="118" spans="1:11" ht="14.25" customHeight="1" x14ac:dyDescent="0.3">
      <c r="A118" s="52" t="s">
        <v>827</v>
      </c>
      <c r="B118" s="49">
        <v>453804.40679051401</v>
      </c>
      <c r="C118" s="54">
        <v>6.1199999999999997E-2</v>
      </c>
      <c r="D118" s="49">
        <v>357559.95511685498</v>
      </c>
      <c r="E118" s="54">
        <v>0.1099</v>
      </c>
      <c r="F118" s="49">
        <v>45879.888504975999</v>
      </c>
      <c r="G118" s="54">
        <v>-8.9599999999999999E-2</v>
      </c>
      <c r="H118" s="49">
        <v>1196.3567071269999</v>
      </c>
      <c r="I118" s="54">
        <v>-0.69779999999999998</v>
      </c>
      <c r="J118" s="49">
        <v>49168.206461556001</v>
      </c>
      <c r="K118" s="54">
        <v>-4.41E-2</v>
      </c>
    </row>
    <row r="119" spans="1:11" ht="14.25" customHeight="1" x14ac:dyDescent="0.3">
      <c r="A119" s="52" t="s">
        <v>828</v>
      </c>
      <c r="B119" s="49">
        <v>461785.44815076602</v>
      </c>
      <c r="C119" s="54">
        <v>8.4900000000000003E-2</v>
      </c>
      <c r="D119" s="49">
        <v>362625</v>
      </c>
      <c r="E119" s="54">
        <v>0.1321</v>
      </c>
      <c r="F119" s="49">
        <v>47467.660519249999</v>
      </c>
      <c r="G119" s="54">
        <v>-6.4899999999999999E-2</v>
      </c>
      <c r="H119" s="49">
        <v>1236.1232606860001</v>
      </c>
      <c r="I119" s="54">
        <v>-0.68340000000000001</v>
      </c>
      <c r="J119" s="49">
        <v>50456.061476417002</v>
      </c>
      <c r="K119" s="54">
        <v>-7.1999999999999998E-3</v>
      </c>
    </row>
    <row r="120" spans="1:11" ht="14.25" customHeight="1" x14ac:dyDescent="0.3">
      <c r="A120" s="52" t="s">
        <v>829</v>
      </c>
      <c r="B120" s="49">
        <v>463042.829633908</v>
      </c>
      <c r="C120" s="54">
        <v>9.3700000000000006E-2</v>
      </c>
      <c r="D120" s="49">
        <v>363837.99638344598</v>
      </c>
      <c r="E120" s="54">
        <v>0.13789999999999999</v>
      </c>
      <c r="F120" s="49">
        <v>47443.088908723003</v>
      </c>
      <c r="G120" s="54">
        <v>-5.3800000000000001E-2</v>
      </c>
      <c r="H120" s="49">
        <v>1557.963172704</v>
      </c>
      <c r="I120" s="54">
        <v>-0.68240000000000001</v>
      </c>
      <c r="J120" s="49">
        <v>50203.781169034999</v>
      </c>
      <c r="K120" s="54">
        <v>2.4E-2</v>
      </c>
    </row>
    <row r="121" spans="1:11" ht="14.25" customHeight="1" x14ac:dyDescent="0.3">
      <c r="A121" s="52" t="s">
        <v>830</v>
      </c>
      <c r="B121" s="49">
        <v>464822.12843205599</v>
      </c>
      <c r="C121" s="54">
        <v>6.4199999999999993E-2</v>
      </c>
      <c r="D121" s="49">
        <v>367545.249381323</v>
      </c>
      <c r="E121" s="54">
        <v>8.6499999999999994E-2</v>
      </c>
      <c r="F121" s="49">
        <v>46876.925771973001</v>
      </c>
      <c r="G121" s="54">
        <v>-4.1300000000000003E-2</v>
      </c>
      <c r="H121" s="49">
        <v>1545.6497475480001</v>
      </c>
      <c r="I121" s="54">
        <v>-0.62180000000000002</v>
      </c>
      <c r="J121" s="49">
        <v>48854.303531211001</v>
      </c>
      <c r="K121" s="54">
        <v>7.3099999999999998E-2</v>
      </c>
    </row>
    <row r="122" spans="1:11" ht="14.25" customHeight="1" x14ac:dyDescent="0.3">
      <c r="A122" s="52" t="s">
        <v>831</v>
      </c>
      <c r="B122" s="49">
        <v>421187.09125684499</v>
      </c>
      <c r="C122" s="54">
        <v>8.1799999999999998E-2</v>
      </c>
      <c r="D122" s="49">
        <v>342874.74142622598</v>
      </c>
      <c r="E122" s="54">
        <v>0.1047</v>
      </c>
      <c r="F122" s="49">
        <v>36870</v>
      </c>
      <c r="G122" s="54">
        <v>-1.1999999999999999E-3</v>
      </c>
      <c r="H122" s="49">
        <v>716.87490918399999</v>
      </c>
      <c r="I122" s="54">
        <v>-0.60840000000000005</v>
      </c>
      <c r="J122" s="49">
        <v>40724.947423618003</v>
      </c>
      <c r="K122" s="54">
        <v>2.6700000000000002E-2</v>
      </c>
    </row>
    <row r="123" spans="1:11" ht="14.25" customHeight="1" x14ac:dyDescent="0.3">
      <c r="A123" s="52" t="s">
        <v>832</v>
      </c>
      <c r="B123" s="49">
        <v>400203.510156787</v>
      </c>
      <c r="C123" s="54">
        <v>9.1600000000000001E-2</v>
      </c>
      <c r="D123" s="49">
        <v>318122.07170247298</v>
      </c>
      <c r="E123" s="54">
        <v>8.5400000000000004E-2</v>
      </c>
      <c r="F123" s="49">
        <v>39219</v>
      </c>
      <c r="G123" s="54">
        <v>0.13589999999999999</v>
      </c>
      <c r="H123" s="49">
        <v>820.82177101599996</v>
      </c>
      <c r="I123" s="54">
        <v>-0.34599999999999997</v>
      </c>
      <c r="J123" s="49">
        <v>42042.169573943</v>
      </c>
      <c r="K123" s="54">
        <v>0.1139</v>
      </c>
    </row>
    <row r="124" spans="1:11" ht="14.25" customHeight="1" x14ac:dyDescent="0.3">
      <c r="A124" s="52" t="s">
        <v>833</v>
      </c>
      <c r="B124" s="49">
        <v>406313.102071748</v>
      </c>
      <c r="C124" s="54">
        <v>0.30919999999999997</v>
      </c>
      <c r="D124" s="49">
        <v>323532.31825380499</v>
      </c>
      <c r="E124" s="54">
        <v>0.22209999999999999</v>
      </c>
      <c r="F124" s="49">
        <v>39616.027953552002</v>
      </c>
      <c r="G124" s="54">
        <v>0.9234</v>
      </c>
      <c r="H124" s="49">
        <v>830.79968046399995</v>
      </c>
      <c r="I124" s="54">
        <v>16.456399999999999</v>
      </c>
      <c r="J124" s="49">
        <v>42333.956183927003</v>
      </c>
      <c r="K124" s="54">
        <v>0.65980000000000005</v>
      </c>
    </row>
    <row r="125" spans="1:11" ht="14.25" customHeight="1" x14ac:dyDescent="0.3">
      <c r="A125" s="52" t="s">
        <v>834</v>
      </c>
      <c r="B125" s="49">
        <v>389466.75945800298</v>
      </c>
      <c r="C125" s="54">
        <v>-1.03E-2</v>
      </c>
      <c r="D125" s="49">
        <v>317190.54367524199</v>
      </c>
      <c r="E125" s="54">
        <v>5.4000000000000003E-3</v>
      </c>
      <c r="F125" s="49">
        <v>32534.048810691002</v>
      </c>
      <c r="G125" s="54">
        <v>-0.11840000000000001</v>
      </c>
      <c r="H125" s="49">
        <v>361</v>
      </c>
      <c r="I125" s="54">
        <v>-0.17810000000000001</v>
      </c>
      <c r="J125" s="49">
        <v>39381.166972070001</v>
      </c>
      <c r="K125" s="54">
        <v>-2.6599999999999999E-2</v>
      </c>
    </row>
    <row r="126" spans="1:11" ht="14.25" customHeight="1" x14ac:dyDescent="0.3">
      <c r="A126" s="52" t="s">
        <v>835</v>
      </c>
      <c r="B126" s="49">
        <v>369965.36004972202</v>
      </c>
      <c r="C126" s="54">
        <v>-6.6500000000000004E-2</v>
      </c>
      <c r="D126" s="49">
        <v>308656.05610883801</v>
      </c>
      <c r="E126" s="54">
        <v>-1.2699999999999999E-2</v>
      </c>
      <c r="F126" s="49">
        <v>27297.472771631001</v>
      </c>
      <c r="G126" s="54">
        <v>-0.31059999999999999</v>
      </c>
      <c r="H126" s="49">
        <v>139.986885559</v>
      </c>
      <c r="I126" s="54">
        <v>-0.80420000000000003</v>
      </c>
      <c r="J126" s="49">
        <v>33871.844283694998</v>
      </c>
      <c r="K126" s="54">
        <v>-0.20300000000000001</v>
      </c>
    </row>
    <row r="127" spans="1:11" ht="14.25" customHeight="1" x14ac:dyDescent="0.3">
      <c r="A127" s="52" t="s">
        <v>836</v>
      </c>
      <c r="B127" s="49">
        <v>312660.45597969799</v>
      </c>
      <c r="C127" s="54">
        <v>-0.19800000000000001</v>
      </c>
      <c r="D127" s="49">
        <v>271780</v>
      </c>
      <c r="E127" s="54">
        <v>-0.1143</v>
      </c>
      <c r="F127" s="49">
        <v>18345.848467453001</v>
      </c>
      <c r="G127" s="54">
        <v>-0.53810000000000002</v>
      </c>
      <c r="H127" s="49">
        <v>91.086202942</v>
      </c>
      <c r="I127" s="54">
        <v>-0.92600000000000005</v>
      </c>
      <c r="J127" s="49">
        <v>22442.997609106998</v>
      </c>
      <c r="K127" s="54">
        <v>-0.4299</v>
      </c>
    </row>
    <row r="128" spans="1:11" ht="14.25" customHeight="1" x14ac:dyDescent="0.3">
      <c r="A128" s="52" t="s">
        <v>837</v>
      </c>
      <c r="B128" s="49">
        <v>290050.09625926899</v>
      </c>
      <c r="C128" s="54">
        <v>-0.33700000000000002</v>
      </c>
      <c r="D128" s="49">
        <v>259168.03301114001</v>
      </c>
      <c r="E128" s="54">
        <v>-0.25330000000000003</v>
      </c>
      <c r="F128" s="49">
        <v>15014.851403089</v>
      </c>
      <c r="G128" s="54">
        <v>-0.66900000000000004</v>
      </c>
      <c r="H128" s="49">
        <v>50.78956041</v>
      </c>
      <c r="I128" s="54">
        <v>-0.97560000000000002</v>
      </c>
      <c r="J128" s="49">
        <v>15816.42228463</v>
      </c>
      <c r="K128" s="54">
        <v>-0.64180000000000004</v>
      </c>
    </row>
    <row r="129" spans="1:11" ht="14.25" customHeight="1" x14ac:dyDescent="0.3">
      <c r="A129" s="52" t="s">
        <v>838</v>
      </c>
      <c r="B129" s="49">
        <v>302945.53663811402</v>
      </c>
      <c r="C129" s="54">
        <v>-0.28410000000000002</v>
      </c>
      <c r="D129" s="49">
        <v>266008.57869963098</v>
      </c>
      <c r="E129" s="54">
        <v>-0.2097</v>
      </c>
      <c r="F129" s="49">
        <v>18760.060344922</v>
      </c>
      <c r="G129" s="54">
        <v>-0.53620000000000001</v>
      </c>
      <c r="H129" s="49">
        <v>95.088727786999996</v>
      </c>
      <c r="I129" s="54">
        <v>-0.92390000000000005</v>
      </c>
      <c r="J129" s="49">
        <v>18081.808865774001</v>
      </c>
      <c r="K129" s="54">
        <v>-0.5958</v>
      </c>
    </row>
    <row r="130" spans="1:11" ht="14.25" customHeight="1" x14ac:dyDescent="0.3">
      <c r="A130" s="52" t="s">
        <v>839</v>
      </c>
      <c r="B130" s="49">
        <v>373795.85446531198</v>
      </c>
      <c r="C130" s="54">
        <v>-0.19520000000000001</v>
      </c>
      <c r="D130" s="49">
        <v>319629.300646858</v>
      </c>
      <c r="E130" s="54">
        <v>-0.13500000000000001</v>
      </c>
      <c r="F130" s="49">
        <v>26777.810396173001</v>
      </c>
      <c r="G130" s="54">
        <v>-0.37030000000000002</v>
      </c>
      <c r="H130" s="49">
        <v>410.503776458</v>
      </c>
      <c r="I130" s="54">
        <v>-0.63370000000000004</v>
      </c>
      <c r="J130" s="49">
        <v>26978.239645823</v>
      </c>
      <c r="K130" s="54">
        <v>-0.46989999999999998</v>
      </c>
    </row>
    <row r="131" spans="1:11" ht="14.25" customHeight="1" x14ac:dyDescent="0.3">
      <c r="A131" s="52" t="s">
        <v>840</v>
      </c>
      <c r="B131" s="49">
        <v>438419.85512674501</v>
      </c>
      <c r="C131" s="54">
        <v>-0.12239999999999999</v>
      </c>
      <c r="D131" s="49">
        <v>358695.399587213</v>
      </c>
      <c r="E131" s="54">
        <v>-5.9200000000000003E-2</v>
      </c>
      <c r="F131" s="49">
        <v>36624.131615594</v>
      </c>
      <c r="G131" s="54">
        <v>-0.33360000000000001</v>
      </c>
      <c r="H131" s="49">
        <v>607</v>
      </c>
      <c r="I131" s="54">
        <v>-0.55930000000000002</v>
      </c>
      <c r="J131" s="49">
        <v>42494.007868811997</v>
      </c>
      <c r="K131" s="54">
        <v>-0.37969999999999998</v>
      </c>
    </row>
    <row r="132" spans="1:11" ht="14.25" customHeight="1" x14ac:dyDescent="0.3">
      <c r="A132" s="52" t="s">
        <v>841</v>
      </c>
      <c r="B132" s="49">
        <v>463042.829633908</v>
      </c>
      <c r="C132" s="54">
        <v>1.06E-2</v>
      </c>
      <c r="D132" s="49">
        <v>363837.99638344598</v>
      </c>
      <c r="E132" s="54">
        <v>3.6999999999999998E-2</v>
      </c>
      <c r="F132" s="49">
        <v>47443.088908723003</v>
      </c>
      <c r="G132" s="54">
        <v>-9.9699999999999997E-2</v>
      </c>
      <c r="H132" s="49">
        <v>1557.963172704</v>
      </c>
      <c r="I132" s="54">
        <v>-0.3473</v>
      </c>
      <c r="J132" s="49">
        <v>50203.781169034999</v>
      </c>
      <c r="K132" s="54">
        <v>-7.1599999999999997E-2</v>
      </c>
    </row>
    <row r="133" spans="1:11" ht="14.25" customHeight="1" x14ac:dyDescent="0.3">
      <c r="A133" s="52" t="s">
        <v>842</v>
      </c>
      <c r="B133" s="49">
        <v>454200.80026589503</v>
      </c>
      <c r="C133" s="54">
        <v>1.26E-2</v>
      </c>
      <c r="D133" s="49">
        <v>368556.00206878799</v>
      </c>
      <c r="E133" s="54">
        <v>4.3499999999999997E-2</v>
      </c>
      <c r="F133" s="49">
        <v>40762.118132069001</v>
      </c>
      <c r="G133" s="54">
        <v>-0.1195</v>
      </c>
      <c r="H133" s="49">
        <v>1012.675800282</v>
      </c>
      <c r="I133" s="54">
        <v>-0.35649999999999998</v>
      </c>
      <c r="J133" s="49">
        <v>43870.004264755997</v>
      </c>
      <c r="K133" s="54">
        <v>-8.1299999999999997E-2</v>
      </c>
    </row>
    <row r="134" spans="1:11" ht="14.25" customHeight="1" x14ac:dyDescent="0.3">
      <c r="A134" s="52" t="s">
        <v>843</v>
      </c>
      <c r="B134" s="49">
        <v>425810.82953856001</v>
      </c>
      <c r="C134" s="54">
        <v>3.09E-2</v>
      </c>
      <c r="D134" s="49">
        <v>341592.99346496502</v>
      </c>
      <c r="E134" s="54">
        <v>2.4199999999999999E-2</v>
      </c>
      <c r="F134" s="49">
        <v>42141.087367485998</v>
      </c>
      <c r="G134" s="54">
        <v>0.1258</v>
      </c>
      <c r="H134" s="49">
        <v>1058.2947185620001</v>
      </c>
      <c r="I134" s="54">
        <v>0.39419999999999999</v>
      </c>
      <c r="J134" s="49">
        <v>41019</v>
      </c>
      <c r="K134" s="54">
        <v>-6.7999999999999996E-3</v>
      </c>
    </row>
    <row r="135" spans="1:11" ht="14.25" customHeight="1" x14ac:dyDescent="0.3">
      <c r="A135" s="52" t="s">
        <v>844</v>
      </c>
      <c r="B135" s="49">
        <v>441928.22528953798</v>
      </c>
      <c r="C135" s="54">
        <v>9.4399999999999998E-2</v>
      </c>
      <c r="D135" s="49">
        <v>355531.69556330401</v>
      </c>
      <c r="E135" s="54">
        <v>0.1065</v>
      </c>
      <c r="F135" s="49">
        <v>42562.070018519997</v>
      </c>
      <c r="G135" s="54">
        <v>5.8599999999999999E-2</v>
      </c>
      <c r="H135" s="49">
        <v>1011.193744716</v>
      </c>
      <c r="I135" s="54">
        <v>0.2994</v>
      </c>
      <c r="J135" s="49">
        <v>42823.265962999001</v>
      </c>
      <c r="K135" s="54">
        <v>3.2199999999999999E-2</v>
      </c>
    </row>
    <row r="136" spans="1:11" ht="14.25" customHeight="1" x14ac:dyDescent="0.3">
      <c r="A136" s="52" t="s">
        <v>845</v>
      </c>
      <c r="B136" s="49">
        <v>457964.30203734798</v>
      </c>
      <c r="C136" s="54">
        <v>0.121</v>
      </c>
      <c r="D136" s="49">
        <v>365706</v>
      </c>
      <c r="E136" s="54">
        <v>0.12379999999999999</v>
      </c>
      <c r="F136" s="49">
        <v>45302.864841337003</v>
      </c>
      <c r="G136" s="54">
        <v>0.1482</v>
      </c>
      <c r="H136" s="49">
        <v>1240.989934231</v>
      </c>
      <c r="I136" s="54">
        <v>0.49370000000000003</v>
      </c>
      <c r="J136" s="49">
        <v>45713.836415500999</v>
      </c>
      <c r="K136" s="54">
        <v>6.7199999999999996E-2</v>
      </c>
    </row>
    <row r="137" spans="1:11" ht="14.25" customHeight="1" x14ac:dyDescent="0.3">
      <c r="A137" s="52" t="s">
        <v>846</v>
      </c>
      <c r="B137" s="49">
        <v>465329.97366026801</v>
      </c>
      <c r="C137" s="54">
        <v>0.22550000000000001</v>
      </c>
      <c r="D137" s="49">
        <v>368943.89357117901</v>
      </c>
      <c r="E137" s="54">
        <v>0.18340000000000001</v>
      </c>
      <c r="F137" s="49">
        <v>48982.760127790003</v>
      </c>
      <c r="G137" s="54">
        <v>0.69269999999999998</v>
      </c>
      <c r="H137" s="49">
        <v>1791.471737161</v>
      </c>
      <c r="I137" s="54">
        <v>3.2429000000000001</v>
      </c>
      <c r="J137" s="49">
        <v>45611.848224137997</v>
      </c>
      <c r="K137" s="54">
        <v>0.1512</v>
      </c>
    </row>
    <row r="138" spans="1:11" ht="14.25" customHeight="1" x14ac:dyDescent="0.3">
      <c r="A138" s="52" t="s">
        <v>847</v>
      </c>
      <c r="B138" s="49">
        <v>474620.218936663</v>
      </c>
      <c r="C138" s="54">
        <v>0.27310000000000001</v>
      </c>
      <c r="D138" s="49">
        <v>374602.00615476002</v>
      </c>
      <c r="E138" s="54">
        <v>0.21029999999999999</v>
      </c>
      <c r="F138" s="49">
        <v>51236.782971829998</v>
      </c>
      <c r="G138" s="54">
        <v>0.79959999999999998</v>
      </c>
      <c r="H138" s="49">
        <v>2590.1</v>
      </c>
      <c r="I138" s="54">
        <v>16.593800000000002</v>
      </c>
      <c r="J138" s="49">
        <v>46191.272418326</v>
      </c>
      <c r="K138" s="54">
        <v>0.35210000000000002</v>
      </c>
    </row>
    <row r="139" spans="1:11" ht="14.25" customHeight="1" x14ac:dyDescent="0.3">
      <c r="A139" s="52" t="s">
        <v>848</v>
      </c>
      <c r="B139" s="49">
        <v>478150.77707004303</v>
      </c>
      <c r="C139" s="54">
        <v>0.42630000000000001</v>
      </c>
      <c r="D139" s="49">
        <v>373508.46742783801</v>
      </c>
      <c r="E139" s="54">
        <v>0.29380000000000001</v>
      </c>
      <c r="F139" s="49">
        <v>53314.898113176001</v>
      </c>
      <c r="G139" s="54">
        <v>1.3474999999999999</v>
      </c>
      <c r="H139" s="49">
        <v>3399.3472677750001</v>
      </c>
      <c r="I139" s="54">
        <v>34.505800000000001</v>
      </c>
      <c r="J139" s="49">
        <v>47928.064261255</v>
      </c>
      <c r="K139" s="54">
        <v>1.0755999999999999</v>
      </c>
    </row>
    <row r="140" spans="1:11" ht="14.25" customHeight="1" x14ac:dyDescent="0.3">
      <c r="A140" s="52" t="s">
        <v>849</v>
      </c>
      <c r="B140" s="49">
        <v>479124.74302807602</v>
      </c>
      <c r="C140" s="54">
        <v>0.50190000000000001</v>
      </c>
      <c r="D140" s="49">
        <v>372276.537538748</v>
      </c>
      <c r="E140" s="54">
        <v>0.31900000000000001</v>
      </c>
      <c r="F140" s="49">
        <v>52960.030285155</v>
      </c>
      <c r="G140" s="54">
        <v>1.8529</v>
      </c>
      <c r="H140" s="49">
        <v>3125.2559087889999</v>
      </c>
      <c r="I140" s="54">
        <v>64.369</v>
      </c>
      <c r="J140" s="49">
        <v>50762.919295384003</v>
      </c>
      <c r="K140" s="54">
        <v>1.9721</v>
      </c>
    </row>
    <row r="141" spans="1:11" ht="14.25" customHeight="1" x14ac:dyDescent="0.3">
      <c r="A141" s="52" t="s">
        <v>850</v>
      </c>
      <c r="B141" s="49">
        <v>479375.03311966697</v>
      </c>
      <c r="C141" s="54">
        <v>0.36109999999999998</v>
      </c>
      <c r="D141" s="49">
        <v>374708.14672144398</v>
      </c>
      <c r="E141" s="54">
        <v>0.19919999999999999</v>
      </c>
      <c r="F141" s="49">
        <v>45381.350426627003</v>
      </c>
      <c r="G141" s="54">
        <v>1.2910999999999999</v>
      </c>
      <c r="H141" s="49">
        <v>2340.69197029</v>
      </c>
      <c r="I141" s="54">
        <v>31.0624</v>
      </c>
      <c r="J141" s="49">
        <v>56944.844001306999</v>
      </c>
      <c r="K141" s="54">
        <v>1.5421</v>
      </c>
    </row>
    <row r="142" spans="1:11" ht="14.25" customHeight="1" x14ac:dyDescent="0.3">
      <c r="A142" s="52" t="s">
        <v>851</v>
      </c>
      <c r="B142" s="49">
        <v>501158.465589536</v>
      </c>
      <c r="C142" s="54">
        <v>0.17150000000000001</v>
      </c>
      <c r="D142" s="49">
        <v>386901.80062662601</v>
      </c>
      <c r="E142" s="54">
        <v>9.64E-2</v>
      </c>
      <c r="F142" s="49">
        <v>51924.396117739998</v>
      </c>
      <c r="G142" s="54">
        <v>0.52439999999999998</v>
      </c>
      <c r="H142" s="49">
        <v>2477</v>
      </c>
      <c r="I142" s="54">
        <v>4.2398999999999996</v>
      </c>
      <c r="J142" s="49">
        <v>59854.725529773001</v>
      </c>
      <c r="K142" s="54">
        <v>0.52510000000000001</v>
      </c>
    </row>
    <row r="143" spans="1:11" ht="14.25" customHeight="1" x14ac:dyDescent="0.3">
      <c r="A143" s="52" t="s">
        <v>852</v>
      </c>
      <c r="B143" s="49">
        <v>497623.79376402299</v>
      </c>
      <c r="C143" s="54">
        <v>0.17460000000000001</v>
      </c>
      <c r="D143" s="49">
        <v>389495.74329981301</v>
      </c>
      <c r="E143" s="54">
        <v>0.107</v>
      </c>
      <c r="F143" s="49">
        <v>46898.184433306</v>
      </c>
      <c r="G143" s="54">
        <v>0.51900000000000002</v>
      </c>
      <c r="H143" s="49">
        <v>2012.2072509090001</v>
      </c>
      <c r="I143" s="54">
        <v>3.0869</v>
      </c>
      <c r="J143" s="49">
        <v>59217.658779994999</v>
      </c>
      <c r="K143" s="54">
        <v>0.4148</v>
      </c>
    </row>
    <row r="144" spans="1:11" ht="14.25" customHeight="1" x14ac:dyDescent="0.3">
      <c r="A144" s="52" t="s">
        <v>853</v>
      </c>
      <c r="B144" s="49">
        <v>517660.095727582</v>
      </c>
      <c r="C144" s="54">
        <v>0.17130000000000001</v>
      </c>
      <c r="D144" s="49">
        <v>402808.02573482</v>
      </c>
      <c r="E144" s="54">
        <v>0.12759999999999999</v>
      </c>
      <c r="F144" s="49">
        <v>53115.903849643</v>
      </c>
      <c r="G144" s="54">
        <v>0.33350000000000002</v>
      </c>
      <c r="H144" s="49">
        <v>2109.9055175429999</v>
      </c>
      <c r="I144" s="54">
        <v>1.1325000000000001</v>
      </c>
      <c r="J144" s="49">
        <v>59626.260625577001</v>
      </c>
      <c r="K144" s="54">
        <v>0.36870000000000003</v>
      </c>
    </row>
    <row r="145" spans="1:11" ht="14.25" customHeight="1" x14ac:dyDescent="0.3">
      <c r="A145" s="52" t="s">
        <v>854</v>
      </c>
      <c r="B145" s="49">
        <v>512320.50801411702</v>
      </c>
      <c r="C145" s="54">
        <v>0.19950000000000001</v>
      </c>
      <c r="D145" s="49">
        <v>404346.71566731902</v>
      </c>
      <c r="E145" s="54">
        <v>0.18149999999999999</v>
      </c>
      <c r="F145" s="49">
        <v>55427.190149308997</v>
      </c>
      <c r="G145" s="54">
        <v>0.37340000000000001</v>
      </c>
      <c r="H145" s="49">
        <v>2586.056550622</v>
      </c>
      <c r="I145" s="54">
        <v>1.1343000000000001</v>
      </c>
      <c r="J145" s="49">
        <v>49960.545646867002</v>
      </c>
      <c r="K145" s="54">
        <v>0.1681</v>
      </c>
    </row>
    <row r="146" spans="1:11" ht="14.25" customHeight="1" x14ac:dyDescent="0.3">
      <c r="A146" s="52" t="s">
        <v>855</v>
      </c>
      <c r="B146" s="49">
        <v>491620.85699469701</v>
      </c>
      <c r="C146" s="54">
        <v>0.13159999999999999</v>
      </c>
      <c r="D146" s="49">
        <v>387159.30024719599</v>
      </c>
      <c r="E146" s="54">
        <v>0.105</v>
      </c>
      <c r="F146" s="49">
        <v>52298</v>
      </c>
      <c r="G146" s="54">
        <v>0.27310000000000001</v>
      </c>
      <c r="H146" s="49">
        <v>2026.850918284</v>
      </c>
      <c r="I146" s="54">
        <v>0.94689999999999996</v>
      </c>
      <c r="J146" s="49">
        <v>50137.273970875998</v>
      </c>
      <c r="K146" s="54">
        <v>0.18659999999999999</v>
      </c>
    </row>
    <row r="147" spans="1:11" ht="14.25" customHeight="1" x14ac:dyDescent="0.3">
      <c r="A147" s="52" t="s">
        <v>856</v>
      </c>
      <c r="B147" s="49">
        <v>492605.77806193498</v>
      </c>
      <c r="C147" s="54">
        <v>0.13439999999999999</v>
      </c>
      <c r="D147" s="49">
        <v>388797.48926231399</v>
      </c>
      <c r="E147" s="54">
        <v>0.1128</v>
      </c>
      <c r="F147" s="49">
        <v>52245.352475890999</v>
      </c>
      <c r="G147" s="54">
        <v>0.25509999999999999</v>
      </c>
      <c r="H147" s="49">
        <v>2131.9962685549999</v>
      </c>
      <c r="I147" s="54">
        <v>1.1391</v>
      </c>
      <c r="J147" s="49">
        <v>49430.940055173996</v>
      </c>
      <c r="K147" s="54">
        <v>0.1694</v>
      </c>
    </row>
    <row r="148" spans="1:11" ht="14.25" customHeight="1" x14ac:dyDescent="0.3">
      <c r="A148" s="52" t="s">
        <v>857</v>
      </c>
      <c r="B148" s="49">
        <v>511507.48975616298</v>
      </c>
      <c r="C148" s="54">
        <v>0.1152</v>
      </c>
      <c r="D148" s="49">
        <v>403971.61149791599</v>
      </c>
      <c r="E148" s="54">
        <v>9.6799999999999997E-2</v>
      </c>
      <c r="F148" s="49">
        <v>53454.081220328997</v>
      </c>
      <c r="G148" s="54">
        <v>0.2109</v>
      </c>
      <c r="H148" s="49">
        <v>2322.6597061450002</v>
      </c>
      <c r="I148" s="54">
        <v>0.86019999999999996</v>
      </c>
      <c r="J148" s="49">
        <v>51759.137331773003</v>
      </c>
      <c r="K148" s="54">
        <v>0.14699999999999999</v>
      </c>
    </row>
    <row r="149" spans="1:11" ht="14.25" customHeight="1" x14ac:dyDescent="0.3">
      <c r="A149" s="52" t="s">
        <v>858</v>
      </c>
      <c r="B149" s="49">
        <v>503058.65329547902</v>
      </c>
      <c r="C149" s="54">
        <v>0.1154</v>
      </c>
      <c r="D149" s="49">
        <v>395990.98501137801</v>
      </c>
      <c r="E149" s="54">
        <v>0.1095</v>
      </c>
      <c r="F149" s="49">
        <v>53676.937473001999</v>
      </c>
      <c r="G149" s="54">
        <v>0.1208</v>
      </c>
      <c r="H149" s="49">
        <v>2583.9616062310001</v>
      </c>
      <c r="I149" s="54">
        <v>0.40289999999999998</v>
      </c>
      <c r="J149" s="49">
        <v>50806.769204867996</v>
      </c>
      <c r="K149" s="54">
        <v>0.14599999999999999</v>
      </c>
    </row>
    <row r="150" spans="1:11" ht="14.25" customHeight="1" x14ac:dyDescent="0.3">
      <c r="A150" s="52" t="s">
        <v>859</v>
      </c>
      <c r="B150" s="49">
        <v>506479.73523767298</v>
      </c>
      <c r="C150" s="54">
        <v>6.54E-2</v>
      </c>
      <c r="D150" s="49">
        <v>397754.84091677697</v>
      </c>
      <c r="E150" s="54">
        <v>5.9700000000000003E-2</v>
      </c>
      <c r="F150" s="49">
        <v>53812.93039917</v>
      </c>
      <c r="G150" s="54">
        <v>6.5100000000000005E-2</v>
      </c>
      <c r="H150" s="49">
        <v>3321.1891081429999</v>
      </c>
      <c r="I150" s="54">
        <v>7.8399999999999997E-2</v>
      </c>
      <c r="J150" s="49">
        <v>51590.774813582997</v>
      </c>
      <c r="K150" s="54">
        <v>0.11119999999999999</v>
      </c>
    </row>
    <row r="151" spans="1:11" ht="14.25" customHeight="1" x14ac:dyDescent="0.3">
      <c r="A151" s="52" t="s">
        <v>860</v>
      </c>
      <c r="B151" s="49">
        <v>510910.47609857901</v>
      </c>
      <c r="C151" s="54">
        <v>7.1099999999999997E-2</v>
      </c>
      <c r="D151" s="49">
        <v>397472.367050917</v>
      </c>
      <c r="E151" s="54">
        <v>7.0000000000000007E-2</v>
      </c>
      <c r="F151" s="49">
        <v>56669.901781155997</v>
      </c>
      <c r="G151" s="54">
        <v>5.67E-2</v>
      </c>
      <c r="H151" s="49">
        <v>3629.0440365139998</v>
      </c>
      <c r="I151" s="54">
        <v>6.4899999999999999E-2</v>
      </c>
      <c r="J151" s="49">
        <v>53139.163229992999</v>
      </c>
      <c r="K151" s="54">
        <v>9.6299999999999997E-2</v>
      </c>
    </row>
    <row r="152" spans="1:11" ht="14.25" customHeight="1" x14ac:dyDescent="0.3">
      <c r="A152" s="52" t="s">
        <v>861</v>
      </c>
      <c r="B152" s="49">
        <v>512211.655393856</v>
      </c>
      <c r="C152" s="54">
        <v>7.5700000000000003E-2</v>
      </c>
      <c r="D152" s="49">
        <v>394127.68400104903</v>
      </c>
      <c r="E152" s="54">
        <v>7.46E-2</v>
      </c>
      <c r="F152" s="49">
        <v>59022.059946973997</v>
      </c>
      <c r="G152" s="54">
        <v>0.108</v>
      </c>
      <c r="H152" s="49">
        <v>3801.724694778</v>
      </c>
      <c r="I152" s="54">
        <v>0.2135</v>
      </c>
      <c r="J152" s="49">
        <v>55260.186751055997</v>
      </c>
      <c r="K152" s="54">
        <v>4.2299999999999997E-2</v>
      </c>
    </row>
    <row r="153" spans="1:11" ht="14.25" customHeight="1" x14ac:dyDescent="0.3">
      <c r="A153" s="52" t="s">
        <v>862</v>
      </c>
      <c r="B153" s="49">
        <v>528380.76984091406</v>
      </c>
      <c r="C153" s="54">
        <v>7.4700000000000003E-2</v>
      </c>
      <c r="D153" s="49">
        <v>406355.42052930198</v>
      </c>
      <c r="E153" s="54">
        <v>7.3999999999999996E-2</v>
      </c>
      <c r="F153" s="49">
        <v>59319.840816238997</v>
      </c>
      <c r="G153" s="54">
        <v>0.13719999999999999</v>
      </c>
      <c r="H153" s="49">
        <v>4020.532266057</v>
      </c>
      <c r="I153" s="54">
        <v>0.44929999999999998</v>
      </c>
      <c r="J153" s="49">
        <v>58684.976229316999</v>
      </c>
      <c r="K153" s="54">
        <v>2.0999999999999999E-3</v>
      </c>
    </row>
    <row r="154" spans="1:11" ht="14.25" customHeight="1" x14ac:dyDescent="0.3">
      <c r="A154" s="52" t="s">
        <v>863</v>
      </c>
      <c r="B154" s="49">
        <v>545231.45150248101</v>
      </c>
      <c r="C154" s="54">
        <v>7.0199999999999999E-2</v>
      </c>
      <c r="D154" s="49">
        <v>419044.850664842</v>
      </c>
      <c r="E154" s="54">
        <v>6.7299999999999999E-2</v>
      </c>
      <c r="F154" s="49">
        <v>59581.970378958002</v>
      </c>
      <c r="G154" s="54">
        <v>0.14940000000000001</v>
      </c>
      <c r="H154" s="49">
        <v>3913.4950513879999</v>
      </c>
      <c r="I154" s="54">
        <v>0.51429999999999998</v>
      </c>
      <c r="J154" s="49">
        <v>62691.135407292997</v>
      </c>
      <c r="K154" s="54">
        <v>1.9E-3</v>
      </c>
    </row>
    <row r="155" spans="1:11" ht="14.25" customHeight="1" x14ac:dyDescent="0.3">
      <c r="A155" s="52" t="s">
        <v>864</v>
      </c>
      <c r="B155" s="49">
        <v>551714.38020808902</v>
      </c>
      <c r="C155" s="54">
        <v>0.10100000000000001</v>
      </c>
      <c r="D155" s="49">
        <v>426255.97500577499</v>
      </c>
      <c r="E155" s="54">
        <v>9.11E-2</v>
      </c>
      <c r="F155" s="49">
        <v>58560.013022781</v>
      </c>
      <c r="G155" s="54">
        <v>0.1832</v>
      </c>
      <c r="H155" s="49">
        <v>3824.2023162609999</v>
      </c>
      <c r="I155" s="54">
        <v>0.70940000000000003</v>
      </c>
      <c r="J155" s="49">
        <v>63074.189863271</v>
      </c>
      <c r="K155" s="54">
        <v>7.2800000000000004E-2</v>
      </c>
    </row>
    <row r="156" spans="1:11" ht="14.25" customHeight="1" x14ac:dyDescent="0.3">
      <c r="A156" s="52" t="s">
        <v>865</v>
      </c>
      <c r="B156" s="49">
        <v>515951.98924566997</v>
      </c>
      <c r="C156" s="54">
        <v>9.2999999999999999E-2</v>
      </c>
      <c r="D156" s="49">
        <v>393686.74258673901</v>
      </c>
      <c r="E156" s="54">
        <v>8.5699999999999998E-2</v>
      </c>
      <c r="F156" s="49">
        <v>57804.464080391001</v>
      </c>
      <c r="G156" s="54">
        <v>0.11940000000000001</v>
      </c>
      <c r="H156" s="49">
        <v>4832.7530901720002</v>
      </c>
      <c r="I156" s="54">
        <v>0.71289999999999998</v>
      </c>
      <c r="J156" s="49">
        <v>59628.029488368004</v>
      </c>
      <c r="K156" s="54">
        <v>9.64E-2</v>
      </c>
    </row>
    <row r="157" spans="1:11" ht="14.25" customHeight="1" x14ac:dyDescent="0.3">
      <c r="A157" s="52" t="s">
        <v>866</v>
      </c>
      <c r="B157" s="49">
        <v>521781.60907794099</v>
      </c>
      <c r="C157" s="54">
        <v>8.1100000000000005E-2</v>
      </c>
      <c r="D157" s="49">
        <v>404590.92752148298</v>
      </c>
      <c r="E157" s="54">
        <v>7.3200000000000001E-2</v>
      </c>
      <c r="F157" s="49">
        <v>58645.566157948997</v>
      </c>
      <c r="G157" s="54">
        <v>0.1022</v>
      </c>
      <c r="H157" s="49">
        <v>4335.7261480030002</v>
      </c>
      <c r="I157" s="54">
        <v>0.185</v>
      </c>
      <c r="J157" s="49">
        <v>54209.389250507003</v>
      </c>
      <c r="K157" s="54">
        <v>0.11219999999999999</v>
      </c>
    </row>
    <row r="158" spans="1:11" ht="14.25" customHeight="1" x14ac:dyDescent="0.3">
      <c r="A158" s="52" t="s">
        <v>867</v>
      </c>
      <c r="B158" s="49">
        <v>506542.1</v>
      </c>
      <c r="C158" s="54">
        <v>8.4900000000000003E-2</v>
      </c>
      <c r="D158" s="49">
        <v>392957.81616236502</v>
      </c>
      <c r="E158" s="54">
        <v>7.0099999999999996E-2</v>
      </c>
      <c r="F158" s="49">
        <v>57898.341556086001</v>
      </c>
      <c r="G158" s="54">
        <v>0.18429999999999999</v>
      </c>
      <c r="H158" s="49">
        <v>4738.6583374330003</v>
      </c>
      <c r="I158" s="54">
        <v>0.5998</v>
      </c>
      <c r="J158" s="49">
        <v>50947.342868400003</v>
      </c>
      <c r="K158" s="54">
        <v>6.3299999999999995E-2</v>
      </c>
    </row>
    <row r="159" spans="1:11" ht="14.25" customHeight="1" x14ac:dyDescent="0.3">
      <c r="A159" s="52" t="s">
        <v>868</v>
      </c>
      <c r="B159" s="49">
        <v>511948.550278718</v>
      </c>
      <c r="C159" s="54">
        <v>9.1700000000000004E-2</v>
      </c>
      <c r="D159" s="49">
        <v>394437.79780529899</v>
      </c>
      <c r="E159" s="54">
        <v>7.5999999999999998E-2</v>
      </c>
      <c r="F159" s="49">
        <v>59363.860211742001</v>
      </c>
      <c r="G159" s="54">
        <v>0.15770000000000001</v>
      </c>
      <c r="H159" s="49">
        <v>5090.4312932109997</v>
      </c>
      <c r="I159" s="54">
        <v>0.66110000000000002</v>
      </c>
      <c r="J159" s="49">
        <v>53057</v>
      </c>
      <c r="K159" s="54">
        <v>0.1057</v>
      </c>
    </row>
    <row r="160" spans="1:11" ht="14.25" customHeight="1" x14ac:dyDescent="0.3">
      <c r="A160" s="52" t="s">
        <v>869</v>
      </c>
      <c r="B160" s="49">
        <v>520142.54587035399</v>
      </c>
      <c r="C160" s="54">
        <v>9.0399999999999994E-2</v>
      </c>
      <c r="D160" s="49">
        <v>403828.53443558502</v>
      </c>
      <c r="E160" s="54">
        <v>7.1599999999999997E-2</v>
      </c>
      <c r="F160" s="49">
        <v>59842.769828557</v>
      </c>
      <c r="G160" s="54">
        <v>0.19059999999999999</v>
      </c>
      <c r="H160" s="49">
        <v>5104.7090318379996</v>
      </c>
      <c r="I160" s="54">
        <v>0.5756</v>
      </c>
      <c r="J160" s="49">
        <v>51366.532574374003</v>
      </c>
      <c r="K160" s="54">
        <v>9.5699999999999993E-2</v>
      </c>
    </row>
    <row r="161" spans="1:11" ht="14.25" customHeight="1" x14ac:dyDescent="0.3">
      <c r="A161" s="52" t="s">
        <v>870</v>
      </c>
      <c r="B161" s="49">
        <v>516774.60954503901</v>
      </c>
      <c r="C161" s="54">
        <v>9.4799999999999995E-2</v>
      </c>
      <c r="D161" s="49">
        <v>399693.85349729302</v>
      </c>
      <c r="E161" s="54">
        <v>8.2000000000000003E-2</v>
      </c>
      <c r="F161" s="49">
        <v>59986.910040169001</v>
      </c>
      <c r="G161" s="54">
        <v>0.1696</v>
      </c>
      <c r="H161" s="49">
        <v>5021.2392470100003</v>
      </c>
      <c r="I161" s="54">
        <v>0.34300000000000003</v>
      </c>
      <c r="J161" s="49">
        <v>52072.606760568</v>
      </c>
      <c r="K161" s="54">
        <v>9.4600000000000004E-2</v>
      </c>
    </row>
    <row r="162" spans="1:11" ht="14.25" customHeight="1" x14ac:dyDescent="0.3">
      <c r="A162" s="52" t="s">
        <v>871</v>
      </c>
      <c r="B162" s="49">
        <v>521247.18580344302</v>
      </c>
      <c r="C162" s="54">
        <v>9.1499999999999998E-2</v>
      </c>
      <c r="D162" s="49">
        <v>401088.82186497899</v>
      </c>
      <c r="E162" s="54">
        <v>8.09E-2</v>
      </c>
      <c r="F162" s="49">
        <v>61189.965025471</v>
      </c>
      <c r="G162" s="54">
        <v>0.1686</v>
      </c>
      <c r="H162" s="49">
        <v>5314.0950553840003</v>
      </c>
      <c r="I162" s="54">
        <v>7.9899999999999999E-2</v>
      </c>
      <c r="J162" s="49">
        <v>53654.303857610001</v>
      </c>
      <c r="K162" s="54">
        <v>9.1200000000000003E-2</v>
      </c>
    </row>
    <row r="163" spans="1:11" ht="14.25" customHeight="1" x14ac:dyDescent="0.3">
      <c r="A163" s="52" t="s">
        <v>872</v>
      </c>
      <c r="B163" s="49">
        <v>524336.57268965896</v>
      </c>
      <c r="C163" s="54">
        <v>9.4100000000000003E-2</v>
      </c>
      <c r="D163" s="49">
        <v>401789.46734293801</v>
      </c>
      <c r="E163" s="54">
        <v>8.5999999999999993E-2</v>
      </c>
      <c r="F163" s="49">
        <v>61847</v>
      </c>
      <c r="G163" s="54">
        <v>0.13900000000000001</v>
      </c>
      <c r="H163" s="49">
        <v>5686.5289229010004</v>
      </c>
      <c r="I163" s="54">
        <v>6.8400000000000002E-2</v>
      </c>
      <c r="J163" s="49">
        <v>55014.078759909004</v>
      </c>
      <c r="K163" s="54">
        <v>0.10829999999999999</v>
      </c>
    </row>
    <row r="164" spans="1:11" ht="14.25" customHeight="1" x14ac:dyDescent="0.3">
      <c r="A164" s="52" t="s">
        <v>873</v>
      </c>
      <c r="B164" s="49">
        <v>529241.81099170202</v>
      </c>
      <c r="C164" s="54">
        <v>7.8899999999999998E-2</v>
      </c>
      <c r="D164" s="49">
        <v>404976.89950217598</v>
      </c>
      <c r="E164" s="54">
        <v>7.46E-2</v>
      </c>
      <c r="F164" s="49">
        <v>62448.1</v>
      </c>
      <c r="G164" s="54">
        <v>9.7100000000000006E-2</v>
      </c>
      <c r="H164" s="49">
        <v>5256.7779250310004</v>
      </c>
      <c r="I164" s="54">
        <v>7.1199999999999999E-2</v>
      </c>
      <c r="J164" s="49">
        <v>56559.974373063</v>
      </c>
      <c r="K164" s="54">
        <v>9.11E-2</v>
      </c>
    </row>
    <row r="165" spans="1:11" ht="14.25" customHeight="1" x14ac:dyDescent="0.3">
      <c r="A165" s="52" t="s">
        <v>874</v>
      </c>
      <c r="B165" s="49">
        <v>532881.01897943299</v>
      </c>
      <c r="C165" s="54">
        <v>7.6300000000000007E-2</v>
      </c>
      <c r="D165" s="49">
        <v>410159.19582336099</v>
      </c>
      <c r="E165" s="54">
        <v>7.6999999999999999E-2</v>
      </c>
      <c r="F165" s="49">
        <v>59872.224031527003</v>
      </c>
      <c r="G165" s="54">
        <v>7.9399999999999998E-2</v>
      </c>
      <c r="H165" s="49">
        <v>4900.1314131649997</v>
      </c>
      <c r="I165" s="54">
        <v>1.8599999999999998E-2</v>
      </c>
      <c r="J165" s="49">
        <v>57949.467711379999</v>
      </c>
      <c r="K165" s="54">
        <v>7.3599999999999999E-2</v>
      </c>
    </row>
    <row r="166" spans="1:11" ht="14.25" customHeight="1" x14ac:dyDescent="0.3">
      <c r="A166" s="52" t="s">
        <v>875</v>
      </c>
      <c r="B166" s="49">
        <v>557480.11720474996</v>
      </c>
      <c r="C166" s="54">
        <v>7.1199999999999999E-2</v>
      </c>
      <c r="D166" s="49">
        <v>427784.88356809301</v>
      </c>
      <c r="E166" s="54">
        <v>7.3599999999999999E-2</v>
      </c>
      <c r="F166" s="49">
        <v>62545.975921468002</v>
      </c>
      <c r="G166" s="54">
        <v>6.5100000000000005E-2</v>
      </c>
      <c r="H166" s="49">
        <v>5805.3388662380003</v>
      </c>
      <c r="I166" s="54">
        <v>-1.8599999999999998E-2</v>
      </c>
      <c r="J166" s="49">
        <v>61343.918848952002</v>
      </c>
      <c r="K166" s="54">
        <v>6.8099999999999994E-2</v>
      </c>
    </row>
    <row r="167" spans="1:11" ht="14.25" customHeight="1" x14ac:dyDescent="0.3">
      <c r="A167" s="52" t="s">
        <v>876</v>
      </c>
      <c r="B167" s="49">
        <v>559992.58768757898</v>
      </c>
      <c r="C167" s="54">
        <v>8.7499999999999994E-2</v>
      </c>
      <c r="D167" s="49">
        <v>429042.74940021097</v>
      </c>
      <c r="E167" s="54">
        <v>8.2699999999999996E-2</v>
      </c>
      <c r="F167" s="49">
        <v>63236.458549135998</v>
      </c>
      <c r="G167" s="54">
        <v>0.12889999999999999</v>
      </c>
      <c r="H167" s="49">
        <v>5281.8778732979999</v>
      </c>
      <c r="I167" s="54">
        <v>0.1249</v>
      </c>
      <c r="J167" s="49">
        <v>62431.501864935002</v>
      </c>
      <c r="K167" s="54">
        <v>7.7200000000000005E-2</v>
      </c>
    </row>
    <row r="168" spans="1:11" ht="14.25" customHeight="1" x14ac:dyDescent="0.3">
      <c r="A168" s="52" t="s">
        <v>877</v>
      </c>
      <c r="B168" s="49">
        <v>558421.08579823503</v>
      </c>
      <c r="C168" s="54">
        <v>9.35E-2</v>
      </c>
      <c r="D168" s="49">
        <v>424215.526389145</v>
      </c>
      <c r="E168" s="54">
        <v>9.0200000000000002E-2</v>
      </c>
      <c r="F168" s="49">
        <v>65356.037338606999</v>
      </c>
      <c r="G168" s="54">
        <v>0.13070000000000001</v>
      </c>
      <c r="H168" s="49">
        <v>5369.4540149880004</v>
      </c>
      <c r="I168" s="54">
        <v>9.8500000000000004E-2</v>
      </c>
      <c r="J168" s="49">
        <v>63480.068055495001</v>
      </c>
      <c r="K168" s="54">
        <v>7.8700000000000006E-2</v>
      </c>
    </row>
    <row r="169" spans="1:11" ht="14.25" customHeight="1" x14ac:dyDescent="0.3">
      <c r="A169" s="52" t="s">
        <v>878</v>
      </c>
      <c r="B169" s="49">
        <v>575830.28909219196</v>
      </c>
      <c r="C169" s="54">
        <v>9.4600000000000004E-2</v>
      </c>
      <c r="D169" s="49">
        <v>445922.462494248</v>
      </c>
      <c r="E169" s="54">
        <v>8.5699999999999998E-2</v>
      </c>
      <c r="F169" s="49">
        <v>65835.165253810002</v>
      </c>
      <c r="G169" s="54">
        <v>0.1477</v>
      </c>
      <c r="H169" s="49">
        <v>7031.5790218849997</v>
      </c>
      <c r="I169" s="54">
        <v>0.17330000000000001</v>
      </c>
      <c r="J169" s="49">
        <v>57041.082322249997</v>
      </c>
      <c r="K169" s="54">
        <v>9.7600000000000006E-2</v>
      </c>
    </row>
    <row r="170" spans="1:11" ht="14.25" customHeight="1" x14ac:dyDescent="0.3">
      <c r="A170" s="52" t="s">
        <v>879</v>
      </c>
      <c r="B170" s="49">
        <v>561508.71713134402</v>
      </c>
      <c r="C170" s="54">
        <v>9.4299999999999995E-2</v>
      </c>
      <c r="D170" s="49">
        <v>431357.11901082302</v>
      </c>
      <c r="E170" s="54">
        <v>8.3099999999999993E-2</v>
      </c>
      <c r="F170" s="49">
        <v>65518.641962253998</v>
      </c>
      <c r="G170" s="54">
        <v>0.12659999999999999</v>
      </c>
      <c r="H170" s="49">
        <v>6929</v>
      </c>
      <c r="I170" s="54">
        <v>0.1734</v>
      </c>
      <c r="J170" s="49">
        <v>57704.475632709</v>
      </c>
      <c r="K170" s="54">
        <v>0.1361</v>
      </c>
    </row>
    <row r="171" spans="1:11" ht="14.25" customHeight="1" x14ac:dyDescent="0.3">
      <c r="A171" s="52" t="s">
        <v>880</v>
      </c>
      <c r="B171" s="49">
        <v>565610.65926699794</v>
      </c>
      <c r="C171" s="54">
        <v>0.1084</v>
      </c>
      <c r="D171" s="49">
        <v>432359.69104895502</v>
      </c>
      <c r="E171" s="54">
        <v>9.1899999999999996E-2</v>
      </c>
      <c r="F171" s="49">
        <v>67718.228605426004</v>
      </c>
      <c r="G171" s="54">
        <v>0.1643</v>
      </c>
      <c r="H171" s="49">
        <v>7323.0640701709999</v>
      </c>
      <c r="I171" s="54">
        <v>0.25090000000000001</v>
      </c>
      <c r="J171" s="49">
        <v>58209.675542447003</v>
      </c>
      <c r="K171" s="54">
        <v>0.15429999999999999</v>
      </c>
    </row>
    <row r="172" spans="1:11" ht="14.25" customHeight="1" x14ac:dyDescent="0.3">
      <c r="A172" s="52" t="s">
        <v>881</v>
      </c>
      <c r="B172" s="49">
        <v>572388.91024354997</v>
      </c>
      <c r="C172" s="54">
        <v>0.1115</v>
      </c>
      <c r="D172" s="49">
        <v>436234.05552330601</v>
      </c>
      <c r="E172" s="54">
        <v>8.77E-2</v>
      </c>
      <c r="F172" s="49">
        <v>69824.761180069996</v>
      </c>
      <c r="G172" s="54">
        <v>0.18759999999999999</v>
      </c>
      <c r="H172" s="49">
        <v>8503.85</v>
      </c>
      <c r="I172" s="54">
        <v>0.46129999999999999</v>
      </c>
      <c r="J172" s="49">
        <v>57826.243540174</v>
      </c>
      <c r="K172" s="54">
        <v>0.1696</v>
      </c>
    </row>
    <row r="173" spans="1:11" ht="14.25" customHeight="1" x14ac:dyDescent="0.3">
      <c r="A173" s="52" t="s">
        <v>882</v>
      </c>
      <c r="B173" s="49">
        <v>571213.85297552706</v>
      </c>
      <c r="C173" s="54">
        <v>0.1022</v>
      </c>
      <c r="D173" s="49">
        <v>434052.56852731999</v>
      </c>
      <c r="E173" s="54">
        <v>8.0199999999999994E-2</v>
      </c>
      <c r="F173" s="49">
        <v>70464.816998440001</v>
      </c>
      <c r="G173" s="54">
        <v>0.191</v>
      </c>
      <c r="H173" s="49">
        <v>8078.4</v>
      </c>
      <c r="I173" s="54">
        <v>0.35</v>
      </c>
      <c r="J173" s="49">
        <v>58618.067449766997</v>
      </c>
      <c r="K173" s="54">
        <v>0.14280000000000001</v>
      </c>
    </row>
    <row r="174" spans="1:11" ht="14.25" customHeight="1" x14ac:dyDescent="0.3">
      <c r="A174" s="52" t="s">
        <v>883</v>
      </c>
      <c r="B174" s="49">
        <v>570364</v>
      </c>
      <c r="C174" s="54">
        <v>8.2799999999999999E-2</v>
      </c>
      <c r="D174" s="49">
        <v>433212</v>
      </c>
      <c r="E174" s="54">
        <v>6.7400000000000002E-2</v>
      </c>
      <c r="F174" s="49">
        <v>70330</v>
      </c>
      <c r="G174" s="54">
        <v>0.14069999999999999</v>
      </c>
      <c r="H174" s="49">
        <v>7441</v>
      </c>
      <c r="I174" s="54">
        <v>0.2394</v>
      </c>
      <c r="J174" s="49">
        <v>59382</v>
      </c>
      <c r="K174" s="54">
        <v>0.11459999999999999</v>
      </c>
    </row>
    <row r="175" spans="1:11" ht="14.25" customHeight="1" x14ac:dyDescent="0.3">
      <c r="A175" s="52" t="s">
        <v>884</v>
      </c>
      <c r="B175" s="49">
        <v>573342.35620533698</v>
      </c>
      <c r="C175" s="54">
        <v>9.1999999999999998E-2</v>
      </c>
      <c r="D175" s="49">
        <v>433774.4</v>
      </c>
      <c r="E175" s="54">
        <v>7.6999999999999999E-2</v>
      </c>
      <c r="F175" s="49">
        <v>71766.375858957006</v>
      </c>
      <c r="G175" s="54">
        <v>0.16300000000000001</v>
      </c>
      <c r="H175" s="49">
        <v>8013.6709474420004</v>
      </c>
      <c r="I175" s="54">
        <v>0.126</v>
      </c>
      <c r="J175" s="49">
        <v>59787.792523310003</v>
      </c>
      <c r="K175" s="54">
        <v>0.114</v>
      </c>
    </row>
    <row r="176" spans="1:11" ht="14.25" customHeight="1" x14ac:dyDescent="0.3">
      <c r="A176" s="52" t="s">
        <v>885</v>
      </c>
      <c r="B176" s="49">
        <v>588192.12312740996</v>
      </c>
      <c r="C176" s="54">
        <v>0.10589999999999999</v>
      </c>
      <c r="D176" s="49">
        <v>448325.362547939</v>
      </c>
      <c r="E176" s="54">
        <v>0.1023</v>
      </c>
      <c r="F176" s="49">
        <v>70975.683977167006</v>
      </c>
      <c r="G176" s="54">
        <v>0.13150000000000001</v>
      </c>
      <c r="H176" s="49">
        <v>7840.1629053400002</v>
      </c>
      <c r="I176" s="54">
        <v>0.1522</v>
      </c>
      <c r="J176" s="49">
        <v>61050.913696964002</v>
      </c>
      <c r="K176" s="54">
        <v>9.8000000000000004E-2</v>
      </c>
    </row>
    <row r="177" spans="1:11" ht="14.25" customHeight="1" x14ac:dyDescent="0.3">
      <c r="A177" s="55" t="s">
        <v>886</v>
      </c>
      <c r="B177" s="49">
        <v>587042.30530079082</v>
      </c>
      <c r="C177" s="54"/>
      <c r="D177" s="49">
        <v>446033.19314666366</v>
      </c>
      <c r="E177" s="54"/>
      <c r="F177" s="49">
        <v>71521.875420767377</v>
      </c>
      <c r="G177" s="54"/>
      <c r="H177" s="49">
        <v>8000.5</v>
      </c>
      <c r="I177" s="54"/>
      <c r="J177" s="49">
        <v>61486.67170406333</v>
      </c>
      <c r="K177" s="54"/>
    </row>
    <row r="178" spans="1:11" ht="14.25" customHeight="1" x14ac:dyDescent="0.3"/>
    <row r="179" spans="1:11" ht="14.25" customHeight="1" x14ac:dyDescent="0.3"/>
    <row r="180" spans="1:11" ht="14.25" customHeight="1" x14ac:dyDescent="0.3"/>
    <row r="181" spans="1:11" ht="14.25" customHeight="1" x14ac:dyDescent="0.3"/>
    <row r="182" spans="1:11" ht="14.25" customHeight="1" x14ac:dyDescent="0.3"/>
    <row r="183" spans="1:11" ht="14.25" customHeight="1" x14ac:dyDescent="0.3"/>
    <row r="184" spans="1:11" ht="14.25" customHeight="1" x14ac:dyDescent="0.3"/>
    <row r="185" spans="1:11" ht="14.25" customHeight="1" x14ac:dyDescent="0.3"/>
    <row r="186" spans="1:11" ht="14.25" customHeight="1" x14ac:dyDescent="0.3"/>
    <row r="187" spans="1:11" ht="14.25" customHeight="1" x14ac:dyDescent="0.3"/>
    <row r="188" spans="1:11" ht="14.25" customHeight="1" x14ac:dyDescent="0.3"/>
    <row r="189" spans="1:11" ht="14.25" customHeight="1" x14ac:dyDescent="0.3"/>
    <row r="190" spans="1:11" ht="14.25" customHeight="1" x14ac:dyDescent="0.3"/>
    <row r="191" spans="1:11" ht="14.25" customHeight="1" x14ac:dyDescent="0.3"/>
    <row r="192" spans="1:11"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98"/>
  <sheetViews>
    <sheetView showGridLines="0" workbookViewId="0">
      <selection sqref="A1:XFD1"/>
    </sheetView>
  </sheetViews>
  <sheetFormatPr defaultColWidth="12.6640625" defaultRowHeight="15" customHeight="1" x14ac:dyDescent="0.3"/>
  <cols>
    <col min="1" max="1" width="10.88671875" customWidth="1"/>
    <col min="2" max="3" width="16.44140625" customWidth="1"/>
    <col min="4" max="4" width="15.21875" customWidth="1"/>
    <col min="5" max="5" width="15.88671875" customWidth="1"/>
    <col min="6" max="6" width="16.44140625" customWidth="1"/>
    <col min="7" max="7" width="16.109375" customWidth="1"/>
    <col min="8" max="8" width="16.33203125" customWidth="1"/>
    <col min="9" max="9" width="16" customWidth="1"/>
    <col min="10" max="25" width="8.6640625" customWidth="1"/>
  </cols>
  <sheetData>
    <row r="1" spans="1:9" ht="14.25" customHeight="1" x14ac:dyDescent="0.3">
      <c r="A1" s="29" t="s">
        <v>887</v>
      </c>
      <c r="B1" s="56" t="s">
        <v>888</v>
      </c>
      <c r="C1" s="56" t="s">
        <v>889</v>
      </c>
      <c r="D1" s="56" t="s">
        <v>890</v>
      </c>
      <c r="E1" s="56" t="s">
        <v>891</v>
      </c>
      <c r="F1" s="56" t="s">
        <v>892</v>
      </c>
      <c r="G1" s="56" t="s">
        <v>893</v>
      </c>
      <c r="H1" s="29" t="s">
        <v>894</v>
      </c>
      <c r="I1" s="29" t="s">
        <v>895</v>
      </c>
    </row>
    <row r="2" spans="1:9" ht="14.25" customHeight="1" x14ac:dyDescent="0.3">
      <c r="A2" s="57">
        <v>45930</v>
      </c>
      <c r="B2" s="58">
        <v>50.4</v>
      </c>
      <c r="C2" s="58">
        <v>51.6</v>
      </c>
      <c r="D2" s="58">
        <v>49.8</v>
      </c>
      <c r="E2" s="58">
        <v>48.5</v>
      </c>
      <c r="F2" s="58">
        <v>52</v>
      </c>
      <c r="G2" s="58">
        <v>49.8</v>
      </c>
      <c r="H2" s="58">
        <v>50.1</v>
      </c>
      <c r="I2" s="29">
        <v>57.7</v>
      </c>
    </row>
    <row r="3" spans="1:9" ht="14.25" customHeight="1" x14ac:dyDescent="0.3">
      <c r="A3" s="57">
        <v>45900</v>
      </c>
      <c r="B3" s="58">
        <v>50.4</v>
      </c>
      <c r="C3" s="58">
        <v>51</v>
      </c>
      <c r="D3" s="58">
        <v>49.4</v>
      </c>
      <c r="E3" s="58">
        <v>49.7</v>
      </c>
      <c r="F3" s="58">
        <v>53</v>
      </c>
      <c r="G3" s="58">
        <v>50.7</v>
      </c>
      <c r="H3" s="58">
        <v>53.5</v>
      </c>
      <c r="I3" s="29">
        <v>59.3</v>
      </c>
    </row>
    <row r="4" spans="1:9" ht="14.25" customHeight="1" x14ac:dyDescent="0.3">
      <c r="A4" s="57">
        <v>45869</v>
      </c>
      <c r="B4" s="58">
        <v>52.4</v>
      </c>
      <c r="C4" s="58">
        <v>50.1</v>
      </c>
      <c r="D4" s="58">
        <v>49.3</v>
      </c>
      <c r="E4" s="58">
        <v>48.9</v>
      </c>
      <c r="F4" s="58">
        <v>49.8</v>
      </c>
      <c r="G4" s="58">
        <v>49.8</v>
      </c>
      <c r="H4" s="58">
        <v>51.5</v>
      </c>
      <c r="I4" s="29">
        <v>59.1</v>
      </c>
    </row>
    <row r="5" spans="1:9" ht="14.25" customHeight="1" x14ac:dyDescent="0.3">
      <c r="A5" s="57">
        <v>45838</v>
      </c>
      <c r="B5" s="58">
        <v>48.9</v>
      </c>
      <c r="C5" s="58">
        <v>48.6</v>
      </c>
      <c r="D5" s="58">
        <v>49.7</v>
      </c>
      <c r="E5" s="58">
        <v>50.1</v>
      </c>
      <c r="F5" s="58">
        <v>52.9</v>
      </c>
      <c r="G5" s="58">
        <v>49.5</v>
      </c>
      <c r="H5" s="58">
        <v>52</v>
      </c>
      <c r="I5" s="29">
        <v>58.4</v>
      </c>
    </row>
    <row r="6" spans="1:9" ht="14.25" customHeight="1" x14ac:dyDescent="0.3">
      <c r="A6" s="57">
        <v>45808</v>
      </c>
      <c r="B6" s="58">
        <v>49.8</v>
      </c>
      <c r="C6" s="58">
        <v>49.2</v>
      </c>
      <c r="D6" s="58">
        <v>49.5</v>
      </c>
      <c r="E6" s="58">
        <v>49.4</v>
      </c>
      <c r="F6" s="58">
        <v>52</v>
      </c>
      <c r="G6" s="58">
        <v>49.4</v>
      </c>
      <c r="H6" s="58">
        <v>50.3</v>
      </c>
      <c r="I6" s="29">
        <v>57.6</v>
      </c>
    </row>
    <row r="7" spans="1:9" ht="14.25" customHeight="1" x14ac:dyDescent="0.3">
      <c r="A7" s="57">
        <v>45777</v>
      </c>
      <c r="B7" s="58">
        <v>45.6</v>
      </c>
      <c r="C7" s="58">
        <v>48.7</v>
      </c>
      <c r="D7" s="58">
        <v>49</v>
      </c>
      <c r="E7" s="58">
        <v>48.7</v>
      </c>
      <c r="F7" s="58">
        <v>50.2</v>
      </c>
      <c r="G7" s="58">
        <v>49</v>
      </c>
      <c r="H7" s="58">
        <v>48.5</v>
      </c>
      <c r="I7" s="29">
        <v>58.2</v>
      </c>
    </row>
    <row r="8" spans="1:9" ht="14.25" customHeight="1" x14ac:dyDescent="0.3">
      <c r="A8" s="57">
        <v>45747</v>
      </c>
      <c r="B8" s="58">
        <v>50.5</v>
      </c>
      <c r="C8" s="58">
        <v>50.8</v>
      </c>
      <c r="D8" s="58">
        <v>50.5</v>
      </c>
      <c r="E8" s="58">
        <v>48.4</v>
      </c>
      <c r="F8" s="58">
        <v>50.2</v>
      </c>
      <c r="G8" s="58">
        <v>48.6</v>
      </c>
      <c r="H8" s="58">
        <v>51.5</v>
      </c>
      <c r="I8" s="29">
        <v>58.1</v>
      </c>
    </row>
    <row r="9" spans="1:9" ht="14.25" customHeight="1" x14ac:dyDescent="0.3">
      <c r="A9" s="57">
        <v>45716</v>
      </c>
      <c r="B9" s="58">
        <v>49.2</v>
      </c>
      <c r="C9" s="58">
        <v>51.5</v>
      </c>
      <c r="D9" s="58">
        <v>50.2</v>
      </c>
      <c r="E9" s="58">
        <v>49</v>
      </c>
      <c r="F9" s="58">
        <v>52.7</v>
      </c>
      <c r="G9" s="58">
        <v>47.6</v>
      </c>
      <c r="H9" s="58">
        <v>50.5</v>
      </c>
      <c r="I9" s="29">
        <v>56.3</v>
      </c>
    </row>
    <row r="10" spans="1:9" ht="14.25" customHeight="1" x14ac:dyDescent="0.3">
      <c r="A10" s="57">
        <v>45688</v>
      </c>
      <c r="B10" s="58">
        <v>48.9</v>
      </c>
      <c r="C10" s="58">
        <v>50.4</v>
      </c>
      <c r="D10" s="58">
        <v>49.1</v>
      </c>
      <c r="E10" s="58">
        <v>48.7</v>
      </c>
      <c r="F10" s="58">
        <v>51.2</v>
      </c>
      <c r="G10" s="58">
        <v>46.6</v>
      </c>
      <c r="H10" s="58">
        <v>50.6</v>
      </c>
      <c r="I10" s="29">
        <v>57.7</v>
      </c>
    </row>
    <row r="11" spans="1:9" ht="14.25" customHeight="1" x14ac:dyDescent="0.3">
      <c r="A11" s="57">
        <v>45657</v>
      </c>
      <c r="B11" s="58">
        <v>49.8</v>
      </c>
      <c r="C11" s="58">
        <v>50.7</v>
      </c>
      <c r="D11" s="58">
        <v>50.1</v>
      </c>
      <c r="E11" s="58">
        <v>49.6</v>
      </c>
      <c r="F11" s="58">
        <v>49.4</v>
      </c>
      <c r="G11" s="58">
        <v>45.1</v>
      </c>
      <c r="H11" s="58">
        <v>50.4</v>
      </c>
      <c r="I11" s="29">
        <v>56.4</v>
      </c>
    </row>
    <row r="12" spans="1:9" ht="14.25" customHeight="1" x14ac:dyDescent="0.3">
      <c r="A12" s="57">
        <v>45626</v>
      </c>
      <c r="B12" s="58">
        <v>50.8</v>
      </c>
      <c r="C12" s="58">
        <v>50.8</v>
      </c>
      <c r="D12" s="58">
        <v>50.3</v>
      </c>
      <c r="E12" s="58">
        <v>49</v>
      </c>
      <c r="F12" s="58">
        <v>49.7</v>
      </c>
      <c r="G12" s="58">
        <v>45.2</v>
      </c>
      <c r="H12" s="58">
        <v>50.5</v>
      </c>
      <c r="I12" s="29">
        <v>56.5</v>
      </c>
    </row>
    <row r="13" spans="1:9" ht="14.25" customHeight="1" x14ac:dyDescent="0.3">
      <c r="A13" s="57">
        <v>45596</v>
      </c>
      <c r="B13" s="58">
        <v>51.2</v>
      </c>
      <c r="C13" s="58">
        <v>50.5</v>
      </c>
      <c r="D13" s="58">
        <v>50.1</v>
      </c>
      <c r="E13" s="58">
        <v>49.2</v>
      </c>
      <c r="F13" s="58">
        <v>48.5</v>
      </c>
      <c r="G13" s="58">
        <v>46</v>
      </c>
      <c r="H13" s="58">
        <v>51.8</v>
      </c>
      <c r="I13" s="29">
        <v>57.5</v>
      </c>
    </row>
    <row r="14" spans="1:9" ht="14.25" customHeight="1" x14ac:dyDescent="0.3">
      <c r="A14" s="57">
        <v>45565</v>
      </c>
      <c r="B14" s="58">
        <v>47.3</v>
      </c>
      <c r="C14" s="58">
        <v>50.5</v>
      </c>
      <c r="D14" s="58">
        <v>49.8</v>
      </c>
      <c r="E14" s="58">
        <v>49.7</v>
      </c>
      <c r="F14" s="58">
        <v>47.3</v>
      </c>
      <c r="G14" s="58">
        <v>45</v>
      </c>
      <c r="H14" s="58">
        <v>52.6</v>
      </c>
      <c r="I14" s="29">
        <v>56.5</v>
      </c>
    </row>
    <row r="15" spans="1:9" ht="14.25" customHeight="1" x14ac:dyDescent="0.3">
      <c r="A15" s="57">
        <v>45535</v>
      </c>
      <c r="B15" s="58">
        <v>52.4</v>
      </c>
      <c r="C15" s="58">
        <v>51.1</v>
      </c>
      <c r="D15" s="58">
        <v>49.1</v>
      </c>
      <c r="E15" s="58">
        <v>49.8</v>
      </c>
      <c r="F15" s="58">
        <v>47.9</v>
      </c>
      <c r="G15" s="58">
        <v>45.8</v>
      </c>
      <c r="H15" s="58">
        <v>53.8</v>
      </c>
      <c r="I15" s="29">
        <v>57.5</v>
      </c>
    </row>
    <row r="16" spans="1:9" ht="14.25" customHeight="1" x14ac:dyDescent="0.3">
      <c r="A16" s="57">
        <v>45504</v>
      </c>
      <c r="B16" s="58">
        <v>54.7</v>
      </c>
      <c r="C16" s="58">
        <v>51.6</v>
      </c>
      <c r="D16" s="58">
        <v>49.4</v>
      </c>
      <c r="E16" s="58">
        <v>49.1</v>
      </c>
      <c r="F16" s="58">
        <v>49.6</v>
      </c>
      <c r="G16" s="58">
        <v>45.8</v>
      </c>
      <c r="H16" s="58">
        <v>52.8</v>
      </c>
      <c r="I16" s="29">
        <v>58.1</v>
      </c>
    </row>
    <row r="17" spans="1:9" ht="14.25" customHeight="1" x14ac:dyDescent="0.3">
      <c r="A17" s="57">
        <v>45473</v>
      </c>
      <c r="B17" s="58">
        <v>54.7</v>
      </c>
      <c r="C17" s="58">
        <v>51.7</v>
      </c>
      <c r="D17" s="58">
        <v>49.5</v>
      </c>
      <c r="E17" s="58">
        <v>50</v>
      </c>
      <c r="F17" s="58">
        <v>51.6</v>
      </c>
      <c r="G17" s="58">
        <v>45.8</v>
      </c>
      <c r="H17" s="58">
        <v>52.3</v>
      </c>
      <c r="I17" s="29">
        <v>58.3</v>
      </c>
    </row>
    <row r="18" spans="1:9" ht="14.25" customHeight="1" x14ac:dyDescent="0.3">
      <c r="A18" s="57">
        <v>45443</v>
      </c>
      <c r="B18" s="58">
        <v>50.3</v>
      </c>
      <c r="C18" s="58">
        <v>51.7</v>
      </c>
      <c r="D18" s="58">
        <v>49.5</v>
      </c>
      <c r="E18" s="58">
        <v>50.4</v>
      </c>
      <c r="F18" s="58">
        <v>51.3</v>
      </c>
      <c r="G18" s="58">
        <v>47.3</v>
      </c>
      <c r="H18" s="58">
        <v>53</v>
      </c>
      <c r="I18" s="29">
        <v>57.5</v>
      </c>
    </row>
    <row r="19" spans="1:9" ht="14.25" customHeight="1" x14ac:dyDescent="0.3">
      <c r="A19" s="57">
        <v>45412</v>
      </c>
      <c r="B19" s="58">
        <v>50.3</v>
      </c>
      <c r="C19" s="58">
        <v>51</v>
      </c>
      <c r="D19" s="58">
        <v>50.4</v>
      </c>
      <c r="E19" s="58">
        <v>49.6</v>
      </c>
      <c r="F19" s="58">
        <v>50</v>
      </c>
      <c r="G19" s="58">
        <v>45.7</v>
      </c>
      <c r="H19" s="58">
        <v>54.1</v>
      </c>
      <c r="I19" s="29">
        <v>58.8</v>
      </c>
    </row>
    <row r="20" spans="1:9" ht="14.25" customHeight="1" x14ac:dyDescent="0.3">
      <c r="A20" s="57">
        <v>45382</v>
      </c>
      <c r="B20" s="58">
        <v>49.9</v>
      </c>
      <c r="C20" s="58">
        <v>51.5</v>
      </c>
      <c r="D20" s="58">
        <v>50.8</v>
      </c>
      <c r="E20" s="58">
        <v>48.2</v>
      </c>
      <c r="F20" s="58">
        <v>51.9</v>
      </c>
      <c r="G20" s="58">
        <v>46.1</v>
      </c>
      <c r="H20" s="58">
        <v>52.8</v>
      </c>
      <c r="I20" s="29">
        <v>59.1</v>
      </c>
    </row>
    <row r="21" spans="1:9" ht="14.25" customHeight="1" x14ac:dyDescent="0.3">
      <c r="A21" s="57">
        <v>45351</v>
      </c>
      <c r="B21" s="58">
        <v>50.4</v>
      </c>
      <c r="C21" s="58">
        <v>50.4</v>
      </c>
      <c r="D21" s="58">
        <v>49.1</v>
      </c>
      <c r="E21" s="58">
        <v>47.2</v>
      </c>
      <c r="F21" s="58">
        <v>52.2</v>
      </c>
      <c r="G21" s="58">
        <v>46.5</v>
      </c>
      <c r="H21" s="58">
        <v>53</v>
      </c>
      <c r="I21" s="29">
        <v>56.9</v>
      </c>
    </row>
    <row r="22" spans="1:9" ht="14.25" customHeight="1" x14ac:dyDescent="0.3">
      <c r="A22" s="57">
        <v>45322</v>
      </c>
      <c r="B22" s="58">
        <v>50.3</v>
      </c>
      <c r="C22" s="58">
        <v>50.3</v>
      </c>
      <c r="D22" s="58">
        <v>49.2</v>
      </c>
      <c r="E22" s="58">
        <v>48</v>
      </c>
      <c r="F22" s="58">
        <v>50.7</v>
      </c>
      <c r="G22" s="58">
        <v>46.6</v>
      </c>
      <c r="H22" s="58">
        <v>52.9</v>
      </c>
      <c r="I22" s="29">
        <v>56.5</v>
      </c>
    </row>
    <row r="23" spans="1:9" ht="14.25" customHeight="1" x14ac:dyDescent="0.3">
      <c r="A23" s="57">
        <v>45291</v>
      </c>
      <c r="B23" s="58">
        <v>48.9</v>
      </c>
      <c r="C23" s="58">
        <v>49.7</v>
      </c>
      <c r="D23" s="58">
        <v>49</v>
      </c>
      <c r="E23" s="58">
        <v>47.9</v>
      </c>
      <c r="F23" s="58">
        <v>47.9</v>
      </c>
      <c r="G23" s="58">
        <v>44.4</v>
      </c>
      <c r="H23" s="58">
        <v>52.1</v>
      </c>
      <c r="I23" s="29">
        <v>54.9</v>
      </c>
    </row>
    <row r="24" spans="1:9" ht="14.25" customHeight="1" x14ac:dyDescent="0.3">
      <c r="A24" s="57">
        <v>45260</v>
      </c>
      <c r="B24" s="58">
        <v>47.3</v>
      </c>
      <c r="C24" s="58">
        <v>50</v>
      </c>
      <c r="D24" s="58">
        <v>49.4</v>
      </c>
      <c r="E24" s="58">
        <v>48.3</v>
      </c>
      <c r="F24" s="58">
        <v>49.4</v>
      </c>
      <c r="G24" s="58">
        <v>44.2</v>
      </c>
      <c r="H24" s="58">
        <v>50.7</v>
      </c>
      <c r="I24" s="29">
        <v>56</v>
      </c>
    </row>
    <row r="25" spans="1:9" ht="14.25" customHeight="1" x14ac:dyDescent="0.3">
      <c r="A25" s="57">
        <v>45230</v>
      </c>
      <c r="B25" s="58">
        <v>49.6</v>
      </c>
      <c r="C25" s="58">
        <v>49.6</v>
      </c>
      <c r="D25" s="58">
        <v>49.5</v>
      </c>
      <c r="E25" s="58">
        <v>48.7</v>
      </c>
      <c r="F25" s="58">
        <v>50</v>
      </c>
      <c r="G25" s="58">
        <v>43.1</v>
      </c>
      <c r="H25" s="58">
        <v>48.7</v>
      </c>
      <c r="I25" s="29">
        <v>55.5</v>
      </c>
    </row>
    <row r="26" spans="1:9" ht="14.25" customHeight="1" x14ac:dyDescent="0.3">
      <c r="A26" s="57">
        <v>45199</v>
      </c>
      <c r="B26" s="58">
        <v>49.7</v>
      </c>
      <c r="C26" s="58">
        <v>49.6</v>
      </c>
      <c r="D26" s="58">
        <v>50.2</v>
      </c>
      <c r="E26" s="58">
        <v>48.5</v>
      </c>
      <c r="F26" s="58">
        <v>49.8</v>
      </c>
      <c r="G26" s="58">
        <v>43.4</v>
      </c>
      <c r="H26" s="58">
        <v>48.5</v>
      </c>
      <c r="I26" s="29">
        <v>57.5</v>
      </c>
    </row>
    <row r="27" spans="1:9" ht="14.25" customHeight="1" x14ac:dyDescent="0.3">
      <c r="A27" s="57">
        <v>45169</v>
      </c>
      <c r="B27" s="58">
        <v>50.5</v>
      </c>
      <c r="C27" s="58">
        <v>51</v>
      </c>
      <c r="D27" s="58">
        <v>49.7</v>
      </c>
      <c r="E27" s="58">
        <v>49.6</v>
      </c>
      <c r="F27" s="58">
        <v>47.9</v>
      </c>
      <c r="G27" s="58">
        <v>43.5</v>
      </c>
      <c r="H27" s="58">
        <v>48.6</v>
      </c>
      <c r="I27" s="29">
        <v>58.6</v>
      </c>
    </row>
    <row r="28" spans="1:9" ht="14.25" customHeight="1" x14ac:dyDescent="0.3">
      <c r="A28" s="57">
        <v>45138</v>
      </c>
      <c r="B28" s="58">
        <v>48.7</v>
      </c>
      <c r="C28" s="58">
        <v>50.8</v>
      </c>
      <c r="D28" s="58">
        <v>49.3</v>
      </c>
      <c r="E28" s="58">
        <v>49.6</v>
      </c>
      <c r="F28" s="58">
        <v>49</v>
      </c>
      <c r="G28" s="58">
        <v>42.7</v>
      </c>
      <c r="H28" s="58">
        <v>50.8</v>
      </c>
      <c r="I28" s="29">
        <v>57.7</v>
      </c>
    </row>
    <row r="29" spans="1:9" ht="14.25" customHeight="1" x14ac:dyDescent="0.3">
      <c r="A29" s="57">
        <v>45107</v>
      </c>
      <c r="B29" s="58">
        <v>46.2</v>
      </c>
      <c r="C29" s="58">
        <v>51</v>
      </c>
      <c r="D29" s="58">
        <v>49</v>
      </c>
      <c r="E29" s="58">
        <v>49.8</v>
      </c>
      <c r="F29" s="58">
        <v>46.3</v>
      </c>
      <c r="G29" s="58">
        <v>43.4</v>
      </c>
      <c r="H29" s="58">
        <v>52.8</v>
      </c>
      <c r="I29" s="29">
        <v>57.8</v>
      </c>
    </row>
    <row r="30" spans="1:9" ht="14.25" customHeight="1" x14ac:dyDescent="0.3">
      <c r="A30" s="57">
        <v>45077</v>
      </c>
      <c r="B30" s="58">
        <v>45.3</v>
      </c>
      <c r="C30" s="58">
        <v>51.1</v>
      </c>
      <c r="D30" s="58">
        <v>48.8</v>
      </c>
      <c r="E30" s="58">
        <v>50.6</v>
      </c>
      <c r="F30" s="58">
        <v>48.4</v>
      </c>
      <c r="G30" s="58">
        <v>44.8</v>
      </c>
      <c r="H30" s="58">
        <v>54</v>
      </c>
      <c r="I30" s="29">
        <v>58.7</v>
      </c>
    </row>
    <row r="31" spans="1:9" ht="14.25" customHeight="1" x14ac:dyDescent="0.3">
      <c r="A31" s="57">
        <v>45046</v>
      </c>
      <c r="B31" s="58">
        <v>46.7</v>
      </c>
      <c r="C31" s="58">
        <v>52.7</v>
      </c>
      <c r="D31" s="58">
        <v>49.2</v>
      </c>
      <c r="E31" s="58">
        <v>49.5</v>
      </c>
      <c r="F31" s="58">
        <v>50.2</v>
      </c>
      <c r="G31" s="58">
        <v>45.8</v>
      </c>
      <c r="H31" s="58">
        <v>54.9</v>
      </c>
      <c r="I31" s="29">
        <v>57.2</v>
      </c>
    </row>
    <row r="32" spans="1:9" ht="14.25" customHeight="1" x14ac:dyDescent="0.3">
      <c r="A32" s="57">
        <v>45016</v>
      </c>
      <c r="B32" s="58">
        <v>47.7</v>
      </c>
      <c r="C32" s="58">
        <v>51</v>
      </c>
      <c r="D32" s="58">
        <v>51.9</v>
      </c>
      <c r="E32" s="58">
        <v>49.2</v>
      </c>
      <c r="F32" s="58">
        <v>49.2</v>
      </c>
      <c r="G32" s="58">
        <v>47.3</v>
      </c>
      <c r="H32" s="58">
        <v>52.2</v>
      </c>
      <c r="I32" s="29">
        <v>56.4</v>
      </c>
    </row>
    <row r="33" spans="1:9" ht="14.25" customHeight="1" x14ac:dyDescent="0.3">
      <c r="A33" s="57">
        <v>44985</v>
      </c>
      <c r="B33" s="58">
        <v>51.2</v>
      </c>
      <c r="C33" s="58">
        <v>51.5</v>
      </c>
      <c r="D33" s="58">
        <v>52.6</v>
      </c>
      <c r="E33" s="58">
        <v>47.7</v>
      </c>
      <c r="F33" s="58">
        <v>47.3</v>
      </c>
      <c r="G33" s="58">
        <v>48.5</v>
      </c>
      <c r="H33" s="58">
        <v>53.1</v>
      </c>
      <c r="I33" s="29">
        <v>55.3</v>
      </c>
    </row>
    <row r="34" spans="1:9" ht="14.25" customHeight="1" x14ac:dyDescent="0.3">
      <c r="A34" s="57">
        <v>44957</v>
      </c>
      <c r="B34" s="58">
        <v>47.4</v>
      </c>
      <c r="C34" s="58">
        <v>51</v>
      </c>
      <c r="D34" s="58">
        <v>50.1</v>
      </c>
      <c r="E34" s="58">
        <v>48.9</v>
      </c>
      <c r="F34" s="58">
        <v>46.9</v>
      </c>
      <c r="G34" s="58">
        <v>48.8</v>
      </c>
      <c r="H34" s="58">
        <v>48.5</v>
      </c>
      <c r="I34" s="29">
        <v>55.4</v>
      </c>
    </row>
    <row r="35" spans="1:9" ht="14.25" customHeight="1" x14ac:dyDescent="0.3">
      <c r="A35" s="57">
        <v>44926</v>
      </c>
      <c r="B35" s="58">
        <v>46.4</v>
      </c>
      <c r="C35" s="58">
        <v>50.3</v>
      </c>
      <c r="D35" s="58">
        <v>47</v>
      </c>
      <c r="E35" s="58">
        <v>48.9</v>
      </c>
      <c r="F35" s="58">
        <v>46.2</v>
      </c>
      <c r="G35" s="58">
        <v>47.8</v>
      </c>
      <c r="H35" s="58">
        <v>49</v>
      </c>
      <c r="I35" s="29">
        <v>57.8</v>
      </c>
    </row>
    <row r="36" spans="1:9" ht="14.25" customHeight="1" x14ac:dyDescent="0.3">
      <c r="A36" s="57">
        <v>44895</v>
      </c>
      <c r="B36" s="58">
        <v>47.4</v>
      </c>
      <c r="C36" s="58">
        <v>50.7</v>
      </c>
      <c r="D36" s="58">
        <v>48</v>
      </c>
      <c r="E36" s="58">
        <v>49</v>
      </c>
      <c r="F36" s="58">
        <v>47.7</v>
      </c>
      <c r="G36" s="58">
        <v>47.1</v>
      </c>
      <c r="H36" s="58">
        <v>48.2</v>
      </c>
      <c r="I36" s="29">
        <v>55.7</v>
      </c>
    </row>
    <row r="37" spans="1:9" ht="14.25" customHeight="1" x14ac:dyDescent="0.3">
      <c r="A37" s="57">
        <v>44865</v>
      </c>
      <c r="B37" s="29">
        <v>50.6</v>
      </c>
      <c r="C37" s="29">
        <v>51.6</v>
      </c>
      <c r="D37" s="58">
        <v>49.2</v>
      </c>
      <c r="E37" s="29">
        <v>50.7</v>
      </c>
      <c r="F37" s="29">
        <v>50.4</v>
      </c>
      <c r="G37" s="29">
        <v>46.4</v>
      </c>
      <c r="H37" s="29">
        <v>48.2</v>
      </c>
      <c r="I37" s="29">
        <v>55.3</v>
      </c>
    </row>
    <row r="38" spans="1:9" ht="14.25" customHeight="1" x14ac:dyDescent="0.3"/>
    <row r="39" spans="1:9" ht="14.25" customHeight="1" x14ac:dyDescent="0.3"/>
    <row r="40" spans="1:9" ht="14.25" customHeight="1" x14ac:dyDescent="0.3"/>
    <row r="41" spans="1:9" ht="14.25" customHeight="1" x14ac:dyDescent="0.3"/>
    <row r="42" spans="1:9" ht="14.25" customHeight="1" x14ac:dyDescent="0.3"/>
    <row r="43" spans="1:9" ht="14.25" customHeight="1" x14ac:dyDescent="0.3"/>
    <row r="44" spans="1:9" ht="14.25" customHeight="1" x14ac:dyDescent="0.3"/>
    <row r="45" spans="1:9" ht="14.25" customHeight="1" x14ac:dyDescent="0.3"/>
    <row r="46" spans="1:9" ht="14.25" customHeight="1" x14ac:dyDescent="0.3"/>
    <row r="47" spans="1:9" ht="14.25" customHeight="1" x14ac:dyDescent="0.3"/>
    <row r="48" spans="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997"/>
  <sheetViews>
    <sheetView workbookViewId="0">
      <selection sqref="A1:A1048576"/>
    </sheetView>
  </sheetViews>
  <sheetFormatPr defaultColWidth="12.6640625" defaultRowHeight="15" customHeight="1" x14ac:dyDescent="0.3"/>
  <cols>
    <col min="1" max="1" width="19.33203125" customWidth="1"/>
    <col min="2" max="3" width="16.6640625" customWidth="1"/>
    <col min="4" max="4" width="14.21875" customWidth="1"/>
    <col min="5" max="25" width="8.6640625" customWidth="1"/>
  </cols>
  <sheetData>
    <row r="1" spans="1:4" ht="14.25" customHeight="1" x14ac:dyDescent="0.3">
      <c r="A1" s="29" t="s">
        <v>514</v>
      </c>
      <c r="B1" s="29" t="s">
        <v>896</v>
      </c>
      <c r="C1" s="29" t="s">
        <v>897</v>
      </c>
      <c r="D1" s="29" t="s">
        <v>898</v>
      </c>
    </row>
    <row r="2" spans="1:4" ht="14.25" customHeight="1" x14ac:dyDescent="0.3">
      <c r="A2" s="57">
        <v>46022</v>
      </c>
      <c r="B2" s="59"/>
      <c r="C2" s="60"/>
      <c r="D2" s="61"/>
    </row>
    <row r="3" spans="1:4" ht="14.25" customHeight="1" x14ac:dyDescent="0.3">
      <c r="A3" s="57">
        <v>45988</v>
      </c>
      <c r="B3" s="59"/>
      <c r="C3" s="59">
        <v>16.559999999999999</v>
      </c>
      <c r="D3" s="61"/>
    </row>
    <row r="4" spans="1:4" ht="14.25" customHeight="1" x14ac:dyDescent="0.3">
      <c r="A4" s="57">
        <v>45958</v>
      </c>
      <c r="B4" s="59"/>
      <c r="C4" s="59">
        <v>14.77</v>
      </c>
      <c r="D4" s="61"/>
    </row>
    <row r="5" spans="1:4" ht="14.25" customHeight="1" x14ac:dyDescent="0.3">
      <c r="A5" s="57">
        <v>45930</v>
      </c>
      <c r="B5" s="59"/>
      <c r="C5" s="59">
        <v>13.37</v>
      </c>
      <c r="D5" s="61"/>
    </row>
    <row r="6" spans="1:4" ht="14.25" customHeight="1" x14ac:dyDescent="0.3">
      <c r="A6" s="57">
        <v>45898</v>
      </c>
      <c r="B6" s="59"/>
      <c r="C6" s="59">
        <v>11.82</v>
      </c>
      <c r="D6" s="61"/>
    </row>
    <row r="7" spans="1:4" ht="14.25" customHeight="1" x14ac:dyDescent="0.3">
      <c r="A7" s="57">
        <v>45869</v>
      </c>
      <c r="B7" s="59"/>
      <c r="C7" s="59">
        <v>10.24</v>
      </c>
      <c r="D7" s="61"/>
    </row>
    <row r="8" spans="1:4" ht="14.25" customHeight="1" x14ac:dyDescent="0.3">
      <c r="A8" s="57">
        <v>45838</v>
      </c>
      <c r="B8" s="59">
        <v>9.32</v>
      </c>
      <c r="C8" s="59">
        <v>9.91</v>
      </c>
      <c r="D8" s="61"/>
    </row>
    <row r="9" spans="1:4" ht="14.25" customHeight="1" x14ac:dyDescent="0.3">
      <c r="A9" s="57">
        <v>45808</v>
      </c>
      <c r="B9" s="59">
        <v>5.91</v>
      </c>
      <c r="C9" s="59">
        <v>6.72</v>
      </c>
      <c r="D9" s="61">
        <v>79751.100000000006</v>
      </c>
    </row>
    <row r="10" spans="1:4" ht="14.25" customHeight="1" x14ac:dyDescent="0.3">
      <c r="A10" s="57">
        <v>45777</v>
      </c>
      <c r="B10" s="59">
        <v>4.5</v>
      </c>
      <c r="C10" s="59">
        <v>5.32</v>
      </c>
      <c r="D10" s="61">
        <v>80096.3</v>
      </c>
    </row>
    <row r="11" spans="1:4" ht="14.25" customHeight="1" x14ac:dyDescent="0.3">
      <c r="A11" s="57">
        <v>45747</v>
      </c>
      <c r="B11" s="59">
        <v>2.99</v>
      </c>
      <c r="C11" s="59">
        <v>3.91</v>
      </c>
      <c r="D11" s="61">
        <v>80650.3</v>
      </c>
    </row>
    <row r="12" spans="1:4" ht="14.25" customHeight="1" x14ac:dyDescent="0.3">
      <c r="A12" s="57">
        <v>45716</v>
      </c>
      <c r="B12" s="59">
        <v>1.35</v>
      </c>
      <c r="C12" s="59">
        <v>0.76</v>
      </c>
      <c r="D12" s="61">
        <v>79471.100000000006</v>
      </c>
    </row>
    <row r="13" spans="1:4" ht="14.25" customHeight="1" x14ac:dyDescent="0.3">
      <c r="A13" s="57">
        <v>45688</v>
      </c>
      <c r="B13" s="59">
        <v>1.46</v>
      </c>
      <c r="C13" s="59">
        <v>0.55000000000000004</v>
      </c>
      <c r="D13" s="61">
        <v>78986</v>
      </c>
    </row>
    <row r="14" spans="1:4" ht="14.25" customHeight="1" x14ac:dyDescent="0.3">
      <c r="A14" s="57">
        <v>45657</v>
      </c>
      <c r="B14" s="59">
        <v>11.97</v>
      </c>
      <c r="C14" s="62">
        <v>15.09</v>
      </c>
      <c r="D14" s="61">
        <v>81214.399999999994</v>
      </c>
    </row>
    <row r="15" spans="1:4" ht="14.25" customHeight="1" x14ac:dyDescent="0.3">
      <c r="A15" s="57">
        <v>45626</v>
      </c>
      <c r="B15" s="59">
        <v>8.14</v>
      </c>
      <c r="C15" s="59">
        <v>11.85</v>
      </c>
      <c r="D15" s="61">
        <v>82039.100000000006</v>
      </c>
    </row>
    <row r="16" spans="1:4" ht="14.25" customHeight="1" x14ac:dyDescent="0.3">
      <c r="A16" s="57">
        <v>45596</v>
      </c>
      <c r="B16" s="59">
        <v>6.93</v>
      </c>
      <c r="C16" s="59">
        <v>10.15</v>
      </c>
      <c r="D16" s="61">
        <v>82469.2</v>
      </c>
    </row>
    <row r="17" spans="1:4" ht="14.25" customHeight="1" x14ac:dyDescent="0.3">
      <c r="A17" s="57">
        <v>45565</v>
      </c>
      <c r="B17" s="59">
        <v>5.94</v>
      </c>
      <c r="C17" s="59">
        <v>9.11</v>
      </c>
      <c r="D17" s="61">
        <v>82344.100000000006</v>
      </c>
    </row>
    <row r="18" spans="1:4" ht="14.25" customHeight="1" x14ac:dyDescent="0.3">
      <c r="A18" s="57">
        <v>45535</v>
      </c>
      <c r="B18" s="59">
        <v>4.12</v>
      </c>
      <c r="C18" s="59">
        <v>7.31</v>
      </c>
      <c r="D18" s="61">
        <v>81992.800000000003</v>
      </c>
    </row>
    <row r="19" spans="1:4" ht="14.25" customHeight="1" x14ac:dyDescent="0.3">
      <c r="A19" s="57">
        <v>45504</v>
      </c>
      <c r="B19" s="59">
        <v>2.52</v>
      </c>
      <c r="C19" s="59">
        <v>5.93</v>
      </c>
      <c r="D19" s="61">
        <v>81181.2</v>
      </c>
    </row>
    <row r="20" spans="1:4" ht="14.25" customHeight="1" x14ac:dyDescent="0.3">
      <c r="A20" s="57">
        <v>45473</v>
      </c>
      <c r="B20" s="59">
        <v>3.21</v>
      </c>
      <c r="C20" s="59">
        <v>6.1</v>
      </c>
      <c r="D20" s="61">
        <v>82877.8</v>
      </c>
    </row>
    <row r="21" spans="1:4" ht="14.25" customHeight="1" x14ac:dyDescent="0.3">
      <c r="A21" s="57">
        <v>45443</v>
      </c>
      <c r="B21" s="59">
        <v>0.82</v>
      </c>
      <c r="C21" s="59">
        <v>3.43</v>
      </c>
      <c r="D21" s="61">
        <v>84145</v>
      </c>
    </row>
    <row r="22" spans="1:4" ht="14.25" customHeight="1" x14ac:dyDescent="0.3">
      <c r="A22" s="57">
        <v>45412</v>
      </c>
      <c r="B22" s="59">
        <v>0.13</v>
      </c>
      <c r="C22" s="59">
        <v>2.0099999999999998</v>
      </c>
      <c r="D22" s="61">
        <v>88246.399999999994</v>
      </c>
    </row>
    <row r="23" spans="1:4" ht="14.25" customHeight="1" x14ac:dyDescent="0.3">
      <c r="A23" s="57">
        <v>45382</v>
      </c>
      <c r="B23" s="59">
        <v>0.09</v>
      </c>
      <c r="C23" s="59">
        <v>1.42</v>
      </c>
      <c r="D23" s="61">
        <v>89097.8</v>
      </c>
    </row>
    <row r="24" spans="1:4" ht="14.25" customHeight="1" x14ac:dyDescent="0.3">
      <c r="A24" s="57">
        <v>45351</v>
      </c>
      <c r="B24" s="59">
        <v>-0.53</v>
      </c>
      <c r="C24" s="59">
        <v>-0.75</v>
      </c>
      <c r="D24" s="61">
        <v>88337</v>
      </c>
    </row>
    <row r="25" spans="1:4" ht="14.25" customHeight="1" x14ac:dyDescent="0.3">
      <c r="A25" s="57">
        <v>45322</v>
      </c>
      <c r="B25" s="59">
        <v>0</v>
      </c>
      <c r="C25" s="59">
        <v>-0.68</v>
      </c>
      <c r="D25" s="61">
        <v>88117.7</v>
      </c>
    </row>
    <row r="26" spans="1:4" ht="14.25" customHeight="1" x14ac:dyDescent="0.3">
      <c r="A26" s="57">
        <v>45291</v>
      </c>
      <c r="B26" s="59">
        <v>12.46</v>
      </c>
      <c r="C26" s="62">
        <v>13.78</v>
      </c>
      <c r="D26" s="61">
        <v>90354.8</v>
      </c>
    </row>
    <row r="27" spans="1:4" ht="14.25" customHeight="1" x14ac:dyDescent="0.3">
      <c r="A27" s="57">
        <v>45260</v>
      </c>
      <c r="B27" s="59">
        <v>7.92</v>
      </c>
      <c r="C27" s="59">
        <v>9.17</v>
      </c>
      <c r="D27" s="61">
        <v>88085.8</v>
      </c>
    </row>
    <row r="28" spans="1:4" ht="14.25" customHeight="1" x14ac:dyDescent="0.3">
      <c r="A28" s="57">
        <v>45230</v>
      </c>
      <c r="B28" s="59">
        <v>5.96</v>
      </c>
      <c r="C28" s="59">
        <v>7.41</v>
      </c>
      <c r="D28" s="61">
        <v>87200.4</v>
      </c>
    </row>
    <row r="29" spans="1:4" ht="14.25" customHeight="1" x14ac:dyDescent="0.3">
      <c r="A29" s="57">
        <v>45199</v>
      </c>
      <c r="B29" s="59">
        <v>5.62</v>
      </c>
      <c r="C29" s="59">
        <v>6.96</v>
      </c>
      <c r="D29" s="61">
        <v>87629.4</v>
      </c>
    </row>
    <row r="30" spans="1:4" ht="14.25" customHeight="1" x14ac:dyDescent="0.3">
      <c r="A30" s="57">
        <v>45169</v>
      </c>
      <c r="B30" s="59">
        <v>4.04</v>
      </c>
      <c r="C30" s="59">
        <v>5.57</v>
      </c>
      <c r="D30" s="61">
        <v>87686.399999999994</v>
      </c>
    </row>
    <row r="31" spans="1:4" ht="14.25" customHeight="1" x14ac:dyDescent="0.3">
      <c r="A31" s="57">
        <v>45138</v>
      </c>
      <c r="B31" s="59">
        <v>2.91</v>
      </c>
      <c r="C31" s="59">
        <v>4.54</v>
      </c>
      <c r="D31" s="61">
        <v>87225.9</v>
      </c>
    </row>
    <row r="32" spans="1:4" ht="14.25" customHeight="1" x14ac:dyDescent="0.3">
      <c r="A32" s="57">
        <v>45107</v>
      </c>
      <c r="B32" s="59">
        <v>3.71</v>
      </c>
      <c r="C32" s="59">
        <v>4.7300000000000004</v>
      </c>
      <c r="D32" s="61">
        <v>89241</v>
      </c>
    </row>
    <row r="33" spans="1:4" ht="14.25" customHeight="1" x14ac:dyDescent="0.3">
      <c r="A33" s="57">
        <v>45077</v>
      </c>
      <c r="B33" s="59">
        <v>2.0499999999999998</v>
      </c>
      <c r="C33" s="59">
        <v>3.27</v>
      </c>
      <c r="D33" s="61">
        <v>87678.5</v>
      </c>
    </row>
    <row r="34" spans="1:4" ht="14.25" customHeight="1" x14ac:dyDescent="0.3">
      <c r="A34" s="57">
        <v>45046</v>
      </c>
      <c r="B34" s="59">
        <v>1.71</v>
      </c>
      <c r="C34" s="59">
        <v>3.03</v>
      </c>
      <c r="D34" s="61">
        <v>88132.800000000003</v>
      </c>
    </row>
    <row r="35" spans="1:4" ht="14.25" customHeight="1" x14ac:dyDescent="0.3">
      <c r="A35" s="57">
        <v>45016</v>
      </c>
      <c r="B35" s="59">
        <v>1.32</v>
      </c>
      <c r="C35" s="59">
        <v>2.58</v>
      </c>
      <c r="D35" s="61">
        <v>86346.1</v>
      </c>
    </row>
    <row r="36" spans="1:4" ht="14.25" customHeight="1" x14ac:dyDescent="0.3">
      <c r="A36" s="57">
        <v>44985</v>
      </c>
      <c r="B36" s="59">
        <v>0.32</v>
      </c>
      <c r="C36" s="59">
        <v>0.85</v>
      </c>
      <c r="D36" s="61">
        <v>85801.600000000006</v>
      </c>
    </row>
    <row r="37" spans="1:4" ht="14.25" customHeight="1" x14ac:dyDescent="0.3">
      <c r="A37" s="57">
        <v>44957</v>
      </c>
      <c r="B37" s="59">
        <v>0.79</v>
      </c>
      <c r="C37" s="59">
        <v>0.1</v>
      </c>
      <c r="D37" s="61">
        <v>86400.4</v>
      </c>
    </row>
    <row r="38" spans="1:4" ht="14.25" customHeight="1" x14ac:dyDescent="0.3">
      <c r="A38" s="57">
        <v>44926</v>
      </c>
      <c r="B38" s="59">
        <v>6.15</v>
      </c>
      <c r="C38" s="62">
        <v>14.18</v>
      </c>
      <c r="D38" s="61">
        <v>84693.3</v>
      </c>
    </row>
    <row r="39" spans="1:4" ht="14.25" customHeight="1" x14ac:dyDescent="0.3">
      <c r="A39" s="57">
        <v>44895</v>
      </c>
      <c r="B39" s="59">
        <v>3.55</v>
      </c>
      <c r="C39" s="62">
        <v>12.01</v>
      </c>
      <c r="D39" s="61">
        <v>83475.100000000006</v>
      </c>
    </row>
    <row r="40" spans="1:4" ht="14.25" customHeight="1" x14ac:dyDescent="0.3">
      <c r="A40" s="57">
        <v>44865</v>
      </c>
      <c r="B40" s="59">
        <v>3.08</v>
      </c>
      <c r="C40" s="59">
        <v>11.62</v>
      </c>
      <c r="D40" s="61">
        <v>84108</v>
      </c>
    </row>
    <row r="41" spans="1:4" ht="14.25" customHeight="1" x14ac:dyDescent="0.3">
      <c r="A41" s="57">
        <v>44834</v>
      </c>
      <c r="B41" s="59">
        <v>3.21</v>
      </c>
      <c r="C41" s="59">
        <v>11.05</v>
      </c>
      <c r="D41" s="61">
        <v>85813.1</v>
      </c>
    </row>
    <row r="42" spans="1:4" ht="14.25" customHeight="1" x14ac:dyDescent="0.3">
      <c r="A42" s="57">
        <v>44804</v>
      </c>
      <c r="B42" s="59">
        <v>2.68</v>
      </c>
      <c r="C42" s="59">
        <v>9.98</v>
      </c>
      <c r="D42" s="61">
        <v>92101.6</v>
      </c>
    </row>
    <row r="43" spans="1:4" ht="14.25" customHeight="1" x14ac:dyDescent="0.3">
      <c r="A43" s="57">
        <v>44773</v>
      </c>
      <c r="B43" s="59">
        <v>3.18</v>
      </c>
      <c r="C43" s="59">
        <v>9.5500000000000007</v>
      </c>
      <c r="D43" s="61">
        <v>98605.4</v>
      </c>
    </row>
    <row r="44" spans="1:4" ht="14.25" customHeight="1" x14ac:dyDescent="0.3">
      <c r="A44" s="57">
        <v>44742</v>
      </c>
      <c r="B44" s="59">
        <v>3.78</v>
      </c>
      <c r="C44" s="59">
        <v>9.44</v>
      </c>
      <c r="D44" s="61">
        <v>101426.3</v>
      </c>
    </row>
    <row r="45" spans="1:4" ht="14.25" customHeight="1" x14ac:dyDescent="0.3">
      <c r="A45" s="57">
        <v>44712</v>
      </c>
      <c r="B45" s="59">
        <v>3.33</v>
      </c>
      <c r="C45" s="59">
        <v>8.09</v>
      </c>
      <c r="D45" s="61">
        <v>102886.6</v>
      </c>
    </row>
    <row r="46" spans="1:4" ht="14.25" customHeight="1" x14ac:dyDescent="0.3">
      <c r="A46" s="57">
        <v>44681</v>
      </c>
      <c r="B46" s="59">
        <v>3.5</v>
      </c>
      <c r="C46" s="59">
        <v>7.24</v>
      </c>
      <c r="D46" s="61">
        <v>105437.7</v>
      </c>
    </row>
    <row r="47" spans="1:4" ht="14.25" customHeight="1" x14ac:dyDescent="0.3">
      <c r="A47" s="57">
        <v>44651</v>
      </c>
      <c r="B47" s="59">
        <v>3.45</v>
      </c>
      <c r="C47" s="59">
        <v>5.97</v>
      </c>
      <c r="D47" s="61">
        <v>106329.2</v>
      </c>
    </row>
    <row r="48" spans="1:4" ht="14.25" customHeight="1" x14ac:dyDescent="0.3">
      <c r="A48" s="57">
        <v>44620</v>
      </c>
      <c r="B48" s="59">
        <v>1.81</v>
      </c>
      <c r="C48" s="59">
        <v>2.65</v>
      </c>
      <c r="D48" s="61">
        <v>108975.5</v>
      </c>
    </row>
    <row r="49" spans="1:4" ht="14.25" customHeight="1" x14ac:dyDescent="0.3">
      <c r="A49" s="57">
        <v>44592</v>
      </c>
      <c r="B49" s="59">
        <v>2.59</v>
      </c>
      <c r="C49" s="59">
        <v>2.4900000000000002</v>
      </c>
      <c r="D49" s="61">
        <v>109644.8</v>
      </c>
    </row>
    <row r="50" spans="1:4" ht="14.25" customHeight="1" x14ac:dyDescent="0.3">
      <c r="A50" s="57">
        <v>44561</v>
      </c>
      <c r="B50" s="59">
        <v>10.66</v>
      </c>
      <c r="C50" s="62">
        <v>13.61</v>
      </c>
      <c r="D50" s="61">
        <v>107436.5</v>
      </c>
    </row>
    <row r="51" spans="1:4" ht="14.25" customHeight="1" x14ac:dyDescent="0.3">
      <c r="A51" s="57">
        <v>44530</v>
      </c>
      <c r="B51" s="59">
        <v>7.68</v>
      </c>
      <c r="C51" s="59">
        <v>10.8</v>
      </c>
      <c r="D51" s="61">
        <v>108028.9</v>
      </c>
    </row>
    <row r="52" spans="1:4" ht="14.25" customHeight="1" x14ac:dyDescent="0.3">
      <c r="A52" s="57">
        <v>44500</v>
      </c>
      <c r="B52" s="59">
        <v>6.58</v>
      </c>
      <c r="C52" s="59">
        <v>8.76</v>
      </c>
      <c r="D52" s="61">
        <v>105427.2</v>
      </c>
    </row>
    <row r="53" spans="1:4" ht="14.25" customHeight="1" x14ac:dyDescent="0.3">
      <c r="A53" s="57">
        <v>44469</v>
      </c>
      <c r="B53" s="59">
        <v>6.35</v>
      </c>
      <c r="C53" s="59">
        <v>7.88</v>
      </c>
      <c r="D53" s="61">
        <v>105232.5</v>
      </c>
    </row>
    <row r="54" spans="1:4" ht="14.25" customHeight="1" x14ac:dyDescent="0.3">
      <c r="A54" s="57">
        <v>44439</v>
      </c>
      <c r="B54" s="59">
        <v>5.34</v>
      </c>
      <c r="C54" s="59">
        <v>7.45</v>
      </c>
      <c r="D54" s="61">
        <v>104967.5</v>
      </c>
    </row>
    <row r="55" spans="1:4" ht="14.25" customHeight="1" x14ac:dyDescent="0.3">
      <c r="A55" s="57">
        <v>44408</v>
      </c>
      <c r="B55" s="59">
        <v>4.8</v>
      </c>
      <c r="C55" s="59">
        <v>6.92</v>
      </c>
      <c r="D55" s="61">
        <v>101884.2</v>
      </c>
    </row>
    <row r="56" spans="1:4" ht="14.25" customHeight="1" x14ac:dyDescent="0.3">
      <c r="A56" s="57">
        <v>44377</v>
      </c>
      <c r="B56" s="59">
        <v>4.43</v>
      </c>
      <c r="C56" s="59">
        <v>6.44</v>
      </c>
      <c r="D56" s="61">
        <v>99822</v>
      </c>
    </row>
    <row r="57" spans="1:4" ht="14.25" customHeight="1" x14ac:dyDescent="0.3">
      <c r="A57" s="57">
        <v>44347</v>
      </c>
      <c r="B57" s="59">
        <v>3.7</v>
      </c>
      <c r="C57" s="59">
        <v>4.95</v>
      </c>
      <c r="D57" s="61">
        <v>101261.2</v>
      </c>
    </row>
    <row r="58" spans="1:4" ht="14.25" customHeight="1" x14ac:dyDescent="0.3">
      <c r="A58" s="57">
        <v>44316</v>
      </c>
      <c r="B58" s="59">
        <v>2.93</v>
      </c>
      <c r="C58" s="59">
        <v>4.17</v>
      </c>
      <c r="D58" s="61">
        <v>100438.6</v>
      </c>
    </row>
    <row r="59" spans="1:4" ht="14.25" customHeight="1" x14ac:dyDescent="0.3">
      <c r="A59" s="57">
        <v>44286</v>
      </c>
      <c r="B59" s="59">
        <v>1.97</v>
      </c>
      <c r="C59" s="59">
        <v>2.95</v>
      </c>
      <c r="D59" s="61">
        <v>97919.7</v>
      </c>
    </row>
    <row r="60" spans="1:4" ht="14.25" customHeight="1" x14ac:dyDescent="0.3">
      <c r="A60" s="57">
        <v>44255</v>
      </c>
      <c r="B60" s="59">
        <v>0.97</v>
      </c>
      <c r="C60" s="59">
        <v>0.66</v>
      </c>
      <c r="D60" s="61">
        <v>97708.7</v>
      </c>
    </row>
    <row r="61" spans="1:4" ht="14.25" customHeight="1" x14ac:dyDescent="0.3">
      <c r="A61" s="57">
        <v>44227</v>
      </c>
      <c r="B61" s="59">
        <v>0.76</v>
      </c>
      <c r="C61" s="59">
        <v>0.76</v>
      </c>
      <c r="D61" s="61">
        <v>97023.9</v>
      </c>
    </row>
    <row r="62" spans="1:4" ht="14.25" customHeight="1" x14ac:dyDescent="0.3">
      <c r="A62" s="57">
        <v>44196</v>
      </c>
      <c r="B62" s="59">
        <v>14.53</v>
      </c>
      <c r="C62" s="62">
        <v>12.17</v>
      </c>
      <c r="D62" s="61">
        <v>94435.9</v>
      </c>
    </row>
    <row r="63" spans="1:4" ht="14.25" customHeight="1" x14ac:dyDescent="0.3">
      <c r="A63" s="57">
        <v>44165</v>
      </c>
      <c r="B63" s="59">
        <v>10.94</v>
      </c>
      <c r="C63" s="62">
        <v>8.41</v>
      </c>
      <c r="D63" s="61">
        <v>92543.8</v>
      </c>
    </row>
    <row r="64" spans="1:4" ht="14.25" customHeight="1" x14ac:dyDescent="0.3">
      <c r="A64" s="57">
        <v>44135</v>
      </c>
      <c r="B64" s="59">
        <v>9.2899999999999991</v>
      </c>
      <c r="C64" s="59">
        <v>6.79</v>
      </c>
      <c r="D64" s="61">
        <v>90050.9</v>
      </c>
    </row>
    <row r="65" spans="1:4" ht="14.25" customHeight="1" x14ac:dyDescent="0.3">
      <c r="A65" s="57">
        <v>44104</v>
      </c>
      <c r="B65" s="59">
        <v>8.6300000000000008</v>
      </c>
      <c r="C65" s="59">
        <v>6.08</v>
      </c>
      <c r="D65" s="61">
        <v>88351.2</v>
      </c>
    </row>
    <row r="66" spans="1:4" ht="14.25" customHeight="1" x14ac:dyDescent="0.3">
      <c r="A66" s="57">
        <v>44074</v>
      </c>
      <c r="B66" s="59">
        <v>7.02</v>
      </c>
      <c r="C66" s="59">
        <v>4.82</v>
      </c>
      <c r="D66" s="61">
        <v>87790.3</v>
      </c>
    </row>
    <row r="67" spans="1:4" ht="14.25" customHeight="1" x14ac:dyDescent="0.3">
      <c r="A67" s="57">
        <v>44043</v>
      </c>
      <c r="B67" s="59">
        <v>5.58</v>
      </c>
      <c r="C67" s="59">
        <v>4.05</v>
      </c>
      <c r="D67" s="61">
        <v>84118.6</v>
      </c>
    </row>
    <row r="68" spans="1:4" ht="14.25" customHeight="1" x14ac:dyDescent="0.3">
      <c r="A68" s="57">
        <v>44012</v>
      </c>
      <c r="B68" s="59">
        <v>5.15</v>
      </c>
      <c r="C68" s="59">
        <v>3.65</v>
      </c>
      <c r="D68" s="61">
        <v>83366.7</v>
      </c>
    </row>
    <row r="69" spans="1:4" ht="14.25" customHeight="1" x14ac:dyDescent="0.3">
      <c r="A69" s="57">
        <v>43982</v>
      </c>
      <c r="B69" s="59">
        <v>3.36</v>
      </c>
      <c r="C69" s="59">
        <v>2</v>
      </c>
      <c r="D69" s="61">
        <v>82842.8</v>
      </c>
    </row>
    <row r="70" spans="1:4" ht="14.25" customHeight="1" x14ac:dyDescent="0.3">
      <c r="A70" s="57">
        <v>43951</v>
      </c>
      <c r="B70" s="59">
        <v>1.95</v>
      </c>
      <c r="C70" s="59">
        <v>1.41</v>
      </c>
      <c r="D70" s="61">
        <v>81413.399999999994</v>
      </c>
    </row>
    <row r="71" spans="1:4" ht="14.25" customHeight="1" x14ac:dyDescent="0.3">
      <c r="A71" s="57">
        <v>43921</v>
      </c>
      <c r="B71" s="59">
        <v>1.72</v>
      </c>
      <c r="C71" s="59">
        <v>1.31</v>
      </c>
      <c r="D71" s="61">
        <v>81302</v>
      </c>
    </row>
    <row r="72" spans="1:4" ht="14.25" customHeight="1" x14ac:dyDescent="0.3">
      <c r="A72" s="57">
        <v>43890</v>
      </c>
      <c r="B72" s="59">
        <v>0.94</v>
      </c>
      <c r="C72" s="59">
        <v>0.17</v>
      </c>
      <c r="D72" s="61">
        <v>80741</v>
      </c>
    </row>
    <row r="73" spans="1:4" ht="14.25" customHeight="1" x14ac:dyDescent="0.3">
      <c r="A73" s="57">
        <v>43861</v>
      </c>
      <c r="B73" s="59">
        <v>1.74</v>
      </c>
      <c r="C73" s="59">
        <v>0.1</v>
      </c>
      <c r="D73" s="61">
        <v>81144.800000000003</v>
      </c>
    </row>
    <row r="74" spans="1:4" ht="14.25" customHeight="1" x14ac:dyDescent="0.3">
      <c r="A74" s="57">
        <v>43830</v>
      </c>
      <c r="B74" s="59">
        <v>14.78</v>
      </c>
      <c r="C74" s="62">
        <v>13.65</v>
      </c>
      <c r="D74" s="61">
        <v>77955</v>
      </c>
    </row>
    <row r="75" spans="1:4" ht="14.25" customHeight="1" x14ac:dyDescent="0.3">
      <c r="A75" s="57">
        <v>43799</v>
      </c>
      <c r="B75" s="59">
        <v>11.54</v>
      </c>
      <c r="C75" s="62">
        <v>11</v>
      </c>
      <c r="D75" s="61">
        <v>73450.8</v>
      </c>
    </row>
    <row r="76" spans="1:4" ht="14.25" customHeight="1" x14ac:dyDescent="0.3">
      <c r="A76" s="57">
        <v>43769</v>
      </c>
      <c r="B76" s="59">
        <v>10.06</v>
      </c>
      <c r="C76" s="59">
        <v>10.029999999999999</v>
      </c>
      <c r="D76" s="61">
        <v>70131.8</v>
      </c>
    </row>
    <row r="77" spans="1:4" ht="14.25" customHeight="1" x14ac:dyDescent="0.3">
      <c r="A77" s="57">
        <v>43738</v>
      </c>
      <c r="B77" s="59">
        <v>9.4600000000000009</v>
      </c>
      <c r="C77" s="59">
        <v>9.4</v>
      </c>
      <c r="D77" s="61">
        <v>68812.100000000006</v>
      </c>
    </row>
    <row r="78" spans="1:4" ht="14.25" customHeight="1" x14ac:dyDescent="0.3">
      <c r="A78" s="57">
        <v>43708</v>
      </c>
      <c r="B78" s="59">
        <v>8</v>
      </c>
      <c r="C78" s="59">
        <v>8.16</v>
      </c>
      <c r="D78" s="61">
        <v>66350.600000000006</v>
      </c>
    </row>
    <row r="79" spans="1:4" ht="14.25" customHeight="1" x14ac:dyDescent="0.3">
      <c r="A79" s="57">
        <v>43677</v>
      </c>
      <c r="B79" s="59">
        <v>7.04</v>
      </c>
      <c r="C79" s="59">
        <v>7.48</v>
      </c>
      <c r="D79" s="61">
        <v>64368.800000000003</v>
      </c>
    </row>
    <row r="80" spans="1:4" ht="14.25" customHeight="1" x14ac:dyDescent="0.3">
      <c r="A80" s="57">
        <v>43646</v>
      </c>
      <c r="B80" s="59">
        <v>7.11</v>
      </c>
      <c r="C80" s="59">
        <v>7.36</v>
      </c>
      <c r="D80" s="61">
        <v>63899.9</v>
      </c>
    </row>
    <row r="81" spans="1:4" ht="14.25" customHeight="1" x14ac:dyDescent="0.3">
      <c r="A81" s="57">
        <v>43616</v>
      </c>
      <c r="B81" s="59">
        <v>5.37</v>
      </c>
      <c r="C81" s="59">
        <v>5.78</v>
      </c>
      <c r="D81" s="61">
        <v>63179.5</v>
      </c>
    </row>
    <row r="82" spans="1:4" ht="14.25" customHeight="1" x14ac:dyDescent="0.3">
      <c r="A82" s="57">
        <v>43585</v>
      </c>
      <c r="B82" s="59">
        <v>3.63</v>
      </c>
      <c r="C82" s="59">
        <v>4.46</v>
      </c>
      <c r="D82" s="61">
        <v>63882</v>
      </c>
    </row>
    <row r="83" spans="1:4" ht="14.25" customHeight="1" x14ac:dyDescent="0.3">
      <c r="A83" s="57">
        <v>43555</v>
      </c>
      <c r="B83" s="59">
        <v>2.89</v>
      </c>
      <c r="C83" s="59">
        <v>3.13</v>
      </c>
      <c r="D83" s="61">
        <v>61996.4</v>
      </c>
    </row>
    <row r="84" spans="1:4" ht="14.25" customHeight="1" x14ac:dyDescent="0.3">
      <c r="A84" s="57">
        <v>43524</v>
      </c>
      <c r="B84" s="59">
        <v>1.79</v>
      </c>
      <c r="C84" s="59">
        <v>1.07</v>
      </c>
      <c r="D84" s="61">
        <v>60300.4</v>
      </c>
    </row>
    <row r="85" spans="1:4" ht="14.25" customHeight="1" x14ac:dyDescent="0.3">
      <c r="A85" s="57">
        <v>43496</v>
      </c>
      <c r="B85" s="59">
        <v>3</v>
      </c>
      <c r="C85" s="59">
        <v>1.9</v>
      </c>
      <c r="D85" s="61">
        <v>58992.3</v>
      </c>
    </row>
    <row r="86" spans="1:4" ht="14.25" customHeight="1" x14ac:dyDescent="0.3">
      <c r="A86" s="57">
        <v>43465</v>
      </c>
      <c r="B86" s="59">
        <v>12.44</v>
      </c>
      <c r="C86" s="62">
        <v>13.89</v>
      </c>
      <c r="D86" s="61">
        <v>55074.5</v>
      </c>
    </row>
    <row r="87" spans="1:4" ht="14.25" customHeight="1" x14ac:dyDescent="0.3">
      <c r="A87" s="57">
        <v>43434</v>
      </c>
      <c r="B87" s="59">
        <v>10.61</v>
      </c>
      <c r="C87" s="62">
        <v>12.3</v>
      </c>
      <c r="D87" s="61">
        <v>54684</v>
      </c>
    </row>
    <row r="88" spans="1:4" ht="14.25" customHeight="1" x14ac:dyDescent="0.3">
      <c r="A88" s="57">
        <v>43404</v>
      </c>
      <c r="B88" s="59">
        <v>9.84</v>
      </c>
      <c r="C88" s="59">
        <v>11.16</v>
      </c>
      <c r="D88" s="61">
        <v>54762.5</v>
      </c>
    </row>
    <row r="89" spans="1:4" ht="14.25" customHeight="1" x14ac:dyDescent="0.3">
      <c r="A89" s="57">
        <v>43373</v>
      </c>
      <c r="B89" s="59">
        <v>9.0399999999999991</v>
      </c>
      <c r="C89" s="59">
        <v>10.33</v>
      </c>
      <c r="D89" s="61">
        <v>56628.5</v>
      </c>
    </row>
    <row r="90" spans="1:4" ht="14.25" customHeight="1" x14ac:dyDescent="0.3">
      <c r="A90" s="57">
        <v>43343</v>
      </c>
      <c r="B90" s="59">
        <v>8.49</v>
      </c>
      <c r="C90" s="59">
        <v>8.98</v>
      </c>
      <c r="D90" s="61">
        <v>56906.5</v>
      </c>
    </row>
    <row r="91" spans="1:4" ht="14.25" customHeight="1" x14ac:dyDescent="0.3">
      <c r="A91" s="57">
        <v>43312</v>
      </c>
      <c r="B91" s="59">
        <v>7.93</v>
      </c>
      <c r="C91" s="59">
        <v>8.06</v>
      </c>
      <c r="D91" s="61">
        <v>57441.599999999999</v>
      </c>
    </row>
    <row r="92" spans="1:4" ht="14.25" customHeight="1" x14ac:dyDescent="0.3">
      <c r="A92" s="57">
        <v>43281</v>
      </c>
      <c r="B92" s="59">
        <v>8.39</v>
      </c>
      <c r="C92" s="59">
        <v>7.82</v>
      </c>
      <c r="D92" s="61">
        <v>57380.7</v>
      </c>
    </row>
    <row r="93" spans="1:4" ht="14.25" customHeight="1" x14ac:dyDescent="0.3">
      <c r="A93" s="57">
        <v>43251</v>
      </c>
      <c r="B93" s="59">
        <v>6.9</v>
      </c>
      <c r="C93" s="59">
        <v>6.18</v>
      </c>
      <c r="D93" s="61">
        <v>56323.4</v>
      </c>
    </row>
    <row r="94" spans="1:4" ht="14.25" customHeight="1" x14ac:dyDescent="0.3">
      <c r="A94" s="57">
        <v>43220</v>
      </c>
      <c r="B94" s="59">
        <v>5.72</v>
      </c>
      <c r="C94" s="59">
        <v>5.09</v>
      </c>
      <c r="D94" s="61">
        <v>55881.5</v>
      </c>
    </row>
    <row r="95" spans="1:4" ht="14.25" customHeight="1" x14ac:dyDescent="0.3">
      <c r="A95" s="57">
        <v>43190</v>
      </c>
      <c r="B95" s="59">
        <v>4.01</v>
      </c>
      <c r="C95" s="59">
        <v>3.53</v>
      </c>
      <c r="D95" s="61">
        <v>55872.3</v>
      </c>
    </row>
    <row r="96" spans="1:4" ht="14.25" customHeight="1" x14ac:dyDescent="0.3">
      <c r="A96" s="57">
        <v>43159</v>
      </c>
      <c r="B96" s="59">
        <v>2.5499999999999998</v>
      </c>
      <c r="C96" s="59">
        <v>1.33</v>
      </c>
      <c r="D96" s="61">
        <v>55544.7</v>
      </c>
    </row>
    <row r="97" spans="1:4" ht="14.25" customHeight="1" x14ac:dyDescent="0.3">
      <c r="A97" s="57">
        <v>43131</v>
      </c>
      <c r="B97" s="59">
        <v>1.27</v>
      </c>
      <c r="C97" s="59">
        <v>0.93</v>
      </c>
      <c r="D97" s="61">
        <v>52708</v>
      </c>
    </row>
    <row r="98" spans="1:4" ht="14.25" customHeight="1" x14ac:dyDescent="0.3">
      <c r="A98" s="57">
        <v>43100</v>
      </c>
      <c r="B98" s="59">
        <v>14.97</v>
      </c>
      <c r="C98" s="62">
        <v>18.28</v>
      </c>
      <c r="D98" s="61">
        <v>48692.5</v>
      </c>
    </row>
    <row r="99" spans="1:4" ht="14.25" customHeight="1" x14ac:dyDescent="0.3">
      <c r="A99" s="57">
        <v>43069</v>
      </c>
      <c r="B99" s="59">
        <v>13.15</v>
      </c>
      <c r="C99" s="62">
        <v>15.71</v>
      </c>
      <c r="D99" s="61">
        <v>43490.2</v>
      </c>
    </row>
    <row r="100" spans="1:4" ht="14.25" customHeight="1" x14ac:dyDescent="0.3">
      <c r="A100" s="57">
        <v>43039</v>
      </c>
      <c r="B100" s="59">
        <v>10.89</v>
      </c>
      <c r="C100" s="59">
        <v>13.72</v>
      </c>
      <c r="D100" s="61">
        <v>42292.800000000003</v>
      </c>
    </row>
    <row r="101" spans="1:4" ht="14.25" customHeight="1" x14ac:dyDescent="0.3">
      <c r="A101" s="57">
        <v>43008</v>
      </c>
      <c r="B101" s="59">
        <v>10.55</v>
      </c>
      <c r="C101" s="59">
        <v>12.21</v>
      </c>
      <c r="D101" s="61">
        <v>40977.300000000003</v>
      </c>
    </row>
    <row r="102" spans="1:4" ht="14.25" customHeight="1" x14ac:dyDescent="0.3">
      <c r="A102" s="57">
        <v>42978</v>
      </c>
      <c r="B102" s="59">
        <v>8.93</v>
      </c>
      <c r="C102" s="59">
        <v>10.8</v>
      </c>
      <c r="D102" s="61">
        <v>39612.699999999997</v>
      </c>
    </row>
    <row r="103" spans="1:4" ht="14.25" customHeight="1" x14ac:dyDescent="0.3">
      <c r="A103" s="57">
        <v>42947</v>
      </c>
      <c r="B103" s="59">
        <v>7.62</v>
      </c>
      <c r="C103" s="59">
        <v>9.58</v>
      </c>
      <c r="D103" s="61">
        <v>39151.9</v>
      </c>
    </row>
    <row r="104" spans="1:4" ht="14.25" customHeight="1" x14ac:dyDescent="0.3">
      <c r="A104" s="57">
        <v>42916</v>
      </c>
      <c r="B104" s="59">
        <v>6.89</v>
      </c>
      <c r="C104" s="59">
        <v>9.01</v>
      </c>
      <c r="D104" s="61">
        <v>38822.6</v>
      </c>
    </row>
    <row r="105" spans="1:4" ht="14.25" customHeight="1" x14ac:dyDescent="0.3">
      <c r="A105" s="57">
        <v>42886</v>
      </c>
      <c r="B105" s="59">
        <v>4.78</v>
      </c>
      <c r="C105" s="59">
        <v>7.02</v>
      </c>
      <c r="D105" s="61">
        <v>38113.599999999999</v>
      </c>
    </row>
    <row r="106" spans="1:4" ht="14.25" customHeight="1" x14ac:dyDescent="0.3">
      <c r="A106" s="57">
        <v>42855</v>
      </c>
      <c r="B106" s="59">
        <v>3.89</v>
      </c>
      <c r="C106" s="59">
        <v>5.66</v>
      </c>
      <c r="D106" s="61">
        <v>38292.300000000003</v>
      </c>
    </row>
    <row r="107" spans="1:4" ht="14.25" customHeight="1" x14ac:dyDescent="0.3">
      <c r="A107" s="57">
        <v>42825</v>
      </c>
      <c r="B107" s="59">
        <v>3.49</v>
      </c>
      <c r="C107" s="59">
        <v>4.37</v>
      </c>
      <c r="D107" s="61">
        <v>37465</v>
      </c>
    </row>
    <row r="108" spans="1:4" ht="14.25" customHeight="1" x14ac:dyDescent="0.3">
      <c r="A108" s="57">
        <v>42794</v>
      </c>
      <c r="B108" s="59">
        <v>1.78</v>
      </c>
      <c r="C108" s="59">
        <v>1.77</v>
      </c>
      <c r="D108" s="61">
        <v>37319.599999999999</v>
      </c>
    </row>
    <row r="109" spans="1:4" ht="14.25" customHeight="1" x14ac:dyDescent="0.3">
      <c r="A109" s="57">
        <v>42766</v>
      </c>
      <c r="B109" s="59">
        <v>2.57</v>
      </c>
      <c r="C109" s="59">
        <v>1.8</v>
      </c>
      <c r="D109" s="61">
        <v>37572.9</v>
      </c>
    </row>
    <row r="110" spans="1:4" ht="14.25" customHeight="1" x14ac:dyDescent="0.3">
      <c r="A110" s="57">
        <v>42735</v>
      </c>
      <c r="B110" s="59">
        <v>18.38</v>
      </c>
      <c r="C110" s="62">
        <v>18.25</v>
      </c>
      <c r="D110" s="61">
        <v>36167.1</v>
      </c>
    </row>
    <row r="111" spans="1:4" ht="14.25" customHeight="1" x14ac:dyDescent="0.3">
      <c r="A111" s="57">
        <v>42704</v>
      </c>
      <c r="B111" s="59">
        <v>15.81</v>
      </c>
      <c r="C111" s="62">
        <v>14.93</v>
      </c>
      <c r="D111" s="61">
        <v>37235.9</v>
      </c>
    </row>
    <row r="112" spans="1:4" ht="14.25" customHeight="1" x14ac:dyDescent="0.3">
      <c r="A112" s="57">
        <v>42674</v>
      </c>
      <c r="B112" s="59">
        <v>14.02</v>
      </c>
      <c r="C112" s="59">
        <v>12.66</v>
      </c>
      <c r="D112" s="61">
        <v>37243.5</v>
      </c>
    </row>
    <row r="113" spans="1:4" ht="14.25" customHeight="1" x14ac:dyDescent="0.3">
      <c r="A113" s="57">
        <v>42643</v>
      </c>
      <c r="B113" s="59">
        <v>13.46</v>
      </c>
      <c r="C113" s="59">
        <v>11.64</v>
      </c>
      <c r="D113" s="61">
        <v>37249.9</v>
      </c>
    </row>
    <row r="114" spans="1:4" ht="14.25" customHeight="1" x14ac:dyDescent="0.3">
      <c r="A114" s="57">
        <v>42613</v>
      </c>
      <c r="B114" s="59">
        <v>11.01</v>
      </c>
      <c r="C114" s="59">
        <v>9.64</v>
      </c>
      <c r="D114" s="61">
        <v>36707</v>
      </c>
    </row>
    <row r="115" spans="1:4" ht="14.25" customHeight="1" x14ac:dyDescent="0.3">
      <c r="A115" s="57">
        <v>42582</v>
      </c>
      <c r="B115" s="59">
        <v>9.8000000000000007</v>
      </c>
      <c r="C115" s="59">
        <v>9.64</v>
      </c>
      <c r="D115" s="61">
        <v>34810.800000000003</v>
      </c>
    </row>
    <row r="116" spans="1:4" ht="14.25" customHeight="1" x14ac:dyDescent="0.3">
      <c r="A116" s="57">
        <v>42551</v>
      </c>
      <c r="B116" s="59">
        <v>9.52</v>
      </c>
      <c r="C116" s="59">
        <v>8.2100000000000009</v>
      </c>
      <c r="D116" s="61">
        <v>34612.9</v>
      </c>
    </row>
    <row r="117" spans="1:4" ht="14.25" customHeight="1" x14ac:dyDescent="0.3">
      <c r="A117" s="57">
        <v>42521</v>
      </c>
      <c r="B117" s="59">
        <v>6.77</v>
      </c>
      <c r="C117" s="59">
        <v>5.49</v>
      </c>
      <c r="D117" s="61">
        <v>34422.300000000003</v>
      </c>
    </row>
    <row r="118" spans="1:4" ht="14.25" customHeight="1" x14ac:dyDescent="0.3">
      <c r="A118" s="57">
        <v>42490</v>
      </c>
      <c r="B118" s="59">
        <v>5.0999999999999996</v>
      </c>
      <c r="C118" s="59">
        <v>4.0599999999999996</v>
      </c>
      <c r="D118" s="61">
        <v>33452.699999999997</v>
      </c>
    </row>
    <row r="119" spans="1:4" ht="14.25" customHeight="1" x14ac:dyDescent="0.3">
      <c r="A119" s="57">
        <v>42460</v>
      </c>
      <c r="B119" s="59">
        <v>4.13</v>
      </c>
      <c r="C119" s="59">
        <v>3.04</v>
      </c>
      <c r="D119" s="61">
        <v>31240.5</v>
      </c>
    </row>
    <row r="120" spans="1:4" ht="14.25" customHeight="1" x14ac:dyDescent="0.3">
      <c r="A120" s="57">
        <v>42429</v>
      </c>
      <c r="B120" s="59">
        <v>1.98</v>
      </c>
      <c r="C120" s="59">
        <v>0.65</v>
      </c>
      <c r="D120" s="61">
        <v>28465.9</v>
      </c>
    </row>
    <row r="121" spans="1:4" ht="14.25" customHeight="1" x14ac:dyDescent="0.3">
      <c r="A121" s="57">
        <v>42400</v>
      </c>
      <c r="B121" s="59">
        <v>1.47</v>
      </c>
      <c r="C121" s="59">
        <v>0.76</v>
      </c>
      <c r="D121" s="61">
        <v>27124.5</v>
      </c>
    </row>
    <row r="122" spans="1:4" ht="14.25" customHeight="1" x14ac:dyDescent="0.3">
      <c r="A122" s="57">
        <v>42369</v>
      </c>
      <c r="B122" s="59">
        <v>16.23</v>
      </c>
      <c r="C122" s="62">
        <v>17.260000000000002</v>
      </c>
      <c r="D122" s="61">
        <v>27878.9</v>
      </c>
    </row>
    <row r="123" spans="1:4" ht="14.25" customHeight="1" x14ac:dyDescent="0.3">
      <c r="A123" s="57">
        <v>42338</v>
      </c>
      <c r="B123" s="59">
        <v>12.17</v>
      </c>
      <c r="C123" s="62">
        <v>15.51</v>
      </c>
      <c r="D123" s="61">
        <v>29921.9</v>
      </c>
    </row>
    <row r="124" spans="1:4" ht="14.25" customHeight="1" x14ac:dyDescent="0.3">
      <c r="A124" s="57">
        <v>42308</v>
      </c>
      <c r="B124" s="59">
        <v>10.5</v>
      </c>
      <c r="C124" s="59">
        <v>13.39</v>
      </c>
      <c r="D124" s="61">
        <v>30627.3</v>
      </c>
    </row>
    <row r="125" spans="1:4" ht="14.25" customHeight="1" x14ac:dyDescent="0.3">
      <c r="A125" s="57">
        <v>42277</v>
      </c>
      <c r="B125" s="59">
        <v>9.9700000000000006</v>
      </c>
      <c r="C125" s="59">
        <v>12.12</v>
      </c>
      <c r="D125" s="61">
        <v>30275.5</v>
      </c>
    </row>
    <row r="126" spans="1:4" ht="14.25" customHeight="1" x14ac:dyDescent="0.3">
      <c r="A126" s="57">
        <v>42247</v>
      </c>
      <c r="B126" s="59">
        <v>7.96</v>
      </c>
      <c r="C126" s="59">
        <v>10.210000000000001</v>
      </c>
      <c r="D126" s="61">
        <v>32538.1</v>
      </c>
    </row>
    <row r="127" spans="1:4" ht="14.25" customHeight="1" x14ac:dyDescent="0.3">
      <c r="A127" s="57">
        <v>42216</v>
      </c>
      <c r="B127" s="59">
        <v>6.3</v>
      </c>
      <c r="C127" s="59">
        <v>8.61</v>
      </c>
      <c r="D127" s="61">
        <v>36535.199999999997</v>
      </c>
    </row>
    <row r="128" spans="1:4" ht="14.25" customHeight="1" x14ac:dyDescent="0.3">
      <c r="A128" s="57">
        <v>42185</v>
      </c>
      <c r="B128" s="59">
        <v>6.05</v>
      </c>
      <c r="C128" s="59">
        <v>7.86</v>
      </c>
      <c r="D128" s="61">
        <v>36956.699999999997</v>
      </c>
    </row>
    <row r="129" spans="1:4" ht="14.25" customHeight="1" x14ac:dyDescent="0.3">
      <c r="A129" s="57">
        <v>42155</v>
      </c>
      <c r="B129" s="59">
        <v>3.81</v>
      </c>
      <c r="C129" s="59">
        <v>5.22</v>
      </c>
      <c r="D129" s="61">
        <v>36849.800000000003</v>
      </c>
    </row>
    <row r="130" spans="1:4" ht="14.25" customHeight="1" x14ac:dyDescent="0.3">
      <c r="A130" s="57">
        <v>42124</v>
      </c>
      <c r="B130" s="59">
        <v>2.88</v>
      </c>
      <c r="C130" s="59">
        <v>3.98</v>
      </c>
      <c r="D130" s="61">
        <v>36087</v>
      </c>
    </row>
    <row r="131" spans="1:4" ht="14.25" customHeight="1" x14ac:dyDescent="0.3">
      <c r="A131" s="57">
        <v>42094</v>
      </c>
      <c r="B131" s="59">
        <v>2.35</v>
      </c>
      <c r="C131" s="59">
        <v>2.65</v>
      </c>
      <c r="D131" s="61">
        <v>36540.9</v>
      </c>
    </row>
    <row r="132" spans="1:4" ht="14.25" customHeight="1" x14ac:dyDescent="0.3">
      <c r="A132" s="57">
        <v>42063</v>
      </c>
      <c r="B132" s="59">
        <v>2.4900000000000002</v>
      </c>
      <c r="C132" s="59">
        <v>0.65</v>
      </c>
      <c r="D132" s="61">
        <v>36929.300000000003</v>
      </c>
    </row>
    <row r="133" spans="1:4" ht="14.25" customHeight="1" x14ac:dyDescent="0.3">
      <c r="A133" s="57">
        <v>42035</v>
      </c>
      <c r="B133" s="59">
        <v>0.25</v>
      </c>
      <c r="C133" s="59">
        <v>0.03</v>
      </c>
      <c r="D133" s="61">
        <v>34318.6</v>
      </c>
    </row>
    <row r="134" spans="1:4" ht="14.25" customHeight="1" x14ac:dyDescent="0.3">
      <c r="A134" s="57">
        <v>42004</v>
      </c>
      <c r="B134" s="59">
        <v>17.690000000000001</v>
      </c>
      <c r="C134" s="62">
        <v>14.16</v>
      </c>
      <c r="D134" s="61">
        <v>33801.1</v>
      </c>
    </row>
    <row r="135" spans="1:4" ht="14.25" customHeight="1" x14ac:dyDescent="0.3">
      <c r="A135" s="57">
        <v>41973</v>
      </c>
      <c r="B135" s="59">
        <v>13.02</v>
      </c>
      <c r="C135" s="62">
        <v>10.79</v>
      </c>
      <c r="D135" s="61">
        <v>36050.800000000003</v>
      </c>
    </row>
    <row r="136" spans="1:4" ht="14.25" customHeight="1" x14ac:dyDescent="0.3">
      <c r="A136" s="57">
        <v>41943</v>
      </c>
      <c r="B136" s="59">
        <v>11.07</v>
      </c>
      <c r="C136" s="59">
        <v>8.82</v>
      </c>
      <c r="D136" s="61">
        <v>36332.800000000003</v>
      </c>
    </row>
    <row r="137" spans="1:4" ht="14.25" customHeight="1" x14ac:dyDescent="0.3">
      <c r="A137" s="57">
        <v>41912</v>
      </c>
      <c r="B137" s="59">
        <v>10.14</v>
      </c>
      <c r="C137" s="59">
        <v>7.37</v>
      </c>
      <c r="D137" s="61">
        <v>36424.5</v>
      </c>
    </row>
    <row r="138" spans="1:4" ht="14.25" customHeight="1" x14ac:dyDescent="0.3">
      <c r="A138" s="57">
        <v>41882</v>
      </c>
      <c r="B138" s="59">
        <v>8.5399999999999991</v>
      </c>
      <c r="C138" s="59">
        <v>5.62</v>
      </c>
      <c r="D138" s="61">
        <v>36566.400000000001</v>
      </c>
    </row>
    <row r="139" spans="1:4" ht="14.25" customHeight="1" x14ac:dyDescent="0.3">
      <c r="A139" s="57">
        <v>41851</v>
      </c>
      <c r="B139" s="59">
        <v>6.85</v>
      </c>
      <c r="C139" s="59">
        <v>3.72</v>
      </c>
      <c r="D139" s="61">
        <v>35668.199999999997</v>
      </c>
    </row>
    <row r="140" spans="1:4" ht="14.25" customHeight="1" x14ac:dyDescent="0.3">
      <c r="A140" s="57">
        <v>41820</v>
      </c>
      <c r="B140" s="59">
        <v>6.99</v>
      </c>
      <c r="C140" s="59">
        <v>3.72</v>
      </c>
      <c r="D140" s="61">
        <v>35385</v>
      </c>
    </row>
    <row r="141" spans="1:4" ht="14.25" customHeight="1" x14ac:dyDescent="0.3">
      <c r="A141" s="57">
        <v>41790</v>
      </c>
      <c r="B141" s="59">
        <v>4.72</v>
      </c>
      <c r="C141" s="59">
        <v>1.52</v>
      </c>
      <c r="D141" s="61">
        <v>35268.9</v>
      </c>
    </row>
    <row r="142" spans="1:4" ht="14.25" customHeight="1" x14ac:dyDescent="0.3">
      <c r="A142" s="57">
        <v>41759</v>
      </c>
      <c r="B142" s="59">
        <v>3.73</v>
      </c>
      <c r="C142" s="59">
        <v>1.43</v>
      </c>
      <c r="D142" s="61">
        <v>35481.4</v>
      </c>
    </row>
    <row r="143" spans="1:4" ht="14.25" customHeight="1" x14ac:dyDescent="0.3">
      <c r="A143" s="57">
        <v>41729</v>
      </c>
      <c r="B143" s="29">
        <v>2.82</v>
      </c>
      <c r="C143" s="29">
        <v>0.52</v>
      </c>
      <c r="D143" s="61">
        <v>33339.800000000003</v>
      </c>
    </row>
    <row r="144" spans="1:4" ht="14.25" customHeight="1" x14ac:dyDescent="0.3">
      <c r="A144" s="57">
        <v>41698</v>
      </c>
      <c r="B144" s="29">
        <v>1.7</v>
      </c>
      <c r="C144" s="29">
        <v>-1.1599999999999999</v>
      </c>
      <c r="D144" s="61">
        <v>29588.1</v>
      </c>
    </row>
    <row r="145" spans="1:4" ht="14.25" customHeight="1" x14ac:dyDescent="0.3">
      <c r="A145" s="57">
        <v>41670</v>
      </c>
      <c r="B145" s="29">
        <v>2.12</v>
      </c>
      <c r="C145" s="29">
        <v>-0.5</v>
      </c>
      <c r="D145" s="61">
        <v>28683.599999999999</v>
      </c>
    </row>
    <row r="146" spans="1:4" ht="14.25" customHeight="1" x14ac:dyDescent="0.3">
      <c r="A146" s="57">
        <v>41639</v>
      </c>
      <c r="B146" s="29">
        <v>18.850000000000001</v>
      </c>
      <c r="C146" s="29">
        <v>12.52</v>
      </c>
      <c r="D146" s="61">
        <v>25480.7</v>
      </c>
    </row>
    <row r="147" spans="1:4" ht="14.25" customHeight="1" x14ac:dyDescent="0.3">
      <c r="A147" s="57">
        <v>41608</v>
      </c>
      <c r="B147" s="29">
        <v>13.9</v>
      </c>
      <c r="C147" s="29">
        <v>8.2100000000000009</v>
      </c>
      <c r="D147" s="61">
        <v>25338.2</v>
      </c>
    </row>
    <row r="148" spans="1:4" ht="14.25" customHeight="1" x14ac:dyDescent="0.3">
      <c r="A148" s="57">
        <v>41578</v>
      </c>
      <c r="B148" s="29">
        <v>11.73</v>
      </c>
      <c r="C148" s="29">
        <v>7.27</v>
      </c>
      <c r="D148" s="61">
        <v>24869.8</v>
      </c>
    </row>
    <row r="149" spans="1:4" ht="14.25" customHeight="1" x14ac:dyDescent="0.3">
      <c r="A149" s="57">
        <v>41547</v>
      </c>
      <c r="B149" s="29">
        <v>10.33</v>
      </c>
      <c r="C149" s="29">
        <v>6.87</v>
      </c>
      <c r="D149" s="61">
        <v>24025.5</v>
      </c>
    </row>
    <row r="150" spans="1:4" ht="14.25" customHeight="1" x14ac:dyDescent="0.3">
      <c r="A150" s="57">
        <v>41517</v>
      </c>
      <c r="B150" s="29">
        <v>9.1</v>
      </c>
      <c r="C150" s="29">
        <v>6.44</v>
      </c>
      <c r="D150" s="61">
        <v>24606.799999999999</v>
      </c>
    </row>
    <row r="151" spans="1:4" ht="14.25" customHeight="1" x14ac:dyDescent="0.3">
      <c r="A151" s="57">
        <v>41486</v>
      </c>
      <c r="B151" s="29">
        <v>7.51</v>
      </c>
      <c r="C151" s="29">
        <v>5.36</v>
      </c>
      <c r="D151" s="61">
        <v>22814.3</v>
      </c>
    </row>
    <row r="152" spans="1:4" ht="14.25" customHeight="1" x14ac:dyDescent="0.3">
      <c r="A152" s="57">
        <v>41455</v>
      </c>
      <c r="B152" s="29">
        <v>7.31</v>
      </c>
      <c r="C152" s="29">
        <v>4.72</v>
      </c>
      <c r="D152" s="61">
        <v>24531.599999999999</v>
      </c>
    </row>
    <row r="153" spans="1:4" ht="14.25" customHeight="1" x14ac:dyDescent="0.3">
      <c r="A153" s="57">
        <v>41425</v>
      </c>
      <c r="B153" s="29">
        <v>5.3</v>
      </c>
      <c r="C153" s="29">
        <v>3.13</v>
      </c>
      <c r="D153" s="61">
        <v>26244.7</v>
      </c>
    </row>
    <row r="154" spans="1:4" ht="14.25" customHeight="1" x14ac:dyDescent="0.3">
      <c r="A154" s="57">
        <v>41394</v>
      </c>
      <c r="B154" s="29">
        <v>4.41</v>
      </c>
      <c r="C154" s="29">
        <v>2.2200000000000002</v>
      </c>
      <c r="D154" s="61">
        <v>27151.9</v>
      </c>
    </row>
    <row r="155" spans="1:4" ht="14.25" customHeight="1" x14ac:dyDescent="0.3">
      <c r="A155" s="57">
        <v>41364</v>
      </c>
      <c r="B155" s="29">
        <v>3.77</v>
      </c>
      <c r="C155" s="29">
        <v>1.17</v>
      </c>
      <c r="D155" s="61">
        <v>28042.2</v>
      </c>
    </row>
    <row r="156" spans="1:4" ht="14.25" customHeight="1" x14ac:dyDescent="0.3">
      <c r="A156" s="57">
        <v>41333</v>
      </c>
      <c r="B156" s="29">
        <v>2.2599999999999998</v>
      </c>
      <c r="C156" s="29">
        <v>-0.05</v>
      </c>
      <c r="D156" s="61">
        <v>28218</v>
      </c>
    </row>
    <row r="157" spans="1:4" ht="14.25" customHeight="1" x14ac:dyDescent="0.3">
      <c r="A157" s="57">
        <v>41305</v>
      </c>
      <c r="B157" s="29">
        <v>1.71</v>
      </c>
      <c r="C157" s="29">
        <v>-0.37</v>
      </c>
      <c r="D157" s="61">
        <v>27826.799999999999</v>
      </c>
    </row>
    <row r="158" spans="1:4" ht="14.25" customHeight="1" x14ac:dyDescent="0.3">
      <c r="A158" s="57">
        <v>41274</v>
      </c>
      <c r="B158" s="29">
        <v>18.46</v>
      </c>
      <c r="C158" s="29">
        <v>8.85</v>
      </c>
      <c r="D158" s="61">
        <v>25161.3</v>
      </c>
    </row>
    <row r="159" spans="1:4" ht="14.25" customHeight="1" x14ac:dyDescent="0.3">
      <c r="A159" s="57">
        <v>41243</v>
      </c>
      <c r="B159" s="29">
        <v>12.59</v>
      </c>
      <c r="C159" s="29">
        <v>5.0999999999999996</v>
      </c>
      <c r="D159" s="61">
        <v>23154.400000000001</v>
      </c>
    </row>
    <row r="160" spans="1:4" ht="14.25" customHeight="1" x14ac:dyDescent="0.3">
      <c r="A160" s="57">
        <v>41213</v>
      </c>
      <c r="B160" s="29">
        <v>10.11</v>
      </c>
      <c r="C160" s="29">
        <v>3.38</v>
      </c>
      <c r="D160" s="61">
        <v>21374.400000000001</v>
      </c>
    </row>
    <row r="161" spans="1:4" ht="14.25" customHeight="1" x14ac:dyDescent="0.3">
      <c r="A161" s="57">
        <v>41182</v>
      </c>
      <c r="B161" s="29">
        <v>9.0500000000000007</v>
      </c>
      <c r="C161" s="29">
        <v>2.52</v>
      </c>
      <c r="D161" s="61">
        <v>21259.4</v>
      </c>
    </row>
    <row r="162" spans="1:4" ht="14.25" customHeight="1" x14ac:dyDescent="0.3">
      <c r="A162" s="57">
        <v>41152</v>
      </c>
      <c r="B162" s="29">
        <v>7.86</v>
      </c>
      <c r="C162" s="29">
        <v>2.11</v>
      </c>
      <c r="D162" s="61">
        <v>20774.400000000001</v>
      </c>
    </row>
    <row r="163" spans="1:4" ht="14.25" customHeight="1" x14ac:dyDescent="0.3">
      <c r="A163" s="57">
        <v>41121</v>
      </c>
      <c r="B163" s="29">
        <v>6.81</v>
      </c>
      <c r="C163" s="29">
        <v>1.24</v>
      </c>
      <c r="D163" s="61">
        <v>20032.5</v>
      </c>
    </row>
    <row r="164" spans="1:4" ht="14.25" customHeight="1" x14ac:dyDescent="0.3">
      <c r="A164" s="57">
        <v>41090</v>
      </c>
      <c r="B164" s="29">
        <v>5.78</v>
      </c>
      <c r="C164" s="29">
        <v>1.51</v>
      </c>
      <c r="D164" s="61">
        <v>19703.3</v>
      </c>
    </row>
    <row r="165" spans="1:4" ht="14.25" customHeight="1" x14ac:dyDescent="0.3">
      <c r="A165" s="57">
        <v>41060</v>
      </c>
      <c r="B165" s="29">
        <v>3.88</v>
      </c>
      <c r="C165" s="29">
        <v>0.38</v>
      </c>
      <c r="D165" s="61">
        <v>19920.900000000001</v>
      </c>
    </row>
    <row r="166" spans="1:4" ht="14.25" customHeight="1" x14ac:dyDescent="0.3">
      <c r="A166" s="57">
        <v>41029</v>
      </c>
      <c r="B166" s="29">
        <v>1.88</v>
      </c>
      <c r="C166" s="29">
        <v>-0.38</v>
      </c>
      <c r="D166" s="61">
        <v>19466.099999999999</v>
      </c>
    </row>
    <row r="167" spans="1:4" ht="14.25" customHeight="1" x14ac:dyDescent="0.3">
      <c r="A167" s="57">
        <v>40999</v>
      </c>
      <c r="B167" s="29">
        <v>1.06</v>
      </c>
      <c r="C167" s="29">
        <v>-1.96</v>
      </c>
      <c r="D167" s="61">
        <v>17384</v>
      </c>
    </row>
    <row r="168" spans="1:4" ht="14.25" customHeight="1" x14ac:dyDescent="0.3">
      <c r="A168" s="57">
        <v>40968</v>
      </c>
      <c r="B168" s="29">
        <v>-0.11</v>
      </c>
      <c r="C168" s="29">
        <v>-2.5099999999999998</v>
      </c>
      <c r="D168" s="61">
        <v>14351</v>
      </c>
    </row>
    <row r="169" spans="1:4" ht="14.25" customHeight="1" x14ac:dyDescent="0.3">
      <c r="A169" s="57">
        <v>40939</v>
      </c>
      <c r="B169" s="29">
        <v>0.74</v>
      </c>
      <c r="C169" s="29">
        <v>-0.79</v>
      </c>
      <c r="D169" s="61">
        <v>13717.1</v>
      </c>
    </row>
    <row r="170" spans="1:4" ht="14.25" customHeight="1" x14ac:dyDescent="0.3">
      <c r="A170" s="57">
        <v>40908</v>
      </c>
      <c r="B170" s="29">
        <v>9.27</v>
      </c>
      <c r="C170" s="29">
        <v>10.9</v>
      </c>
      <c r="D170" s="61">
        <v>13127.6</v>
      </c>
    </row>
    <row r="171" spans="1:4" ht="14.25" customHeight="1" x14ac:dyDescent="0.3">
      <c r="A171" s="57">
        <v>40877</v>
      </c>
      <c r="B171" s="29"/>
      <c r="C171" s="29">
        <v>10</v>
      </c>
      <c r="D171" s="61">
        <v>13692.9</v>
      </c>
    </row>
    <row r="172" spans="1:4" ht="14.25" customHeight="1" x14ac:dyDescent="0.3">
      <c r="A172" s="57">
        <v>40847</v>
      </c>
      <c r="B172" s="29">
        <v>7.5</v>
      </c>
      <c r="C172" s="29">
        <v>8.61</v>
      </c>
      <c r="D172" s="61">
        <v>14383.6</v>
      </c>
    </row>
    <row r="173" spans="1:4" ht="14.25" customHeight="1" x14ac:dyDescent="0.3">
      <c r="A173" s="57">
        <v>40816</v>
      </c>
      <c r="B173" s="29">
        <v>8.8699999999999992</v>
      </c>
      <c r="C173" s="29">
        <v>8.16</v>
      </c>
      <c r="D173" s="61">
        <v>14928.6</v>
      </c>
    </row>
    <row r="174" spans="1:4" ht="14.25" customHeight="1" x14ac:dyDescent="0.3">
      <c r="A174" s="57">
        <v>40786</v>
      </c>
      <c r="B174" s="29">
        <v>7.83</v>
      </c>
      <c r="C174" s="29">
        <v>8.15</v>
      </c>
      <c r="D174" s="61">
        <v>15560.3</v>
      </c>
    </row>
    <row r="175" spans="1:4" ht="14.25" customHeight="1" x14ac:dyDescent="0.3">
      <c r="A175" s="57">
        <v>40755</v>
      </c>
      <c r="B175" s="29">
        <v>3.57</v>
      </c>
      <c r="C175" s="29">
        <v>7.57</v>
      </c>
      <c r="D175" s="61">
        <v>16613</v>
      </c>
    </row>
    <row r="176" spans="1:4" ht="14.25" customHeight="1" x14ac:dyDescent="0.3">
      <c r="A176" s="57">
        <v>40724</v>
      </c>
      <c r="B176" s="29">
        <v>2.33</v>
      </c>
      <c r="C176" s="29">
        <v>7.05</v>
      </c>
      <c r="D176" s="61">
        <v>14805.5</v>
      </c>
    </row>
    <row r="177" spans="1:4" ht="14.25" customHeight="1" x14ac:dyDescent="0.3">
      <c r="A177" s="57">
        <v>40694</v>
      </c>
      <c r="B177" s="29">
        <v>1.57</v>
      </c>
      <c r="C177" s="29">
        <v>6.07</v>
      </c>
      <c r="D177" s="61">
        <v>13111.8</v>
      </c>
    </row>
    <row r="178" spans="1:4" ht="14.25" customHeight="1" x14ac:dyDescent="0.3">
      <c r="A178" s="57">
        <v>40663</v>
      </c>
      <c r="B178" s="29">
        <v>0.98</v>
      </c>
      <c r="C178" s="29">
        <v>5.01</v>
      </c>
      <c r="D178" s="61">
        <v>12175</v>
      </c>
    </row>
    <row r="179" spans="1:4" ht="14.25" customHeight="1" x14ac:dyDescent="0.3">
      <c r="A179" s="57">
        <v>40633</v>
      </c>
      <c r="B179" s="29">
        <v>2.0699999999999998</v>
      </c>
      <c r="C179" s="29">
        <v>3.67</v>
      </c>
      <c r="D179" s="61">
        <v>11795.6</v>
      </c>
    </row>
    <row r="180" spans="1:4" ht="14.25" customHeight="1" x14ac:dyDescent="0.3">
      <c r="A180" s="57">
        <v>40602</v>
      </c>
      <c r="B180" s="29">
        <v>2.75</v>
      </c>
      <c r="C180" s="29">
        <v>2.71</v>
      </c>
      <c r="D180" s="61">
        <v>11542.8</v>
      </c>
    </row>
    <row r="181" spans="1:4" ht="14.25" customHeight="1" x14ac:dyDescent="0.3">
      <c r="A181" s="57">
        <v>40574</v>
      </c>
      <c r="B181" s="29">
        <v>-0.33</v>
      </c>
      <c r="C181" s="29">
        <v>0.43</v>
      </c>
      <c r="D181" s="61">
        <v>11739.7</v>
      </c>
    </row>
    <row r="182" spans="1:4" ht="14.25" customHeight="1" x14ac:dyDescent="0.3">
      <c r="A182" s="57">
        <v>40543</v>
      </c>
      <c r="B182" s="29">
        <v>25.3</v>
      </c>
      <c r="C182" s="29">
        <v>29.81</v>
      </c>
      <c r="D182" s="61">
        <v>12054.1</v>
      </c>
    </row>
    <row r="183" spans="1:4" ht="14.25" customHeight="1" x14ac:dyDescent="0.3">
      <c r="A183" s="57">
        <v>40512</v>
      </c>
      <c r="B183" s="29"/>
      <c r="C183" s="29"/>
      <c r="D183" s="61">
        <v>12889.7</v>
      </c>
    </row>
    <row r="184" spans="1:4" ht="14.25" customHeight="1" x14ac:dyDescent="0.3">
      <c r="A184" s="57">
        <v>40482</v>
      </c>
      <c r="B184" s="29">
        <v>21.29</v>
      </c>
      <c r="C184" s="29">
        <v>22.5</v>
      </c>
      <c r="D184" s="61">
        <v>13676.4</v>
      </c>
    </row>
    <row r="185" spans="1:4" ht="14.25" customHeight="1" x14ac:dyDescent="0.3">
      <c r="A185" s="57">
        <v>40451</v>
      </c>
      <c r="B185" s="29">
        <v>18.5</v>
      </c>
      <c r="C185" s="29">
        <v>17.809999999999999</v>
      </c>
      <c r="D185" s="61">
        <v>13694.4</v>
      </c>
    </row>
    <row r="186" spans="1:4" ht="14.25" customHeight="1" x14ac:dyDescent="0.3">
      <c r="A186" s="57">
        <v>40421</v>
      </c>
      <c r="B186" s="29">
        <v>16.309999999999999</v>
      </c>
      <c r="C186" s="29">
        <v>16.27</v>
      </c>
      <c r="D186" s="61">
        <v>13322.5</v>
      </c>
    </row>
    <row r="187" spans="1:4" ht="14.25" customHeight="1" x14ac:dyDescent="0.3">
      <c r="A187" s="57">
        <v>40390</v>
      </c>
      <c r="B187" s="29">
        <v>12.96</v>
      </c>
      <c r="C187" s="29">
        <v>12.97</v>
      </c>
      <c r="D187" s="61">
        <v>13510</v>
      </c>
    </row>
    <row r="188" spans="1:4" ht="14.25" customHeight="1" x14ac:dyDescent="0.3">
      <c r="A188" s="57">
        <v>40359</v>
      </c>
      <c r="B188" s="29"/>
      <c r="C188" s="29">
        <v>10.52</v>
      </c>
      <c r="D188" s="61">
        <v>13724.7</v>
      </c>
    </row>
    <row r="189" spans="1:4" ht="14.25" customHeight="1" x14ac:dyDescent="0.3">
      <c r="A189" s="57">
        <v>40329</v>
      </c>
      <c r="B189" s="29">
        <v>7.5</v>
      </c>
      <c r="C189" s="29">
        <v>7.46</v>
      </c>
      <c r="D189" s="61">
        <v>13541.4</v>
      </c>
    </row>
    <row r="190" spans="1:4" ht="14.25" customHeight="1" x14ac:dyDescent="0.3">
      <c r="A190" s="57">
        <v>40298</v>
      </c>
      <c r="B190" s="29"/>
      <c r="C190" s="29">
        <v>5.58</v>
      </c>
      <c r="D190" s="61">
        <v>13927.6</v>
      </c>
    </row>
    <row r="191" spans="1:4" ht="14.25" customHeight="1" x14ac:dyDescent="0.3">
      <c r="A191" s="57">
        <v>40268</v>
      </c>
      <c r="B191" s="29">
        <v>2.2999999999999998</v>
      </c>
      <c r="C191" s="29">
        <v>2.95</v>
      </c>
      <c r="D191" s="61">
        <v>13447.4</v>
      </c>
    </row>
    <row r="192" spans="1:4" ht="14.25" customHeight="1" x14ac:dyDescent="0.3">
      <c r="A192" s="57">
        <v>40237</v>
      </c>
      <c r="B192" s="29"/>
      <c r="C192" s="29"/>
      <c r="D192" s="61">
        <v>15081.4</v>
      </c>
    </row>
    <row r="193" spans="1:4" ht="14.25" customHeight="1" x14ac:dyDescent="0.3">
      <c r="A193" s="57">
        <v>40209</v>
      </c>
      <c r="B193" s="29"/>
      <c r="C193" s="29"/>
      <c r="D193" s="61">
        <v>15318.9</v>
      </c>
    </row>
    <row r="194" spans="1:4" ht="14.25" customHeight="1" x14ac:dyDescent="0.3">
      <c r="A194" s="57">
        <v>40178</v>
      </c>
      <c r="B194" s="29">
        <v>26.02</v>
      </c>
      <c r="C194" s="29">
        <v>37.729999999999997</v>
      </c>
      <c r="D194" s="61">
        <v>16027.4</v>
      </c>
    </row>
    <row r="195" spans="1:4" ht="14.25" customHeight="1" x14ac:dyDescent="0.3">
      <c r="A195" s="57">
        <v>40147</v>
      </c>
      <c r="B195" s="29"/>
      <c r="C195" s="29"/>
      <c r="D195" s="61">
        <v>16969.099999999999</v>
      </c>
    </row>
    <row r="196" spans="1:4" ht="14.25" customHeight="1" x14ac:dyDescent="0.3">
      <c r="A196" s="57">
        <v>40117</v>
      </c>
      <c r="B196" s="29">
        <v>23.99</v>
      </c>
      <c r="C196" s="29">
        <v>33.29</v>
      </c>
      <c r="D196" s="61">
        <v>17894.400000000001</v>
      </c>
    </row>
    <row r="197" spans="1:4" ht="14.25" customHeight="1" x14ac:dyDescent="0.3">
      <c r="A197" s="57">
        <v>40086</v>
      </c>
      <c r="B197" s="29"/>
      <c r="C197" s="29"/>
      <c r="D197" s="61">
        <v>18344.5</v>
      </c>
    </row>
    <row r="198" spans="1:4" ht="14.25" customHeight="1" x14ac:dyDescent="0.3">
      <c r="A198" s="57">
        <v>40056</v>
      </c>
      <c r="B198" s="29">
        <v>20.83</v>
      </c>
      <c r="C198" s="29"/>
      <c r="D198" s="61">
        <v>18418.599999999999</v>
      </c>
    </row>
    <row r="199" spans="1:4" ht="14.25" customHeight="1" x14ac:dyDescent="0.3">
      <c r="A199" s="57">
        <v>40025</v>
      </c>
      <c r="B199" s="29">
        <v>20.22</v>
      </c>
      <c r="C199" s="29"/>
      <c r="D199" s="61">
        <v>19071.5</v>
      </c>
    </row>
    <row r="200" spans="1:4" ht="14.25" customHeight="1" x14ac:dyDescent="0.3">
      <c r="A200" s="57">
        <v>39994</v>
      </c>
      <c r="B200" s="29">
        <v>16.36</v>
      </c>
      <c r="C200" s="29">
        <v>17.010000000000002</v>
      </c>
      <c r="D200" s="61">
        <v>20253</v>
      </c>
    </row>
    <row r="201" spans="1:4" ht="14.25" customHeight="1" x14ac:dyDescent="0.3">
      <c r="A201" s="57">
        <v>39964</v>
      </c>
      <c r="B201" s="29">
        <v>14.55</v>
      </c>
      <c r="C201" s="29">
        <v>14.91</v>
      </c>
      <c r="D201" s="61">
        <v>20776.3</v>
      </c>
    </row>
    <row r="202" spans="1:4" ht="14.25" customHeight="1" x14ac:dyDescent="0.3">
      <c r="A202" s="57">
        <v>39933</v>
      </c>
      <c r="B202" s="29">
        <v>11.4</v>
      </c>
      <c r="C202" s="29">
        <v>11.16</v>
      </c>
      <c r="D202" s="61">
        <v>20929.7</v>
      </c>
    </row>
    <row r="203" spans="1:4" ht="14.25" customHeight="1" x14ac:dyDescent="0.3">
      <c r="A203" s="57">
        <v>39903</v>
      </c>
      <c r="B203" s="29">
        <v>5.55</v>
      </c>
      <c r="C203" s="29">
        <v>2.67</v>
      </c>
      <c r="D203" s="61">
        <v>23006.6</v>
      </c>
    </row>
    <row r="204" spans="1:4" ht="14.25" customHeight="1" x14ac:dyDescent="0.3">
      <c r="A204" s="57">
        <v>39872</v>
      </c>
      <c r="B204" s="29"/>
      <c r="C204" s="29">
        <v>0.54</v>
      </c>
      <c r="D204" s="61">
        <v>22651.7</v>
      </c>
    </row>
    <row r="205" spans="1:4" ht="14.25" customHeight="1" x14ac:dyDescent="0.3">
      <c r="A205" s="57">
        <v>39844</v>
      </c>
      <c r="B205" s="29">
        <v>1.57</v>
      </c>
      <c r="C205" s="29">
        <v>0.18</v>
      </c>
      <c r="D205" s="61">
        <v>22827.9</v>
      </c>
    </row>
    <row r="206" spans="1:4" ht="14.25" customHeight="1" x14ac:dyDescent="0.3">
      <c r="A206" s="57">
        <v>39813</v>
      </c>
      <c r="B206" s="29">
        <v>16.309999999999999</v>
      </c>
      <c r="C206" s="29">
        <v>21</v>
      </c>
      <c r="D206" s="61">
        <v>23882</v>
      </c>
    </row>
    <row r="207" spans="1:4" ht="14.25" customHeight="1" x14ac:dyDescent="0.3">
      <c r="A207" s="57">
        <v>39782</v>
      </c>
      <c r="B207" s="29"/>
      <c r="C207" s="29"/>
      <c r="D207" s="61">
        <v>23228.9</v>
      </c>
    </row>
    <row r="208" spans="1:4" ht="14.25" customHeight="1" x14ac:dyDescent="0.3">
      <c r="A208" s="57">
        <v>39752</v>
      </c>
      <c r="B208" s="29">
        <v>10.59</v>
      </c>
      <c r="C208" s="29">
        <v>19.600000000000001</v>
      </c>
      <c r="D208" s="61">
        <v>23818.5</v>
      </c>
    </row>
    <row r="209" spans="1:4" ht="14.25" customHeight="1" x14ac:dyDescent="0.3">
      <c r="A209" s="57">
        <v>39721</v>
      </c>
      <c r="B209" s="29">
        <v>6.29</v>
      </c>
      <c r="C209" s="29">
        <v>18.03</v>
      </c>
      <c r="D209" s="61">
        <v>23847.3</v>
      </c>
    </row>
    <row r="210" spans="1:4" ht="14.25" customHeight="1" x14ac:dyDescent="0.3">
      <c r="A210" s="57">
        <v>39691</v>
      </c>
      <c r="B210" s="29"/>
      <c r="C210" s="29"/>
      <c r="D210" s="61">
        <v>22381.599999999999</v>
      </c>
    </row>
    <row r="211" spans="1:4" ht="14.25" customHeight="1" x14ac:dyDescent="0.3">
      <c r="A211" s="57">
        <v>39660</v>
      </c>
      <c r="B211" s="29"/>
      <c r="C211" s="29"/>
      <c r="D211" s="61">
        <v>21754.2</v>
      </c>
    </row>
    <row r="212" spans="1:4" ht="14.25" customHeight="1" x14ac:dyDescent="0.3">
      <c r="A212" s="57">
        <v>39629</v>
      </c>
      <c r="B212" s="29"/>
      <c r="C212" s="29"/>
      <c r="D212" s="61">
        <v>22254</v>
      </c>
    </row>
    <row r="213" spans="1:4" ht="14.25" customHeight="1" x14ac:dyDescent="0.3">
      <c r="A213" s="57">
        <v>39599</v>
      </c>
      <c r="B213" s="29"/>
      <c r="C213" s="29"/>
      <c r="D213" s="61">
        <v>23591.4</v>
      </c>
    </row>
    <row r="214" spans="1:4" ht="14.25" customHeight="1" x14ac:dyDescent="0.3">
      <c r="A214" s="57">
        <v>39568</v>
      </c>
      <c r="B214" s="29"/>
      <c r="C214" s="29"/>
      <c r="D214" s="61">
        <v>25295.1</v>
      </c>
    </row>
    <row r="215" spans="1:4" ht="14.25" customHeight="1" x14ac:dyDescent="0.3">
      <c r="A215" s="57">
        <v>39538</v>
      </c>
      <c r="B215" s="29"/>
      <c r="C215" s="29"/>
      <c r="D215" s="61">
        <v>26434.7</v>
      </c>
    </row>
    <row r="216" spans="1:4" ht="14.25" customHeight="1" x14ac:dyDescent="0.3">
      <c r="A216" s="57">
        <v>39507</v>
      </c>
      <c r="B216" s="29"/>
      <c r="C216" s="29"/>
      <c r="D216" s="61">
        <v>25835.1</v>
      </c>
    </row>
    <row r="217" spans="1:4" ht="14.25" customHeight="1" x14ac:dyDescent="0.3">
      <c r="A217" s="57">
        <v>39478</v>
      </c>
      <c r="B217" s="29"/>
      <c r="C217" s="29"/>
      <c r="D217" s="61">
        <v>24328.5</v>
      </c>
    </row>
    <row r="218" spans="1:4" ht="14.25" customHeight="1" x14ac:dyDescent="0.3">
      <c r="A218" s="57">
        <v>39447</v>
      </c>
      <c r="B218" s="29"/>
      <c r="C218" s="29"/>
      <c r="D218" s="61">
        <v>23471.8</v>
      </c>
    </row>
    <row r="219" spans="1:4" ht="14.25" customHeight="1" x14ac:dyDescent="0.3">
      <c r="A219" s="57">
        <v>39416</v>
      </c>
      <c r="B219" s="29"/>
      <c r="C219" s="29"/>
      <c r="D219" s="61">
        <v>23413.8</v>
      </c>
    </row>
    <row r="220" spans="1:4" ht="14.25" customHeight="1" x14ac:dyDescent="0.3">
      <c r="A220" s="57">
        <v>39386</v>
      </c>
      <c r="B220" s="29"/>
      <c r="C220" s="29"/>
      <c r="D220" s="61">
        <v>23034.6</v>
      </c>
    </row>
    <row r="221" spans="1:4" ht="14.25" customHeight="1" x14ac:dyDescent="0.3">
      <c r="A221" s="57">
        <v>39355</v>
      </c>
      <c r="B221" s="29"/>
      <c r="C221" s="29"/>
      <c r="D221" s="61">
        <v>22573.7</v>
      </c>
    </row>
    <row r="222" spans="1:4" ht="14.25" customHeight="1" x14ac:dyDescent="0.3">
      <c r="A222" s="57">
        <v>39325</v>
      </c>
      <c r="B222" s="29"/>
      <c r="C222" s="29"/>
      <c r="D222" s="61">
        <v>21923.3</v>
      </c>
    </row>
    <row r="223" spans="1:4" ht="14.25" customHeight="1" x14ac:dyDescent="0.3">
      <c r="A223" s="57">
        <v>39294</v>
      </c>
      <c r="B223" s="29"/>
      <c r="C223" s="29"/>
      <c r="D223" s="61">
        <v>21698.6</v>
      </c>
    </row>
    <row r="224" spans="1:4" ht="14.25" customHeight="1" x14ac:dyDescent="0.3">
      <c r="A224" s="57">
        <v>39263</v>
      </c>
      <c r="B224" s="29"/>
      <c r="C224" s="29"/>
      <c r="D224" s="61">
        <v>20790.3</v>
      </c>
    </row>
    <row r="225" spans="1:4" ht="14.25" customHeight="1" x14ac:dyDescent="0.3">
      <c r="A225" s="57">
        <v>39233</v>
      </c>
      <c r="B225" s="29"/>
      <c r="C225" s="29"/>
      <c r="D225" s="61">
        <v>20257.599999999999</v>
      </c>
    </row>
    <row r="226" spans="1:4" ht="14.25" customHeight="1" x14ac:dyDescent="0.3">
      <c r="A226" s="57">
        <v>39202</v>
      </c>
      <c r="B226" s="29"/>
      <c r="C226" s="29"/>
      <c r="D226" s="61">
        <v>19297.5</v>
      </c>
    </row>
    <row r="227" spans="1:4" ht="14.25" customHeight="1" x14ac:dyDescent="0.3">
      <c r="A227" s="57">
        <v>39172</v>
      </c>
      <c r="B227" s="29"/>
      <c r="C227" s="29"/>
      <c r="D227" s="61">
        <v>18316.400000000001</v>
      </c>
    </row>
    <row r="228" spans="1:4" ht="14.25" customHeight="1" x14ac:dyDescent="0.3">
      <c r="A228" s="57">
        <v>39141</v>
      </c>
      <c r="B228" s="29"/>
      <c r="C228" s="29"/>
      <c r="D228" s="61">
        <v>16966</v>
      </c>
    </row>
    <row r="229" spans="1:4" ht="14.25" customHeight="1" x14ac:dyDescent="0.3">
      <c r="A229" s="57">
        <v>39113</v>
      </c>
      <c r="B229" s="29"/>
      <c r="C229" s="29"/>
      <c r="D229" s="61">
        <v>15263.8</v>
      </c>
    </row>
    <row r="230" spans="1:4" ht="14.25" customHeight="1" x14ac:dyDescent="0.3">
      <c r="A230" s="57">
        <v>39082</v>
      </c>
      <c r="B230" s="29"/>
      <c r="C230" s="29"/>
      <c r="D230" s="61">
        <v>13382.5</v>
      </c>
    </row>
    <row r="231" spans="1:4" ht="14.25" customHeight="1" x14ac:dyDescent="0.3">
      <c r="A231" s="57">
        <v>39051</v>
      </c>
      <c r="B231" s="29"/>
      <c r="C231" s="29"/>
      <c r="D231" s="61">
        <v>12289.3</v>
      </c>
    </row>
    <row r="232" spans="1:4" ht="14.25" customHeight="1" x14ac:dyDescent="0.3">
      <c r="A232" s="57">
        <v>39021</v>
      </c>
      <c r="B232" s="29"/>
      <c r="C232" s="29"/>
      <c r="D232" s="61">
        <v>12012.5</v>
      </c>
    </row>
    <row r="233" spans="1:4" ht="14.25" customHeight="1" x14ac:dyDescent="0.3">
      <c r="A233" s="57">
        <v>38990</v>
      </c>
      <c r="B233" s="29"/>
      <c r="C233" s="29"/>
      <c r="D233" s="61">
        <v>11903.5</v>
      </c>
    </row>
    <row r="234" spans="1:4" ht="14.25" customHeight="1" x14ac:dyDescent="0.3">
      <c r="A234" s="57">
        <v>38960</v>
      </c>
      <c r="B234" s="29"/>
      <c r="C234" s="29"/>
      <c r="D234" s="61">
        <v>11683.2</v>
      </c>
    </row>
    <row r="235" spans="1:4" ht="14.25" customHeight="1" x14ac:dyDescent="0.3">
      <c r="A235" s="57">
        <v>38929</v>
      </c>
      <c r="B235" s="29"/>
      <c r="C235" s="29"/>
      <c r="D235" s="61">
        <v>11356</v>
      </c>
    </row>
    <row r="236" spans="1:4" ht="14.25" customHeight="1" x14ac:dyDescent="0.3">
      <c r="A236" s="57">
        <v>38898</v>
      </c>
      <c r="B236" s="29"/>
      <c r="C236" s="29"/>
      <c r="D236" s="61">
        <v>11291.9</v>
      </c>
    </row>
    <row r="237" spans="1:4" ht="14.25" customHeight="1" x14ac:dyDescent="0.3">
      <c r="A237" s="57">
        <v>38868</v>
      </c>
      <c r="B237" s="29"/>
      <c r="C237" s="29"/>
      <c r="D237" s="61">
        <v>11390.2</v>
      </c>
    </row>
    <row r="238" spans="1:4" ht="14.25" customHeight="1" x14ac:dyDescent="0.3">
      <c r="A238" s="57">
        <v>38837</v>
      </c>
      <c r="B238" s="29"/>
      <c r="C238" s="29"/>
      <c r="D238" s="61">
        <v>11178.6</v>
      </c>
    </row>
    <row r="239" spans="1:4" ht="14.25" customHeight="1" x14ac:dyDescent="0.3">
      <c r="A239" s="57">
        <v>38807</v>
      </c>
      <c r="B239" s="29"/>
      <c r="C239" s="29"/>
      <c r="D239" s="61">
        <v>10741.1</v>
      </c>
    </row>
    <row r="240" spans="1:4" ht="14.25" customHeight="1" x14ac:dyDescent="0.3">
      <c r="A240" s="57">
        <v>38776</v>
      </c>
      <c r="B240" s="29"/>
      <c r="C240" s="29"/>
      <c r="D240" s="61">
        <v>10198.700000000001</v>
      </c>
    </row>
    <row r="241" spans="1:4" ht="14.25" customHeight="1" x14ac:dyDescent="0.3">
      <c r="A241" s="57">
        <v>38748</v>
      </c>
      <c r="B241" s="29"/>
      <c r="C241" s="29"/>
      <c r="D241" s="61">
        <v>9992.2999999999993</v>
      </c>
    </row>
    <row r="242" spans="1:4" ht="14.25" customHeight="1" x14ac:dyDescent="0.3">
      <c r="A242" s="57">
        <v>38717</v>
      </c>
      <c r="B242" s="29"/>
      <c r="C242" s="29"/>
      <c r="D242" s="61">
        <v>9049.7000000000007</v>
      </c>
    </row>
    <row r="243" spans="1:4" ht="14.25" customHeight="1" x14ac:dyDescent="0.3">
      <c r="A243" s="57">
        <v>38686</v>
      </c>
      <c r="B243" s="29"/>
      <c r="C243" s="29"/>
      <c r="D243" s="61">
        <v>8858</v>
      </c>
    </row>
    <row r="244" spans="1:4" ht="14.25" customHeight="1" x14ac:dyDescent="0.3">
      <c r="A244" s="57">
        <v>38656</v>
      </c>
      <c r="B244" s="29"/>
      <c r="C244" s="29"/>
      <c r="D244" s="61">
        <v>8843</v>
      </c>
    </row>
    <row r="245" spans="1:4" ht="14.25" customHeight="1" x14ac:dyDescent="0.3">
      <c r="A245" s="57">
        <v>38625</v>
      </c>
      <c r="B245" s="29"/>
      <c r="C245" s="29"/>
      <c r="D245" s="61">
        <v>8608</v>
      </c>
    </row>
    <row r="246" spans="1:4" ht="14.25" customHeight="1" x14ac:dyDescent="0.3">
      <c r="A246" s="57">
        <v>38595</v>
      </c>
      <c r="B246" s="29"/>
      <c r="C246" s="29"/>
      <c r="D246" s="61">
        <v>8368</v>
      </c>
    </row>
    <row r="247" spans="1:4" ht="14.25" customHeight="1" x14ac:dyDescent="0.3">
      <c r="A247" s="57">
        <v>38564</v>
      </c>
      <c r="B247" s="29"/>
      <c r="C247" s="29"/>
      <c r="D247" s="61">
        <v>7995</v>
      </c>
    </row>
    <row r="248" spans="1:4" ht="14.25" customHeight="1" x14ac:dyDescent="0.3">
      <c r="A248" s="57">
        <v>38533</v>
      </c>
      <c r="B248" s="29"/>
      <c r="C248" s="29"/>
      <c r="D248" s="61">
        <v>7864</v>
      </c>
    </row>
    <row r="249" spans="1:4" ht="14.25" customHeight="1" x14ac:dyDescent="0.3">
      <c r="A249" s="57">
        <v>38503</v>
      </c>
      <c r="B249" s="29"/>
      <c r="C249" s="29"/>
      <c r="D249" s="61">
        <v>8268</v>
      </c>
    </row>
    <row r="250" spans="1:4" ht="14.25" customHeight="1" x14ac:dyDescent="0.3">
      <c r="A250" s="57">
        <v>38472</v>
      </c>
      <c r="B250" s="29"/>
      <c r="C250" s="29"/>
      <c r="D250" s="61">
        <v>8266</v>
      </c>
    </row>
    <row r="251" spans="1:4" ht="14.25" customHeight="1" x14ac:dyDescent="0.3">
      <c r="A251" s="57">
        <v>38442</v>
      </c>
      <c r="B251" s="29"/>
      <c r="C251" s="29"/>
      <c r="D251" s="61">
        <v>7923</v>
      </c>
    </row>
    <row r="252" spans="1:4" ht="14.25" customHeight="1" x14ac:dyDescent="0.3">
      <c r="A252" s="57">
        <v>38411</v>
      </c>
      <c r="B252" s="29"/>
      <c r="C252" s="29"/>
      <c r="D252" s="61">
        <v>7824</v>
      </c>
    </row>
    <row r="253" spans="1:4" ht="14.25" customHeight="1" x14ac:dyDescent="0.3">
      <c r="A253" s="57">
        <v>38383</v>
      </c>
      <c r="B253" s="29"/>
      <c r="C253" s="29"/>
      <c r="D253" s="61">
        <v>7786</v>
      </c>
    </row>
    <row r="254" spans="1:4" ht="14.25" customHeight="1" x14ac:dyDescent="0.3">
      <c r="A254" s="57">
        <v>38352</v>
      </c>
      <c r="B254" s="29"/>
      <c r="C254" s="29"/>
      <c r="D254" s="61">
        <v>7041</v>
      </c>
    </row>
    <row r="255" spans="1:4" ht="14.25" customHeight="1" x14ac:dyDescent="0.3">
      <c r="A255" s="57">
        <v>38321</v>
      </c>
      <c r="B255" s="29"/>
      <c r="C255" s="29"/>
      <c r="D255" s="61">
        <v>6861</v>
      </c>
    </row>
    <row r="256" spans="1:4" ht="14.25" customHeight="1" x14ac:dyDescent="0.3">
      <c r="A256" s="57">
        <v>38291</v>
      </c>
      <c r="B256" s="29"/>
      <c r="C256" s="29"/>
      <c r="D256" s="61">
        <v>6793</v>
      </c>
    </row>
    <row r="257" spans="1:4" ht="14.25" customHeight="1" x14ac:dyDescent="0.3">
      <c r="A257" s="57">
        <v>38260</v>
      </c>
      <c r="B257" s="29"/>
      <c r="C257" s="29"/>
      <c r="D257" s="61">
        <v>6733</v>
      </c>
    </row>
    <row r="258" spans="1:4" ht="14.25" customHeight="1" x14ac:dyDescent="0.3">
      <c r="A258" s="57">
        <v>38230</v>
      </c>
      <c r="B258" s="29"/>
      <c r="C258" s="29"/>
      <c r="D258" s="61">
        <v>6595</v>
      </c>
    </row>
    <row r="259" spans="1:4" ht="14.25" customHeight="1" x14ac:dyDescent="0.3">
      <c r="A259" s="57">
        <v>38199</v>
      </c>
      <c r="B259" s="29"/>
      <c r="C259" s="29"/>
      <c r="D259" s="61">
        <v>6625</v>
      </c>
    </row>
    <row r="260" spans="1:4" ht="14.25" customHeight="1" x14ac:dyDescent="0.3">
      <c r="A260" s="57">
        <v>38168</v>
      </c>
      <c r="B260" s="29"/>
      <c r="C260" s="29"/>
      <c r="D260" s="61">
        <v>6392</v>
      </c>
    </row>
    <row r="261" spans="1:4" ht="14.25" customHeight="1" x14ac:dyDescent="0.3">
      <c r="A261" s="57">
        <v>38138</v>
      </c>
      <c r="B261" s="29"/>
      <c r="C261" s="29"/>
      <c r="D261" s="61">
        <v>6237</v>
      </c>
    </row>
    <row r="262" spans="1:4" ht="14.25" customHeight="1" x14ac:dyDescent="0.3">
      <c r="A262" s="57">
        <v>38107</v>
      </c>
      <c r="B262" s="29"/>
      <c r="C262" s="29"/>
      <c r="D262" s="61">
        <v>6205</v>
      </c>
    </row>
    <row r="263" spans="1:4" ht="14.25" customHeight="1" x14ac:dyDescent="0.3">
      <c r="A263" s="57">
        <v>38077</v>
      </c>
      <c r="B263" s="29"/>
      <c r="C263" s="29"/>
      <c r="D263" s="61">
        <v>6277</v>
      </c>
    </row>
    <row r="264" spans="1:4" ht="14.25" customHeight="1" x14ac:dyDescent="0.3">
      <c r="A264" s="57">
        <v>38046</v>
      </c>
      <c r="B264" s="29"/>
      <c r="C264" s="29"/>
      <c r="D264" s="61">
        <v>6533</v>
      </c>
    </row>
    <row r="265" spans="1:4" ht="14.25" customHeight="1" x14ac:dyDescent="0.3">
      <c r="A265" s="57">
        <v>38017</v>
      </c>
      <c r="B265" s="29"/>
      <c r="C265" s="29"/>
      <c r="D265" s="61">
        <v>6453</v>
      </c>
    </row>
    <row r="266" spans="1:4" ht="14.25" customHeight="1" x14ac:dyDescent="0.3">
      <c r="A266" s="57">
        <v>37986</v>
      </c>
      <c r="B266" s="29"/>
      <c r="C266" s="29"/>
      <c r="D266" s="61">
        <v>6222</v>
      </c>
    </row>
    <row r="267" spans="1:4" ht="14.25" customHeight="1" x14ac:dyDescent="0.3">
      <c r="A267" s="57">
        <v>37955</v>
      </c>
      <c r="B267" s="29"/>
      <c r="C267" s="29"/>
      <c r="D267" s="61">
        <v>6179</v>
      </c>
    </row>
    <row r="268" spans="1:4" ht="14.25" customHeight="1" x14ac:dyDescent="0.3">
      <c r="A268" s="57">
        <v>37925</v>
      </c>
      <c r="B268" s="29"/>
      <c r="C268" s="29"/>
      <c r="D268" s="61">
        <v>6183</v>
      </c>
    </row>
    <row r="269" spans="1:4" ht="14.25" customHeight="1" x14ac:dyDescent="0.3">
      <c r="A269" s="57">
        <v>37894</v>
      </c>
      <c r="B269" s="29"/>
      <c r="C269" s="29"/>
      <c r="D269" s="61">
        <v>6081</v>
      </c>
    </row>
    <row r="270" spans="1:4" ht="14.25" customHeight="1" x14ac:dyDescent="0.3">
      <c r="A270" s="57">
        <v>37864</v>
      </c>
      <c r="B270" s="29"/>
      <c r="C270" s="29"/>
      <c r="D270" s="61">
        <v>5801</v>
      </c>
    </row>
    <row r="271" spans="1:4" ht="14.25" customHeight="1" x14ac:dyDescent="0.3">
      <c r="A271" s="57">
        <v>37833</v>
      </c>
      <c r="B271" s="29"/>
      <c r="C271" s="29"/>
      <c r="D271" s="61">
        <v>5959</v>
      </c>
    </row>
    <row r="272" spans="1:4" ht="14.25" customHeight="1" x14ac:dyDescent="0.3">
      <c r="A272" s="57">
        <v>37802</v>
      </c>
      <c r="B272" s="29"/>
      <c r="C272" s="29"/>
      <c r="D272" s="61">
        <v>6330</v>
      </c>
    </row>
    <row r="273" spans="1:4" ht="14.25" customHeight="1" x14ac:dyDescent="0.3">
      <c r="A273" s="57">
        <v>37772</v>
      </c>
      <c r="B273" s="29"/>
      <c r="C273" s="29"/>
      <c r="D273" s="61">
        <v>6098</v>
      </c>
    </row>
    <row r="274" spans="1:4" ht="14.25" customHeight="1" x14ac:dyDescent="0.3">
      <c r="A274" s="57">
        <v>37741</v>
      </c>
      <c r="B274" s="29"/>
      <c r="C274" s="29"/>
      <c r="D274" s="61">
        <v>5757</v>
      </c>
    </row>
    <row r="275" spans="1:4" ht="14.25" customHeight="1" x14ac:dyDescent="0.3">
      <c r="A275" s="57">
        <v>37711</v>
      </c>
      <c r="B275" s="29"/>
      <c r="C275" s="29"/>
      <c r="D275" s="61">
        <v>5417</v>
      </c>
    </row>
    <row r="276" spans="1:4" ht="14.25" customHeight="1" x14ac:dyDescent="0.3">
      <c r="A276" s="57">
        <v>37680</v>
      </c>
      <c r="B276" s="29"/>
      <c r="C276" s="29"/>
      <c r="D276" s="61">
        <v>5058</v>
      </c>
    </row>
    <row r="277" spans="1:4" ht="14.25" customHeight="1" x14ac:dyDescent="0.3">
      <c r="A277" s="57">
        <v>37652</v>
      </c>
      <c r="B277" s="29"/>
      <c r="C277" s="29"/>
      <c r="D277" s="61">
        <v>4819</v>
      </c>
    </row>
    <row r="278" spans="1:4" ht="14.25" customHeight="1" x14ac:dyDescent="0.3">
      <c r="A278" s="57">
        <v>37621</v>
      </c>
      <c r="B278" s="29"/>
      <c r="C278" s="29"/>
      <c r="D278" s="61">
        <v>4121</v>
      </c>
    </row>
    <row r="279" spans="1:4" ht="14.25" customHeight="1" x14ac:dyDescent="0.3"/>
    <row r="280" spans="1:4" ht="14.25" customHeight="1" x14ac:dyDescent="0.3"/>
    <row r="281" spans="1:4" ht="14.25" customHeight="1" x14ac:dyDescent="0.3"/>
    <row r="282" spans="1:4" ht="14.25" customHeight="1" x14ac:dyDescent="0.3"/>
    <row r="283" spans="1:4" ht="14.25" customHeight="1" x14ac:dyDescent="0.3"/>
    <row r="284" spans="1:4" ht="14.25" customHeight="1" x14ac:dyDescent="0.3"/>
    <row r="285" spans="1:4" ht="14.25" customHeight="1" x14ac:dyDescent="0.3"/>
    <row r="286" spans="1:4" ht="14.25" customHeight="1" x14ac:dyDescent="0.3"/>
    <row r="287" spans="1:4" ht="14.25" customHeight="1" x14ac:dyDescent="0.3"/>
    <row r="288" spans="1:4"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5944"/>
  <sheetViews>
    <sheetView topLeftCell="B3969" workbookViewId="0">
      <selection activeCell="I3951" sqref="I3951:I5944"/>
    </sheetView>
  </sheetViews>
  <sheetFormatPr defaultColWidth="12.6640625" defaultRowHeight="15" customHeight="1" x14ac:dyDescent="0.3"/>
  <cols>
    <col min="1" max="1" width="10.77734375" customWidth="1"/>
    <col min="2" max="2" width="19.5546875" customWidth="1"/>
    <col min="3" max="3" width="15.33203125" customWidth="1"/>
    <col min="4" max="4" width="12.109375" customWidth="1"/>
    <col min="5" max="5" width="18.77734375" customWidth="1"/>
    <col min="6" max="6" width="19.44140625" customWidth="1"/>
    <col min="7" max="7" width="18.77734375" customWidth="1"/>
    <col min="8" max="8" width="19.5546875" customWidth="1"/>
    <col min="9" max="9" width="19.77734375" customWidth="1"/>
    <col min="10" max="10" width="19.33203125" customWidth="1"/>
    <col min="11" max="11" width="19.77734375" customWidth="1"/>
    <col min="12" max="12" width="19.5546875" customWidth="1"/>
    <col min="13" max="13" width="19.88671875" customWidth="1"/>
    <col min="14" max="15" width="19.21875" customWidth="1"/>
    <col min="16" max="17" width="19.33203125" customWidth="1"/>
    <col min="18" max="18" width="19" customWidth="1"/>
    <col min="19" max="19" width="19.21875" customWidth="1"/>
    <col min="20" max="20" width="19.5546875" customWidth="1"/>
    <col min="21" max="21" width="19" customWidth="1"/>
    <col min="22" max="22" width="19.109375" customWidth="1"/>
  </cols>
  <sheetData>
    <row r="1" spans="1:22" ht="14.25" customHeight="1" x14ac:dyDescent="0.3">
      <c r="A1" s="29" t="s">
        <v>887</v>
      </c>
      <c r="B1" s="29" t="s">
        <v>899</v>
      </c>
      <c r="C1" s="29" t="s">
        <v>900</v>
      </c>
      <c r="D1" s="29" t="s">
        <v>901</v>
      </c>
      <c r="E1" s="29" t="s">
        <v>902</v>
      </c>
      <c r="F1" s="29" t="s">
        <v>903</v>
      </c>
      <c r="G1" s="29" t="s">
        <v>904</v>
      </c>
      <c r="H1" s="29" t="s">
        <v>905</v>
      </c>
      <c r="I1" s="29" t="s">
        <v>906</v>
      </c>
      <c r="J1" s="29" t="s">
        <v>907</v>
      </c>
      <c r="K1" s="29" t="s">
        <v>908</v>
      </c>
      <c r="L1" s="29" t="s">
        <v>909</v>
      </c>
      <c r="M1" s="29" t="s">
        <v>910</v>
      </c>
      <c r="N1" s="29" t="s">
        <v>911</v>
      </c>
      <c r="O1" s="29" t="s">
        <v>912</v>
      </c>
      <c r="P1" s="29" t="s">
        <v>913</v>
      </c>
      <c r="Q1" s="29" t="s">
        <v>914</v>
      </c>
      <c r="R1" s="29" t="s">
        <v>915</v>
      </c>
      <c r="S1" s="29" t="s">
        <v>916</v>
      </c>
      <c r="T1" s="29" t="s">
        <v>917</v>
      </c>
      <c r="U1" s="29" t="s">
        <v>918</v>
      </c>
      <c r="V1" s="29" t="s">
        <v>919</v>
      </c>
    </row>
    <row r="2" spans="1:22" ht="14.25" customHeight="1" x14ac:dyDescent="0.3">
      <c r="A2" s="57">
        <v>45939</v>
      </c>
      <c r="B2" s="29">
        <v>26349</v>
      </c>
      <c r="C2" s="29">
        <v>25130</v>
      </c>
      <c r="D2" s="29">
        <v>98.73</v>
      </c>
      <c r="E2" s="29">
        <v>152.56</v>
      </c>
      <c r="F2" s="29">
        <v>1.1646000000000001</v>
      </c>
      <c r="G2" s="29">
        <v>6.5550000000000001E-3</v>
      </c>
      <c r="H2" s="29">
        <v>0.14033999999999999</v>
      </c>
      <c r="I2" s="29">
        <v>0.14019999999999999</v>
      </c>
      <c r="J2" s="29">
        <v>1.3413999999999999</v>
      </c>
      <c r="K2" s="29">
        <v>3.2797E-2</v>
      </c>
      <c r="L2" s="29">
        <v>0.23719999999999999</v>
      </c>
      <c r="M2" s="29">
        <v>7.0519999999999999E-2</v>
      </c>
      <c r="N2" s="29">
        <v>8.2199999999999999E-3</v>
      </c>
      <c r="O2" s="29">
        <v>0.33069999999999999</v>
      </c>
      <c r="P2" s="29">
        <v>0.35537999999999997</v>
      </c>
      <c r="Q2" s="29">
        <v>1.7253999999999999E-2</v>
      </c>
      <c r="R2" s="29">
        <v>1.1265000000000001E-2</v>
      </c>
      <c r="S2" s="29">
        <v>3.0712E-2</v>
      </c>
      <c r="T2" s="29">
        <v>0.71750000000000003</v>
      </c>
      <c r="U2" s="29">
        <v>6.0496000000000001E-2</v>
      </c>
      <c r="V2" s="29">
        <v>0.18709999999999999</v>
      </c>
    </row>
    <row r="3" spans="1:22" ht="14.25" customHeight="1" x14ac:dyDescent="0.3">
      <c r="A3" s="57">
        <v>45938</v>
      </c>
      <c r="B3" s="29">
        <v>26361</v>
      </c>
      <c r="C3" s="29">
        <v>25133</v>
      </c>
      <c r="D3" s="29">
        <v>98.915000000000006</v>
      </c>
      <c r="E3" s="29">
        <v>152.69</v>
      </c>
      <c r="F3" s="29">
        <v>1.1628000000000001</v>
      </c>
      <c r="G3" s="29">
        <v>6.5490000000000001E-3</v>
      </c>
      <c r="H3" s="29">
        <v>0.14041999999999999</v>
      </c>
      <c r="I3" s="29">
        <v>0.1399</v>
      </c>
      <c r="J3" s="29">
        <v>1.3404</v>
      </c>
      <c r="K3" s="29">
        <v>3.2712999999999999E-2</v>
      </c>
      <c r="L3" s="29">
        <v>0.23710000000000001</v>
      </c>
      <c r="M3" s="29">
        <v>7.0220000000000005E-2</v>
      </c>
      <c r="N3" s="29">
        <v>8.2400000000000008E-3</v>
      </c>
      <c r="O3" s="29">
        <v>0.33090000000000003</v>
      </c>
      <c r="P3" s="29">
        <v>0.35537999999999997</v>
      </c>
      <c r="Q3" s="29">
        <v>1.7256000000000001E-2</v>
      </c>
      <c r="R3" s="29">
        <v>1.1261999999999999E-2</v>
      </c>
      <c r="S3" s="29">
        <v>3.0761E-2</v>
      </c>
      <c r="T3" s="29">
        <v>0.71679999999999999</v>
      </c>
      <c r="U3" s="29">
        <v>6.0340999999999999E-2</v>
      </c>
      <c r="V3" s="29">
        <v>0.18709999999999999</v>
      </c>
    </row>
    <row r="4" spans="1:22" ht="14.25" customHeight="1" x14ac:dyDescent="0.3">
      <c r="A4" s="57">
        <v>45937</v>
      </c>
      <c r="B4" s="29">
        <v>26365</v>
      </c>
      <c r="C4" s="29">
        <v>25141</v>
      </c>
      <c r="D4" s="29">
        <v>98.578000000000003</v>
      </c>
      <c r="E4" s="29">
        <v>151.9</v>
      </c>
      <c r="F4" s="29">
        <v>1.1657</v>
      </c>
      <c r="G4" s="29">
        <v>6.5830000000000003E-3</v>
      </c>
      <c r="H4" s="29">
        <v>0.14041999999999999</v>
      </c>
      <c r="I4" s="29">
        <v>0.1399</v>
      </c>
      <c r="J4" s="29">
        <v>1.3426</v>
      </c>
      <c r="K4" s="29">
        <v>3.279E-2</v>
      </c>
      <c r="L4" s="29">
        <v>0.23730000000000001</v>
      </c>
      <c r="M4" s="29">
        <v>7.0709999999999995E-2</v>
      </c>
      <c r="N4" s="29">
        <v>8.2400000000000008E-3</v>
      </c>
      <c r="O4" s="29">
        <v>0.33079999999999998</v>
      </c>
      <c r="P4" s="29">
        <v>0.35548999999999997</v>
      </c>
      <c r="Q4" s="29">
        <v>1.7205999999999999E-2</v>
      </c>
      <c r="R4" s="29">
        <v>1.1264E-2</v>
      </c>
      <c r="S4" s="29">
        <v>3.0776999999999999E-2</v>
      </c>
      <c r="T4" s="29">
        <v>0.71679999999999999</v>
      </c>
      <c r="U4" s="29">
        <v>6.0381999999999998E-2</v>
      </c>
      <c r="V4" s="29">
        <v>0.18690000000000001</v>
      </c>
    </row>
    <row r="5" spans="1:22" ht="14.25" customHeight="1" x14ac:dyDescent="0.3">
      <c r="A5" s="57">
        <v>45936</v>
      </c>
      <c r="B5" s="29">
        <v>26365</v>
      </c>
      <c r="C5" s="29">
        <v>25146</v>
      </c>
      <c r="D5" s="29">
        <v>98.108000000000004</v>
      </c>
      <c r="E5" s="29">
        <v>150.35</v>
      </c>
      <c r="F5" s="29">
        <v>1.1711</v>
      </c>
      <c r="G5" s="29">
        <v>6.6509999999999998E-3</v>
      </c>
      <c r="H5" s="29">
        <v>0.14041999999999999</v>
      </c>
      <c r="I5" s="29">
        <v>0.14000000000000001</v>
      </c>
      <c r="J5" s="29">
        <v>1.3485</v>
      </c>
      <c r="K5" s="29">
        <v>3.27E-2</v>
      </c>
      <c r="L5" s="29">
        <v>0.23719999999999999</v>
      </c>
      <c r="M5" s="29">
        <v>7.0870000000000002E-2</v>
      </c>
      <c r="N5" s="29">
        <v>8.2400000000000008E-3</v>
      </c>
      <c r="O5" s="29">
        <v>0.33090000000000003</v>
      </c>
      <c r="P5" s="29">
        <v>0.35544999999999999</v>
      </c>
      <c r="Q5" s="29">
        <v>1.7138E-2</v>
      </c>
      <c r="R5" s="29">
        <v>1.1263E-2</v>
      </c>
      <c r="S5" s="29">
        <v>3.0831999999999998E-2</v>
      </c>
      <c r="T5" s="29">
        <v>0.71719999999999995</v>
      </c>
      <c r="U5" s="29">
        <v>6.0303000000000002E-2</v>
      </c>
      <c r="V5" s="29">
        <v>0.1883</v>
      </c>
    </row>
    <row r="6" spans="1:22" ht="14.25" customHeight="1" x14ac:dyDescent="0.3">
      <c r="A6" s="57">
        <v>45933</v>
      </c>
      <c r="B6" s="29">
        <v>26376</v>
      </c>
      <c r="C6" s="29">
        <v>25162</v>
      </c>
      <c r="D6" s="29">
        <v>97.722999999999999</v>
      </c>
      <c r="E6" s="29">
        <v>147.47</v>
      </c>
      <c r="F6" s="29">
        <v>1.1741999999999999</v>
      </c>
      <c r="G6" s="29">
        <v>6.7809999999999997E-3</v>
      </c>
      <c r="H6" s="29">
        <v>0.14041999999999999</v>
      </c>
      <c r="I6" s="29">
        <v>0.1401</v>
      </c>
      <c r="J6" s="29">
        <v>1.3480000000000001</v>
      </c>
      <c r="K6" s="29">
        <v>3.2922E-2</v>
      </c>
      <c r="L6" s="29">
        <v>0.23760000000000001</v>
      </c>
      <c r="M6" s="29">
        <v>7.1099999999999997E-2</v>
      </c>
      <c r="N6" s="29">
        <v>8.2199999999999999E-3</v>
      </c>
      <c r="O6" s="29">
        <v>0.33079999999999998</v>
      </c>
      <c r="P6" s="29">
        <v>0.35532999999999998</v>
      </c>
      <c r="Q6" s="29">
        <v>1.728E-2</v>
      </c>
      <c r="R6" s="29">
        <v>1.1263E-2</v>
      </c>
      <c r="S6" s="29">
        <v>3.0918999999999999E-2</v>
      </c>
      <c r="T6" s="29">
        <v>0.7167</v>
      </c>
      <c r="U6" s="29">
        <v>6.0377E-2</v>
      </c>
      <c r="V6" s="29">
        <v>0.18740000000000001</v>
      </c>
    </row>
    <row r="7" spans="1:22" ht="14.25" customHeight="1" x14ac:dyDescent="0.3">
      <c r="A7" s="57">
        <v>45932</v>
      </c>
      <c r="B7" s="29">
        <v>26398</v>
      </c>
      <c r="C7" s="29">
        <v>25177</v>
      </c>
      <c r="D7" s="29">
        <v>97.846000000000004</v>
      </c>
      <c r="E7" s="29">
        <v>147.26</v>
      </c>
      <c r="F7" s="29">
        <v>1.1715</v>
      </c>
      <c r="G7" s="29">
        <v>6.7910000000000002E-3</v>
      </c>
      <c r="H7" s="29">
        <v>0.14041999999999999</v>
      </c>
      <c r="I7" s="29">
        <v>0.14019999999999999</v>
      </c>
      <c r="J7" s="29">
        <v>1.3440000000000001</v>
      </c>
      <c r="K7" s="29">
        <v>3.2883999999999997E-2</v>
      </c>
      <c r="L7" s="29">
        <v>0.23769999999999999</v>
      </c>
      <c r="M7" s="29">
        <v>7.1139999999999995E-2</v>
      </c>
      <c r="N7" s="29">
        <v>8.2299999999999995E-3</v>
      </c>
      <c r="O7" s="29">
        <v>0.33079999999999998</v>
      </c>
      <c r="P7" s="29">
        <v>0.35542000000000001</v>
      </c>
      <c r="Q7" s="29">
        <v>1.721E-2</v>
      </c>
      <c r="R7" s="29">
        <v>1.1275E-2</v>
      </c>
      <c r="S7" s="29">
        <v>3.0824000000000001E-2</v>
      </c>
      <c r="T7" s="29">
        <v>0.71589999999999998</v>
      </c>
      <c r="U7" s="29">
        <v>6.0248000000000003E-2</v>
      </c>
      <c r="V7" s="29">
        <v>0.18729999999999999</v>
      </c>
    </row>
    <row r="8" spans="1:22" ht="14.25" customHeight="1" x14ac:dyDescent="0.3">
      <c r="A8" s="57">
        <v>45931</v>
      </c>
      <c r="B8" s="29">
        <v>26416</v>
      </c>
      <c r="C8" s="29">
        <v>25187</v>
      </c>
      <c r="D8" s="29">
        <v>97.706000000000003</v>
      </c>
      <c r="E8" s="29">
        <v>147.07</v>
      </c>
      <c r="F8" s="29">
        <v>1.1732</v>
      </c>
      <c r="G8" s="29">
        <v>6.7990000000000004E-3</v>
      </c>
      <c r="H8" s="29">
        <v>0.14041999999999999</v>
      </c>
      <c r="I8" s="29">
        <v>0.14030000000000001</v>
      </c>
      <c r="J8" s="29">
        <v>1.3478000000000001</v>
      </c>
      <c r="K8" s="29">
        <v>3.2839E-2</v>
      </c>
      <c r="L8" s="29">
        <v>0.23769999999999999</v>
      </c>
      <c r="M8" s="29">
        <v>7.1279999999999996E-2</v>
      </c>
      <c r="N8" s="29">
        <v>8.2199999999999999E-3</v>
      </c>
      <c r="O8" s="29">
        <v>0.33079999999999998</v>
      </c>
      <c r="P8" s="29">
        <v>0.35532999999999998</v>
      </c>
      <c r="Q8" s="29">
        <v>1.7195999999999999E-2</v>
      </c>
      <c r="R8" s="29">
        <v>1.1275E-2</v>
      </c>
      <c r="S8" s="29">
        <v>3.0880000000000001E-2</v>
      </c>
      <c r="T8" s="29">
        <v>0.71760000000000002</v>
      </c>
      <c r="U8" s="29">
        <v>6.0116000000000003E-2</v>
      </c>
      <c r="V8" s="29">
        <v>0.18759999999999999</v>
      </c>
    </row>
    <row r="9" spans="1:22" ht="14.25" customHeight="1" x14ac:dyDescent="0.3">
      <c r="A9" s="57">
        <v>45930</v>
      </c>
      <c r="B9" s="29">
        <v>26424</v>
      </c>
      <c r="C9" s="29">
        <v>25187</v>
      </c>
      <c r="D9" s="29">
        <v>97.775000000000006</v>
      </c>
      <c r="E9" s="29">
        <v>147.9</v>
      </c>
      <c r="F9" s="29">
        <v>1.1734</v>
      </c>
      <c r="G9" s="29">
        <v>6.7609999999999996E-3</v>
      </c>
      <c r="H9" s="29">
        <v>0.14041999999999999</v>
      </c>
      <c r="I9" s="29">
        <v>0.14030000000000001</v>
      </c>
      <c r="J9" s="29">
        <v>1.3446</v>
      </c>
      <c r="K9" s="29">
        <v>3.2826000000000001E-2</v>
      </c>
      <c r="L9" s="29">
        <v>0.23769999999999999</v>
      </c>
      <c r="M9" s="29">
        <v>7.1220000000000006E-2</v>
      </c>
      <c r="N9" s="29">
        <v>8.2199999999999999E-3</v>
      </c>
      <c r="O9" s="29">
        <v>0.33069999999999999</v>
      </c>
      <c r="P9" s="29">
        <v>0.35538999999999998</v>
      </c>
      <c r="Q9" s="29">
        <v>1.7181999999999999E-2</v>
      </c>
      <c r="R9" s="29">
        <v>1.1261999999999999E-2</v>
      </c>
      <c r="S9" s="29">
        <v>3.0817000000000001E-2</v>
      </c>
      <c r="T9" s="29">
        <v>0.71840000000000004</v>
      </c>
      <c r="U9" s="29">
        <v>6.0007999999999999E-2</v>
      </c>
      <c r="V9" s="29">
        <v>0.18790000000000001</v>
      </c>
    </row>
    <row r="10" spans="1:22" ht="14.25" customHeight="1" x14ac:dyDescent="0.3">
      <c r="A10" s="57">
        <v>45929</v>
      </c>
      <c r="B10" s="29">
        <v>26420</v>
      </c>
      <c r="C10" s="29">
        <v>25192</v>
      </c>
      <c r="D10" s="29">
        <v>97.906000000000006</v>
      </c>
      <c r="E10" s="29">
        <v>148.59</v>
      </c>
      <c r="F10" s="29">
        <v>1.1727000000000001</v>
      </c>
      <c r="G10" s="29">
        <v>6.7299999999999999E-3</v>
      </c>
      <c r="H10" s="29">
        <v>0.1404</v>
      </c>
      <c r="I10" s="29">
        <v>0.14030000000000001</v>
      </c>
      <c r="J10" s="29">
        <v>1.3429</v>
      </c>
      <c r="K10" s="29">
        <v>3.2847000000000001E-2</v>
      </c>
      <c r="L10" s="29">
        <v>0.23710000000000001</v>
      </c>
      <c r="M10" s="29">
        <v>7.1419999999999997E-2</v>
      </c>
      <c r="N10" s="29">
        <v>8.2400000000000008E-3</v>
      </c>
      <c r="O10" s="29">
        <v>0.33079999999999998</v>
      </c>
      <c r="P10" s="29">
        <v>0.35532000000000002</v>
      </c>
      <c r="Q10" s="29">
        <v>1.7201999999999999E-2</v>
      </c>
      <c r="R10" s="29">
        <v>1.1266999999999999E-2</v>
      </c>
      <c r="S10" s="29">
        <v>3.1038E-2</v>
      </c>
      <c r="T10" s="29">
        <v>0.71870000000000001</v>
      </c>
      <c r="U10" s="29">
        <v>5.9951999999999998E-2</v>
      </c>
      <c r="V10" s="29">
        <v>0.18790000000000001</v>
      </c>
    </row>
    <row r="11" spans="1:22" ht="14.25" customHeight="1" x14ac:dyDescent="0.3">
      <c r="A11" s="57">
        <v>45926</v>
      </c>
      <c r="B11" s="29">
        <v>26403</v>
      </c>
      <c r="C11" s="29">
        <v>25194</v>
      </c>
      <c r="D11" s="29">
        <v>98.152000000000001</v>
      </c>
      <c r="E11" s="29">
        <v>149.49</v>
      </c>
      <c r="F11" s="29">
        <v>1.1702999999999999</v>
      </c>
      <c r="G11" s="29">
        <v>6.6889999999999996E-3</v>
      </c>
      <c r="H11" s="29">
        <v>0.14016000000000001</v>
      </c>
      <c r="I11" s="29">
        <v>0.14000000000000001</v>
      </c>
      <c r="J11" s="29">
        <v>1.3402000000000001</v>
      </c>
      <c r="K11" s="29">
        <v>3.2763E-2</v>
      </c>
      <c r="L11" s="29">
        <v>0.23680000000000001</v>
      </c>
      <c r="M11" s="29">
        <v>7.0940000000000003E-2</v>
      </c>
      <c r="N11" s="29">
        <v>8.2299999999999995E-3</v>
      </c>
      <c r="O11" s="29">
        <v>0.33129999999999998</v>
      </c>
      <c r="P11" s="29">
        <v>0.35531000000000001</v>
      </c>
      <c r="Q11" s="29">
        <v>1.7197E-2</v>
      </c>
      <c r="R11" s="29">
        <v>1.1272000000000001E-2</v>
      </c>
      <c r="S11" s="29">
        <v>3.1011E-2</v>
      </c>
      <c r="T11" s="29">
        <v>0.7177</v>
      </c>
      <c r="U11" s="29">
        <v>5.9743999999999998E-2</v>
      </c>
      <c r="V11" s="29">
        <v>0.18709999999999999</v>
      </c>
    </row>
    <row r="12" spans="1:22" ht="14.25" customHeight="1" x14ac:dyDescent="0.3">
      <c r="A12" s="57">
        <v>45925</v>
      </c>
      <c r="B12" s="29">
        <v>26400</v>
      </c>
      <c r="C12" s="29">
        <v>25191</v>
      </c>
      <c r="D12" s="29">
        <v>98.552999999999997</v>
      </c>
      <c r="E12" s="29">
        <v>149.80000000000001</v>
      </c>
      <c r="F12" s="29">
        <v>1.1666000000000001</v>
      </c>
      <c r="G12" s="29">
        <v>6.6759999999999996E-3</v>
      </c>
      <c r="H12" s="29">
        <v>0.14016999999999999</v>
      </c>
      <c r="I12" s="29">
        <v>0.14000000000000001</v>
      </c>
      <c r="J12" s="29">
        <v>1.3345</v>
      </c>
      <c r="K12" s="29">
        <v>3.2849000000000003E-2</v>
      </c>
      <c r="L12" s="29">
        <v>0.23749999999999999</v>
      </c>
      <c r="M12" s="29">
        <v>7.0970000000000005E-2</v>
      </c>
      <c r="N12" s="29">
        <v>8.2400000000000008E-3</v>
      </c>
      <c r="O12" s="29">
        <v>0.33069999999999999</v>
      </c>
      <c r="P12" s="29">
        <v>0.35526999999999997</v>
      </c>
      <c r="Q12" s="29">
        <v>1.7211000000000001E-2</v>
      </c>
      <c r="R12" s="29">
        <v>1.1278E-2</v>
      </c>
      <c r="S12" s="29">
        <v>3.1064999999999999E-2</v>
      </c>
      <c r="T12" s="29">
        <v>0.71730000000000005</v>
      </c>
      <c r="U12" s="29">
        <v>5.9705000000000001E-2</v>
      </c>
      <c r="V12" s="29">
        <v>0.18640000000000001</v>
      </c>
    </row>
    <row r="13" spans="1:22" ht="14.25" customHeight="1" x14ac:dyDescent="0.3">
      <c r="A13" s="57">
        <v>45924</v>
      </c>
      <c r="B13" s="29">
        <v>26418</v>
      </c>
      <c r="C13" s="29">
        <v>25186</v>
      </c>
      <c r="D13" s="29">
        <v>97.873000000000005</v>
      </c>
      <c r="E13" s="29">
        <v>148.9</v>
      </c>
      <c r="F13" s="29">
        <v>1.1738</v>
      </c>
      <c r="G13" s="29">
        <v>6.7159999999999997E-3</v>
      </c>
      <c r="H13" s="29">
        <v>0.14021</v>
      </c>
      <c r="I13" s="29">
        <v>0.1401</v>
      </c>
      <c r="J13" s="29">
        <v>1.3447</v>
      </c>
      <c r="K13" s="29">
        <v>3.2960999999999997E-2</v>
      </c>
      <c r="L13" s="29">
        <v>0.23730000000000001</v>
      </c>
      <c r="M13" s="29">
        <v>7.1190000000000003E-2</v>
      </c>
      <c r="N13" s="29">
        <v>8.26E-3</v>
      </c>
      <c r="O13" s="29">
        <v>0.33090000000000003</v>
      </c>
      <c r="P13" s="29">
        <v>0.35526000000000002</v>
      </c>
      <c r="Q13" s="29">
        <v>1.7401E-2</v>
      </c>
      <c r="R13" s="29">
        <v>1.1275E-2</v>
      </c>
      <c r="S13" s="29">
        <v>3.1147999999999999E-2</v>
      </c>
      <c r="T13" s="29">
        <v>0.71960000000000002</v>
      </c>
      <c r="U13" s="29">
        <v>5.9936000000000003E-2</v>
      </c>
      <c r="V13" s="29">
        <v>0.18759999999999999</v>
      </c>
    </row>
    <row r="14" spans="1:22" ht="14.25" customHeight="1" x14ac:dyDescent="0.3">
      <c r="A14" s="57">
        <v>45923</v>
      </c>
      <c r="B14" s="29">
        <v>26414</v>
      </c>
      <c r="C14" s="29">
        <v>25189</v>
      </c>
      <c r="D14" s="29">
        <v>97.263999999999996</v>
      </c>
      <c r="E14" s="29">
        <v>147.63999999999999</v>
      </c>
      <c r="F14" s="29">
        <v>1.1815</v>
      </c>
      <c r="G14" s="29">
        <v>6.7730000000000004E-3</v>
      </c>
      <c r="H14" s="29">
        <v>0.14058000000000001</v>
      </c>
      <c r="I14" s="29">
        <v>0.1406</v>
      </c>
      <c r="J14" s="29">
        <v>1.3526</v>
      </c>
      <c r="K14" s="29">
        <v>3.3008999999999997E-2</v>
      </c>
      <c r="L14" s="29">
        <v>0.23810000000000001</v>
      </c>
      <c r="M14" s="29">
        <v>7.1720000000000006E-2</v>
      </c>
      <c r="N14" s="29">
        <v>8.2400000000000008E-3</v>
      </c>
      <c r="O14" s="29">
        <v>0.33100000000000002</v>
      </c>
      <c r="P14" s="29">
        <v>0.35521000000000003</v>
      </c>
      <c r="Q14" s="29">
        <v>1.7457E-2</v>
      </c>
      <c r="R14" s="29">
        <v>1.1266999999999999E-2</v>
      </c>
      <c r="S14" s="29">
        <v>3.1392000000000003E-2</v>
      </c>
      <c r="T14" s="29">
        <v>0.7228</v>
      </c>
      <c r="U14" s="29">
        <v>5.9924999999999999E-2</v>
      </c>
      <c r="V14" s="29">
        <v>0.1893</v>
      </c>
    </row>
    <row r="15" spans="1:22" ht="14.25" customHeight="1" x14ac:dyDescent="0.3">
      <c r="A15" s="57">
        <v>45922</v>
      </c>
      <c r="B15" s="29">
        <v>26413</v>
      </c>
      <c r="C15" s="29">
        <v>25189</v>
      </c>
      <c r="D15" s="29">
        <v>97.340999999999994</v>
      </c>
      <c r="E15" s="29">
        <v>147.72</v>
      </c>
      <c r="F15" s="29">
        <v>1.1802999999999999</v>
      </c>
      <c r="G15" s="29">
        <v>6.77E-3</v>
      </c>
      <c r="H15" s="29">
        <v>0.14055999999999999</v>
      </c>
      <c r="I15" s="29">
        <v>0.14050000000000001</v>
      </c>
      <c r="J15" s="29">
        <v>1.3513999999999999</v>
      </c>
      <c r="K15" s="29">
        <v>3.3064999999999997E-2</v>
      </c>
      <c r="L15" s="29">
        <v>0.23810000000000001</v>
      </c>
      <c r="M15" s="29">
        <v>7.1900000000000006E-2</v>
      </c>
      <c r="N15" s="29">
        <v>8.2400000000000008E-3</v>
      </c>
      <c r="O15" s="29">
        <v>0.33100000000000002</v>
      </c>
      <c r="P15" s="29">
        <v>0.35515999999999998</v>
      </c>
      <c r="Q15" s="29">
        <v>1.7527999999999998E-2</v>
      </c>
      <c r="R15" s="29">
        <v>1.1323E-2</v>
      </c>
      <c r="S15" s="29">
        <v>3.1461000000000003E-2</v>
      </c>
      <c r="T15" s="29">
        <v>0.72370000000000001</v>
      </c>
      <c r="U15" s="29">
        <v>6.0203E-2</v>
      </c>
      <c r="V15" s="29">
        <v>0.18740000000000001</v>
      </c>
    </row>
    <row r="16" spans="1:22" ht="14.25" customHeight="1" x14ac:dyDescent="0.3">
      <c r="A16" s="57">
        <v>45919</v>
      </c>
      <c r="B16" s="29">
        <v>26382</v>
      </c>
      <c r="C16" s="29">
        <v>25186</v>
      </c>
      <c r="D16" s="29">
        <v>97.644000000000005</v>
      </c>
      <c r="E16" s="29">
        <v>147.94999999999999</v>
      </c>
      <c r="F16" s="29">
        <v>1.1746000000000001</v>
      </c>
      <c r="G16" s="29">
        <v>6.7590000000000003E-3</v>
      </c>
      <c r="H16" s="29">
        <v>0.14047999999999999</v>
      </c>
      <c r="I16" s="29">
        <v>0.14050000000000001</v>
      </c>
      <c r="J16" s="29">
        <v>1.3472</v>
      </c>
      <c r="K16" s="29">
        <v>3.3110000000000001E-2</v>
      </c>
      <c r="L16" s="29">
        <v>0.23769999999999999</v>
      </c>
      <c r="M16" s="29">
        <v>7.1590000000000001E-2</v>
      </c>
      <c r="N16" s="29">
        <v>8.2400000000000008E-3</v>
      </c>
      <c r="O16" s="29">
        <v>0.33119999999999999</v>
      </c>
      <c r="P16" s="29">
        <v>0.35519000000000001</v>
      </c>
      <c r="Q16" s="29">
        <v>1.7506000000000001E-2</v>
      </c>
      <c r="R16" s="29">
        <v>1.1351E-2</v>
      </c>
      <c r="S16" s="29">
        <v>3.1384000000000002E-2</v>
      </c>
      <c r="T16" s="29">
        <v>0.72540000000000004</v>
      </c>
      <c r="U16" s="29">
        <v>6.0236999999999999E-2</v>
      </c>
      <c r="V16" s="29">
        <v>0.18779999999999999</v>
      </c>
    </row>
    <row r="17" spans="1:22" ht="14.25" customHeight="1" x14ac:dyDescent="0.3">
      <c r="A17" s="57">
        <v>45918</v>
      </c>
      <c r="B17" s="29">
        <v>26380</v>
      </c>
      <c r="C17" s="29">
        <v>25186</v>
      </c>
      <c r="D17" s="29">
        <v>97.347999999999999</v>
      </c>
      <c r="E17" s="29">
        <v>148</v>
      </c>
      <c r="F17" s="29">
        <v>1.1788000000000001</v>
      </c>
      <c r="G17" s="29">
        <v>6.757E-3</v>
      </c>
      <c r="H17" s="29">
        <v>0.1406</v>
      </c>
      <c r="I17" s="29">
        <v>0.14069999999999999</v>
      </c>
      <c r="J17" s="29">
        <v>1.3554999999999999</v>
      </c>
      <c r="K17" s="29">
        <v>3.3244999999999997E-2</v>
      </c>
      <c r="L17" s="29">
        <v>0.23830000000000001</v>
      </c>
      <c r="M17" s="29">
        <v>7.2040000000000007E-2</v>
      </c>
      <c r="N17" s="29">
        <v>8.2400000000000008E-3</v>
      </c>
      <c r="O17" s="29">
        <v>0.33139999999999997</v>
      </c>
      <c r="P17" s="29">
        <v>0.35519000000000001</v>
      </c>
      <c r="Q17" s="29">
        <v>1.7527000000000001E-2</v>
      </c>
      <c r="R17" s="29">
        <v>1.1346999999999999E-2</v>
      </c>
      <c r="S17" s="29">
        <v>3.1337999999999998E-2</v>
      </c>
      <c r="T17" s="29">
        <v>0.7248</v>
      </c>
      <c r="U17" s="29">
        <v>6.0506999999999998E-2</v>
      </c>
      <c r="V17" s="29">
        <v>0.18820000000000001</v>
      </c>
    </row>
    <row r="18" spans="1:22" ht="14.25" customHeight="1" x14ac:dyDescent="0.3">
      <c r="A18" s="57">
        <v>45917</v>
      </c>
      <c r="B18" s="29">
        <v>26372</v>
      </c>
      <c r="C18" s="29">
        <v>25198</v>
      </c>
      <c r="D18" s="29">
        <v>96.873000000000005</v>
      </c>
      <c r="E18" s="29">
        <v>146.99</v>
      </c>
      <c r="F18" s="29">
        <v>1.1813</v>
      </c>
      <c r="G18" s="29">
        <v>6.803E-3</v>
      </c>
      <c r="H18" s="29">
        <v>0.14076</v>
      </c>
      <c r="I18" s="29">
        <v>0.14080000000000001</v>
      </c>
      <c r="J18" s="29">
        <v>1.3626</v>
      </c>
      <c r="K18" s="29">
        <v>3.3278000000000002E-2</v>
      </c>
      <c r="L18" s="29">
        <v>0.23880000000000001</v>
      </c>
      <c r="M18" s="29">
        <v>7.2650000000000006E-2</v>
      </c>
      <c r="N18" s="29">
        <v>8.2400000000000008E-3</v>
      </c>
      <c r="O18" s="29">
        <v>0.33139999999999997</v>
      </c>
      <c r="P18" s="29">
        <v>0.35519000000000001</v>
      </c>
      <c r="Q18" s="29">
        <v>1.7578E-2</v>
      </c>
      <c r="R18" s="29">
        <v>1.1388000000000001E-2</v>
      </c>
      <c r="S18" s="29">
        <v>3.1433999999999997E-2</v>
      </c>
      <c r="T18" s="29">
        <v>0.72599999999999998</v>
      </c>
      <c r="U18" s="29">
        <v>6.0838000000000003E-2</v>
      </c>
      <c r="V18" s="29">
        <v>0.1885</v>
      </c>
    </row>
    <row r="19" spans="1:22" ht="14.25" customHeight="1" x14ac:dyDescent="0.3">
      <c r="A19" s="57">
        <v>45916</v>
      </c>
      <c r="B19" s="29">
        <v>26382</v>
      </c>
      <c r="C19" s="29">
        <v>25208</v>
      </c>
      <c r="D19" s="29">
        <v>96.632999999999996</v>
      </c>
      <c r="E19" s="29">
        <v>146.47999999999999</v>
      </c>
      <c r="F19" s="29">
        <v>1.1867000000000001</v>
      </c>
      <c r="G19" s="29">
        <v>6.8269999999999997E-3</v>
      </c>
      <c r="H19" s="29">
        <v>0.14055999999999999</v>
      </c>
      <c r="I19" s="29">
        <v>0.14080000000000001</v>
      </c>
      <c r="J19" s="29">
        <v>1.3647</v>
      </c>
      <c r="K19" s="29">
        <v>3.3256000000000001E-2</v>
      </c>
      <c r="L19" s="29">
        <v>0.2379</v>
      </c>
      <c r="M19" s="29">
        <v>7.2499999999999995E-2</v>
      </c>
      <c r="N19" s="29">
        <v>8.2400000000000008E-3</v>
      </c>
      <c r="O19" s="29">
        <v>0.33139999999999997</v>
      </c>
      <c r="P19" s="29">
        <v>0.35521000000000003</v>
      </c>
      <c r="Q19" s="29">
        <v>1.7569999999999999E-2</v>
      </c>
      <c r="R19" s="29">
        <v>1.1356E-2</v>
      </c>
      <c r="S19" s="29">
        <v>3.1562E-2</v>
      </c>
      <c r="T19" s="29">
        <v>0.72789999999999999</v>
      </c>
      <c r="U19" s="29">
        <v>6.0826999999999999E-2</v>
      </c>
      <c r="V19" s="29">
        <v>0.1888</v>
      </c>
    </row>
    <row r="20" spans="1:22" ht="14.25" customHeight="1" x14ac:dyDescent="0.3">
      <c r="A20" s="57">
        <v>45915</v>
      </c>
      <c r="B20" s="29">
        <v>26384</v>
      </c>
      <c r="C20" s="29">
        <v>25216</v>
      </c>
      <c r="D20" s="29">
        <v>97.302000000000007</v>
      </c>
      <c r="E20" s="29">
        <v>147.4</v>
      </c>
      <c r="F20" s="29">
        <v>1.1760999999999999</v>
      </c>
      <c r="G20" s="29">
        <v>6.7840000000000001E-3</v>
      </c>
      <c r="H20" s="29">
        <v>0.14047999999999999</v>
      </c>
      <c r="I20" s="29">
        <v>0.14050000000000001</v>
      </c>
      <c r="J20" s="29">
        <v>1.3599000000000001</v>
      </c>
      <c r="K20" s="29">
        <v>3.3058999999999998E-2</v>
      </c>
      <c r="L20" s="29">
        <v>0.2379</v>
      </c>
      <c r="M20" s="29">
        <v>7.2150000000000006E-2</v>
      </c>
      <c r="N20" s="29">
        <v>8.2400000000000008E-3</v>
      </c>
      <c r="O20" s="29">
        <v>0.33129999999999998</v>
      </c>
      <c r="P20" s="29">
        <v>0.35515999999999998</v>
      </c>
      <c r="Q20" s="29">
        <v>1.7486000000000002E-2</v>
      </c>
      <c r="R20" s="29">
        <v>1.1336000000000001E-2</v>
      </c>
      <c r="S20" s="29">
        <v>3.1453000000000002E-2</v>
      </c>
      <c r="T20" s="29">
        <v>0.7258</v>
      </c>
      <c r="U20" s="29">
        <v>6.0918E-2</v>
      </c>
      <c r="V20" s="29">
        <v>0.18809999999999999</v>
      </c>
    </row>
    <row r="21" spans="1:22" ht="14.25" customHeight="1" x14ac:dyDescent="0.3">
      <c r="A21" s="57">
        <v>45912</v>
      </c>
      <c r="B21" s="29">
        <v>26391</v>
      </c>
      <c r="C21" s="29">
        <v>25216</v>
      </c>
      <c r="D21" s="29">
        <v>97.55</v>
      </c>
      <c r="E21" s="29">
        <v>147.68</v>
      </c>
      <c r="F21" s="29">
        <v>1.1734</v>
      </c>
      <c r="G21" s="29">
        <v>6.7720000000000002E-3</v>
      </c>
      <c r="H21" s="29">
        <v>0.14036000000000001</v>
      </c>
      <c r="I21" s="29">
        <v>0.1404</v>
      </c>
      <c r="J21" s="29">
        <v>1.3555999999999999</v>
      </c>
      <c r="K21" s="29">
        <v>3.3068E-2</v>
      </c>
      <c r="L21" s="29">
        <v>0.2379</v>
      </c>
      <c r="M21" s="29">
        <v>7.1749999999999994E-2</v>
      </c>
      <c r="N21" s="29">
        <v>8.2299999999999995E-3</v>
      </c>
      <c r="O21" s="29">
        <v>0.33150000000000002</v>
      </c>
      <c r="P21" s="29">
        <v>0.35410000000000003</v>
      </c>
      <c r="Q21" s="29">
        <v>1.7507999999999999E-2</v>
      </c>
      <c r="R21" s="29">
        <v>1.1328E-2</v>
      </c>
      <c r="S21" s="29">
        <v>3.1510000000000003E-2</v>
      </c>
      <c r="T21" s="29">
        <v>0.72230000000000005</v>
      </c>
      <c r="U21" s="29">
        <v>6.1068999999999998E-2</v>
      </c>
      <c r="V21" s="29">
        <v>0.18679999999999999</v>
      </c>
    </row>
    <row r="22" spans="1:22" ht="14.25" customHeight="1" x14ac:dyDescent="0.3">
      <c r="A22" s="57">
        <v>45911</v>
      </c>
      <c r="B22" s="29">
        <v>26396</v>
      </c>
      <c r="C22" s="29">
        <v>25221</v>
      </c>
      <c r="D22" s="29">
        <v>97.531000000000006</v>
      </c>
      <c r="E22" s="29">
        <v>147.21</v>
      </c>
      <c r="F22" s="29">
        <v>1.1734</v>
      </c>
      <c r="G22" s="29">
        <v>6.7930000000000004E-3</v>
      </c>
      <c r="H22" s="29">
        <v>0.14047999999999999</v>
      </c>
      <c r="I22" s="29">
        <v>0.1406</v>
      </c>
      <c r="J22" s="29">
        <v>1.3573999999999999</v>
      </c>
      <c r="K22" s="29">
        <v>3.2974000000000003E-2</v>
      </c>
      <c r="L22" s="29">
        <v>0.2369</v>
      </c>
      <c r="M22" s="29">
        <v>7.1999999999999995E-2</v>
      </c>
      <c r="N22" s="29">
        <v>8.2299999999999995E-3</v>
      </c>
      <c r="O22" s="29">
        <v>0.33150000000000002</v>
      </c>
      <c r="P22" s="29">
        <v>0.35503000000000001</v>
      </c>
      <c r="Q22" s="29">
        <v>1.7485000000000001E-2</v>
      </c>
      <c r="R22" s="29">
        <v>1.1306999999999999E-2</v>
      </c>
      <c r="S22" s="29">
        <v>3.1522000000000001E-2</v>
      </c>
      <c r="T22" s="29">
        <v>0.72289999999999999</v>
      </c>
      <c r="U22" s="29">
        <v>6.0748000000000003E-2</v>
      </c>
      <c r="V22" s="29">
        <v>0.18559999999999999</v>
      </c>
    </row>
    <row r="23" spans="1:22" ht="14.25" customHeight="1" x14ac:dyDescent="0.3">
      <c r="A23" s="57">
        <v>45910</v>
      </c>
      <c r="B23" s="29">
        <v>26392</v>
      </c>
      <c r="C23" s="29">
        <v>25221</v>
      </c>
      <c r="D23" s="29">
        <v>97.78</v>
      </c>
      <c r="E23" s="29">
        <v>147.46</v>
      </c>
      <c r="F23" s="29">
        <v>1.1695</v>
      </c>
      <c r="G23" s="29">
        <v>6.7809999999999997E-3</v>
      </c>
      <c r="H23" s="29">
        <v>0.14043</v>
      </c>
      <c r="I23" s="29">
        <v>0.14050000000000001</v>
      </c>
      <c r="J23" s="29">
        <v>1.3529</v>
      </c>
      <c r="K23" s="29">
        <v>3.3013000000000001E-2</v>
      </c>
      <c r="L23" s="29">
        <v>0.23699999999999999</v>
      </c>
      <c r="M23" s="29">
        <v>7.2040000000000007E-2</v>
      </c>
      <c r="N23" s="29">
        <v>8.2299999999999995E-3</v>
      </c>
      <c r="O23" s="29">
        <v>0.33129999999999998</v>
      </c>
      <c r="P23" s="29">
        <v>0.35502</v>
      </c>
      <c r="Q23" s="29">
        <v>1.7506000000000001E-2</v>
      </c>
      <c r="R23" s="29">
        <v>1.1351E-2</v>
      </c>
      <c r="S23" s="29">
        <v>3.1482000000000003E-2</v>
      </c>
      <c r="T23" s="29">
        <v>0.72130000000000005</v>
      </c>
      <c r="U23" s="29">
        <v>6.0718000000000001E-2</v>
      </c>
      <c r="V23" s="29">
        <v>0.18490000000000001</v>
      </c>
    </row>
    <row r="24" spans="1:22" ht="14.25" customHeight="1" x14ac:dyDescent="0.3">
      <c r="A24" s="57">
        <v>45909</v>
      </c>
      <c r="B24" s="29">
        <v>26385</v>
      </c>
      <c r="C24" s="29">
        <v>25236</v>
      </c>
      <c r="D24" s="29">
        <v>97.787999999999997</v>
      </c>
      <c r="E24" s="29">
        <v>147.41</v>
      </c>
      <c r="F24" s="29">
        <v>1.1708000000000001</v>
      </c>
      <c r="G24" s="29">
        <v>6.7840000000000001E-3</v>
      </c>
      <c r="H24" s="29">
        <v>0.14036999999999999</v>
      </c>
      <c r="I24" s="29">
        <v>0.1404</v>
      </c>
      <c r="J24" s="29">
        <v>1.3528</v>
      </c>
      <c r="K24" s="29">
        <v>3.2978E-2</v>
      </c>
      <c r="L24" s="29">
        <v>0.23780000000000001</v>
      </c>
      <c r="M24" s="29">
        <v>7.2059999999999999E-2</v>
      </c>
      <c r="N24" s="29">
        <v>8.2400000000000008E-3</v>
      </c>
      <c r="O24" s="29">
        <v>0.33150000000000002</v>
      </c>
      <c r="P24" s="29">
        <v>0.35493999999999998</v>
      </c>
      <c r="Q24" s="29">
        <v>1.7545999999999999E-2</v>
      </c>
      <c r="R24" s="29">
        <v>1.1349E-2</v>
      </c>
      <c r="S24" s="29">
        <v>3.1508000000000001E-2</v>
      </c>
      <c r="T24" s="29">
        <v>0.72240000000000004</v>
      </c>
      <c r="U24" s="29">
        <v>6.0673999999999999E-2</v>
      </c>
      <c r="V24" s="29">
        <v>0.18390000000000001</v>
      </c>
    </row>
    <row r="25" spans="1:22" ht="14.25" customHeight="1" x14ac:dyDescent="0.3">
      <c r="A25" s="57">
        <v>45908</v>
      </c>
      <c r="B25" s="29">
        <v>26409</v>
      </c>
      <c r="C25" s="29">
        <v>25236</v>
      </c>
      <c r="D25" s="29">
        <v>97.453999999999994</v>
      </c>
      <c r="E25" s="29">
        <v>147.5</v>
      </c>
      <c r="F25" s="29">
        <v>1.1762999999999999</v>
      </c>
      <c r="G25" s="29">
        <v>6.7799999999999996E-3</v>
      </c>
      <c r="H25" s="29">
        <v>0.14026</v>
      </c>
      <c r="I25" s="29">
        <v>0.1404</v>
      </c>
      <c r="J25" s="29">
        <v>1.3545</v>
      </c>
      <c r="K25" s="29">
        <v>3.2848000000000002E-2</v>
      </c>
      <c r="L25" s="29">
        <v>0.23710000000000001</v>
      </c>
      <c r="M25" s="29">
        <v>7.2120000000000004E-2</v>
      </c>
      <c r="N25" s="29">
        <v>8.2299999999999995E-3</v>
      </c>
      <c r="O25" s="29">
        <v>0.33169999999999999</v>
      </c>
      <c r="P25" s="29">
        <v>0.35493000000000002</v>
      </c>
      <c r="Q25" s="29">
        <v>1.7632999999999999E-2</v>
      </c>
      <c r="R25" s="29">
        <v>1.133E-2</v>
      </c>
      <c r="S25" s="29">
        <v>3.1543000000000002E-2</v>
      </c>
      <c r="T25" s="29">
        <v>0.72450000000000003</v>
      </c>
      <c r="U25" s="29">
        <v>6.1314E-2</v>
      </c>
      <c r="V25" s="29">
        <v>0.1845</v>
      </c>
    </row>
    <row r="26" spans="1:22" ht="14.25" customHeight="1" x14ac:dyDescent="0.3">
      <c r="A26" s="57">
        <v>45905</v>
      </c>
      <c r="B26" s="29">
        <v>26398</v>
      </c>
      <c r="C26" s="29">
        <v>25248</v>
      </c>
      <c r="D26" s="29">
        <v>97.768000000000001</v>
      </c>
      <c r="E26" s="29">
        <v>147.43</v>
      </c>
      <c r="F26" s="29">
        <v>1.1717</v>
      </c>
      <c r="G26" s="29">
        <v>6.783E-3</v>
      </c>
      <c r="H26" s="29">
        <v>0.14019999999999999</v>
      </c>
      <c r="I26" s="29">
        <v>0.14030000000000001</v>
      </c>
      <c r="J26" s="29">
        <v>1.3509</v>
      </c>
      <c r="K26" s="29">
        <v>3.2721E-2</v>
      </c>
      <c r="L26" s="29">
        <v>0.2364</v>
      </c>
      <c r="M26" s="29">
        <v>7.213E-2</v>
      </c>
      <c r="N26" s="29">
        <v>8.2400000000000008E-3</v>
      </c>
      <c r="O26" s="29">
        <v>0.33139999999999997</v>
      </c>
      <c r="P26" s="29">
        <v>0.35493000000000002</v>
      </c>
      <c r="Q26" s="29">
        <v>1.7565000000000001E-2</v>
      </c>
      <c r="R26" s="29">
        <v>1.133E-2</v>
      </c>
      <c r="S26" s="29">
        <v>3.1174E-2</v>
      </c>
      <c r="T26" s="29">
        <v>0.72309999999999997</v>
      </c>
      <c r="U26" s="29">
        <v>6.0854999999999999E-2</v>
      </c>
      <c r="V26" s="29">
        <v>0.18479999999999999</v>
      </c>
    </row>
    <row r="27" spans="1:22" ht="14.25" customHeight="1" x14ac:dyDescent="0.3">
      <c r="A27" s="57">
        <v>45904</v>
      </c>
      <c r="B27" s="29">
        <v>26387</v>
      </c>
      <c r="C27" s="29">
        <v>25248</v>
      </c>
      <c r="D27" s="29">
        <v>98.346999999999994</v>
      </c>
      <c r="E27" s="29">
        <v>148.49</v>
      </c>
      <c r="F27" s="29">
        <v>1.1649</v>
      </c>
      <c r="G27" s="29">
        <v>6.7349999999999997E-3</v>
      </c>
      <c r="H27" s="29">
        <v>0.14002999999999999</v>
      </c>
      <c r="I27" s="29">
        <v>0.1401</v>
      </c>
      <c r="J27" s="29">
        <v>1.3433999999999999</v>
      </c>
      <c r="K27" s="29">
        <v>3.2592999999999997E-2</v>
      </c>
      <c r="L27" s="29">
        <v>0.23649999999999999</v>
      </c>
      <c r="M27" s="29">
        <v>7.1679999999999994E-2</v>
      </c>
      <c r="N27" s="29">
        <v>8.2400000000000008E-3</v>
      </c>
      <c r="O27" s="29">
        <v>0.33139999999999997</v>
      </c>
      <c r="P27" s="29">
        <v>0.35493000000000002</v>
      </c>
      <c r="Q27" s="29">
        <v>1.7524000000000001E-2</v>
      </c>
      <c r="R27" s="29">
        <v>1.1344E-2</v>
      </c>
      <c r="S27" s="29">
        <v>3.0949999999999998E-2</v>
      </c>
      <c r="T27" s="29">
        <v>0.72370000000000001</v>
      </c>
      <c r="U27" s="29">
        <v>6.0885000000000002E-2</v>
      </c>
      <c r="V27" s="29">
        <v>0.18360000000000001</v>
      </c>
    </row>
    <row r="28" spans="1:22" ht="14.25" customHeight="1" x14ac:dyDescent="0.3">
      <c r="A28" s="57">
        <v>45903</v>
      </c>
      <c r="B28" s="29">
        <v>26388</v>
      </c>
      <c r="C28" s="29">
        <v>25246</v>
      </c>
      <c r="D28" s="29">
        <v>98.141999999999996</v>
      </c>
      <c r="E28" s="29">
        <v>148.1</v>
      </c>
      <c r="F28" s="29">
        <v>1.1661999999999999</v>
      </c>
      <c r="G28" s="29">
        <v>6.7520000000000002E-3</v>
      </c>
      <c r="H28" s="29">
        <v>0.14001</v>
      </c>
      <c r="I28" s="29">
        <v>0.1401</v>
      </c>
      <c r="J28" s="29">
        <v>1.3444</v>
      </c>
      <c r="K28" s="29">
        <v>3.2564999999999997E-2</v>
      </c>
      <c r="L28" s="29">
        <v>0.2366</v>
      </c>
      <c r="M28" s="29">
        <v>7.1970000000000006E-2</v>
      </c>
      <c r="N28" s="29">
        <v>8.2299999999999995E-3</v>
      </c>
      <c r="O28" s="29">
        <v>0.33119999999999999</v>
      </c>
      <c r="P28" s="29">
        <v>0.35483999999999999</v>
      </c>
      <c r="Q28" s="29">
        <v>1.7448000000000002E-2</v>
      </c>
      <c r="R28" s="29">
        <v>1.1355000000000001E-2</v>
      </c>
      <c r="S28" s="29">
        <v>3.0963999999999998E-2</v>
      </c>
      <c r="T28" s="29">
        <v>0.72499999999999998</v>
      </c>
      <c r="U28" s="29">
        <v>6.0918E-2</v>
      </c>
      <c r="V28" s="29">
        <v>0.18340000000000001</v>
      </c>
    </row>
    <row r="29" spans="1:22" ht="14.25" customHeight="1" x14ac:dyDescent="0.3">
      <c r="A29" s="57">
        <v>45902</v>
      </c>
      <c r="B29" s="29">
        <v>26341</v>
      </c>
      <c r="C29" s="29">
        <v>25240</v>
      </c>
      <c r="D29" s="29">
        <v>98.397000000000006</v>
      </c>
      <c r="E29" s="29">
        <v>148.36000000000001</v>
      </c>
      <c r="F29" s="29">
        <v>1.1639999999999999</v>
      </c>
      <c r="G29" s="29">
        <v>6.7400000000000003E-3</v>
      </c>
      <c r="H29" s="29">
        <v>0.14008999999999999</v>
      </c>
      <c r="I29" s="29">
        <v>0.1401</v>
      </c>
      <c r="J29" s="29">
        <v>1.3393999999999999</v>
      </c>
      <c r="K29" s="29">
        <v>3.2557999999999997E-2</v>
      </c>
      <c r="L29" s="29">
        <v>0.2364</v>
      </c>
      <c r="M29" s="29">
        <v>7.1660000000000001E-2</v>
      </c>
      <c r="N29" s="29">
        <v>8.2400000000000008E-3</v>
      </c>
      <c r="O29" s="29">
        <v>0.33139999999999997</v>
      </c>
      <c r="P29" s="29">
        <v>0.35482000000000002</v>
      </c>
      <c r="Q29" s="29">
        <v>1.7389000000000002E-2</v>
      </c>
      <c r="R29" s="29">
        <v>1.1343000000000001E-2</v>
      </c>
      <c r="S29" s="29">
        <v>3.0905999999999999E-2</v>
      </c>
      <c r="T29" s="29">
        <v>0.72560000000000002</v>
      </c>
      <c r="U29" s="29">
        <v>6.0923999999999999E-2</v>
      </c>
      <c r="V29" s="29">
        <v>0.183</v>
      </c>
    </row>
    <row r="30" spans="1:22" ht="14.25" customHeight="1" x14ac:dyDescent="0.3">
      <c r="A30" s="57">
        <v>45901</v>
      </c>
      <c r="B30" s="29">
        <v>26343</v>
      </c>
      <c r="C30" s="29">
        <v>25240</v>
      </c>
      <c r="D30" s="29">
        <v>97.771000000000001</v>
      </c>
      <c r="E30" s="29">
        <v>147.18</v>
      </c>
      <c r="F30" s="29">
        <v>1.1711</v>
      </c>
      <c r="G30" s="29">
        <v>6.7939999999999997E-3</v>
      </c>
      <c r="H30" s="29">
        <v>0.1401</v>
      </c>
      <c r="I30" s="29">
        <v>0.14019999999999999</v>
      </c>
      <c r="J30" s="29">
        <v>1.3545</v>
      </c>
      <c r="K30" s="29">
        <v>3.2647000000000002E-2</v>
      </c>
      <c r="L30" s="29">
        <v>0.23669999999999999</v>
      </c>
      <c r="M30" s="29">
        <v>7.1739999999999998E-2</v>
      </c>
      <c r="N30" s="29">
        <v>8.2400000000000008E-3</v>
      </c>
      <c r="O30" s="29">
        <v>0.33150000000000002</v>
      </c>
      <c r="P30" s="29">
        <v>0.35449000000000003</v>
      </c>
      <c r="Q30" s="29">
        <v>1.7478E-2</v>
      </c>
      <c r="R30" s="29">
        <v>1.1338000000000001E-2</v>
      </c>
      <c r="S30" s="29">
        <v>3.0953000000000001E-2</v>
      </c>
      <c r="T30" s="29">
        <v>0.72719999999999996</v>
      </c>
      <c r="U30" s="29">
        <v>6.0907000000000003E-2</v>
      </c>
      <c r="V30" s="29">
        <v>0.18379999999999999</v>
      </c>
    </row>
    <row r="31" spans="1:22" ht="14.25" customHeight="1" x14ac:dyDescent="0.3">
      <c r="A31" s="57">
        <v>45898</v>
      </c>
      <c r="B31" s="29">
        <v>26345</v>
      </c>
      <c r="C31" s="29">
        <v>25240</v>
      </c>
      <c r="D31" s="29">
        <v>97.771000000000001</v>
      </c>
      <c r="E31" s="29">
        <v>147.05000000000001</v>
      </c>
      <c r="F31" s="29">
        <v>1.1686000000000001</v>
      </c>
      <c r="G31" s="29">
        <v>6.7999999999999996E-3</v>
      </c>
      <c r="H31" s="29">
        <v>0.14024</v>
      </c>
      <c r="I31" s="29">
        <v>0.1404</v>
      </c>
      <c r="J31" s="29">
        <v>1.3504</v>
      </c>
      <c r="K31" s="29">
        <v>3.2710999999999997E-2</v>
      </c>
      <c r="L31" s="29">
        <v>0.23669999999999999</v>
      </c>
      <c r="M31" s="29">
        <v>7.195E-2</v>
      </c>
      <c r="N31" s="29">
        <v>8.2299999999999995E-3</v>
      </c>
      <c r="O31" s="29">
        <v>0.33119999999999999</v>
      </c>
      <c r="P31" s="29">
        <v>0.35433999999999999</v>
      </c>
      <c r="Q31" s="29">
        <v>1.7500999999999999E-2</v>
      </c>
      <c r="R31" s="29">
        <v>1.1337E-2</v>
      </c>
      <c r="S31" s="29">
        <v>3.0925999999999999E-2</v>
      </c>
      <c r="T31" s="29">
        <v>0.72770000000000001</v>
      </c>
      <c r="U31" s="29">
        <v>6.0608000000000002E-2</v>
      </c>
      <c r="V31" s="29">
        <v>0.1842</v>
      </c>
    </row>
    <row r="32" spans="1:22" ht="14.25" customHeight="1" x14ac:dyDescent="0.3">
      <c r="A32" s="57">
        <v>45897</v>
      </c>
      <c r="B32" s="29">
        <v>26358</v>
      </c>
      <c r="C32" s="29">
        <v>25268</v>
      </c>
      <c r="D32" s="29">
        <v>97.813000000000002</v>
      </c>
      <c r="E32" s="29">
        <v>146.93</v>
      </c>
      <c r="F32" s="29">
        <v>1.1682999999999999</v>
      </c>
      <c r="G32" s="29">
        <v>6.8060000000000004E-3</v>
      </c>
      <c r="H32" s="29">
        <v>0.14024</v>
      </c>
      <c r="I32" s="29">
        <v>0.1404</v>
      </c>
      <c r="J32" s="29">
        <v>1.3512999999999999</v>
      </c>
      <c r="K32" s="29">
        <v>3.2729000000000001E-2</v>
      </c>
      <c r="L32" s="29">
        <v>0.23710000000000001</v>
      </c>
      <c r="M32" s="29">
        <v>7.2239999999999999E-2</v>
      </c>
      <c r="N32" s="29">
        <v>8.2299999999999995E-3</v>
      </c>
      <c r="O32" s="29">
        <v>0.33090000000000003</v>
      </c>
      <c r="P32" s="29">
        <v>0.35470000000000002</v>
      </c>
      <c r="Q32" s="29">
        <v>1.7510000000000001E-2</v>
      </c>
      <c r="R32" s="29">
        <v>1.1412E-2</v>
      </c>
      <c r="S32" s="29">
        <v>3.0980000000000001E-2</v>
      </c>
      <c r="T32" s="29">
        <v>0.72729999999999995</v>
      </c>
      <c r="U32" s="29">
        <v>6.1152999999999999E-2</v>
      </c>
      <c r="V32" s="29">
        <v>0.1847</v>
      </c>
    </row>
    <row r="33" spans="1:22" ht="14.25" customHeight="1" x14ac:dyDescent="0.3">
      <c r="A33" s="57">
        <v>45896</v>
      </c>
      <c r="B33" s="29">
        <v>26367</v>
      </c>
      <c r="C33" s="29">
        <v>25273</v>
      </c>
      <c r="D33" s="29">
        <v>98.231999999999999</v>
      </c>
      <c r="E33" s="29">
        <v>147.41999999999999</v>
      </c>
      <c r="F33" s="29">
        <v>1.1638999999999999</v>
      </c>
      <c r="G33" s="29">
        <v>6.7840000000000001E-3</v>
      </c>
      <c r="H33" s="29">
        <v>0.13983000000000001</v>
      </c>
      <c r="I33" s="29">
        <v>0.13980000000000001</v>
      </c>
      <c r="J33" s="29">
        <v>1.3498000000000001</v>
      </c>
      <c r="K33" s="29">
        <v>3.2688000000000002E-2</v>
      </c>
      <c r="L33" s="29">
        <v>0.2361</v>
      </c>
      <c r="M33" s="29">
        <v>7.1749999999999994E-2</v>
      </c>
      <c r="N33" s="29">
        <v>8.2199999999999999E-3</v>
      </c>
      <c r="O33" s="29">
        <v>0.33129999999999998</v>
      </c>
      <c r="P33" s="29">
        <v>0.35415000000000002</v>
      </c>
      <c r="Q33" s="29">
        <v>1.7489000000000001E-2</v>
      </c>
      <c r="R33" s="29">
        <v>1.1403999999999999E-2</v>
      </c>
      <c r="S33" s="29">
        <v>3.0821000000000001E-2</v>
      </c>
      <c r="T33" s="29">
        <v>0.72509999999999997</v>
      </c>
      <c r="U33" s="29">
        <v>6.1094999999999997E-2</v>
      </c>
      <c r="V33" s="29">
        <v>0.18459999999999999</v>
      </c>
    </row>
    <row r="34" spans="1:22" ht="14.25" customHeight="1" x14ac:dyDescent="0.3">
      <c r="A34" s="57">
        <v>45895</v>
      </c>
      <c r="B34" s="29">
        <v>26353</v>
      </c>
      <c r="C34" s="29">
        <v>25273</v>
      </c>
      <c r="D34" s="29">
        <v>98.224999999999994</v>
      </c>
      <c r="E34" s="29">
        <v>147.4</v>
      </c>
      <c r="F34" s="29">
        <v>1.1641999999999999</v>
      </c>
      <c r="G34" s="29">
        <v>6.7840000000000001E-3</v>
      </c>
      <c r="H34" s="29">
        <v>0.13980999999999999</v>
      </c>
      <c r="I34" s="29">
        <v>0.13980000000000001</v>
      </c>
      <c r="J34" s="29">
        <v>1.3480000000000001</v>
      </c>
      <c r="K34" s="29">
        <v>3.2719999999999999E-2</v>
      </c>
      <c r="L34" s="29">
        <v>0.23710000000000001</v>
      </c>
      <c r="M34" s="29">
        <v>7.1760000000000004E-2</v>
      </c>
      <c r="N34" s="29">
        <v>8.2299999999999995E-3</v>
      </c>
      <c r="O34" s="29">
        <v>0.33119999999999999</v>
      </c>
      <c r="P34" s="29">
        <v>0.35403000000000001</v>
      </c>
      <c r="Q34" s="29">
        <v>1.7519E-2</v>
      </c>
      <c r="R34" s="29">
        <v>1.1403999999999999E-2</v>
      </c>
      <c r="S34" s="29">
        <v>3.0816E-2</v>
      </c>
      <c r="T34" s="29">
        <v>0.72260000000000002</v>
      </c>
      <c r="U34" s="29">
        <v>6.1355E-2</v>
      </c>
      <c r="V34" s="29">
        <v>0.18410000000000001</v>
      </c>
    </row>
    <row r="35" spans="1:22" ht="14.25" customHeight="1" x14ac:dyDescent="0.3">
      <c r="A35" s="57">
        <v>45894</v>
      </c>
      <c r="B35" s="29">
        <v>26306</v>
      </c>
      <c r="C35" s="29">
        <v>25291</v>
      </c>
      <c r="D35" s="29">
        <v>98.43</v>
      </c>
      <c r="E35" s="29">
        <v>147.80000000000001</v>
      </c>
      <c r="F35" s="29">
        <v>1.1617999999999999</v>
      </c>
      <c r="G35" s="29">
        <v>6.7660000000000003E-3</v>
      </c>
      <c r="H35" s="29">
        <v>0.13979</v>
      </c>
      <c r="I35" s="29">
        <v>0.13969999999999999</v>
      </c>
      <c r="J35" s="29">
        <v>1.3454999999999999</v>
      </c>
      <c r="K35" s="29">
        <v>3.2843999999999998E-2</v>
      </c>
      <c r="L35" s="29">
        <v>0.23769999999999999</v>
      </c>
      <c r="M35" s="29">
        <v>7.1970000000000006E-2</v>
      </c>
      <c r="N35" s="29">
        <v>8.2299999999999995E-3</v>
      </c>
      <c r="O35" s="29">
        <v>0.33129999999999998</v>
      </c>
      <c r="P35" s="29">
        <v>0.35457</v>
      </c>
      <c r="Q35" s="29">
        <v>1.7628999999999999E-2</v>
      </c>
      <c r="R35" s="29">
        <v>1.1417999999999999E-2</v>
      </c>
      <c r="S35" s="29">
        <v>3.0807000000000001E-2</v>
      </c>
      <c r="T35" s="29">
        <v>0.72150000000000003</v>
      </c>
      <c r="U35" s="29">
        <v>6.1504000000000003E-2</v>
      </c>
      <c r="V35" s="29">
        <v>0.18479999999999999</v>
      </c>
    </row>
    <row r="36" spans="1:22" ht="14.25" customHeight="1" x14ac:dyDescent="0.3">
      <c r="A36" s="57">
        <v>45891</v>
      </c>
      <c r="B36" s="29">
        <v>26358</v>
      </c>
      <c r="C36" s="29">
        <v>25298</v>
      </c>
      <c r="D36" s="29">
        <v>97.715999999999994</v>
      </c>
      <c r="E36" s="29">
        <v>146.94</v>
      </c>
      <c r="F36" s="29">
        <v>1.1718</v>
      </c>
      <c r="G36" s="29">
        <v>6.8050000000000003E-3</v>
      </c>
      <c r="H36" s="29">
        <v>0.13952000000000001</v>
      </c>
      <c r="I36" s="29">
        <v>0.1394</v>
      </c>
      <c r="J36" s="29">
        <v>1.3525</v>
      </c>
      <c r="K36" s="29">
        <v>3.2710000000000003E-2</v>
      </c>
      <c r="L36" s="29">
        <v>0.2366</v>
      </c>
      <c r="M36" s="29">
        <v>7.2279999999999997E-2</v>
      </c>
      <c r="N36" s="29">
        <v>8.2400000000000008E-3</v>
      </c>
      <c r="O36" s="29">
        <v>0.33179999999999998</v>
      </c>
      <c r="P36" s="29">
        <v>0.35399999999999998</v>
      </c>
      <c r="Q36" s="29">
        <v>1.7561E-2</v>
      </c>
      <c r="R36" s="29">
        <v>1.1424999999999999E-2</v>
      </c>
      <c r="S36" s="29">
        <v>3.0856999999999999E-2</v>
      </c>
      <c r="T36" s="29">
        <v>0.72330000000000005</v>
      </c>
      <c r="U36" s="29">
        <v>6.1159999999999999E-2</v>
      </c>
      <c r="V36" s="29">
        <v>0.18429999999999999</v>
      </c>
    </row>
    <row r="37" spans="1:22" ht="14.25" customHeight="1" x14ac:dyDescent="0.3">
      <c r="A37" s="57">
        <v>45890</v>
      </c>
      <c r="B37" s="29">
        <v>26429</v>
      </c>
      <c r="C37" s="29">
        <v>25273</v>
      </c>
      <c r="D37" s="29">
        <v>98.619</v>
      </c>
      <c r="E37" s="29">
        <v>148.37</v>
      </c>
      <c r="F37" s="29">
        <v>1.1606000000000001</v>
      </c>
      <c r="G37" s="29">
        <v>6.7400000000000003E-3</v>
      </c>
      <c r="H37" s="29">
        <v>0.13927</v>
      </c>
      <c r="I37" s="29">
        <v>0.13919999999999999</v>
      </c>
      <c r="J37" s="29">
        <v>1.3411999999999999</v>
      </c>
      <c r="K37" s="29">
        <v>3.2778000000000002E-2</v>
      </c>
      <c r="L37" s="29">
        <v>0.23669999999999999</v>
      </c>
      <c r="M37" s="29">
        <v>7.1459999999999996E-2</v>
      </c>
      <c r="N37" s="29">
        <v>8.2299999999999995E-3</v>
      </c>
      <c r="O37" s="29">
        <v>0.33150000000000002</v>
      </c>
      <c r="P37" s="29">
        <v>0.35454999999999998</v>
      </c>
      <c r="Q37" s="29">
        <v>1.7534999999999999E-2</v>
      </c>
      <c r="R37" s="29">
        <v>1.1459E-2</v>
      </c>
      <c r="S37" s="29">
        <v>3.0640000000000001E-2</v>
      </c>
      <c r="T37" s="29">
        <v>0.71889999999999998</v>
      </c>
      <c r="U37" s="29">
        <v>6.1394999999999998E-2</v>
      </c>
      <c r="V37" s="29">
        <v>0.18260000000000001</v>
      </c>
    </row>
    <row r="38" spans="1:22" ht="14.25" customHeight="1" x14ac:dyDescent="0.3">
      <c r="A38" s="57">
        <v>45889</v>
      </c>
      <c r="B38" s="29">
        <v>26373</v>
      </c>
      <c r="C38" s="29">
        <v>25263</v>
      </c>
      <c r="D38" s="29">
        <v>98.218000000000004</v>
      </c>
      <c r="E38" s="29">
        <v>147.33000000000001</v>
      </c>
      <c r="F38" s="29">
        <v>1.1652</v>
      </c>
      <c r="G38" s="29">
        <v>6.7879999999999998E-3</v>
      </c>
      <c r="H38" s="29">
        <v>0.13935</v>
      </c>
      <c r="I38" s="29">
        <v>0.13919999999999999</v>
      </c>
      <c r="J38" s="29">
        <v>1.3456999999999999</v>
      </c>
      <c r="K38" s="29">
        <v>3.3021000000000002E-2</v>
      </c>
      <c r="L38" s="29">
        <v>0.2366</v>
      </c>
      <c r="M38" s="29">
        <v>7.1599999999999997E-2</v>
      </c>
      <c r="N38" s="29">
        <v>8.2299999999999995E-3</v>
      </c>
      <c r="O38" s="29">
        <v>0.33200000000000002</v>
      </c>
      <c r="P38" s="29">
        <v>0.35391</v>
      </c>
      <c r="Q38" s="29">
        <v>1.7548999999999999E-2</v>
      </c>
      <c r="R38" s="29">
        <v>1.1485E-2</v>
      </c>
      <c r="S38" s="29">
        <v>3.0720000000000001E-2</v>
      </c>
      <c r="T38" s="29">
        <v>0.7208</v>
      </c>
      <c r="U38" s="29">
        <v>6.1456999999999998E-2</v>
      </c>
      <c r="V38" s="29">
        <v>0.18240000000000001</v>
      </c>
    </row>
    <row r="39" spans="1:22" ht="14.25" customHeight="1" x14ac:dyDescent="0.3">
      <c r="A39" s="57">
        <v>45888</v>
      </c>
      <c r="B39" s="29">
        <v>26313</v>
      </c>
      <c r="C39" s="29">
        <v>25255</v>
      </c>
      <c r="D39" s="29">
        <v>98.265000000000001</v>
      </c>
      <c r="E39" s="29">
        <v>147.66999999999999</v>
      </c>
      <c r="F39" s="29">
        <v>1.1647000000000001</v>
      </c>
      <c r="G39" s="29">
        <v>6.7720000000000002E-3</v>
      </c>
      <c r="H39" s="29">
        <v>0.13922999999999999</v>
      </c>
      <c r="I39" s="29">
        <v>0.1391</v>
      </c>
      <c r="J39" s="29">
        <v>1.3491</v>
      </c>
      <c r="K39" s="29">
        <v>3.3209000000000002E-2</v>
      </c>
      <c r="L39" s="29">
        <v>0.23680000000000001</v>
      </c>
      <c r="M39" s="29">
        <v>7.1819999999999995E-2</v>
      </c>
      <c r="N39" s="29">
        <v>8.2299999999999995E-3</v>
      </c>
      <c r="O39" s="29">
        <v>0.3322</v>
      </c>
      <c r="P39" s="29">
        <v>0.35443999999999998</v>
      </c>
      <c r="Q39" s="29">
        <v>1.7509E-2</v>
      </c>
      <c r="R39" s="29">
        <v>1.15E-2</v>
      </c>
      <c r="S39" s="29">
        <v>3.0692000000000001E-2</v>
      </c>
      <c r="T39" s="29">
        <v>0.72109999999999996</v>
      </c>
      <c r="U39" s="29">
        <v>6.1556E-2</v>
      </c>
      <c r="V39" s="29">
        <v>0.18160000000000001</v>
      </c>
    </row>
    <row r="40" spans="1:22" ht="14.25" customHeight="1" x14ac:dyDescent="0.3">
      <c r="A40" s="57">
        <v>45887</v>
      </c>
      <c r="B40" s="29">
        <v>26293</v>
      </c>
      <c r="C40" s="29">
        <v>25245</v>
      </c>
      <c r="D40" s="29">
        <v>98.167000000000002</v>
      </c>
      <c r="E40" s="29">
        <v>147.88999999999999</v>
      </c>
      <c r="F40" s="29">
        <v>1.1660999999999999</v>
      </c>
      <c r="G40" s="29">
        <v>6.7619999999999998E-3</v>
      </c>
      <c r="H40" s="29">
        <v>0.13918</v>
      </c>
      <c r="I40" s="29">
        <v>0.1391</v>
      </c>
      <c r="J40" s="29">
        <v>1.3504</v>
      </c>
      <c r="K40" s="29">
        <v>3.3295999999999999E-2</v>
      </c>
      <c r="L40" s="29">
        <v>0.2369</v>
      </c>
      <c r="M40" s="29">
        <v>7.2050000000000003E-2</v>
      </c>
      <c r="N40" s="29">
        <v>8.2299999999999995E-3</v>
      </c>
      <c r="O40" s="29">
        <v>0.33229999999999998</v>
      </c>
      <c r="P40" s="29">
        <v>0.35331000000000001</v>
      </c>
      <c r="Q40" s="29">
        <v>1.7545000000000002E-2</v>
      </c>
      <c r="R40" s="29">
        <v>1.1448E-2</v>
      </c>
      <c r="S40" s="29">
        <v>3.0765000000000001E-2</v>
      </c>
      <c r="T40" s="29">
        <v>0.72450000000000003</v>
      </c>
      <c r="U40" s="29">
        <v>6.1735999999999999E-2</v>
      </c>
      <c r="V40" s="29">
        <v>0.18390000000000001</v>
      </c>
    </row>
    <row r="41" spans="1:22" ht="14.25" customHeight="1" x14ac:dyDescent="0.3">
      <c r="A41" s="57">
        <v>45884</v>
      </c>
      <c r="B41" s="29">
        <v>26272</v>
      </c>
      <c r="C41" s="29">
        <v>25249</v>
      </c>
      <c r="D41" s="29">
        <v>97.852000000000004</v>
      </c>
      <c r="E41" s="29">
        <v>147.19</v>
      </c>
      <c r="F41" s="29">
        <v>1.1702999999999999</v>
      </c>
      <c r="G41" s="29">
        <v>6.7939999999999997E-3</v>
      </c>
      <c r="H41" s="29">
        <v>0.13919000000000001</v>
      </c>
      <c r="I41" s="29">
        <v>0.1391</v>
      </c>
      <c r="J41" s="29">
        <v>1.3553999999999999</v>
      </c>
      <c r="K41" s="29">
        <v>3.3338E-2</v>
      </c>
      <c r="L41" s="29">
        <v>0.2374</v>
      </c>
      <c r="M41" s="29">
        <v>7.1999999999999995E-2</v>
      </c>
      <c r="N41" s="29">
        <v>8.2500000000000004E-3</v>
      </c>
      <c r="O41" s="29">
        <v>0.33239999999999997</v>
      </c>
      <c r="P41" s="29">
        <v>0.35421999999999998</v>
      </c>
      <c r="Q41" s="29">
        <v>1.7520000000000001E-2</v>
      </c>
      <c r="R41" s="29">
        <v>1.1421000000000001E-2</v>
      </c>
      <c r="S41" s="29">
        <v>3.0810000000000001E-2</v>
      </c>
      <c r="T41" s="29">
        <v>0.72360000000000002</v>
      </c>
      <c r="U41" s="29">
        <v>6.1849000000000001E-2</v>
      </c>
      <c r="V41" s="29">
        <v>0.1852</v>
      </c>
    </row>
    <row r="42" spans="1:22" ht="14.25" customHeight="1" x14ac:dyDescent="0.3">
      <c r="A42" s="57">
        <v>45883</v>
      </c>
      <c r="B42" s="29">
        <v>26270</v>
      </c>
      <c r="C42" s="29">
        <v>25240</v>
      </c>
      <c r="D42" s="29">
        <v>98.254000000000005</v>
      </c>
      <c r="E42" s="29">
        <v>147.76</v>
      </c>
      <c r="F42" s="29">
        <v>1.1648000000000001</v>
      </c>
      <c r="G42" s="29">
        <v>6.7679999999999997E-3</v>
      </c>
      <c r="H42" s="29">
        <v>0.13925000000000001</v>
      </c>
      <c r="I42" s="29">
        <v>0.13919999999999999</v>
      </c>
      <c r="J42" s="29">
        <v>1.3532</v>
      </c>
      <c r="K42" s="29">
        <v>3.3346000000000001E-2</v>
      </c>
      <c r="L42" s="29">
        <v>0.2374</v>
      </c>
      <c r="M42" s="29">
        <v>7.1929999999999994E-2</v>
      </c>
      <c r="N42" s="29">
        <v>8.2299999999999995E-3</v>
      </c>
      <c r="O42" s="29">
        <v>0.33239999999999997</v>
      </c>
      <c r="P42" s="29">
        <v>0.35311999999999999</v>
      </c>
      <c r="Q42" s="29">
        <v>1.7566999999999999E-2</v>
      </c>
      <c r="R42" s="29">
        <v>1.1421000000000001E-2</v>
      </c>
      <c r="S42" s="29">
        <v>3.0772000000000001E-2</v>
      </c>
      <c r="T42" s="29">
        <v>0.7238</v>
      </c>
      <c r="U42" s="29">
        <v>6.2053999999999998E-2</v>
      </c>
      <c r="V42" s="29">
        <v>0.18459999999999999</v>
      </c>
    </row>
    <row r="43" spans="1:22" ht="14.25" customHeight="1" x14ac:dyDescent="0.3">
      <c r="A43" s="57">
        <v>45882</v>
      </c>
      <c r="B43" s="29">
        <v>26282</v>
      </c>
      <c r="C43" s="29">
        <v>25247</v>
      </c>
      <c r="D43" s="29">
        <v>97.84</v>
      </c>
      <c r="E43" s="29">
        <v>147.38</v>
      </c>
      <c r="F43" s="29">
        <v>1.1705000000000001</v>
      </c>
      <c r="G43" s="29">
        <v>6.7850000000000002E-3</v>
      </c>
      <c r="H43" s="29">
        <v>0.13933999999999999</v>
      </c>
      <c r="I43" s="29">
        <v>0.13919999999999999</v>
      </c>
      <c r="J43" s="29">
        <v>1.3575999999999999</v>
      </c>
      <c r="K43" s="29">
        <v>3.3396000000000002E-2</v>
      </c>
      <c r="L43" s="29">
        <v>0.23769999999999999</v>
      </c>
      <c r="M43" s="29">
        <v>7.2510000000000005E-2</v>
      </c>
      <c r="N43" s="29">
        <v>8.2299999999999995E-3</v>
      </c>
      <c r="O43" s="29">
        <v>0.33229999999999998</v>
      </c>
      <c r="P43" s="29">
        <v>0.35349000000000003</v>
      </c>
      <c r="Q43" s="29">
        <v>1.7621999999999999E-2</v>
      </c>
      <c r="R43" s="29">
        <v>1.1436999999999999E-2</v>
      </c>
      <c r="S43" s="29">
        <v>3.0949000000000001E-2</v>
      </c>
      <c r="T43" s="29">
        <v>0.7268</v>
      </c>
      <c r="U43" s="29">
        <v>6.1720999999999998E-2</v>
      </c>
      <c r="V43" s="29">
        <v>0.18529999999999999</v>
      </c>
    </row>
    <row r="44" spans="1:22" ht="14.25" customHeight="1" x14ac:dyDescent="0.3">
      <c r="A44" s="57">
        <v>45881</v>
      </c>
      <c r="B44" s="29">
        <v>26259</v>
      </c>
      <c r="C44" s="29">
        <v>25243</v>
      </c>
      <c r="D44" s="29">
        <v>98.096999999999994</v>
      </c>
      <c r="E44" s="29">
        <v>147.84</v>
      </c>
      <c r="F44" s="29">
        <v>1.1675</v>
      </c>
      <c r="G44" s="29">
        <v>6.764E-3</v>
      </c>
      <c r="H44" s="29">
        <v>0.13925000000000001</v>
      </c>
      <c r="I44" s="29">
        <v>0.13919999999999999</v>
      </c>
      <c r="J44" s="29">
        <v>1.35</v>
      </c>
      <c r="K44" s="29">
        <v>3.3334000000000003E-2</v>
      </c>
      <c r="L44" s="29">
        <v>0.2364</v>
      </c>
      <c r="M44" s="29">
        <v>7.2270000000000001E-2</v>
      </c>
      <c r="N44" s="29">
        <v>8.2299999999999995E-3</v>
      </c>
      <c r="O44" s="29">
        <v>0.33229999999999998</v>
      </c>
      <c r="P44" s="29">
        <v>0.35288999999999998</v>
      </c>
      <c r="Q44" s="29">
        <v>1.7521999999999999E-2</v>
      </c>
      <c r="R44" s="29">
        <v>1.1401E-2</v>
      </c>
      <c r="S44" s="29">
        <v>3.0870000000000002E-2</v>
      </c>
      <c r="T44" s="29">
        <v>0.72609999999999997</v>
      </c>
      <c r="U44" s="29">
        <v>6.1388999999999999E-2</v>
      </c>
      <c r="V44" s="29">
        <v>0.18559999999999999</v>
      </c>
    </row>
    <row r="45" spans="1:22" ht="14.25" customHeight="1" x14ac:dyDescent="0.3">
      <c r="A45" s="57">
        <v>45880</v>
      </c>
      <c r="B45" s="29">
        <v>26226</v>
      </c>
      <c r="C45" s="29">
        <v>25231</v>
      </c>
      <c r="D45" s="29">
        <v>98.52</v>
      </c>
      <c r="E45" s="29">
        <v>148.15</v>
      </c>
      <c r="F45" s="29">
        <v>1.1615</v>
      </c>
      <c r="G45" s="29">
        <v>6.7499999999999999E-3</v>
      </c>
      <c r="H45" s="29">
        <v>0.13911000000000001</v>
      </c>
      <c r="I45" s="29">
        <v>0.13900000000000001</v>
      </c>
      <c r="J45" s="29">
        <v>1.3431999999999999</v>
      </c>
      <c r="K45" s="29">
        <v>3.3425999999999997E-2</v>
      </c>
      <c r="L45" s="29">
        <v>0.23619999999999999</v>
      </c>
      <c r="M45" s="29">
        <v>7.1859999999999993E-2</v>
      </c>
      <c r="N45" s="29">
        <v>8.2299999999999995E-3</v>
      </c>
      <c r="O45" s="29">
        <v>0.33250000000000002</v>
      </c>
      <c r="P45" s="29">
        <v>0.35352</v>
      </c>
      <c r="Q45" s="29">
        <v>1.7528999999999999E-2</v>
      </c>
      <c r="R45" s="29">
        <v>1.1408E-2</v>
      </c>
      <c r="S45" s="29">
        <v>3.0797000000000001E-2</v>
      </c>
      <c r="T45" s="29">
        <v>0.72570000000000001</v>
      </c>
      <c r="U45" s="29">
        <v>6.1427000000000002E-2</v>
      </c>
      <c r="V45" s="29">
        <v>0.1837</v>
      </c>
    </row>
    <row r="46" spans="1:22" ht="14.25" customHeight="1" x14ac:dyDescent="0.3">
      <c r="A46" s="57">
        <v>45877</v>
      </c>
      <c r="B46" s="29">
        <v>26221</v>
      </c>
      <c r="C46" s="29">
        <v>25228</v>
      </c>
      <c r="D46" s="29">
        <v>98.18</v>
      </c>
      <c r="E46" s="29">
        <v>147.74</v>
      </c>
      <c r="F46" s="29">
        <v>1.1640999999999999</v>
      </c>
      <c r="G46" s="29">
        <v>6.7689999999999998E-3</v>
      </c>
      <c r="H46" s="29">
        <v>0.13927</v>
      </c>
      <c r="I46" s="29">
        <v>0.1391</v>
      </c>
      <c r="J46" s="29">
        <v>1.3452</v>
      </c>
      <c r="K46" s="29">
        <v>3.3508999999999997E-2</v>
      </c>
      <c r="L46" s="29">
        <v>0.2356</v>
      </c>
      <c r="M46" s="29">
        <v>7.2010000000000005E-2</v>
      </c>
      <c r="N46" s="29">
        <v>8.2400000000000008E-3</v>
      </c>
      <c r="O46" s="29">
        <v>0.3327</v>
      </c>
      <c r="P46" s="29">
        <v>0.35360999999999998</v>
      </c>
      <c r="Q46" s="29">
        <v>1.7514999999999999E-2</v>
      </c>
      <c r="R46" s="29">
        <v>1.1408E-2</v>
      </c>
      <c r="S46" s="29">
        <v>3.0925999999999999E-2</v>
      </c>
      <c r="T46" s="29">
        <v>0.7268</v>
      </c>
      <c r="U46" s="29">
        <v>6.1378000000000002E-2</v>
      </c>
      <c r="V46" s="29">
        <v>0.184</v>
      </c>
    </row>
    <row r="47" spans="1:22" ht="14.25" customHeight="1" x14ac:dyDescent="0.3">
      <c r="A47" s="57">
        <v>45876</v>
      </c>
      <c r="B47" s="29">
        <v>26212</v>
      </c>
      <c r="C47" s="29">
        <v>25239</v>
      </c>
      <c r="D47" s="29">
        <v>98.4</v>
      </c>
      <c r="E47" s="29">
        <v>147.13999999999999</v>
      </c>
      <c r="F47" s="29">
        <v>1.1666000000000001</v>
      </c>
      <c r="G47" s="29">
        <v>6.796E-3</v>
      </c>
      <c r="H47" s="29">
        <v>0.13925000000000001</v>
      </c>
      <c r="I47" s="29">
        <v>0.13930000000000001</v>
      </c>
      <c r="J47" s="29">
        <v>1.3444</v>
      </c>
      <c r="K47" s="29">
        <v>3.3597000000000002E-2</v>
      </c>
      <c r="L47" s="29">
        <v>0.2361</v>
      </c>
      <c r="M47" s="29">
        <v>7.2160000000000002E-2</v>
      </c>
      <c r="N47" s="29">
        <v>8.2400000000000008E-3</v>
      </c>
      <c r="O47" s="29">
        <v>0.33210000000000001</v>
      </c>
      <c r="P47" s="29">
        <v>0.35296</v>
      </c>
      <c r="Q47" s="29">
        <v>1.7531999999999999E-2</v>
      </c>
      <c r="R47" s="29">
        <v>1.1402000000000001E-2</v>
      </c>
      <c r="S47" s="29">
        <v>3.0938E-2</v>
      </c>
      <c r="T47" s="29">
        <v>0.72750000000000004</v>
      </c>
      <c r="U47" s="29">
        <v>6.1400999999999997E-2</v>
      </c>
      <c r="V47" s="29">
        <v>0.18429999999999999</v>
      </c>
    </row>
    <row r="48" spans="1:22" ht="14.25" customHeight="1" x14ac:dyDescent="0.3">
      <c r="A48" s="57">
        <v>45875</v>
      </c>
      <c r="B48" s="29">
        <v>26234</v>
      </c>
      <c r="C48" s="29">
        <v>25232</v>
      </c>
      <c r="D48" s="29">
        <v>98.177000000000007</v>
      </c>
      <c r="E48" s="29">
        <v>147.37</v>
      </c>
      <c r="F48" s="29">
        <v>1.1659999999999999</v>
      </c>
      <c r="G48" s="29">
        <v>6.7860000000000004E-3</v>
      </c>
      <c r="H48" s="29">
        <v>0.13922999999999999</v>
      </c>
      <c r="I48" s="29">
        <v>0.13919999999999999</v>
      </c>
      <c r="J48" s="29">
        <v>1.3357000000000001</v>
      </c>
      <c r="K48" s="29">
        <v>3.3376000000000003E-2</v>
      </c>
      <c r="L48" s="29">
        <v>0.2366</v>
      </c>
      <c r="M48" s="29">
        <v>7.2179999999999994E-2</v>
      </c>
      <c r="N48" s="29">
        <v>8.2199999999999999E-3</v>
      </c>
      <c r="O48" s="29">
        <v>0.3322</v>
      </c>
      <c r="P48" s="29">
        <v>0.35338999999999998</v>
      </c>
      <c r="Q48" s="29">
        <v>1.7389000000000002E-2</v>
      </c>
      <c r="R48" s="29">
        <v>1.1398E-2</v>
      </c>
      <c r="S48" s="29">
        <v>3.09E-2</v>
      </c>
      <c r="T48" s="29">
        <v>0.72770000000000001</v>
      </c>
      <c r="U48" s="29">
        <v>6.1119E-2</v>
      </c>
      <c r="V48" s="29">
        <v>0.183</v>
      </c>
    </row>
    <row r="49" spans="1:22" ht="14.25" customHeight="1" x14ac:dyDescent="0.3">
      <c r="A49" s="57">
        <v>45874</v>
      </c>
      <c r="B49" s="29">
        <v>26233</v>
      </c>
      <c r="C49" s="29">
        <v>25219</v>
      </c>
      <c r="D49" s="29">
        <v>98.781999999999996</v>
      </c>
      <c r="E49" s="29">
        <v>147.62</v>
      </c>
      <c r="F49" s="29">
        <v>1.1575</v>
      </c>
      <c r="G49" s="29">
        <v>6.7739999999999996E-3</v>
      </c>
      <c r="H49" s="29">
        <v>0.13919999999999999</v>
      </c>
      <c r="I49" s="29">
        <v>0.1391</v>
      </c>
      <c r="J49" s="29">
        <v>1.3299000000000001</v>
      </c>
      <c r="K49" s="29">
        <v>3.3418000000000003E-2</v>
      </c>
      <c r="L49" s="29">
        <v>0.23649999999999999</v>
      </c>
      <c r="M49" s="29">
        <v>7.2160000000000002E-2</v>
      </c>
      <c r="N49" s="29">
        <v>8.2500000000000004E-3</v>
      </c>
      <c r="O49" s="29">
        <v>0.33239999999999997</v>
      </c>
      <c r="P49" s="29">
        <v>0.35332000000000002</v>
      </c>
      <c r="Q49" s="29">
        <v>1.7346E-2</v>
      </c>
      <c r="R49" s="29">
        <v>1.1389E-2</v>
      </c>
      <c r="S49" s="29">
        <v>3.0901999999999999E-2</v>
      </c>
      <c r="T49" s="29">
        <v>0.72609999999999997</v>
      </c>
      <c r="U49" s="29">
        <v>6.1015E-2</v>
      </c>
      <c r="V49" s="29">
        <v>0.18160000000000001</v>
      </c>
    </row>
    <row r="50" spans="1:22" ht="14.25" customHeight="1" x14ac:dyDescent="0.3">
      <c r="A50" s="57">
        <v>45873</v>
      </c>
      <c r="B50" s="29">
        <v>26185</v>
      </c>
      <c r="C50" s="29">
        <v>25240</v>
      </c>
      <c r="D50" s="29">
        <v>98.784000000000006</v>
      </c>
      <c r="E50" s="29">
        <v>147.09</v>
      </c>
      <c r="F50" s="29">
        <v>1.1571</v>
      </c>
      <c r="G50" s="29">
        <v>6.7990000000000004E-3</v>
      </c>
      <c r="H50" s="29">
        <v>0.13925999999999999</v>
      </c>
      <c r="I50" s="29">
        <v>0.13919999999999999</v>
      </c>
      <c r="J50" s="29">
        <v>1.3285</v>
      </c>
      <c r="K50" s="29">
        <v>3.3446999999999998E-2</v>
      </c>
      <c r="L50" s="29">
        <v>0.23599999999999999</v>
      </c>
      <c r="M50" s="29">
        <v>7.22E-2</v>
      </c>
      <c r="N50" s="29">
        <v>8.2100000000000003E-3</v>
      </c>
      <c r="O50" s="29">
        <v>0.33250000000000002</v>
      </c>
      <c r="P50" s="29">
        <v>0.35360999999999998</v>
      </c>
      <c r="Q50" s="29">
        <v>1.7432E-2</v>
      </c>
      <c r="R50" s="29">
        <v>1.1407E-2</v>
      </c>
      <c r="S50" s="29">
        <v>3.0866999999999999E-2</v>
      </c>
      <c r="T50" s="29">
        <v>0.7258</v>
      </c>
      <c r="U50" s="29">
        <v>6.0971999999999998E-2</v>
      </c>
      <c r="V50" s="29">
        <v>0.18190000000000001</v>
      </c>
    </row>
    <row r="51" spans="1:22" ht="14.25" customHeight="1" x14ac:dyDescent="0.3">
      <c r="A51" s="57">
        <v>45870</v>
      </c>
      <c r="B51" s="29">
        <v>26213</v>
      </c>
      <c r="C51" s="29">
        <v>25249</v>
      </c>
      <c r="D51" s="29">
        <v>99.141000000000005</v>
      </c>
      <c r="E51" s="29">
        <v>147.4</v>
      </c>
      <c r="F51" s="29">
        <v>1.1587000000000001</v>
      </c>
      <c r="G51" s="29">
        <v>6.7840000000000001E-3</v>
      </c>
      <c r="H51" s="29">
        <v>0.13902</v>
      </c>
      <c r="I51" s="29">
        <v>0.13900000000000001</v>
      </c>
      <c r="J51" s="29">
        <v>1.3279000000000001</v>
      </c>
      <c r="K51" s="29">
        <v>3.3362999999999997E-2</v>
      </c>
      <c r="L51" s="29">
        <v>0.23369999999999999</v>
      </c>
      <c r="M51" s="29">
        <v>7.1970000000000006E-2</v>
      </c>
      <c r="N51" s="29">
        <v>8.2199999999999999E-3</v>
      </c>
      <c r="O51" s="29">
        <v>0.33200000000000002</v>
      </c>
      <c r="P51" s="29">
        <v>0.35354000000000002</v>
      </c>
      <c r="Q51" s="29">
        <v>1.7193E-2</v>
      </c>
      <c r="R51" s="29">
        <v>1.1423000000000001E-2</v>
      </c>
      <c r="S51" s="29">
        <v>3.0762999999999999E-2</v>
      </c>
      <c r="T51" s="29">
        <v>0.72540000000000004</v>
      </c>
      <c r="U51" s="29">
        <v>6.0558000000000001E-2</v>
      </c>
      <c r="V51" s="29">
        <v>0.1804</v>
      </c>
    </row>
    <row r="52" spans="1:22" ht="14.25" customHeight="1" x14ac:dyDescent="0.3">
      <c r="A52" s="57">
        <v>45869</v>
      </c>
      <c r="B52" s="29">
        <v>26198</v>
      </c>
      <c r="C52" s="29">
        <v>25240</v>
      </c>
      <c r="D52" s="29">
        <v>99.968000000000004</v>
      </c>
      <c r="E52" s="29">
        <v>150.75</v>
      </c>
      <c r="F52" s="29">
        <v>1.1415</v>
      </c>
      <c r="G52" s="29">
        <v>6.6340000000000001E-3</v>
      </c>
      <c r="H52" s="29">
        <v>0.13889000000000001</v>
      </c>
      <c r="I52" s="29">
        <v>0.13869999999999999</v>
      </c>
      <c r="J52" s="29">
        <v>1.3207</v>
      </c>
      <c r="K52" s="29">
        <v>3.3467999999999998E-2</v>
      </c>
      <c r="L52" s="29">
        <v>0.23419999999999999</v>
      </c>
      <c r="M52" s="29">
        <v>7.1749999999999994E-2</v>
      </c>
      <c r="N52" s="29">
        <v>8.1899999999999994E-3</v>
      </c>
      <c r="O52" s="29">
        <v>0.33119999999999999</v>
      </c>
      <c r="P52" s="29">
        <v>0.35286000000000001</v>
      </c>
      <c r="Q52" s="29">
        <v>1.7145000000000001E-2</v>
      </c>
      <c r="R52" s="29">
        <v>1.1416000000000001E-2</v>
      </c>
      <c r="S52" s="29">
        <v>3.0519999999999999E-2</v>
      </c>
      <c r="T52" s="29">
        <v>0.72170000000000001</v>
      </c>
      <c r="U52" s="29">
        <v>6.0768000000000003E-2</v>
      </c>
      <c r="V52" s="29">
        <v>0.17860000000000001</v>
      </c>
    </row>
    <row r="53" spans="1:22" ht="14.25" customHeight="1" x14ac:dyDescent="0.3">
      <c r="A53" s="57">
        <v>45868</v>
      </c>
      <c r="B53" s="29">
        <v>26214</v>
      </c>
      <c r="C53" s="29">
        <v>25228</v>
      </c>
      <c r="D53" s="29">
        <v>99.814999999999998</v>
      </c>
      <c r="E53" s="29">
        <v>149.51</v>
      </c>
      <c r="F53" s="29">
        <v>1.1405000000000001</v>
      </c>
      <c r="G53" s="29">
        <v>6.6889999999999996E-3</v>
      </c>
      <c r="H53" s="29">
        <v>0.13894000000000001</v>
      </c>
      <c r="I53" s="29">
        <v>0.13869999999999999</v>
      </c>
      <c r="J53" s="29">
        <v>1.3237000000000001</v>
      </c>
      <c r="K53" s="29">
        <v>3.3653000000000002E-2</v>
      </c>
      <c r="L53" s="29">
        <v>0.23569999999999999</v>
      </c>
      <c r="M53" s="29">
        <v>7.1929999999999994E-2</v>
      </c>
      <c r="N53" s="29">
        <v>8.1899999999999994E-3</v>
      </c>
      <c r="O53" s="29">
        <v>0.33100000000000002</v>
      </c>
      <c r="P53" s="29">
        <v>0.35278999999999999</v>
      </c>
      <c r="Q53" s="29">
        <v>1.7365999999999999E-2</v>
      </c>
      <c r="R53" s="29">
        <v>1.1438E-2</v>
      </c>
      <c r="S53" s="29">
        <v>3.0550999999999998E-2</v>
      </c>
      <c r="T53" s="29">
        <v>0.72319999999999995</v>
      </c>
      <c r="U53" s="29">
        <v>6.0956999999999997E-2</v>
      </c>
      <c r="V53" s="29">
        <v>0.17949999999999999</v>
      </c>
    </row>
    <row r="54" spans="1:22" ht="14.25" customHeight="1" x14ac:dyDescent="0.3">
      <c r="A54" s="57">
        <v>45867</v>
      </c>
      <c r="B54" s="29">
        <v>26219</v>
      </c>
      <c r="C54" s="29">
        <v>25206</v>
      </c>
      <c r="D54" s="29">
        <v>98.885999999999996</v>
      </c>
      <c r="E54" s="29">
        <v>148.46</v>
      </c>
      <c r="F54" s="29">
        <v>1.1547000000000001</v>
      </c>
      <c r="G54" s="29">
        <v>6.7359999999999998E-3</v>
      </c>
      <c r="H54" s="29">
        <v>0.13933000000000001</v>
      </c>
      <c r="I54" s="29">
        <v>0.13930000000000001</v>
      </c>
      <c r="J54" s="29">
        <v>1.3351</v>
      </c>
      <c r="K54" s="29">
        <v>3.3673000000000002E-2</v>
      </c>
      <c r="L54" s="29">
        <v>0.23619999999999999</v>
      </c>
      <c r="M54" s="29">
        <v>7.195E-2</v>
      </c>
      <c r="N54" s="29">
        <v>8.1700000000000002E-3</v>
      </c>
      <c r="O54" s="29">
        <v>0.33139999999999997</v>
      </c>
      <c r="P54" s="29">
        <v>0.35314000000000001</v>
      </c>
      <c r="Q54" s="29">
        <v>1.7437000000000001E-2</v>
      </c>
      <c r="R54" s="29">
        <v>1.1518E-2</v>
      </c>
      <c r="S54" s="29">
        <v>3.0859000000000001E-2</v>
      </c>
      <c r="T54" s="29">
        <v>0.72619999999999996</v>
      </c>
      <c r="U54" s="29">
        <v>6.0942000000000003E-2</v>
      </c>
      <c r="V54" s="29">
        <v>0.1794</v>
      </c>
    </row>
    <row r="55" spans="1:22" ht="14.25" customHeight="1" x14ac:dyDescent="0.3">
      <c r="A55" s="57">
        <v>45866</v>
      </c>
      <c r="B55" s="29">
        <v>26200</v>
      </c>
      <c r="C55" s="29">
        <v>25182</v>
      </c>
      <c r="D55" s="29">
        <v>98.634</v>
      </c>
      <c r="E55" s="29">
        <v>148.53</v>
      </c>
      <c r="F55" s="29">
        <v>1.1589</v>
      </c>
      <c r="G55" s="29">
        <v>6.7330000000000003E-3</v>
      </c>
      <c r="H55" s="29">
        <v>0.13930000000000001</v>
      </c>
      <c r="I55" s="29">
        <v>0.13919999999999999</v>
      </c>
      <c r="J55" s="29">
        <v>1.3355999999999999</v>
      </c>
      <c r="K55" s="29">
        <v>3.3803E-2</v>
      </c>
      <c r="L55" s="29">
        <v>0.2364</v>
      </c>
      <c r="M55" s="29">
        <v>7.1980000000000002E-2</v>
      </c>
      <c r="N55" s="29">
        <v>8.1700000000000002E-3</v>
      </c>
      <c r="O55" s="29">
        <v>0.33150000000000002</v>
      </c>
      <c r="P55" s="29">
        <v>0.35299999999999998</v>
      </c>
      <c r="Q55" s="29">
        <v>1.7489000000000001E-2</v>
      </c>
      <c r="R55" s="29">
        <v>1.1539000000000001E-2</v>
      </c>
      <c r="S55" s="29">
        <v>3.0779999999999998E-2</v>
      </c>
      <c r="T55" s="29">
        <v>0.7278</v>
      </c>
      <c r="U55" s="29">
        <v>6.1112E-2</v>
      </c>
      <c r="V55" s="29">
        <v>0.1789</v>
      </c>
    </row>
    <row r="56" spans="1:22" ht="14.25" customHeight="1" x14ac:dyDescent="0.3">
      <c r="A56" s="57">
        <v>45863</v>
      </c>
      <c r="B56" s="29">
        <v>26140</v>
      </c>
      <c r="C56" s="29">
        <v>25164</v>
      </c>
      <c r="D56" s="29">
        <v>97.644999999999996</v>
      </c>
      <c r="E56" s="29">
        <v>147.69</v>
      </c>
      <c r="F56" s="29">
        <v>1.1741999999999999</v>
      </c>
      <c r="G56" s="29">
        <v>6.7710000000000001E-3</v>
      </c>
      <c r="H56" s="29">
        <v>0.13947999999999999</v>
      </c>
      <c r="I56" s="29">
        <v>0.13950000000000001</v>
      </c>
      <c r="J56" s="29">
        <v>1.3438000000000001</v>
      </c>
      <c r="K56" s="29">
        <v>3.3963E-2</v>
      </c>
      <c r="L56" s="29">
        <v>0.2369</v>
      </c>
      <c r="M56" s="29">
        <v>7.2270000000000001E-2</v>
      </c>
      <c r="N56" s="29">
        <v>8.2199999999999999E-3</v>
      </c>
      <c r="O56" s="29">
        <v>0.33150000000000002</v>
      </c>
      <c r="P56" s="29">
        <v>0.35272999999999999</v>
      </c>
      <c r="Q56" s="29">
        <v>1.7503999999999999E-2</v>
      </c>
      <c r="R56" s="29">
        <v>1.1558000000000001E-2</v>
      </c>
      <c r="S56" s="29">
        <v>3.0876000000000001E-2</v>
      </c>
      <c r="T56" s="29">
        <v>0.72970000000000002</v>
      </c>
      <c r="U56" s="29">
        <v>6.1275000000000003E-2</v>
      </c>
      <c r="V56" s="29">
        <v>0.1797</v>
      </c>
    </row>
    <row r="57" spans="1:22" ht="14.25" customHeight="1" x14ac:dyDescent="0.3">
      <c r="A57" s="57">
        <v>45862</v>
      </c>
      <c r="B57" s="29">
        <v>26136</v>
      </c>
      <c r="C57" s="29">
        <v>25166</v>
      </c>
      <c r="D57" s="29">
        <v>97.376999999999995</v>
      </c>
      <c r="E57" s="29">
        <v>147.01</v>
      </c>
      <c r="F57" s="29">
        <v>1.1749000000000001</v>
      </c>
      <c r="G57" s="29">
        <v>6.8019999999999999E-3</v>
      </c>
      <c r="H57" s="29">
        <v>0.13977000000000001</v>
      </c>
      <c r="I57" s="29">
        <v>0.13980000000000001</v>
      </c>
      <c r="J57" s="29">
        <v>1.351</v>
      </c>
      <c r="K57" s="29">
        <v>3.4088E-2</v>
      </c>
      <c r="L57" s="29">
        <v>0.23710000000000001</v>
      </c>
      <c r="M57" s="29">
        <v>7.2900000000000006E-2</v>
      </c>
      <c r="N57" s="29">
        <v>8.1899999999999994E-3</v>
      </c>
      <c r="O57" s="29">
        <v>0.33169999999999999</v>
      </c>
      <c r="P57" s="29">
        <v>0.35182000000000002</v>
      </c>
      <c r="Q57" s="29">
        <v>1.7645999999999998E-2</v>
      </c>
      <c r="R57" s="29">
        <v>1.1573E-2</v>
      </c>
      <c r="S57" s="29">
        <v>3.1E-2</v>
      </c>
      <c r="T57" s="29">
        <v>0.73329999999999995</v>
      </c>
      <c r="U57" s="29">
        <v>6.1369E-2</v>
      </c>
      <c r="V57" s="29">
        <v>0.18110000000000001</v>
      </c>
    </row>
    <row r="58" spans="1:22" ht="14.25" customHeight="1" x14ac:dyDescent="0.3">
      <c r="A58" s="57">
        <v>45861</v>
      </c>
      <c r="B58" s="29">
        <v>26144</v>
      </c>
      <c r="C58" s="29">
        <v>25177</v>
      </c>
      <c r="D58" s="29">
        <v>97.213999999999999</v>
      </c>
      <c r="E58" s="29">
        <v>146.51</v>
      </c>
      <c r="F58" s="29">
        <v>1.1771</v>
      </c>
      <c r="G58" s="29">
        <v>6.8259999999999996E-3</v>
      </c>
      <c r="H58" s="29">
        <v>0.13977999999999999</v>
      </c>
      <c r="I58" s="29">
        <v>0.13980000000000001</v>
      </c>
      <c r="J58" s="29">
        <v>1.3582000000000001</v>
      </c>
      <c r="K58" s="29">
        <v>3.4085999999999998E-2</v>
      </c>
      <c r="L58" s="29">
        <v>0.23649999999999999</v>
      </c>
      <c r="M58" s="29">
        <v>7.263E-2</v>
      </c>
      <c r="N58" s="29">
        <v>8.2199999999999999E-3</v>
      </c>
      <c r="O58" s="29">
        <v>0.33179999999999998</v>
      </c>
      <c r="P58" s="29">
        <v>0.35104999999999997</v>
      </c>
      <c r="Q58" s="29">
        <v>1.7578E-2</v>
      </c>
      <c r="R58" s="29">
        <v>1.1572000000000001E-2</v>
      </c>
      <c r="S58" s="29">
        <v>3.1064000000000001E-2</v>
      </c>
      <c r="T58" s="29">
        <v>0.73550000000000004</v>
      </c>
      <c r="U58" s="29">
        <v>6.1337999999999997E-2</v>
      </c>
      <c r="V58" s="29">
        <v>0.1812</v>
      </c>
    </row>
    <row r="59" spans="1:22" ht="14.25" customHeight="1" x14ac:dyDescent="0.3">
      <c r="A59" s="57">
        <v>45860</v>
      </c>
      <c r="B59" s="29">
        <v>26144</v>
      </c>
      <c r="C59" s="29">
        <v>25179</v>
      </c>
      <c r="D59" s="29">
        <v>97.391999999999996</v>
      </c>
      <c r="E59" s="29">
        <v>146.63</v>
      </c>
      <c r="F59" s="29">
        <v>1.1754</v>
      </c>
      <c r="G59" s="29">
        <v>6.8199999999999997E-3</v>
      </c>
      <c r="H59" s="29">
        <v>0.13949</v>
      </c>
      <c r="I59" s="29">
        <v>0.1394</v>
      </c>
      <c r="J59" s="29">
        <v>1.3532999999999999</v>
      </c>
      <c r="K59" s="29">
        <v>3.3945999999999997E-2</v>
      </c>
      <c r="L59" s="29">
        <v>0.23619999999999999</v>
      </c>
      <c r="M59" s="29">
        <v>7.2429999999999994E-2</v>
      </c>
      <c r="N59" s="29">
        <v>8.2299999999999995E-3</v>
      </c>
      <c r="O59" s="29">
        <v>0.33160000000000001</v>
      </c>
      <c r="P59" s="29">
        <v>0.35092000000000001</v>
      </c>
      <c r="Q59" s="29">
        <v>1.7531000000000001E-2</v>
      </c>
      <c r="R59" s="29">
        <v>1.1578E-2</v>
      </c>
      <c r="S59" s="29">
        <v>3.1074000000000001E-2</v>
      </c>
      <c r="T59" s="29">
        <v>0.73499999999999999</v>
      </c>
      <c r="U59" s="29">
        <v>6.1275999999999997E-2</v>
      </c>
      <c r="V59" s="29">
        <v>0.1797</v>
      </c>
    </row>
    <row r="60" spans="1:22" ht="14.25" customHeight="1" x14ac:dyDescent="0.3">
      <c r="A60" s="57">
        <v>45859</v>
      </c>
      <c r="B60" s="29">
        <v>26154</v>
      </c>
      <c r="C60" s="29">
        <v>25191</v>
      </c>
      <c r="D60" s="29">
        <v>97.852999999999994</v>
      </c>
      <c r="E60" s="29">
        <v>147.38</v>
      </c>
      <c r="F60" s="29">
        <v>1.1694</v>
      </c>
      <c r="G60" s="29">
        <v>6.7850000000000002E-3</v>
      </c>
      <c r="H60" s="29">
        <v>0.13947999999999999</v>
      </c>
      <c r="I60" s="29">
        <v>0.13950000000000001</v>
      </c>
      <c r="J60" s="29">
        <v>1.3492999999999999</v>
      </c>
      <c r="K60" s="29">
        <v>3.3985000000000001E-2</v>
      </c>
      <c r="L60" s="29">
        <v>0.23619999999999999</v>
      </c>
      <c r="M60" s="29">
        <v>7.2359999999999994E-2</v>
      </c>
      <c r="N60" s="29">
        <v>8.2299999999999995E-3</v>
      </c>
      <c r="O60" s="29">
        <v>0.33189999999999997</v>
      </c>
      <c r="P60" s="29">
        <v>0.35094999999999998</v>
      </c>
      <c r="Q60" s="29">
        <v>1.7493999999999999E-2</v>
      </c>
      <c r="R60" s="29">
        <v>1.1587E-2</v>
      </c>
      <c r="S60" s="29">
        <v>3.1033999999999999E-2</v>
      </c>
      <c r="T60" s="29">
        <v>0.73089999999999999</v>
      </c>
      <c r="U60" s="29">
        <v>6.1262999999999998E-2</v>
      </c>
      <c r="V60" s="29">
        <v>0.17960000000000001</v>
      </c>
    </row>
    <row r="61" spans="1:22" ht="14.25" customHeight="1" x14ac:dyDescent="0.3">
      <c r="A61" s="57">
        <v>45856</v>
      </c>
      <c r="B61" s="29">
        <v>26155</v>
      </c>
      <c r="C61" s="29">
        <v>25185</v>
      </c>
      <c r="D61" s="29">
        <v>98.481999999999999</v>
      </c>
      <c r="E61" s="29">
        <v>148.81</v>
      </c>
      <c r="F61" s="29">
        <v>1.1626000000000001</v>
      </c>
      <c r="G61" s="29">
        <v>6.7200000000000003E-3</v>
      </c>
      <c r="H61" s="29">
        <v>0.13938</v>
      </c>
      <c r="I61" s="29">
        <v>0.13919999999999999</v>
      </c>
      <c r="J61" s="29">
        <v>1.3415999999999999</v>
      </c>
      <c r="K61" s="29">
        <v>3.4022999999999998E-2</v>
      </c>
      <c r="L61" s="29">
        <v>0.23569999999999999</v>
      </c>
      <c r="M61" s="29">
        <v>7.1859999999999993E-2</v>
      </c>
      <c r="N61" s="29">
        <v>8.2500000000000004E-3</v>
      </c>
      <c r="O61" s="29">
        <v>0.33169999999999999</v>
      </c>
      <c r="P61" s="29">
        <v>0.35104999999999997</v>
      </c>
      <c r="Q61" s="29">
        <v>1.7485000000000001E-2</v>
      </c>
      <c r="R61" s="29">
        <v>1.1606E-2</v>
      </c>
      <c r="S61" s="29">
        <v>3.0873000000000001E-2</v>
      </c>
      <c r="T61" s="29">
        <v>0.72860000000000003</v>
      </c>
      <c r="U61" s="29">
        <v>6.1363000000000001E-2</v>
      </c>
      <c r="V61" s="29">
        <v>0.1792</v>
      </c>
    </row>
    <row r="62" spans="1:22" ht="14.25" customHeight="1" x14ac:dyDescent="0.3">
      <c r="A62" s="57">
        <v>45855</v>
      </c>
      <c r="B62" s="29">
        <v>26155</v>
      </c>
      <c r="C62" s="29">
        <v>25176</v>
      </c>
      <c r="D62" s="29">
        <v>98.733999999999995</v>
      </c>
      <c r="E62" s="29">
        <v>148.58000000000001</v>
      </c>
      <c r="F62" s="29">
        <v>1.1596</v>
      </c>
      <c r="G62" s="29">
        <v>6.7299999999999999E-3</v>
      </c>
      <c r="H62" s="29">
        <v>0.13924</v>
      </c>
      <c r="I62" s="29">
        <v>0.13919999999999999</v>
      </c>
      <c r="J62" s="29">
        <v>1.3415999999999999</v>
      </c>
      <c r="K62" s="29">
        <v>3.3980999999999997E-2</v>
      </c>
      <c r="L62" s="29">
        <v>0.2354</v>
      </c>
      <c r="M62" s="29">
        <v>7.1849999999999997E-2</v>
      </c>
      <c r="N62" s="29">
        <v>8.2500000000000004E-3</v>
      </c>
      <c r="O62" s="29">
        <v>0.33210000000000001</v>
      </c>
      <c r="P62" s="29">
        <v>0.35098000000000001</v>
      </c>
      <c r="Q62" s="29">
        <v>1.7461999999999998E-2</v>
      </c>
      <c r="R62" s="29">
        <v>1.1617000000000001E-2</v>
      </c>
      <c r="S62" s="29">
        <v>3.0769999999999999E-2</v>
      </c>
      <c r="T62" s="29">
        <v>0.72709999999999997</v>
      </c>
      <c r="U62" s="29">
        <v>6.1198000000000002E-2</v>
      </c>
      <c r="V62" s="29">
        <v>0.18029999999999999</v>
      </c>
    </row>
    <row r="63" spans="1:22" ht="14.25" customHeight="1" x14ac:dyDescent="0.3">
      <c r="A63" s="57">
        <v>45854</v>
      </c>
      <c r="B63" s="29">
        <v>26158</v>
      </c>
      <c r="C63" s="29">
        <v>25168</v>
      </c>
      <c r="D63" s="29">
        <v>98.391999999999996</v>
      </c>
      <c r="E63" s="29">
        <v>147.88</v>
      </c>
      <c r="F63" s="29">
        <v>1.1640999999999999</v>
      </c>
      <c r="G63" s="29">
        <v>6.7619999999999998E-3</v>
      </c>
      <c r="H63" s="29">
        <v>0.13930000000000001</v>
      </c>
      <c r="I63" s="29">
        <v>0.13930000000000001</v>
      </c>
      <c r="J63" s="29">
        <v>1.3422000000000001</v>
      </c>
      <c r="K63" s="29">
        <v>3.3993000000000002E-2</v>
      </c>
      <c r="L63" s="29">
        <v>0.2356</v>
      </c>
      <c r="M63" s="29">
        <v>7.2040000000000007E-2</v>
      </c>
      <c r="N63" s="29">
        <v>8.26E-3</v>
      </c>
      <c r="O63" s="29">
        <v>0.33189999999999997</v>
      </c>
      <c r="P63" s="29">
        <v>0.35091</v>
      </c>
      <c r="Q63" s="29">
        <v>1.7519E-2</v>
      </c>
      <c r="R63" s="29">
        <v>1.1636000000000001E-2</v>
      </c>
      <c r="S63" s="29">
        <v>3.0832999999999999E-2</v>
      </c>
      <c r="T63" s="29">
        <v>0.73089999999999999</v>
      </c>
      <c r="U63" s="29">
        <v>6.1399000000000002E-2</v>
      </c>
      <c r="V63" s="29">
        <v>0.17960000000000001</v>
      </c>
    </row>
    <row r="64" spans="1:22" ht="14.25" customHeight="1" x14ac:dyDescent="0.3">
      <c r="A64" s="57">
        <v>45853</v>
      </c>
      <c r="B64" s="29">
        <v>26135</v>
      </c>
      <c r="C64" s="29">
        <v>25148</v>
      </c>
      <c r="D64" s="29">
        <v>98.616</v>
      </c>
      <c r="E64" s="29">
        <v>148.88</v>
      </c>
      <c r="F64" s="29">
        <v>1.1600999999999999</v>
      </c>
      <c r="G64" s="29">
        <v>6.7169999999999999E-3</v>
      </c>
      <c r="H64" s="29">
        <v>0.13922999999999999</v>
      </c>
      <c r="I64" s="29">
        <v>0.13919999999999999</v>
      </c>
      <c r="J64" s="29">
        <v>1.3384</v>
      </c>
      <c r="K64" s="29">
        <v>3.4157E-2</v>
      </c>
      <c r="L64" s="29">
        <v>0.23580000000000001</v>
      </c>
      <c r="M64" s="29">
        <v>7.2069999999999995E-2</v>
      </c>
      <c r="N64" s="29">
        <v>8.26E-3</v>
      </c>
      <c r="O64" s="29">
        <v>0.33260000000000001</v>
      </c>
      <c r="P64" s="29">
        <v>0.35119</v>
      </c>
      <c r="Q64" s="29">
        <v>1.7638000000000001E-2</v>
      </c>
      <c r="R64" s="29">
        <v>1.1653E-2</v>
      </c>
      <c r="S64" s="29">
        <v>3.0703999999999999E-2</v>
      </c>
      <c r="T64" s="29">
        <v>0.72870000000000001</v>
      </c>
      <c r="U64" s="29">
        <v>6.1476000000000003E-2</v>
      </c>
      <c r="V64" s="29">
        <v>0.18</v>
      </c>
    </row>
    <row r="65" spans="1:22" ht="14.25" customHeight="1" x14ac:dyDescent="0.3">
      <c r="A65" s="57">
        <v>45852</v>
      </c>
      <c r="B65" s="29">
        <v>26121</v>
      </c>
      <c r="C65" s="29">
        <v>25126</v>
      </c>
      <c r="D65" s="29">
        <v>98.081000000000003</v>
      </c>
      <c r="E65" s="29">
        <v>147.72</v>
      </c>
      <c r="F65" s="29">
        <v>1.1664000000000001</v>
      </c>
      <c r="G65" s="29">
        <v>6.77E-3</v>
      </c>
      <c r="H65" s="29">
        <v>0.13943</v>
      </c>
      <c r="I65" s="29">
        <v>0.1394</v>
      </c>
      <c r="J65" s="29">
        <v>1.3427</v>
      </c>
      <c r="K65" s="29">
        <v>3.4125000000000003E-2</v>
      </c>
      <c r="L65" s="29">
        <v>0.2351</v>
      </c>
      <c r="M65" s="29">
        <v>7.2309999999999999E-2</v>
      </c>
      <c r="N65" s="29">
        <v>8.26E-3</v>
      </c>
      <c r="O65" s="29">
        <v>0.3327</v>
      </c>
      <c r="P65" s="29">
        <v>0.35133999999999999</v>
      </c>
      <c r="Q65" s="29">
        <v>1.7648E-2</v>
      </c>
      <c r="R65" s="29">
        <v>1.163E-2</v>
      </c>
      <c r="S65" s="29">
        <v>3.0794999999999999E-2</v>
      </c>
      <c r="T65" s="29">
        <v>0.72960000000000003</v>
      </c>
      <c r="U65" s="29">
        <v>6.1538000000000002E-2</v>
      </c>
      <c r="V65" s="29">
        <v>0.17899999999999999</v>
      </c>
    </row>
    <row r="66" spans="1:22" ht="14.25" customHeight="1" x14ac:dyDescent="0.3">
      <c r="A66" s="57">
        <v>45849</v>
      </c>
      <c r="B66" s="29">
        <v>26109</v>
      </c>
      <c r="C66" s="29">
        <v>25128</v>
      </c>
      <c r="D66" s="29">
        <v>97.852999999999994</v>
      </c>
      <c r="E66" s="29">
        <v>147.43</v>
      </c>
      <c r="F66" s="29">
        <v>1.1689000000000001</v>
      </c>
      <c r="G66" s="29">
        <v>6.783E-3</v>
      </c>
      <c r="H66" s="29">
        <v>0.13947000000000001</v>
      </c>
      <c r="I66" s="29">
        <v>0.1394</v>
      </c>
      <c r="J66" s="29">
        <v>1.3492999999999999</v>
      </c>
      <c r="K66" s="29">
        <v>3.4227E-2</v>
      </c>
      <c r="L66" s="29">
        <v>0.23530000000000001</v>
      </c>
      <c r="M66" s="29">
        <v>7.2609999999999994E-2</v>
      </c>
      <c r="N66" s="29">
        <v>8.2199999999999999E-3</v>
      </c>
      <c r="O66" s="29">
        <v>0.33279999999999998</v>
      </c>
      <c r="P66" s="29">
        <v>0.35163</v>
      </c>
      <c r="Q66" s="29">
        <v>1.7704000000000001E-2</v>
      </c>
      <c r="R66" s="29">
        <v>1.1655E-2</v>
      </c>
      <c r="S66" s="29">
        <v>3.0825000000000002E-2</v>
      </c>
      <c r="T66" s="29">
        <v>0.73040000000000005</v>
      </c>
      <c r="U66" s="29">
        <v>6.166E-2</v>
      </c>
      <c r="V66" s="29">
        <v>0.1799</v>
      </c>
    </row>
    <row r="67" spans="1:22" ht="14.25" customHeight="1" x14ac:dyDescent="0.3">
      <c r="A67" s="57">
        <v>45848</v>
      </c>
      <c r="B67" s="29">
        <v>26115</v>
      </c>
      <c r="C67" s="29">
        <v>25131</v>
      </c>
      <c r="D67" s="29">
        <v>97.652000000000001</v>
      </c>
      <c r="E67" s="29">
        <v>146.26</v>
      </c>
      <c r="F67" s="29">
        <v>1.1700999999999999</v>
      </c>
      <c r="G67" s="29">
        <v>6.8370000000000002E-3</v>
      </c>
      <c r="H67" s="29">
        <v>0.13930999999999999</v>
      </c>
      <c r="I67" s="29">
        <v>0.13930000000000001</v>
      </c>
      <c r="J67" s="29">
        <v>1.3579000000000001</v>
      </c>
      <c r="K67" s="29">
        <v>3.4197999999999999E-2</v>
      </c>
      <c r="L67" s="29">
        <v>0.23549999999999999</v>
      </c>
      <c r="M67" s="29">
        <v>7.281E-2</v>
      </c>
      <c r="N67" s="29">
        <v>8.2199999999999999E-3</v>
      </c>
      <c r="O67" s="29">
        <v>0.33350000000000002</v>
      </c>
      <c r="P67" s="29">
        <v>0.35150999999999999</v>
      </c>
      <c r="Q67" s="29">
        <v>1.7711999999999999E-2</v>
      </c>
      <c r="R67" s="29">
        <v>1.1676000000000001E-2</v>
      </c>
      <c r="S67" s="29">
        <v>3.0679000000000001E-2</v>
      </c>
      <c r="T67" s="29">
        <v>0.73229999999999995</v>
      </c>
      <c r="U67" s="29">
        <v>6.1636999999999997E-2</v>
      </c>
      <c r="V67" s="29">
        <v>0.18079999999999999</v>
      </c>
    </row>
    <row r="68" spans="1:22" ht="14.25" customHeight="1" x14ac:dyDescent="0.3">
      <c r="A68" s="57">
        <v>45847</v>
      </c>
      <c r="B68" s="29">
        <v>26138</v>
      </c>
      <c r="C68" s="29">
        <v>25119</v>
      </c>
      <c r="D68" s="29">
        <v>97.555000000000007</v>
      </c>
      <c r="E68" s="29">
        <v>146.33000000000001</v>
      </c>
      <c r="F68" s="29">
        <v>1.1719999999999999</v>
      </c>
      <c r="G68" s="29">
        <v>6.8339999999999998E-3</v>
      </c>
      <c r="H68" s="29">
        <v>0.13925999999999999</v>
      </c>
      <c r="I68" s="29">
        <v>0.13919999999999999</v>
      </c>
      <c r="J68" s="29">
        <v>1.3586</v>
      </c>
      <c r="K68" s="29">
        <v>3.4304000000000001E-2</v>
      </c>
      <c r="L68" s="29">
        <v>0.23519999999999999</v>
      </c>
      <c r="M68" s="29">
        <v>7.2720000000000007E-2</v>
      </c>
      <c r="N68" s="29">
        <v>8.2000000000000007E-3</v>
      </c>
      <c r="O68" s="29">
        <v>0.3332</v>
      </c>
      <c r="P68" s="29">
        <v>0.35165999999999997</v>
      </c>
      <c r="Q68" s="29">
        <v>1.7677999999999999E-2</v>
      </c>
      <c r="R68" s="29">
        <v>1.1671000000000001E-2</v>
      </c>
      <c r="S68" s="29">
        <v>3.0598E-2</v>
      </c>
      <c r="T68" s="29">
        <v>0.73070000000000002</v>
      </c>
      <c r="U68" s="29">
        <v>6.1510000000000002E-2</v>
      </c>
      <c r="V68" s="29">
        <v>0.1794</v>
      </c>
    </row>
    <row r="69" spans="1:22" ht="14.25" customHeight="1" x14ac:dyDescent="0.3">
      <c r="A69" s="57">
        <v>45846</v>
      </c>
      <c r="B69" s="29">
        <v>26125</v>
      </c>
      <c r="C69" s="29">
        <v>25121</v>
      </c>
      <c r="D69" s="29">
        <v>97.516000000000005</v>
      </c>
      <c r="E69" s="29">
        <v>146.58000000000001</v>
      </c>
      <c r="F69" s="29">
        <v>1.1725000000000001</v>
      </c>
      <c r="G69" s="29">
        <v>6.8219999999999999E-3</v>
      </c>
      <c r="H69" s="29">
        <v>0.13930000000000001</v>
      </c>
      <c r="I69" s="29">
        <v>0.13919999999999999</v>
      </c>
      <c r="J69" s="29">
        <v>1.3592</v>
      </c>
      <c r="K69" s="29">
        <v>3.4435E-2</v>
      </c>
      <c r="L69" s="29">
        <v>0.23580000000000001</v>
      </c>
      <c r="M69" s="29">
        <v>7.2889999999999996E-2</v>
      </c>
      <c r="N69" s="29">
        <v>8.2000000000000007E-3</v>
      </c>
      <c r="O69" s="29">
        <v>0.33289999999999997</v>
      </c>
      <c r="P69" s="29">
        <v>0.35182000000000002</v>
      </c>
      <c r="Q69" s="29">
        <v>1.7742000000000001E-2</v>
      </c>
      <c r="R69" s="29">
        <v>1.1669000000000001E-2</v>
      </c>
      <c r="S69" s="29">
        <v>3.0688E-2</v>
      </c>
      <c r="T69" s="29">
        <v>0.73209999999999997</v>
      </c>
      <c r="U69" s="29">
        <v>6.1706999999999998E-2</v>
      </c>
      <c r="V69" s="29">
        <v>0.18360000000000001</v>
      </c>
    </row>
    <row r="70" spans="1:22" ht="14.25" customHeight="1" x14ac:dyDescent="0.3">
      <c r="A70" s="57">
        <v>45845</v>
      </c>
      <c r="B70" s="29">
        <v>26145</v>
      </c>
      <c r="C70" s="29">
        <v>25113</v>
      </c>
      <c r="D70" s="29">
        <v>97.48</v>
      </c>
      <c r="E70" s="29">
        <v>146.05000000000001</v>
      </c>
      <c r="F70" s="29">
        <v>1.1709000000000001</v>
      </c>
      <c r="G70" s="29">
        <v>6.8469999999999998E-3</v>
      </c>
      <c r="H70" s="29">
        <v>0.13935</v>
      </c>
      <c r="I70" s="29">
        <v>0.13930000000000001</v>
      </c>
      <c r="J70" s="29">
        <v>1.3602000000000001</v>
      </c>
      <c r="K70" s="29">
        <v>3.4428E-2</v>
      </c>
      <c r="L70" s="29">
        <v>0.2361</v>
      </c>
      <c r="M70" s="29">
        <v>7.2550000000000003E-2</v>
      </c>
      <c r="N70" s="29">
        <v>8.1899999999999994E-3</v>
      </c>
      <c r="O70" s="29">
        <v>0.33229999999999998</v>
      </c>
      <c r="P70" s="29">
        <v>0.35186000000000001</v>
      </c>
      <c r="Q70" s="29">
        <v>1.7638999999999998E-2</v>
      </c>
      <c r="R70" s="29">
        <v>1.1646999999999999E-2</v>
      </c>
      <c r="S70" s="29">
        <v>3.0641000000000002E-2</v>
      </c>
      <c r="T70" s="29">
        <v>0.73089999999999999</v>
      </c>
      <c r="U70" s="29">
        <v>6.1578000000000001E-2</v>
      </c>
      <c r="V70" s="29">
        <v>0.18229999999999999</v>
      </c>
    </row>
    <row r="71" spans="1:22" ht="14.25" customHeight="1" x14ac:dyDescent="0.3">
      <c r="A71" s="57">
        <v>45842</v>
      </c>
      <c r="B71" s="29">
        <v>26180</v>
      </c>
      <c r="C71" s="29">
        <v>25116</v>
      </c>
      <c r="D71" s="29">
        <v>97.18</v>
      </c>
      <c r="E71" s="29">
        <v>144.47</v>
      </c>
      <c r="F71" s="29">
        <v>1.1778</v>
      </c>
      <c r="G71" s="29">
        <v>6.9220000000000002E-3</v>
      </c>
      <c r="H71" s="29">
        <v>0.13955999999999999</v>
      </c>
      <c r="I71" s="29">
        <v>0.1396</v>
      </c>
      <c r="J71" s="29">
        <v>1.365</v>
      </c>
      <c r="K71" s="29">
        <v>3.4575000000000002E-2</v>
      </c>
      <c r="L71" s="29">
        <v>0.2369</v>
      </c>
      <c r="M71" s="29">
        <v>7.3380000000000001E-2</v>
      </c>
      <c r="N71" s="29">
        <v>8.2000000000000007E-3</v>
      </c>
      <c r="O71" s="29">
        <v>0.33339999999999997</v>
      </c>
      <c r="P71" s="29">
        <v>0.35238999999999998</v>
      </c>
      <c r="Q71" s="29">
        <v>1.7722000000000002E-2</v>
      </c>
      <c r="R71" s="29">
        <v>1.171E-2</v>
      </c>
      <c r="S71" s="29">
        <v>3.091E-2</v>
      </c>
      <c r="T71" s="29">
        <v>0.73519999999999996</v>
      </c>
      <c r="U71" s="29">
        <v>6.1786000000000001E-2</v>
      </c>
      <c r="V71" s="29">
        <v>0.1845</v>
      </c>
    </row>
    <row r="72" spans="1:22" ht="14.25" customHeight="1" x14ac:dyDescent="0.3">
      <c r="A72" s="57">
        <v>45841</v>
      </c>
      <c r="B72" s="29">
        <v>26202</v>
      </c>
      <c r="C72" s="29">
        <v>25091</v>
      </c>
      <c r="D72" s="29">
        <v>97.18</v>
      </c>
      <c r="E72" s="29">
        <v>144.93</v>
      </c>
      <c r="F72" s="29">
        <v>1.1757</v>
      </c>
      <c r="G72" s="29">
        <v>6.8999999999999999E-3</v>
      </c>
      <c r="H72" s="29">
        <v>0.13946</v>
      </c>
      <c r="I72" s="29">
        <v>0.13950000000000001</v>
      </c>
      <c r="J72" s="29">
        <v>1.3654999999999999</v>
      </c>
      <c r="K72" s="29">
        <v>3.4682999999999999E-2</v>
      </c>
      <c r="L72" s="29">
        <v>0.23680000000000001</v>
      </c>
      <c r="M72" s="29">
        <v>7.3279999999999998E-2</v>
      </c>
      <c r="N72" s="29">
        <v>8.1799999999999998E-3</v>
      </c>
      <c r="O72" s="29">
        <v>0.33339999999999997</v>
      </c>
      <c r="P72" s="29">
        <v>0.35233999999999999</v>
      </c>
      <c r="Q72" s="29">
        <v>1.7776E-2</v>
      </c>
      <c r="R72" s="29">
        <v>1.1721000000000001E-2</v>
      </c>
      <c r="S72" s="29">
        <v>3.0821999999999999E-2</v>
      </c>
      <c r="T72" s="29">
        <v>0.73619999999999997</v>
      </c>
      <c r="U72" s="29">
        <v>6.1747000000000003E-2</v>
      </c>
      <c r="V72" s="29">
        <v>0.18490000000000001</v>
      </c>
    </row>
    <row r="73" spans="1:22" ht="14.25" customHeight="1" x14ac:dyDescent="0.3">
      <c r="A73" s="57">
        <v>45840</v>
      </c>
      <c r="B73" s="29">
        <v>26162</v>
      </c>
      <c r="C73" s="29">
        <v>25070</v>
      </c>
      <c r="D73" s="29">
        <v>96.775999999999996</v>
      </c>
      <c r="E73" s="29">
        <v>143.66</v>
      </c>
      <c r="F73" s="29">
        <v>1.1798999999999999</v>
      </c>
      <c r="G73" s="29">
        <v>6.9610000000000002E-3</v>
      </c>
      <c r="H73" s="29">
        <v>0.1396</v>
      </c>
      <c r="I73" s="29">
        <v>0.1396</v>
      </c>
      <c r="J73" s="29">
        <v>1.3635999999999999</v>
      </c>
      <c r="K73" s="29">
        <v>3.4478000000000002E-2</v>
      </c>
      <c r="L73" s="29">
        <v>0.23649999999999999</v>
      </c>
      <c r="M73" s="29">
        <v>7.3719999999999994E-2</v>
      </c>
      <c r="N73" s="29">
        <v>8.1899999999999994E-3</v>
      </c>
      <c r="O73" s="29">
        <v>0.33350000000000002</v>
      </c>
      <c r="P73" s="29">
        <v>0.35204000000000002</v>
      </c>
      <c r="Q73" s="29">
        <v>1.7736999999999999E-2</v>
      </c>
      <c r="R73" s="29">
        <v>1.1667E-2</v>
      </c>
      <c r="S73" s="29">
        <v>3.0913E-2</v>
      </c>
      <c r="T73" s="29">
        <v>0.7359</v>
      </c>
      <c r="U73" s="29">
        <v>6.1552000000000003E-2</v>
      </c>
      <c r="V73" s="29">
        <v>0.18429999999999999</v>
      </c>
    </row>
    <row r="74" spans="1:22" ht="14.25" customHeight="1" x14ac:dyDescent="0.3">
      <c r="A74" s="57">
        <v>45839</v>
      </c>
      <c r="B74" s="29">
        <v>26130</v>
      </c>
      <c r="C74" s="29">
        <v>25058</v>
      </c>
      <c r="D74" s="29">
        <v>96.819000000000003</v>
      </c>
      <c r="E74" s="29">
        <v>143.41999999999999</v>
      </c>
      <c r="F74" s="29">
        <v>1.1806000000000001</v>
      </c>
      <c r="G74" s="29">
        <v>6.9719999999999999E-3</v>
      </c>
      <c r="H74" s="29">
        <v>0.13955000000000001</v>
      </c>
      <c r="I74" s="29">
        <v>0.1396</v>
      </c>
      <c r="J74" s="29">
        <v>1.3746</v>
      </c>
      <c r="K74" s="29">
        <v>3.4294999999999999E-2</v>
      </c>
      <c r="L74" s="29">
        <v>0.2382</v>
      </c>
      <c r="M74" s="29">
        <v>7.3639999999999997E-2</v>
      </c>
      <c r="N74" s="29">
        <v>8.1899999999999994E-3</v>
      </c>
      <c r="O74" s="29">
        <v>0.33339999999999997</v>
      </c>
      <c r="P74" s="29">
        <v>0.35238000000000003</v>
      </c>
      <c r="Q74" s="29">
        <v>1.7749999999999998E-2</v>
      </c>
      <c r="R74" s="29">
        <v>1.1691999999999999E-2</v>
      </c>
      <c r="S74" s="29">
        <v>3.0814000000000001E-2</v>
      </c>
      <c r="T74" s="29">
        <v>0.73280000000000001</v>
      </c>
      <c r="U74" s="29">
        <v>6.173E-2</v>
      </c>
      <c r="V74" s="29">
        <v>0.1832</v>
      </c>
    </row>
    <row r="75" spans="1:22" ht="14.25" customHeight="1" x14ac:dyDescent="0.3">
      <c r="A75" s="57">
        <v>45838</v>
      </c>
      <c r="B75" s="29">
        <v>26118</v>
      </c>
      <c r="C75" s="29">
        <v>25052</v>
      </c>
      <c r="D75" s="29">
        <v>96.875</v>
      </c>
      <c r="E75" s="29">
        <v>144.03</v>
      </c>
      <c r="F75" s="29">
        <v>1.1787000000000001</v>
      </c>
      <c r="G75" s="29">
        <v>6.9430000000000004E-3</v>
      </c>
      <c r="H75" s="29">
        <v>0.13958999999999999</v>
      </c>
      <c r="I75" s="29">
        <v>0.13969999999999999</v>
      </c>
      <c r="J75" s="29">
        <v>1.3732</v>
      </c>
      <c r="K75" s="29">
        <v>3.4209999999999997E-2</v>
      </c>
      <c r="L75" s="29">
        <v>0.23760000000000001</v>
      </c>
      <c r="M75" s="29">
        <v>7.3880000000000001E-2</v>
      </c>
      <c r="N75" s="29">
        <v>8.1799999999999998E-3</v>
      </c>
      <c r="O75" s="29">
        <v>0.33350000000000002</v>
      </c>
      <c r="P75" s="29">
        <v>0.35233999999999999</v>
      </c>
      <c r="Q75" s="29">
        <v>1.7750999999999999E-2</v>
      </c>
      <c r="R75" s="29">
        <v>1.166E-2</v>
      </c>
      <c r="S75" s="29">
        <v>3.0811000000000002E-2</v>
      </c>
      <c r="T75" s="29">
        <v>0.7349</v>
      </c>
      <c r="U75" s="29">
        <v>6.1584E-2</v>
      </c>
      <c r="V75" s="29">
        <v>0.18410000000000001</v>
      </c>
    </row>
    <row r="76" spans="1:22" ht="14.25" customHeight="1" x14ac:dyDescent="0.3">
      <c r="A76" s="57">
        <v>45835</v>
      </c>
      <c r="B76" s="29">
        <v>26095</v>
      </c>
      <c r="C76" s="29">
        <v>25048</v>
      </c>
      <c r="D76" s="29">
        <v>97.400999999999996</v>
      </c>
      <c r="E76" s="29">
        <v>144.65</v>
      </c>
      <c r="F76" s="29">
        <v>1.1718</v>
      </c>
      <c r="G76" s="29">
        <v>6.9129999999999999E-3</v>
      </c>
      <c r="H76" s="29">
        <v>0.13941999999999999</v>
      </c>
      <c r="I76" s="29">
        <v>0.1394</v>
      </c>
      <c r="J76" s="29">
        <v>1.3715999999999999</v>
      </c>
      <c r="K76" s="29">
        <v>3.4418999999999998E-2</v>
      </c>
      <c r="L76" s="29">
        <v>0.23630000000000001</v>
      </c>
      <c r="M76" s="29">
        <v>7.3469999999999994E-2</v>
      </c>
      <c r="N76" s="29">
        <v>8.1899999999999994E-3</v>
      </c>
      <c r="O76" s="29">
        <v>0.33360000000000001</v>
      </c>
      <c r="P76" s="29">
        <v>0.35253000000000001</v>
      </c>
      <c r="Q76" s="29">
        <v>1.7680999999999999E-2</v>
      </c>
      <c r="R76" s="29">
        <v>1.1698E-2</v>
      </c>
      <c r="S76" s="29">
        <v>3.0664E-2</v>
      </c>
      <c r="T76" s="29">
        <v>0.73050000000000004</v>
      </c>
      <c r="U76" s="29">
        <v>6.1748999999999998E-2</v>
      </c>
      <c r="V76" s="29">
        <v>0.18229999999999999</v>
      </c>
    </row>
    <row r="77" spans="1:22" ht="14.25" customHeight="1" x14ac:dyDescent="0.3">
      <c r="A77" s="57">
        <v>45834</v>
      </c>
      <c r="B77" s="29">
        <v>26119</v>
      </c>
      <c r="C77" s="29">
        <v>25053</v>
      </c>
      <c r="D77" s="29">
        <v>97.147000000000006</v>
      </c>
      <c r="E77" s="29">
        <v>144.41999999999999</v>
      </c>
      <c r="F77" s="29">
        <v>1.1700999999999999</v>
      </c>
      <c r="G77" s="29">
        <v>6.9239999999999996E-3</v>
      </c>
      <c r="H77" s="29">
        <v>0.13952000000000001</v>
      </c>
      <c r="I77" s="29">
        <v>0.1396</v>
      </c>
      <c r="J77" s="29">
        <v>1.3728</v>
      </c>
      <c r="K77" s="29">
        <v>3.4354000000000003E-2</v>
      </c>
      <c r="L77" s="29">
        <v>0.23630000000000001</v>
      </c>
      <c r="M77" s="29">
        <v>7.3889999999999997E-2</v>
      </c>
      <c r="N77" s="29">
        <v>8.1899999999999994E-3</v>
      </c>
      <c r="O77" s="29">
        <v>0.33389999999999997</v>
      </c>
      <c r="P77" s="29">
        <v>0.35248000000000002</v>
      </c>
      <c r="Q77" s="29">
        <v>1.7669000000000001E-2</v>
      </c>
      <c r="R77" s="29">
        <v>1.1667E-2</v>
      </c>
      <c r="S77" s="29">
        <v>3.0775E-2</v>
      </c>
      <c r="T77" s="29">
        <v>0.7329</v>
      </c>
      <c r="U77" s="29">
        <v>6.1693999999999999E-2</v>
      </c>
      <c r="V77" s="29">
        <v>0.1822</v>
      </c>
    </row>
    <row r="78" spans="1:22" ht="14.25" customHeight="1" x14ac:dyDescent="0.3">
      <c r="A78" s="57">
        <v>45833</v>
      </c>
      <c r="B78" s="29">
        <v>26152</v>
      </c>
      <c r="C78" s="29">
        <v>25055</v>
      </c>
      <c r="D78" s="29">
        <v>97.679000000000002</v>
      </c>
      <c r="E78" s="29">
        <v>145.24</v>
      </c>
      <c r="F78" s="29">
        <v>1.1658999999999999</v>
      </c>
      <c r="G78" s="29">
        <v>6.8849999999999996E-3</v>
      </c>
      <c r="H78" s="29">
        <v>0.13938999999999999</v>
      </c>
      <c r="I78" s="29">
        <v>0.1394</v>
      </c>
      <c r="J78" s="29">
        <v>1.3664000000000001</v>
      </c>
      <c r="K78" s="29">
        <v>3.4167000000000003E-2</v>
      </c>
      <c r="L78" s="29">
        <v>0.23599999999999999</v>
      </c>
      <c r="M78" s="29">
        <v>7.3480000000000004E-2</v>
      </c>
      <c r="N78" s="29">
        <v>8.1799999999999998E-3</v>
      </c>
      <c r="O78" s="29">
        <v>0.33339999999999997</v>
      </c>
      <c r="P78" s="29">
        <v>0.35232999999999998</v>
      </c>
      <c r="Q78" s="29">
        <v>1.7634E-2</v>
      </c>
      <c r="R78" s="29">
        <v>1.1615E-2</v>
      </c>
      <c r="S78" s="29">
        <v>3.0747E-2</v>
      </c>
      <c r="T78" s="29">
        <v>0.72850000000000004</v>
      </c>
      <c r="U78" s="29">
        <v>6.1350000000000002E-2</v>
      </c>
      <c r="V78" s="29">
        <v>0.1797</v>
      </c>
    </row>
    <row r="79" spans="1:22" ht="14.25" customHeight="1" x14ac:dyDescent="0.3">
      <c r="A79" s="57">
        <v>45832</v>
      </c>
      <c r="B79" s="29">
        <v>26158</v>
      </c>
      <c r="C79" s="29">
        <v>25058</v>
      </c>
      <c r="D79" s="29">
        <v>97.858000000000004</v>
      </c>
      <c r="E79" s="29">
        <v>144.94</v>
      </c>
      <c r="F79" s="29">
        <v>1.1609</v>
      </c>
      <c r="G79" s="29">
        <v>6.8999999999999999E-3</v>
      </c>
      <c r="H79" s="29">
        <v>0.13944000000000001</v>
      </c>
      <c r="I79" s="29">
        <v>0.1396</v>
      </c>
      <c r="J79" s="29">
        <v>1.3614999999999999</v>
      </c>
      <c r="K79" s="29">
        <v>3.3871999999999999E-2</v>
      </c>
      <c r="L79" s="29">
        <v>0.2356</v>
      </c>
      <c r="M79" s="29">
        <v>7.3630000000000001E-2</v>
      </c>
      <c r="N79" s="29">
        <v>8.1899999999999994E-3</v>
      </c>
      <c r="O79" s="29">
        <v>0.33310000000000001</v>
      </c>
      <c r="P79" s="29">
        <v>0.35226000000000002</v>
      </c>
      <c r="Q79" s="29">
        <v>1.7498E-2</v>
      </c>
      <c r="R79" s="29">
        <v>1.1631000000000001E-2</v>
      </c>
      <c r="S79" s="29">
        <v>3.0632E-2</v>
      </c>
      <c r="T79" s="29">
        <v>0.72860000000000003</v>
      </c>
      <c r="U79" s="29">
        <v>6.1149000000000002E-2</v>
      </c>
      <c r="V79" s="29">
        <v>0.18140000000000001</v>
      </c>
    </row>
    <row r="80" spans="1:22" ht="14.25" customHeight="1" x14ac:dyDescent="0.3">
      <c r="A80" s="57">
        <v>45831</v>
      </c>
      <c r="B80" s="29">
        <v>26195</v>
      </c>
      <c r="C80" s="29">
        <v>25028</v>
      </c>
      <c r="D80" s="29">
        <v>98.415999999999997</v>
      </c>
      <c r="E80" s="29">
        <v>146.15</v>
      </c>
      <c r="F80" s="29">
        <v>1.1577999999999999</v>
      </c>
      <c r="G80" s="29">
        <v>6.842E-3</v>
      </c>
      <c r="H80" s="29">
        <v>0.13930000000000001</v>
      </c>
      <c r="I80" s="29">
        <v>0.1394</v>
      </c>
      <c r="J80" s="29">
        <v>1.3524</v>
      </c>
      <c r="K80" s="29">
        <v>3.3619000000000003E-2</v>
      </c>
      <c r="L80" s="29">
        <v>0.23280000000000001</v>
      </c>
      <c r="M80" s="29">
        <v>7.2389999999999996E-2</v>
      </c>
      <c r="N80" s="29">
        <v>8.1899999999999994E-3</v>
      </c>
      <c r="O80" s="29">
        <v>0.33250000000000002</v>
      </c>
      <c r="P80" s="29">
        <v>0.35243999999999998</v>
      </c>
      <c r="Q80" s="29">
        <v>1.7357000000000001E-2</v>
      </c>
      <c r="R80" s="29">
        <v>1.1527000000000001E-2</v>
      </c>
      <c r="S80" s="29">
        <v>3.0537999999999999E-2</v>
      </c>
      <c r="T80" s="29">
        <v>0.72809999999999997</v>
      </c>
      <c r="U80" s="29">
        <v>6.0635000000000001E-2</v>
      </c>
      <c r="V80" s="29">
        <v>0.18190000000000001</v>
      </c>
    </row>
    <row r="81" spans="1:22" ht="14.25" customHeight="1" x14ac:dyDescent="0.3">
      <c r="A81" s="57">
        <v>45828</v>
      </c>
      <c r="B81" s="29">
        <v>26131</v>
      </c>
      <c r="C81" s="29">
        <v>25031</v>
      </c>
      <c r="D81" s="29">
        <v>98.706999999999994</v>
      </c>
      <c r="E81" s="29">
        <v>146.09</v>
      </c>
      <c r="F81" s="29">
        <v>1.1523000000000001</v>
      </c>
      <c r="G81" s="29">
        <v>6.8450000000000004E-3</v>
      </c>
      <c r="H81" s="29">
        <v>0.13925000000000001</v>
      </c>
      <c r="I81" s="29">
        <v>0.13930000000000001</v>
      </c>
      <c r="J81" s="29">
        <v>1.3451</v>
      </c>
      <c r="K81" s="29">
        <v>3.3862000000000003E-2</v>
      </c>
      <c r="L81" s="29">
        <v>0.2351</v>
      </c>
      <c r="M81" s="29">
        <v>7.2969999999999993E-2</v>
      </c>
      <c r="N81" s="29">
        <v>8.2100000000000003E-3</v>
      </c>
      <c r="O81" s="29">
        <v>0.33310000000000001</v>
      </c>
      <c r="P81" s="29">
        <v>0.35252</v>
      </c>
      <c r="Q81" s="29">
        <v>1.7492000000000001E-2</v>
      </c>
      <c r="R81" s="29">
        <v>1.1549E-2</v>
      </c>
      <c r="S81" s="29">
        <v>3.0499999999999999E-2</v>
      </c>
      <c r="T81" s="29">
        <v>0.72799999999999998</v>
      </c>
      <c r="U81" s="29">
        <v>6.0989000000000002E-2</v>
      </c>
      <c r="V81" s="29">
        <v>0.18140000000000001</v>
      </c>
    </row>
    <row r="82" spans="1:22" ht="14.25" customHeight="1" x14ac:dyDescent="0.3">
      <c r="A82" s="57">
        <v>45827</v>
      </c>
      <c r="B82" s="29">
        <v>26127</v>
      </c>
      <c r="C82" s="29">
        <v>25025</v>
      </c>
      <c r="D82" s="29">
        <v>98.905000000000001</v>
      </c>
      <c r="E82" s="29">
        <v>145.44999999999999</v>
      </c>
      <c r="F82" s="29">
        <v>1.1495</v>
      </c>
      <c r="G82" s="29">
        <v>6.875E-3</v>
      </c>
      <c r="H82" s="29">
        <v>0.13911999999999999</v>
      </c>
      <c r="I82" s="29">
        <v>0.13919999999999999</v>
      </c>
      <c r="J82" s="29">
        <v>1.3465</v>
      </c>
      <c r="K82" s="29">
        <v>3.3718999999999999E-2</v>
      </c>
      <c r="L82" s="29">
        <v>0.23469999999999999</v>
      </c>
      <c r="M82" s="29">
        <v>7.2429999999999994E-2</v>
      </c>
      <c r="N82" s="29">
        <v>8.2000000000000007E-3</v>
      </c>
      <c r="O82" s="29">
        <v>0.33289999999999997</v>
      </c>
      <c r="P82" s="29">
        <v>0.35265000000000002</v>
      </c>
      <c r="Q82" s="29">
        <v>1.7408E-2</v>
      </c>
      <c r="R82" s="29">
        <v>1.1528999999999999E-2</v>
      </c>
      <c r="S82" s="29">
        <v>3.0522000000000001E-2</v>
      </c>
      <c r="T82" s="29">
        <v>0.72989999999999999</v>
      </c>
      <c r="U82" s="29">
        <v>6.0953E-2</v>
      </c>
      <c r="V82" s="29">
        <v>0.182</v>
      </c>
    </row>
    <row r="83" spans="1:22" ht="14.25" customHeight="1" x14ac:dyDescent="0.3">
      <c r="A83" s="57">
        <v>45826</v>
      </c>
      <c r="B83" s="29">
        <v>26097</v>
      </c>
      <c r="C83" s="29">
        <v>24994</v>
      </c>
      <c r="D83" s="29">
        <v>98.905000000000001</v>
      </c>
      <c r="E83" s="29">
        <v>145.13</v>
      </c>
      <c r="F83" s="29">
        <v>1.1479999999999999</v>
      </c>
      <c r="G83" s="29">
        <v>6.8900000000000003E-3</v>
      </c>
      <c r="H83" s="29">
        <v>0.13908999999999999</v>
      </c>
      <c r="I83" s="29">
        <v>0.13900000000000001</v>
      </c>
      <c r="J83" s="29">
        <v>1.3422000000000001</v>
      </c>
      <c r="K83" s="29">
        <v>3.3833000000000002E-2</v>
      </c>
      <c r="L83" s="29">
        <v>0.23519999999999999</v>
      </c>
      <c r="M83" s="29">
        <v>7.281E-2</v>
      </c>
      <c r="N83" s="29">
        <v>8.1899999999999994E-3</v>
      </c>
      <c r="O83" s="29">
        <v>0.33300000000000002</v>
      </c>
      <c r="P83" s="29">
        <v>0.35278999999999999</v>
      </c>
      <c r="Q83" s="29">
        <v>1.7559000000000002E-2</v>
      </c>
      <c r="R83" s="29">
        <v>1.1564E-2</v>
      </c>
      <c r="S83" s="29">
        <v>3.0613000000000001E-2</v>
      </c>
      <c r="T83" s="29">
        <v>0.73019999999999996</v>
      </c>
      <c r="U83" s="29">
        <v>6.1303000000000003E-2</v>
      </c>
      <c r="V83" s="29">
        <v>0.182</v>
      </c>
    </row>
    <row r="84" spans="1:22" ht="14.25" customHeight="1" x14ac:dyDescent="0.3">
      <c r="A84" s="57">
        <v>45825</v>
      </c>
      <c r="B84" s="29">
        <v>26067</v>
      </c>
      <c r="C84" s="29">
        <v>24998</v>
      </c>
      <c r="D84" s="29">
        <v>98.82</v>
      </c>
      <c r="E84" s="29">
        <v>145.29</v>
      </c>
      <c r="F84" s="29">
        <v>1.1479999999999999</v>
      </c>
      <c r="G84" s="29">
        <v>6.8830000000000002E-3</v>
      </c>
      <c r="H84" s="29">
        <v>0.13914000000000001</v>
      </c>
      <c r="I84" s="29">
        <v>0.13900000000000001</v>
      </c>
      <c r="J84" s="29">
        <v>1.3429</v>
      </c>
      <c r="K84" s="29">
        <v>3.3896000000000003E-2</v>
      </c>
      <c r="L84" s="29">
        <v>0.23569999999999999</v>
      </c>
      <c r="M84" s="29">
        <v>7.2760000000000005E-2</v>
      </c>
      <c r="N84" s="29">
        <v>8.1899999999999994E-3</v>
      </c>
      <c r="O84" s="29">
        <v>0.33279999999999998</v>
      </c>
      <c r="P84" s="29">
        <v>0.35289999999999999</v>
      </c>
      <c r="Q84" s="29">
        <v>1.7638999999999998E-2</v>
      </c>
      <c r="R84" s="29">
        <v>1.1594999999999999E-2</v>
      </c>
      <c r="S84" s="29">
        <v>3.0689999999999999E-2</v>
      </c>
      <c r="T84" s="29">
        <v>0.73109999999999997</v>
      </c>
      <c r="U84" s="29">
        <v>6.1388999999999999E-2</v>
      </c>
      <c r="V84" s="29">
        <v>0.18179999999999999</v>
      </c>
    </row>
    <row r="85" spans="1:22" ht="14.25" customHeight="1" x14ac:dyDescent="0.3">
      <c r="A85" s="57">
        <v>45824</v>
      </c>
      <c r="B85" s="29">
        <v>26075</v>
      </c>
      <c r="C85" s="29">
        <v>24993</v>
      </c>
      <c r="D85" s="29">
        <v>97.998000000000005</v>
      </c>
      <c r="E85" s="29">
        <v>144.75</v>
      </c>
      <c r="F85" s="29">
        <v>1.1560999999999999</v>
      </c>
      <c r="G85" s="29">
        <v>6.9090000000000002E-3</v>
      </c>
      <c r="H85" s="29">
        <v>0.13927</v>
      </c>
      <c r="I85" s="29">
        <v>0.13919999999999999</v>
      </c>
      <c r="J85" s="29">
        <v>1.3577999999999999</v>
      </c>
      <c r="K85" s="29">
        <v>3.3996999999999999E-2</v>
      </c>
      <c r="L85" s="29">
        <v>0.23580000000000001</v>
      </c>
      <c r="M85" s="29">
        <v>7.3580000000000007E-2</v>
      </c>
      <c r="N85" s="29">
        <v>8.1899999999999994E-3</v>
      </c>
      <c r="O85" s="29">
        <v>0.3327</v>
      </c>
      <c r="P85" s="29">
        <v>0.35316999999999998</v>
      </c>
      <c r="Q85" s="29">
        <v>1.7727E-2</v>
      </c>
      <c r="R85" s="29">
        <v>1.1619000000000001E-2</v>
      </c>
      <c r="S85" s="29">
        <v>3.0825999999999999E-2</v>
      </c>
      <c r="T85" s="29">
        <v>0.7369</v>
      </c>
      <c r="U85" s="29">
        <v>6.1482000000000002E-2</v>
      </c>
      <c r="V85" s="29">
        <v>0.18210000000000001</v>
      </c>
    </row>
    <row r="86" spans="1:22" ht="14.25" customHeight="1" x14ac:dyDescent="0.3">
      <c r="A86" s="57">
        <v>45821</v>
      </c>
      <c r="B86" s="29">
        <v>26074</v>
      </c>
      <c r="C86" s="29">
        <v>24975</v>
      </c>
      <c r="D86" s="29">
        <v>98.183999999999997</v>
      </c>
      <c r="E86" s="29">
        <v>144.07</v>
      </c>
      <c r="F86" s="29">
        <v>1.1549</v>
      </c>
      <c r="G86" s="29">
        <v>6.9410000000000001E-3</v>
      </c>
      <c r="H86" s="29">
        <v>0.13921</v>
      </c>
      <c r="I86" s="29">
        <v>0.1391</v>
      </c>
      <c r="J86" s="29">
        <v>1.3571</v>
      </c>
      <c r="K86" s="29">
        <v>3.3835999999999998E-2</v>
      </c>
      <c r="L86" s="29">
        <v>0.23549999999999999</v>
      </c>
      <c r="M86" s="29">
        <v>7.3359999999999995E-2</v>
      </c>
      <c r="N86" s="29">
        <v>8.2100000000000003E-3</v>
      </c>
      <c r="O86" s="29">
        <v>0.3337</v>
      </c>
      <c r="P86" s="29">
        <v>0.35342000000000001</v>
      </c>
      <c r="Q86" s="29">
        <v>1.7798999999999999E-2</v>
      </c>
      <c r="R86" s="29">
        <v>1.1616E-2</v>
      </c>
      <c r="S86" s="29">
        <v>3.0862000000000001E-2</v>
      </c>
      <c r="T86" s="29">
        <v>0.7359</v>
      </c>
      <c r="U86" s="29">
        <v>6.1337000000000003E-2</v>
      </c>
      <c r="V86" s="29">
        <v>0.1804</v>
      </c>
    </row>
    <row r="87" spans="1:22" ht="14.25" customHeight="1" x14ac:dyDescent="0.3">
      <c r="A87" s="57">
        <v>45820</v>
      </c>
      <c r="B87" s="29">
        <v>26031</v>
      </c>
      <c r="C87" s="29">
        <v>24990</v>
      </c>
      <c r="D87" s="29">
        <v>97.921000000000006</v>
      </c>
      <c r="E87" s="29">
        <v>143.47999999999999</v>
      </c>
      <c r="F87" s="29">
        <v>1.1584000000000001</v>
      </c>
      <c r="G87" s="29">
        <v>6.9699999999999996E-3</v>
      </c>
      <c r="H87" s="29">
        <v>0.13941999999999999</v>
      </c>
      <c r="I87" s="29">
        <v>0.1394</v>
      </c>
      <c r="J87" s="29">
        <v>1.3613</v>
      </c>
      <c r="K87" s="29">
        <v>3.3887E-2</v>
      </c>
      <c r="L87" s="29">
        <v>0.23699999999999999</v>
      </c>
      <c r="M87" s="29">
        <v>7.3719999999999994E-2</v>
      </c>
      <c r="N87" s="29">
        <v>8.2100000000000003E-3</v>
      </c>
      <c r="O87" s="29">
        <v>0.33450000000000002</v>
      </c>
      <c r="P87" s="29">
        <v>0.35387000000000002</v>
      </c>
      <c r="Q87" s="29">
        <v>1.7922E-2</v>
      </c>
      <c r="R87" s="29">
        <v>1.1683000000000001E-2</v>
      </c>
      <c r="S87" s="29">
        <v>3.0884000000000002E-2</v>
      </c>
      <c r="T87" s="29">
        <v>0.73509999999999998</v>
      </c>
      <c r="U87" s="29">
        <v>6.1566999999999997E-2</v>
      </c>
      <c r="V87" s="29">
        <v>0.18060000000000001</v>
      </c>
    </row>
    <row r="88" spans="1:22" ht="14.25" customHeight="1" x14ac:dyDescent="0.3">
      <c r="A88" s="57">
        <v>45819</v>
      </c>
      <c r="B88" s="29">
        <v>26028</v>
      </c>
      <c r="C88" s="29">
        <v>24982</v>
      </c>
      <c r="D88" s="29">
        <v>98.631</v>
      </c>
      <c r="E88" s="29">
        <v>144.56</v>
      </c>
      <c r="F88" s="29">
        <v>1.1487000000000001</v>
      </c>
      <c r="G88" s="29">
        <v>6.9179999999999997E-3</v>
      </c>
      <c r="H88" s="29">
        <v>0.13908000000000001</v>
      </c>
      <c r="I88" s="29">
        <v>0.1389</v>
      </c>
      <c r="J88" s="29">
        <v>1.3547</v>
      </c>
      <c r="K88" s="29">
        <v>3.3434999999999999E-2</v>
      </c>
      <c r="L88" s="29">
        <v>0.2361</v>
      </c>
      <c r="M88" s="29">
        <v>7.3039999999999994E-2</v>
      </c>
      <c r="N88" s="29">
        <v>8.2100000000000003E-3</v>
      </c>
      <c r="O88" s="29">
        <v>0.33450000000000002</v>
      </c>
      <c r="P88" s="29">
        <v>0.35404999999999998</v>
      </c>
      <c r="Q88" s="29">
        <v>1.7895000000000001E-2</v>
      </c>
      <c r="R88" s="29">
        <v>1.1694E-2</v>
      </c>
      <c r="S88" s="29">
        <v>3.0668000000000001E-2</v>
      </c>
      <c r="T88" s="29">
        <v>0.73140000000000005</v>
      </c>
      <c r="U88" s="29">
        <v>6.1501E-2</v>
      </c>
      <c r="V88" s="29">
        <v>0.18060000000000001</v>
      </c>
    </row>
    <row r="89" spans="1:22" ht="14.25" customHeight="1" x14ac:dyDescent="0.3">
      <c r="A89" s="57">
        <v>45818</v>
      </c>
      <c r="B89" s="29">
        <v>26013</v>
      </c>
      <c r="C89" s="29">
        <v>24985</v>
      </c>
      <c r="D89" s="29">
        <v>99.097999999999999</v>
      </c>
      <c r="E89" s="29">
        <v>144.87</v>
      </c>
      <c r="F89" s="29">
        <v>1.1425000000000001</v>
      </c>
      <c r="G89" s="29">
        <v>6.9030000000000003E-3</v>
      </c>
      <c r="H89" s="29">
        <v>0.13911999999999999</v>
      </c>
      <c r="I89" s="29">
        <v>0.1391</v>
      </c>
      <c r="J89" s="29">
        <v>1.35</v>
      </c>
      <c r="K89" s="29">
        <v>3.3390000000000003E-2</v>
      </c>
      <c r="L89" s="29">
        <v>0.2359</v>
      </c>
      <c r="M89" s="29">
        <v>7.3139999999999997E-2</v>
      </c>
      <c r="N89" s="29">
        <v>8.2100000000000003E-3</v>
      </c>
      <c r="O89" s="29">
        <v>0.33450000000000002</v>
      </c>
      <c r="P89" s="29">
        <v>0.35441</v>
      </c>
      <c r="Q89" s="29">
        <v>1.7911E-2</v>
      </c>
      <c r="R89" s="29">
        <v>1.1679999999999999E-2</v>
      </c>
      <c r="S89" s="29">
        <v>3.0648999999999999E-2</v>
      </c>
      <c r="T89" s="29">
        <v>0.73150000000000004</v>
      </c>
      <c r="U89" s="29">
        <v>6.1443999999999999E-2</v>
      </c>
      <c r="V89" s="29">
        <v>0.1794</v>
      </c>
    </row>
    <row r="90" spans="1:22" ht="14.25" customHeight="1" x14ac:dyDescent="0.3">
      <c r="A90" s="57">
        <v>45817</v>
      </c>
      <c r="B90" s="29">
        <v>26041</v>
      </c>
      <c r="C90" s="29">
        <v>24992</v>
      </c>
      <c r="D90" s="29">
        <v>98.938999999999993</v>
      </c>
      <c r="E90" s="29">
        <v>144.57</v>
      </c>
      <c r="F90" s="29">
        <v>1.1422000000000001</v>
      </c>
      <c r="G90" s="29">
        <v>6.9170000000000004E-3</v>
      </c>
      <c r="H90" s="29">
        <v>0.13929</v>
      </c>
      <c r="I90" s="29">
        <v>0.13919999999999999</v>
      </c>
      <c r="J90" s="29">
        <v>1.3551</v>
      </c>
      <c r="K90" s="29">
        <v>3.3399999999999999E-2</v>
      </c>
      <c r="L90" s="29">
        <v>0.23630000000000001</v>
      </c>
      <c r="M90" s="29">
        <v>7.3830000000000007E-2</v>
      </c>
      <c r="N90" s="29">
        <v>8.2000000000000007E-3</v>
      </c>
      <c r="O90" s="29">
        <v>0.33439999999999998</v>
      </c>
      <c r="P90" s="29">
        <v>0.35439999999999999</v>
      </c>
      <c r="Q90" s="29">
        <v>1.7913999999999999E-2</v>
      </c>
      <c r="R90" s="29">
        <v>1.1677999999999999E-2</v>
      </c>
      <c r="S90" s="29">
        <v>3.0602000000000001E-2</v>
      </c>
      <c r="T90" s="29">
        <v>0.72989999999999999</v>
      </c>
      <c r="U90" s="29">
        <v>6.1384000000000001E-2</v>
      </c>
      <c r="V90" s="29">
        <v>0.1799</v>
      </c>
    </row>
    <row r="91" spans="1:22" ht="14.25" customHeight="1" x14ac:dyDescent="0.3">
      <c r="A91" s="57">
        <v>45814</v>
      </c>
      <c r="B91" s="29">
        <v>26056</v>
      </c>
      <c r="C91" s="29">
        <v>24992</v>
      </c>
      <c r="D91" s="29">
        <v>99.19</v>
      </c>
      <c r="E91" s="29">
        <v>144.85</v>
      </c>
      <c r="F91" s="29">
        <v>1.1396999999999999</v>
      </c>
      <c r="G91" s="29">
        <v>6.9040000000000004E-3</v>
      </c>
      <c r="H91" s="29">
        <v>0.13902999999999999</v>
      </c>
      <c r="I91" s="29">
        <v>0.1391</v>
      </c>
      <c r="J91" s="29">
        <v>1.3528</v>
      </c>
      <c r="K91" s="29">
        <v>3.3418000000000003E-2</v>
      </c>
      <c r="L91" s="29">
        <v>0.23630000000000001</v>
      </c>
      <c r="M91" s="29">
        <v>7.3459999999999998E-2</v>
      </c>
      <c r="N91" s="29">
        <v>8.26E-3</v>
      </c>
      <c r="O91" s="29">
        <v>0.33439999999999998</v>
      </c>
      <c r="P91" s="29">
        <v>0.35438999999999998</v>
      </c>
      <c r="Q91" s="29">
        <v>1.7940000000000001E-2</v>
      </c>
      <c r="R91" s="29">
        <v>1.1677E-2</v>
      </c>
      <c r="S91" s="29">
        <v>3.0542E-2</v>
      </c>
      <c r="T91" s="29">
        <v>0.73009999999999997</v>
      </c>
      <c r="U91" s="29">
        <v>6.1406000000000002E-2</v>
      </c>
      <c r="V91" s="29">
        <v>0.1799</v>
      </c>
    </row>
    <row r="92" spans="1:22" ht="14.25" customHeight="1" x14ac:dyDescent="0.3">
      <c r="A92" s="57">
        <v>45813</v>
      </c>
      <c r="B92" s="29">
        <v>26081</v>
      </c>
      <c r="C92" s="29">
        <v>24995</v>
      </c>
      <c r="D92" s="29">
        <v>98.741</v>
      </c>
      <c r="E92" s="29">
        <v>143.53</v>
      </c>
      <c r="F92" s="29">
        <v>1.1445000000000001</v>
      </c>
      <c r="G92" s="29">
        <v>6.9670000000000001E-3</v>
      </c>
      <c r="H92" s="29">
        <v>0.13932</v>
      </c>
      <c r="I92" s="29">
        <v>0.1394</v>
      </c>
      <c r="J92" s="29">
        <v>1.357</v>
      </c>
      <c r="K92" s="29">
        <v>3.3404000000000003E-2</v>
      </c>
      <c r="L92" s="29">
        <v>0.2366</v>
      </c>
      <c r="M92" s="29">
        <v>7.3770000000000002E-2</v>
      </c>
      <c r="N92" s="29">
        <v>8.2000000000000007E-3</v>
      </c>
      <c r="O92" s="29">
        <v>0.33429999999999999</v>
      </c>
      <c r="P92" s="29">
        <v>0.35442000000000001</v>
      </c>
      <c r="Q92" s="29">
        <v>1.7979999999999999E-2</v>
      </c>
      <c r="R92" s="29">
        <v>1.1656E-2</v>
      </c>
      <c r="S92" s="29">
        <v>3.0644999999999999E-2</v>
      </c>
      <c r="T92" s="29">
        <v>0.73119999999999996</v>
      </c>
      <c r="U92" s="29">
        <v>6.1409999999999999E-2</v>
      </c>
      <c r="V92" s="29">
        <v>0.17899999999999999</v>
      </c>
    </row>
    <row r="93" spans="1:22" ht="14.25" customHeight="1" x14ac:dyDescent="0.3">
      <c r="A93" s="57">
        <v>45812</v>
      </c>
      <c r="B93" s="29">
        <v>26075</v>
      </c>
      <c r="C93" s="29">
        <v>25004</v>
      </c>
      <c r="D93" s="29">
        <v>98.787000000000006</v>
      </c>
      <c r="E93" s="29">
        <v>142.77000000000001</v>
      </c>
      <c r="F93" s="29">
        <v>1.1416999999999999</v>
      </c>
      <c r="G93" s="29">
        <v>7.0039999999999998E-3</v>
      </c>
      <c r="H93" s="29">
        <v>0.13930999999999999</v>
      </c>
      <c r="I93" s="29">
        <v>0.1394</v>
      </c>
      <c r="J93" s="29">
        <v>1.3553999999999999</v>
      </c>
      <c r="K93" s="29">
        <v>3.3349999999999998E-2</v>
      </c>
      <c r="L93" s="29">
        <v>0.23549999999999999</v>
      </c>
      <c r="M93" s="29">
        <v>7.3330000000000006E-2</v>
      </c>
      <c r="N93" s="29">
        <v>8.2100000000000003E-3</v>
      </c>
      <c r="O93" s="29">
        <v>0.33429999999999999</v>
      </c>
      <c r="P93" s="29">
        <v>0.35443000000000002</v>
      </c>
      <c r="Q93" s="29">
        <v>1.7925E-2</v>
      </c>
      <c r="R93" s="29">
        <v>1.1641E-2</v>
      </c>
      <c r="S93" s="29">
        <v>3.0661999999999998E-2</v>
      </c>
      <c r="T93" s="29">
        <v>0.73109999999999997</v>
      </c>
      <c r="U93" s="29">
        <v>6.1370000000000001E-2</v>
      </c>
      <c r="V93" s="29">
        <v>0.1774</v>
      </c>
    </row>
    <row r="94" spans="1:22" ht="14.25" customHeight="1" x14ac:dyDescent="0.3">
      <c r="A94" s="57">
        <v>45811</v>
      </c>
      <c r="B94" s="29">
        <v>26057</v>
      </c>
      <c r="C94" s="29">
        <v>24982</v>
      </c>
      <c r="D94" s="29">
        <v>99.227000000000004</v>
      </c>
      <c r="E94" s="29">
        <v>143.97</v>
      </c>
      <c r="F94" s="29">
        <v>1.1372</v>
      </c>
      <c r="G94" s="29">
        <v>6.9459999999999999E-3</v>
      </c>
      <c r="H94" s="29">
        <v>0.13911999999999999</v>
      </c>
      <c r="I94" s="29">
        <v>0.13900000000000001</v>
      </c>
      <c r="J94" s="29">
        <v>1.3516999999999999</v>
      </c>
      <c r="K94" s="29">
        <v>3.3338E-2</v>
      </c>
      <c r="L94" s="29">
        <v>0.23549999999999999</v>
      </c>
      <c r="M94" s="29">
        <v>7.2599999999999998E-2</v>
      </c>
      <c r="N94" s="29">
        <v>8.2100000000000003E-3</v>
      </c>
      <c r="O94" s="29">
        <v>0.33410000000000001</v>
      </c>
      <c r="P94" s="29">
        <v>0.3543</v>
      </c>
      <c r="Q94" s="29">
        <v>1.7950000000000001E-2</v>
      </c>
      <c r="R94" s="29">
        <v>1.1683000000000001E-2</v>
      </c>
      <c r="S94" s="29">
        <v>3.0616000000000001E-2</v>
      </c>
      <c r="T94" s="29">
        <v>0.7288</v>
      </c>
      <c r="U94" s="29">
        <v>6.1317000000000003E-2</v>
      </c>
      <c r="V94" s="29">
        <v>0.17730000000000001</v>
      </c>
    </row>
    <row r="95" spans="1:22" ht="14.25" customHeight="1" x14ac:dyDescent="0.3">
      <c r="A95" s="57">
        <v>45810</v>
      </c>
      <c r="B95" s="29">
        <v>26018</v>
      </c>
      <c r="C95" s="29">
        <v>24970</v>
      </c>
      <c r="D95" s="29">
        <v>98.706000000000003</v>
      </c>
      <c r="E95" s="29">
        <v>142.71</v>
      </c>
      <c r="F95" s="29">
        <v>1.1440999999999999</v>
      </c>
      <c r="G95" s="29">
        <v>7.0070000000000002E-3</v>
      </c>
      <c r="H95" s="29">
        <v>0.13891000000000001</v>
      </c>
      <c r="I95" s="29">
        <v>0.13869999999999999</v>
      </c>
      <c r="J95" s="29">
        <v>1.3544</v>
      </c>
      <c r="K95" s="29">
        <v>3.3383000000000003E-2</v>
      </c>
      <c r="L95" s="29">
        <v>0.2349</v>
      </c>
      <c r="M95" s="29">
        <v>7.2529999999999997E-2</v>
      </c>
      <c r="N95" s="29">
        <v>8.2000000000000007E-3</v>
      </c>
      <c r="O95" s="29">
        <v>0.33410000000000001</v>
      </c>
      <c r="P95" s="29">
        <v>0.35466999999999999</v>
      </c>
      <c r="Q95" s="29">
        <v>1.7950000000000001E-2</v>
      </c>
      <c r="R95" s="29">
        <v>1.1710999999999999E-2</v>
      </c>
      <c r="S95" s="29">
        <v>3.0745999999999999E-2</v>
      </c>
      <c r="T95" s="29">
        <v>0.72919999999999996</v>
      </c>
      <c r="U95" s="29">
        <v>6.1526999999999998E-2</v>
      </c>
      <c r="V95" s="29">
        <v>0.17630000000000001</v>
      </c>
    </row>
    <row r="96" spans="1:22" ht="14.25" customHeight="1" x14ac:dyDescent="0.3">
      <c r="A96" s="57">
        <v>45807</v>
      </c>
      <c r="B96" s="29">
        <v>26022</v>
      </c>
      <c r="C96" s="29">
        <v>24978</v>
      </c>
      <c r="D96" s="29">
        <v>99.328999999999994</v>
      </c>
      <c r="E96" s="29">
        <v>144.02000000000001</v>
      </c>
      <c r="F96" s="29">
        <v>1.1347</v>
      </c>
      <c r="G96" s="29">
        <v>6.9430000000000004E-3</v>
      </c>
      <c r="H96" s="29">
        <v>0.13891000000000001</v>
      </c>
      <c r="I96" s="29">
        <v>0.13880000000000001</v>
      </c>
      <c r="J96" s="29">
        <v>1.3459000000000001</v>
      </c>
      <c r="K96" s="29">
        <v>3.3471000000000001E-2</v>
      </c>
      <c r="L96" s="29">
        <v>0.2349</v>
      </c>
      <c r="M96" s="29">
        <v>7.2349999999999998E-2</v>
      </c>
      <c r="N96" s="29">
        <v>8.2100000000000003E-3</v>
      </c>
      <c r="O96" s="29">
        <v>0.33410000000000001</v>
      </c>
      <c r="P96" s="29">
        <v>0.35444999999999999</v>
      </c>
      <c r="Q96" s="29">
        <v>1.7933999999999999E-2</v>
      </c>
      <c r="R96" s="29">
        <v>1.1684999999999999E-2</v>
      </c>
      <c r="S96" s="29">
        <v>3.0425000000000001E-2</v>
      </c>
      <c r="T96" s="29">
        <v>0.72789999999999999</v>
      </c>
      <c r="U96" s="29">
        <v>6.1249999999999999E-2</v>
      </c>
      <c r="V96" s="29">
        <v>0.17469999999999999</v>
      </c>
    </row>
    <row r="97" spans="1:22" ht="14.25" customHeight="1" x14ac:dyDescent="0.3">
      <c r="A97" s="57">
        <v>45806</v>
      </c>
      <c r="B97" s="29">
        <v>26029</v>
      </c>
      <c r="C97" s="29">
        <v>24962</v>
      </c>
      <c r="D97" s="29">
        <v>99.278000000000006</v>
      </c>
      <c r="E97" s="29">
        <v>144.21</v>
      </c>
      <c r="F97" s="29">
        <v>1.137</v>
      </c>
      <c r="G97" s="29">
        <v>6.9340000000000001E-3</v>
      </c>
      <c r="H97" s="29">
        <v>0.13916000000000001</v>
      </c>
      <c r="I97" s="29">
        <v>0.1391</v>
      </c>
      <c r="J97" s="29">
        <v>1.3492</v>
      </c>
      <c r="K97" s="29">
        <v>3.3659000000000001E-2</v>
      </c>
      <c r="L97" s="29">
        <v>0.23569999999999999</v>
      </c>
      <c r="M97" s="29">
        <v>7.2929999999999995E-2</v>
      </c>
      <c r="N97" s="29">
        <v>8.2100000000000003E-3</v>
      </c>
      <c r="O97" s="29">
        <v>0.33410000000000001</v>
      </c>
      <c r="P97" s="29">
        <v>0.35443999999999998</v>
      </c>
      <c r="Q97" s="29">
        <v>1.7940000000000001E-2</v>
      </c>
      <c r="R97" s="29">
        <v>1.1694E-2</v>
      </c>
      <c r="S97" s="29">
        <v>3.0702E-2</v>
      </c>
      <c r="T97" s="29">
        <v>0.72419999999999995</v>
      </c>
      <c r="U97" s="29">
        <v>6.1321000000000001E-2</v>
      </c>
      <c r="V97" s="29">
        <v>0.17649999999999999</v>
      </c>
    </row>
    <row r="98" spans="1:22" ht="14.25" customHeight="1" x14ac:dyDescent="0.3">
      <c r="A98" s="57">
        <v>45805</v>
      </c>
      <c r="B98" s="29">
        <v>25953</v>
      </c>
      <c r="C98" s="29">
        <v>24947</v>
      </c>
      <c r="D98" s="29">
        <v>99.875</v>
      </c>
      <c r="E98" s="29">
        <v>144.84</v>
      </c>
      <c r="F98" s="29">
        <v>1.1292</v>
      </c>
      <c r="G98" s="29">
        <v>6.9040000000000004E-3</v>
      </c>
      <c r="H98" s="29">
        <v>0.13897000000000001</v>
      </c>
      <c r="I98" s="29">
        <v>0.13900000000000001</v>
      </c>
      <c r="J98" s="29">
        <v>1.3469</v>
      </c>
      <c r="K98" s="29">
        <v>3.3450000000000001E-2</v>
      </c>
      <c r="L98" s="29">
        <v>0.23669999999999999</v>
      </c>
      <c r="M98" s="29">
        <v>7.2739999999999999E-2</v>
      </c>
      <c r="N98" s="29">
        <v>8.2100000000000003E-3</v>
      </c>
      <c r="O98" s="29">
        <v>0.33400000000000002</v>
      </c>
      <c r="P98" s="29">
        <v>0.35403000000000001</v>
      </c>
      <c r="Q98" s="29">
        <v>1.8019E-2</v>
      </c>
      <c r="R98" s="29">
        <v>1.1715E-2</v>
      </c>
      <c r="S98" s="29">
        <v>3.0563E-2</v>
      </c>
      <c r="T98" s="29">
        <v>0.72270000000000001</v>
      </c>
      <c r="U98" s="29">
        <v>6.1365000000000003E-2</v>
      </c>
      <c r="V98" s="29">
        <v>0.17580000000000001</v>
      </c>
    </row>
    <row r="99" spans="1:22" ht="14.25" customHeight="1" x14ac:dyDescent="0.3">
      <c r="A99" s="57">
        <v>45804</v>
      </c>
      <c r="B99" s="29">
        <v>25915</v>
      </c>
      <c r="C99" s="29">
        <v>24935</v>
      </c>
      <c r="D99" s="29">
        <v>99.521000000000001</v>
      </c>
      <c r="E99" s="29">
        <v>144.33000000000001</v>
      </c>
      <c r="F99" s="29">
        <v>1.1328</v>
      </c>
      <c r="G99" s="29">
        <v>6.9280000000000001E-3</v>
      </c>
      <c r="H99" s="29">
        <v>0.13897999999999999</v>
      </c>
      <c r="I99" s="29">
        <v>0.1391</v>
      </c>
      <c r="J99" s="29">
        <v>1.3507</v>
      </c>
      <c r="K99" s="29">
        <v>3.3356999999999998E-2</v>
      </c>
      <c r="L99" s="29">
        <v>0.2359</v>
      </c>
      <c r="M99" s="29">
        <v>7.2660000000000002E-2</v>
      </c>
      <c r="N99" s="29">
        <v>8.2199999999999999E-3</v>
      </c>
      <c r="O99" s="29">
        <v>0.33389999999999997</v>
      </c>
      <c r="P99" s="29">
        <v>0.35415999999999997</v>
      </c>
      <c r="Q99" s="29">
        <v>1.8003999999999999E-2</v>
      </c>
      <c r="R99" s="29">
        <v>1.1717E-2</v>
      </c>
      <c r="S99" s="29">
        <v>3.0537000000000002E-2</v>
      </c>
      <c r="T99" s="29">
        <v>0.72409999999999997</v>
      </c>
      <c r="U99" s="29">
        <v>6.1400999999999997E-2</v>
      </c>
      <c r="V99" s="29">
        <v>0.1772</v>
      </c>
    </row>
    <row r="100" spans="1:22" ht="14.25" customHeight="1" x14ac:dyDescent="0.3">
      <c r="A100" s="57">
        <v>45803</v>
      </c>
      <c r="B100" s="29">
        <v>25914</v>
      </c>
      <c r="C100" s="29">
        <v>24940</v>
      </c>
      <c r="D100" s="29">
        <v>98.933999999999997</v>
      </c>
      <c r="E100" s="29">
        <v>142.85</v>
      </c>
      <c r="F100" s="29">
        <v>1.1387</v>
      </c>
      <c r="G100" s="29">
        <v>7.0010000000000003E-3</v>
      </c>
      <c r="H100" s="29">
        <v>0.13915</v>
      </c>
      <c r="I100" s="29">
        <v>0.13930000000000001</v>
      </c>
      <c r="J100" s="29">
        <v>1.3564000000000001</v>
      </c>
      <c r="K100" s="29">
        <v>3.3359E-2</v>
      </c>
      <c r="L100" s="29">
        <v>0.23699999999999999</v>
      </c>
      <c r="M100" s="29">
        <v>7.2969999999999993E-2</v>
      </c>
      <c r="N100" s="29">
        <v>8.2199999999999999E-3</v>
      </c>
      <c r="O100" s="29">
        <v>0.33379999999999999</v>
      </c>
      <c r="P100" s="29">
        <v>0.35461999999999999</v>
      </c>
      <c r="Q100" s="29">
        <v>1.8043E-2</v>
      </c>
      <c r="R100" s="29">
        <v>1.1752E-2</v>
      </c>
      <c r="S100" s="29">
        <v>3.0667E-2</v>
      </c>
      <c r="T100" s="29">
        <v>0.72799999999999998</v>
      </c>
      <c r="U100" s="29">
        <v>6.1541999999999999E-2</v>
      </c>
      <c r="V100" s="29">
        <v>0.1764</v>
      </c>
    </row>
    <row r="101" spans="1:22" ht="14.25" customHeight="1" x14ac:dyDescent="0.3">
      <c r="A101" s="57">
        <v>45800</v>
      </c>
      <c r="B101" s="29">
        <v>25957</v>
      </c>
      <c r="C101" s="29">
        <v>24960</v>
      </c>
      <c r="D101" s="29">
        <v>99.111999999999995</v>
      </c>
      <c r="E101" s="29">
        <v>142.56</v>
      </c>
      <c r="F101" s="29">
        <v>1.1362000000000001</v>
      </c>
      <c r="G101" s="29">
        <v>7.0150000000000004E-3</v>
      </c>
      <c r="H101" s="29">
        <v>0.13925999999999999</v>
      </c>
      <c r="I101" s="29">
        <v>0.1394</v>
      </c>
      <c r="J101" s="29">
        <v>1.3536999999999999</v>
      </c>
      <c r="K101" s="29">
        <v>3.3369000000000003E-2</v>
      </c>
      <c r="L101" s="29">
        <v>0.23630000000000001</v>
      </c>
      <c r="M101" s="29">
        <v>7.324E-2</v>
      </c>
      <c r="N101" s="29">
        <v>8.2199999999999999E-3</v>
      </c>
      <c r="O101" s="29">
        <v>0.33400000000000002</v>
      </c>
      <c r="P101" s="29">
        <v>0.35466999999999999</v>
      </c>
      <c r="Q101" s="29">
        <v>1.8090999999999999E-2</v>
      </c>
      <c r="R101" s="29">
        <v>1.1735000000000001E-2</v>
      </c>
      <c r="S101" s="29">
        <v>3.0773999999999999E-2</v>
      </c>
      <c r="T101" s="29">
        <v>0.72829999999999995</v>
      </c>
      <c r="U101" s="29">
        <v>6.1662000000000002E-2</v>
      </c>
      <c r="V101" s="29">
        <v>0.17710000000000001</v>
      </c>
    </row>
    <row r="102" spans="1:22" ht="14.25" customHeight="1" x14ac:dyDescent="0.3">
      <c r="A102" s="57">
        <v>45799</v>
      </c>
      <c r="B102" s="29">
        <v>25976</v>
      </c>
      <c r="C102" s="29">
        <v>24955</v>
      </c>
      <c r="D102" s="29">
        <v>99.96</v>
      </c>
      <c r="E102" s="29">
        <v>144.01</v>
      </c>
      <c r="F102" s="29">
        <v>1.1281000000000001</v>
      </c>
      <c r="G102" s="29">
        <v>6.9439999999999997E-3</v>
      </c>
      <c r="H102" s="29">
        <v>0.13877999999999999</v>
      </c>
      <c r="I102" s="29">
        <v>0.13880000000000001</v>
      </c>
      <c r="J102" s="29">
        <v>1.3419000000000001</v>
      </c>
      <c r="K102" s="29">
        <v>3.3320000000000002E-2</v>
      </c>
      <c r="L102" s="29">
        <v>0.23400000000000001</v>
      </c>
      <c r="M102" s="29">
        <v>7.2330000000000005E-2</v>
      </c>
      <c r="N102" s="29">
        <v>8.2299999999999995E-3</v>
      </c>
      <c r="O102" s="29">
        <v>0.33439999999999998</v>
      </c>
      <c r="P102" s="29">
        <v>0.35470000000000002</v>
      </c>
      <c r="Q102" s="29">
        <v>1.7981E-2</v>
      </c>
      <c r="R102" s="29">
        <v>1.1627E-2</v>
      </c>
      <c r="S102" s="29">
        <v>3.0463E-2</v>
      </c>
      <c r="T102" s="29">
        <v>0.72160000000000002</v>
      </c>
      <c r="U102" s="29">
        <v>6.1246000000000002E-2</v>
      </c>
      <c r="V102" s="29">
        <v>0.17519999999999999</v>
      </c>
    </row>
    <row r="103" spans="1:22" ht="14.25" customHeight="1" x14ac:dyDescent="0.3">
      <c r="A103" s="57">
        <v>45798</v>
      </c>
      <c r="B103" s="29">
        <v>25966</v>
      </c>
      <c r="C103" s="29">
        <v>24962</v>
      </c>
      <c r="D103" s="29">
        <v>99.558999999999997</v>
      </c>
      <c r="E103" s="29">
        <v>143.68</v>
      </c>
      <c r="F103" s="29">
        <v>1.1331</v>
      </c>
      <c r="G103" s="29">
        <v>6.96E-3</v>
      </c>
      <c r="H103" s="29">
        <v>0.13886000000000001</v>
      </c>
      <c r="I103" s="29">
        <v>0.13880000000000001</v>
      </c>
      <c r="J103" s="29">
        <v>1.3420000000000001</v>
      </c>
      <c r="K103" s="29">
        <v>3.3160000000000002E-2</v>
      </c>
      <c r="L103" s="29">
        <v>0.2341</v>
      </c>
      <c r="M103" s="29">
        <v>7.2929999999999995E-2</v>
      </c>
      <c r="N103" s="29">
        <v>8.2299999999999995E-3</v>
      </c>
      <c r="O103" s="29">
        <v>0.33389999999999997</v>
      </c>
      <c r="P103" s="29">
        <v>0.35475000000000001</v>
      </c>
      <c r="Q103" s="29">
        <v>1.7965999999999999E-2</v>
      </c>
      <c r="R103" s="29">
        <v>1.1676000000000001E-2</v>
      </c>
      <c r="S103" s="29">
        <v>3.0575999999999999E-2</v>
      </c>
      <c r="T103" s="29">
        <v>0.72150000000000003</v>
      </c>
      <c r="U103" s="29">
        <v>6.0981E-2</v>
      </c>
      <c r="V103" s="29">
        <v>0.17710000000000001</v>
      </c>
    </row>
    <row r="104" spans="1:22" ht="14.25" customHeight="1" x14ac:dyDescent="0.3">
      <c r="A104" s="57">
        <v>45797</v>
      </c>
      <c r="B104" s="29">
        <v>25962</v>
      </c>
      <c r="C104" s="29">
        <v>24968</v>
      </c>
      <c r="D104" s="29">
        <v>100.11799999999999</v>
      </c>
      <c r="E104" s="29">
        <v>144.51</v>
      </c>
      <c r="F104" s="29">
        <v>1.1283000000000001</v>
      </c>
      <c r="G104" s="29">
        <v>6.9199999999999999E-3</v>
      </c>
      <c r="H104" s="29">
        <v>0.13855999999999999</v>
      </c>
      <c r="I104" s="29">
        <v>0.1386</v>
      </c>
      <c r="J104" s="29">
        <v>1.3392999999999999</v>
      </c>
      <c r="K104" s="29">
        <v>3.3147000000000003E-2</v>
      </c>
      <c r="L104" s="29">
        <v>0.23269999999999999</v>
      </c>
      <c r="M104" s="29">
        <v>7.1760000000000004E-2</v>
      </c>
      <c r="N104" s="29">
        <v>8.2299999999999995E-3</v>
      </c>
      <c r="O104" s="29">
        <v>0.33300000000000002</v>
      </c>
      <c r="P104" s="29">
        <v>0.35426999999999997</v>
      </c>
      <c r="Q104" s="29">
        <v>1.7978000000000001E-2</v>
      </c>
      <c r="R104" s="29">
        <v>1.1677E-2</v>
      </c>
      <c r="S104" s="29">
        <v>3.0383E-2</v>
      </c>
      <c r="T104" s="29">
        <v>0.71860000000000002</v>
      </c>
      <c r="U104" s="29">
        <v>6.0927000000000002E-2</v>
      </c>
      <c r="V104" s="29">
        <v>0.1764</v>
      </c>
    </row>
    <row r="105" spans="1:22" ht="14.25" customHeight="1" x14ac:dyDescent="0.3">
      <c r="A105" s="57">
        <v>45796</v>
      </c>
      <c r="B105" s="29">
        <v>25948</v>
      </c>
      <c r="C105" s="29">
        <v>24970</v>
      </c>
      <c r="D105" s="29">
        <v>100.426</v>
      </c>
      <c r="E105" s="29">
        <v>144.86000000000001</v>
      </c>
      <c r="F105" s="29">
        <v>1.1240000000000001</v>
      </c>
      <c r="G105" s="29">
        <v>6.9030000000000003E-3</v>
      </c>
      <c r="H105" s="29">
        <v>0.13861999999999999</v>
      </c>
      <c r="I105" s="29">
        <v>0.1386</v>
      </c>
      <c r="J105" s="29">
        <v>1.3361000000000001</v>
      </c>
      <c r="K105" s="29">
        <v>3.3154000000000003E-2</v>
      </c>
      <c r="L105" s="29">
        <v>0.2331</v>
      </c>
      <c r="M105" s="29">
        <v>7.1959999999999996E-2</v>
      </c>
      <c r="N105" s="29">
        <v>8.2299999999999995E-3</v>
      </c>
      <c r="O105" s="29">
        <v>0.33350000000000002</v>
      </c>
      <c r="P105" s="29">
        <v>0.35437999999999997</v>
      </c>
      <c r="Q105" s="29">
        <v>1.7953E-2</v>
      </c>
      <c r="R105" s="29">
        <v>1.1709000000000001E-2</v>
      </c>
      <c r="S105" s="29">
        <v>3.0169000000000001E-2</v>
      </c>
      <c r="T105" s="29">
        <v>0.71679999999999999</v>
      </c>
      <c r="U105" s="29">
        <v>6.0851000000000002E-2</v>
      </c>
      <c r="V105" s="29">
        <v>0.1769</v>
      </c>
    </row>
    <row r="106" spans="1:22" ht="14.25" customHeight="1" x14ac:dyDescent="0.3">
      <c r="A106" s="57">
        <v>45793</v>
      </c>
      <c r="B106" s="29">
        <v>25922</v>
      </c>
      <c r="C106" s="29">
        <v>24960</v>
      </c>
      <c r="D106" s="29">
        <v>101.092</v>
      </c>
      <c r="E106" s="29">
        <v>145.69999999999999</v>
      </c>
      <c r="F106" s="29">
        <v>1.1163000000000001</v>
      </c>
      <c r="G106" s="29">
        <v>6.8630000000000002E-3</v>
      </c>
      <c r="H106" s="29">
        <v>0.13863</v>
      </c>
      <c r="I106" s="29">
        <v>0.13869999999999999</v>
      </c>
      <c r="J106" s="29">
        <v>1.3283</v>
      </c>
      <c r="K106" s="29">
        <v>3.3184999999999999E-2</v>
      </c>
      <c r="L106" s="29">
        <v>0.2329</v>
      </c>
      <c r="M106" s="29">
        <v>7.1419999999999997E-2</v>
      </c>
      <c r="N106" s="29">
        <v>8.2299999999999995E-3</v>
      </c>
      <c r="O106" s="29">
        <v>0.33439999999999998</v>
      </c>
      <c r="P106" s="29">
        <v>0.35508000000000001</v>
      </c>
      <c r="Q106" s="29">
        <v>1.797E-2</v>
      </c>
      <c r="R106" s="29">
        <v>1.1693E-2</v>
      </c>
      <c r="S106" s="29">
        <v>2.9971000000000001E-2</v>
      </c>
      <c r="T106" s="29">
        <v>0.71589999999999998</v>
      </c>
      <c r="U106" s="29">
        <v>6.0810999999999997E-2</v>
      </c>
      <c r="V106" s="29">
        <v>0.17649999999999999</v>
      </c>
    </row>
    <row r="107" spans="1:22" ht="14.25" customHeight="1" x14ac:dyDescent="0.3">
      <c r="A107" s="57">
        <v>45792</v>
      </c>
      <c r="B107" s="29">
        <v>25937</v>
      </c>
      <c r="C107" s="29">
        <v>24970</v>
      </c>
      <c r="D107" s="29">
        <v>100.879</v>
      </c>
      <c r="E107" s="29">
        <v>145.66999999999999</v>
      </c>
      <c r="F107" s="29">
        <v>1.1187</v>
      </c>
      <c r="G107" s="29">
        <v>6.8649999999999996E-3</v>
      </c>
      <c r="H107" s="29">
        <v>0.13875000000000001</v>
      </c>
      <c r="I107" s="29">
        <v>0.13880000000000001</v>
      </c>
      <c r="J107" s="29">
        <v>1.3305</v>
      </c>
      <c r="K107" s="29">
        <v>3.3138000000000001E-2</v>
      </c>
      <c r="L107" s="29">
        <v>0.23350000000000001</v>
      </c>
      <c r="M107" s="29">
        <v>7.1540000000000006E-2</v>
      </c>
      <c r="N107" s="29">
        <v>8.2299999999999995E-3</v>
      </c>
      <c r="O107" s="29">
        <v>0.33500000000000002</v>
      </c>
      <c r="P107" s="29">
        <v>0.35503000000000001</v>
      </c>
      <c r="Q107" s="29">
        <v>1.7937000000000002E-2</v>
      </c>
      <c r="R107" s="29">
        <v>1.1689E-2</v>
      </c>
      <c r="S107" s="29">
        <v>3.0068999999999999E-2</v>
      </c>
      <c r="T107" s="29">
        <v>0.71640000000000004</v>
      </c>
      <c r="U107" s="29">
        <v>6.0502E-2</v>
      </c>
      <c r="V107" s="29">
        <v>0.17599999999999999</v>
      </c>
    </row>
    <row r="108" spans="1:22" ht="14.25" customHeight="1" x14ac:dyDescent="0.3">
      <c r="A108" s="57">
        <v>45791</v>
      </c>
      <c r="B108" s="29">
        <v>25933</v>
      </c>
      <c r="C108" s="29">
        <v>24973</v>
      </c>
      <c r="D108" s="29">
        <v>101.039</v>
      </c>
      <c r="E108" s="29">
        <v>146.75</v>
      </c>
      <c r="F108" s="29">
        <v>1.1174999999999999</v>
      </c>
      <c r="G108" s="29">
        <v>6.8139999999999997E-3</v>
      </c>
      <c r="H108" s="29">
        <v>0.13872999999999999</v>
      </c>
      <c r="I108" s="29">
        <v>0.13869999999999999</v>
      </c>
      <c r="J108" s="29">
        <v>1.3263</v>
      </c>
      <c r="K108" s="29">
        <v>3.3037999999999998E-2</v>
      </c>
      <c r="L108" s="29">
        <v>0.23319999999999999</v>
      </c>
      <c r="M108" s="29">
        <v>7.1300000000000002E-2</v>
      </c>
      <c r="N108" s="29">
        <v>8.2299999999999995E-3</v>
      </c>
      <c r="O108" s="29">
        <v>0.33489999999999998</v>
      </c>
      <c r="P108" s="29">
        <v>0.35502</v>
      </c>
      <c r="Q108" s="29">
        <v>1.7895000000000001E-2</v>
      </c>
      <c r="R108" s="29">
        <v>1.1727E-2</v>
      </c>
      <c r="S108" s="29">
        <v>2.9926999999999999E-2</v>
      </c>
      <c r="T108" s="29">
        <v>0.71519999999999995</v>
      </c>
      <c r="U108" s="29">
        <v>6.0380999999999997E-2</v>
      </c>
      <c r="V108" s="29">
        <v>0.1774</v>
      </c>
    </row>
    <row r="109" spans="1:22" ht="14.25" customHeight="1" x14ac:dyDescent="0.3">
      <c r="A109" s="57">
        <v>45790</v>
      </c>
      <c r="B109" s="29">
        <v>25959</v>
      </c>
      <c r="C109" s="29">
        <v>24973</v>
      </c>
      <c r="D109" s="29">
        <v>101.003</v>
      </c>
      <c r="E109" s="29">
        <v>147.47999999999999</v>
      </c>
      <c r="F109" s="29">
        <v>1.1185</v>
      </c>
      <c r="G109" s="29">
        <v>6.7809999999999997E-3</v>
      </c>
      <c r="H109" s="29">
        <v>0.13880000000000001</v>
      </c>
      <c r="I109" s="29">
        <v>0.1389</v>
      </c>
      <c r="J109" s="29">
        <v>1.3306</v>
      </c>
      <c r="K109" s="29">
        <v>3.2864999999999998E-2</v>
      </c>
      <c r="L109" s="29">
        <v>0.23139999999999999</v>
      </c>
      <c r="M109" s="29">
        <v>7.0580000000000004E-2</v>
      </c>
      <c r="N109" s="29">
        <v>8.2400000000000008E-3</v>
      </c>
      <c r="O109" s="29">
        <v>0.33479999999999999</v>
      </c>
      <c r="P109" s="29">
        <v>0.35509000000000002</v>
      </c>
      <c r="Q109" s="29">
        <v>1.7927999999999999E-2</v>
      </c>
      <c r="R109" s="29">
        <v>1.1717E-2</v>
      </c>
      <c r="S109" s="29">
        <v>3.0084E-2</v>
      </c>
      <c r="T109" s="29">
        <v>0.71760000000000002</v>
      </c>
      <c r="U109" s="29">
        <v>6.0143000000000002E-2</v>
      </c>
      <c r="V109" s="29">
        <v>0.17829999999999999</v>
      </c>
    </row>
    <row r="110" spans="1:22" ht="14.25" customHeight="1" x14ac:dyDescent="0.3">
      <c r="A110" s="57">
        <v>45789</v>
      </c>
      <c r="B110" s="29">
        <v>25972</v>
      </c>
      <c r="C110" s="29">
        <v>24945</v>
      </c>
      <c r="D110" s="29">
        <v>101.788</v>
      </c>
      <c r="E110" s="29">
        <v>148.46</v>
      </c>
      <c r="F110" s="29">
        <v>1.1087</v>
      </c>
      <c r="G110" s="29">
        <v>6.7359999999999998E-3</v>
      </c>
      <c r="H110" s="29">
        <v>0.13879</v>
      </c>
      <c r="I110" s="29">
        <v>0.1389</v>
      </c>
      <c r="J110" s="29">
        <v>1.3176000000000001</v>
      </c>
      <c r="K110" s="29">
        <v>3.2945000000000002E-2</v>
      </c>
      <c r="L110" s="29">
        <v>0.23250000000000001</v>
      </c>
      <c r="M110" s="29">
        <v>7.0419999999999996E-2</v>
      </c>
      <c r="N110" s="29">
        <v>8.2299999999999995E-3</v>
      </c>
      <c r="O110" s="29">
        <v>0.3347</v>
      </c>
      <c r="P110" s="29">
        <v>0.35503000000000001</v>
      </c>
      <c r="Q110" s="29">
        <v>1.8016999999999998E-2</v>
      </c>
      <c r="R110" s="29">
        <v>1.1712E-2</v>
      </c>
      <c r="S110" s="29">
        <v>2.9926000000000001E-2</v>
      </c>
      <c r="T110" s="29">
        <v>0.71560000000000001</v>
      </c>
      <c r="U110" s="29">
        <v>6.0227999999999997E-2</v>
      </c>
      <c r="V110" s="29">
        <v>0.1762</v>
      </c>
    </row>
    <row r="111" spans="1:22" ht="14.25" customHeight="1" x14ac:dyDescent="0.3">
      <c r="A111" s="57">
        <v>45786</v>
      </c>
      <c r="B111" s="29">
        <v>25975</v>
      </c>
      <c r="C111" s="29">
        <v>24951</v>
      </c>
      <c r="D111" s="29">
        <v>100.339</v>
      </c>
      <c r="E111" s="29">
        <v>145.37</v>
      </c>
      <c r="F111" s="29">
        <v>1.125</v>
      </c>
      <c r="G111" s="29">
        <v>6.8789999999999997E-3</v>
      </c>
      <c r="H111" s="29">
        <v>0.13816000000000001</v>
      </c>
      <c r="I111" s="29">
        <v>0.1381</v>
      </c>
      <c r="J111" s="29">
        <v>1.3306</v>
      </c>
      <c r="K111" s="29">
        <v>3.3078999999999997E-2</v>
      </c>
      <c r="L111" s="29">
        <v>0.2326</v>
      </c>
      <c r="M111" s="29">
        <v>7.1529999999999996E-2</v>
      </c>
      <c r="N111" s="29">
        <v>8.2500000000000004E-3</v>
      </c>
      <c r="O111" s="29">
        <v>0.33460000000000001</v>
      </c>
      <c r="P111" s="29">
        <v>0.35504000000000002</v>
      </c>
      <c r="Q111" s="29">
        <v>1.8030000000000001E-2</v>
      </c>
      <c r="R111" s="29">
        <v>1.1712E-2</v>
      </c>
      <c r="S111" s="29">
        <v>3.0304999999999999E-2</v>
      </c>
      <c r="T111" s="29">
        <v>0.71760000000000002</v>
      </c>
      <c r="U111" s="29">
        <v>6.0533000000000003E-2</v>
      </c>
      <c r="V111" s="29">
        <v>0.1769</v>
      </c>
    </row>
    <row r="112" spans="1:22" ht="14.25" customHeight="1" x14ac:dyDescent="0.3">
      <c r="A112" s="57">
        <v>45785</v>
      </c>
      <c r="B112" s="29">
        <v>25967</v>
      </c>
      <c r="C112" s="29">
        <v>24927</v>
      </c>
      <c r="D112" s="29">
        <v>100.64</v>
      </c>
      <c r="E112" s="29">
        <v>145.91</v>
      </c>
      <c r="F112" s="29">
        <v>1.1228</v>
      </c>
      <c r="G112" s="29">
        <v>6.8529999999999997E-3</v>
      </c>
      <c r="H112" s="29">
        <v>0.13807</v>
      </c>
      <c r="I112" s="29">
        <v>0.1381</v>
      </c>
      <c r="J112" s="29">
        <v>1.3246</v>
      </c>
      <c r="K112" s="29">
        <v>3.3022000000000003E-2</v>
      </c>
      <c r="L112" s="29">
        <v>0.2336</v>
      </c>
      <c r="M112" s="29">
        <v>7.1199999999999999E-2</v>
      </c>
      <c r="N112" s="29">
        <v>8.2400000000000008E-3</v>
      </c>
      <c r="O112" s="29">
        <v>0.33439999999999998</v>
      </c>
      <c r="P112" s="29">
        <v>0.35514000000000001</v>
      </c>
      <c r="Q112" s="29">
        <v>1.7978000000000001E-2</v>
      </c>
      <c r="R112" s="29">
        <v>1.1665999999999999E-2</v>
      </c>
      <c r="S112" s="29">
        <v>3.0313E-2</v>
      </c>
      <c r="T112" s="29">
        <v>0.71819999999999995</v>
      </c>
      <c r="U112" s="29">
        <v>6.0599E-2</v>
      </c>
      <c r="V112" s="29">
        <v>0.17660000000000001</v>
      </c>
    </row>
    <row r="113" spans="1:22" ht="14.25" customHeight="1" x14ac:dyDescent="0.3">
      <c r="A113" s="57">
        <v>45784</v>
      </c>
      <c r="B113" s="29">
        <v>25961</v>
      </c>
      <c r="C113" s="29">
        <v>24930</v>
      </c>
      <c r="D113" s="29">
        <v>99.614000000000004</v>
      </c>
      <c r="E113" s="29">
        <v>143.83000000000001</v>
      </c>
      <c r="F113" s="29">
        <v>1.1301000000000001</v>
      </c>
      <c r="G113" s="29">
        <v>6.953E-3</v>
      </c>
      <c r="H113" s="29">
        <v>0.13836000000000001</v>
      </c>
      <c r="I113" s="29">
        <v>0.13830000000000001</v>
      </c>
      <c r="J113" s="29">
        <v>1.3291999999999999</v>
      </c>
      <c r="K113" s="29">
        <v>3.3020000000000001E-2</v>
      </c>
      <c r="L113" s="29">
        <v>0.2359</v>
      </c>
      <c r="M113" s="29">
        <v>7.1879999999999999E-2</v>
      </c>
      <c r="N113" s="29">
        <v>8.2299999999999995E-3</v>
      </c>
      <c r="O113" s="29">
        <v>0.33410000000000001</v>
      </c>
      <c r="P113" s="29">
        <v>0.35522999999999999</v>
      </c>
      <c r="Q113" s="29">
        <v>1.8048000000000002E-2</v>
      </c>
      <c r="R113" s="29">
        <v>1.1788E-2</v>
      </c>
      <c r="S113" s="29">
        <v>3.0402999999999999E-2</v>
      </c>
      <c r="T113" s="29">
        <v>0.72260000000000002</v>
      </c>
      <c r="U113" s="29">
        <v>6.0474E-2</v>
      </c>
      <c r="V113" s="29">
        <v>0.1741</v>
      </c>
    </row>
    <row r="114" spans="1:22" ht="14.25" customHeight="1" x14ac:dyDescent="0.3">
      <c r="A114" s="57">
        <v>45783</v>
      </c>
      <c r="B114" s="29">
        <v>25970</v>
      </c>
      <c r="C114" s="29">
        <v>24938</v>
      </c>
      <c r="D114" s="29">
        <v>99.238</v>
      </c>
      <c r="E114" s="29">
        <v>142.44999999999999</v>
      </c>
      <c r="F114" s="29">
        <v>1.137</v>
      </c>
      <c r="G114" s="29">
        <v>7.0200000000000002E-3</v>
      </c>
      <c r="H114" s="29">
        <v>0.13852999999999999</v>
      </c>
      <c r="I114" s="29">
        <v>0.13869999999999999</v>
      </c>
      <c r="J114" s="29">
        <v>1.3369</v>
      </c>
      <c r="K114" s="29">
        <v>3.3158E-2</v>
      </c>
      <c r="L114" s="29">
        <v>0.23630000000000001</v>
      </c>
      <c r="M114" s="29">
        <v>7.2539999999999993E-2</v>
      </c>
      <c r="N114" s="29">
        <v>8.2299999999999995E-3</v>
      </c>
      <c r="O114" s="29">
        <v>0.33400000000000002</v>
      </c>
      <c r="P114" s="29">
        <v>0.35560999999999998</v>
      </c>
      <c r="Q114" s="29">
        <v>1.7979999999999999E-2</v>
      </c>
      <c r="R114" s="29">
        <v>1.1842999999999999E-2</v>
      </c>
      <c r="S114" s="29">
        <v>3.0630000000000001E-2</v>
      </c>
      <c r="T114" s="29">
        <v>0.7258</v>
      </c>
      <c r="U114" s="29">
        <v>6.0794000000000001E-2</v>
      </c>
      <c r="V114" s="29">
        <v>0.17499999999999999</v>
      </c>
    </row>
    <row r="115" spans="1:22" ht="14.25" customHeight="1" x14ac:dyDescent="0.3">
      <c r="A115" s="57">
        <v>45782</v>
      </c>
      <c r="B115" s="29">
        <v>25962</v>
      </c>
      <c r="C115" s="29">
        <v>24944</v>
      </c>
      <c r="D115" s="29">
        <v>99.831000000000003</v>
      </c>
      <c r="E115" s="29">
        <v>143.69999999999999</v>
      </c>
      <c r="F115" s="29">
        <v>1.1315</v>
      </c>
      <c r="G115" s="29">
        <v>6.9589999999999999E-3</v>
      </c>
      <c r="H115" s="29">
        <v>0.13753000000000001</v>
      </c>
      <c r="I115" s="29">
        <v>0.1389</v>
      </c>
      <c r="J115" s="29">
        <v>1.3295999999999999</v>
      </c>
      <c r="K115" s="29">
        <v>3.3390999999999997E-2</v>
      </c>
      <c r="L115" s="29">
        <v>0.23799999999999999</v>
      </c>
      <c r="M115" s="29">
        <v>7.2620000000000004E-2</v>
      </c>
      <c r="N115" s="29">
        <v>8.2299999999999995E-3</v>
      </c>
      <c r="O115" s="29">
        <v>0.33400000000000002</v>
      </c>
      <c r="P115" s="29">
        <v>0.35577999999999999</v>
      </c>
      <c r="Q115" s="29">
        <v>1.7933999999999999E-2</v>
      </c>
      <c r="R115" s="29">
        <v>1.1868E-2</v>
      </c>
      <c r="S115" s="29">
        <v>3.0381999999999999E-2</v>
      </c>
      <c r="T115" s="29">
        <v>0.72330000000000005</v>
      </c>
      <c r="U115" s="29">
        <v>6.0772E-2</v>
      </c>
      <c r="V115" s="29">
        <v>0.17580000000000001</v>
      </c>
    </row>
    <row r="116" spans="1:22" ht="14.25" customHeight="1" x14ac:dyDescent="0.3">
      <c r="A116" s="57">
        <v>45779</v>
      </c>
      <c r="B116" s="29">
        <v>25962</v>
      </c>
      <c r="C116" s="29">
        <v>24956</v>
      </c>
      <c r="D116" s="29">
        <v>100.03</v>
      </c>
      <c r="E116" s="29">
        <v>144.96</v>
      </c>
      <c r="F116" s="29">
        <v>1.1296999999999999</v>
      </c>
      <c r="G116" s="29">
        <v>6.8989999999999998E-3</v>
      </c>
      <c r="H116" s="29">
        <v>0.13753000000000001</v>
      </c>
      <c r="I116" s="29">
        <v>0.1386</v>
      </c>
      <c r="J116" s="29">
        <v>1.3271999999999999</v>
      </c>
      <c r="K116" s="29">
        <v>3.2523999999999997E-2</v>
      </c>
      <c r="L116" s="29">
        <v>0.2349</v>
      </c>
      <c r="M116" s="29">
        <v>7.1379999999999999E-2</v>
      </c>
      <c r="N116" s="29">
        <v>8.2299999999999995E-3</v>
      </c>
      <c r="O116" s="29">
        <v>0.33389999999999997</v>
      </c>
      <c r="P116" s="29">
        <v>0.35565999999999998</v>
      </c>
      <c r="Q116" s="29">
        <v>1.7987E-2</v>
      </c>
      <c r="R116" s="29">
        <v>1.1828E-2</v>
      </c>
      <c r="S116" s="29">
        <v>3.0224000000000001E-2</v>
      </c>
      <c r="T116" s="29">
        <v>0.72399999999999998</v>
      </c>
      <c r="U116" s="29">
        <v>6.0837000000000002E-2</v>
      </c>
      <c r="V116" s="29">
        <v>0.17680000000000001</v>
      </c>
    </row>
    <row r="117" spans="1:22" ht="14.25" customHeight="1" x14ac:dyDescent="0.3">
      <c r="A117" s="57">
        <v>45778</v>
      </c>
      <c r="B117" s="29">
        <v>25991</v>
      </c>
      <c r="C117" s="29">
        <v>24956</v>
      </c>
      <c r="D117" s="29">
        <v>100.248</v>
      </c>
      <c r="E117" s="29">
        <v>145.38999999999999</v>
      </c>
      <c r="F117" s="29">
        <v>1.129</v>
      </c>
      <c r="G117" s="29">
        <v>6.8780000000000004E-3</v>
      </c>
      <c r="H117" s="29">
        <v>0.13753000000000001</v>
      </c>
      <c r="I117" s="29">
        <v>0.13739999999999999</v>
      </c>
      <c r="J117" s="29">
        <v>1.3278000000000001</v>
      </c>
      <c r="K117" s="29">
        <v>3.1175000000000001E-2</v>
      </c>
      <c r="L117" s="29">
        <v>0.23169999999999999</v>
      </c>
      <c r="M117" s="29">
        <v>6.966E-2</v>
      </c>
      <c r="N117" s="29">
        <v>8.2299999999999995E-3</v>
      </c>
      <c r="O117" s="29">
        <v>0.33389999999999997</v>
      </c>
      <c r="P117" s="29">
        <v>0.35588999999999998</v>
      </c>
      <c r="Q117" s="29">
        <v>1.7905000000000001E-2</v>
      </c>
      <c r="R117" s="29">
        <v>1.1835999999999999E-2</v>
      </c>
      <c r="S117" s="29">
        <v>2.9845E-2</v>
      </c>
      <c r="T117" s="29">
        <v>0.7218</v>
      </c>
      <c r="U117" s="29">
        <v>6.0325999999999998E-2</v>
      </c>
      <c r="V117" s="29">
        <v>0.17630000000000001</v>
      </c>
    </row>
    <row r="118" spans="1:22" ht="14.25" customHeight="1" x14ac:dyDescent="0.3">
      <c r="A118" s="57">
        <v>45777</v>
      </c>
      <c r="B118" s="29">
        <v>25990</v>
      </c>
      <c r="C118" s="29">
        <v>24956</v>
      </c>
      <c r="D118" s="29">
        <v>99.468000000000004</v>
      </c>
      <c r="E118" s="29">
        <v>143.07</v>
      </c>
      <c r="F118" s="29">
        <v>1.1328</v>
      </c>
      <c r="G118" s="29">
        <v>6.9899999999999997E-3</v>
      </c>
      <c r="H118" s="29">
        <v>0.13753000000000001</v>
      </c>
      <c r="I118" s="29">
        <v>0.1376</v>
      </c>
      <c r="J118" s="29">
        <v>1.3329</v>
      </c>
      <c r="K118" s="29">
        <v>3.1279000000000001E-2</v>
      </c>
      <c r="L118" s="29">
        <v>0.23169999999999999</v>
      </c>
      <c r="M118" s="29">
        <v>7.0180000000000006E-2</v>
      </c>
      <c r="N118" s="29">
        <v>8.2299999999999995E-3</v>
      </c>
      <c r="O118" s="29">
        <v>0.33400000000000002</v>
      </c>
      <c r="P118" s="29">
        <v>0.35583999999999999</v>
      </c>
      <c r="Q118" s="29">
        <v>1.7902000000000001E-2</v>
      </c>
      <c r="R118" s="29">
        <v>1.1835999999999999E-2</v>
      </c>
      <c r="S118" s="29">
        <v>2.9930999999999999E-2</v>
      </c>
      <c r="T118" s="29">
        <v>0.72470000000000001</v>
      </c>
      <c r="U118" s="29">
        <v>6.0229999999999999E-2</v>
      </c>
      <c r="V118" s="29">
        <v>0.17630000000000001</v>
      </c>
    </row>
    <row r="119" spans="1:22" ht="14.25" customHeight="1" x14ac:dyDescent="0.3">
      <c r="A119" s="57">
        <v>45776</v>
      </c>
      <c r="B119" s="29">
        <v>25994</v>
      </c>
      <c r="C119" s="29">
        <v>24956</v>
      </c>
      <c r="D119" s="29">
        <v>99.236999999999995</v>
      </c>
      <c r="E119" s="29">
        <v>142.33000000000001</v>
      </c>
      <c r="F119" s="29">
        <v>1.1387</v>
      </c>
      <c r="G119" s="29">
        <v>7.0260000000000001E-3</v>
      </c>
      <c r="H119" s="29">
        <v>0.13753000000000001</v>
      </c>
      <c r="I119" s="29">
        <v>0.1376</v>
      </c>
      <c r="J119" s="29">
        <v>1.3409</v>
      </c>
      <c r="K119" s="29">
        <v>3.1060999999999998E-2</v>
      </c>
      <c r="L119" s="29">
        <v>0.2311</v>
      </c>
      <c r="M119" s="29">
        <v>6.9750000000000006E-2</v>
      </c>
      <c r="N119" s="29">
        <v>8.2299999999999995E-3</v>
      </c>
      <c r="O119" s="29">
        <v>0.33389999999999997</v>
      </c>
      <c r="P119" s="29">
        <v>0.35593999999999998</v>
      </c>
      <c r="Q119" s="29">
        <v>1.7812000000000001E-2</v>
      </c>
      <c r="R119" s="29">
        <v>1.1730000000000001E-2</v>
      </c>
      <c r="S119" s="29">
        <v>2.9895999999999999E-2</v>
      </c>
      <c r="T119" s="29">
        <v>0.72289999999999999</v>
      </c>
      <c r="U119" s="29">
        <v>5.9662E-2</v>
      </c>
      <c r="V119" s="29">
        <v>0.1779</v>
      </c>
    </row>
    <row r="120" spans="1:22" ht="14.25" customHeight="1" x14ac:dyDescent="0.3">
      <c r="A120" s="57">
        <v>45775</v>
      </c>
      <c r="B120" s="29">
        <v>26000</v>
      </c>
      <c r="C120" s="29">
        <v>24960</v>
      </c>
      <c r="D120" s="29">
        <v>99.01</v>
      </c>
      <c r="E120" s="29">
        <v>142.01</v>
      </c>
      <c r="F120" s="29">
        <v>1.1419999999999999</v>
      </c>
      <c r="G120" s="29">
        <v>7.0419999999999996E-3</v>
      </c>
      <c r="H120" s="29">
        <v>0.13722000000000001</v>
      </c>
      <c r="I120" s="29">
        <v>0.13730000000000001</v>
      </c>
      <c r="J120" s="29">
        <v>1.3441000000000001</v>
      </c>
      <c r="K120" s="29">
        <v>3.0800999999999999E-2</v>
      </c>
      <c r="L120" s="29">
        <v>0.2291</v>
      </c>
      <c r="M120" s="29">
        <v>6.9620000000000001E-2</v>
      </c>
      <c r="N120" s="29">
        <v>8.2299999999999995E-3</v>
      </c>
      <c r="O120" s="29">
        <v>0.33379999999999999</v>
      </c>
      <c r="P120" s="29">
        <v>0.35580000000000001</v>
      </c>
      <c r="Q120" s="29">
        <v>1.7722999999999999E-2</v>
      </c>
      <c r="R120" s="29">
        <v>1.176E-2</v>
      </c>
      <c r="S120" s="29">
        <v>2.9988000000000001E-2</v>
      </c>
      <c r="T120" s="29">
        <v>0.72309999999999997</v>
      </c>
      <c r="U120" s="29">
        <v>5.9327999999999999E-2</v>
      </c>
      <c r="V120" s="29">
        <v>0.17680000000000001</v>
      </c>
    </row>
    <row r="121" spans="1:22" ht="14.25" customHeight="1" x14ac:dyDescent="0.3">
      <c r="A121" s="57">
        <v>45772</v>
      </c>
      <c r="B121" s="29">
        <v>26022</v>
      </c>
      <c r="C121" s="29">
        <v>24948</v>
      </c>
      <c r="D121" s="29">
        <v>99.471000000000004</v>
      </c>
      <c r="E121" s="29">
        <v>143.66999999999999</v>
      </c>
      <c r="F121" s="29">
        <v>1.1365000000000001</v>
      </c>
      <c r="G121" s="29">
        <v>6.96E-3</v>
      </c>
      <c r="H121" s="29">
        <v>0.13722999999999999</v>
      </c>
      <c r="I121" s="29">
        <v>0.13719999999999999</v>
      </c>
      <c r="J121" s="29">
        <v>1.3314999999999999</v>
      </c>
      <c r="K121" s="29">
        <v>3.075E-2</v>
      </c>
      <c r="L121" s="29">
        <v>0.2286</v>
      </c>
      <c r="M121" s="29">
        <v>6.9379999999999997E-2</v>
      </c>
      <c r="N121" s="29">
        <v>8.2299999999999995E-3</v>
      </c>
      <c r="O121" s="29">
        <v>0.33379999999999999</v>
      </c>
      <c r="P121" s="29">
        <v>0.35579</v>
      </c>
      <c r="Q121" s="29">
        <v>1.7777000000000001E-2</v>
      </c>
      <c r="R121" s="29">
        <v>1.1703E-2</v>
      </c>
      <c r="S121" s="29">
        <v>2.9817E-2</v>
      </c>
      <c r="T121" s="29">
        <v>0.72130000000000005</v>
      </c>
      <c r="U121" s="29">
        <v>5.9419E-2</v>
      </c>
      <c r="V121" s="29">
        <v>0.1759</v>
      </c>
    </row>
    <row r="122" spans="1:22" ht="14.25" customHeight="1" x14ac:dyDescent="0.3">
      <c r="A122" s="57">
        <v>45771</v>
      </c>
      <c r="B122" s="29">
        <v>26028</v>
      </c>
      <c r="C122" s="29">
        <v>24928</v>
      </c>
      <c r="D122" s="29">
        <v>99.376999999999995</v>
      </c>
      <c r="E122" s="29">
        <v>142.63</v>
      </c>
      <c r="F122" s="29">
        <v>1.139</v>
      </c>
      <c r="G122" s="29">
        <v>7.0109999999999999E-3</v>
      </c>
      <c r="H122" s="29">
        <v>0.13719000000000001</v>
      </c>
      <c r="I122" s="29">
        <v>0.13719999999999999</v>
      </c>
      <c r="J122" s="29">
        <v>1.3342000000000001</v>
      </c>
      <c r="K122" s="29">
        <v>3.0742999999999999E-2</v>
      </c>
      <c r="L122" s="29">
        <v>0.22869999999999999</v>
      </c>
      <c r="M122" s="29">
        <v>6.9819999999999993E-2</v>
      </c>
      <c r="N122" s="29">
        <v>8.2299999999999995E-3</v>
      </c>
      <c r="O122" s="29">
        <v>0.33350000000000002</v>
      </c>
      <c r="P122" s="29">
        <v>0.35576000000000002</v>
      </c>
      <c r="Q122" s="29">
        <v>1.7680000000000001E-2</v>
      </c>
      <c r="R122" s="29">
        <v>1.1728000000000001E-2</v>
      </c>
      <c r="S122" s="29">
        <v>2.9916000000000002E-2</v>
      </c>
      <c r="T122" s="29">
        <v>0.72189999999999999</v>
      </c>
      <c r="U122" s="29">
        <v>5.9268000000000001E-2</v>
      </c>
      <c r="V122" s="29">
        <v>0.17599999999999999</v>
      </c>
    </row>
    <row r="123" spans="1:22" ht="14.25" customHeight="1" x14ac:dyDescent="0.3">
      <c r="A123" s="57">
        <v>45770</v>
      </c>
      <c r="B123" s="29">
        <v>25981</v>
      </c>
      <c r="C123" s="29">
        <v>24897</v>
      </c>
      <c r="D123" s="29">
        <v>99.843999999999994</v>
      </c>
      <c r="E123" s="29">
        <v>143.44999999999999</v>
      </c>
      <c r="F123" s="29">
        <v>1.1315999999999999</v>
      </c>
      <c r="G123" s="29">
        <v>6.9709999999999998E-3</v>
      </c>
      <c r="H123" s="29">
        <v>0.13722999999999999</v>
      </c>
      <c r="I123" s="29">
        <v>0.13730000000000001</v>
      </c>
      <c r="J123" s="29">
        <v>1.3253999999999999</v>
      </c>
      <c r="K123" s="29">
        <v>3.0752999999999999E-2</v>
      </c>
      <c r="L123" s="29">
        <v>0.2278</v>
      </c>
      <c r="M123" s="29">
        <v>7.0050000000000001E-2</v>
      </c>
      <c r="N123" s="29">
        <v>8.2299999999999995E-3</v>
      </c>
      <c r="O123" s="29">
        <v>0.3337</v>
      </c>
      <c r="P123" s="29">
        <v>0.35621000000000003</v>
      </c>
      <c r="Q123" s="29">
        <v>1.7676999999999998E-2</v>
      </c>
      <c r="R123" s="29">
        <v>1.1705999999999999E-2</v>
      </c>
      <c r="S123" s="29">
        <v>2.9791999999999999E-2</v>
      </c>
      <c r="T123" s="29">
        <v>0.72040000000000004</v>
      </c>
      <c r="U123" s="29">
        <v>5.9271999999999998E-2</v>
      </c>
      <c r="V123" s="29">
        <v>0.17519999999999999</v>
      </c>
    </row>
    <row r="124" spans="1:22" ht="14.25" customHeight="1" x14ac:dyDescent="0.3">
      <c r="A124" s="57">
        <v>45769</v>
      </c>
      <c r="B124" s="29">
        <v>25958</v>
      </c>
      <c r="C124" s="29">
        <v>24877</v>
      </c>
      <c r="D124" s="29">
        <v>98.918000000000006</v>
      </c>
      <c r="E124" s="29">
        <v>141.57</v>
      </c>
      <c r="F124" s="29">
        <v>1.1420999999999999</v>
      </c>
      <c r="G124" s="29">
        <v>7.064E-3</v>
      </c>
      <c r="H124" s="29">
        <v>0.13683999999999999</v>
      </c>
      <c r="I124" s="29">
        <v>0.1368</v>
      </c>
      <c r="J124" s="29">
        <v>1.3331999999999999</v>
      </c>
      <c r="K124" s="29">
        <v>3.0780999999999999E-2</v>
      </c>
      <c r="L124" s="29">
        <v>0.22789999999999999</v>
      </c>
      <c r="M124" s="29">
        <v>7.0190000000000002E-2</v>
      </c>
      <c r="N124" s="29">
        <v>8.2299999999999995E-3</v>
      </c>
      <c r="O124" s="29">
        <v>0.3337</v>
      </c>
      <c r="P124" s="29">
        <v>0.35621999999999998</v>
      </c>
      <c r="Q124" s="29">
        <v>1.7641E-2</v>
      </c>
      <c r="R124" s="29">
        <v>1.1738E-2</v>
      </c>
      <c r="S124" s="29">
        <v>2.9867999999999999E-2</v>
      </c>
      <c r="T124" s="29">
        <v>0.72389999999999999</v>
      </c>
      <c r="U124" s="29">
        <v>5.9313999999999999E-2</v>
      </c>
      <c r="V124" s="29">
        <v>0.17469999999999999</v>
      </c>
    </row>
    <row r="125" spans="1:22" ht="14.25" customHeight="1" x14ac:dyDescent="0.3">
      <c r="A125" s="57">
        <v>45768</v>
      </c>
      <c r="B125" s="29">
        <v>25894</v>
      </c>
      <c r="C125" s="29">
        <v>24907</v>
      </c>
      <c r="D125" s="29">
        <v>98.278000000000006</v>
      </c>
      <c r="E125" s="29">
        <v>140.86000000000001</v>
      </c>
      <c r="F125" s="29">
        <v>1.1515</v>
      </c>
      <c r="G125" s="29">
        <v>7.0990000000000003E-3</v>
      </c>
      <c r="H125" s="29">
        <v>0.13714000000000001</v>
      </c>
      <c r="I125" s="29">
        <v>0.1371</v>
      </c>
      <c r="J125" s="29">
        <v>1.3379000000000001</v>
      </c>
      <c r="K125" s="29">
        <v>3.0877000000000002E-2</v>
      </c>
      <c r="L125" s="29">
        <v>0.2288</v>
      </c>
      <c r="M125" s="29">
        <v>7.0379999999999998E-2</v>
      </c>
      <c r="N125" s="29">
        <v>8.2299999999999995E-3</v>
      </c>
      <c r="O125" s="29">
        <v>0.33429999999999999</v>
      </c>
      <c r="P125" s="29">
        <v>0.35528999999999999</v>
      </c>
      <c r="Q125" s="29">
        <v>1.7661E-2</v>
      </c>
      <c r="R125" s="29">
        <v>1.1745999999999999E-2</v>
      </c>
      <c r="S125" s="29">
        <v>3.0211999999999999E-2</v>
      </c>
      <c r="T125" s="29">
        <v>0.72240000000000004</v>
      </c>
      <c r="U125" s="29">
        <v>5.9500999999999998E-2</v>
      </c>
      <c r="V125" s="29">
        <v>0.17219999999999999</v>
      </c>
    </row>
    <row r="126" spans="1:22" ht="14.25" customHeight="1" x14ac:dyDescent="0.3">
      <c r="A126" s="57">
        <v>45765</v>
      </c>
      <c r="B126" s="29">
        <v>25926</v>
      </c>
      <c r="C126" s="29">
        <v>24948</v>
      </c>
      <c r="D126" s="29">
        <v>99.23</v>
      </c>
      <c r="E126" s="29">
        <v>142.18</v>
      </c>
      <c r="F126" s="29">
        <v>1.1393</v>
      </c>
      <c r="G126" s="29">
        <v>7.0330000000000002E-3</v>
      </c>
      <c r="H126" s="29">
        <v>0.13699</v>
      </c>
      <c r="I126" s="29">
        <v>0.13689999999999999</v>
      </c>
      <c r="J126" s="29">
        <v>1.3295999999999999</v>
      </c>
      <c r="K126" s="29">
        <v>3.0658999999999999E-2</v>
      </c>
      <c r="L126" s="29">
        <v>0.2266</v>
      </c>
      <c r="M126" s="29">
        <v>7.0290000000000005E-2</v>
      </c>
      <c r="N126" s="29">
        <v>8.2400000000000008E-3</v>
      </c>
      <c r="O126" s="29">
        <v>0.33460000000000001</v>
      </c>
      <c r="P126" s="29">
        <v>0.35525000000000001</v>
      </c>
      <c r="Q126" s="29">
        <v>1.7624999999999998E-2</v>
      </c>
      <c r="R126" s="29">
        <v>1.1712999999999999E-2</v>
      </c>
      <c r="S126" s="29">
        <v>2.9933999999999999E-2</v>
      </c>
      <c r="T126" s="29">
        <v>0.72219999999999995</v>
      </c>
      <c r="U126" s="29">
        <v>5.9254000000000001E-2</v>
      </c>
      <c r="V126" s="29">
        <v>0.17219999999999999</v>
      </c>
    </row>
    <row r="127" spans="1:22" ht="14.25" customHeight="1" x14ac:dyDescent="0.3">
      <c r="A127" s="57">
        <v>45764</v>
      </c>
      <c r="B127" s="29">
        <v>25872</v>
      </c>
      <c r="C127" s="29">
        <v>24893</v>
      </c>
      <c r="D127" s="29">
        <v>99.376000000000005</v>
      </c>
      <c r="E127" s="29">
        <v>142.43</v>
      </c>
      <c r="F127" s="29">
        <v>1.1365000000000001</v>
      </c>
      <c r="G127" s="29">
        <v>7.0210000000000003E-3</v>
      </c>
      <c r="H127" s="29">
        <v>0.13700000000000001</v>
      </c>
      <c r="I127" s="29">
        <v>0.13700000000000001</v>
      </c>
      <c r="J127" s="29">
        <v>1.3266</v>
      </c>
      <c r="K127" s="29">
        <v>3.0769999999999999E-2</v>
      </c>
      <c r="L127" s="29">
        <v>0.22689999999999999</v>
      </c>
      <c r="M127" s="29">
        <v>7.0580000000000004E-2</v>
      </c>
      <c r="N127" s="29">
        <v>8.2299999999999995E-3</v>
      </c>
      <c r="O127" s="29">
        <v>0.3347</v>
      </c>
      <c r="P127" s="29">
        <v>0.35642000000000001</v>
      </c>
      <c r="Q127" s="29">
        <v>1.7656999999999999E-2</v>
      </c>
      <c r="R127" s="29">
        <v>1.1712999999999999E-2</v>
      </c>
      <c r="S127" s="29">
        <v>2.9978000000000001E-2</v>
      </c>
      <c r="T127" s="29">
        <v>0.72250000000000003</v>
      </c>
      <c r="U127" s="29">
        <v>5.9404999999999999E-2</v>
      </c>
      <c r="V127" s="29">
        <v>0.17219999999999999</v>
      </c>
    </row>
    <row r="128" spans="1:22" ht="14.25" customHeight="1" x14ac:dyDescent="0.3">
      <c r="A128" s="57">
        <v>45763</v>
      </c>
      <c r="B128" s="29">
        <v>25844</v>
      </c>
      <c r="C128" s="29">
        <v>24899</v>
      </c>
      <c r="D128" s="29">
        <v>99.38</v>
      </c>
      <c r="E128" s="29">
        <v>141.88</v>
      </c>
      <c r="F128" s="29">
        <v>1.1398999999999999</v>
      </c>
      <c r="G128" s="29">
        <v>7.0479999999999996E-3</v>
      </c>
      <c r="H128" s="29">
        <v>0.13699</v>
      </c>
      <c r="I128" s="29">
        <v>0.13700000000000001</v>
      </c>
      <c r="J128" s="29">
        <v>1.3244</v>
      </c>
      <c r="K128" s="29">
        <v>3.0776999999999999E-2</v>
      </c>
      <c r="L128" s="29">
        <v>0.22670000000000001</v>
      </c>
      <c r="M128" s="29">
        <v>7.0639999999999994E-2</v>
      </c>
      <c r="N128" s="29">
        <v>8.2299999999999995E-3</v>
      </c>
      <c r="O128" s="29">
        <v>0.3352</v>
      </c>
      <c r="P128" s="29">
        <v>0.35648999999999997</v>
      </c>
      <c r="Q128" s="29">
        <v>1.7621000000000001E-2</v>
      </c>
      <c r="R128" s="29">
        <v>1.1671000000000001E-2</v>
      </c>
      <c r="S128" s="29">
        <v>3.0186000000000001E-2</v>
      </c>
      <c r="T128" s="29">
        <v>0.72150000000000003</v>
      </c>
      <c r="U128" s="29">
        <v>5.9393000000000001E-2</v>
      </c>
      <c r="V128" s="29">
        <v>0.17050000000000001</v>
      </c>
    </row>
    <row r="129" spans="1:22" ht="14.25" customHeight="1" x14ac:dyDescent="0.3">
      <c r="A129" s="57">
        <v>45762</v>
      </c>
      <c r="B129" s="29">
        <v>25854</v>
      </c>
      <c r="C129" s="29">
        <v>24891</v>
      </c>
      <c r="D129" s="29">
        <v>100.215</v>
      </c>
      <c r="E129" s="29">
        <v>143.21</v>
      </c>
      <c r="F129" s="29">
        <v>1.1282000000000001</v>
      </c>
      <c r="G129" s="29">
        <v>6.9829999999999996E-3</v>
      </c>
      <c r="H129" s="29">
        <v>0.13669000000000001</v>
      </c>
      <c r="I129" s="29">
        <v>0.13650000000000001</v>
      </c>
      <c r="J129" s="29">
        <v>1.3230999999999999</v>
      </c>
      <c r="K129" s="29">
        <v>3.0773999999999999E-2</v>
      </c>
      <c r="L129" s="29">
        <v>0.2266</v>
      </c>
      <c r="M129" s="29">
        <v>7.0029999999999995E-2</v>
      </c>
      <c r="N129" s="29">
        <v>8.2299999999999995E-3</v>
      </c>
      <c r="O129" s="29">
        <v>0.33560000000000001</v>
      </c>
      <c r="P129" s="29">
        <v>0.35641</v>
      </c>
      <c r="Q129" s="29">
        <v>1.7604999999999999E-2</v>
      </c>
      <c r="R129" s="29">
        <v>1.1658999999999999E-2</v>
      </c>
      <c r="S129" s="29">
        <v>2.9769E-2</v>
      </c>
      <c r="T129" s="29">
        <v>0.71650000000000003</v>
      </c>
      <c r="U129" s="29">
        <v>5.9429999999999997E-2</v>
      </c>
      <c r="V129" s="29">
        <v>0.1699</v>
      </c>
    </row>
    <row r="130" spans="1:22" ht="14.25" customHeight="1" x14ac:dyDescent="0.3">
      <c r="A130" s="57">
        <v>45761</v>
      </c>
      <c r="B130" s="29">
        <v>25828</v>
      </c>
      <c r="C130" s="29">
        <v>24886</v>
      </c>
      <c r="D130" s="29">
        <v>99.64</v>
      </c>
      <c r="E130" s="29">
        <v>143.06</v>
      </c>
      <c r="F130" s="29">
        <v>1.1351</v>
      </c>
      <c r="G130" s="29">
        <v>6.9899999999999997E-3</v>
      </c>
      <c r="H130" s="29">
        <v>0.13680999999999999</v>
      </c>
      <c r="I130" s="29">
        <v>0.1368</v>
      </c>
      <c r="J130" s="29">
        <v>1.319</v>
      </c>
      <c r="K130" s="29">
        <v>3.0821999999999999E-2</v>
      </c>
      <c r="L130" s="29">
        <v>0.2266</v>
      </c>
      <c r="M130" s="29">
        <v>7.0309999999999997E-2</v>
      </c>
      <c r="N130" s="29">
        <v>8.2299999999999995E-3</v>
      </c>
      <c r="O130" s="29">
        <v>0.33550000000000002</v>
      </c>
      <c r="P130" s="29">
        <v>0.35646</v>
      </c>
      <c r="Q130" s="29">
        <v>1.7517999999999999E-2</v>
      </c>
      <c r="R130" s="29">
        <v>1.1620999999999999E-2</v>
      </c>
      <c r="S130" s="29">
        <v>2.9737E-2</v>
      </c>
      <c r="T130" s="29">
        <v>0.72070000000000001</v>
      </c>
      <c r="U130" s="29">
        <v>5.9572E-2</v>
      </c>
      <c r="V130" s="29">
        <v>0.17080000000000001</v>
      </c>
    </row>
    <row r="131" spans="1:22" ht="14.25" customHeight="1" x14ac:dyDescent="0.3">
      <c r="A131" s="57">
        <v>45758</v>
      </c>
      <c r="B131" s="29">
        <v>25737</v>
      </c>
      <c r="C131" s="29">
        <v>24923</v>
      </c>
      <c r="D131" s="29">
        <v>100.102</v>
      </c>
      <c r="E131" s="29">
        <v>143.54</v>
      </c>
      <c r="F131" s="29">
        <v>1.1355</v>
      </c>
      <c r="G131" s="29">
        <v>6.9670000000000001E-3</v>
      </c>
      <c r="H131" s="29">
        <v>0.13714000000000001</v>
      </c>
      <c r="I131" s="29">
        <v>0.13719999999999999</v>
      </c>
      <c r="J131" s="29">
        <v>1.3087</v>
      </c>
      <c r="K131" s="29">
        <v>3.0783999999999999E-2</v>
      </c>
      <c r="L131" s="29">
        <v>0.2261</v>
      </c>
      <c r="M131" s="29">
        <v>7.0400000000000004E-2</v>
      </c>
      <c r="N131" s="29">
        <v>8.2299999999999995E-3</v>
      </c>
      <c r="O131" s="29">
        <v>0.33550000000000002</v>
      </c>
      <c r="P131" s="29">
        <v>0.35649999999999998</v>
      </c>
      <c r="Q131" s="29">
        <v>1.7545000000000002E-2</v>
      </c>
      <c r="R131" s="29">
        <v>1.1620999999999999E-2</v>
      </c>
      <c r="S131" s="29">
        <v>2.9828E-2</v>
      </c>
      <c r="T131" s="29">
        <v>0.72070000000000001</v>
      </c>
      <c r="U131" s="29">
        <v>5.9540000000000003E-2</v>
      </c>
      <c r="V131" s="29">
        <v>0.1704</v>
      </c>
    </row>
    <row r="132" spans="1:22" ht="14.25" customHeight="1" x14ac:dyDescent="0.3">
      <c r="A132" s="57">
        <v>45757</v>
      </c>
      <c r="B132" s="29">
        <v>25782</v>
      </c>
      <c r="C132" s="29">
        <v>24964</v>
      </c>
      <c r="D132" s="29">
        <v>100.867</v>
      </c>
      <c r="E132" s="29">
        <v>144.44999999999999</v>
      </c>
      <c r="F132" s="29">
        <v>1.1201000000000001</v>
      </c>
      <c r="G132" s="29">
        <v>6.9230000000000003E-3</v>
      </c>
      <c r="H132" s="29">
        <v>0.13666</v>
      </c>
      <c r="I132" s="29">
        <v>0.1368</v>
      </c>
      <c r="J132" s="29">
        <v>1.2969999999999999</v>
      </c>
      <c r="K132" s="29">
        <v>3.0425000000000001E-2</v>
      </c>
      <c r="L132" s="29">
        <v>0.22370000000000001</v>
      </c>
      <c r="M132" s="29">
        <v>6.8769999999999998E-2</v>
      </c>
      <c r="N132" s="29">
        <v>8.2299999999999995E-3</v>
      </c>
      <c r="O132" s="29">
        <v>0.33610000000000001</v>
      </c>
      <c r="P132" s="29">
        <v>0.35639999999999999</v>
      </c>
      <c r="Q132" s="29">
        <v>1.7441999999999999E-2</v>
      </c>
      <c r="R132" s="29">
        <v>1.1535E-2</v>
      </c>
      <c r="S132" s="29">
        <v>2.9506999999999999E-2</v>
      </c>
      <c r="T132" s="29">
        <v>0.71519999999999995</v>
      </c>
      <c r="U132" s="29">
        <v>5.9442000000000002E-2</v>
      </c>
      <c r="V132" s="29">
        <v>0.1699</v>
      </c>
    </row>
    <row r="133" spans="1:22" ht="14.25" customHeight="1" x14ac:dyDescent="0.3">
      <c r="A133" s="57">
        <v>45756</v>
      </c>
      <c r="B133" s="29">
        <v>26020</v>
      </c>
      <c r="C133" s="29">
        <v>24936</v>
      </c>
      <c r="D133" s="29">
        <v>102.9</v>
      </c>
      <c r="E133" s="29">
        <v>147.76</v>
      </c>
      <c r="F133" s="29">
        <v>1.0949</v>
      </c>
      <c r="G133" s="29">
        <v>6.7679999999999997E-3</v>
      </c>
      <c r="H133" s="29">
        <v>0.13611999999999999</v>
      </c>
      <c r="I133" s="29">
        <v>0.1361</v>
      </c>
      <c r="J133" s="29">
        <v>1.282</v>
      </c>
      <c r="K133" s="29">
        <v>3.0322000000000002E-2</v>
      </c>
      <c r="L133" s="29">
        <v>0.22239999999999999</v>
      </c>
      <c r="M133" s="29">
        <v>6.7970000000000003E-2</v>
      </c>
      <c r="N133" s="29">
        <v>8.2299999999999995E-3</v>
      </c>
      <c r="O133" s="29">
        <v>0.3327</v>
      </c>
      <c r="P133" s="29">
        <v>0.35621999999999998</v>
      </c>
      <c r="Q133" s="29">
        <v>1.7434999999999999E-2</v>
      </c>
      <c r="R133" s="29">
        <v>1.1535E-2</v>
      </c>
      <c r="S133" s="29">
        <v>2.9293E-2</v>
      </c>
      <c r="T133" s="29">
        <v>0.71009999999999995</v>
      </c>
      <c r="U133" s="29">
        <v>5.9268000000000001E-2</v>
      </c>
      <c r="V133" s="29">
        <v>0.17169999999999999</v>
      </c>
    </row>
    <row r="134" spans="1:22" ht="14.25" customHeight="1" x14ac:dyDescent="0.3">
      <c r="A134" s="57">
        <v>45755</v>
      </c>
      <c r="B134" s="29">
        <v>26013</v>
      </c>
      <c r="C134" s="29">
        <v>24898</v>
      </c>
      <c r="D134" s="29">
        <v>102.955</v>
      </c>
      <c r="E134" s="29">
        <v>146.27000000000001</v>
      </c>
      <c r="F134" s="29">
        <v>1.0958000000000001</v>
      </c>
      <c r="G134" s="29">
        <v>6.8370000000000002E-3</v>
      </c>
      <c r="H134" s="29">
        <v>0.13625000000000001</v>
      </c>
      <c r="I134" s="29">
        <v>0.13469999999999999</v>
      </c>
      <c r="J134" s="29">
        <v>1.2765</v>
      </c>
      <c r="K134" s="29">
        <v>3.0290999999999998E-2</v>
      </c>
      <c r="L134" s="29">
        <v>0.22270000000000001</v>
      </c>
      <c r="M134" s="29">
        <v>6.7470000000000002E-2</v>
      </c>
      <c r="N134" s="29">
        <v>8.2299999999999995E-3</v>
      </c>
      <c r="O134" s="29">
        <v>0.33479999999999999</v>
      </c>
      <c r="P134" s="29">
        <v>0.35646</v>
      </c>
      <c r="Q134" s="29">
        <v>1.7448999999999999E-2</v>
      </c>
      <c r="R134" s="29">
        <v>1.1592999999999999E-2</v>
      </c>
      <c r="S134" s="29">
        <v>2.8646000000000001E-2</v>
      </c>
      <c r="T134" s="29">
        <v>0.70109999999999995</v>
      </c>
      <c r="U134" s="29">
        <v>5.9202999999999999E-2</v>
      </c>
      <c r="V134" s="29">
        <v>0.1663</v>
      </c>
    </row>
    <row r="135" spans="1:22" ht="14.25" customHeight="1" x14ac:dyDescent="0.3">
      <c r="A135" s="57">
        <v>45754</v>
      </c>
      <c r="B135" s="29">
        <v>25790</v>
      </c>
      <c r="C135" s="29">
        <v>24886</v>
      </c>
      <c r="D135" s="29">
        <v>103.256</v>
      </c>
      <c r="E135" s="29">
        <v>147.84</v>
      </c>
      <c r="F135" s="29">
        <v>1.0911999999999999</v>
      </c>
      <c r="G135" s="29">
        <v>6.764E-3</v>
      </c>
      <c r="H135" s="29">
        <v>0.13658999999999999</v>
      </c>
      <c r="I135" s="29">
        <v>0.1361</v>
      </c>
      <c r="J135" s="29">
        <v>1.2724</v>
      </c>
      <c r="K135" s="29">
        <v>3.0227E-2</v>
      </c>
      <c r="L135" s="29">
        <v>0.22320000000000001</v>
      </c>
      <c r="M135" s="29">
        <v>6.7970000000000003E-2</v>
      </c>
      <c r="N135" s="29">
        <v>8.2299999999999995E-3</v>
      </c>
      <c r="O135" s="29">
        <v>0.33589999999999998</v>
      </c>
      <c r="P135" s="29">
        <v>0.35643000000000002</v>
      </c>
      <c r="Q135" s="29">
        <v>1.7409000000000001E-2</v>
      </c>
      <c r="R135" s="29">
        <v>1.1649E-2</v>
      </c>
      <c r="S135" s="29">
        <v>2.8840999999999999E-2</v>
      </c>
      <c r="T135" s="29">
        <v>0.70179999999999998</v>
      </c>
      <c r="U135" s="29">
        <v>5.9448000000000001E-2</v>
      </c>
      <c r="V135" s="29">
        <v>0.1691</v>
      </c>
    </row>
    <row r="136" spans="1:22" ht="14.25" customHeight="1" x14ac:dyDescent="0.3">
      <c r="A136" s="57">
        <v>45751</v>
      </c>
      <c r="B136" s="29">
        <v>25785</v>
      </c>
      <c r="C136" s="29">
        <v>24886</v>
      </c>
      <c r="D136" s="29">
        <v>103.023</v>
      </c>
      <c r="E136" s="29">
        <v>146.93</v>
      </c>
      <c r="F136" s="29">
        <v>1.0955999999999999</v>
      </c>
      <c r="G136" s="29">
        <v>6.8060000000000004E-3</v>
      </c>
      <c r="H136" s="29">
        <v>0.13732</v>
      </c>
      <c r="I136" s="29">
        <v>0.1371</v>
      </c>
      <c r="J136" s="29">
        <v>1.2887</v>
      </c>
      <c r="K136" s="29">
        <v>3.0332999999999999E-2</v>
      </c>
      <c r="L136" s="29">
        <v>0.22539999999999999</v>
      </c>
      <c r="M136" s="29">
        <v>6.8419999999999995E-2</v>
      </c>
      <c r="N136" s="29">
        <v>8.2400000000000008E-3</v>
      </c>
      <c r="O136" s="29">
        <v>0.3372</v>
      </c>
      <c r="P136" s="29">
        <v>0.35685</v>
      </c>
      <c r="Q136" s="29">
        <v>1.7600000000000001E-2</v>
      </c>
      <c r="R136" s="29">
        <v>1.1731999999999999E-2</v>
      </c>
      <c r="S136" s="29">
        <v>2.9052000000000001E-2</v>
      </c>
      <c r="T136" s="29">
        <v>0.70330000000000004</v>
      </c>
      <c r="U136" s="29">
        <v>6.0051E-2</v>
      </c>
      <c r="V136" s="29">
        <v>0.17119999999999999</v>
      </c>
    </row>
    <row r="137" spans="1:22" ht="14.25" customHeight="1" x14ac:dyDescent="0.3">
      <c r="A137" s="57">
        <v>45750</v>
      </c>
      <c r="B137" s="29">
        <v>25798</v>
      </c>
      <c r="C137" s="29">
        <v>24854</v>
      </c>
      <c r="D137" s="29">
        <v>102.072</v>
      </c>
      <c r="E137" s="29">
        <v>146.06</v>
      </c>
      <c r="F137" s="29">
        <v>1.1052</v>
      </c>
      <c r="G137" s="29">
        <v>6.8459999999999997E-3</v>
      </c>
      <c r="H137" s="29">
        <v>0.13732</v>
      </c>
      <c r="I137" s="29">
        <v>0.13739999999999999</v>
      </c>
      <c r="J137" s="29">
        <v>1.31</v>
      </c>
      <c r="K137" s="29">
        <v>3.0103000000000001E-2</v>
      </c>
      <c r="L137" s="29">
        <v>0.22509999999999999</v>
      </c>
      <c r="M137" s="29">
        <v>6.8919999999999995E-2</v>
      </c>
      <c r="N137" s="29">
        <v>8.2299999999999995E-3</v>
      </c>
      <c r="O137" s="29">
        <v>0.33689999999999998</v>
      </c>
      <c r="P137" s="29">
        <v>0.35708000000000001</v>
      </c>
      <c r="Q137" s="29">
        <v>1.7514999999999999E-2</v>
      </c>
      <c r="R137" s="29">
        <v>1.1704000000000001E-2</v>
      </c>
      <c r="S137" s="29">
        <v>2.9218000000000001E-2</v>
      </c>
      <c r="T137" s="29">
        <v>0.70940000000000003</v>
      </c>
      <c r="U137" s="29">
        <v>5.9718E-2</v>
      </c>
      <c r="V137" s="29">
        <v>0.17760000000000001</v>
      </c>
    </row>
    <row r="138" spans="1:22" ht="14.25" customHeight="1" x14ac:dyDescent="0.3">
      <c r="A138" s="57">
        <v>45749</v>
      </c>
      <c r="B138" s="29">
        <v>25636</v>
      </c>
      <c r="C138" s="29">
        <v>24851</v>
      </c>
      <c r="D138" s="29">
        <v>103.807</v>
      </c>
      <c r="E138" s="29">
        <v>149.28</v>
      </c>
      <c r="F138" s="29">
        <v>1.0852999999999999</v>
      </c>
      <c r="G138" s="29">
        <v>6.6990000000000001E-3</v>
      </c>
      <c r="H138" s="29">
        <v>0.13758999999999999</v>
      </c>
      <c r="I138" s="29">
        <v>0.1371</v>
      </c>
      <c r="J138" s="29">
        <v>1.3007</v>
      </c>
      <c r="K138" s="29">
        <v>3.0173999999999999E-2</v>
      </c>
      <c r="L138" s="29">
        <v>0.22450000000000001</v>
      </c>
      <c r="M138" s="29">
        <v>6.8379999999999996E-2</v>
      </c>
      <c r="N138" s="29">
        <v>8.2299999999999995E-3</v>
      </c>
      <c r="O138" s="29">
        <v>0.33789999999999998</v>
      </c>
      <c r="P138" s="29">
        <v>0.35708000000000001</v>
      </c>
      <c r="Q138" s="29">
        <v>1.7476999999999999E-2</v>
      </c>
      <c r="R138" s="29">
        <v>1.1695000000000001E-2</v>
      </c>
      <c r="S138" s="29">
        <v>2.9173000000000001E-2</v>
      </c>
      <c r="T138" s="29">
        <v>0.70220000000000005</v>
      </c>
      <c r="U138" s="29">
        <v>5.9834999999999999E-2</v>
      </c>
      <c r="V138" s="29">
        <v>0.1767</v>
      </c>
    </row>
    <row r="139" spans="1:22" ht="14.25" customHeight="1" x14ac:dyDescent="0.3">
      <c r="A139" s="57">
        <v>45748</v>
      </c>
      <c r="B139" s="29">
        <v>25629</v>
      </c>
      <c r="C139" s="29">
        <v>24835</v>
      </c>
      <c r="D139" s="29">
        <v>104.26</v>
      </c>
      <c r="E139" s="29">
        <v>149.61000000000001</v>
      </c>
      <c r="F139" s="29">
        <v>1.0792999999999999</v>
      </c>
      <c r="G139" s="29">
        <v>6.6839999999999998E-3</v>
      </c>
      <c r="H139" s="29">
        <v>0.13754</v>
      </c>
      <c r="I139" s="29">
        <v>0.13730000000000001</v>
      </c>
      <c r="J139" s="29">
        <v>1.2923</v>
      </c>
      <c r="K139" s="29">
        <v>3.0105E-2</v>
      </c>
      <c r="L139" s="29">
        <v>0.22550000000000001</v>
      </c>
      <c r="M139" s="29">
        <v>6.7960000000000007E-2</v>
      </c>
      <c r="N139" s="29">
        <v>8.2299999999999995E-3</v>
      </c>
      <c r="O139" s="29">
        <v>0.33779999999999999</v>
      </c>
      <c r="P139" s="29">
        <v>0.35708000000000001</v>
      </c>
      <c r="Q139" s="29">
        <v>1.7472999999999999E-2</v>
      </c>
      <c r="R139" s="29">
        <v>1.17E-2</v>
      </c>
      <c r="S139" s="29">
        <v>2.9263999999999998E-2</v>
      </c>
      <c r="T139" s="29">
        <v>0.69920000000000004</v>
      </c>
      <c r="U139" s="29">
        <v>5.9884E-2</v>
      </c>
      <c r="V139" s="29">
        <v>0.17599999999999999</v>
      </c>
    </row>
    <row r="140" spans="1:22" ht="14.25" customHeight="1" x14ac:dyDescent="0.3">
      <c r="A140" s="57">
        <v>45747</v>
      </c>
      <c r="B140" s="29">
        <v>25577</v>
      </c>
      <c r="C140" s="29">
        <v>24837</v>
      </c>
      <c r="D140" s="29">
        <v>104.21</v>
      </c>
      <c r="E140" s="29">
        <v>149.96</v>
      </c>
      <c r="F140" s="29">
        <v>1.0815999999999999</v>
      </c>
      <c r="G140" s="29">
        <v>6.6680000000000003E-3</v>
      </c>
      <c r="H140" s="29">
        <v>0.13780000000000001</v>
      </c>
      <c r="I140" s="29">
        <v>0.1376</v>
      </c>
      <c r="J140" s="29">
        <v>1.2918000000000001</v>
      </c>
      <c r="K140" s="29">
        <v>3.0121999999999999E-2</v>
      </c>
      <c r="L140" s="29">
        <v>0.22550000000000001</v>
      </c>
      <c r="M140" s="29">
        <v>6.7830000000000001E-2</v>
      </c>
      <c r="N140" s="29">
        <v>8.2299999999999995E-3</v>
      </c>
      <c r="O140" s="29">
        <v>0.3377</v>
      </c>
      <c r="P140" s="29">
        <v>0.35708000000000001</v>
      </c>
      <c r="Q140" s="29">
        <v>1.7464E-2</v>
      </c>
      <c r="R140" s="29">
        <v>1.17E-2</v>
      </c>
      <c r="S140" s="29">
        <v>2.9451000000000001E-2</v>
      </c>
      <c r="T140" s="29">
        <v>0.69499999999999995</v>
      </c>
      <c r="U140" s="29">
        <v>6.0314E-2</v>
      </c>
      <c r="V140" s="29">
        <v>0.17530000000000001</v>
      </c>
    </row>
    <row r="141" spans="1:22" ht="14.25" customHeight="1" x14ac:dyDescent="0.3">
      <c r="A141" s="57">
        <v>45744</v>
      </c>
      <c r="B141" s="29">
        <v>25577</v>
      </c>
      <c r="C141" s="29">
        <v>24843</v>
      </c>
      <c r="D141" s="29">
        <v>104.044</v>
      </c>
      <c r="E141" s="29">
        <v>149.84</v>
      </c>
      <c r="F141" s="29">
        <v>1.0828</v>
      </c>
      <c r="G141" s="29">
        <v>6.6740000000000002E-3</v>
      </c>
      <c r="H141" s="29">
        <v>0.13769000000000001</v>
      </c>
      <c r="I141" s="29">
        <v>0.13750000000000001</v>
      </c>
      <c r="J141" s="29">
        <v>1.294</v>
      </c>
      <c r="K141" s="29">
        <v>3.0190000000000002E-2</v>
      </c>
      <c r="L141" s="29">
        <v>0.22550000000000001</v>
      </c>
      <c r="M141" s="29">
        <v>6.8000000000000005E-2</v>
      </c>
      <c r="N141" s="29">
        <v>8.2299999999999995E-3</v>
      </c>
      <c r="O141" s="29">
        <v>0.33760000000000001</v>
      </c>
      <c r="P141" s="29">
        <v>0.35698999999999997</v>
      </c>
      <c r="Q141" s="29">
        <v>1.7429E-2</v>
      </c>
      <c r="R141" s="29">
        <v>1.17E-2</v>
      </c>
      <c r="S141" s="29">
        <v>2.9463E-2</v>
      </c>
      <c r="T141" s="29">
        <v>0.69869999999999999</v>
      </c>
      <c r="U141" s="29">
        <v>6.0392000000000001E-2</v>
      </c>
      <c r="V141" s="29">
        <v>0.1736</v>
      </c>
    </row>
    <row r="142" spans="1:22" ht="14.25" customHeight="1" x14ac:dyDescent="0.3">
      <c r="A142" s="57">
        <v>45743</v>
      </c>
      <c r="B142" s="29">
        <v>25582</v>
      </c>
      <c r="C142" s="29">
        <v>24846</v>
      </c>
      <c r="D142" s="29">
        <v>104.33499999999999</v>
      </c>
      <c r="E142" s="29">
        <v>151.05000000000001</v>
      </c>
      <c r="F142" s="29">
        <v>1.0801000000000001</v>
      </c>
      <c r="G142" s="29">
        <v>6.6210000000000001E-3</v>
      </c>
      <c r="H142" s="29">
        <v>0.13769999999999999</v>
      </c>
      <c r="I142" s="29">
        <v>0.1376</v>
      </c>
      <c r="J142" s="29">
        <v>1.2948999999999999</v>
      </c>
      <c r="K142" s="29">
        <v>3.0199E-2</v>
      </c>
      <c r="L142" s="29">
        <v>0.22559999999999999</v>
      </c>
      <c r="M142" s="29">
        <v>6.8279999999999993E-2</v>
      </c>
      <c r="N142" s="29">
        <v>8.2299999999999995E-3</v>
      </c>
      <c r="O142" s="29">
        <v>0.33760000000000001</v>
      </c>
      <c r="P142" s="29">
        <v>0.35698999999999997</v>
      </c>
      <c r="Q142" s="29">
        <v>1.7422E-2</v>
      </c>
      <c r="R142" s="29">
        <v>1.1657000000000001E-2</v>
      </c>
      <c r="S142" s="29">
        <v>2.9544000000000001E-2</v>
      </c>
      <c r="T142" s="29">
        <v>0.69899999999999995</v>
      </c>
      <c r="U142" s="29">
        <v>6.0379000000000002E-2</v>
      </c>
      <c r="V142" s="29">
        <v>0.1741</v>
      </c>
    </row>
    <row r="143" spans="1:22" ht="14.25" customHeight="1" x14ac:dyDescent="0.3">
      <c r="A143" s="57">
        <v>45742</v>
      </c>
      <c r="B143" s="29">
        <v>25574</v>
      </c>
      <c r="C143" s="29">
        <v>24851</v>
      </c>
      <c r="D143" s="29">
        <v>104.547</v>
      </c>
      <c r="E143" s="29">
        <v>150.57</v>
      </c>
      <c r="F143" s="29">
        <v>1.0753999999999999</v>
      </c>
      <c r="G143" s="29">
        <v>6.6410000000000002E-3</v>
      </c>
      <c r="H143" s="29">
        <v>0.13758000000000001</v>
      </c>
      <c r="I143" s="29">
        <v>0.13739999999999999</v>
      </c>
      <c r="J143" s="29">
        <v>1.2887999999999999</v>
      </c>
      <c r="K143" s="29">
        <v>3.0221999999999999E-2</v>
      </c>
      <c r="L143" s="29">
        <v>0.22570000000000001</v>
      </c>
      <c r="M143" s="29">
        <v>6.812E-2</v>
      </c>
      <c r="N143" s="29">
        <v>8.2299999999999995E-3</v>
      </c>
      <c r="O143" s="29">
        <v>0.33750000000000002</v>
      </c>
      <c r="P143" s="29">
        <v>0.35680000000000001</v>
      </c>
      <c r="Q143" s="29">
        <v>1.7335E-2</v>
      </c>
      <c r="R143" s="29">
        <v>1.1667E-2</v>
      </c>
      <c r="S143" s="29">
        <v>2.9430999999999999E-2</v>
      </c>
      <c r="T143" s="29">
        <v>0.70089999999999997</v>
      </c>
      <c r="U143" s="29">
        <v>6.0285999999999999E-2</v>
      </c>
      <c r="V143" s="29">
        <v>0.1744</v>
      </c>
    </row>
    <row r="144" spans="1:22" ht="14.25" customHeight="1" x14ac:dyDescent="0.3">
      <c r="A144" s="57">
        <v>45741</v>
      </c>
      <c r="B144" s="29">
        <v>25630</v>
      </c>
      <c r="C144" s="29">
        <v>24847</v>
      </c>
      <c r="D144" s="29">
        <v>104.184</v>
      </c>
      <c r="E144" s="29">
        <v>149.91</v>
      </c>
      <c r="F144" s="29">
        <v>1.0790999999999999</v>
      </c>
      <c r="G144" s="29">
        <v>6.6709999999999998E-3</v>
      </c>
      <c r="H144" s="29">
        <v>0.13777</v>
      </c>
      <c r="I144" s="29">
        <v>0.1376</v>
      </c>
      <c r="J144" s="29">
        <v>1.2944</v>
      </c>
      <c r="K144" s="29">
        <v>3.0231000000000001E-2</v>
      </c>
      <c r="L144" s="29">
        <v>0.22539999999999999</v>
      </c>
      <c r="M144" s="29">
        <v>6.8349999999999994E-2</v>
      </c>
      <c r="N144" s="29">
        <v>8.2299999999999995E-3</v>
      </c>
      <c r="O144" s="29">
        <v>0.33729999999999999</v>
      </c>
      <c r="P144" s="29">
        <v>0.35682999999999998</v>
      </c>
      <c r="Q144" s="29">
        <v>1.7368999999999999E-2</v>
      </c>
      <c r="R144" s="29">
        <v>1.166E-2</v>
      </c>
      <c r="S144" s="29">
        <v>2.9568000000000001E-2</v>
      </c>
      <c r="T144" s="29">
        <v>0.70030000000000003</v>
      </c>
      <c r="U144" s="29">
        <v>6.0199000000000003E-2</v>
      </c>
      <c r="V144" s="29">
        <v>0.1754</v>
      </c>
    </row>
    <row r="145" spans="1:22" ht="14.25" customHeight="1" x14ac:dyDescent="0.3">
      <c r="A145" s="57">
        <v>45740</v>
      </c>
      <c r="B145" s="29">
        <v>25640</v>
      </c>
      <c r="C145" s="29">
        <v>24831</v>
      </c>
      <c r="D145" s="29">
        <v>104.262</v>
      </c>
      <c r="E145" s="29">
        <v>150.69999999999999</v>
      </c>
      <c r="F145" s="29">
        <v>1.0801000000000001</v>
      </c>
      <c r="G145" s="29">
        <v>6.6360000000000004E-3</v>
      </c>
      <c r="H145" s="29">
        <v>0.13772999999999999</v>
      </c>
      <c r="I145" s="29">
        <v>0.13769999999999999</v>
      </c>
      <c r="J145" s="29">
        <v>1.2923</v>
      </c>
      <c r="K145" s="29">
        <v>3.0277999999999999E-2</v>
      </c>
      <c r="L145" s="29">
        <v>0.22550000000000001</v>
      </c>
      <c r="M145" s="29">
        <v>6.8059999999999996E-2</v>
      </c>
      <c r="N145" s="29">
        <v>8.2299999999999995E-3</v>
      </c>
      <c r="O145" s="29">
        <v>0.33710000000000001</v>
      </c>
      <c r="P145" s="29">
        <v>0.35677999999999999</v>
      </c>
      <c r="Q145" s="29">
        <v>1.7446E-2</v>
      </c>
      <c r="R145" s="29">
        <v>1.1677E-2</v>
      </c>
      <c r="S145" s="29">
        <v>2.9451000000000001E-2</v>
      </c>
      <c r="T145" s="29">
        <v>0.69840000000000002</v>
      </c>
      <c r="U145" s="29">
        <v>6.0359000000000003E-2</v>
      </c>
      <c r="V145" s="29">
        <v>0.17349999999999999</v>
      </c>
    </row>
    <row r="146" spans="1:22" ht="14.25" customHeight="1" x14ac:dyDescent="0.3">
      <c r="A146" s="57">
        <v>45737</v>
      </c>
      <c r="B146" s="29">
        <v>25592</v>
      </c>
      <c r="C146" s="29">
        <v>24813</v>
      </c>
      <c r="D146" s="29">
        <v>104.08799999999999</v>
      </c>
      <c r="E146" s="29">
        <v>149.32</v>
      </c>
      <c r="F146" s="29">
        <v>1.0818000000000001</v>
      </c>
      <c r="G146" s="29">
        <v>6.6969999999999998E-3</v>
      </c>
      <c r="H146" s="29">
        <v>0.13789999999999999</v>
      </c>
      <c r="I146" s="29">
        <v>0.13780000000000001</v>
      </c>
      <c r="J146" s="29">
        <v>1.2919</v>
      </c>
      <c r="K146" s="29">
        <v>3.0299E-2</v>
      </c>
      <c r="L146" s="29">
        <v>0.22620000000000001</v>
      </c>
      <c r="M146" s="29">
        <v>6.8239999999999995E-2</v>
      </c>
      <c r="N146" s="29">
        <v>8.2500000000000004E-3</v>
      </c>
      <c r="O146" s="29">
        <v>0.33739999999999998</v>
      </c>
      <c r="P146" s="29">
        <v>0.35693000000000003</v>
      </c>
      <c r="Q146" s="29">
        <v>1.7440000000000001E-2</v>
      </c>
      <c r="R146" s="29">
        <v>1.163E-2</v>
      </c>
      <c r="S146" s="29">
        <v>2.9454000000000001E-2</v>
      </c>
      <c r="T146" s="29">
        <v>0.69689999999999996</v>
      </c>
      <c r="U146" s="29">
        <v>6.0601000000000002E-2</v>
      </c>
      <c r="V146" s="29">
        <v>0.17460000000000001</v>
      </c>
    </row>
    <row r="147" spans="1:22" ht="14.25" customHeight="1" x14ac:dyDescent="0.3">
      <c r="A147" s="57">
        <v>45736</v>
      </c>
      <c r="B147" s="29">
        <v>25556</v>
      </c>
      <c r="C147" s="29">
        <v>24807</v>
      </c>
      <c r="D147" s="29">
        <v>103.851</v>
      </c>
      <c r="E147" s="29">
        <v>148.78</v>
      </c>
      <c r="F147" s="29">
        <v>1.0851</v>
      </c>
      <c r="G147" s="29">
        <v>6.7210000000000004E-3</v>
      </c>
      <c r="H147" s="29">
        <v>0.13794000000000001</v>
      </c>
      <c r="I147" s="29">
        <v>0.13789999999999999</v>
      </c>
      <c r="J147" s="29">
        <v>1.2967</v>
      </c>
      <c r="K147" s="29">
        <v>3.0293E-2</v>
      </c>
      <c r="L147" s="29">
        <v>0.22600000000000001</v>
      </c>
      <c r="M147" s="29">
        <v>6.8110000000000004E-2</v>
      </c>
      <c r="N147" s="29">
        <v>8.2299999999999995E-3</v>
      </c>
      <c r="O147" s="29">
        <v>0.33739999999999998</v>
      </c>
      <c r="P147" s="29">
        <v>0.35711999999999999</v>
      </c>
      <c r="Q147" s="29">
        <v>1.7479000000000001E-2</v>
      </c>
      <c r="R147" s="29">
        <v>1.1578E-2</v>
      </c>
      <c r="S147" s="29">
        <v>2.9642000000000002E-2</v>
      </c>
      <c r="T147" s="29">
        <v>0.69810000000000005</v>
      </c>
      <c r="U147" s="29">
        <v>6.0661E-2</v>
      </c>
      <c r="V147" s="29">
        <v>0.17610000000000001</v>
      </c>
    </row>
    <row r="148" spans="1:22" ht="14.25" customHeight="1" x14ac:dyDescent="0.3">
      <c r="A148" s="57">
        <v>45735</v>
      </c>
      <c r="B148" s="29">
        <v>25541</v>
      </c>
      <c r="C148" s="29">
        <v>24790</v>
      </c>
      <c r="D148" s="29">
        <v>103.428</v>
      </c>
      <c r="E148" s="29">
        <v>148.69</v>
      </c>
      <c r="F148" s="29">
        <v>1.0903</v>
      </c>
      <c r="G148" s="29">
        <v>6.7250000000000001E-3</v>
      </c>
      <c r="H148" s="29">
        <v>0.13833000000000001</v>
      </c>
      <c r="I148" s="29">
        <v>0.13830000000000001</v>
      </c>
      <c r="J148" s="29">
        <v>1.3003</v>
      </c>
      <c r="K148" s="29">
        <v>3.0266000000000001E-2</v>
      </c>
      <c r="L148" s="29">
        <v>0.22539999999999999</v>
      </c>
      <c r="M148" s="29">
        <v>6.8339999999999998E-2</v>
      </c>
      <c r="N148" s="29">
        <v>8.2299999999999995E-3</v>
      </c>
      <c r="O148" s="29">
        <v>0.33760000000000001</v>
      </c>
      <c r="P148" s="29">
        <v>0.35709999999999997</v>
      </c>
      <c r="Q148" s="29">
        <v>1.7455999999999999E-2</v>
      </c>
      <c r="R148" s="29">
        <v>1.1568999999999999E-2</v>
      </c>
      <c r="S148" s="29">
        <v>2.9748E-2</v>
      </c>
      <c r="T148" s="29">
        <v>0.69799999999999995</v>
      </c>
      <c r="U148" s="29">
        <v>6.0491999999999997E-2</v>
      </c>
      <c r="V148" s="29">
        <v>0.17710000000000001</v>
      </c>
    </row>
    <row r="149" spans="1:22" ht="14.25" customHeight="1" x14ac:dyDescent="0.3">
      <c r="A149" s="57">
        <v>45734</v>
      </c>
      <c r="B149" s="29">
        <v>25531</v>
      </c>
      <c r="C149" s="29">
        <v>24793</v>
      </c>
      <c r="D149" s="29">
        <v>103.244</v>
      </c>
      <c r="E149" s="29">
        <v>149.27000000000001</v>
      </c>
      <c r="F149" s="29">
        <v>1.0945</v>
      </c>
      <c r="G149" s="29">
        <v>6.6990000000000001E-3</v>
      </c>
      <c r="H149" s="29">
        <v>0.1384</v>
      </c>
      <c r="I149" s="29">
        <v>0.1384</v>
      </c>
      <c r="J149" s="29">
        <v>1.3001</v>
      </c>
      <c r="K149" s="29">
        <v>3.0327E-2</v>
      </c>
      <c r="L149" s="29">
        <v>0.22489999999999999</v>
      </c>
      <c r="M149" s="29">
        <v>6.8900000000000003E-2</v>
      </c>
      <c r="N149" s="29">
        <v>8.2299999999999995E-3</v>
      </c>
      <c r="O149" s="29">
        <v>0.33779999999999999</v>
      </c>
      <c r="P149" s="29">
        <v>0.35694999999999999</v>
      </c>
      <c r="Q149" s="29">
        <v>1.7451999999999999E-2</v>
      </c>
      <c r="R149" s="29">
        <v>1.1552E-2</v>
      </c>
      <c r="S149" s="29">
        <v>2.9753000000000002E-2</v>
      </c>
      <c r="T149" s="29">
        <v>0.69940000000000002</v>
      </c>
      <c r="U149" s="29">
        <v>6.0872000000000002E-2</v>
      </c>
      <c r="V149" s="29">
        <v>0.17630000000000001</v>
      </c>
    </row>
    <row r="150" spans="1:22" ht="14.25" customHeight="1" x14ac:dyDescent="0.3">
      <c r="A150" s="57">
        <v>45733</v>
      </c>
      <c r="B150" s="29">
        <v>25531</v>
      </c>
      <c r="C150" s="29">
        <v>24794</v>
      </c>
      <c r="D150" s="29">
        <v>103.37</v>
      </c>
      <c r="E150" s="29">
        <v>149.21</v>
      </c>
      <c r="F150" s="29">
        <v>1.0922000000000001</v>
      </c>
      <c r="G150" s="29">
        <v>6.7019999999999996E-3</v>
      </c>
      <c r="H150" s="29">
        <v>0.13838</v>
      </c>
      <c r="I150" s="29">
        <v>0.1384</v>
      </c>
      <c r="J150" s="29">
        <v>1.2991999999999999</v>
      </c>
      <c r="K150" s="29">
        <v>3.0286E-2</v>
      </c>
      <c r="L150" s="29">
        <v>0.22489999999999999</v>
      </c>
      <c r="M150" s="29">
        <v>6.9260000000000002E-2</v>
      </c>
      <c r="N150" s="29">
        <v>8.2299999999999995E-3</v>
      </c>
      <c r="O150" s="29">
        <v>0.33760000000000001</v>
      </c>
      <c r="P150" s="29">
        <v>0.35715000000000002</v>
      </c>
      <c r="Q150" s="29">
        <v>1.7451999999999999E-2</v>
      </c>
      <c r="R150" s="29">
        <v>1.1521E-2</v>
      </c>
      <c r="S150" s="29">
        <v>2.9766000000000001E-2</v>
      </c>
      <c r="T150" s="29">
        <v>0.69989999999999997</v>
      </c>
      <c r="U150" s="29">
        <v>6.0953E-2</v>
      </c>
      <c r="V150" s="29">
        <v>0.1759</v>
      </c>
    </row>
    <row r="151" spans="1:22" ht="14.25" customHeight="1" x14ac:dyDescent="0.3">
      <c r="A151" s="57">
        <v>45730</v>
      </c>
      <c r="B151" s="29">
        <v>25519</v>
      </c>
      <c r="C151" s="29">
        <v>24779</v>
      </c>
      <c r="D151" s="29">
        <v>103.718</v>
      </c>
      <c r="E151" s="29">
        <v>148.63999999999999</v>
      </c>
      <c r="F151" s="29">
        <v>1.0879000000000001</v>
      </c>
      <c r="G151" s="29">
        <v>6.7279999999999996E-3</v>
      </c>
      <c r="H151" s="29">
        <v>0.13816999999999999</v>
      </c>
      <c r="I151" s="29">
        <v>0.13819999999999999</v>
      </c>
      <c r="J151" s="29">
        <v>1.2935000000000001</v>
      </c>
      <c r="K151" s="29">
        <v>3.0318999999999999E-2</v>
      </c>
      <c r="L151" s="29">
        <v>0.22509999999999999</v>
      </c>
      <c r="M151" s="29">
        <v>6.8849999999999995E-2</v>
      </c>
      <c r="N151" s="29">
        <v>8.2299999999999995E-3</v>
      </c>
      <c r="O151" s="29">
        <v>0.33750000000000002</v>
      </c>
      <c r="P151" s="29">
        <v>0.35726000000000002</v>
      </c>
      <c r="Q151" s="29">
        <v>1.7467E-2</v>
      </c>
      <c r="R151" s="29">
        <v>1.1493E-2</v>
      </c>
      <c r="S151" s="29">
        <v>2.9728000000000001E-2</v>
      </c>
      <c r="T151" s="29">
        <v>0.69610000000000005</v>
      </c>
      <c r="U151" s="29">
        <v>6.1162000000000001E-2</v>
      </c>
      <c r="V151" s="29">
        <v>0.1741</v>
      </c>
    </row>
    <row r="152" spans="1:22" ht="14.25" customHeight="1" x14ac:dyDescent="0.3">
      <c r="A152" s="57">
        <v>45729</v>
      </c>
      <c r="B152" s="29">
        <v>25493</v>
      </c>
      <c r="C152" s="29">
        <v>24758</v>
      </c>
      <c r="D152" s="29">
        <v>103.828</v>
      </c>
      <c r="E152" s="29">
        <v>147.81</v>
      </c>
      <c r="F152" s="29">
        <v>1.0851999999999999</v>
      </c>
      <c r="G152" s="29">
        <v>6.7650000000000002E-3</v>
      </c>
      <c r="H152" s="29">
        <v>0.13805999999999999</v>
      </c>
      <c r="I152" s="29">
        <v>0.13800000000000001</v>
      </c>
      <c r="J152" s="29">
        <v>1.2951999999999999</v>
      </c>
      <c r="K152" s="29">
        <v>3.0327E-2</v>
      </c>
      <c r="L152" s="29">
        <v>0.22550000000000001</v>
      </c>
      <c r="M152" s="29">
        <v>6.8779999999999994E-2</v>
      </c>
      <c r="N152" s="29">
        <v>8.2299999999999995E-3</v>
      </c>
      <c r="O152" s="29">
        <v>0.33860000000000001</v>
      </c>
      <c r="P152" s="29">
        <v>0.35722999999999999</v>
      </c>
      <c r="Q152" s="29">
        <v>1.7433000000000001E-2</v>
      </c>
      <c r="R152" s="29">
        <v>1.1493E-2</v>
      </c>
      <c r="S152" s="29">
        <v>2.9663999999999999E-2</v>
      </c>
      <c r="T152" s="29">
        <v>0.69259999999999999</v>
      </c>
      <c r="U152" s="29">
        <v>6.0872000000000002E-2</v>
      </c>
      <c r="V152" s="29">
        <v>0.1724</v>
      </c>
    </row>
    <row r="153" spans="1:22" ht="14.25" customHeight="1" x14ac:dyDescent="0.3">
      <c r="A153" s="57">
        <v>45728</v>
      </c>
      <c r="B153" s="29">
        <v>25462</v>
      </c>
      <c r="C153" s="29">
        <v>24758</v>
      </c>
      <c r="D153" s="29">
        <v>103.61199999999999</v>
      </c>
      <c r="E153" s="29">
        <v>148.25</v>
      </c>
      <c r="F153" s="29">
        <v>1.0888</v>
      </c>
      <c r="G153" s="29">
        <v>6.7460000000000003E-3</v>
      </c>
      <c r="H153" s="29">
        <v>0.13816000000000001</v>
      </c>
      <c r="I153" s="29">
        <v>0.1381</v>
      </c>
      <c r="J153" s="29">
        <v>1.2963</v>
      </c>
      <c r="K153" s="29">
        <v>3.0353000000000002E-2</v>
      </c>
      <c r="L153" s="29">
        <v>0.2258</v>
      </c>
      <c r="M153" s="29">
        <v>6.8870000000000001E-2</v>
      </c>
      <c r="N153" s="29">
        <v>8.2299999999999995E-3</v>
      </c>
      <c r="O153" s="29">
        <v>0.33850000000000002</v>
      </c>
      <c r="P153" s="29">
        <v>0.35741000000000001</v>
      </c>
      <c r="Q153" s="29">
        <v>1.7433000000000001E-2</v>
      </c>
      <c r="R153" s="29">
        <v>1.1467E-2</v>
      </c>
      <c r="S153" s="29">
        <v>2.9581E-2</v>
      </c>
      <c r="T153" s="29">
        <v>0.69589999999999996</v>
      </c>
      <c r="U153" s="29">
        <v>6.0782999999999997E-2</v>
      </c>
      <c r="V153" s="29">
        <v>0.1724</v>
      </c>
    </row>
    <row r="154" spans="1:22" ht="14.25" customHeight="1" x14ac:dyDescent="0.3">
      <c r="A154" s="57">
        <v>45727</v>
      </c>
      <c r="B154" s="29">
        <v>25480</v>
      </c>
      <c r="C154" s="29">
        <v>24763</v>
      </c>
      <c r="D154" s="29">
        <v>103.419</v>
      </c>
      <c r="E154" s="29">
        <v>147.78</v>
      </c>
      <c r="F154" s="29">
        <v>1.0919000000000001</v>
      </c>
      <c r="G154" s="29">
        <v>6.7669999999999996E-3</v>
      </c>
      <c r="H154" s="29">
        <v>0.13830999999999999</v>
      </c>
      <c r="I154" s="29">
        <v>0.1384</v>
      </c>
      <c r="J154" s="29">
        <v>1.2950999999999999</v>
      </c>
      <c r="K154" s="29">
        <v>3.0415999999999999E-2</v>
      </c>
      <c r="L154" s="29">
        <v>0.2266</v>
      </c>
      <c r="M154" s="29">
        <v>6.8790000000000004E-2</v>
      </c>
      <c r="N154" s="29">
        <v>8.2299999999999995E-3</v>
      </c>
      <c r="O154" s="29">
        <v>0.33850000000000002</v>
      </c>
      <c r="P154" s="29">
        <v>0.35744999999999999</v>
      </c>
      <c r="Q154" s="29">
        <v>1.7471E-2</v>
      </c>
      <c r="R154" s="29">
        <v>1.1464999999999999E-2</v>
      </c>
      <c r="S154" s="29">
        <v>2.9616E-2</v>
      </c>
      <c r="T154" s="29">
        <v>0.69279999999999997</v>
      </c>
      <c r="U154" s="29">
        <v>6.0943999999999998E-2</v>
      </c>
      <c r="V154" s="29">
        <v>0.1721</v>
      </c>
    </row>
    <row r="155" spans="1:22" ht="14.25" customHeight="1" x14ac:dyDescent="0.3">
      <c r="A155" s="57">
        <v>45726</v>
      </c>
      <c r="B155" s="29">
        <v>25519</v>
      </c>
      <c r="C155" s="29">
        <v>24754</v>
      </c>
      <c r="D155" s="29">
        <v>103.9</v>
      </c>
      <c r="E155" s="29">
        <v>147.27000000000001</v>
      </c>
      <c r="F155" s="29">
        <v>1.0833999999999999</v>
      </c>
      <c r="G155" s="29">
        <v>6.79E-3</v>
      </c>
      <c r="H155" s="29">
        <v>0.13774</v>
      </c>
      <c r="I155" s="29">
        <v>0.13769999999999999</v>
      </c>
      <c r="J155" s="29">
        <v>1.2879</v>
      </c>
      <c r="K155" s="29">
        <v>3.0387000000000001E-2</v>
      </c>
      <c r="L155" s="29">
        <v>0.22620000000000001</v>
      </c>
      <c r="M155" s="29">
        <v>6.8709999999999993E-2</v>
      </c>
      <c r="N155" s="29">
        <v>8.2299999999999995E-3</v>
      </c>
      <c r="O155" s="29">
        <v>0.33850000000000002</v>
      </c>
      <c r="P155" s="29">
        <v>0.35731000000000002</v>
      </c>
      <c r="Q155" s="29">
        <v>1.7422E-2</v>
      </c>
      <c r="R155" s="29">
        <v>1.145E-2</v>
      </c>
      <c r="S155" s="29">
        <v>2.9498E-2</v>
      </c>
      <c r="T155" s="29">
        <v>0.6925</v>
      </c>
      <c r="U155" s="29">
        <v>6.1099000000000001E-2</v>
      </c>
      <c r="V155" s="29">
        <v>0.17080000000000001</v>
      </c>
    </row>
    <row r="156" spans="1:22" ht="14.25" customHeight="1" x14ac:dyDescent="0.3">
      <c r="A156" s="57">
        <v>45723</v>
      </c>
      <c r="B156" s="29">
        <v>25513</v>
      </c>
      <c r="C156" s="29">
        <v>24730</v>
      </c>
      <c r="D156" s="29">
        <v>103.83799999999999</v>
      </c>
      <c r="E156" s="29">
        <v>148.04</v>
      </c>
      <c r="F156" s="29">
        <v>1.0832999999999999</v>
      </c>
      <c r="G156" s="29">
        <v>6.7549999999999997E-3</v>
      </c>
      <c r="H156" s="29">
        <v>0.13804</v>
      </c>
      <c r="I156" s="29">
        <v>0.13800000000000001</v>
      </c>
      <c r="J156" s="29">
        <v>1.292</v>
      </c>
      <c r="K156" s="29">
        <v>3.0467000000000001E-2</v>
      </c>
      <c r="L156" s="29">
        <v>0.2266</v>
      </c>
      <c r="M156" s="29">
        <v>6.9010000000000002E-2</v>
      </c>
      <c r="N156" s="29">
        <v>8.2299999999999995E-3</v>
      </c>
      <c r="O156" s="29">
        <v>0.33850000000000002</v>
      </c>
      <c r="P156" s="29">
        <v>0.35726999999999998</v>
      </c>
      <c r="Q156" s="29">
        <v>1.7493000000000002E-2</v>
      </c>
      <c r="R156" s="29">
        <v>1.1509999999999999E-2</v>
      </c>
      <c r="S156" s="29">
        <v>2.9635999999999999E-2</v>
      </c>
      <c r="T156" s="29">
        <v>0.69579999999999997</v>
      </c>
      <c r="U156" s="29">
        <v>6.1370000000000001E-2</v>
      </c>
      <c r="V156" s="29">
        <v>0.17269999999999999</v>
      </c>
    </row>
    <row r="157" spans="1:22" ht="14.25" customHeight="1" x14ac:dyDescent="0.3">
      <c r="A157" s="57">
        <v>45722</v>
      </c>
      <c r="B157" s="29">
        <v>25499</v>
      </c>
      <c r="C157" s="29">
        <v>24738</v>
      </c>
      <c r="D157" s="29">
        <v>104.062</v>
      </c>
      <c r="E157" s="29">
        <v>147.97999999999999</v>
      </c>
      <c r="F157" s="29">
        <v>1.0785</v>
      </c>
      <c r="G157" s="29">
        <v>6.7580000000000001E-3</v>
      </c>
      <c r="H157" s="29">
        <v>0.13808000000000001</v>
      </c>
      <c r="I157" s="29">
        <v>0.13800000000000001</v>
      </c>
      <c r="J157" s="29">
        <v>1.2882</v>
      </c>
      <c r="K157" s="29">
        <v>3.0424E-2</v>
      </c>
      <c r="L157" s="29">
        <v>0.22600000000000001</v>
      </c>
      <c r="M157" s="29">
        <v>6.9089999999999999E-2</v>
      </c>
      <c r="N157" s="29">
        <v>8.2299999999999995E-3</v>
      </c>
      <c r="O157" s="29">
        <v>0.33850000000000002</v>
      </c>
      <c r="P157" s="29">
        <v>0.35743000000000003</v>
      </c>
      <c r="Q157" s="29">
        <v>1.7451000000000001E-2</v>
      </c>
      <c r="R157" s="29">
        <v>1.1479E-2</v>
      </c>
      <c r="S157" s="29">
        <v>2.9659000000000001E-2</v>
      </c>
      <c r="T157" s="29">
        <v>0.69950000000000001</v>
      </c>
      <c r="U157" s="29">
        <v>6.1200999999999998E-2</v>
      </c>
      <c r="V157" s="29">
        <v>0.17349999999999999</v>
      </c>
    </row>
    <row r="158" spans="1:22" ht="14.25" customHeight="1" x14ac:dyDescent="0.3">
      <c r="A158" s="57">
        <v>45721</v>
      </c>
      <c r="B158" s="29">
        <v>25512</v>
      </c>
      <c r="C158" s="29">
        <v>24750</v>
      </c>
      <c r="D158" s="29">
        <v>104.276</v>
      </c>
      <c r="E158" s="29">
        <v>148.88</v>
      </c>
      <c r="F158" s="29">
        <v>1.0789</v>
      </c>
      <c r="G158" s="29">
        <v>6.7169999999999999E-3</v>
      </c>
      <c r="H158" s="29">
        <v>0.13816999999999999</v>
      </c>
      <c r="I158" s="29">
        <v>0.13819999999999999</v>
      </c>
      <c r="J158" s="29">
        <v>1.2895000000000001</v>
      </c>
      <c r="K158" s="29">
        <v>3.0491999999999998E-2</v>
      </c>
      <c r="L158" s="29">
        <v>0.2258</v>
      </c>
      <c r="M158" s="29">
        <v>6.9190000000000002E-2</v>
      </c>
      <c r="N158" s="29">
        <v>8.2299999999999995E-3</v>
      </c>
      <c r="O158" s="29">
        <v>0.33879999999999999</v>
      </c>
      <c r="P158" s="29">
        <v>0.35757</v>
      </c>
      <c r="Q158" s="29">
        <v>1.7444000000000001E-2</v>
      </c>
      <c r="R158" s="29">
        <v>1.1499000000000001E-2</v>
      </c>
      <c r="S158" s="29">
        <v>2.9755E-2</v>
      </c>
      <c r="T158" s="29">
        <v>0.69740000000000002</v>
      </c>
      <c r="U158" s="29">
        <v>6.1303000000000003E-2</v>
      </c>
      <c r="V158" s="29">
        <v>0.17369999999999999</v>
      </c>
    </row>
    <row r="159" spans="1:22" ht="14.25" customHeight="1" x14ac:dyDescent="0.3">
      <c r="A159" s="57">
        <v>45720</v>
      </c>
      <c r="B159" s="29">
        <v>25566</v>
      </c>
      <c r="C159" s="29">
        <v>24755</v>
      </c>
      <c r="D159" s="29">
        <v>105.74299999999999</v>
      </c>
      <c r="E159" s="29">
        <v>149.79</v>
      </c>
      <c r="F159" s="29">
        <v>1.0626</v>
      </c>
      <c r="G159" s="29">
        <v>6.6759999999999996E-3</v>
      </c>
      <c r="H159" s="29">
        <v>0.13766999999999999</v>
      </c>
      <c r="I159" s="29">
        <v>0.13789999999999999</v>
      </c>
      <c r="J159" s="29">
        <v>1.2795000000000001</v>
      </c>
      <c r="K159" s="29">
        <v>3.0384999999999999E-2</v>
      </c>
      <c r="L159" s="29">
        <v>0.22389999999999999</v>
      </c>
      <c r="M159" s="29">
        <v>6.855E-2</v>
      </c>
      <c r="N159" s="29">
        <v>8.2299999999999995E-3</v>
      </c>
      <c r="O159" s="29">
        <v>0.33879999999999999</v>
      </c>
      <c r="P159" s="29">
        <v>0.35754000000000002</v>
      </c>
      <c r="Q159" s="29">
        <v>1.7305000000000001E-2</v>
      </c>
      <c r="R159" s="29">
        <v>1.1457999999999999E-2</v>
      </c>
      <c r="S159" s="29">
        <v>2.9687999999999999E-2</v>
      </c>
      <c r="T159" s="29">
        <v>0.69469999999999998</v>
      </c>
      <c r="U159" s="29">
        <v>6.0809000000000002E-2</v>
      </c>
      <c r="V159" s="29">
        <v>0.1699</v>
      </c>
    </row>
    <row r="160" spans="1:22" ht="14.25" customHeight="1" x14ac:dyDescent="0.3">
      <c r="A160" s="57">
        <v>45719</v>
      </c>
      <c r="B160" s="29">
        <v>25597</v>
      </c>
      <c r="C160" s="29">
        <v>24758</v>
      </c>
      <c r="D160" s="29">
        <v>106.747</v>
      </c>
      <c r="E160" s="29">
        <v>149.5</v>
      </c>
      <c r="F160" s="29">
        <v>1.0487</v>
      </c>
      <c r="G160" s="29">
        <v>6.6889999999999996E-3</v>
      </c>
      <c r="H160" s="29">
        <v>0.13722000000000001</v>
      </c>
      <c r="I160" s="29">
        <v>0.13689999999999999</v>
      </c>
      <c r="J160" s="29">
        <v>1.2701</v>
      </c>
      <c r="K160" s="29">
        <v>3.0388999999999999E-2</v>
      </c>
      <c r="L160" s="29">
        <v>0.22389999999999999</v>
      </c>
      <c r="M160" s="29">
        <v>6.8610000000000004E-2</v>
      </c>
      <c r="N160" s="29">
        <v>8.2299999999999995E-3</v>
      </c>
      <c r="O160" s="29">
        <v>0.33889999999999998</v>
      </c>
      <c r="P160" s="29">
        <v>0.35758000000000001</v>
      </c>
      <c r="Q160" s="29">
        <v>1.7267999999999999E-2</v>
      </c>
      <c r="R160" s="29">
        <v>1.1446E-2</v>
      </c>
      <c r="S160" s="29">
        <v>2.9411E-2</v>
      </c>
      <c r="T160" s="29">
        <v>0.6905</v>
      </c>
      <c r="U160" s="29">
        <v>6.0679999999999998E-2</v>
      </c>
      <c r="V160" s="29">
        <v>0.1699</v>
      </c>
    </row>
    <row r="161" spans="1:22" ht="14.25" customHeight="1" x14ac:dyDescent="0.3">
      <c r="A161" s="57">
        <v>45716</v>
      </c>
      <c r="B161" s="29">
        <v>25557</v>
      </c>
      <c r="C161" s="29">
        <v>24726</v>
      </c>
      <c r="D161" s="29">
        <v>107.614</v>
      </c>
      <c r="E161" s="29">
        <v>150.63</v>
      </c>
      <c r="F161" s="29">
        <v>1.0375000000000001</v>
      </c>
      <c r="G161" s="29">
        <v>6.6389999999999999E-3</v>
      </c>
      <c r="H161" s="29">
        <v>0.13739000000000001</v>
      </c>
      <c r="I161" s="29">
        <v>0.1371</v>
      </c>
      <c r="J161" s="29">
        <v>1.2577</v>
      </c>
      <c r="K161" s="29">
        <v>3.0391000000000001E-2</v>
      </c>
      <c r="L161" s="29">
        <v>0.22409999999999999</v>
      </c>
      <c r="M161" s="29">
        <v>6.8529999999999994E-2</v>
      </c>
      <c r="N161" s="29">
        <v>8.2299999999999995E-3</v>
      </c>
      <c r="O161" s="29">
        <v>0.33879999999999999</v>
      </c>
      <c r="P161" s="29">
        <v>0.35769000000000001</v>
      </c>
      <c r="Q161" s="29">
        <v>1.7245E-2</v>
      </c>
      <c r="R161" s="29">
        <v>1.1427E-2</v>
      </c>
      <c r="S161" s="29">
        <v>2.9187000000000001E-2</v>
      </c>
      <c r="T161" s="29">
        <v>0.6915</v>
      </c>
      <c r="U161" s="29">
        <v>6.0256999999999998E-2</v>
      </c>
      <c r="V161" s="29">
        <v>0.1699</v>
      </c>
    </row>
    <row r="162" spans="1:22" ht="14.25" customHeight="1" x14ac:dyDescent="0.3">
      <c r="A162" s="57">
        <v>45715</v>
      </c>
      <c r="B162" s="29">
        <v>25542</v>
      </c>
      <c r="C162" s="29">
        <v>24696</v>
      </c>
      <c r="D162" s="29">
        <v>107.244</v>
      </c>
      <c r="E162" s="29">
        <v>149.81</v>
      </c>
      <c r="F162" s="29">
        <v>1.0398000000000001</v>
      </c>
      <c r="G162" s="29">
        <v>6.6750000000000004E-3</v>
      </c>
      <c r="H162" s="29">
        <v>0.13724</v>
      </c>
      <c r="I162" s="29">
        <v>0.13700000000000001</v>
      </c>
      <c r="J162" s="29">
        <v>1.2601</v>
      </c>
      <c r="K162" s="29">
        <v>3.0467999999999999E-2</v>
      </c>
      <c r="L162" s="29">
        <v>0.22500000000000001</v>
      </c>
      <c r="M162" s="29">
        <v>6.9070000000000006E-2</v>
      </c>
      <c r="N162" s="29">
        <v>8.2299999999999995E-3</v>
      </c>
      <c r="O162" s="29">
        <v>0.33860000000000001</v>
      </c>
      <c r="P162" s="29">
        <v>0.35764000000000001</v>
      </c>
      <c r="Q162" s="29">
        <v>1.7271999999999999E-2</v>
      </c>
      <c r="R162" s="29">
        <v>1.1468000000000001E-2</v>
      </c>
      <c r="S162" s="29">
        <v>2.9354000000000002E-2</v>
      </c>
      <c r="T162" s="29">
        <v>0.69259999999999999</v>
      </c>
      <c r="U162" s="29">
        <v>6.0775999999999997E-2</v>
      </c>
      <c r="V162" s="29">
        <v>0.17150000000000001</v>
      </c>
    </row>
    <row r="163" spans="1:22" ht="14.25" customHeight="1" x14ac:dyDescent="0.3">
      <c r="A163" s="57">
        <v>45714</v>
      </c>
      <c r="B163" s="29">
        <v>25551</v>
      </c>
      <c r="C163" s="29">
        <v>24668</v>
      </c>
      <c r="D163" s="29">
        <v>106.416</v>
      </c>
      <c r="E163" s="29">
        <v>149.1</v>
      </c>
      <c r="F163" s="29">
        <v>1.0485</v>
      </c>
      <c r="G163" s="29">
        <v>6.7070000000000003E-3</v>
      </c>
      <c r="H163" s="29">
        <v>0.13778000000000001</v>
      </c>
      <c r="I163" s="29">
        <v>0.1376</v>
      </c>
      <c r="J163" s="29">
        <v>1.2676000000000001</v>
      </c>
      <c r="K163" s="29">
        <v>3.0485999999999999E-2</v>
      </c>
      <c r="L163" s="29">
        <v>0.2258</v>
      </c>
      <c r="M163" s="29">
        <v>6.9760000000000003E-2</v>
      </c>
      <c r="N163" s="29">
        <v>8.2299999999999995E-3</v>
      </c>
      <c r="O163" s="29">
        <v>0.33829999999999999</v>
      </c>
      <c r="P163" s="29">
        <v>0.35748999999999997</v>
      </c>
      <c r="Q163" s="29">
        <v>1.7276E-2</v>
      </c>
      <c r="R163" s="29">
        <v>1.1467E-2</v>
      </c>
      <c r="S163" s="29">
        <v>2.9628999999999999E-2</v>
      </c>
      <c r="T163" s="29">
        <v>0.69750000000000001</v>
      </c>
      <c r="U163" s="29">
        <v>6.1047999999999998E-2</v>
      </c>
      <c r="V163" s="29">
        <v>0.17199999999999999</v>
      </c>
    </row>
    <row r="164" spans="1:22" ht="14.25" customHeight="1" x14ac:dyDescent="0.3">
      <c r="A164" s="57">
        <v>45713</v>
      </c>
      <c r="B164" s="29">
        <v>25519</v>
      </c>
      <c r="C164" s="29">
        <v>24646</v>
      </c>
      <c r="D164" s="29">
        <v>106.30800000000001</v>
      </c>
      <c r="E164" s="29">
        <v>149.03</v>
      </c>
      <c r="F164" s="29">
        <v>1.0513999999999999</v>
      </c>
      <c r="G164" s="29">
        <v>6.7099999999999998E-3</v>
      </c>
      <c r="H164" s="29">
        <v>0.13791</v>
      </c>
      <c r="I164" s="29">
        <v>0.13780000000000001</v>
      </c>
      <c r="J164" s="29">
        <v>1.2665999999999999</v>
      </c>
      <c r="K164" s="29">
        <v>3.049E-2</v>
      </c>
      <c r="L164" s="29">
        <v>0.2261</v>
      </c>
      <c r="M164" s="29">
        <v>6.9739999999999996E-2</v>
      </c>
      <c r="N164" s="29">
        <v>8.2299999999999995E-3</v>
      </c>
      <c r="O164" s="29">
        <v>0.33829999999999999</v>
      </c>
      <c r="P164" s="29">
        <v>0.35770999999999997</v>
      </c>
      <c r="Q164" s="29">
        <v>1.7260999999999999E-2</v>
      </c>
      <c r="R164" s="29">
        <v>1.1467E-2</v>
      </c>
      <c r="S164" s="29">
        <v>2.9602E-2</v>
      </c>
      <c r="T164" s="29">
        <v>0.69869999999999999</v>
      </c>
      <c r="U164" s="29">
        <v>6.1083999999999999E-2</v>
      </c>
      <c r="V164" s="29">
        <v>0.1739</v>
      </c>
    </row>
    <row r="165" spans="1:22" ht="14.25" customHeight="1" x14ac:dyDescent="0.3">
      <c r="A165" s="57">
        <v>45712</v>
      </c>
      <c r="B165" s="29">
        <v>25477</v>
      </c>
      <c r="C165" s="29">
        <v>24646</v>
      </c>
      <c r="D165" s="29">
        <v>106.596</v>
      </c>
      <c r="E165" s="29">
        <v>149.72</v>
      </c>
      <c r="F165" s="29">
        <v>1.0468</v>
      </c>
      <c r="G165" s="29">
        <v>6.679E-3</v>
      </c>
      <c r="H165" s="29">
        <v>0.13800000000000001</v>
      </c>
      <c r="I165" s="29">
        <v>0.13789999999999999</v>
      </c>
      <c r="J165" s="29">
        <v>1.2625</v>
      </c>
      <c r="K165" s="29">
        <v>3.0575999999999999E-2</v>
      </c>
      <c r="L165" s="29">
        <v>0.2268</v>
      </c>
      <c r="M165" s="29">
        <v>6.9930000000000006E-2</v>
      </c>
      <c r="N165" s="29">
        <v>8.2299999999999995E-3</v>
      </c>
      <c r="O165" s="29">
        <v>0.3382</v>
      </c>
      <c r="P165" s="29">
        <v>0.35746</v>
      </c>
      <c r="Q165" s="29">
        <v>1.7295999999999999E-2</v>
      </c>
      <c r="R165" s="29">
        <v>1.1533E-2</v>
      </c>
      <c r="S165" s="29">
        <v>2.9833999999999999E-2</v>
      </c>
      <c r="T165" s="29">
        <v>0.70130000000000003</v>
      </c>
      <c r="U165" s="29">
        <v>6.1433000000000001E-2</v>
      </c>
      <c r="V165" s="29">
        <v>0.17319999999999999</v>
      </c>
    </row>
    <row r="166" spans="1:22" ht="14.25" customHeight="1" x14ac:dyDescent="0.3">
      <c r="A166" s="57">
        <v>45709</v>
      </c>
      <c r="B166" s="29">
        <v>25520</v>
      </c>
      <c r="C166" s="29">
        <v>24638</v>
      </c>
      <c r="D166" s="29">
        <v>106.61199999999999</v>
      </c>
      <c r="E166" s="29">
        <v>149.27000000000001</v>
      </c>
      <c r="F166" s="29">
        <v>1.0458000000000001</v>
      </c>
      <c r="G166" s="29">
        <v>6.6990000000000001E-3</v>
      </c>
      <c r="H166" s="29">
        <v>0.13789000000000001</v>
      </c>
      <c r="I166" s="29">
        <v>0.13780000000000001</v>
      </c>
      <c r="J166" s="29">
        <v>1.2632000000000001</v>
      </c>
      <c r="K166" s="29">
        <v>3.0528E-2</v>
      </c>
      <c r="L166" s="29">
        <v>0.2263</v>
      </c>
      <c r="M166" s="29">
        <v>6.9720000000000004E-2</v>
      </c>
      <c r="N166" s="29">
        <v>8.2199999999999999E-3</v>
      </c>
      <c r="O166" s="29">
        <v>0.33810000000000001</v>
      </c>
      <c r="P166" s="29">
        <v>0.35776999999999998</v>
      </c>
      <c r="Q166" s="29">
        <v>1.7257999999999999E-2</v>
      </c>
      <c r="R166" s="29">
        <v>1.1533E-2</v>
      </c>
      <c r="S166" s="29">
        <v>2.9805999999999999E-2</v>
      </c>
      <c r="T166" s="29">
        <v>0.70299999999999996</v>
      </c>
      <c r="U166" s="29">
        <v>6.1301000000000001E-2</v>
      </c>
      <c r="V166" s="29">
        <v>0.17449999999999999</v>
      </c>
    </row>
    <row r="167" spans="1:22" ht="14.25" customHeight="1" x14ac:dyDescent="0.3">
      <c r="A167" s="57">
        <v>45708</v>
      </c>
      <c r="B167" s="29">
        <v>25526</v>
      </c>
      <c r="C167" s="29">
        <v>24643</v>
      </c>
      <c r="D167" s="29">
        <v>106.372</v>
      </c>
      <c r="E167" s="29">
        <v>149.63999999999999</v>
      </c>
      <c r="F167" s="29">
        <v>1.0501</v>
      </c>
      <c r="G167" s="29">
        <v>6.6819999999999996E-3</v>
      </c>
      <c r="H167" s="29">
        <v>0.13807</v>
      </c>
      <c r="I167" s="29">
        <v>0.13819999999999999</v>
      </c>
      <c r="J167" s="29">
        <v>1.2668999999999999</v>
      </c>
      <c r="K167" s="29">
        <v>3.0506999999999999E-2</v>
      </c>
      <c r="L167" s="29">
        <v>0.2258</v>
      </c>
      <c r="M167" s="29">
        <v>6.9669999999999996E-2</v>
      </c>
      <c r="N167" s="29">
        <v>8.2299999999999995E-3</v>
      </c>
      <c r="O167" s="29">
        <v>0.3377</v>
      </c>
      <c r="P167" s="29">
        <v>0.35782999999999998</v>
      </c>
      <c r="Q167" s="29">
        <v>1.7263000000000001E-2</v>
      </c>
      <c r="R167" s="29">
        <v>1.1539000000000001E-2</v>
      </c>
      <c r="S167" s="29">
        <v>2.981E-2</v>
      </c>
      <c r="T167" s="29">
        <v>0.70550000000000002</v>
      </c>
      <c r="U167" s="29">
        <v>6.1209E-2</v>
      </c>
      <c r="V167" s="29">
        <v>0.17530000000000001</v>
      </c>
    </row>
    <row r="168" spans="1:22" ht="14.25" customHeight="1" x14ac:dyDescent="0.3">
      <c r="A168" s="57">
        <v>45707</v>
      </c>
      <c r="B168" s="29">
        <v>25520</v>
      </c>
      <c r="C168" s="29">
        <v>24633</v>
      </c>
      <c r="D168" s="29">
        <v>107.173</v>
      </c>
      <c r="E168" s="29">
        <v>151.47</v>
      </c>
      <c r="F168" s="29">
        <v>1.0423</v>
      </c>
      <c r="G168" s="29">
        <v>6.6020000000000002E-3</v>
      </c>
      <c r="H168" s="29">
        <v>0.13739000000000001</v>
      </c>
      <c r="I168" s="29">
        <v>0.13730000000000001</v>
      </c>
      <c r="J168" s="29">
        <v>1.2585999999999999</v>
      </c>
      <c r="K168" s="29">
        <v>3.0532E-2</v>
      </c>
      <c r="L168" s="29">
        <v>0.22509999999999999</v>
      </c>
      <c r="M168" s="29">
        <v>6.9360000000000005E-2</v>
      </c>
      <c r="N168" s="29">
        <v>8.2299999999999995E-3</v>
      </c>
      <c r="O168" s="29">
        <v>0.3372</v>
      </c>
      <c r="P168" s="29">
        <v>0.35821999999999998</v>
      </c>
      <c r="Q168" s="29">
        <v>1.7211000000000001E-2</v>
      </c>
      <c r="R168" s="29">
        <v>1.15E-2</v>
      </c>
      <c r="S168" s="29">
        <v>2.9644E-2</v>
      </c>
      <c r="T168" s="29">
        <v>0.70250000000000001</v>
      </c>
      <c r="U168" s="29">
        <v>6.1258E-2</v>
      </c>
      <c r="V168" s="29">
        <v>0.17480000000000001</v>
      </c>
    </row>
    <row r="169" spans="1:22" ht="14.25" customHeight="1" x14ac:dyDescent="0.3">
      <c r="A169" s="57">
        <v>45706</v>
      </c>
      <c r="B169" s="29">
        <v>25527</v>
      </c>
      <c r="C169" s="29">
        <v>24602</v>
      </c>
      <c r="D169" s="29">
        <v>107.054</v>
      </c>
      <c r="E169" s="29">
        <v>152.06</v>
      </c>
      <c r="F169" s="29">
        <v>1.0446</v>
      </c>
      <c r="G169" s="29">
        <v>6.5760000000000002E-3</v>
      </c>
      <c r="H169" s="29">
        <v>0.13744999999999999</v>
      </c>
      <c r="I169" s="29">
        <v>0.13739999999999999</v>
      </c>
      <c r="J169" s="29">
        <v>1.2613000000000001</v>
      </c>
      <c r="K169" s="29">
        <v>3.0537999999999999E-2</v>
      </c>
      <c r="L169" s="29">
        <v>0.22489999999999999</v>
      </c>
      <c r="M169" s="29">
        <v>6.9470000000000004E-2</v>
      </c>
      <c r="N169" s="29">
        <v>8.2299999999999995E-3</v>
      </c>
      <c r="O169" s="29">
        <v>0.33779999999999999</v>
      </c>
      <c r="P169" s="29">
        <v>0.35820999999999997</v>
      </c>
      <c r="Q169" s="29">
        <v>1.7177999999999999E-2</v>
      </c>
      <c r="R169" s="29">
        <v>1.15E-2</v>
      </c>
      <c r="S169" s="29">
        <v>2.9711000000000001E-2</v>
      </c>
      <c r="T169" s="29">
        <v>0.70440000000000003</v>
      </c>
      <c r="U169" s="29">
        <v>6.1433000000000001E-2</v>
      </c>
      <c r="V169" s="29">
        <v>0.1759</v>
      </c>
    </row>
    <row r="170" spans="1:22" ht="14.25" customHeight="1" x14ac:dyDescent="0.3">
      <c r="A170" s="57">
        <v>45705</v>
      </c>
      <c r="B170" s="29">
        <v>25476</v>
      </c>
      <c r="C170" s="29">
        <v>24577</v>
      </c>
      <c r="D170" s="29">
        <v>106.575</v>
      </c>
      <c r="E170" s="29">
        <v>151.51</v>
      </c>
      <c r="F170" s="29">
        <v>1.0484</v>
      </c>
      <c r="G170" s="29">
        <v>6.6E-3</v>
      </c>
      <c r="H170" s="29">
        <v>0.13766</v>
      </c>
      <c r="I170" s="29">
        <v>0.1376</v>
      </c>
      <c r="J170" s="29">
        <v>1.2625</v>
      </c>
      <c r="K170" s="29">
        <v>3.0558999999999999E-2</v>
      </c>
      <c r="L170" s="29">
        <v>0.22559999999999999</v>
      </c>
      <c r="M170" s="29">
        <v>6.9370000000000001E-2</v>
      </c>
      <c r="N170" s="29">
        <v>8.2299999999999995E-3</v>
      </c>
      <c r="O170" s="29">
        <v>0.33850000000000002</v>
      </c>
      <c r="P170" s="29">
        <v>0.35830000000000001</v>
      </c>
      <c r="Q170" s="29">
        <v>1.7236000000000001E-2</v>
      </c>
      <c r="R170" s="29">
        <v>1.1511E-2</v>
      </c>
      <c r="S170" s="29">
        <v>2.9662999999999998E-2</v>
      </c>
      <c r="T170" s="29">
        <v>0.70499999999999996</v>
      </c>
      <c r="U170" s="29">
        <v>6.1622000000000003E-2</v>
      </c>
      <c r="V170" s="29">
        <v>0.17510000000000001</v>
      </c>
    </row>
    <row r="171" spans="1:22" ht="14.25" customHeight="1" x14ac:dyDescent="0.3">
      <c r="A171" s="57">
        <v>45702</v>
      </c>
      <c r="B171" s="29">
        <v>25399</v>
      </c>
      <c r="C171" s="29">
        <v>24562</v>
      </c>
      <c r="D171" s="29">
        <v>106.71</v>
      </c>
      <c r="E171" s="29">
        <v>152.31</v>
      </c>
      <c r="F171" s="29">
        <v>1.0491999999999999</v>
      </c>
      <c r="G171" s="29">
        <v>6.5659999999999998E-3</v>
      </c>
      <c r="H171" s="29">
        <v>0.13779</v>
      </c>
      <c r="I171" s="29">
        <v>0.13780000000000001</v>
      </c>
      <c r="J171" s="29">
        <v>1.2585999999999999</v>
      </c>
      <c r="K171" s="29">
        <v>3.0563E-2</v>
      </c>
      <c r="L171" s="29">
        <v>0.22550000000000001</v>
      </c>
      <c r="M171" s="29">
        <v>6.9419999999999996E-2</v>
      </c>
      <c r="N171" s="29">
        <v>8.2299999999999995E-3</v>
      </c>
      <c r="O171" s="29">
        <v>0.33900000000000002</v>
      </c>
      <c r="P171" s="29">
        <v>0.35830000000000001</v>
      </c>
      <c r="Q171" s="29">
        <v>1.7288000000000001E-2</v>
      </c>
      <c r="R171" s="29">
        <v>1.1516999999999999E-2</v>
      </c>
      <c r="S171" s="29">
        <v>2.9648999999999998E-2</v>
      </c>
      <c r="T171" s="29">
        <v>0.70509999999999995</v>
      </c>
      <c r="U171" s="29">
        <v>6.1534999999999999E-2</v>
      </c>
      <c r="V171" s="29">
        <v>0.17549999999999999</v>
      </c>
    </row>
    <row r="172" spans="1:22" ht="14.25" customHeight="1" x14ac:dyDescent="0.3">
      <c r="A172" s="57">
        <v>45701</v>
      </c>
      <c r="B172" s="29">
        <v>25467</v>
      </c>
      <c r="C172" s="29">
        <v>24572</v>
      </c>
      <c r="D172" s="29">
        <v>107.313</v>
      </c>
      <c r="E172" s="29">
        <v>152.80000000000001</v>
      </c>
      <c r="F172" s="29">
        <v>1.0465</v>
      </c>
      <c r="G172" s="29">
        <v>6.5440000000000003E-3</v>
      </c>
      <c r="H172" s="29">
        <v>0.13721</v>
      </c>
      <c r="I172" s="29">
        <v>0.1376</v>
      </c>
      <c r="J172" s="29">
        <v>1.2565999999999999</v>
      </c>
      <c r="K172" s="29">
        <v>3.0478999999999999E-2</v>
      </c>
      <c r="L172" s="29">
        <v>0.22439999999999999</v>
      </c>
      <c r="M172" s="29">
        <v>6.9080000000000003E-2</v>
      </c>
      <c r="N172" s="29">
        <v>8.2299999999999995E-3</v>
      </c>
      <c r="O172" s="29">
        <v>0.33810000000000001</v>
      </c>
      <c r="P172" s="29">
        <v>0.35827999999999999</v>
      </c>
      <c r="Q172" s="29">
        <v>1.7219999999999999E-2</v>
      </c>
      <c r="R172" s="29">
        <v>1.1507E-2</v>
      </c>
      <c r="S172" s="29">
        <v>2.9686000000000001E-2</v>
      </c>
      <c r="T172" s="29">
        <v>0.7046</v>
      </c>
      <c r="U172" s="29">
        <v>6.1121000000000002E-2</v>
      </c>
      <c r="V172" s="29">
        <v>0.1734</v>
      </c>
    </row>
    <row r="173" spans="1:22" ht="14.25" customHeight="1" x14ac:dyDescent="0.3">
      <c r="A173" s="57">
        <v>45700</v>
      </c>
      <c r="B173" s="29">
        <v>25567</v>
      </c>
      <c r="C173" s="29">
        <v>24550</v>
      </c>
      <c r="D173" s="29">
        <v>107.938</v>
      </c>
      <c r="E173" s="29">
        <v>154.41999999999999</v>
      </c>
      <c r="F173" s="29">
        <v>1.0383</v>
      </c>
      <c r="G173" s="29">
        <v>6.476E-3</v>
      </c>
      <c r="H173" s="29">
        <v>0.13686000000000001</v>
      </c>
      <c r="I173" s="29">
        <v>0.1368</v>
      </c>
      <c r="J173" s="29">
        <v>1.2445999999999999</v>
      </c>
      <c r="K173" s="29">
        <v>3.0443000000000001E-2</v>
      </c>
      <c r="L173" s="29">
        <v>0.22370000000000001</v>
      </c>
      <c r="M173" s="29">
        <v>6.8779999999999994E-2</v>
      </c>
      <c r="N173" s="29">
        <v>8.2299999999999995E-3</v>
      </c>
      <c r="O173" s="29">
        <v>0.33679999999999999</v>
      </c>
      <c r="P173" s="29">
        <v>0.35830000000000001</v>
      </c>
      <c r="Q173" s="29">
        <v>1.7184999999999999E-2</v>
      </c>
      <c r="R173" s="29">
        <v>1.1509E-2</v>
      </c>
      <c r="S173" s="29">
        <v>2.9392999999999999E-2</v>
      </c>
      <c r="T173" s="29">
        <v>0.69899999999999995</v>
      </c>
      <c r="U173" s="29">
        <v>6.1065000000000001E-2</v>
      </c>
      <c r="V173" s="29">
        <v>0.1736</v>
      </c>
    </row>
    <row r="174" spans="1:22" ht="14.25" customHeight="1" x14ac:dyDescent="0.3">
      <c r="A174" s="57">
        <v>45699</v>
      </c>
      <c r="B174" s="29">
        <v>25529</v>
      </c>
      <c r="C174" s="29">
        <v>24522</v>
      </c>
      <c r="D174" s="29">
        <v>107.96299999999999</v>
      </c>
      <c r="E174" s="29">
        <v>152.49</v>
      </c>
      <c r="F174" s="29">
        <v>1.0361</v>
      </c>
      <c r="G174" s="29">
        <v>6.5579999999999996E-3</v>
      </c>
      <c r="H174" s="29">
        <v>0.13686000000000001</v>
      </c>
      <c r="I174" s="29">
        <v>0.1368</v>
      </c>
      <c r="J174" s="29">
        <v>1.2445999999999999</v>
      </c>
      <c r="K174" s="29">
        <v>3.0457999999999999E-2</v>
      </c>
      <c r="L174" s="29">
        <v>0.22370000000000001</v>
      </c>
      <c r="M174" s="29">
        <v>6.8839999999999998E-2</v>
      </c>
      <c r="N174" s="29">
        <v>8.2299999999999995E-3</v>
      </c>
      <c r="O174" s="29">
        <v>0.33689999999999998</v>
      </c>
      <c r="P174" s="29">
        <v>0.35832999999999998</v>
      </c>
      <c r="Q174" s="29">
        <v>1.7187999999999998E-2</v>
      </c>
      <c r="R174" s="29">
        <v>1.1516999999999999E-2</v>
      </c>
      <c r="S174" s="29">
        <v>2.9346000000000001E-2</v>
      </c>
      <c r="T174" s="29">
        <v>0.69989999999999997</v>
      </c>
      <c r="U174" s="29">
        <v>6.1037000000000001E-2</v>
      </c>
      <c r="V174" s="29">
        <v>0.1734</v>
      </c>
    </row>
    <row r="175" spans="1:22" ht="14.25" customHeight="1" x14ac:dyDescent="0.3">
      <c r="A175" s="57">
        <v>45698</v>
      </c>
      <c r="B175" s="29">
        <v>25386</v>
      </c>
      <c r="C175" s="29">
        <v>24487</v>
      </c>
      <c r="D175" s="29">
        <v>108.319</v>
      </c>
      <c r="E175" s="29">
        <v>152</v>
      </c>
      <c r="F175" s="29">
        <v>1.0306999999999999</v>
      </c>
      <c r="G175" s="29">
        <v>6.5789999999999998E-3</v>
      </c>
      <c r="H175" s="29">
        <v>0.13689000000000001</v>
      </c>
      <c r="I175" s="29">
        <v>0.1368</v>
      </c>
      <c r="J175" s="29">
        <v>1.2367999999999999</v>
      </c>
      <c r="K175" s="29">
        <v>3.0453000000000001E-2</v>
      </c>
      <c r="L175" s="29">
        <v>0.22370000000000001</v>
      </c>
      <c r="M175" s="29">
        <v>6.8900000000000003E-2</v>
      </c>
      <c r="N175" s="29">
        <v>8.2299999999999995E-3</v>
      </c>
      <c r="O175" s="29">
        <v>0.33700000000000002</v>
      </c>
      <c r="P175" s="29">
        <v>0.35827999999999999</v>
      </c>
      <c r="Q175" s="29">
        <v>1.7205999999999999E-2</v>
      </c>
      <c r="R175" s="29">
        <v>1.1431999999999999E-2</v>
      </c>
      <c r="S175" s="29">
        <v>2.9512E-2</v>
      </c>
      <c r="T175" s="29">
        <v>0.69850000000000001</v>
      </c>
      <c r="U175" s="29">
        <v>6.1131999999999999E-2</v>
      </c>
      <c r="V175" s="29">
        <v>0.17280000000000001</v>
      </c>
    </row>
    <row r="176" spans="1:22" ht="14.25" customHeight="1" x14ac:dyDescent="0.3">
      <c r="A176" s="57">
        <v>45695</v>
      </c>
      <c r="B176" s="29">
        <v>25312</v>
      </c>
      <c r="C176" s="29">
        <v>24462</v>
      </c>
      <c r="D176" s="29">
        <v>108.04</v>
      </c>
      <c r="E176" s="29">
        <v>151.41</v>
      </c>
      <c r="F176" s="29">
        <v>1.0327999999999999</v>
      </c>
      <c r="G176" s="29">
        <v>6.6049999999999998E-3</v>
      </c>
      <c r="H176" s="29">
        <v>0.13708999999999999</v>
      </c>
      <c r="I176" s="29">
        <v>0.13689999999999999</v>
      </c>
      <c r="J176" s="29">
        <v>1.2402</v>
      </c>
      <c r="K176" s="29">
        <v>3.0519000000000001E-2</v>
      </c>
      <c r="L176" s="29">
        <v>0.22520000000000001</v>
      </c>
      <c r="M176" s="29">
        <v>6.8750000000000006E-2</v>
      </c>
      <c r="N176" s="29">
        <v>8.2199999999999999E-3</v>
      </c>
      <c r="O176" s="29">
        <v>0.33650000000000002</v>
      </c>
      <c r="P176" s="29">
        <v>0.35836000000000001</v>
      </c>
      <c r="Q176" s="29">
        <v>1.7239000000000001E-2</v>
      </c>
      <c r="R176" s="29">
        <v>1.1438E-2</v>
      </c>
      <c r="S176" s="29">
        <v>2.9520000000000001E-2</v>
      </c>
      <c r="T176" s="29">
        <v>0.69969999999999999</v>
      </c>
      <c r="U176" s="29">
        <v>6.1415999999999998E-2</v>
      </c>
      <c r="V176" s="29">
        <v>0.1721</v>
      </c>
    </row>
    <row r="177" spans="1:22" ht="14.25" customHeight="1" x14ac:dyDescent="0.3">
      <c r="A177" s="57">
        <v>45694</v>
      </c>
      <c r="B177" s="29">
        <v>25258</v>
      </c>
      <c r="C177" s="29">
        <v>24425</v>
      </c>
      <c r="D177" s="29">
        <v>107.68899999999999</v>
      </c>
      <c r="E177" s="29">
        <v>151.41</v>
      </c>
      <c r="F177" s="29">
        <v>1.0383</v>
      </c>
      <c r="G177" s="29">
        <v>6.6039999999999996E-3</v>
      </c>
      <c r="H177" s="29">
        <v>0.13727</v>
      </c>
      <c r="I177" s="29">
        <v>0.13719999999999999</v>
      </c>
      <c r="J177" s="29">
        <v>1.2435</v>
      </c>
      <c r="K177" s="29">
        <v>3.0443000000000001E-2</v>
      </c>
      <c r="L177" s="29">
        <v>0.22550000000000001</v>
      </c>
      <c r="M177" s="29">
        <v>6.9089999999999999E-2</v>
      </c>
      <c r="N177" s="29">
        <v>8.2299999999999995E-3</v>
      </c>
      <c r="O177" s="29">
        <v>0.33539999999999998</v>
      </c>
      <c r="P177" s="29">
        <v>0.35842000000000002</v>
      </c>
      <c r="Q177" s="29">
        <v>1.7194000000000001E-2</v>
      </c>
      <c r="R177" s="29">
        <v>1.1417999999999999E-2</v>
      </c>
      <c r="S177" s="29">
        <v>2.9583999999999999E-2</v>
      </c>
      <c r="T177" s="29">
        <v>0.69889999999999997</v>
      </c>
      <c r="U177" s="29">
        <v>6.1196E-2</v>
      </c>
      <c r="V177" s="29">
        <v>0.17349999999999999</v>
      </c>
    </row>
    <row r="178" spans="1:22" ht="14.25" customHeight="1" x14ac:dyDescent="0.3">
      <c r="A178" s="57">
        <v>45693</v>
      </c>
      <c r="B178" s="29">
        <v>25165</v>
      </c>
      <c r="C178" s="29">
        <v>24395</v>
      </c>
      <c r="D178" s="29">
        <v>107.57899999999999</v>
      </c>
      <c r="E178" s="29">
        <v>152.61000000000001</v>
      </c>
      <c r="F178" s="29">
        <v>1.0403</v>
      </c>
      <c r="G178" s="29">
        <v>6.5529999999999998E-3</v>
      </c>
      <c r="H178" s="29">
        <v>0.13750999999999999</v>
      </c>
      <c r="I178" s="29">
        <v>0.13730000000000001</v>
      </c>
      <c r="J178" s="29">
        <v>1.2504999999999999</v>
      </c>
      <c r="K178" s="29">
        <v>3.0443999999999999E-2</v>
      </c>
      <c r="L178" s="29">
        <v>0.2261</v>
      </c>
      <c r="M178" s="29">
        <v>6.9320000000000007E-2</v>
      </c>
      <c r="N178" s="29">
        <v>8.2299999999999995E-3</v>
      </c>
      <c r="O178" s="29">
        <v>0.33479999999999999</v>
      </c>
      <c r="P178" s="29">
        <v>0.35849999999999999</v>
      </c>
      <c r="Q178" s="29">
        <v>1.7226000000000002E-2</v>
      </c>
      <c r="R178" s="29">
        <v>1.1433E-2</v>
      </c>
      <c r="S178" s="29">
        <v>2.9791999999999999E-2</v>
      </c>
      <c r="T178" s="29">
        <v>0.69879999999999998</v>
      </c>
      <c r="U178" s="29">
        <v>6.1378000000000002E-2</v>
      </c>
      <c r="V178" s="29">
        <v>0.17230000000000001</v>
      </c>
    </row>
    <row r="179" spans="1:22" ht="14.25" customHeight="1" x14ac:dyDescent="0.3">
      <c r="A179" s="57">
        <v>45692</v>
      </c>
      <c r="B179" s="29">
        <v>25181</v>
      </c>
      <c r="C179" s="29">
        <v>24360</v>
      </c>
      <c r="D179" s="29">
        <v>107.96</v>
      </c>
      <c r="E179" s="29">
        <v>154.34</v>
      </c>
      <c r="F179" s="29">
        <v>1.0379</v>
      </c>
      <c r="G179" s="29">
        <v>6.4790000000000004E-3</v>
      </c>
      <c r="H179" s="29">
        <v>0.13803000000000001</v>
      </c>
      <c r="I179" s="29">
        <v>0.13719999999999999</v>
      </c>
      <c r="J179" s="29">
        <v>1.248</v>
      </c>
      <c r="K179" s="29">
        <v>3.0315999999999999E-2</v>
      </c>
      <c r="L179" s="29">
        <v>0.22500000000000001</v>
      </c>
      <c r="M179" s="29">
        <v>6.8900000000000003E-2</v>
      </c>
      <c r="N179" s="29">
        <v>8.2199999999999999E-3</v>
      </c>
      <c r="O179" s="29">
        <v>0.33400000000000002</v>
      </c>
      <c r="P179" s="29">
        <v>0.35848999999999998</v>
      </c>
      <c r="Q179" s="29">
        <v>1.7141E-2</v>
      </c>
      <c r="R179" s="29">
        <v>1.1483999999999999E-2</v>
      </c>
      <c r="S179" s="29">
        <v>2.9699E-2</v>
      </c>
      <c r="T179" s="29">
        <v>0.69820000000000004</v>
      </c>
      <c r="U179" s="29">
        <v>6.1157999999999997E-2</v>
      </c>
      <c r="V179" s="29">
        <v>0.17369999999999999</v>
      </c>
    </row>
    <row r="180" spans="1:22" ht="14.25" customHeight="1" x14ac:dyDescent="0.3">
      <c r="A180" s="57">
        <v>45691</v>
      </c>
      <c r="B180" s="29">
        <v>25291</v>
      </c>
      <c r="C180" s="29">
        <v>24325</v>
      </c>
      <c r="D180" s="29">
        <v>108.99</v>
      </c>
      <c r="E180" s="29">
        <v>154.72999999999999</v>
      </c>
      <c r="F180" s="29">
        <v>1.0344</v>
      </c>
      <c r="G180" s="29">
        <v>6.463E-3</v>
      </c>
      <c r="H180" s="29">
        <v>0.13803000000000001</v>
      </c>
      <c r="I180" s="29">
        <v>0.1368</v>
      </c>
      <c r="J180" s="29">
        <v>1.2450000000000001</v>
      </c>
      <c r="K180" s="29">
        <v>3.0241000000000001E-2</v>
      </c>
      <c r="L180" s="29">
        <v>0.22339999999999999</v>
      </c>
      <c r="M180" s="29">
        <v>6.8400000000000002E-2</v>
      </c>
      <c r="N180" s="29">
        <v>8.2199999999999999E-3</v>
      </c>
      <c r="O180" s="29">
        <v>0.33410000000000001</v>
      </c>
      <c r="P180" s="29">
        <v>0.35846</v>
      </c>
      <c r="Q180" s="29">
        <v>1.7045000000000001E-2</v>
      </c>
      <c r="R180" s="29">
        <v>1.1469E-2</v>
      </c>
      <c r="S180" s="29">
        <v>2.9529E-2</v>
      </c>
      <c r="T180" s="29">
        <v>0.69310000000000005</v>
      </c>
      <c r="U180" s="29">
        <v>6.0797999999999998E-2</v>
      </c>
      <c r="V180" s="29">
        <v>0.17219999999999999</v>
      </c>
    </row>
    <row r="181" spans="1:22" ht="14.25" customHeight="1" x14ac:dyDescent="0.3">
      <c r="A181" s="57">
        <v>45688</v>
      </c>
      <c r="B181" s="29">
        <v>25082</v>
      </c>
      <c r="C181" s="29">
        <v>24325</v>
      </c>
      <c r="D181" s="29">
        <v>108.37</v>
      </c>
      <c r="E181" s="29">
        <v>155.19</v>
      </c>
      <c r="F181" s="29">
        <v>1.0362</v>
      </c>
      <c r="G181" s="29">
        <v>6.4440000000000001E-3</v>
      </c>
      <c r="H181" s="29">
        <v>0.13803000000000001</v>
      </c>
      <c r="I181" s="29">
        <v>0.1366</v>
      </c>
      <c r="J181" s="29">
        <v>1.2395</v>
      </c>
      <c r="K181" s="29">
        <v>3.0599999999999999E-2</v>
      </c>
      <c r="L181" s="29">
        <v>0.2243</v>
      </c>
      <c r="M181" s="29">
        <v>6.8769999999999998E-2</v>
      </c>
      <c r="N181" s="29">
        <v>8.2199999999999999E-3</v>
      </c>
      <c r="O181" s="29">
        <v>0.3357</v>
      </c>
      <c r="P181" s="29">
        <v>0.35866999999999999</v>
      </c>
      <c r="Q181" s="29">
        <v>1.7132000000000001E-2</v>
      </c>
      <c r="R181" s="29">
        <v>1.1545E-2</v>
      </c>
      <c r="S181" s="29">
        <v>2.9647E-2</v>
      </c>
      <c r="T181" s="29">
        <v>0.68769999999999998</v>
      </c>
      <c r="U181" s="29">
        <v>6.1332999999999999E-2</v>
      </c>
      <c r="V181" s="29">
        <v>0.1711</v>
      </c>
    </row>
    <row r="182" spans="1:22" ht="14.25" customHeight="1" x14ac:dyDescent="0.3">
      <c r="A182" s="57">
        <v>45687</v>
      </c>
      <c r="B182" s="29">
        <v>25082</v>
      </c>
      <c r="C182" s="29">
        <v>24325</v>
      </c>
      <c r="D182" s="29">
        <v>107.797</v>
      </c>
      <c r="E182" s="29">
        <v>154.29</v>
      </c>
      <c r="F182" s="29">
        <v>1.0390999999999999</v>
      </c>
      <c r="G182" s="29">
        <v>6.4809999999999998E-3</v>
      </c>
      <c r="H182" s="29">
        <v>0.13803000000000001</v>
      </c>
      <c r="I182" s="29">
        <v>0.1371</v>
      </c>
      <c r="J182" s="29">
        <v>1.2419</v>
      </c>
      <c r="K182" s="29">
        <v>3.0599999999999999E-2</v>
      </c>
      <c r="L182" s="29">
        <v>0.2276</v>
      </c>
      <c r="M182" s="29">
        <v>6.9330000000000003E-2</v>
      </c>
      <c r="N182" s="29">
        <v>8.2100000000000003E-3</v>
      </c>
      <c r="O182" s="29">
        <v>0.33639999999999998</v>
      </c>
      <c r="P182" s="29">
        <v>0.35865000000000002</v>
      </c>
      <c r="Q182" s="29">
        <v>1.7146000000000002E-2</v>
      </c>
      <c r="R182" s="29">
        <v>1.1544E-2</v>
      </c>
      <c r="S182" s="29">
        <v>2.9718000000000001E-2</v>
      </c>
      <c r="T182" s="29">
        <v>0.69030000000000002</v>
      </c>
      <c r="U182" s="29">
        <v>6.1516000000000001E-2</v>
      </c>
      <c r="V182" s="29">
        <v>0.17019999999999999</v>
      </c>
    </row>
    <row r="183" spans="1:22" ht="14.25" customHeight="1" x14ac:dyDescent="0.3">
      <c r="A183" s="57">
        <v>45686</v>
      </c>
      <c r="B183" s="29">
        <v>25081</v>
      </c>
      <c r="C183" s="29">
        <v>24325</v>
      </c>
      <c r="D183" s="29">
        <v>108</v>
      </c>
      <c r="E183" s="29">
        <v>155.22</v>
      </c>
      <c r="F183" s="29">
        <v>1.0421</v>
      </c>
      <c r="G183" s="29">
        <v>6.4429999999999999E-3</v>
      </c>
      <c r="H183" s="29">
        <v>0.13803000000000001</v>
      </c>
      <c r="I183" s="29">
        <v>0.1376</v>
      </c>
      <c r="J183" s="29">
        <v>1.2452000000000001</v>
      </c>
      <c r="K183" s="29">
        <v>3.0599999999999999E-2</v>
      </c>
      <c r="L183" s="29">
        <v>0.2276</v>
      </c>
      <c r="M183" s="29">
        <v>6.9339999999999999E-2</v>
      </c>
      <c r="N183" s="29">
        <v>8.2299999999999995E-3</v>
      </c>
      <c r="O183" s="29">
        <v>0.33710000000000001</v>
      </c>
      <c r="P183" s="29">
        <v>0.35866999999999999</v>
      </c>
      <c r="Q183" s="29">
        <v>1.7106E-2</v>
      </c>
      <c r="R183" s="29">
        <v>1.1554E-2</v>
      </c>
      <c r="S183" s="29">
        <v>2.9616E-2</v>
      </c>
      <c r="T183" s="29">
        <v>0.69350000000000001</v>
      </c>
      <c r="U183" s="29">
        <v>6.1650000000000003E-2</v>
      </c>
      <c r="V183" s="29">
        <v>0.17050000000000001</v>
      </c>
    </row>
    <row r="184" spans="1:22" ht="14.25" customHeight="1" x14ac:dyDescent="0.3">
      <c r="A184" s="57">
        <v>45685</v>
      </c>
      <c r="B184" s="29">
        <v>25083</v>
      </c>
      <c r="C184" s="29">
        <v>24325</v>
      </c>
      <c r="D184" s="29">
        <v>107.866</v>
      </c>
      <c r="E184" s="29">
        <v>155.54</v>
      </c>
      <c r="F184" s="29">
        <v>1.0429999999999999</v>
      </c>
      <c r="G184" s="29">
        <v>6.4289999999999998E-3</v>
      </c>
      <c r="H184" s="29">
        <v>0.13803000000000001</v>
      </c>
      <c r="I184" s="29">
        <v>0.13750000000000001</v>
      </c>
      <c r="J184" s="29">
        <v>1.2443</v>
      </c>
      <c r="K184" s="29">
        <v>3.0599999999999999E-2</v>
      </c>
      <c r="L184" s="29">
        <v>0.2276</v>
      </c>
      <c r="M184" s="29">
        <v>6.9120000000000001E-2</v>
      </c>
      <c r="N184" s="29">
        <v>8.2199999999999999E-3</v>
      </c>
      <c r="O184" s="29">
        <v>0.33689999999999998</v>
      </c>
      <c r="P184" s="29">
        <v>0.35861999999999999</v>
      </c>
      <c r="Q184" s="29">
        <v>1.7108999999999999E-2</v>
      </c>
      <c r="R184" s="29">
        <v>1.1557E-2</v>
      </c>
      <c r="S184" s="29">
        <v>2.9513000000000001E-2</v>
      </c>
      <c r="T184" s="29">
        <v>0.69450000000000001</v>
      </c>
      <c r="U184" s="29">
        <v>6.1837000000000003E-2</v>
      </c>
      <c r="V184" s="29">
        <v>0.17050000000000001</v>
      </c>
    </row>
    <row r="185" spans="1:22" ht="14.25" customHeight="1" x14ac:dyDescent="0.3">
      <c r="A185" s="57">
        <v>45684</v>
      </c>
      <c r="B185" s="29">
        <v>25081</v>
      </c>
      <c r="C185" s="29">
        <v>24325</v>
      </c>
      <c r="D185" s="29">
        <v>107.34099999999999</v>
      </c>
      <c r="E185" s="29">
        <v>154.51</v>
      </c>
      <c r="F185" s="29">
        <v>1.0491999999999999</v>
      </c>
      <c r="G185" s="29">
        <v>6.4720000000000003E-3</v>
      </c>
      <c r="H185" s="29">
        <v>0.13803000000000001</v>
      </c>
      <c r="I185" s="29">
        <v>0.13789999999999999</v>
      </c>
      <c r="J185" s="29">
        <v>1.2499</v>
      </c>
      <c r="K185" s="29">
        <v>3.0599999999999999E-2</v>
      </c>
      <c r="L185" s="29">
        <v>0.2283</v>
      </c>
      <c r="M185" s="29">
        <v>6.973E-2</v>
      </c>
      <c r="N185" s="29">
        <v>8.2000000000000007E-3</v>
      </c>
      <c r="O185" s="29">
        <v>0.33529999999999999</v>
      </c>
      <c r="P185" s="29">
        <v>0.35876000000000002</v>
      </c>
      <c r="Q185" s="29">
        <v>1.7111000000000001E-2</v>
      </c>
      <c r="R185" s="29">
        <v>1.1582E-2</v>
      </c>
      <c r="S185" s="29">
        <v>2.9583999999999999E-2</v>
      </c>
      <c r="T185" s="29">
        <v>0.69569999999999999</v>
      </c>
      <c r="U185" s="29">
        <v>6.1837000000000003E-2</v>
      </c>
      <c r="V185" s="29">
        <v>0.1694</v>
      </c>
    </row>
    <row r="186" spans="1:22" ht="14.25" customHeight="1" x14ac:dyDescent="0.3">
      <c r="A186" s="57">
        <v>45681</v>
      </c>
      <c r="B186" s="29">
        <v>25085</v>
      </c>
      <c r="C186" s="29">
        <v>24325</v>
      </c>
      <c r="D186" s="29">
        <v>107.443</v>
      </c>
      <c r="E186" s="29">
        <v>156</v>
      </c>
      <c r="F186" s="29">
        <v>1.0497000000000001</v>
      </c>
      <c r="G186" s="29">
        <v>6.4099999999999999E-3</v>
      </c>
      <c r="H186" s="29">
        <v>0.1381</v>
      </c>
      <c r="I186" s="29">
        <v>0.13800000000000001</v>
      </c>
      <c r="J186" s="29">
        <v>1.2484</v>
      </c>
      <c r="K186" s="29">
        <v>3.0599999999999999E-2</v>
      </c>
      <c r="L186" s="29">
        <v>0.22839999999999999</v>
      </c>
      <c r="M186" s="29">
        <v>6.9949999999999998E-2</v>
      </c>
      <c r="N186" s="29">
        <v>8.2199999999999999E-3</v>
      </c>
      <c r="O186" s="29">
        <v>0.33539999999999998</v>
      </c>
      <c r="P186" s="29">
        <v>0.35879</v>
      </c>
      <c r="Q186" s="29">
        <v>1.7142000000000001E-2</v>
      </c>
      <c r="R186" s="29">
        <v>1.1599999999999999E-2</v>
      </c>
      <c r="S186" s="29">
        <v>2.9756999999999999E-2</v>
      </c>
      <c r="T186" s="29">
        <v>0.69730000000000003</v>
      </c>
      <c r="U186" s="29">
        <v>6.1837000000000003E-2</v>
      </c>
      <c r="V186" s="29">
        <v>0.1691</v>
      </c>
    </row>
    <row r="187" spans="1:22" ht="14.25" customHeight="1" x14ac:dyDescent="0.3">
      <c r="A187" s="57">
        <v>45680</v>
      </c>
      <c r="B187" s="29">
        <v>25108</v>
      </c>
      <c r="C187" s="29">
        <v>24328</v>
      </c>
      <c r="D187" s="29">
        <v>108.047</v>
      </c>
      <c r="E187" s="29">
        <v>156.05000000000001</v>
      </c>
      <c r="F187" s="29">
        <v>1.0415000000000001</v>
      </c>
      <c r="G187" s="29">
        <v>6.4079999999999996E-3</v>
      </c>
      <c r="H187" s="29">
        <v>0.13725000000000001</v>
      </c>
      <c r="I187" s="29">
        <v>0.13719999999999999</v>
      </c>
      <c r="J187" s="29">
        <v>1.2353000000000001</v>
      </c>
      <c r="K187" s="29">
        <v>3.0512000000000001E-2</v>
      </c>
      <c r="L187" s="29">
        <v>0.22500000000000001</v>
      </c>
      <c r="M187" s="29">
        <v>6.9680000000000006E-2</v>
      </c>
      <c r="N187" s="29">
        <v>8.2199999999999999E-3</v>
      </c>
      <c r="O187" s="29">
        <v>0.3352</v>
      </c>
      <c r="P187" s="29">
        <v>0.35874</v>
      </c>
      <c r="Q187" s="29">
        <v>1.7037E-2</v>
      </c>
      <c r="R187" s="29">
        <v>1.1565000000000001E-2</v>
      </c>
      <c r="S187" s="29">
        <v>2.9426000000000001E-2</v>
      </c>
      <c r="T187" s="29">
        <v>0.69530000000000003</v>
      </c>
      <c r="U187" s="29">
        <v>6.1412000000000001E-2</v>
      </c>
      <c r="V187" s="29">
        <v>0.16880000000000001</v>
      </c>
    </row>
    <row r="188" spans="1:22" ht="14.25" customHeight="1" x14ac:dyDescent="0.3">
      <c r="A188" s="57">
        <v>45679</v>
      </c>
      <c r="B188" s="29">
        <v>25098</v>
      </c>
      <c r="C188" s="29">
        <v>24332</v>
      </c>
      <c r="D188" s="29">
        <v>108.167</v>
      </c>
      <c r="E188" s="29">
        <v>156.53</v>
      </c>
      <c r="F188" s="29">
        <v>1.0408999999999999</v>
      </c>
      <c r="G188" s="29">
        <v>6.3879999999999996E-3</v>
      </c>
      <c r="H188" s="29">
        <v>0.13743</v>
      </c>
      <c r="I188" s="29">
        <v>0.13730000000000001</v>
      </c>
      <c r="J188" s="29">
        <v>1.2316</v>
      </c>
      <c r="K188" s="29">
        <v>3.0511E-2</v>
      </c>
      <c r="L188" s="29">
        <v>0.22539999999999999</v>
      </c>
      <c r="M188" s="29">
        <v>6.9629999999999997E-2</v>
      </c>
      <c r="N188" s="29">
        <v>8.2199999999999999E-3</v>
      </c>
      <c r="O188" s="29">
        <v>0.33500000000000002</v>
      </c>
      <c r="P188" s="29">
        <v>0.35877999999999999</v>
      </c>
      <c r="Q188" s="29">
        <v>1.7092E-2</v>
      </c>
      <c r="R188" s="29">
        <v>1.1583E-2</v>
      </c>
      <c r="S188" s="29">
        <v>2.9513999999999999E-2</v>
      </c>
      <c r="T188" s="29">
        <v>0.69550000000000001</v>
      </c>
      <c r="U188" s="29">
        <v>6.1427000000000002E-2</v>
      </c>
      <c r="V188" s="29">
        <v>0.16830000000000001</v>
      </c>
    </row>
    <row r="189" spans="1:22" ht="14.25" customHeight="1" x14ac:dyDescent="0.3">
      <c r="A189" s="57">
        <v>45678</v>
      </c>
      <c r="B189" s="29">
        <v>25272</v>
      </c>
      <c r="C189" s="29">
        <v>24336</v>
      </c>
      <c r="D189" s="29">
        <v>108.062</v>
      </c>
      <c r="E189" s="29">
        <v>155.52000000000001</v>
      </c>
      <c r="F189" s="29">
        <v>1.0427999999999999</v>
      </c>
      <c r="G189" s="29">
        <v>6.43E-3</v>
      </c>
      <c r="H189" s="29">
        <v>0.13771</v>
      </c>
      <c r="I189" s="29">
        <v>0.1376</v>
      </c>
      <c r="J189" s="29">
        <v>1.2350000000000001</v>
      </c>
      <c r="K189" s="29">
        <v>3.0533000000000001E-2</v>
      </c>
      <c r="L189" s="29">
        <v>0.22339999999999999</v>
      </c>
      <c r="M189" s="29">
        <v>6.9650000000000004E-2</v>
      </c>
      <c r="N189" s="29">
        <v>8.2299999999999995E-3</v>
      </c>
      <c r="O189" s="29">
        <v>0.3362</v>
      </c>
      <c r="P189" s="29">
        <v>0.35883999999999999</v>
      </c>
      <c r="Q189" s="29">
        <v>1.7099E-2</v>
      </c>
      <c r="R189" s="29">
        <v>1.1549E-2</v>
      </c>
      <c r="S189" s="29">
        <v>2.9443E-2</v>
      </c>
      <c r="T189" s="29">
        <v>0.69820000000000004</v>
      </c>
      <c r="U189" s="29">
        <v>6.1187999999999999E-2</v>
      </c>
      <c r="V189" s="29">
        <v>0.16600000000000001</v>
      </c>
    </row>
    <row r="190" spans="1:22" ht="14.25" customHeight="1" x14ac:dyDescent="0.3">
      <c r="A190" s="57">
        <v>45677</v>
      </c>
      <c r="B190" s="29">
        <v>25321</v>
      </c>
      <c r="C190" s="29">
        <v>24341</v>
      </c>
      <c r="D190" s="29">
        <v>109.34699999999999</v>
      </c>
      <c r="E190" s="29">
        <v>155.62</v>
      </c>
      <c r="F190" s="29">
        <v>1.0416000000000001</v>
      </c>
      <c r="G190" s="29">
        <v>6.4260000000000003E-3</v>
      </c>
      <c r="H190" s="29">
        <v>0.13749</v>
      </c>
      <c r="I190" s="29">
        <v>0.13769999999999999</v>
      </c>
      <c r="J190" s="29">
        <v>1.2327999999999999</v>
      </c>
      <c r="K190" s="29">
        <v>3.0512999999999998E-2</v>
      </c>
      <c r="L190" s="29">
        <v>0.2225</v>
      </c>
      <c r="M190" s="29">
        <v>6.9470000000000004E-2</v>
      </c>
      <c r="N190" s="29">
        <v>8.2199999999999999E-3</v>
      </c>
      <c r="O190" s="29">
        <v>0.33710000000000001</v>
      </c>
      <c r="P190" s="29">
        <v>0.35880000000000001</v>
      </c>
      <c r="Q190" s="29">
        <v>1.7087000000000001E-2</v>
      </c>
      <c r="R190" s="29">
        <v>1.1552E-2</v>
      </c>
      <c r="S190" s="29">
        <v>2.9322000000000001E-2</v>
      </c>
      <c r="T190" s="29">
        <v>0.69879999999999998</v>
      </c>
      <c r="U190" s="29">
        <v>6.1096999999999999E-2</v>
      </c>
      <c r="V190" s="29">
        <v>0.16569999999999999</v>
      </c>
    </row>
    <row r="191" spans="1:22" ht="14.25" customHeight="1" x14ac:dyDescent="0.3">
      <c r="A191" s="57">
        <v>45674</v>
      </c>
      <c r="B191" s="29">
        <v>25333</v>
      </c>
      <c r="C191" s="29">
        <v>24341</v>
      </c>
      <c r="D191" s="29">
        <v>109.34699999999999</v>
      </c>
      <c r="E191" s="29">
        <v>156.30000000000001</v>
      </c>
      <c r="F191" s="29">
        <v>1.0273000000000001</v>
      </c>
      <c r="G191" s="29">
        <v>6.398E-3</v>
      </c>
      <c r="H191" s="29">
        <v>0.13652</v>
      </c>
      <c r="I191" s="29">
        <v>0.13619999999999999</v>
      </c>
      <c r="J191" s="29">
        <v>1.2169000000000001</v>
      </c>
      <c r="K191" s="29">
        <v>3.0369E-2</v>
      </c>
      <c r="L191" s="29">
        <v>0.22189999999999999</v>
      </c>
      <c r="M191" s="29">
        <v>6.8599999999999994E-2</v>
      </c>
      <c r="N191" s="29">
        <v>8.2299999999999995E-3</v>
      </c>
      <c r="O191" s="29">
        <v>0.33750000000000002</v>
      </c>
      <c r="P191" s="29">
        <v>0.35870999999999997</v>
      </c>
      <c r="Q191" s="29">
        <v>1.7059999999999999E-2</v>
      </c>
      <c r="R191" s="29">
        <v>1.1546000000000001E-2</v>
      </c>
      <c r="S191" s="29">
        <v>2.9017999999999999E-2</v>
      </c>
      <c r="T191" s="29">
        <v>0.69069999999999998</v>
      </c>
      <c r="U191" s="29">
        <v>6.105E-2</v>
      </c>
      <c r="V191" s="29">
        <v>0.16450000000000001</v>
      </c>
    </row>
    <row r="192" spans="1:22" ht="14.25" customHeight="1" x14ac:dyDescent="0.3">
      <c r="A192" s="57">
        <v>45673</v>
      </c>
      <c r="B192" s="29">
        <v>25379</v>
      </c>
      <c r="C192" s="29">
        <v>24333</v>
      </c>
      <c r="D192" s="29">
        <v>108.95699999999999</v>
      </c>
      <c r="E192" s="29">
        <v>155.16</v>
      </c>
      <c r="F192" s="29">
        <v>1.0301</v>
      </c>
      <c r="G192" s="29">
        <v>6.4450000000000002E-3</v>
      </c>
      <c r="H192" s="29">
        <v>0.13639000000000001</v>
      </c>
      <c r="I192" s="29">
        <v>0.1361</v>
      </c>
      <c r="J192" s="29">
        <v>1.2239</v>
      </c>
      <c r="K192" s="29">
        <v>3.0374000000000002E-2</v>
      </c>
      <c r="L192" s="29">
        <v>0.22209999999999999</v>
      </c>
      <c r="M192" s="29">
        <v>6.8640000000000007E-2</v>
      </c>
      <c r="N192" s="29">
        <v>8.2299999999999995E-3</v>
      </c>
      <c r="O192" s="29">
        <v>0.3377</v>
      </c>
      <c r="P192" s="29">
        <v>0.35868</v>
      </c>
      <c r="Q192" s="29">
        <v>1.7066999999999999E-2</v>
      </c>
      <c r="R192" s="29">
        <v>1.1554E-2</v>
      </c>
      <c r="S192" s="29">
        <v>2.8937000000000001E-2</v>
      </c>
      <c r="T192" s="29">
        <v>0.69469999999999998</v>
      </c>
      <c r="U192" s="29">
        <v>6.1065000000000001E-2</v>
      </c>
      <c r="V192" s="29">
        <v>0.16520000000000001</v>
      </c>
    </row>
    <row r="193" spans="1:22" ht="14.25" customHeight="1" x14ac:dyDescent="0.3">
      <c r="A193" s="57">
        <v>45672</v>
      </c>
      <c r="B193" s="29">
        <v>25387</v>
      </c>
      <c r="C193" s="29">
        <v>24338</v>
      </c>
      <c r="D193" s="29">
        <v>109.09</v>
      </c>
      <c r="E193" s="29">
        <v>156.47</v>
      </c>
      <c r="F193" s="29">
        <v>1.0288999999999999</v>
      </c>
      <c r="G193" s="29">
        <v>6.391E-3</v>
      </c>
      <c r="H193" s="29">
        <v>0.13639000000000001</v>
      </c>
      <c r="I193" s="29">
        <v>0.1361</v>
      </c>
      <c r="J193" s="29">
        <v>1.2242</v>
      </c>
      <c r="K193" s="29">
        <v>3.0282E-2</v>
      </c>
      <c r="L193" s="29">
        <v>0.2223</v>
      </c>
      <c r="M193" s="29">
        <v>6.8650000000000003E-2</v>
      </c>
      <c r="N193" s="29">
        <v>8.2299999999999995E-3</v>
      </c>
      <c r="O193" s="29">
        <v>0.33850000000000002</v>
      </c>
      <c r="P193" s="29">
        <v>0.35894999999999999</v>
      </c>
      <c r="Q193" s="29">
        <v>1.7062000000000001E-2</v>
      </c>
      <c r="R193" s="29">
        <v>1.1579000000000001E-2</v>
      </c>
      <c r="S193" s="29">
        <v>2.8920999999999999E-2</v>
      </c>
      <c r="T193" s="29">
        <v>0.69730000000000003</v>
      </c>
      <c r="U193" s="29">
        <v>6.1254000000000003E-2</v>
      </c>
      <c r="V193" s="29">
        <v>0.1663</v>
      </c>
    </row>
    <row r="194" spans="1:22" ht="14.25" customHeight="1" x14ac:dyDescent="0.3">
      <c r="A194" s="57">
        <v>45671</v>
      </c>
      <c r="B194" s="29">
        <v>25389</v>
      </c>
      <c r="C194" s="29">
        <v>24346</v>
      </c>
      <c r="D194" s="29">
        <v>109.273</v>
      </c>
      <c r="E194" s="29">
        <v>157.96</v>
      </c>
      <c r="F194" s="29">
        <v>1.0307999999999999</v>
      </c>
      <c r="G194" s="29">
        <v>6.3309999999999998E-3</v>
      </c>
      <c r="H194" s="29">
        <v>0.13641</v>
      </c>
      <c r="I194" s="29">
        <v>0.13619999999999999</v>
      </c>
      <c r="J194" s="29">
        <v>1.2215</v>
      </c>
      <c r="K194" s="29">
        <v>3.0296E-2</v>
      </c>
      <c r="L194" s="29">
        <v>0.22189999999999999</v>
      </c>
      <c r="M194" s="29">
        <v>6.8510000000000001E-2</v>
      </c>
      <c r="N194" s="29">
        <v>8.2299999999999995E-3</v>
      </c>
      <c r="O194" s="29">
        <v>0.33950000000000002</v>
      </c>
      <c r="P194" s="29">
        <v>0.35872999999999999</v>
      </c>
      <c r="Q194" s="29">
        <v>1.7062000000000001E-2</v>
      </c>
      <c r="R194" s="29">
        <v>1.1542E-2</v>
      </c>
      <c r="S194" s="29">
        <v>2.8830999999999999E-2</v>
      </c>
      <c r="T194" s="29">
        <v>0.69689999999999996</v>
      </c>
      <c r="U194" s="29">
        <v>6.1462999999999997E-2</v>
      </c>
      <c r="V194" s="29">
        <v>0.16520000000000001</v>
      </c>
    </row>
    <row r="195" spans="1:22" ht="14.25" customHeight="1" x14ac:dyDescent="0.3">
      <c r="A195" s="57">
        <v>45670</v>
      </c>
      <c r="B195" s="29">
        <v>25397</v>
      </c>
      <c r="C195" s="29">
        <v>24343</v>
      </c>
      <c r="D195" s="29">
        <v>109.956</v>
      </c>
      <c r="E195" s="29">
        <v>157.47999999999999</v>
      </c>
      <c r="F195" s="29">
        <v>1.0245</v>
      </c>
      <c r="G195" s="29">
        <v>6.3499999999999997E-3</v>
      </c>
      <c r="H195" s="29">
        <v>0.13639000000000001</v>
      </c>
      <c r="I195" s="29">
        <v>0.1361</v>
      </c>
      <c r="J195" s="29">
        <v>1.2202</v>
      </c>
      <c r="K195" s="29">
        <v>3.0193000000000001E-2</v>
      </c>
      <c r="L195" s="29">
        <v>0.22170000000000001</v>
      </c>
      <c r="M195" s="29">
        <v>6.8150000000000002E-2</v>
      </c>
      <c r="N195" s="29">
        <v>8.2400000000000008E-3</v>
      </c>
      <c r="O195" s="29">
        <v>0.33939999999999998</v>
      </c>
      <c r="P195" s="29">
        <v>0.35883999999999999</v>
      </c>
      <c r="Q195" s="29">
        <v>1.7035000000000002E-2</v>
      </c>
      <c r="R195" s="29">
        <v>1.155E-2</v>
      </c>
      <c r="S195" s="29">
        <v>2.8837000000000002E-2</v>
      </c>
      <c r="T195" s="29">
        <v>0.69550000000000001</v>
      </c>
      <c r="U195" s="29">
        <v>6.1414000000000003E-2</v>
      </c>
      <c r="V195" s="29">
        <v>0.16400000000000001</v>
      </c>
    </row>
    <row r="196" spans="1:22" ht="14.25" customHeight="1" x14ac:dyDescent="0.3">
      <c r="A196" s="57">
        <v>45667</v>
      </c>
      <c r="B196" s="29">
        <v>25371</v>
      </c>
      <c r="C196" s="29">
        <v>24341</v>
      </c>
      <c r="D196" s="29">
        <v>109.65</v>
      </c>
      <c r="E196" s="29">
        <v>157.72999999999999</v>
      </c>
      <c r="F196" s="29">
        <v>1.0244</v>
      </c>
      <c r="G196" s="29">
        <v>6.3400000000000001E-3</v>
      </c>
      <c r="H196" s="29">
        <v>0.13638</v>
      </c>
      <c r="I196" s="29">
        <v>0.1358</v>
      </c>
      <c r="J196" s="29">
        <v>1.2206999999999999</v>
      </c>
      <c r="K196" s="29">
        <v>3.0328000000000001E-2</v>
      </c>
      <c r="L196" s="29">
        <v>0.22239999999999999</v>
      </c>
      <c r="M196" s="29">
        <v>6.7849999999999994E-2</v>
      </c>
      <c r="N196" s="29">
        <v>8.2299999999999995E-3</v>
      </c>
      <c r="O196" s="29">
        <v>0.3397</v>
      </c>
      <c r="P196" s="29">
        <v>0.35901</v>
      </c>
      <c r="Q196" s="29">
        <v>1.7134E-2</v>
      </c>
      <c r="R196" s="29">
        <v>1.1632E-2</v>
      </c>
      <c r="S196" s="29">
        <v>2.8830000000000001E-2</v>
      </c>
      <c r="T196" s="29">
        <v>0.69340000000000002</v>
      </c>
      <c r="U196" s="29">
        <v>6.1767000000000002E-2</v>
      </c>
      <c r="V196" s="29">
        <v>0.16370000000000001</v>
      </c>
    </row>
    <row r="197" spans="1:22" ht="14.25" customHeight="1" x14ac:dyDescent="0.3">
      <c r="A197" s="57">
        <v>45666</v>
      </c>
      <c r="B197" s="29">
        <v>25382</v>
      </c>
      <c r="C197" s="29">
        <v>24338</v>
      </c>
      <c r="D197" s="29">
        <v>109.179</v>
      </c>
      <c r="E197" s="29">
        <v>158.13999999999999</v>
      </c>
      <c r="F197" s="29">
        <v>1.03</v>
      </c>
      <c r="G197" s="29">
        <v>6.3239999999999998E-3</v>
      </c>
      <c r="H197" s="29">
        <v>0.13639000000000001</v>
      </c>
      <c r="I197" s="29">
        <v>0.13589999999999999</v>
      </c>
      <c r="J197" s="29">
        <v>1.2307999999999999</v>
      </c>
      <c r="K197" s="29">
        <v>3.0346999999999999E-2</v>
      </c>
      <c r="L197" s="29">
        <v>0.22209999999999999</v>
      </c>
      <c r="M197" s="29">
        <v>6.8510000000000001E-2</v>
      </c>
      <c r="N197" s="29">
        <v>8.2199999999999999E-3</v>
      </c>
      <c r="O197" s="29">
        <v>0.33950000000000002</v>
      </c>
      <c r="P197" s="29">
        <v>0.35885</v>
      </c>
      <c r="Q197" s="29">
        <v>1.7097999999999999E-2</v>
      </c>
      <c r="R197" s="29">
        <v>1.1646999999999999E-2</v>
      </c>
      <c r="S197" s="29">
        <v>2.8919E-2</v>
      </c>
      <c r="T197" s="29">
        <v>0.69469999999999998</v>
      </c>
      <c r="U197" s="29">
        <v>6.1663999999999997E-2</v>
      </c>
      <c r="V197" s="29">
        <v>0.16569999999999999</v>
      </c>
    </row>
    <row r="198" spans="1:22" ht="14.25" customHeight="1" x14ac:dyDescent="0.3">
      <c r="A198" s="57">
        <v>45665</v>
      </c>
      <c r="B198" s="29">
        <v>25380</v>
      </c>
      <c r="C198" s="29">
        <v>24330</v>
      </c>
      <c r="D198" s="29">
        <v>109.09</v>
      </c>
      <c r="E198" s="29">
        <v>158.35</v>
      </c>
      <c r="F198" s="29">
        <v>1.0318000000000001</v>
      </c>
      <c r="G198" s="29">
        <v>6.3150000000000003E-3</v>
      </c>
      <c r="H198" s="29">
        <v>0.13639000000000001</v>
      </c>
      <c r="I198" s="29">
        <v>0.13600000000000001</v>
      </c>
      <c r="J198" s="29">
        <v>1.2363</v>
      </c>
      <c r="K198" s="29">
        <v>3.0394999999999998E-2</v>
      </c>
      <c r="L198" s="29">
        <v>0.22209999999999999</v>
      </c>
      <c r="M198" s="29">
        <v>6.8489999999999995E-2</v>
      </c>
      <c r="N198" s="29">
        <v>8.2400000000000008E-3</v>
      </c>
      <c r="O198" s="29">
        <v>0.33800000000000002</v>
      </c>
      <c r="P198" s="29">
        <v>0.35896</v>
      </c>
      <c r="Q198" s="29">
        <v>1.7124E-2</v>
      </c>
      <c r="R198" s="29">
        <v>1.1646999999999999E-2</v>
      </c>
      <c r="S198" s="29">
        <v>2.8874E-2</v>
      </c>
      <c r="T198" s="29">
        <v>0.6956</v>
      </c>
      <c r="U198" s="29">
        <v>6.1688E-2</v>
      </c>
      <c r="V198" s="29">
        <v>0.16370000000000001</v>
      </c>
    </row>
    <row r="199" spans="1:22" ht="14.25" customHeight="1" x14ac:dyDescent="0.3">
      <c r="A199" s="57">
        <v>45664</v>
      </c>
      <c r="B199" s="29">
        <v>25374</v>
      </c>
      <c r="C199" s="29">
        <v>24332</v>
      </c>
      <c r="D199" s="29">
        <v>108.542</v>
      </c>
      <c r="E199" s="29">
        <v>158.05000000000001</v>
      </c>
      <c r="F199" s="29">
        <v>1.034</v>
      </c>
      <c r="G199" s="29">
        <v>6.3270000000000002E-3</v>
      </c>
      <c r="H199" s="29">
        <v>0.13646</v>
      </c>
      <c r="I199" s="29">
        <v>0.13619999999999999</v>
      </c>
      <c r="J199" s="29">
        <v>1.2477</v>
      </c>
      <c r="K199" s="29">
        <v>3.0567E-2</v>
      </c>
      <c r="L199" s="29">
        <v>0.2228</v>
      </c>
      <c r="M199" s="29">
        <v>6.8830000000000002E-2</v>
      </c>
      <c r="N199" s="29">
        <v>8.2299999999999995E-3</v>
      </c>
      <c r="O199" s="29">
        <v>0.33860000000000001</v>
      </c>
      <c r="P199" s="29">
        <v>0.35898000000000002</v>
      </c>
      <c r="Q199" s="29">
        <v>1.7198999999999999E-2</v>
      </c>
      <c r="R199" s="29">
        <v>1.1665999999999999E-2</v>
      </c>
      <c r="S199" s="29">
        <v>2.894E-2</v>
      </c>
      <c r="T199" s="29">
        <v>0.69589999999999996</v>
      </c>
      <c r="U199" s="29">
        <v>6.1948000000000003E-2</v>
      </c>
      <c r="V199" s="29">
        <v>0.16389999999999999</v>
      </c>
    </row>
    <row r="200" spans="1:22" ht="14.25" customHeight="1" x14ac:dyDescent="0.3">
      <c r="A200" s="57">
        <v>45663</v>
      </c>
      <c r="B200" s="29">
        <v>25388</v>
      </c>
      <c r="C200" s="29">
        <v>24337</v>
      </c>
      <c r="D200" s="29">
        <v>108.25700000000001</v>
      </c>
      <c r="E200" s="29">
        <v>157.62</v>
      </c>
      <c r="F200" s="29">
        <v>1.0389999999999999</v>
      </c>
      <c r="G200" s="29">
        <v>6.3439999999999998E-3</v>
      </c>
      <c r="H200" s="29">
        <v>0.13646</v>
      </c>
      <c r="I200" s="29">
        <v>0.1361</v>
      </c>
      <c r="J200" s="29">
        <v>1.252</v>
      </c>
      <c r="K200" s="29">
        <v>3.0425000000000001E-2</v>
      </c>
      <c r="L200" s="29">
        <v>0.22170000000000001</v>
      </c>
      <c r="M200" s="29">
        <v>6.8479999999999999E-2</v>
      </c>
      <c r="N200" s="29">
        <v>8.2400000000000008E-3</v>
      </c>
      <c r="O200" s="29">
        <v>0.33839999999999998</v>
      </c>
      <c r="P200" s="29">
        <v>0.35904000000000003</v>
      </c>
      <c r="Q200" s="29">
        <v>1.7160000000000002E-2</v>
      </c>
      <c r="R200" s="29">
        <v>1.1651E-2</v>
      </c>
      <c r="S200" s="29">
        <v>2.8896999999999999E-2</v>
      </c>
      <c r="T200" s="29">
        <v>0.69769999999999999</v>
      </c>
      <c r="U200" s="29">
        <v>6.1735999999999999E-2</v>
      </c>
      <c r="V200" s="29">
        <v>0.16350000000000001</v>
      </c>
    </row>
    <row r="201" spans="1:22" ht="14.25" customHeight="1" x14ac:dyDescent="0.3">
      <c r="A201" s="57">
        <v>45660</v>
      </c>
      <c r="B201" s="29">
        <v>25428</v>
      </c>
      <c r="C201" s="29">
        <v>24334</v>
      </c>
      <c r="D201" s="29">
        <v>108.952</v>
      </c>
      <c r="E201" s="29">
        <v>157.26</v>
      </c>
      <c r="F201" s="29">
        <v>1.0307999999999999</v>
      </c>
      <c r="G201" s="29">
        <v>6.3590000000000001E-3</v>
      </c>
      <c r="H201" s="29">
        <v>0.13658000000000001</v>
      </c>
      <c r="I201" s="29">
        <v>0.13589999999999999</v>
      </c>
      <c r="J201" s="29">
        <v>1.2423</v>
      </c>
      <c r="K201" s="29">
        <v>3.0341E-2</v>
      </c>
      <c r="L201" s="29">
        <v>0.22220000000000001</v>
      </c>
      <c r="M201" s="29">
        <v>6.8000000000000005E-2</v>
      </c>
      <c r="N201" s="29">
        <v>8.2400000000000008E-3</v>
      </c>
      <c r="O201" s="29">
        <v>0.3407</v>
      </c>
      <c r="P201" s="29">
        <v>0.35904999999999998</v>
      </c>
      <c r="Q201" s="29">
        <v>1.7187999999999998E-2</v>
      </c>
      <c r="R201" s="29">
        <v>1.1658E-2</v>
      </c>
      <c r="S201" s="29">
        <v>2.8982999999999998E-2</v>
      </c>
      <c r="T201" s="29">
        <v>0.69220000000000004</v>
      </c>
      <c r="U201" s="29">
        <v>6.1740000000000003E-2</v>
      </c>
      <c r="V201" s="29">
        <v>0.16170000000000001</v>
      </c>
    </row>
    <row r="202" spans="1:22" ht="14.25" customHeight="1" x14ac:dyDescent="0.3">
      <c r="A202" s="57">
        <v>45659</v>
      </c>
      <c r="B202" s="29">
        <v>25457</v>
      </c>
      <c r="C202" s="29">
        <v>24342</v>
      </c>
      <c r="D202" s="29">
        <v>109.39400000000001</v>
      </c>
      <c r="E202" s="29">
        <v>157.5</v>
      </c>
      <c r="F202" s="29">
        <v>1.0265</v>
      </c>
      <c r="G202" s="29">
        <v>6.3489999999999996E-3</v>
      </c>
      <c r="H202" s="29">
        <v>0.13700000000000001</v>
      </c>
      <c r="I202" s="29">
        <v>0.13619999999999999</v>
      </c>
      <c r="J202" s="29">
        <v>1.238</v>
      </c>
      <c r="K202" s="29">
        <v>3.0405999999999999E-2</v>
      </c>
      <c r="L202" s="29">
        <v>0.2233</v>
      </c>
      <c r="M202" s="29">
        <v>6.7900000000000002E-2</v>
      </c>
      <c r="N202" s="29">
        <v>8.2400000000000008E-3</v>
      </c>
      <c r="O202" s="29">
        <v>0.3412</v>
      </c>
      <c r="P202" s="29">
        <v>0.35905999999999999</v>
      </c>
      <c r="Q202" s="29">
        <v>1.7276E-2</v>
      </c>
      <c r="R202" s="29">
        <v>1.1660999999999999E-2</v>
      </c>
      <c r="S202" s="29">
        <v>2.9069000000000001E-2</v>
      </c>
      <c r="T202" s="29">
        <v>0.69430000000000003</v>
      </c>
      <c r="U202" s="29">
        <v>6.1735999999999999E-2</v>
      </c>
      <c r="V202" s="29">
        <v>0.16259999999999999</v>
      </c>
    </row>
    <row r="203" spans="1:22" ht="14.25" customHeight="1" x14ac:dyDescent="0.3">
      <c r="A203" s="57">
        <v>45658</v>
      </c>
      <c r="B203" s="29">
        <v>25488</v>
      </c>
      <c r="C203" s="29">
        <v>24335</v>
      </c>
      <c r="D203" s="29">
        <v>108.48699999999999</v>
      </c>
      <c r="E203" s="29">
        <v>157.24</v>
      </c>
      <c r="F203" s="29">
        <v>1.0356000000000001</v>
      </c>
      <c r="G203" s="29">
        <v>6.3600000000000002E-3</v>
      </c>
      <c r="H203" s="29">
        <v>0.13700000000000001</v>
      </c>
      <c r="I203" s="29">
        <v>0.1363</v>
      </c>
      <c r="J203" s="29">
        <v>1.2517</v>
      </c>
      <c r="K203" s="29">
        <v>3.0495000000000001E-2</v>
      </c>
      <c r="L203" s="29">
        <v>0.22359999999999999</v>
      </c>
      <c r="M203" s="29">
        <v>6.7629999999999996E-2</v>
      </c>
      <c r="N203" s="29">
        <v>8.3199999999999993E-3</v>
      </c>
      <c r="O203" s="29">
        <v>0.34160000000000001</v>
      </c>
      <c r="P203" s="29">
        <v>0.35909999999999997</v>
      </c>
      <c r="Q203" s="29">
        <v>1.7203E-2</v>
      </c>
      <c r="R203" s="29">
        <v>1.1675E-2</v>
      </c>
      <c r="S203" s="29">
        <v>2.9175E-2</v>
      </c>
      <c r="T203" s="29">
        <v>0.69499999999999995</v>
      </c>
      <c r="U203" s="29">
        <v>6.1989000000000002E-2</v>
      </c>
      <c r="V203" s="29">
        <v>0.16200000000000001</v>
      </c>
    </row>
    <row r="204" spans="1:22" ht="14.25" customHeight="1" x14ac:dyDescent="0.3">
      <c r="A204" s="57">
        <v>45657</v>
      </c>
      <c r="B204" s="29">
        <v>25485</v>
      </c>
      <c r="C204" s="29">
        <v>24335</v>
      </c>
      <c r="D204" s="29">
        <v>108.48699999999999</v>
      </c>
      <c r="E204" s="29">
        <v>157.19999999999999</v>
      </c>
      <c r="F204" s="29">
        <v>1.0354000000000001</v>
      </c>
      <c r="G204" s="29">
        <v>6.3610000000000003E-3</v>
      </c>
      <c r="H204" s="29">
        <v>0.13700000000000001</v>
      </c>
      <c r="I204" s="29">
        <v>0.1363</v>
      </c>
      <c r="J204" s="29">
        <v>1.2516</v>
      </c>
      <c r="K204" s="29">
        <v>3.0495000000000001E-2</v>
      </c>
      <c r="L204" s="29">
        <v>0.22359999999999999</v>
      </c>
      <c r="M204" s="29">
        <v>6.7629999999999996E-2</v>
      </c>
      <c r="N204" s="29">
        <v>8.3599999999999994E-3</v>
      </c>
      <c r="O204" s="29">
        <v>0.34129999999999999</v>
      </c>
      <c r="P204" s="29">
        <v>0.35909999999999997</v>
      </c>
      <c r="Q204" s="29">
        <v>1.7247999999999999E-2</v>
      </c>
      <c r="R204" s="29">
        <v>1.1681E-2</v>
      </c>
      <c r="S204" s="29">
        <v>2.9111999999999999E-2</v>
      </c>
      <c r="T204" s="29">
        <v>0.69520000000000004</v>
      </c>
      <c r="U204" s="29">
        <v>6.1989000000000002E-2</v>
      </c>
      <c r="V204" s="29">
        <v>0.16200000000000001</v>
      </c>
    </row>
    <row r="205" spans="1:22" ht="14.25" customHeight="1" x14ac:dyDescent="0.3">
      <c r="A205" s="57">
        <v>45656</v>
      </c>
      <c r="B205" s="29">
        <v>25483</v>
      </c>
      <c r="C205" s="29">
        <v>24327</v>
      </c>
      <c r="D205" s="29">
        <v>108.13</v>
      </c>
      <c r="E205" s="29">
        <v>156.84</v>
      </c>
      <c r="F205" s="29">
        <v>1.0407</v>
      </c>
      <c r="G205" s="29">
        <v>6.3759999999999997E-3</v>
      </c>
      <c r="H205" s="29">
        <v>0.13700000000000001</v>
      </c>
      <c r="I205" s="29">
        <v>0.13669999999999999</v>
      </c>
      <c r="J205" s="29">
        <v>1.2549999999999999</v>
      </c>
      <c r="K205" s="29">
        <v>3.0498999999999998E-2</v>
      </c>
      <c r="L205" s="29">
        <v>0.22389999999999999</v>
      </c>
      <c r="M205" s="29">
        <v>6.7879999999999996E-2</v>
      </c>
      <c r="N205" s="29">
        <v>8.3700000000000007E-3</v>
      </c>
      <c r="O205" s="29">
        <v>0.34210000000000002</v>
      </c>
      <c r="P205" s="29">
        <v>0.35920000000000002</v>
      </c>
      <c r="Q205" s="29">
        <v>1.7253000000000001E-2</v>
      </c>
      <c r="R205" s="29">
        <v>1.1691E-2</v>
      </c>
      <c r="S205" s="29">
        <v>2.9264999999999999E-2</v>
      </c>
      <c r="T205" s="29">
        <v>0.6966</v>
      </c>
      <c r="U205" s="29">
        <v>6.1948000000000003E-2</v>
      </c>
      <c r="V205" s="29">
        <v>0.16189999999999999</v>
      </c>
    </row>
    <row r="206" spans="1:22" ht="14.25" customHeight="1" x14ac:dyDescent="0.3">
      <c r="A206" s="57">
        <v>45653</v>
      </c>
      <c r="B206" s="29">
        <v>25452</v>
      </c>
      <c r="C206" s="29">
        <v>24322</v>
      </c>
      <c r="D206" s="29">
        <v>107.998</v>
      </c>
      <c r="E206" s="29">
        <v>157.87</v>
      </c>
      <c r="F206" s="29">
        <v>1.0426</v>
      </c>
      <c r="G206" s="29">
        <v>6.3340000000000002E-3</v>
      </c>
      <c r="H206" s="29">
        <v>0.13705999999999999</v>
      </c>
      <c r="I206" s="29">
        <v>0.13700000000000001</v>
      </c>
      <c r="J206" s="29">
        <v>1.2578</v>
      </c>
      <c r="K206" s="29">
        <v>3.0491999999999998E-2</v>
      </c>
      <c r="L206" s="29">
        <v>0.22359999999999999</v>
      </c>
      <c r="M206" s="29">
        <v>6.7989999999999995E-2</v>
      </c>
      <c r="N206" s="29">
        <v>8.3599999999999994E-3</v>
      </c>
      <c r="O206" s="29">
        <v>0.34239999999999998</v>
      </c>
      <c r="P206" s="29">
        <v>0.35922999999999999</v>
      </c>
      <c r="Q206" s="29">
        <v>1.7283E-2</v>
      </c>
      <c r="R206" s="29">
        <v>1.1690000000000001E-2</v>
      </c>
      <c r="S206" s="29">
        <v>2.9329000000000001E-2</v>
      </c>
      <c r="T206" s="29">
        <v>0.69389999999999996</v>
      </c>
      <c r="U206" s="29">
        <v>6.1594999999999997E-2</v>
      </c>
      <c r="V206" s="29">
        <v>0.1615</v>
      </c>
    </row>
    <row r="207" spans="1:22" ht="14.25" customHeight="1" x14ac:dyDescent="0.3">
      <c r="A207" s="57">
        <v>45652</v>
      </c>
      <c r="B207" s="29">
        <v>25431</v>
      </c>
      <c r="C207" s="29">
        <v>24310</v>
      </c>
      <c r="D207" s="29">
        <v>108.129</v>
      </c>
      <c r="E207" s="29">
        <v>157.99</v>
      </c>
      <c r="F207" s="29">
        <v>1.0422</v>
      </c>
      <c r="G207" s="29">
        <v>6.3299999999999997E-3</v>
      </c>
      <c r="H207" s="29">
        <v>0.13703000000000001</v>
      </c>
      <c r="I207" s="29">
        <v>0.13689999999999999</v>
      </c>
      <c r="J207" s="29">
        <v>1.2524999999999999</v>
      </c>
      <c r="K207" s="29">
        <v>3.0544999999999999E-2</v>
      </c>
      <c r="L207" s="29">
        <v>0.2238</v>
      </c>
      <c r="M207" s="29">
        <v>6.8110000000000004E-2</v>
      </c>
      <c r="N207" s="29">
        <v>8.3700000000000007E-3</v>
      </c>
      <c r="O207" s="29">
        <v>0.34029999999999999</v>
      </c>
      <c r="P207" s="29">
        <v>0.35916999999999999</v>
      </c>
      <c r="Q207" s="29">
        <v>1.7247999999999999E-2</v>
      </c>
      <c r="R207" s="29">
        <v>1.1728000000000001E-2</v>
      </c>
      <c r="S207" s="29">
        <v>2.9284999999999999E-2</v>
      </c>
      <c r="T207" s="29">
        <v>0.69410000000000005</v>
      </c>
      <c r="U207" s="29">
        <v>6.1767000000000002E-2</v>
      </c>
      <c r="V207" s="29">
        <v>0.1618</v>
      </c>
    </row>
    <row r="208" spans="1:22" ht="14.25" customHeight="1" x14ac:dyDescent="0.3">
      <c r="A208" s="57">
        <v>45651</v>
      </c>
      <c r="B208" s="29">
        <v>25431</v>
      </c>
      <c r="C208" s="29">
        <v>24320</v>
      </c>
      <c r="D208" s="29">
        <v>108.25700000000001</v>
      </c>
      <c r="E208" s="29">
        <v>157.33000000000001</v>
      </c>
      <c r="F208" s="29">
        <v>1.0407</v>
      </c>
      <c r="G208" s="29">
        <v>6.3559999999999997E-3</v>
      </c>
      <c r="H208" s="29">
        <v>0.13708999999999999</v>
      </c>
      <c r="I208" s="29">
        <v>0.13689999999999999</v>
      </c>
      <c r="J208" s="29">
        <v>1.2561</v>
      </c>
      <c r="K208" s="29">
        <v>3.057E-2</v>
      </c>
      <c r="L208" s="29">
        <v>0.22289999999999999</v>
      </c>
      <c r="M208" s="29">
        <v>6.8640000000000007E-2</v>
      </c>
      <c r="N208" s="29">
        <v>8.3599999999999994E-3</v>
      </c>
      <c r="O208" s="29">
        <v>0.33950000000000002</v>
      </c>
      <c r="P208" s="29">
        <v>0.35920000000000002</v>
      </c>
      <c r="Q208" s="29">
        <v>1.7100000000000001E-2</v>
      </c>
      <c r="R208" s="29">
        <v>1.1736999999999999E-2</v>
      </c>
      <c r="S208" s="29">
        <v>2.9253999999999999E-2</v>
      </c>
      <c r="T208" s="29">
        <v>0.69550000000000001</v>
      </c>
      <c r="U208" s="29">
        <v>6.1767000000000002E-2</v>
      </c>
      <c r="V208" s="29">
        <v>0.1615</v>
      </c>
    </row>
    <row r="209" spans="1:22" ht="14.25" customHeight="1" x14ac:dyDescent="0.3">
      <c r="A209" s="57">
        <v>45650</v>
      </c>
      <c r="B209" s="29">
        <v>25441</v>
      </c>
      <c r="C209" s="29">
        <v>24308</v>
      </c>
      <c r="D209" s="29">
        <v>108.25700000000001</v>
      </c>
      <c r="E209" s="29">
        <v>157.19</v>
      </c>
      <c r="F209" s="29">
        <v>1.0399</v>
      </c>
      <c r="G209" s="29">
        <v>6.3619999999999996E-3</v>
      </c>
      <c r="H209" s="29">
        <v>0.13707</v>
      </c>
      <c r="I209" s="29">
        <v>0.13689999999999999</v>
      </c>
      <c r="J209" s="29">
        <v>1.2539</v>
      </c>
      <c r="K209" s="29">
        <v>3.0581000000000001E-2</v>
      </c>
      <c r="L209" s="29">
        <v>0.22289999999999999</v>
      </c>
      <c r="M209" s="29">
        <v>6.8580000000000002E-2</v>
      </c>
      <c r="N209" s="29">
        <v>8.3599999999999994E-3</v>
      </c>
      <c r="O209" s="29">
        <v>0.33960000000000001</v>
      </c>
      <c r="P209" s="29">
        <v>0.35920000000000002</v>
      </c>
      <c r="Q209" s="29">
        <v>1.7101999999999999E-2</v>
      </c>
      <c r="R209" s="29">
        <v>1.1736999999999999E-2</v>
      </c>
      <c r="S209" s="29">
        <v>2.9259E-2</v>
      </c>
      <c r="T209" s="29">
        <v>0.69650000000000001</v>
      </c>
      <c r="U209" s="29">
        <v>6.1767000000000002E-2</v>
      </c>
      <c r="V209" s="29">
        <v>0.1615</v>
      </c>
    </row>
    <row r="210" spans="1:22" ht="14.25" customHeight="1" x14ac:dyDescent="0.3">
      <c r="A210" s="57">
        <v>45649</v>
      </c>
      <c r="B210" s="29">
        <v>25450</v>
      </c>
      <c r="C210" s="29">
        <v>24315</v>
      </c>
      <c r="D210" s="29">
        <v>108.03700000000001</v>
      </c>
      <c r="E210" s="29">
        <v>157.16999999999999</v>
      </c>
      <c r="F210" s="29">
        <v>1.0405</v>
      </c>
      <c r="G210" s="29">
        <v>6.3629999999999997E-3</v>
      </c>
      <c r="H210" s="29">
        <v>0.13705999999999999</v>
      </c>
      <c r="I210" s="29">
        <v>0.13689999999999999</v>
      </c>
      <c r="J210" s="29">
        <v>1.2536</v>
      </c>
      <c r="K210" s="29">
        <v>3.0568000000000001E-2</v>
      </c>
      <c r="L210" s="29">
        <v>0.22270000000000001</v>
      </c>
      <c r="M210" s="29">
        <v>6.8860000000000005E-2</v>
      </c>
      <c r="N210" s="29">
        <v>8.3599999999999994E-3</v>
      </c>
      <c r="O210" s="29">
        <v>0.33779999999999999</v>
      </c>
      <c r="P210" s="29">
        <v>0.35897000000000001</v>
      </c>
      <c r="Q210" s="29">
        <v>1.7097000000000001E-2</v>
      </c>
      <c r="R210" s="29">
        <v>1.1748E-2</v>
      </c>
      <c r="S210" s="29">
        <v>2.9187999999999999E-2</v>
      </c>
      <c r="T210" s="29">
        <v>0.69589999999999996</v>
      </c>
      <c r="U210" s="29">
        <v>6.1741999999999998E-2</v>
      </c>
      <c r="V210" s="29">
        <v>0.1615</v>
      </c>
    </row>
    <row r="211" spans="1:22" ht="14.25" customHeight="1" x14ac:dyDescent="0.3">
      <c r="A211" s="57">
        <v>45646</v>
      </c>
      <c r="B211" s="29">
        <v>25455</v>
      </c>
      <c r="C211" s="29">
        <v>24324</v>
      </c>
      <c r="D211" s="29">
        <v>107.621</v>
      </c>
      <c r="E211" s="29">
        <v>156.31</v>
      </c>
      <c r="F211" s="29">
        <v>1.0429999999999999</v>
      </c>
      <c r="G211" s="29">
        <v>6.398E-3</v>
      </c>
      <c r="H211" s="29">
        <v>0.13707</v>
      </c>
      <c r="I211" s="29">
        <v>0.1371</v>
      </c>
      <c r="J211" s="29">
        <v>1.2569999999999999</v>
      </c>
      <c r="K211" s="29">
        <v>3.0582000000000002E-2</v>
      </c>
      <c r="L211" s="29">
        <v>0.2218</v>
      </c>
      <c r="M211" s="29">
        <v>6.9209999999999994E-2</v>
      </c>
      <c r="N211" s="29">
        <v>8.3599999999999994E-3</v>
      </c>
      <c r="O211" s="29">
        <v>0.34079999999999999</v>
      </c>
      <c r="P211" s="29">
        <v>0.35943000000000003</v>
      </c>
      <c r="Q211" s="29">
        <v>1.7003999999999998E-2</v>
      </c>
      <c r="R211" s="29">
        <v>1.1762E-2</v>
      </c>
      <c r="S211" s="29">
        <v>2.9180999999999999E-2</v>
      </c>
      <c r="T211" s="29">
        <v>0.69640000000000002</v>
      </c>
      <c r="U211" s="29">
        <v>6.1647E-2</v>
      </c>
      <c r="V211" s="29">
        <v>0.16439999999999999</v>
      </c>
    </row>
    <row r="212" spans="1:22" ht="14.25" customHeight="1" x14ac:dyDescent="0.3">
      <c r="A212" s="57">
        <v>45645</v>
      </c>
      <c r="B212" s="29">
        <v>25461</v>
      </c>
      <c r="C212" s="29">
        <v>24304</v>
      </c>
      <c r="D212" s="29">
        <v>108.408</v>
      </c>
      <c r="E212" s="29">
        <v>157.44</v>
      </c>
      <c r="F212" s="29">
        <v>1.0363</v>
      </c>
      <c r="G212" s="29">
        <v>6.352E-3</v>
      </c>
      <c r="H212" s="29">
        <v>0.13707</v>
      </c>
      <c r="I212" s="29">
        <v>0.1368</v>
      </c>
      <c r="J212" s="29">
        <v>1.2502</v>
      </c>
      <c r="K212" s="29">
        <v>3.0601E-2</v>
      </c>
      <c r="L212" s="29">
        <v>0.222</v>
      </c>
      <c r="M212" s="29">
        <v>6.9129999999999997E-2</v>
      </c>
      <c r="N212" s="29">
        <v>8.3599999999999994E-3</v>
      </c>
      <c r="O212" s="29">
        <v>0.34160000000000001</v>
      </c>
      <c r="P212" s="29">
        <v>0.35954000000000003</v>
      </c>
      <c r="Q212" s="29">
        <v>1.6948999999999999E-2</v>
      </c>
      <c r="R212" s="29">
        <v>1.1755E-2</v>
      </c>
      <c r="S212" s="29">
        <v>2.8946E-2</v>
      </c>
      <c r="T212" s="29">
        <v>0.69450000000000001</v>
      </c>
      <c r="U212" s="29">
        <v>6.1303000000000003E-2</v>
      </c>
      <c r="V212" s="29">
        <v>0.16289999999999999</v>
      </c>
    </row>
    <row r="213" spans="1:22" ht="14.25" customHeight="1" x14ac:dyDescent="0.3">
      <c r="A213" s="57">
        <v>45644</v>
      </c>
      <c r="B213" s="29">
        <v>25452</v>
      </c>
      <c r="C213" s="29">
        <v>24278</v>
      </c>
      <c r="D213" s="29">
        <v>108.027</v>
      </c>
      <c r="E213" s="29">
        <v>154.80000000000001</v>
      </c>
      <c r="F213" s="29">
        <v>1.0353000000000001</v>
      </c>
      <c r="G213" s="29">
        <v>6.4599999999999996E-3</v>
      </c>
      <c r="H213" s="29">
        <v>0.13725000000000001</v>
      </c>
      <c r="I213" s="29">
        <v>0.13650000000000001</v>
      </c>
      <c r="J213" s="29">
        <v>1.2574000000000001</v>
      </c>
      <c r="K213" s="29">
        <v>3.0796E-2</v>
      </c>
      <c r="L213" s="29">
        <v>0.22370000000000001</v>
      </c>
      <c r="M213" s="29">
        <v>6.9519999999999998E-2</v>
      </c>
      <c r="N213" s="29">
        <v>8.3599999999999994E-3</v>
      </c>
      <c r="O213" s="29">
        <v>0.34339999999999998</v>
      </c>
      <c r="P213" s="29">
        <v>0.35962</v>
      </c>
      <c r="Q213" s="29">
        <v>1.6945000000000002E-2</v>
      </c>
      <c r="R213" s="29">
        <v>1.1771E-2</v>
      </c>
      <c r="S213" s="29">
        <v>2.8964E-2</v>
      </c>
      <c r="T213" s="29">
        <v>0.69220000000000004</v>
      </c>
      <c r="U213" s="29">
        <v>6.2121000000000003E-2</v>
      </c>
      <c r="V213" s="29">
        <v>0.15890000000000001</v>
      </c>
    </row>
    <row r="214" spans="1:22" ht="14.25" customHeight="1" x14ac:dyDescent="0.3">
      <c r="A214" s="57">
        <v>45643</v>
      </c>
      <c r="B214" s="29">
        <v>25428</v>
      </c>
      <c r="C214" s="29">
        <v>24270</v>
      </c>
      <c r="D214" s="29">
        <v>106.956</v>
      </c>
      <c r="E214" s="29">
        <v>153.46</v>
      </c>
      <c r="F214" s="29">
        <v>1.0490999999999999</v>
      </c>
      <c r="G214" s="29">
        <v>6.5160000000000001E-3</v>
      </c>
      <c r="H214" s="29">
        <v>0.13728000000000001</v>
      </c>
      <c r="I214" s="29">
        <v>0.13719999999999999</v>
      </c>
      <c r="J214" s="29">
        <v>1.2709999999999999</v>
      </c>
      <c r="K214" s="29">
        <v>3.0772000000000001E-2</v>
      </c>
      <c r="L214" s="29">
        <v>0.22389999999999999</v>
      </c>
      <c r="M214" s="29">
        <v>6.9620000000000001E-2</v>
      </c>
      <c r="N214" s="29">
        <v>8.3599999999999994E-3</v>
      </c>
      <c r="O214" s="29">
        <v>0.34370000000000001</v>
      </c>
      <c r="P214" s="29">
        <v>0.35959000000000002</v>
      </c>
      <c r="Q214" s="29">
        <v>1.6982000000000001E-2</v>
      </c>
      <c r="R214" s="29">
        <v>1.1778E-2</v>
      </c>
      <c r="S214" s="29">
        <v>2.9246000000000001E-2</v>
      </c>
      <c r="T214" s="29">
        <v>0.69879999999999998</v>
      </c>
      <c r="U214" s="29">
        <v>6.2109999999999999E-2</v>
      </c>
      <c r="V214" s="29">
        <v>0.1636</v>
      </c>
    </row>
    <row r="215" spans="1:22" ht="14.25" customHeight="1" x14ac:dyDescent="0.3">
      <c r="A215" s="57">
        <v>45642</v>
      </c>
      <c r="B215" s="29">
        <v>25393</v>
      </c>
      <c r="C215" s="29">
        <v>24272</v>
      </c>
      <c r="D215" s="29">
        <v>106.858</v>
      </c>
      <c r="E215" s="29">
        <v>154.15</v>
      </c>
      <c r="F215" s="29">
        <v>1.0511999999999999</v>
      </c>
      <c r="G215" s="29">
        <v>6.4869999999999997E-3</v>
      </c>
      <c r="H215" s="29">
        <v>0.13729</v>
      </c>
      <c r="I215" s="29">
        <v>0.1371</v>
      </c>
      <c r="J215" s="29">
        <v>1.2683</v>
      </c>
      <c r="K215" s="29">
        <v>3.0786000000000001E-2</v>
      </c>
      <c r="L215" s="29">
        <v>0.22459999999999999</v>
      </c>
      <c r="M215" s="29">
        <v>6.9540000000000005E-2</v>
      </c>
      <c r="N215" s="29">
        <v>8.3599999999999994E-3</v>
      </c>
      <c r="O215" s="29">
        <v>0.34410000000000002</v>
      </c>
      <c r="P215" s="29">
        <v>0.35974</v>
      </c>
      <c r="Q215" s="29">
        <v>1.7044E-2</v>
      </c>
      <c r="R215" s="29">
        <v>1.1783E-2</v>
      </c>
      <c r="S215" s="29">
        <v>2.9347000000000002E-2</v>
      </c>
      <c r="T215" s="29">
        <v>0.70209999999999995</v>
      </c>
      <c r="U215" s="29">
        <v>6.2494000000000001E-2</v>
      </c>
      <c r="V215" s="29">
        <v>0.16300000000000001</v>
      </c>
    </row>
    <row r="216" spans="1:22" ht="14.25" customHeight="1" x14ac:dyDescent="0.3">
      <c r="A216" s="57">
        <v>45639</v>
      </c>
      <c r="B216" s="29">
        <v>25404</v>
      </c>
      <c r="C216" s="29">
        <v>24264</v>
      </c>
      <c r="D216" s="29">
        <v>107.003</v>
      </c>
      <c r="E216" s="29">
        <v>153.65</v>
      </c>
      <c r="F216" s="29">
        <v>1.0501</v>
      </c>
      <c r="G216" s="29">
        <v>6.5079999999999999E-3</v>
      </c>
      <c r="H216" s="29">
        <v>0.13747999999999999</v>
      </c>
      <c r="I216" s="29">
        <v>0.13730000000000001</v>
      </c>
      <c r="J216" s="29">
        <v>1.2619</v>
      </c>
      <c r="K216" s="29">
        <v>3.0766000000000002E-2</v>
      </c>
      <c r="L216" s="29">
        <v>0.22470000000000001</v>
      </c>
      <c r="M216" s="29">
        <v>6.9669999999999996E-2</v>
      </c>
      <c r="N216" s="29">
        <v>8.3599999999999994E-3</v>
      </c>
      <c r="O216" s="29">
        <v>0.34489999999999998</v>
      </c>
      <c r="P216" s="29">
        <v>0.35974</v>
      </c>
      <c r="Q216" s="29">
        <v>1.7099E-2</v>
      </c>
      <c r="R216" s="29">
        <v>1.1793E-2</v>
      </c>
      <c r="S216" s="29">
        <v>2.9291999999999999E-2</v>
      </c>
      <c r="T216" s="29">
        <v>0.70250000000000001</v>
      </c>
      <c r="U216" s="29">
        <v>6.2467000000000002E-2</v>
      </c>
      <c r="V216" s="29">
        <v>0.1651</v>
      </c>
    </row>
    <row r="217" spans="1:22" ht="14.25" customHeight="1" x14ac:dyDescent="0.3">
      <c r="A217" s="57">
        <v>45638</v>
      </c>
      <c r="B217" s="29">
        <v>25394</v>
      </c>
      <c r="C217" s="29">
        <v>24259</v>
      </c>
      <c r="D217" s="29">
        <v>106.956</v>
      </c>
      <c r="E217" s="29">
        <v>152.63</v>
      </c>
      <c r="F217" s="29">
        <v>1.0468</v>
      </c>
      <c r="G217" s="29">
        <v>6.5519999999999997E-3</v>
      </c>
      <c r="H217" s="29">
        <v>0.13757</v>
      </c>
      <c r="I217" s="29">
        <v>0.13739999999999999</v>
      </c>
      <c r="J217" s="29">
        <v>1.2673000000000001</v>
      </c>
      <c r="K217" s="29">
        <v>3.0765000000000001E-2</v>
      </c>
      <c r="L217" s="29">
        <v>0.22539999999999999</v>
      </c>
      <c r="M217" s="29">
        <v>6.9930000000000006E-2</v>
      </c>
      <c r="N217" s="29">
        <v>8.3700000000000007E-3</v>
      </c>
      <c r="O217" s="29">
        <v>0.3448</v>
      </c>
      <c r="P217" s="29">
        <v>0.35954000000000003</v>
      </c>
      <c r="Q217" s="29">
        <v>1.7167999999999999E-2</v>
      </c>
      <c r="R217" s="29">
        <v>1.1783E-2</v>
      </c>
      <c r="S217" s="29">
        <v>2.9489000000000001E-2</v>
      </c>
      <c r="T217" s="29">
        <v>0.70320000000000005</v>
      </c>
      <c r="U217" s="29">
        <v>6.2717999999999996E-2</v>
      </c>
      <c r="V217" s="29">
        <v>0.16669999999999999</v>
      </c>
    </row>
    <row r="218" spans="1:22" ht="14.25" customHeight="1" x14ac:dyDescent="0.3">
      <c r="A218" s="57">
        <v>45637</v>
      </c>
      <c r="B218" s="29">
        <v>25375</v>
      </c>
      <c r="C218" s="29">
        <v>24253</v>
      </c>
      <c r="D218" s="29">
        <v>106.71</v>
      </c>
      <c r="E218" s="29">
        <v>152.44999999999999</v>
      </c>
      <c r="F218" s="29">
        <v>1.0496000000000001</v>
      </c>
      <c r="G218" s="29">
        <v>6.5599999999999999E-3</v>
      </c>
      <c r="H218" s="29">
        <v>0.13769000000000001</v>
      </c>
      <c r="I218" s="29">
        <v>0.13739999999999999</v>
      </c>
      <c r="J218" s="29">
        <v>1.2750999999999999</v>
      </c>
      <c r="K218" s="29">
        <v>3.0710000000000001E-2</v>
      </c>
      <c r="L218" s="29">
        <v>0.22559999999999999</v>
      </c>
      <c r="M218" s="29">
        <v>6.9970000000000004E-2</v>
      </c>
      <c r="N218" s="29">
        <v>8.3700000000000007E-3</v>
      </c>
      <c r="O218" s="29">
        <v>0.34499999999999997</v>
      </c>
      <c r="P218" s="29">
        <v>0.35971999999999998</v>
      </c>
      <c r="Q218" s="29">
        <v>1.7151E-2</v>
      </c>
      <c r="R218" s="29">
        <v>1.1787000000000001E-2</v>
      </c>
      <c r="S218" s="29">
        <v>2.9534999999999999E-2</v>
      </c>
      <c r="T218" s="29">
        <v>0.70630000000000004</v>
      </c>
      <c r="U218" s="29">
        <v>6.2817999999999999E-2</v>
      </c>
      <c r="V218" s="29">
        <v>0.16769999999999999</v>
      </c>
    </row>
    <row r="219" spans="1:22" ht="14.25" customHeight="1" x14ac:dyDescent="0.3">
      <c r="A219" s="57">
        <v>45636</v>
      </c>
      <c r="B219" s="29">
        <v>25372</v>
      </c>
      <c r="C219" s="29">
        <v>24258</v>
      </c>
      <c r="D219" s="29">
        <v>106.399</v>
      </c>
      <c r="E219" s="29">
        <v>151.94999999999999</v>
      </c>
      <c r="F219" s="29">
        <v>1.0527</v>
      </c>
      <c r="G219" s="29">
        <v>6.581E-3</v>
      </c>
      <c r="H219" s="29">
        <v>0.13793</v>
      </c>
      <c r="I219" s="29">
        <v>0.13780000000000001</v>
      </c>
      <c r="J219" s="29">
        <v>1.2770999999999999</v>
      </c>
      <c r="K219" s="29">
        <v>3.0803000000000001E-2</v>
      </c>
      <c r="L219" s="29">
        <v>0.22589999999999999</v>
      </c>
      <c r="M219" s="29">
        <v>6.9800000000000001E-2</v>
      </c>
      <c r="N219" s="29">
        <v>8.3700000000000007E-3</v>
      </c>
      <c r="O219" s="29">
        <v>0.34460000000000002</v>
      </c>
      <c r="P219" s="29">
        <v>0.35970999999999997</v>
      </c>
      <c r="Q219" s="29">
        <v>1.7238E-2</v>
      </c>
      <c r="R219" s="29">
        <v>1.1785E-2</v>
      </c>
      <c r="S219" s="29">
        <v>2.9596000000000001E-2</v>
      </c>
      <c r="T219" s="29">
        <v>0.70520000000000005</v>
      </c>
      <c r="U219" s="29">
        <v>6.3009999999999997E-2</v>
      </c>
      <c r="V219" s="29">
        <v>0.1653</v>
      </c>
    </row>
    <row r="220" spans="1:22" ht="14.25" customHeight="1" x14ac:dyDescent="0.3">
      <c r="A220" s="57">
        <v>45635</v>
      </c>
      <c r="B220" s="29">
        <v>25374</v>
      </c>
      <c r="C220" s="29">
        <v>24248</v>
      </c>
      <c r="D220" s="29">
        <v>106.145</v>
      </c>
      <c r="E220" s="29">
        <v>151.21</v>
      </c>
      <c r="F220" s="29">
        <v>1.0553999999999999</v>
      </c>
      <c r="G220" s="29">
        <v>6.613E-3</v>
      </c>
      <c r="H220" s="29">
        <v>0.13777</v>
      </c>
      <c r="I220" s="29">
        <v>0.1376</v>
      </c>
      <c r="J220" s="29">
        <v>1.2749999999999999</v>
      </c>
      <c r="K220" s="29">
        <v>3.0831000000000001E-2</v>
      </c>
      <c r="L220" s="29">
        <v>0.22600000000000001</v>
      </c>
      <c r="M220" s="29">
        <v>6.9900000000000004E-2</v>
      </c>
      <c r="N220" s="29">
        <v>8.3700000000000007E-3</v>
      </c>
      <c r="O220" s="29">
        <v>0.34449999999999997</v>
      </c>
      <c r="P220" s="29">
        <v>0.35974</v>
      </c>
      <c r="Q220" s="29">
        <v>1.7236000000000001E-2</v>
      </c>
      <c r="R220" s="29">
        <v>1.1802E-2</v>
      </c>
      <c r="S220" s="29">
        <v>2.9590000000000002E-2</v>
      </c>
      <c r="T220" s="29">
        <v>0.7056</v>
      </c>
      <c r="U220" s="29">
        <v>6.3025999999999999E-2</v>
      </c>
      <c r="V220" s="29">
        <v>0.16439999999999999</v>
      </c>
    </row>
    <row r="221" spans="1:22" ht="14.25" customHeight="1" x14ac:dyDescent="0.3">
      <c r="A221" s="57">
        <v>45632</v>
      </c>
      <c r="B221" s="29">
        <v>25385</v>
      </c>
      <c r="C221" s="29">
        <v>24255</v>
      </c>
      <c r="D221" s="29">
        <v>106.05500000000001</v>
      </c>
      <c r="E221" s="29">
        <v>150</v>
      </c>
      <c r="F221" s="29">
        <v>1.0568</v>
      </c>
      <c r="G221" s="29">
        <v>6.6670000000000002E-3</v>
      </c>
      <c r="H221" s="29">
        <v>0.13752</v>
      </c>
      <c r="I221" s="29">
        <v>0.13730000000000001</v>
      </c>
      <c r="J221" s="29">
        <v>1.2744</v>
      </c>
      <c r="K221" s="29">
        <v>3.0877999999999999E-2</v>
      </c>
      <c r="L221" s="29">
        <v>0.2263</v>
      </c>
      <c r="M221" s="29">
        <v>7.0279999999999995E-2</v>
      </c>
      <c r="N221" s="29">
        <v>8.3599999999999994E-3</v>
      </c>
      <c r="O221" s="29">
        <v>0.34460000000000002</v>
      </c>
      <c r="P221" s="29">
        <v>0.35976000000000002</v>
      </c>
      <c r="Q221" s="29">
        <v>1.7316999999999999E-2</v>
      </c>
      <c r="R221" s="29">
        <v>1.1807E-2</v>
      </c>
      <c r="S221" s="29">
        <v>2.9353000000000001E-2</v>
      </c>
      <c r="T221" s="29">
        <v>0.70640000000000003</v>
      </c>
      <c r="U221" s="29">
        <v>6.3111E-2</v>
      </c>
      <c r="V221" s="29">
        <v>0.1643</v>
      </c>
    </row>
    <row r="222" spans="1:22" ht="14.25" customHeight="1" x14ac:dyDescent="0.3">
      <c r="A222" s="57">
        <v>45631</v>
      </c>
      <c r="B222" s="29">
        <v>25392</v>
      </c>
      <c r="C222" s="29">
        <v>24266</v>
      </c>
      <c r="D222" s="29">
        <v>105.714</v>
      </c>
      <c r="E222" s="29">
        <v>150.1</v>
      </c>
      <c r="F222" s="29">
        <v>1.0586</v>
      </c>
      <c r="G222" s="29">
        <v>6.6620000000000004E-3</v>
      </c>
      <c r="H222" s="29">
        <v>0.13778000000000001</v>
      </c>
      <c r="I222" s="29">
        <v>0.13769999999999999</v>
      </c>
      <c r="J222" s="29">
        <v>1.2759</v>
      </c>
      <c r="K222" s="29">
        <v>3.0862000000000001E-2</v>
      </c>
      <c r="L222" s="29">
        <v>0.2258</v>
      </c>
      <c r="M222" s="29">
        <v>7.0620000000000002E-2</v>
      </c>
      <c r="N222" s="29">
        <v>8.3700000000000007E-3</v>
      </c>
      <c r="O222" s="29">
        <v>0.34449999999999997</v>
      </c>
      <c r="P222" s="29">
        <v>0.35969000000000001</v>
      </c>
      <c r="Q222" s="29">
        <v>1.7276E-2</v>
      </c>
      <c r="R222" s="29">
        <v>1.1802E-2</v>
      </c>
      <c r="S222" s="29">
        <v>2.9295000000000002E-2</v>
      </c>
      <c r="T222" s="29">
        <v>0.71309999999999996</v>
      </c>
      <c r="U222" s="29">
        <v>6.3044000000000003E-2</v>
      </c>
      <c r="V222" s="29">
        <v>0.16650000000000001</v>
      </c>
    </row>
    <row r="223" spans="1:22" ht="14.25" customHeight="1" x14ac:dyDescent="0.3">
      <c r="A223" s="57">
        <v>45630</v>
      </c>
      <c r="B223" s="29">
        <v>25405</v>
      </c>
      <c r="C223" s="29">
        <v>24262</v>
      </c>
      <c r="D223" s="29">
        <v>106.321</v>
      </c>
      <c r="E223" s="29">
        <v>150.59</v>
      </c>
      <c r="F223" s="29">
        <v>1.0510999999999999</v>
      </c>
      <c r="G223" s="29">
        <v>6.6400000000000001E-3</v>
      </c>
      <c r="H223" s="29">
        <v>0.13766</v>
      </c>
      <c r="I223" s="29">
        <v>0.13739999999999999</v>
      </c>
      <c r="J223" s="29">
        <v>1.2701</v>
      </c>
      <c r="K223" s="29">
        <v>3.0835000000000001E-2</v>
      </c>
      <c r="L223" s="29">
        <v>0.22459999999999999</v>
      </c>
      <c r="M223" s="29">
        <v>7.0790000000000006E-2</v>
      </c>
      <c r="N223" s="29">
        <v>8.3700000000000007E-3</v>
      </c>
      <c r="O223" s="29">
        <v>0.34439999999999998</v>
      </c>
      <c r="P223" s="29">
        <v>0.35980000000000001</v>
      </c>
      <c r="Q223" s="29">
        <v>1.7163999999999999E-2</v>
      </c>
      <c r="R223" s="29">
        <v>1.1801000000000001E-2</v>
      </c>
      <c r="S223" s="29">
        <v>2.9177000000000002E-2</v>
      </c>
      <c r="T223" s="29">
        <v>0.71060000000000001</v>
      </c>
      <c r="U223" s="29">
        <v>6.2746999999999997E-2</v>
      </c>
      <c r="V223" s="29">
        <v>0.1656</v>
      </c>
    </row>
    <row r="224" spans="1:22" ht="14.25" customHeight="1" x14ac:dyDescent="0.3">
      <c r="A224" s="57">
        <v>45629</v>
      </c>
      <c r="B224" s="29">
        <v>25401</v>
      </c>
      <c r="C224" s="29">
        <v>24260</v>
      </c>
      <c r="D224" s="29">
        <v>106.36499999999999</v>
      </c>
      <c r="E224" s="29">
        <v>149.6</v>
      </c>
      <c r="F224" s="29">
        <v>1.0508999999999999</v>
      </c>
      <c r="G224" s="29">
        <v>6.6839999999999998E-3</v>
      </c>
      <c r="H224" s="29">
        <v>0.13724</v>
      </c>
      <c r="I224" s="29">
        <v>0.13700000000000001</v>
      </c>
      <c r="J224" s="29">
        <v>1.2673000000000001</v>
      </c>
      <c r="K224" s="29">
        <v>3.0721999999999999E-2</v>
      </c>
      <c r="L224" s="29">
        <v>0.22370000000000001</v>
      </c>
      <c r="M224" s="29">
        <v>7.0010000000000003E-2</v>
      </c>
      <c r="N224" s="29">
        <v>8.3700000000000007E-3</v>
      </c>
      <c r="O224" s="29">
        <v>0.34429999999999999</v>
      </c>
      <c r="P224" s="29">
        <v>0.35966999999999999</v>
      </c>
      <c r="Q224" s="29">
        <v>1.7068E-2</v>
      </c>
      <c r="R224" s="29">
        <v>1.1807E-2</v>
      </c>
      <c r="S224" s="29">
        <v>2.9114000000000001E-2</v>
      </c>
      <c r="T224" s="29">
        <v>0.71079999999999999</v>
      </c>
      <c r="U224" s="29">
        <v>6.2714000000000006E-2</v>
      </c>
      <c r="V224" s="29">
        <v>0.1653</v>
      </c>
    </row>
    <row r="225" spans="1:22" ht="14.25" customHeight="1" x14ac:dyDescent="0.3">
      <c r="A225" s="57">
        <v>45628</v>
      </c>
      <c r="B225" s="29">
        <v>25372</v>
      </c>
      <c r="C225" s="29">
        <v>24240</v>
      </c>
      <c r="D225" s="29">
        <v>106.446</v>
      </c>
      <c r="E225" s="29">
        <v>149.6</v>
      </c>
      <c r="F225" s="29">
        <v>1.0498000000000001</v>
      </c>
      <c r="G225" s="29">
        <v>6.6839999999999998E-3</v>
      </c>
      <c r="H225" s="29">
        <v>0.13750000000000001</v>
      </c>
      <c r="I225" s="29">
        <v>0.13719999999999999</v>
      </c>
      <c r="J225" s="29">
        <v>1.2655000000000001</v>
      </c>
      <c r="K225" s="29">
        <v>3.0646E-2</v>
      </c>
      <c r="L225" s="29">
        <v>0.22420000000000001</v>
      </c>
      <c r="M225" s="29">
        <v>7.1110000000000007E-2</v>
      </c>
      <c r="N225" s="29">
        <v>8.3700000000000007E-3</v>
      </c>
      <c r="O225" s="29">
        <v>0.34420000000000001</v>
      </c>
      <c r="P225" s="29">
        <v>0.35981999999999997</v>
      </c>
      <c r="Q225" s="29">
        <v>1.7038999999999999E-2</v>
      </c>
      <c r="R225" s="29">
        <v>1.1806000000000001E-2</v>
      </c>
      <c r="S225" s="29">
        <v>2.8985E-2</v>
      </c>
      <c r="T225" s="29">
        <v>0.71189999999999998</v>
      </c>
      <c r="U225" s="29">
        <v>6.2870999999999996E-2</v>
      </c>
      <c r="V225" s="29">
        <v>0.1648</v>
      </c>
    </row>
    <row r="226" spans="1:22" ht="14.25" customHeight="1" x14ac:dyDescent="0.3">
      <c r="A226" s="57">
        <v>45625</v>
      </c>
      <c r="B226" s="29">
        <v>25346</v>
      </c>
      <c r="C226" s="29">
        <v>24251</v>
      </c>
      <c r="D226" s="29">
        <v>105.73699999999999</v>
      </c>
      <c r="E226" s="29">
        <v>149.77000000000001</v>
      </c>
      <c r="F226" s="29">
        <v>1.0577000000000001</v>
      </c>
      <c r="G226" s="29">
        <v>6.6769999999999998E-3</v>
      </c>
      <c r="H226" s="29">
        <v>0.13800999999999999</v>
      </c>
      <c r="I226" s="29">
        <v>0.13789999999999999</v>
      </c>
      <c r="J226" s="29">
        <v>1.2735000000000001</v>
      </c>
      <c r="K226" s="29">
        <v>3.0765000000000001E-2</v>
      </c>
      <c r="L226" s="29">
        <v>0.22489999999999999</v>
      </c>
      <c r="M226" s="29">
        <v>7.1569999999999995E-2</v>
      </c>
      <c r="N226" s="29">
        <v>8.3599999999999994E-3</v>
      </c>
      <c r="O226" s="29">
        <v>0.34410000000000002</v>
      </c>
      <c r="P226" s="29">
        <v>0.35974</v>
      </c>
      <c r="Q226" s="29">
        <v>1.7059999999999999E-2</v>
      </c>
      <c r="R226" s="29">
        <v>1.1835E-2</v>
      </c>
      <c r="S226" s="29">
        <v>2.9165E-2</v>
      </c>
      <c r="T226" s="29">
        <v>0.71399999999999997</v>
      </c>
      <c r="U226" s="29">
        <v>6.3101000000000004E-2</v>
      </c>
      <c r="V226" s="29">
        <v>0.16750000000000001</v>
      </c>
    </row>
    <row r="227" spans="1:22" ht="14.25" customHeight="1" x14ac:dyDescent="0.3">
      <c r="A227" s="57">
        <v>45624</v>
      </c>
      <c r="B227" s="29">
        <v>25376</v>
      </c>
      <c r="C227" s="29">
        <v>24271</v>
      </c>
      <c r="D227" s="29">
        <v>106.048</v>
      </c>
      <c r="E227" s="29">
        <v>151.55000000000001</v>
      </c>
      <c r="F227" s="29">
        <v>1.0551999999999999</v>
      </c>
      <c r="G227" s="29">
        <v>6.5989999999999998E-3</v>
      </c>
      <c r="H227" s="29">
        <v>0.13804</v>
      </c>
      <c r="I227" s="29">
        <v>0.13789999999999999</v>
      </c>
      <c r="J227" s="29">
        <v>1.2686999999999999</v>
      </c>
      <c r="K227" s="29">
        <v>3.0734999999999998E-2</v>
      </c>
      <c r="L227" s="29">
        <v>0.22489999999999999</v>
      </c>
      <c r="M227" s="29">
        <v>7.1639999999999995E-2</v>
      </c>
      <c r="N227" s="29">
        <v>8.3700000000000007E-3</v>
      </c>
      <c r="O227" s="29">
        <v>0.34420000000000001</v>
      </c>
      <c r="P227" s="29">
        <v>0.35982999999999998</v>
      </c>
      <c r="Q227" s="29">
        <v>1.7042000000000002E-2</v>
      </c>
      <c r="R227" s="29">
        <v>1.1835E-2</v>
      </c>
      <c r="S227" s="29">
        <v>2.9041999999999998E-2</v>
      </c>
      <c r="T227" s="29">
        <v>0.71360000000000001</v>
      </c>
      <c r="U227" s="29">
        <v>6.3006000000000006E-2</v>
      </c>
      <c r="V227" s="29">
        <v>0.16639999999999999</v>
      </c>
    </row>
    <row r="228" spans="1:22" ht="14.25" customHeight="1" x14ac:dyDescent="0.3">
      <c r="A228" s="57">
        <v>45623</v>
      </c>
      <c r="B228" s="29">
        <v>25387</v>
      </c>
      <c r="C228" s="29">
        <v>24295</v>
      </c>
      <c r="D228" s="29">
        <v>106.084</v>
      </c>
      <c r="E228" s="29">
        <v>151.09</v>
      </c>
      <c r="F228" s="29">
        <v>1.0566</v>
      </c>
      <c r="G228" s="29">
        <v>6.6179999999999998E-3</v>
      </c>
      <c r="H228" s="29">
        <v>0.13802</v>
      </c>
      <c r="I228" s="29">
        <v>0.13800000000000001</v>
      </c>
      <c r="J228" s="29">
        <v>1.268</v>
      </c>
      <c r="K228" s="29">
        <v>3.0724000000000001E-2</v>
      </c>
      <c r="L228" s="29">
        <v>0.22509999999999999</v>
      </c>
      <c r="M228" s="29">
        <v>7.1870000000000003E-2</v>
      </c>
      <c r="N228" s="29">
        <v>8.3700000000000007E-3</v>
      </c>
      <c r="O228" s="29">
        <v>0.34379999999999999</v>
      </c>
      <c r="P228" s="29">
        <v>0.35983999999999999</v>
      </c>
      <c r="Q228" s="29">
        <v>1.703E-2</v>
      </c>
      <c r="R228" s="29">
        <v>1.1841000000000001E-2</v>
      </c>
      <c r="S228" s="29">
        <v>2.8964E-2</v>
      </c>
      <c r="T228" s="29">
        <v>0.7127</v>
      </c>
      <c r="U228" s="29">
        <v>6.2756999999999993E-2</v>
      </c>
      <c r="V228" s="29">
        <v>0.16850000000000001</v>
      </c>
    </row>
    <row r="229" spans="1:22" ht="14.25" customHeight="1" x14ac:dyDescent="0.3">
      <c r="A229" s="57">
        <v>45622</v>
      </c>
      <c r="B229" s="29">
        <v>25413</v>
      </c>
      <c r="C229" s="29">
        <v>24295</v>
      </c>
      <c r="D229" s="29">
        <v>107.01300000000001</v>
      </c>
      <c r="E229" s="29">
        <v>153.08000000000001</v>
      </c>
      <c r="F229" s="29">
        <v>1.0488999999999999</v>
      </c>
      <c r="G229" s="29">
        <v>6.5319999999999996E-3</v>
      </c>
      <c r="H229" s="29">
        <v>0.13793</v>
      </c>
      <c r="I229" s="29">
        <v>0.13780000000000001</v>
      </c>
      <c r="J229" s="29">
        <v>1.2568999999999999</v>
      </c>
      <c r="K229" s="29">
        <v>3.0786000000000001E-2</v>
      </c>
      <c r="L229" s="29">
        <v>0.2243</v>
      </c>
      <c r="M229" s="29">
        <v>7.1580000000000005E-2</v>
      </c>
      <c r="N229" s="29">
        <v>8.3700000000000007E-3</v>
      </c>
      <c r="O229" s="29">
        <v>0.34379999999999999</v>
      </c>
      <c r="P229" s="29">
        <v>0.36049999999999999</v>
      </c>
      <c r="Q229" s="29">
        <v>1.6948000000000001E-2</v>
      </c>
      <c r="R229" s="29">
        <v>1.1856999999999999E-2</v>
      </c>
      <c r="S229" s="29">
        <v>2.8791000000000001E-2</v>
      </c>
      <c r="T229" s="29">
        <v>0.71150000000000002</v>
      </c>
      <c r="U229" s="29">
        <v>6.2756999999999993E-2</v>
      </c>
      <c r="V229" s="29">
        <v>0.1721</v>
      </c>
    </row>
    <row r="230" spans="1:22" ht="14.25" customHeight="1" x14ac:dyDescent="0.3">
      <c r="A230" s="57">
        <v>45621</v>
      </c>
      <c r="B230" s="29">
        <v>25416</v>
      </c>
      <c r="C230" s="29">
        <v>24292</v>
      </c>
      <c r="D230" s="29">
        <v>106.81699999999999</v>
      </c>
      <c r="E230" s="29">
        <v>154.22999999999999</v>
      </c>
      <c r="F230" s="29">
        <v>1.0495000000000001</v>
      </c>
      <c r="G230" s="29">
        <v>6.4840000000000002E-3</v>
      </c>
      <c r="H230" s="29">
        <v>0.13800000000000001</v>
      </c>
      <c r="I230" s="29">
        <v>0.13800000000000001</v>
      </c>
      <c r="J230" s="29">
        <v>1.2567999999999999</v>
      </c>
      <c r="K230" s="29">
        <v>3.0792E-2</v>
      </c>
      <c r="L230" s="29">
        <v>0.22459999999999999</v>
      </c>
      <c r="M230" s="29">
        <v>7.1370000000000003E-2</v>
      </c>
      <c r="N230" s="29">
        <v>8.3700000000000007E-3</v>
      </c>
      <c r="O230" s="29">
        <v>0.34379999999999999</v>
      </c>
      <c r="P230" s="29">
        <v>0.35993999999999998</v>
      </c>
      <c r="Q230" s="29">
        <v>1.6951000000000001E-2</v>
      </c>
      <c r="R230" s="29">
        <v>1.1864E-2</v>
      </c>
      <c r="S230" s="29">
        <v>2.8881E-2</v>
      </c>
      <c r="T230" s="29">
        <v>0.71499999999999997</v>
      </c>
      <c r="U230" s="29">
        <v>6.2967999999999996E-2</v>
      </c>
      <c r="V230" s="29">
        <v>0.1721</v>
      </c>
    </row>
    <row r="231" spans="1:22" ht="14.25" customHeight="1" x14ac:dyDescent="0.3">
      <c r="A231" s="57">
        <v>45618</v>
      </c>
      <c r="B231" s="29">
        <v>25422</v>
      </c>
      <c r="C231" s="29">
        <v>24295</v>
      </c>
      <c r="D231" s="29">
        <v>107.554</v>
      </c>
      <c r="E231" s="29">
        <v>154.78</v>
      </c>
      <c r="F231" s="29">
        <v>1.0418000000000001</v>
      </c>
      <c r="G231" s="29">
        <v>6.4609999999999997E-3</v>
      </c>
      <c r="H231" s="29">
        <v>0.13804</v>
      </c>
      <c r="I231" s="29">
        <v>0.13769999999999999</v>
      </c>
      <c r="J231" s="29">
        <v>1.2529999999999999</v>
      </c>
      <c r="K231" s="29">
        <v>3.0724000000000001E-2</v>
      </c>
      <c r="L231" s="29">
        <v>0.2238</v>
      </c>
      <c r="M231" s="29">
        <v>7.1150000000000005E-2</v>
      </c>
      <c r="N231" s="29">
        <v>8.3599999999999994E-3</v>
      </c>
      <c r="O231" s="29">
        <v>0.34370000000000001</v>
      </c>
      <c r="P231" s="29">
        <v>0.35986000000000001</v>
      </c>
      <c r="Q231" s="29">
        <v>1.6976999999999999E-2</v>
      </c>
      <c r="R231" s="29">
        <v>1.1841000000000001E-2</v>
      </c>
      <c r="S231" s="29">
        <v>2.8982000000000001E-2</v>
      </c>
      <c r="T231" s="29">
        <v>0.71540000000000004</v>
      </c>
      <c r="U231" s="29">
        <v>6.2992000000000006E-2</v>
      </c>
      <c r="V231" s="29">
        <v>0.17219999999999999</v>
      </c>
    </row>
    <row r="232" spans="1:22" ht="14.25" customHeight="1" x14ac:dyDescent="0.3">
      <c r="A232" s="57">
        <v>45617</v>
      </c>
      <c r="B232" s="29">
        <v>25420</v>
      </c>
      <c r="C232" s="29">
        <v>24290</v>
      </c>
      <c r="D232" s="29">
        <v>106.97199999999999</v>
      </c>
      <c r="E232" s="29">
        <v>154.54</v>
      </c>
      <c r="F232" s="29">
        <v>1.0474000000000001</v>
      </c>
      <c r="G232" s="29">
        <v>6.4710000000000002E-3</v>
      </c>
      <c r="H232" s="29">
        <v>0.13813</v>
      </c>
      <c r="I232" s="29">
        <v>0.13780000000000001</v>
      </c>
      <c r="J232" s="29">
        <v>1.2588999999999999</v>
      </c>
      <c r="K232" s="29">
        <v>3.0720999999999998E-2</v>
      </c>
      <c r="L232" s="29">
        <v>0.22409999999999999</v>
      </c>
      <c r="M232" s="29">
        <v>7.1340000000000001E-2</v>
      </c>
      <c r="N232" s="29">
        <v>8.3700000000000007E-3</v>
      </c>
      <c r="O232" s="29">
        <v>0.34389999999999998</v>
      </c>
      <c r="P232" s="29">
        <v>0.35981000000000002</v>
      </c>
      <c r="Q232" s="29">
        <v>1.6951000000000001E-2</v>
      </c>
      <c r="R232" s="29">
        <v>1.1835E-2</v>
      </c>
      <c r="S232" s="29">
        <v>2.8804E-2</v>
      </c>
      <c r="T232" s="29">
        <v>0.71560000000000001</v>
      </c>
      <c r="U232" s="29">
        <v>6.2772999999999995E-2</v>
      </c>
      <c r="V232" s="29">
        <v>0.17199999999999999</v>
      </c>
    </row>
    <row r="233" spans="1:22" ht="14.25" customHeight="1" x14ac:dyDescent="0.3">
      <c r="A233" s="57">
        <v>45616</v>
      </c>
      <c r="B233" s="29">
        <v>25416</v>
      </c>
      <c r="C233" s="29">
        <v>24285</v>
      </c>
      <c r="D233" s="29">
        <v>106.68</v>
      </c>
      <c r="E233" s="29">
        <v>155.44</v>
      </c>
      <c r="F233" s="29">
        <v>1.0544</v>
      </c>
      <c r="G233" s="29">
        <v>6.4330000000000003E-3</v>
      </c>
      <c r="H233" s="29">
        <v>0.13802</v>
      </c>
      <c r="I233" s="29">
        <v>0.13789999999999999</v>
      </c>
      <c r="J233" s="29">
        <v>1.2652000000000001</v>
      </c>
      <c r="K233" s="29">
        <v>3.0773999999999999E-2</v>
      </c>
      <c r="L233" s="29">
        <v>0.22370000000000001</v>
      </c>
      <c r="M233" s="29">
        <v>7.1419999999999997E-2</v>
      </c>
      <c r="N233" s="29">
        <v>8.3700000000000007E-3</v>
      </c>
      <c r="O233" s="29">
        <v>0.34399999999999997</v>
      </c>
      <c r="P233" s="29">
        <v>0.35976000000000002</v>
      </c>
      <c r="Q233" s="29">
        <v>1.6971E-2</v>
      </c>
      <c r="R233" s="29">
        <v>1.1846000000000001E-2</v>
      </c>
      <c r="S233" s="29">
        <v>2.8825E-2</v>
      </c>
      <c r="T233" s="29">
        <v>0.71550000000000002</v>
      </c>
      <c r="U233" s="29">
        <v>6.3009999999999997E-2</v>
      </c>
      <c r="V233" s="29">
        <v>0.17319999999999999</v>
      </c>
    </row>
    <row r="234" spans="1:22" ht="14.25" customHeight="1" x14ac:dyDescent="0.3">
      <c r="A234" s="57">
        <v>45615</v>
      </c>
      <c r="B234" s="29">
        <v>25401</v>
      </c>
      <c r="C234" s="29">
        <v>24293</v>
      </c>
      <c r="D234" s="29">
        <v>106.206</v>
      </c>
      <c r="E234" s="29">
        <v>154.66</v>
      </c>
      <c r="F234" s="29">
        <v>1.0596000000000001</v>
      </c>
      <c r="G234" s="29">
        <v>6.4660000000000004E-3</v>
      </c>
      <c r="H234" s="29">
        <v>0.13814000000000001</v>
      </c>
      <c r="I234" s="29">
        <v>0.13819999999999999</v>
      </c>
      <c r="J234" s="29">
        <v>1.2682</v>
      </c>
      <c r="K234" s="29">
        <v>3.0868E-2</v>
      </c>
      <c r="L234" s="29">
        <v>0.22359999999999999</v>
      </c>
      <c r="M234" s="29">
        <v>7.1790000000000007E-2</v>
      </c>
      <c r="N234" s="29">
        <v>8.3700000000000007E-3</v>
      </c>
      <c r="O234" s="29">
        <v>0.34379999999999999</v>
      </c>
      <c r="P234" s="29">
        <v>0.35981000000000002</v>
      </c>
      <c r="Q234" s="29">
        <v>1.7003999999999998E-2</v>
      </c>
      <c r="R234" s="29">
        <v>1.1846000000000001E-2</v>
      </c>
      <c r="S234" s="29">
        <v>2.8955999999999999E-2</v>
      </c>
      <c r="T234" s="29">
        <v>0.71650000000000003</v>
      </c>
      <c r="U234" s="29">
        <v>6.3113000000000002E-2</v>
      </c>
      <c r="V234" s="29">
        <v>0.17319999999999999</v>
      </c>
    </row>
    <row r="235" spans="1:22" ht="14.25" customHeight="1" x14ac:dyDescent="0.3">
      <c r="A235" s="57">
        <v>45614</v>
      </c>
      <c r="B235" s="29">
        <v>25398</v>
      </c>
      <c r="C235" s="29">
        <v>24288</v>
      </c>
      <c r="D235" s="29">
        <v>106.27500000000001</v>
      </c>
      <c r="E235" s="29">
        <v>154.66</v>
      </c>
      <c r="F235" s="29">
        <v>1.0598000000000001</v>
      </c>
      <c r="G235" s="29">
        <v>6.4660000000000004E-3</v>
      </c>
      <c r="H235" s="29">
        <v>0.13827</v>
      </c>
      <c r="I235" s="29">
        <v>0.1384</v>
      </c>
      <c r="J235" s="29">
        <v>1.2678</v>
      </c>
      <c r="K235" s="29">
        <v>3.0731999999999999E-2</v>
      </c>
      <c r="L235" s="29">
        <v>0.2233</v>
      </c>
      <c r="M235" s="29">
        <v>7.1709999999999996E-2</v>
      </c>
      <c r="N235" s="29">
        <v>8.3700000000000007E-3</v>
      </c>
      <c r="O235" s="29">
        <v>0.34339999999999998</v>
      </c>
      <c r="P235" s="29">
        <v>0.35981000000000002</v>
      </c>
      <c r="Q235" s="29">
        <v>1.7038999999999999E-2</v>
      </c>
      <c r="R235" s="29">
        <v>1.1849E-2</v>
      </c>
      <c r="S235" s="29">
        <v>2.8916000000000001E-2</v>
      </c>
      <c r="T235" s="29">
        <v>0.71350000000000002</v>
      </c>
      <c r="U235" s="29">
        <v>6.3063999999999995E-2</v>
      </c>
      <c r="V235" s="29">
        <v>0.17380000000000001</v>
      </c>
    </row>
    <row r="236" spans="1:22" ht="14.25" customHeight="1" x14ac:dyDescent="0.3">
      <c r="A236" s="57">
        <v>45611</v>
      </c>
      <c r="B236" s="29">
        <v>25389</v>
      </c>
      <c r="C236" s="29">
        <v>24298</v>
      </c>
      <c r="D236" s="29">
        <v>106.687</v>
      </c>
      <c r="E236" s="29">
        <v>154.30000000000001</v>
      </c>
      <c r="F236" s="29">
        <v>1.054</v>
      </c>
      <c r="G236" s="29">
        <v>6.4809999999999998E-3</v>
      </c>
      <c r="H236" s="29">
        <v>0.13833000000000001</v>
      </c>
      <c r="I236" s="29">
        <v>0.13819999999999999</v>
      </c>
      <c r="J236" s="29">
        <v>1.2618</v>
      </c>
      <c r="K236" s="29">
        <v>3.0797000000000001E-2</v>
      </c>
      <c r="L236" s="29">
        <v>0.2235</v>
      </c>
      <c r="M236" s="29">
        <v>7.1540000000000006E-2</v>
      </c>
      <c r="N236" s="29">
        <v>8.3599999999999994E-3</v>
      </c>
      <c r="O236" s="29">
        <v>0.34239999999999998</v>
      </c>
      <c r="P236" s="29">
        <v>0.35993999999999998</v>
      </c>
      <c r="Q236" s="29">
        <v>1.7024000000000001E-2</v>
      </c>
      <c r="R236" s="29">
        <v>1.1847E-2</v>
      </c>
      <c r="S236" s="29">
        <v>2.8708999999999998E-2</v>
      </c>
      <c r="T236" s="29">
        <v>0.7097</v>
      </c>
      <c r="U236" s="29">
        <v>6.2995999999999996E-2</v>
      </c>
      <c r="V236" s="29">
        <v>0.17249999999999999</v>
      </c>
    </row>
    <row r="237" spans="1:22" ht="14.25" customHeight="1" x14ac:dyDescent="0.3">
      <c r="A237" s="57">
        <v>45610</v>
      </c>
      <c r="B237" s="29">
        <v>25394</v>
      </c>
      <c r="C237" s="29">
        <v>24290</v>
      </c>
      <c r="D237" s="29">
        <v>106.673</v>
      </c>
      <c r="E237" s="29">
        <v>156.27000000000001</v>
      </c>
      <c r="F237" s="29">
        <v>1.0529999999999999</v>
      </c>
      <c r="G237" s="29">
        <v>6.3990000000000002E-3</v>
      </c>
      <c r="H237" s="29">
        <v>0.13836999999999999</v>
      </c>
      <c r="I237" s="29">
        <v>0.13789999999999999</v>
      </c>
      <c r="J237" s="29">
        <v>1.2665999999999999</v>
      </c>
      <c r="K237" s="29">
        <v>3.0721999999999999E-2</v>
      </c>
      <c r="L237" s="29">
        <v>0.22289999999999999</v>
      </c>
      <c r="M237" s="29">
        <v>7.127E-2</v>
      </c>
      <c r="N237" s="29">
        <v>8.3700000000000007E-3</v>
      </c>
      <c r="O237" s="29">
        <v>0.34239999999999998</v>
      </c>
      <c r="P237" s="29">
        <v>0.35994999999999999</v>
      </c>
      <c r="Q237" s="29">
        <v>1.7010999999999998E-2</v>
      </c>
      <c r="R237" s="29">
        <v>1.1847E-2</v>
      </c>
      <c r="S237" s="29">
        <v>2.8573999999999999E-2</v>
      </c>
      <c r="T237" s="29">
        <v>0.71130000000000004</v>
      </c>
      <c r="U237" s="29">
        <v>6.3044000000000003E-2</v>
      </c>
      <c r="V237" s="29">
        <v>0.17249999999999999</v>
      </c>
    </row>
    <row r="238" spans="1:22" ht="14.25" customHeight="1" x14ac:dyDescent="0.3">
      <c r="A238" s="57">
        <v>45609</v>
      </c>
      <c r="B238" s="29">
        <v>25346</v>
      </c>
      <c r="C238" s="29">
        <v>24288</v>
      </c>
      <c r="D238" s="29">
        <v>106.48099999999999</v>
      </c>
      <c r="E238" s="29">
        <v>155.46</v>
      </c>
      <c r="F238" s="29">
        <v>1.0564</v>
      </c>
      <c r="G238" s="29">
        <v>6.4320000000000002E-3</v>
      </c>
      <c r="H238" s="29">
        <v>0.13824</v>
      </c>
      <c r="I238" s="29">
        <v>0.1381</v>
      </c>
      <c r="J238" s="29">
        <v>1.2707999999999999</v>
      </c>
      <c r="K238" s="29">
        <v>3.0797999999999999E-2</v>
      </c>
      <c r="L238" s="29">
        <v>0.22489999999999999</v>
      </c>
      <c r="M238" s="29">
        <v>7.1190000000000003E-2</v>
      </c>
      <c r="N238" s="29">
        <v>8.3700000000000007E-3</v>
      </c>
      <c r="O238" s="29">
        <v>0.34229999999999999</v>
      </c>
      <c r="P238" s="29">
        <v>0.35977999999999999</v>
      </c>
      <c r="Q238" s="29">
        <v>1.7025999999999999E-2</v>
      </c>
      <c r="R238" s="29">
        <v>1.1849999999999999E-2</v>
      </c>
      <c r="S238" s="29">
        <v>2.8669E-2</v>
      </c>
      <c r="T238" s="29">
        <v>0.71440000000000003</v>
      </c>
      <c r="U238" s="29">
        <v>6.3354999999999995E-2</v>
      </c>
      <c r="V238" s="29">
        <v>0.17249999999999999</v>
      </c>
    </row>
    <row r="239" spans="1:22" ht="14.25" customHeight="1" x14ac:dyDescent="0.3">
      <c r="A239" s="57">
        <v>45608</v>
      </c>
      <c r="B239" s="29">
        <v>25349</v>
      </c>
      <c r="C239" s="29">
        <v>24267</v>
      </c>
      <c r="D239" s="29">
        <v>106.024</v>
      </c>
      <c r="E239" s="29">
        <v>154.61000000000001</v>
      </c>
      <c r="F239" s="29">
        <v>1.0623</v>
      </c>
      <c r="G239" s="29">
        <v>6.4679999999999998E-3</v>
      </c>
      <c r="H239" s="29">
        <v>0.13822000000000001</v>
      </c>
      <c r="I239" s="29">
        <v>0.1381</v>
      </c>
      <c r="J239" s="29">
        <v>1.2747999999999999</v>
      </c>
      <c r="K239" s="29">
        <v>3.0827E-2</v>
      </c>
      <c r="L239" s="29">
        <v>0.2253</v>
      </c>
      <c r="M239" s="29">
        <v>7.0970000000000005E-2</v>
      </c>
      <c r="N239" s="29">
        <v>8.3599999999999994E-3</v>
      </c>
      <c r="O239" s="29">
        <v>0.34210000000000002</v>
      </c>
      <c r="P239" s="29">
        <v>0.35965999999999998</v>
      </c>
      <c r="Q239" s="29">
        <v>1.6997999999999999E-2</v>
      </c>
      <c r="R239" s="29">
        <v>1.1849E-2</v>
      </c>
      <c r="S239" s="29">
        <v>2.8709999999999999E-2</v>
      </c>
      <c r="T239" s="29">
        <v>0.71719999999999995</v>
      </c>
      <c r="U239" s="29">
        <v>6.3365000000000005E-2</v>
      </c>
      <c r="V239" s="29">
        <v>0.17369999999999999</v>
      </c>
    </row>
    <row r="240" spans="1:22" ht="14.25" customHeight="1" x14ac:dyDescent="0.3">
      <c r="A240" s="57">
        <v>45607</v>
      </c>
      <c r="B240" s="29">
        <v>25311</v>
      </c>
      <c r="C240" s="29">
        <v>24263</v>
      </c>
      <c r="D240" s="29">
        <v>105.54300000000001</v>
      </c>
      <c r="E240" s="29">
        <v>153.72</v>
      </c>
      <c r="F240" s="29">
        <v>1.0654999999999999</v>
      </c>
      <c r="G240" s="29">
        <v>6.5050000000000004E-3</v>
      </c>
      <c r="H240" s="29">
        <v>0.1386</v>
      </c>
      <c r="I240" s="29">
        <v>0.1384</v>
      </c>
      <c r="J240" s="29">
        <v>1.2867999999999999</v>
      </c>
      <c r="K240" s="29">
        <v>3.0931E-2</v>
      </c>
      <c r="L240" s="29">
        <v>0.22670000000000001</v>
      </c>
      <c r="M240" s="29">
        <v>7.1379999999999999E-2</v>
      </c>
      <c r="N240" s="29">
        <v>8.3700000000000007E-3</v>
      </c>
      <c r="O240" s="29">
        <v>0.34200000000000003</v>
      </c>
      <c r="P240" s="29">
        <v>0.35987000000000002</v>
      </c>
      <c r="Q240" s="29">
        <v>1.7062000000000001E-2</v>
      </c>
      <c r="R240" s="29">
        <v>1.1849E-2</v>
      </c>
      <c r="S240" s="29">
        <v>2.8957E-2</v>
      </c>
      <c r="T240" s="29">
        <v>0.71819999999999995</v>
      </c>
      <c r="U240" s="29">
        <v>6.3737000000000002E-2</v>
      </c>
      <c r="V240" s="29">
        <v>0.17369999999999999</v>
      </c>
    </row>
    <row r="241" spans="1:22" ht="14.25" customHeight="1" x14ac:dyDescent="0.3">
      <c r="A241" s="57">
        <v>45604</v>
      </c>
      <c r="B241" s="29">
        <v>25286</v>
      </c>
      <c r="C241" s="29">
        <v>24278</v>
      </c>
      <c r="D241" s="29">
        <v>104.997</v>
      </c>
      <c r="E241" s="29">
        <v>152.63999999999999</v>
      </c>
      <c r="F241" s="29">
        <v>1.0718000000000001</v>
      </c>
      <c r="G241" s="29">
        <v>6.5519999999999997E-3</v>
      </c>
      <c r="H241" s="29">
        <v>0.13919000000000001</v>
      </c>
      <c r="I241" s="29">
        <v>0.1389</v>
      </c>
      <c r="J241" s="29">
        <v>1.2921</v>
      </c>
      <c r="K241" s="29">
        <v>3.1134999999999999E-2</v>
      </c>
      <c r="L241" s="29">
        <v>0.22819999999999999</v>
      </c>
      <c r="M241" s="29">
        <v>7.1550000000000002E-2</v>
      </c>
      <c r="N241" s="29">
        <v>8.3700000000000007E-3</v>
      </c>
      <c r="O241" s="29">
        <v>0.34189999999999998</v>
      </c>
      <c r="P241" s="29">
        <v>0.35996</v>
      </c>
      <c r="Q241" s="29">
        <v>1.7153999999999999E-2</v>
      </c>
      <c r="R241" s="29">
        <v>1.1852E-2</v>
      </c>
      <c r="S241" s="29">
        <v>2.9152999999999998E-2</v>
      </c>
      <c r="T241" s="29">
        <v>0.71879999999999999</v>
      </c>
      <c r="U241" s="29">
        <v>6.3808000000000004E-2</v>
      </c>
      <c r="V241" s="29">
        <v>0.1744</v>
      </c>
    </row>
    <row r="242" spans="1:22" ht="14.25" customHeight="1" x14ac:dyDescent="0.3">
      <c r="A242" s="57">
        <v>45603</v>
      </c>
      <c r="B242" s="29">
        <v>25365</v>
      </c>
      <c r="C242" s="29">
        <v>24283</v>
      </c>
      <c r="D242" s="29">
        <v>104.508</v>
      </c>
      <c r="E242" s="29">
        <v>152.94</v>
      </c>
      <c r="F242" s="29">
        <v>1.0805</v>
      </c>
      <c r="G242" s="29">
        <v>6.5389999999999997E-3</v>
      </c>
      <c r="H242" s="29">
        <v>0.14001</v>
      </c>
      <c r="I242" s="29">
        <v>0.1399</v>
      </c>
      <c r="J242" s="29">
        <v>1.2987</v>
      </c>
      <c r="K242" s="29">
        <v>3.1007E-2</v>
      </c>
      <c r="L242" s="29">
        <v>0.2271</v>
      </c>
      <c r="M242" s="29">
        <v>7.22E-2</v>
      </c>
      <c r="N242" s="29">
        <v>8.3700000000000007E-3</v>
      </c>
      <c r="O242" s="29">
        <v>0.34189999999999998</v>
      </c>
      <c r="P242" s="29">
        <v>0.3599</v>
      </c>
      <c r="Q242" s="29">
        <v>1.7028000000000001E-2</v>
      </c>
      <c r="R242" s="29">
        <v>1.1852E-2</v>
      </c>
      <c r="S242" s="29">
        <v>2.9404E-2</v>
      </c>
      <c r="T242" s="29">
        <v>0.72150000000000003</v>
      </c>
      <c r="U242" s="29">
        <v>6.3532000000000005E-2</v>
      </c>
      <c r="V242" s="29">
        <v>0.1757</v>
      </c>
    </row>
    <row r="243" spans="1:22" ht="14.25" customHeight="1" x14ac:dyDescent="0.3">
      <c r="A243" s="57">
        <v>45602</v>
      </c>
      <c r="B243" s="29">
        <v>25390</v>
      </c>
      <c r="C243" s="29">
        <v>24258</v>
      </c>
      <c r="D243" s="29">
        <v>105.08799999999999</v>
      </c>
      <c r="E243" s="29">
        <v>154.63</v>
      </c>
      <c r="F243" s="29">
        <v>1.0729</v>
      </c>
      <c r="G243" s="29">
        <v>6.4669999999999997E-3</v>
      </c>
      <c r="H243" s="29">
        <v>0.13936999999999999</v>
      </c>
      <c r="I243" s="29">
        <v>0.13880000000000001</v>
      </c>
      <c r="J243" s="29">
        <v>1.2879</v>
      </c>
      <c r="K243" s="29">
        <v>3.1056E-2</v>
      </c>
      <c r="L243" s="29">
        <v>0.2271</v>
      </c>
      <c r="M243" s="29">
        <v>7.1389999999999995E-2</v>
      </c>
      <c r="N243" s="29">
        <v>8.3700000000000007E-3</v>
      </c>
      <c r="O243" s="29">
        <v>0.3417</v>
      </c>
      <c r="P243" s="29">
        <v>0.35987999999999998</v>
      </c>
      <c r="Q243" s="29">
        <v>1.7041000000000001E-2</v>
      </c>
      <c r="R243" s="29">
        <v>1.1865000000000001E-2</v>
      </c>
      <c r="S243" s="29">
        <v>2.9114999999999999E-2</v>
      </c>
      <c r="T243" s="29">
        <v>0.71740000000000004</v>
      </c>
      <c r="U243" s="29">
        <v>6.3160999999999995E-2</v>
      </c>
      <c r="V243" s="29">
        <v>0.17610000000000001</v>
      </c>
    </row>
    <row r="244" spans="1:22" ht="14.25" customHeight="1" x14ac:dyDescent="0.3">
      <c r="A244" s="57">
        <v>45601</v>
      </c>
      <c r="B244" s="29">
        <v>25341</v>
      </c>
      <c r="C244" s="29">
        <v>24248</v>
      </c>
      <c r="D244" s="29">
        <v>103.423</v>
      </c>
      <c r="E244" s="29">
        <v>151.62</v>
      </c>
      <c r="F244" s="29">
        <v>1.093</v>
      </c>
      <c r="G244" s="29">
        <v>6.5950000000000002E-3</v>
      </c>
      <c r="H244" s="29">
        <v>0.14074999999999999</v>
      </c>
      <c r="I244" s="29">
        <v>0.14080000000000001</v>
      </c>
      <c r="J244" s="29">
        <v>1.3042</v>
      </c>
      <c r="K244" s="29">
        <v>3.1294000000000002E-2</v>
      </c>
      <c r="L244" s="29">
        <v>0.2301</v>
      </c>
      <c r="M244" s="29">
        <v>7.2429999999999994E-2</v>
      </c>
      <c r="N244" s="29">
        <v>8.3700000000000007E-3</v>
      </c>
      <c r="O244" s="29">
        <v>0.34139999999999998</v>
      </c>
      <c r="P244" s="29">
        <v>0.35986000000000001</v>
      </c>
      <c r="Q244" s="29">
        <v>1.7146000000000002E-2</v>
      </c>
      <c r="R244" s="29">
        <v>1.1889E-2</v>
      </c>
      <c r="S244" s="29">
        <v>2.9751E-2</v>
      </c>
      <c r="T244" s="29">
        <v>0.72340000000000004</v>
      </c>
      <c r="U244" s="29">
        <v>6.3497999999999999E-2</v>
      </c>
      <c r="V244" s="29">
        <v>0.17399999999999999</v>
      </c>
    </row>
    <row r="245" spans="1:22" ht="14.25" customHeight="1" x14ac:dyDescent="0.3">
      <c r="A245" s="57">
        <v>45600</v>
      </c>
      <c r="B245" s="29">
        <v>25320</v>
      </c>
      <c r="C245" s="29">
        <v>24253</v>
      </c>
      <c r="D245" s="29">
        <v>103.88500000000001</v>
      </c>
      <c r="E245" s="29">
        <v>152.13</v>
      </c>
      <c r="F245" s="29">
        <v>1.0878000000000001</v>
      </c>
      <c r="G245" s="29">
        <v>6.5729999999999998E-3</v>
      </c>
      <c r="H245" s="29">
        <v>0.14080999999999999</v>
      </c>
      <c r="I245" s="29">
        <v>0.1406</v>
      </c>
      <c r="J245" s="29">
        <v>1.2957000000000001</v>
      </c>
      <c r="K245" s="29">
        <v>3.1343000000000003E-2</v>
      </c>
      <c r="L245" s="29">
        <v>0.2286</v>
      </c>
      <c r="M245" s="29">
        <v>7.2709999999999997E-2</v>
      </c>
      <c r="N245" s="29">
        <v>8.3700000000000007E-3</v>
      </c>
      <c r="O245" s="29">
        <v>0.3412</v>
      </c>
      <c r="P245" s="29">
        <v>0.35997000000000001</v>
      </c>
      <c r="Q245" s="29">
        <v>1.7135999999999998E-2</v>
      </c>
      <c r="R245" s="29">
        <v>1.1887999999999999E-2</v>
      </c>
      <c r="S245" s="29">
        <v>2.9637E-2</v>
      </c>
      <c r="T245" s="29">
        <v>0.71930000000000005</v>
      </c>
      <c r="U245" s="29">
        <v>6.3481999999999997E-2</v>
      </c>
      <c r="V245" s="29">
        <v>0.1729</v>
      </c>
    </row>
    <row r="246" spans="1:22" ht="14.25" customHeight="1" x14ac:dyDescent="0.3">
      <c r="A246" s="57">
        <v>45597</v>
      </c>
      <c r="B246" s="29">
        <v>25300</v>
      </c>
      <c r="C246" s="29">
        <v>24242</v>
      </c>
      <c r="D246" s="29">
        <v>104.282</v>
      </c>
      <c r="E246" s="29">
        <v>153.01</v>
      </c>
      <c r="F246" s="29">
        <v>1.0833999999999999</v>
      </c>
      <c r="G246" s="29">
        <v>6.5360000000000001E-3</v>
      </c>
      <c r="H246" s="29">
        <v>0.14029</v>
      </c>
      <c r="I246" s="29">
        <v>0.1401</v>
      </c>
      <c r="J246" s="29">
        <v>1.2924</v>
      </c>
      <c r="K246" s="29">
        <v>3.1319E-2</v>
      </c>
      <c r="L246" s="29">
        <v>0.2283</v>
      </c>
      <c r="M246" s="29">
        <v>7.2559999999999999E-2</v>
      </c>
      <c r="N246" s="29">
        <v>8.3700000000000007E-3</v>
      </c>
      <c r="O246" s="29">
        <v>0.34150000000000003</v>
      </c>
      <c r="P246" s="29">
        <v>0.35998000000000002</v>
      </c>
      <c r="Q246" s="29">
        <v>1.7121000000000001E-2</v>
      </c>
      <c r="R246" s="29">
        <v>1.1893000000000001E-2</v>
      </c>
      <c r="S246" s="29">
        <v>2.9441999999999999E-2</v>
      </c>
      <c r="T246" s="29">
        <v>0.71689999999999998</v>
      </c>
      <c r="U246" s="29">
        <v>6.3564999999999997E-2</v>
      </c>
      <c r="V246" s="29">
        <v>0.17030000000000001</v>
      </c>
    </row>
    <row r="247" spans="1:22" ht="14.25" customHeight="1" x14ac:dyDescent="0.3">
      <c r="A247" s="57">
        <v>45596</v>
      </c>
      <c r="B247" s="29">
        <v>25280</v>
      </c>
      <c r="C247" s="29">
        <v>24243</v>
      </c>
      <c r="D247" s="29">
        <v>103.976</v>
      </c>
      <c r="E247" s="29">
        <v>152.03</v>
      </c>
      <c r="F247" s="29">
        <v>1.0884</v>
      </c>
      <c r="G247" s="29">
        <v>6.5779999999999996E-3</v>
      </c>
      <c r="H247" s="29">
        <v>0.14049</v>
      </c>
      <c r="I247" s="29">
        <v>0.1404</v>
      </c>
      <c r="J247" s="29">
        <v>1.2899</v>
      </c>
      <c r="K247" s="29">
        <v>3.1229E-2</v>
      </c>
      <c r="L247" s="29">
        <v>0.22839999999999999</v>
      </c>
      <c r="M247" s="29">
        <v>7.2609999999999994E-2</v>
      </c>
      <c r="N247" s="29">
        <v>8.3700000000000007E-3</v>
      </c>
      <c r="O247" s="29">
        <v>0.3417</v>
      </c>
      <c r="P247" s="29">
        <v>0.36002000000000001</v>
      </c>
      <c r="Q247" s="29">
        <v>1.7208000000000001E-2</v>
      </c>
      <c r="R247" s="29">
        <v>1.1893000000000001E-2</v>
      </c>
      <c r="S247" s="29">
        <v>2.9590999999999999E-2</v>
      </c>
      <c r="T247" s="29">
        <v>0.7177</v>
      </c>
      <c r="U247" s="29">
        <v>6.3701999999999995E-2</v>
      </c>
      <c r="V247" s="29">
        <v>0.17280000000000001</v>
      </c>
    </row>
    <row r="248" spans="1:22" ht="14.25" customHeight="1" x14ac:dyDescent="0.3">
      <c r="A248" s="57">
        <v>45595</v>
      </c>
      <c r="B248" s="29">
        <v>25295</v>
      </c>
      <c r="C248" s="29">
        <v>24246</v>
      </c>
      <c r="D248" s="29">
        <v>103.994</v>
      </c>
      <c r="E248" s="29">
        <v>153.41999999999999</v>
      </c>
      <c r="F248" s="29">
        <v>1.0855999999999999</v>
      </c>
      <c r="G248" s="29">
        <v>6.5180000000000004E-3</v>
      </c>
      <c r="H248" s="29">
        <v>0.14052999999999999</v>
      </c>
      <c r="I248" s="29">
        <v>0.14030000000000001</v>
      </c>
      <c r="J248" s="29">
        <v>1.2962</v>
      </c>
      <c r="K248" s="29">
        <v>3.1229E-2</v>
      </c>
      <c r="L248" s="29">
        <v>0.22839999999999999</v>
      </c>
      <c r="M248" s="29">
        <v>7.2499999999999995E-2</v>
      </c>
      <c r="N248" s="29">
        <v>8.3700000000000007E-3</v>
      </c>
      <c r="O248" s="29">
        <v>0.34150000000000003</v>
      </c>
      <c r="P248" s="29">
        <v>0.35991000000000001</v>
      </c>
      <c r="Q248" s="29">
        <v>1.7172E-2</v>
      </c>
      <c r="R248" s="29">
        <v>1.1892E-2</v>
      </c>
      <c r="S248" s="29">
        <v>2.9610999999999998E-2</v>
      </c>
      <c r="T248" s="29">
        <v>0.71919999999999995</v>
      </c>
      <c r="U248" s="29">
        <v>6.3675999999999996E-2</v>
      </c>
      <c r="V248" s="29">
        <v>0.17349999999999999</v>
      </c>
    </row>
    <row r="249" spans="1:22" ht="14.25" customHeight="1" x14ac:dyDescent="0.3">
      <c r="A249" s="57">
        <v>45594</v>
      </c>
      <c r="B249" s="29">
        <v>25304</v>
      </c>
      <c r="C249" s="29">
        <v>24252</v>
      </c>
      <c r="D249" s="29">
        <v>104.316</v>
      </c>
      <c r="E249" s="29">
        <v>153.36000000000001</v>
      </c>
      <c r="F249" s="29">
        <v>1.0819000000000001</v>
      </c>
      <c r="G249" s="29">
        <v>6.5209999999999999E-3</v>
      </c>
      <c r="H249" s="29">
        <v>0.14027000000000001</v>
      </c>
      <c r="I249" s="29">
        <v>0.14000000000000001</v>
      </c>
      <c r="J249" s="29">
        <v>1.3015000000000001</v>
      </c>
      <c r="K249" s="29">
        <v>3.1150000000000001E-2</v>
      </c>
      <c r="L249" s="29">
        <v>0.22839999999999999</v>
      </c>
      <c r="M249" s="29">
        <v>7.2289999999999993E-2</v>
      </c>
      <c r="N249" s="29">
        <v>8.3700000000000007E-3</v>
      </c>
      <c r="O249" s="29">
        <v>0.3407</v>
      </c>
      <c r="P249" s="29">
        <v>0.35994999999999999</v>
      </c>
      <c r="Q249" s="29">
        <v>1.7158E-2</v>
      </c>
      <c r="R249" s="29">
        <v>1.1894E-2</v>
      </c>
      <c r="S249" s="29">
        <v>2.9693000000000001E-2</v>
      </c>
      <c r="T249" s="29">
        <v>0.71870000000000001</v>
      </c>
      <c r="U249" s="29">
        <v>6.3409999999999994E-2</v>
      </c>
      <c r="V249" s="29">
        <v>0.1736</v>
      </c>
    </row>
    <row r="250" spans="1:22" ht="14.25" customHeight="1" x14ac:dyDescent="0.3">
      <c r="A250" s="57">
        <v>45593</v>
      </c>
      <c r="B250" s="29">
        <v>25357</v>
      </c>
      <c r="C250" s="29">
        <v>24252</v>
      </c>
      <c r="D250" s="29">
        <v>104.316</v>
      </c>
      <c r="E250" s="29">
        <v>153.29</v>
      </c>
      <c r="F250" s="29">
        <v>1.0811999999999999</v>
      </c>
      <c r="G250" s="29">
        <v>6.5240000000000003E-3</v>
      </c>
      <c r="H250" s="29">
        <v>0.14027000000000001</v>
      </c>
      <c r="I250" s="29">
        <v>0.14000000000000001</v>
      </c>
      <c r="J250" s="29">
        <v>1.2971999999999999</v>
      </c>
      <c r="K250" s="29">
        <v>3.1178000000000001E-2</v>
      </c>
      <c r="L250" s="29">
        <v>0.22919999999999999</v>
      </c>
      <c r="M250" s="29">
        <v>7.2179999999999994E-2</v>
      </c>
      <c r="N250" s="29">
        <v>8.3700000000000007E-3</v>
      </c>
      <c r="O250" s="29">
        <v>0.34079999999999999</v>
      </c>
      <c r="P250" s="29">
        <v>0.35987000000000002</v>
      </c>
      <c r="Q250" s="29">
        <v>1.7163000000000001E-2</v>
      </c>
      <c r="R250" s="29">
        <v>1.1894E-2</v>
      </c>
      <c r="S250" s="29">
        <v>2.9596999999999998E-2</v>
      </c>
      <c r="T250" s="29">
        <v>0.72</v>
      </c>
      <c r="U250" s="29">
        <v>6.3597000000000001E-2</v>
      </c>
      <c r="V250" s="29">
        <v>0.17519999999999999</v>
      </c>
    </row>
    <row r="251" spans="1:22" ht="14.25" customHeight="1" x14ac:dyDescent="0.3">
      <c r="A251" s="57">
        <v>45590</v>
      </c>
      <c r="B251" s="29">
        <v>25376</v>
      </c>
      <c r="C251" s="29">
        <v>24255</v>
      </c>
      <c r="D251" s="29">
        <v>104.25700000000001</v>
      </c>
      <c r="E251" s="29">
        <v>152.31</v>
      </c>
      <c r="F251" s="29">
        <v>1.0795999999999999</v>
      </c>
      <c r="G251" s="29">
        <v>6.5649999999999997E-3</v>
      </c>
      <c r="H251" s="29">
        <v>0.14041999999999999</v>
      </c>
      <c r="I251" s="29">
        <v>0.14019999999999999</v>
      </c>
      <c r="J251" s="29">
        <v>1.2962</v>
      </c>
      <c r="K251" s="29">
        <v>3.1182000000000001E-2</v>
      </c>
      <c r="L251" s="29">
        <v>0.2303</v>
      </c>
      <c r="M251" s="29">
        <v>7.1809999999999999E-2</v>
      </c>
      <c r="N251" s="29">
        <v>8.3700000000000007E-3</v>
      </c>
      <c r="O251" s="29">
        <v>0.34089999999999998</v>
      </c>
      <c r="P251" s="29">
        <v>0.35981999999999997</v>
      </c>
      <c r="Q251" s="29">
        <v>1.7139999999999999E-2</v>
      </c>
      <c r="R251" s="29">
        <v>1.1893000000000001E-2</v>
      </c>
      <c r="S251" s="29">
        <v>2.9687999999999999E-2</v>
      </c>
      <c r="T251" s="29">
        <v>0.7198</v>
      </c>
      <c r="U251" s="29">
        <v>6.3911999999999997E-2</v>
      </c>
      <c r="V251" s="29">
        <v>0.17519999999999999</v>
      </c>
    </row>
    <row r="252" spans="1:22" ht="14.25" customHeight="1" x14ac:dyDescent="0.3">
      <c r="A252" s="57">
        <v>45589</v>
      </c>
      <c r="B252" s="29">
        <v>25398</v>
      </c>
      <c r="C252" s="29">
        <v>24260</v>
      </c>
      <c r="D252" s="29">
        <v>104.05800000000001</v>
      </c>
      <c r="E252" s="29">
        <v>151.83000000000001</v>
      </c>
      <c r="F252" s="29">
        <v>1.0828</v>
      </c>
      <c r="G252" s="29">
        <v>6.5859999999999998E-3</v>
      </c>
      <c r="H252" s="29">
        <v>0.14049</v>
      </c>
      <c r="I252" s="29">
        <v>0.1404</v>
      </c>
      <c r="J252" s="29">
        <v>1.2975000000000001</v>
      </c>
      <c r="K252" s="29">
        <v>3.1171999999999998E-2</v>
      </c>
      <c r="L252" s="29">
        <v>0.23</v>
      </c>
      <c r="M252" s="29">
        <v>7.2429999999999994E-2</v>
      </c>
      <c r="N252" s="29">
        <v>8.3700000000000007E-3</v>
      </c>
      <c r="O252" s="29">
        <v>0.3407</v>
      </c>
      <c r="P252" s="29">
        <v>0.35981999999999997</v>
      </c>
      <c r="Q252" s="29">
        <v>1.7249E-2</v>
      </c>
      <c r="R252" s="29">
        <v>1.1894E-2</v>
      </c>
      <c r="S252" s="29">
        <v>2.9692E-2</v>
      </c>
      <c r="T252" s="29">
        <v>0.7218</v>
      </c>
      <c r="U252" s="29">
        <v>6.4168000000000003E-2</v>
      </c>
      <c r="V252" s="29">
        <v>0.17649999999999999</v>
      </c>
    </row>
    <row r="253" spans="1:22" ht="14.25" customHeight="1" x14ac:dyDescent="0.3">
      <c r="A253" s="57">
        <v>45588</v>
      </c>
      <c r="B253" s="29">
        <v>25410</v>
      </c>
      <c r="C253" s="29">
        <v>24250</v>
      </c>
      <c r="D253" s="29">
        <v>104.431</v>
      </c>
      <c r="E253" s="29">
        <v>152.76</v>
      </c>
      <c r="F253" s="29">
        <v>1.0782</v>
      </c>
      <c r="G253" s="29">
        <v>6.5459999999999997E-3</v>
      </c>
      <c r="H253" s="29">
        <v>0.14025000000000001</v>
      </c>
      <c r="I253" s="29">
        <v>0.1401</v>
      </c>
      <c r="J253" s="29">
        <v>1.2921</v>
      </c>
      <c r="K253" s="29">
        <v>3.1165999999999999E-2</v>
      </c>
      <c r="L253" s="29">
        <v>0.2298</v>
      </c>
      <c r="M253" s="29">
        <v>7.2370000000000004E-2</v>
      </c>
      <c r="N253" s="29">
        <v>8.3700000000000007E-3</v>
      </c>
      <c r="O253" s="29">
        <v>0.34100000000000003</v>
      </c>
      <c r="P253" s="29">
        <v>0.35981999999999997</v>
      </c>
      <c r="Q253" s="29">
        <v>1.7257000000000002E-2</v>
      </c>
      <c r="R253" s="29">
        <v>1.1893000000000001E-2</v>
      </c>
      <c r="S253" s="29">
        <v>2.9576999999999999E-2</v>
      </c>
      <c r="T253" s="29">
        <v>0.72270000000000001</v>
      </c>
      <c r="U253" s="29">
        <v>6.3993999999999995E-2</v>
      </c>
      <c r="V253" s="29">
        <v>0.17580000000000001</v>
      </c>
    </row>
    <row r="254" spans="1:22" ht="14.25" customHeight="1" x14ac:dyDescent="0.3">
      <c r="A254" s="57">
        <v>45587</v>
      </c>
      <c r="B254" s="29">
        <v>25405</v>
      </c>
      <c r="C254" s="29">
        <v>24240</v>
      </c>
      <c r="D254" s="29">
        <v>104.075</v>
      </c>
      <c r="E254" s="29">
        <v>151.08000000000001</v>
      </c>
      <c r="F254" s="29">
        <v>1.0799000000000001</v>
      </c>
      <c r="G254" s="29">
        <v>6.6189999999999999E-3</v>
      </c>
      <c r="H254" s="29">
        <v>0.14038</v>
      </c>
      <c r="I254" s="29">
        <v>0.1401</v>
      </c>
      <c r="J254" s="29">
        <v>1.2984</v>
      </c>
      <c r="K254" s="29">
        <v>3.1192999999999999E-2</v>
      </c>
      <c r="L254" s="29">
        <v>0.2311</v>
      </c>
      <c r="M254" s="29">
        <v>7.2499999999999995E-2</v>
      </c>
      <c r="N254" s="29">
        <v>8.3700000000000007E-3</v>
      </c>
      <c r="O254" s="29">
        <v>0.3412</v>
      </c>
      <c r="P254" s="29">
        <v>0.35998000000000002</v>
      </c>
      <c r="Q254" s="29">
        <v>1.7281999999999999E-2</v>
      </c>
      <c r="R254" s="29">
        <v>1.1894E-2</v>
      </c>
      <c r="S254" s="29">
        <v>2.9863000000000001E-2</v>
      </c>
      <c r="T254" s="29">
        <v>0.72370000000000001</v>
      </c>
      <c r="U254" s="29">
        <v>6.4238000000000003E-2</v>
      </c>
      <c r="V254" s="29">
        <v>0.1757</v>
      </c>
    </row>
    <row r="255" spans="1:22" ht="14.25" customHeight="1" x14ac:dyDescent="0.3">
      <c r="A255" s="57">
        <v>45586</v>
      </c>
      <c r="B255" s="29">
        <v>25290</v>
      </c>
      <c r="C255" s="29">
        <v>24228</v>
      </c>
      <c r="D255" s="29">
        <v>104.012</v>
      </c>
      <c r="E255" s="29">
        <v>150.84</v>
      </c>
      <c r="F255" s="29">
        <v>1.0814999999999999</v>
      </c>
      <c r="G255" s="29">
        <v>6.6299999999999996E-3</v>
      </c>
      <c r="H255" s="29">
        <v>0.14044000000000001</v>
      </c>
      <c r="I255" s="29">
        <v>0.1401</v>
      </c>
      <c r="J255" s="29">
        <v>1.2985</v>
      </c>
      <c r="K255" s="29">
        <v>3.1275999999999998E-2</v>
      </c>
      <c r="L255" s="29">
        <v>0.23219999999999999</v>
      </c>
      <c r="M255" s="29">
        <v>7.2510000000000005E-2</v>
      </c>
      <c r="N255" s="29">
        <v>8.3700000000000007E-3</v>
      </c>
      <c r="O255" s="29">
        <v>0.34129999999999999</v>
      </c>
      <c r="P255" s="29">
        <v>0.35981999999999997</v>
      </c>
      <c r="Q255" s="29">
        <v>1.7374000000000001E-2</v>
      </c>
      <c r="R255" s="29">
        <v>1.1894E-2</v>
      </c>
      <c r="S255" s="29">
        <v>2.9848E-2</v>
      </c>
      <c r="T255" s="29">
        <v>0.72299999999999998</v>
      </c>
      <c r="U255" s="29">
        <v>6.4502000000000004E-2</v>
      </c>
      <c r="V255" s="29">
        <v>0.17560000000000001</v>
      </c>
    </row>
    <row r="256" spans="1:22" ht="14.25" customHeight="1" x14ac:dyDescent="0.3">
      <c r="A256" s="57">
        <v>45583</v>
      </c>
      <c r="B256" s="29">
        <v>25165</v>
      </c>
      <c r="C256" s="29">
        <v>24213</v>
      </c>
      <c r="D256" s="29">
        <v>103.49299999999999</v>
      </c>
      <c r="E256" s="29">
        <v>149.53</v>
      </c>
      <c r="F256" s="29">
        <v>1.0867</v>
      </c>
      <c r="G256" s="29">
        <v>6.6880000000000004E-3</v>
      </c>
      <c r="H256" s="29">
        <v>0.14080000000000001</v>
      </c>
      <c r="I256" s="29">
        <v>0.14050000000000001</v>
      </c>
      <c r="J256" s="29">
        <v>1.3051999999999999</v>
      </c>
      <c r="K256" s="29">
        <v>3.1199000000000001E-2</v>
      </c>
      <c r="L256" s="29">
        <v>0.23219999999999999</v>
      </c>
      <c r="M256" s="29">
        <v>7.3039999999999994E-2</v>
      </c>
      <c r="N256" s="29">
        <v>8.3700000000000007E-3</v>
      </c>
      <c r="O256" s="29">
        <v>0.34150000000000003</v>
      </c>
      <c r="P256" s="29">
        <v>0.35981999999999997</v>
      </c>
      <c r="Q256" s="29">
        <v>1.7389000000000002E-2</v>
      </c>
      <c r="R256" s="29">
        <v>1.1894E-2</v>
      </c>
      <c r="S256" s="29">
        <v>3.0197999999999999E-2</v>
      </c>
      <c r="T256" s="29">
        <v>0.72470000000000001</v>
      </c>
      <c r="U256" s="29">
        <v>6.4595E-2</v>
      </c>
      <c r="V256" s="29">
        <v>0.17560000000000001</v>
      </c>
    </row>
    <row r="257" spans="1:22" ht="14.25" customHeight="1" x14ac:dyDescent="0.3">
      <c r="A257" s="57">
        <v>45582</v>
      </c>
      <c r="B257" s="29">
        <v>25177</v>
      </c>
      <c r="C257" s="29">
        <v>24199</v>
      </c>
      <c r="D257" s="29">
        <v>103.825</v>
      </c>
      <c r="E257" s="29">
        <v>150.21</v>
      </c>
      <c r="F257" s="29">
        <v>1.0831</v>
      </c>
      <c r="G257" s="29">
        <v>6.6569999999999997E-3</v>
      </c>
      <c r="H257" s="29">
        <v>0.14038999999999999</v>
      </c>
      <c r="I257" s="29">
        <v>0.1401</v>
      </c>
      <c r="J257" s="29">
        <v>1.3010999999999999</v>
      </c>
      <c r="K257" s="29">
        <v>3.1095000000000001E-2</v>
      </c>
      <c r="L257" s="29">
        <v>0.2321</v>
      </c>
      <c r="M257" s="29">
        <v>7.2870000000000004E-2</v>
      </c>
      <c r="N257" s="29">
        <v>8.3700000000000007E-3</v>
      </c>
      <c r="O257" s="29">
        <v>0.34160000000000001</v>
      </c>
      <c r="P257" s="29">
        <v>0.35981999999999997</v>
      </c>
      <c r="Q257" s="29">
        <v>1.7291999999999998E-2</v>
      </c>
      <c r="R257" s="29">
        <v>1.1894999999999999E-2</v>
      </c>
      <c r="S257" s="29">
        <v>3.0110000000000001E-2</v>
      </c>
      <c r="T257" s="29">
        <v>0.72489999999999999</v>
      </c>
      <c r="U257" s="29">
        <v>6.4487000000000003E-2</v>
      </c>
      <c r="V257" s="29">
        <v>0.17680000000000001</v>
      </c>
    </row>
    <row r="258" spans="1:22" ht="14.25" customHeight="1" x14ac:dyDescent="0.3">
      <c r="A258" s="57">
        <v>45581</v>
      </c>
      <c r="B258" s="29">
        <v>24984</v>
      </c>
      <c r="C258" s="29">
        <v>24187</v>
      </c>
      <c r="D258" s="29">
        <v>103.59</v>
      </c>
      <c r="E258" s="29">
        <v>149.63999999999999</v>
      </c>
      <c r="F258" s="29">
        <v>1.0862000000000001</v>
      </c>
      <c r="G258" s="29">
        <v>6.6829999999999997E-3</v>
      </c>
      <c r="H258" s="29">
        <v>0.14046</v>
      </c>
      <c r="I258" s="29">
        <v>0.1401</v>
      </c>
      <c r="J258" s="29">
        <v>1.2989999999999999</v>
      </c>
      <c r="K258" s="29">
        <v>3.1074999999999998E-2</v>
      </c>
      <c r="L258" s="29">
        <v>0.23269999999999999</v>
      </c>
      <c r="M258" s="29">
        <v>7.3300000000000004E-2</v>
      </c>
      <c r="N258" s="29">
        <v>8.3700000000000007E-3</v>
      </c>
      <c r="O258" s="29">
        <v>0.34160000000000001</v>
      </c>
      <c r="P258" s="29">
        <v>0.35991000000000001</v>
      </c>
      <c r="Q258" s="29">
        <v>1.7306999999999999E-2</v>
      </c>
      <c r="R258" s="29">
        <v>1.1905000000000001E-2</v>
      </c>
      <c r="S258" s="29">
        <v>3.0103000000000001E-2</v>
      </c>
      <c r="T258" s="29">
        <v>0.72719999999999996</v>
      </c>
      <c r="U258" s="29">
        <v>6.4475000000000005E-2</v>
      </c>
      <c r="V258" s="29">
        <v>0.17649999999999999</v>
      </c>
    </row>
    <row r="259" spans="1:22" ht="14.25" customHeight="1" x14ac:dyDescent="0.3">
      <c r="A259" s="57">
        <v>45580</v>
      </c>
      <c r="B259" s="29">
        <v>24923</v>
      </c>
      <c r="C259" s="29">
        <v>24177</v>
      </c>
      <c r="D259" s="29">
        <v>103.261</v>
      </c>
      <c r="E259" s="29">
        <v>149.19999999999999</v>
      </c>
      <c r="F259" s="29">
        <v>1.0892999999999999</v>
      </c>
      <c r="G259" s="29">
        <v>6.7019999999999996E-3</v>
      </c>
      <c r="H259" s="29">
        <v>0.14046</v>
      </c>
      <c r="I259" s="29">
        <v>0.1401</v>
      </c>
      <c r="J259" s="29">
        <v>1.3073999999999999</v>
      </c>
      <c r="K259" s="29">
        <v>3.1073E-2</v>
      </c>
      <c r="L259" s="29">
        <v>0.23200000000000001</v>
      </c>
      <c r="M259" s="29">
        <v>7.3200000000000001E-2</v>
      </c>
      <c r="N259" s="29">
        <v>8.3700000000000007E-3</v>
      </c>
      <c r="O259" s="29">
        <v>0.34129999999999999</v>
      </c>
      <c r="P259" s="29">
        <v>0.35998000000000002</v>
      </c>
      <c r="Q259" s="29">
        <v>1.7288000000000001E-2</v>
      </c>
      <c r="R259" s="29">
        <v>1.1900000000000001E-2</v>
      </c>
      <c r="S259" s="29">
        <v>3.0013000000000001E-2</v>
      </c>
      <c r="T259" s="29">
        <v>0.72599999999999998</v>
      </c>
      <c r="U259" s="29">
        <v>6.4149999999999999E-2</v>
      </c>
      <c r="V259" s="29">
        <v>0.1769</v>
      </c>
    </row>
    <row r="260" spans="1:22" ht="14.25" customHeight="1" x14ac:dyDescent="0.3">
      <c r="A260" s="57">
        <v>45579</v>
      </c>
      <c r="B260" s="29">
        <v>24846</v>
      </c>
      <c r="C260" s="29">
        <v>24161</v>
      </c>
      <c r="D260" s="29">
        <v>103.298</v>
      </c>
      <c r="E260" s="29">
        <v>149.76</v>
      </c>
      <c r="F260" s="29">
        <v>1.0909</v>
      </c>
      <c r="G260" s="29">
        <v>6.6769999999999998E-3</v>
      </c>
      <c r="H260" s="29">
        <v>0.14105999999999999</v>
      </c>
      <c r="I260" s="29">
        <v>0.1409</v>
      </c>
      <c r="J260" s="29">
        <v>1.3059000000000001</v>
      </c>
      <c r="K260" s="29">
        <v>3.1083E-2</v>
      </c>
      <c r="L260" s="29">
        <v>0.23269999999999999</v>
      </c>
      <c r="M260" s="29">
        <v>7.3630000000000001E-2</v>
      </c>
      <c r="N260" s="29">
        <v>8.3700000000000007E-3</v>
      </c>
      <c r="O260" s="29">
        <v>0.34139999999999998</v>
      </c>
      <c r="P260" s="29">
        <v>0.35981999999999997</v>
      </c>
      <c r="Q260" s="29">
        <v>1.7402000000000001E-2</v>
      </c>
      <c r="R260" s="29">
        <v>1.1896E-2</v>
      </c>
      <c r="S260" s="29">
        <v>3.0054000000000001E-2</v>
      </c>
      <c r="T260" s="29">
        <v>0.72489999999999999</v>
      </c>
      <c r="U260" s="29">
        <v>6.4244999999999997E-2</v>
      </c>
      <c r="V260" s="29">
        <v>0.17879999999999999</v>
      </c>
    </row>
    <row r="261" spans="1:22" ht="14.25" customHeight="1" x14ac:dyDescent="0.3">
      <c r="A261" s="57">
        <v>45576</v>
      </c>
      <c r="B261" s="29">
        <v>24815</v>
      </c>
      <c r="C261" s="29">
        <v>24175</v>
      </c>
      <c r="D261" s="29">
        <v>102.89</v>
      </c>
      <c r="E261" s="29">
        <v>149.13</v>
      </c>
      <c r="F261" s="29">
        <v>1.0936999999999999</v>
      </c>
      <c r="G261" s="29">
        <v>6.7060000000000002E-3</v>
      </c>
      <c r="H261" s="29">
        <v>0.14151</v>
      </c>
      <c r="I261" s="29">
        <v>0.1414</v>
      </c>
      <c r="J261" s="29">
        <v>1.3067</v>
      </c>
      <c r="K261" s="29">
        <v>3.1085999999999999E-2</v>
      </c>
      <c r="L261" s="29">
        <v>0.23319999999999999</v>
      </c>
      <c r="M261" s="29">
        <v>7.4029999999999999E-2</v>
      </c>
      <c r="N261" s="29">
        <v>8.3700000000000007E-3</v>
      </c>
      <c r="O261" s="29">
        <v>0.3417</v>
      </c>
      <c r="P261" s="29">
        <v>0.35981999999999997</v>
      </c>
      <c r="Q261" s="29">
        <v>1.7475999999999998E-2</v>
      </c>
      <c r="R261" s="29">
        <v>1.1894999999999999E-2</v>
      </c>
      <c r="S261" s="29">
        <v>3.0159999999999999E-2</v>
      </c>
      <c r="T261" s="29">
        <v>0.72670000000000001</v>
      </c>
      <c r="U261" s="29">
        <v>6.4195000000000002E-2</v>
      </c>
      <c r="V261" s="29">
        <v>0.1782</v>
      </c>
    </row>
    <row r="262" spans="1:22" ht="14.25" customHeight="1" x14ac:dyDescent="0.3">
      <c r="A262" s="57">
        <v>45575</v>
      </c>
      <c r="B262" s="29">
        <v>24845</v>
      </c>
      <c r="C262" s="29">
        <v>24172</v>
      </c>
      <c r="D262" s="29">
        <v>102.988</v>
      </c>
      <c r="E262" s="29">
        <v>148.57</v>
      </c>
      <c r="F262" s="29">
        <v>1.0933999999999999</v>
      </c>
      <c r="G262" s="29">
        <v>6.731E-3</v>
      </c>
      <c r="H262" s="29">
        <v>0.14130999999999999</v>
      </c>
      <c r="I262" s="29">
        <v>0.1411</v>
      </c>
      <c r="J262" s="29">
        <v>1.3059000000000001</v>
      </c>
      <c r="K262" s="29">
        <v>3.1047000000000002E-2</v>
      </c>
      <c r="L262" s="29">
        <v>0.23300000000000001</v>
      </c>
      <c r="M262" s="29">
        <v>7.3830000000000007E-2</v>
      </c>
      <c r="N262" s="29">
        <v>8.3700000000000007E-3</v>
      </c>
      <c r="O262" s="29">
        <v>0.34160000000000001</v>
      </c>
      <c r="P262" s="29">
        <v>0.35981999999999997</v>
      </c>
      <c r="Q262" s="29">
        <v>1.7446E-2</v>
      </c>
      <c r="R262" s="29">
        <v>1.1908E-2</v>
      </c>
      <c r="S262" s="29">
        <v>2.9902999999999999E-2</v>
      </c>
      <c r="T262" s="29">
        <v>0.72770000000000001</v>
      </c>
      <c r="U262" s="29">
        <v>6.3785999999999995E-2</v>
      </c>
      <c r="V262" s="29">
        <v>0.17910000000000001</v>
      </c>
    </row>
    <row r="263" spans="1:22" ht="14.25" customHeight="1" x14ac:dyDescent="0.3">
      <c r="A263" s="57">
        <v>45574</v>
      </c>
      <c r="B263" s="29">
        <v>24835</v>
      </c>
      <c r="C263" s="29">
        <v>24168</v>
      </c>
      <c r="D263" s="29">
        <v>102.928</v>
      </c>
      <c r="E263" s="29">
        <v>149.31</v>
      </c>
      <c r="F263" s="29">
        <v>1.0939000000000001</v>
      </c>
      <c r="G263" s="29">
        <v>6.698E-3</v>
      </c>
      <c r="H263" s="29">
        <v>0.14122000000000001</v>
      </c>
      <c r="I263" s="29">
        <v>0.14099999999999999</v>
      </c>
      <c r="J263" s="29">
        <v>1.3070999999999999</v>
      </c>
      <c r="K263" s="29">
        <v>3.1047000000000002E-2</v>
      </c>
      <c r="L263" s="29">
        <v>0.2336</v>
      </c>
      <c r="M263" s="29">
        <v>7.4219999999999994E-2</v>
      </c>
      <c r="N263" s="29">
        <v>8.3700000000000007E-3</v>
      </c>
      <c r="O263" s="29">
        <v>0.34160000000000001</v>
      </c>
      <c r="P263" s="29">
        <v>0.35981999999999997</v>
      </c>
      <c r="Q263" s="29">
        <v>1.7541000000000001E-2</v>
      </c>
      <c r="R263" s="29">
        <v>1.191E-2</v>
      </c>
      <c r="S263" s="29">
        <v>2.9822000000000001E-2</v>
      </c>
      <c r="T263" s="29">
        <v>0.72929999999999995</v>
      </c>
      <c r="U263" s="29">
        <v>6.3981999999999997E-2</v>
      </c>
      <c r="V263" s="29">
        <v>0.17879999999999999</v>
      </c>
    </row>
    <row r="264" spans="1:22" ht="14.25" customHeight="1" x14ac:dyDescent="0.3">
      <c r="A264" s="57">
        <v>45573</v>
      </c>
      <c r="B264" s="29">
        <v>24841</v>
      </c>
      <c r="C264" s="29">
        <v>24168</v>
      </c>
      <c r="D264" s="29">
        <v>102.54900000000001</v>
      </c>
      <c r="E264" s="29">
        <v>148.19999999999999</v>
      </c>
      <c r="F264" s="29">
        <v>1.0980000000000001</v>
      </c>
      <c r="G264" s="29">
        <v>6.7479999999999997E-3</v>
      </c>
      <c r="H264" s="29">
        <v>0.14158000000000001</v>
      </c>
      <c r="I264" s="29">
        <v>0.1414</v>
      </c>
      <c r="J264" s="29">
        <v>1.3104</v>
      </c>
      <c r="K264" s="29">
        <v>3.1019999999999999E-2</v>
      </c>
      <c r="L264" s="29">
        <v>0.23319999999999999</v>
      </c>
      <c r="M264" s="29">
        <v>7.4279999999999999E-2</v>
      </c>
      <c r="N264" s="29">
        <v>8.3700000000000007E-3</v>
      </c>
      <c r="O264" s="29">
        <v>0.34129999999999999</v>
      </c>
      <c r="P264" s="29">
        <v>0.35993000000000003</v>
      </c>
      <c r="Q264" s="29">
        <v>1.7571E-2</v>
      </c>
      <c r="R264" s="29">
        <v>1.191E-2</v>
      </c>
      <c r="S264" s="29">
        <v>2.9801000000000001E-2</v>
      </c>
      <c r="T264" s="29">
        <v>0.73280000000000001</v>
      </c>
      <c r="U264" s="29">
        <v>6.3877000000000003E-2</v>
      </c>
      <c r="V264" s="29">
        <v>0.1807</v>
      </c>
    </row>
    <row r="265" spans="1:22" ht="14.25" customHeight="1" x14ac:dyDescent="0.3">
      <c r="A265" s="57">
        <v>45572</v>
      </c>
      <c r="B265" s="29">
        <v>24852</v>
      </c>
      <c r="C265" s="29">
        <v>24153</v>
      </c>
      <c r="D265" s="29">
        <v>102.53700000000001</v>
      </c>
      <c r="E265" s="29">
        <v>148.18</v>
      </c>
      <c r="F265" s="29">
        <v>1.0975999999999999</v>
      </c>
      <c r="G265" s="29">
        <v>6.7479999999999997E-3</v>
      </c>
      <c r="H265" s="29">
        <v>0.14248</v>
      </c>
      <c r="I265" s="29">
        <v>0.1414</v>
      </c>
      <c r="J265" s="29">
        <v>1.3083</v>
      </c>
      <c r="K265" s="29">
        <v>3.1097E-2</v>
      </c>
      <c r="L265" s="29">
        <v>0.2334</v>
      </c>
      <c r="M265" s="29">
        <v>7.4380000000000002E-2</v>
      </c>
      <c r="N265" s="29">
        <v>8.3700000000000007E-3</v>
      </c>
      <c r="O265" s="29">
        <v>0.34110000000000001</v>
      </c>
      <c r="P265" s="29">
        <v>0.36</v>
      </c>
      <c r="Q265" s="29">
        <v>1.7610000000000001E-2</v>
      </c>
      <c r="R265" s="29">
        <v>1.1908E-2</v>
      </c>
      <c r="S265" s="29">
        <v>2.9869E-2</v>
      </c>
      <c r="T265" s="29">
        <v>0.73419999999999996</v>
      </c>
      <c r="U265" s="29">
        <v>6.3749E-2</v>
      </c>
      <c r="V265" s="29">
        <v>0.1822</v>
      </c>
    </row>
    <row r="266" spans="1:22" ht="14.25" customHeight="1" x14ac:dyDescent="0.3">
      <c r="A266" s="57">
        <v>45569</v>
      </c>
      <c r="B266" s="29">
        <v>24756</v>
      </c>
      <c r="C266" s="29">
        <v>24133</v>
      </c>
      <c r="D266" s="29">
        <v>102.52</v>
      </c>
      <c r="E266" s="29">
        <v>148.69999999999999</v>
      </c>
      <c r="F266" s="29">
        <v>1.0973999999999999</v>
      </c>
      <c r="G266" s="29">
        <v>6.7250000000000001E-3</v>
      </c>
      <c r="H266" s="29">
        <v>0.14248</v>
      </c>
      <c r="I266" s="29">
        <v>0.1409</v>
      </c>
      <c r="J266" s="29">
        <v>1.3122</v>
      </c>
      <c r="K266" s="29">
        <v>3.1226E-2</v>
      </c>
      <c r="L266" s="29">
        <v>0.23699999999999999</v>
      </c>
      <c r="M266" s="29">
        <v>7.4079999999999993E-2</v>
      </c>
      <c r="N266" s="29">
        <v>8.3800000000000003E-3</v>
      </c>
      <c r="O266" s="29">
        <v>0.34029999999999999</v>
      </c>
      <c r="P266" s="29">
        <v>0.36018</v>
      </c>
      <c r="Q266" s="29">
        <v>1.7767999999999999E-2</v>
      </c>
      <c r="R266" s="29">
        <v>1.1908E-2</v>
      </c>
      <c r="S266" s="29">
        <v>3.0019000000000001E-2</v>
      </c>
      <c r="T266" s="29">
        <v>0.73660000000000003</v>
      </c>
      <c r="U266" s="29">
        <v>6.4578999999999998E-2</v>
      </c>
      <c r="V266" s="29">
        <v>0.18329999999999999</v>
      </c>
    </row>
    <row r="267" spans="1:22" ht="14.25" customHeight="1" x14ac:dyDescent="0.3">
      <c r="A267" s="57">
        <v>45568</v>
      </c>
      <c r="B267" s="29">
        <v>24755</v>
      </c>
      <c r="C267" s="29">
        <v>24115</v>
      </c>
      <c r="D267" s="29">
        <v>101.989</v>
      </c>
      <c r="E267" s="29">
        <v>146.93</v>
      </c>
      <c r="F267" s="29">
        <v>1.1031</v>
      </c>
      <c r="G267" s="29">
        <v>6.8060000000000004E-3</v>
      </c>
      <c r="H267" s="29">
        <v>0.14248</v>
      </c>
      <c r="I267" s="29">
        <v>0.14180000000000001</v>
      </c>
      <c r="J267" s="29">
        <v>1.3124</v>
      </c>
      <c r="K267" s="29">
        <v>3.1384000000000002E-2</v>
      </c>
      <c r="L267" s="29">
        <v>0.2369</v>
      </c>
      <c r="M267" s="29">
        <v>7.4880000000000002E-2</v>
      </c>
      <c r="N267" s="29">
        <v>8.3700000000000007E-3</v>
      </c>
      <c r="O267" s="29">
        <v>0.34029999999999999</v>
      </c>
      <c r="P267" s="29">
        <v>0.35981999999999997</v>
      </c>
      <c r="Q267" s="29">
        <v>1.7746999999999999E-2</v>
      </c>
      <c r="R267" s="29">
        <v>1.1908999999999999E-2</v>
      </c>
      <c r="S267" s="29">
        <v>3.0171E-2</v>
      </c>
      <c r="T267" s="29">
        <v>0.73780000000000001</v>
      </c>
      <c r="U267" s="29">
        <v>6.4814999999999998E-2</v>
      </c>
      <c r="V267" s="29">
        <v>0.18260000000000001</v>
      </c>
    </row>
    <row r="268" spans="1:22" ht="14.25" customHeight="1" x14ac:dyDescent="0.3">
      <c r="A268" s="57">
        <v>45567</v>
      </c>
      <c r="B268" s="29">
        <v>24650</v>
      </c>
      <c r="C268" s="29">
        <v>24094</v>
      </c>
      <c r="D268" s="29">
        <v>101.67700000000001</v>
      </c>
      <c r="E268" s="29">
        <v>146.47</v>
      </c>
      <c r="F268" s="29">
        <v>1.1045</v>
      </c>
      <c r="G268" s="29">
        <v>6.8279999999999999E-3</v>
      </c>
      <c r="H268" s="29">
        <v>0.14248</v>
      </c>
      <c r="I268" s="29">
        <v>0.1421</v>
      </c>
      <c r="J268" s="29">
        <v>1.3268</v>
      </c>
      <c r="K268" s="29">
        <v>3.1384000000000002E-2</v>
      </c>
      <c r="L268" s="29">
        <v>0.23949999999999999</v>
      </c>
      <c r="M268" s="29">
        <v>7.5480000000000005E-2</v>
      </c>
      <c r="N268" s="29">
        <v>8.3800000000000003E-3</v>
      </c>
      <c r="O268" s="29">
        <v>0.3392</v>
      </c>
      <c r="P268" s="29">
        <v>0.35998999999999998</v>
      </c>
      <c r="Q268" s="29">
        <v>1.7804E-2</v>
      </c>
      <c r="R268" s="29">
        <v>1.193E-2</v>
      </c>
      <c r="S268" s="29">
        <v>3.0417E-2</v>
      </c>
      <c r="T268" s="29">
        <v>0.74060000000000004</v>
      </c>
      <c r="U268" s="29">
        <v>6.5495999999999999E-2</v>
      </c>
      <c r="V268" s="29">
        <v>0.1837</v>
      </c>
    </row>
    <row r="269" spans="1:22" ht="14.25" customHeight="1" x14ac:dyDescent="0.3">
      <c r="A269" s="57">
        <v>45566</v>
      </c>
      <c r="B269" s="29">
        <v>24610</v>
      </c>
      <c r="C269" s="29">
        <v>24081</v>
      </c>
      <c r="D269" s="29">
        <v>101.194</v>
      </c>
      <c r="E269" s="29">
        <v>143.57</v>
      </c>
      <c r="F269" s="29">
        <v>1.1068</v>
      </c>
      <c r="G269" s="29">
        <v>6.9649999999999998E-3</v>
      </c>
      <c r="H269" s="29">
        <v>0.14248</v>
      </c>
      <c r="I269" s="29">
        <v>0.14219999999999999</v>
      </c>
      <c r="J269" s="29">
        <v>1.3286</v>
      </c>
      <c r="K269" s="29">
        <v>3.1384000000000002E-2</v>
      </c>
      <c r="L269" s="29">
        <v>0.24060000000000001</v>
      </c>
      <c r="M269" s="29">
        <v>7.5420000000000001E-2</v>
      </c>
      <c r="N269" s="29">
        <v>8.3700000000000007E-3</v>
      </c>
      <c r="O269" s="29">
        <v>0.33929999999999999</v>
      </c>
      <c r="P269" s="29">
        <v>0.35998000000000002</v>
      </c>
      <c r="Q269" s="29">
        <v>1.7805000000000001E-2</v>
      </c>
      <c r="R269" s="29">
        <v>1.193E-2</v>
      </c>
      <c r="S269" s="29">
        <v>3.074E-2</v>
      </c>
      <c r="T269" s="29">
        <v>0.74129999999999996</v>
      </c>
      <c r="U269" s="29">
        <v>6.5764000000000003E-2</v>
      </c>
      <c r="V269" s="29">
        <v>0.18379999999999999</v>
      </c>
    </row>
    <row r="270" spans="1:22" ht="14.25" customHeight="1" x14ac:dyDescent="0.3">
      <c r="A270" s="57">
        <v>45565</v>
      </c>
      <c r="B270" s="29">
        <v>24568</v>
      </c>
      <c r="C270" s="29">
        <v>24093</v>
      </c>
      <c r="D270" s="29">
        <v>100.779</v>
      </c>
      <c r="E270" s="29">
        <v>143.63</v>
      </c>
      <c r="F270" s="29">
        <v>1.1134999999999999</v>
      </c>
      <c r="G270" s="29">
        <v>6.9620000000000003E-3</v>
      </c>
      <c r="H270" s="29">
        <v>0.14248</v>
      </c>
      <c r="I270" s="29">
        <v>0.14269999999999999</v>
      </c>
      <c r="J270" s="29">
        <v>1.3374999999999999</v>
      </c>
      <c r="K270" s="29">
        <v>3.1581999999999999E-2</v>
      </c>
      <c r="L270" s="29">
        <v>0.24249999999999999</v>
      </c>
      <c r="M270" s="29">
        <v>7.6050000000000006E-2</v>
      </c>
      <c r="N270" s="29">
        <v>8.3700000000000007E-3</v>
      </c>
      <c r="O270" s="29">
        <v>0.33779999999999999</v>
      </c>
      <c r="P270" s="29">
        <v>0.35993999999999998</v>
      </c>
      <c r="Q270" s="29">
        <v>1.7845E-2</v>
      </c>
      <c r="R270" s="29">
        <v>1.1932999999999999E-2</v>
      </c>
      <c r="S270" s="29">
        <v>3.0837E-2</v>
      </c>
      <c r="T270" s="29">
        <v>0.73939999999999995</v>
      </c>
      <c r="U270" s="29">
        <v>6.6049999999999998E-2</v>
      </c>
      <c r="V270" s="29">
        <v>0.1835</v>
      </c>
    </row>
    <row r="271" spans="1:22" ht="14.25" customHeight="1" x14ac:dyDescent="0.3">
      <c r="A271" s="57">
        <v>45562</v>
      </c>
      <c r="B271" s="29">
        <v>24606</v>
      </c>
      <c r="C271" s="29">
        <v>24118</v>
      </c>
      <c r="D271" s="29">
        <v>100.381</v>
      </c>
      <c r="E271" s="29">
        <v>142.21</v>
      </c>
      <c r="F271" s="29">
        <v>1.1162000000000001</v>
      </c>
      <c r="G271" s="29">
        <v>7.0320000000000001E-3</v>
      </c>
      <c r="H271" s="29">
        <v>0.14263000000000001</v>
      </c>
      <c r="I271" s="29">
        <v>0.14319999999999999</v>
      </c>
      <c r="J271" s="29">
        <v>1.3373999999999999</v>
      </c>
      <c r="K271" s="29">
        <v>3.1648000000000003E-2</v>
      </c>
      <c r="L271" s="29">
        <v>0.2424</v>
      </c>
      <c r="M271" s="29">
        <v>7.6359999999999997E-2</v>
      </c>
      <c r="N271" s="29">
        <v>8.3800000000000003E-3</v>
      </c>
      <c r="O271" s="29">
        <v>0.33479999999999999</v>
      </c>
      <c r="P271" s="29">
        <v>0.35971999999999998</v>
      </c>
      <c r="Q271" s="29">
        <v>1.7835E-2</v>
      </c>
      <c r="R271" s="29">
        <v>1.1946999999999999E-2</v>
      </c>
      <c r="S271" s="29">
        <v>3.0886E-2</v>
      </c>
      <c r="T271" s="29">
        <v>0.7399</v>
      </c>
      <c r="U271" s="29">
        <v>6.6115999999999994E-2</v>
      </c>
      <c r="V271" s="29">
        <v>0.184</v>
      </c>
    </row>
    <row r="272" spans="1:22" ht="14.25" customHeight="1" x14ac:dyDescent="0.3">
      <c r="A272" s="57">
        <v>45561</v>
      </c>
      <c r="B272" s="29">
        <v>24622</v>
      </c>
      <c r="C272" s="29">
        <v>24105</v>
      </c>
      <c r="D272" s="29">
        <v>100.562</v>
      </c>
      <c r="E272" s="29">
        <v>144.81</v>
      </c>
      <c r="F272" s="29">
        <v>1.1176999999999999</v>
      </c>
      <c r="G272" s="29">
        <v>6.9049999999999997E-3</v>
      </c>
      <c r="H272" s="29">
        <v>0.14263000000000001</v>
      </c>
      <c r="I272" s="29">
        <v>0.1434</v>
      </c>
      <c r="J272" s="29">
        <v>1.3414999999999999</v>
      </c>
      <c r="K272" s="29">
        <v>3.1368E-2</v>
      </c>
      <c r="L272" s="29">
        <v>0.2412</v>
      </c>
      <c r="M272" s="29">
        <v>7.5889999999999999E-2</v>
      </c>
      <c r="N272" s="29">
        <v>8.3700000000000007E-3</v>
      </c>
      <c r="O272" s="29">
        <v>0.3337</v>
      </c>
      <c r="P272" s="29">
        <v>0.35960999999999999</v>
      </c>
      <c r="Q272" s="29">
        <v>1.7867000000000001E-2</v>
      </c>
      <c r="R272" s="29">
        <v>1.1956E-2</v>
      </c>
      <c r="S272" s="29">
        <v>3.0872E-2</v>
      </c>
      <c r="T272" s="29">
        <v>0.74270000000000003</v>
      </c>
      <c r="U272" s="29">
        <v>6.5941E-2</v>
      </c>
      <c r="V272" s="29">
        <v>0.18390000000000001</v>
      </c>
    </row>
    <row r="273" spans="1:22" ht="14.25" customHeight="1" x14ac:dyDescent="0.3">
      <c r="A273" s="57">
        <v>45560</v>
      </c>
      <c r="B273" s="29">
        <v>24593</v>
      </c>
      <c r="C273" s="29">
        <v>24134</v>
      </c>
      <c r="D273" s="29">
        <v>100.91200000000001</v>
      </c>
      <c r="E273" s="29">
        <v>144.75</v>
      </c>
      <c r="F273" s="29">
        <v>1.1133</v>
      </c>
      <c r="G273" s="29">
        <v>6.9080000000000001E-3</v>
      </c>
      <c r="H273" s="29">
        <v>0.14218</v>
      </c>
      <c r="I273" s="29">
        <v>0.14219999999999999</v>
      </c>
      <c r="J273" s="29">
        <v>1.3324</v>
      </c>
      <c r="K273" s="29">
        <v>3.1391000000000002E-2</v>
      </c>
      <c r="L273" s="29">
        <v>0.2422</v>
      </c>
      <c r="M273" s="29">
        <v>7.4810000000000001E-2</v>
      </c>
      <c r="N273" s="29">
        <v>8.3700000000000007E-3</v>
      </c>
      <c r="O273" s="29">
        <v>0.3327</v>
      </c>
      <c r="P273" s="29">
        <v>0.35959000000000002</v>
      </c>
      <c r="Q273" s="29">
        <v>1.7892000000000002E-2</v>
      </c>
      <c r="R273" s="29">
        <v>1.1960999999999999E-2</v>
      </c>
      <c r="S273" s="29">
        <v>3.0505000000000001E-2</v>
      </c>
      <c r="T273" s="29">
        <v>0.74160000000000004</v>
      </c>
      <c r="U273" s="29">
        <v>6.6215999999999997E-2</v>
      </c>
      <c r="V273" s="29">
        <v>0.1827</v>
      </c>
    </row>
    <row r="274" spans="1:22" ht="14.25" customHeight="1" x14ac:dyDescent="0.3">
      <c r="A274" s="57">
        <v>45559</v>
      </c>
      <c r="B274" s="29">
        <v>24605</v>
      </c>
      <c r="C274" s="29">
        <v>24146</v>
      </c>
      <c r="D274" s="29">
        <v>100.46599999999999</v>
      </c>
      <c r="E274" s="29">
        <v>143.22999999999999</v>
      </c>
      <c r="F274" s="29">
        <v>1.1180000000000001</v>
      </c>
      <c r="G274" s="29">
        <v>6.9820000000000004E-3</v>
      </c>
      <c r="H274" s="29">
        <v>0.14221</v>
      </c>
      <c r="I274" s="29">
        <v>0.1426</v>
      </c>
      <c r="J274" s="29">
        <v>1.3412999999999999</v>
      </c>
      <c r="K274" s="29">
        <v>3.1234999999999999E-2</v>
      </c>
      <c r="L274" s="29">
        <v>0.24049999999999999</v>
      </c>
      <c r="M274" s="29">
        <v>7.5209999999999999E-2</v>
      </c>
      <c r="N274" s="29">
        <v>8.3700000000000007E-3</v>
      </c>
      <c r="O274" s="29">
        <v>0.33019999999999999</v>
      </c>
      <c r="P274" s="29">
        <v>0.35981999999999997</v>
      </c>
      <c r="Q274" s="29">
        <v>1.7781000000000002E-2</v>
      </c>
      <c r="R274" s="29">
        <v>1.1952000000000001E-2</v>
      </c>
      <c r="S274" s="29">
        <v>3.0598E-2</v>
      </c>
      <c r="T274" s="29">
        <v>0.74450000000000005</v>
      </c>
      <c r="U274" s="29">
        <v>6.5846000000000002E-2</v>
      </c>
      <c r="V274" s="29">
        <v>0.18329999999999999</v>
      </c>
    </row>
    <row r="275" spans="1:22" ht="14.25" customHeight="1" x14ac:dyDescent="0.3">
      <c r="A275" s="57">
        <v>45558</v>
      </c>
      <c r="B275" s="29">
        <v>24618</v>
      </c>
      <c r="C275" s="29">
        <v>24126</v>
      </c>
      <c r="D275" s="29">
        <v>100.851</v>
      </c>
      <c r="E275" s="29">
        <v>143.61000000000001</v>
      </c>
      <c r="F275" s="29">
        <v>1.1111</v>
      </c>
      <c r="G275" s="29">
        <v>6.9629999999999996E-3</v>
      </c>
      <c r="H275" s="29">
        <v>0.14180000000000001</v>
      </c>
      <c r="I275" s="29">
        <v>0.1416</v>
      </c>
      <c r="J275" s="29">
        <v>1.3347</v>
      </c>
      <c r="K275" s="29">
        <v>3.1191E-2</v>
      </c>
      <c r="L275" s="29">
        <v>0.2379</v>
      </c>
      <c r="M275" s="29">
        <v>7.4910000000000004E-2</v>
      </c>
      <c r="N275" s="29">
        <v>8.3700000000000007E-3</v>
      </c>
      <c r="O275" s="29">
        <v>0.32869999999999999</v>
      </c>
      <c r="P275" s="29">
        <v>0.35970999999999997</v>
      </c>
      <c r="Q275" s="29">
        <v>1.7873E-2</v>
      </c>
      <c r="R275" s="29">
        <v>1.1967999999999999E-2</v>
      </c>
      <c r="S275" s="29">
        <v>3.0369E-2</v>
      </c>
      <c r="T275" s="29">
        <v>0.73850000000000005</v>
      </c>
      <c r="U275" s="29">
        <v>6.5766000000000005E-2</v>
      </c>
      <c r="V275" s="29">
        <v>0.18060000000000001</v>
      </c>
    </row>
    <row r="276" spans="1:22" ht="14.25" customHeight="1" x14ac:dyDescent="0.3">
      <c r="A276" s="57">
        <v>45555</v>
      </c>
      <c r="B276" s="29">
        <v>24602</v>
      </c>
      <c r="C276" s="29">
        <v>24148</v>
      </c>
      <c r="D276" s="29">
        <v>100.723</v>
      </c>
      <c r="E276" s="29">
        <v>143.85</v>
      </c>
      <c r="F276" s="29">
        <v>1.1162000000000001</v>
      </c>
      <c r="G276" s="29">
        <v>6.9519999999999998E-3</v>
      </c>
      <c r="H276" s="29">
        <v>0.1419</v>
      </c>
      <c r="I276" s="29">
        <v>0.14199999999999999</v>
      </c>
      <c r="J276" s="29">
        <v>1.3321000000000001</v>
      </c>
      <c r="K276" s="29">
        <v>3.1260999999999997E-2</v>
      </c>
      <c r="L276" s="29">
        <v>0.2379</v>
      </c>
      <c r="M276" s="29">
        <v>7.5060000000000002E-2</v>
      </c>
      <c r="N276" s="29">
        <v>8.3899999999999999E-3</v>
      </c>
      <c r="O276" s="29">
        <v>0.32779999999999998</v>
      </c>
      <c r="P276" s="29">
        <v>0.35951</v>
      </c>
      <c r="Q276" s="29">
        <v>1.7971999999999998E-2</v>
      </c>
      <c r="R276" s="29">
        <v>1.1965E-2</v>
      </c>
      <c r="S276" s="29">
        <v>3.0369E-2</v>
      </c>
      <c r="T276" s="29">
        <v>0.73699999999999999</v>
      </c>
      <c r="U276" s="29">
        <v>6.6006999999999996E-2</v>
      </c>
      <c r="V276" s="29">
        <v>0.18149999999999999</v>
      </c>
    </row>
    <row r="277" spans="1:22" ht="14.25" customHeight="1" x14ac:dyDescent="0.3">
      <c r="A277" s="57">
        <v>45554</v>
      </c>
      <c r="B277" s="29">
        <v>24584</v>
      </c>
      <c r="C277" s="29">
        <v>24167</v>
      </c>
      <c r="D277" s="29">
        <v>100.614</v>
      </c>
      <c r="E277" s="29">
        <v>142.63</v>
      </c>
      <c r="F277" s="29">
        <v>1.1162000000000001</v>
      </c>
      <c r="G277" s="29">
        <v>7.0109999999999999E-3</v>
      </c>
      <c r="H277" s="29">
        <v>0.14158999999999999</v>
      </c>
      <c r="I277" s="29">
        <v>0.1414</v>
      </c>
      <c r="J277" s="29">
        <v>1.3284</v>
      </c>
      <c r="K277" s="29">
        <v>3.1308000000000002E-2</v>
      </c>
      <c r="L277" s="29">
        <v>0.23769999999999999</v>
      </c>
      <c r="M277" s="29">
        <v>7.5230000000000005E-2</v>
      </c>
      <c r="N277" s="29">
        <v>8.3700000000000007E-3</v>
      </c>
      <c r="O277" s="29">
        <v>0.32850000000000001</v>
      </c>
      <c r="P277" s="29">
        <v>0.35959999999999998</v>
      </c>
      <c r="Q277" s="29">
        <v>1.7982999999999999E-2</v>
      </c>
      <c r="R277" s="29">
        <v>1.1949E-2</v>
      </c>
      <c r="S277" s="29">
        <v>3.0180999999999999E-2</v>
      </c>
      <c r="T277" s="29">
        <v>0.73750000000000004</v>
      </c>
      <c r="U277" s="29">
        <v>6.5620999999999999E-2</v>
      </c>
      <c r="V277" s="29">
        <v>0.18429999999999999</v>
      </c>
    </row>
    <row r="278" spans="1:22" ht="14.25" customHeight="1" x14ac:dyDescent="0.3">
      <c r="A278" s="57">
        <v>45553</v>
      </c>
      <c r="B278" s="29">
        <v>24629</v>
      </c>
      <c r="C278" s="29">
        <v>24151</v>
      </c>
      <c r="D278" s="29">
        <v>100.596</v>
      </c>
      <c r="E278" s="29">
        <v>142.29</v>
      </c>
      <c r="F278" s="29">
        <v>1.1119000000000001</v>
      </c>
      <c r="G278" s="29">
        <v>7.0280000000000004E-3</v>
      </c>
      <c r="H278" s="29">
        <v>0.14122000000000001</v>
      </c>
      <c r="I278" s="29">
        <v>0.1409</v>
      </c>
      <c r="J278" s="29">
        <v>1.3213999999999999</v>
      </c>
      <c r="K278" s="29">
        <v>3.1262999999999999E-2</v>
      </c>
      <c r="L278" s="29">
        <v>0.23569999999999999</v>
      </c>
      <c r="M278" s="29">
        <v>7.5509999999999994E-2</v>
      </c>
      <c r="N278" s="29">
        <v>8.3700000000000007E-3</v>
      </c>
      <c r="O278" s="29">
        <v>0.32969999999999999</v>
      </c>
      <c r="P278" s="29">
        <v>0.35927999999999999</v>
      </c>
      <c r="Q278" s="29">
        <v>1.7943000000000001E-2</v>
      </c>
      <c r="R278" s="29">
        <v>1.1939E-2</v>
      </c>
      <c r="S278" s="29">
        <v>2.9975999999999999E-2</v>
      </c>
      <c r="T278" s="29">
        <v>0.73499999999999999</v>
      </c>
      <c r="U278" s="29">
        <v>6.5210000000000004E-2</v>
      </c>
      <c r="V278" s="29">
        <v>0.18310000000000001</v>
      </c>
    </row>
    <row r="279" spans="1:22" ht="14.25" customHeight="1" x14ac:dyDescent="0.3">
      <c r="A279" s="57">
        <v>45552</v>
      </c>
      <c r="B279" s="29">
        <v>24635</v>
      </c>
      <c r="C279" s="29">
        <v>24141</v>
      </c>
      <c r="D279" s="29">
        <v>100.89400000000001</v>
      </c>
      <c r="E279" s="29">
        <v>142.41</v>
      </c>
      <c r="F279" s="29">
        <v>1.1113999999999999</v>
      </c>
      <c r="G279" s="29">
        <v>7.0219999999999996E-3</v>
      </c>
      <c r="H279" s="29">
        <v>0.1409</v>
      </c>
      <c r="I279" s="29">
        <v>0.1406</v>
      </c>
      <c r="J279" s="29">
        <v>1.3161</v>
      </c>
      <c r="K279" s="29">
        <v>3.1369000000000001E-2</v>
      </c>
      <c r="L279" s="29">
        <v>0.23480000000000001</v>
      </c>
      <c r="M279" s="29">
        <v>7.5520000000000004E-2</v>
      </c>
      <c r="N279" s="29">
        <v>8.3700000000000007E-3</v>
      </c>
      <c r="O279" s="29">
        <v>0.33110000000000001</v>
      </c>
      <c r="P279" s="29">
        <v>0.35914000000000001</v>
      </c>
      <c r="Q279" s="29">
        <v>1.7958999999999999E-2</v>
      </c>
      <c r="R279" s="29">
        <v>1.1939E-2</v>
      </c>
      <c r="S279" s="29">
        <v>2.9953E-2</v>
      </c>
      <c r="T279" s="29">
        <v>0.73540000000000005</v>
      </c>
      <c r="U279" s="29">
        <v>6.5210000000000004E-2</v>
      </c>
      <c r="V279" s="29">
        <v>0.18240000000000001</v>
      </c>
    </row>
    <row r="280" spans="1:22" ht="14.25" customHeight="1" x14ac:dyDescent="0.3">
      <c r="A280" s="57">
        <v>45551</v>
      </c>
      <c r="B280" s="29">
        <v>24543</v>
      </c>
      <c r="C280" s="29">
        <v>24137</v>
      </c>
      <c r="D280" s="29">
        <v>100.76300000000001</v>
      </c>
      <c r="E280" s="29">
        <v>140.62</v>
      </c>
      <c r="F280" s="29">
        <v>1.1133</v>
      </c>
      <c r="G280" s="29">
        <v>7.1120000000000003E-3</v>
      </c>
      <c r="H280" s="29">
        <v>0.1409</v>
      </c>
      <c r="I280" s="29">
        <v>0.1409</v>
      </c>
      <c r="J280" s="29">
        <v>1.3216000000000001</v>
      </c>
      <c r="K280" s="29">
        <v>3.1369000000000001E-2</v>
      </c>
      <c r="L280" s="29">
        <v>0.23250000000000001</v>
      </c>
      <c r="M280" s="29">
        <v>7.5749999999999998E-2</v>
      </c>
      <c r="N280" s="29">
        <v>8.3800000000000003E-3</v>
      </c>
      <c r="O280" s="29">
        <v>0.33139999999999997</v>
      </c>
      <c r="P280" s="29">
        <v>0.35920000000000002</v>
      </c>
      <c r="Q280" s="29">
        <v>1.7899000000000002E-2</v>
      </c>
      <c r="R280" s="29">
        <v>1.1920999999999999E-2</v>
      </c>
      <c r="S280" s="29">
        <v>3.0072000000000002E-2</v>
      </c>
      <c r="T280" s="29">
        <v>0.73599999999999999</v>
      </c>
      <c r="U280" s="29">
        <v>6.4929000000000001E-2</v>
      </c>
      <c r="V280" s="29">
        <v>0.18149999999999999</v>
      </c>
    </row>
    <row r="281" spans="1:22" ht="14.25" customHeight="1" x14ac:dyDescent="0.3">
      <c r="A281" s="57">
        <v>45548</v>
      </c>
      <c r="B281" s="29">
        <v>24580</v>
      </c>
      <c r="C281" s="29">
        <v>24172</v>
      </c>
      <c r="D281" s="29">
        <v>101.114</v>
      </c>
      <c r="E281" s="29">
        <v>140.85</v>
      </c>
      <c r="F281" s="29">
        <v>1.1074999999999999</v>
      </c>
      <c r="G281" s="29">
        <v>7.1000000000000004E-3</v>
      </c>
      <c r="H281" s="29">
        <v>0.1409</v>
      </c>
      <c r="I281" s="29">
        <v>0.14080000000000001</v>
      </c>
      <c r="J281" s="29">
        <v>1.3124</v>
      </c>
      <c r="K281" s="29">
        <v>3.1257E-2</v>
      </c>
      <c r="L281" s="29">
        <v>0.23250000000000001</v>
      </c>
      <c r="M281" s="29">
        <v>7.5179999999999997E-2</v>
      </c>
      <c r="N281" s="29">
        <v>8.3800000000000003E-3</v>
      </c>
      <c r="O281" s="29">
        <v>0.33169999999999999</v>
      </c>
      <c r="P281" s="29">
        <v>0.35920000000000002</v>
      </c>
      <c r="Q281" s="29">
        <v>1.7857000000000001E-2</v>
      </c>
      <c r="R281" s="29">
        <v>1.1919000000000001E-2</v>
      </c>
      <c r="S281" s="29">
        <v>3.0057E-2</v>
      </c>
      <c r="T281" s="29">
        <v>0.73609999999999998</v>
      </c>
      <c r="U281" s="29">
        <v>6.4929000000000001E-2</v>
      </c>
      <c r="V281" s="29">
        <v>0.1797</v>
      </c>
    </row>
    <row r="282" spans="1:22" ht="14.25" customHeight="1" x14ac:dyDescent="0.3">
      <c r="A282" s="57">
        <v>45547</v>
      </c>
      <c r="B282" s="29">
        <v>24589</v>
      </c>
      <c r="C282" s="29">
        <v>24187</v>
      </c>
      <c r="D282" s="29">
        <v>101.366</v>
      </c>
      <c r="E282" s="29">
        <v>141.82</v>
      </c>
      <c r="F282" s="29">
        <v>1.1073999999999999</v>
      </c>
      <c r="G282" s="29">
        <v>7.051E-3</v>
      </c>
      <c r="H282" s="29">
        <v>0.14049</v>
      </c>
      <c r="I282" s="29">
        <v>0.14050000000000001</v>
      </c>
      <c r="J282" s="29">
        <v>1.3124</v>
      </c>
      <c r="K282" s="29">
        <v>3.1092000000000002E-2</v>
      </c>
      <c r="L282" s="29">
        <v>0.23069999999999999</v>
      </c>
      <c r="M282" s="29">
        <v>7.4560000000000001E-2</v>
      </c>
      <c r="N282" s="29">
        <v>8.3700000000000007E-3</v>
      </c>
      <c r="O282" s="29">
        <v>0.33169999999999999</v>
      </c>
      <c r="P282" s="29">
        <v>0.35901</v>
      </c>
      <c r="Q282" s="29">
        <v>1.7808000000000001E-2</v>
      </c>
      <c r="R282" s="29">
        <v>1.1908E-2</v>
      </c>
      <c r="S282" s="29">
        <v>2.9914E-2</v>
      </c>
      <c r="T282" s="29">
        <v>0.73640000000000005</v>
      </c>
      <c r="U282" s="29">
        <v>6.4770999999999995E-2</v>
      </c>
      <c r="V282" s="29">
        <v>0.1777</v>
      </c>
    </row>
    <row r="283" spans="1:22" ht="14.25" customHeight="1" x14ac:dyDescent="0.3">
      <c r="A283" s="57">
        <v>45546</v>
      </c>
      <c r="B283" s="29">
        <v>24590</v>
      </c>
      <c r="C283" s="29">
        <v>24212</v>
      </c>
      <c r="D283" s="29">
        <v>101.684</v>
      </c>
      <c r="E283" s="29">
        <v>142.36000000000001</v>
      </c>
      <c r="F283" s="29">
        <v>1.1012</v>
      </c>
      <c r="G283" s="29">
        <v>7.0239999999999999E-3</v>
      </c>
      <c r="H283" s="29">
        <v>0.14046</v>
      </c>
      <c r="I283" s="29">
        <v>0.14030000000000001</v>
      </c>
      <c r="J283" s="29">
        <v>1.3043</v>
      </c>
      <c r="K283" s="29">
        <v>3.1106000000000002E-2</v>
      </c>
      <c r="L283" s="29">
        <v>0.23100000000000001</v>
      </c>
      <c r="M283" s="29">
        <v>7.4660000000000004E-2</v>
      </c>
      <c r="N283" s="29">
        <v>8.3700000000000007E-3</v>
      </c>
      <c r="O283" s="29">
        <v>0.33260000000000001</v>
      </c>
      <c r="P283" s="29">
        <v>0.35881000000000002</v>
      </c>
      <c r="Q283" s="29">
        <v>1.7871000000000001E-2</v>
      </c>
      <c r="R283" s="29">
        <v>1.1908E-2</v>
      </c>
      <c r="S283" s="29">
        <v>2.9682E-2</v>
      </c>
      <c r="T283" s="29">
        <v>0.73660000000000003</v>
      </c>
      <c r="U283" s="29">
        <v>6.4926999999999999E-2</v>
      </c>
      <c r="V283" s="29">
        <v>0.17660000000000001</v>
      </c>
    </row>
    <row r="284" spans="1:22" ht="14.25" customHeight="1" x14ac:dyDescent="0.3">
      <c r="A284" s="57">
        <v>45545</v>
      </c>
      <c r="B284" s="29">
        <v>24662</v>
      </c>
      <c r="C284" s="29">
        <v>24194</v>
      </c>
      <c r="D284" s="29">
        <v>101.63</v>
      </c>
      <c r="E284" s="29">
        <v>142.44</v>
      </c>
      <c r="F284" s="29">
        <v>1.1020000000000001</v>
      </c>
      <c r="G284" s="29">
        <v>7.0200000000000002E-3</v>
      </c>
      <c r="H284" s="29">
        <v>0.14043</v>
      </c>
      <c r="I284" s="29">
        <v>0.1401</v>
      </c>
      <c r="J284" s="29">
        <v>1.3080000000000001</v>
      </c>
      <c r="K284" s="29">
        <v>3.1060999999999998E-2</v>
      </c>
      <c r="L284" s="29">
        <v>0.2303</v>
      </c>
      <c r="M284" s="29">
        <v>7.442E-2</v>
      </c>
      <c r="N284" s="29">
        <v>8.3700000000000007E-3</v>
      </c>
      <c r="O284" s="29">
        <v>0.3327</v>
      </c>
      <c r="P284" s="29">
        <v>0.35881000000000002</v>
      </c>
      <c r="Q284" s="29">
        <v>1.7732999999999999E-2</v>
      </c>
      <c r="R284" s="29">
        <v>1.1908E-2</v>
      </c>
      <c r="S284" s="29">
        <v>2.9707999999999998E-2</v>
      </c>
      <c r="T284" s="29">
        <v>0.73470000000000002</v>
      </c>
      <c r="U284" s="29">
        <v>6.4703999999999998E-2</v>
      </c>
      <c r="V284" s="29">
        <v>0.1767</v>
      </c>
    </row>
    <row r="285" spans="1:22" ht="14.25" customHeight="1" x14ac:dyDescent="0.3">
      <c r="A285" s="57">
        <v>45544</v>
      </c>
      <c r="B285" s="29">
        <v>24666</v>
      </c>
      <c r="C285" s="29">
        <v>24177</v>
      </c>
      <c r="D285" s="29">
        <v>101.55200000000001</v>
      </c>
      <c r="E285" s="29">
        <v>143.18</v>
      </c>
      <c r="F285" s="29">
        <v>1.1034999999999999</v>
      </c>
      <c r="G285" s="29">
        <v>6.9839999999999998E-3</v>
      </c>
      <c r="H285" s="29">
        <v>0.14058000000000001</v>
      </c>
      <c r="I285" s="29">
        <v>0.1404</v>
      </c>
      <c r="J285" s="29">
        <v>1.3073999999999999</v>
      </c>
      <c r="K285" s="29">
        <v>3.1151000000000002E-2</v>
      </c>
      <c r="L285" s="29">
        <v>0.22869999999999999</v>
      </c>
      <c r="M285" s="29">
        <v>7.4579999999999994E-2</v>
      </c>
      <c r="N285" s="29">
        <v>8.3700000000000007E-3</v>
      </c>
      <c r="O285" s="29">
        <v>0.33239999999999997</v>
      </c>
      <c r="P285" s="29">
        <v>0.35886000000000001</v>
      </c>
      <c r="Q285" s="29">
        <v>1.7715000000000002E-2</v>
      </c>
      <c r="R285" s="29">
        <v>1.1911E-2</v>
      </c>
      <c r="S285" s="29">
        <v>2.9523000000000001E-2</v>
      </c>
      <c r="T285" s="29">
        <v>0.73750000000000004</v>
      </c>
      <c r="U285" s="29">
        <v>6.4699999999999994E-2</v>
      </c>
      <c r="V285" s="29">
        <v>0.17910000000000001</v>
      </c>
    </row>
    <row r="286" spans="1:22" ht="14.25" customHeight="1" x14ac:dyDescent="0.3">
      <c r="A286" s="57">
        <v>45541</v>
      </c>
      <c r="B286" s="29">
        <v>24615</v>
      </c>
      <c r="C286" s="29">
        <v>24202</v>
      </c>
      <c r="D286" s="29">
        <v>101.17700000000001</v>
      </c>
      <c r="E286" s="29">
        <v>142.30000000000001</v>
      </c>
      <c r="F286" s="29">
        <v>1.1084000000000001</v>
      </c>
      <c r="G286" s="29">
        <v>7.0270000000000003E-3</v>
      </c>
      <c r="H286" s="29">
        <v>0.14088000000000001</v>
      </c>
      <c r="I286" s="29">
        <v>0.1409</v>
      </c>
      <c r="J286" s="29">
        <v>1.3129</v>
      </c>
      <c r="K286" s="29">
        <v>3.1333E-2</v>
      </c>
      <c r="L286" s="29">
        <v>0.23089999999999999</v>
      </c>
      <c r="M286" s="29">
        <v>7.467E-2</v>
      </c>
      <c r="N286" s="29">
        <v>8.3800000000000003E-3</v>
      </c>
      <c r="O286" s="29">
        <v>0.33460000000000001</v>
      </c>
      <c r="P286" s="29">
        <v>0.35874</v>
      </c>
      <c r="Q286" s="29">
        <v>1.7884000000000001E-2</v>
      </c>
      <c r="R286" s="29">
        <v>1.1912000000000001E-2</v>
      </c>
      <c r="S286" s="29">
        <v>2.9631999999999999E-2</v>
      </c>
      <c r="T286" s="29">
        <v>0.73680000000000001</v>
      </c>
      <c r="U286" s="29">
        <v>6.5030000000000004E-2</v>
      </c>
      <c r="V286" s="29">
        <v>0.17860000000000001</v>
      </c>
    </row>
    <row r="287" spans="1:22" ht="14.25" customHeight="1" x14ac:dyDescent="0.3">
      <c r="A287" s="57">
        <v>45540</v>
      </c>
      <c r="B287" s="29">
        <v>24743</v>
      </c>
      <c r="C287" s="29">
        <v>24222</v>
      </c>
      <c r="D287" s="29">
        <v>101.107</v>
      </c>
      <c r="E287" s="29">
        <v>143.44999999999999</v>
      </c>
      <c r="F287" s="29">
        <v>1.1111</v>
      </c>
      <c r="G287" s="29">
        <v>6.9709999999999998E-3</v>
      </c>
      <c r="H287" s="29">
        <v>0.14107</v>
      </c>
      <c r="I287" s="29">
        <v>0.14099999999999999</v>
      </c>
      <c r="J287" s="29">
        <v>1.3180000000000001</v>
      </c>
      <c r="K287" s="29">
        <v>3.1175000000000001E-2</v>
      </c>
      <c r="L287" s="29">
        <v>0.23050000000000001</v>
      </c>
      <c r="M287" s="29">
        <v>7.4959999999999999E-2</v>
      </c>
      <c r="N287" s="29">
        <v>8.3700000000000007E-3</v>
      </c>
      <c r="O287" s="29">
        <v>0.33479999999999999</v>
      </c>
      <c r="P287" s="29">
        <v>0.35875000000000001</v>
      </c>
      <c r="Q287" s="29">
        <v>1.7783E-2</v>
      </c>
      <c r="R287" s="29">
        <v>1.1906999999999999E-2</v>
      </c>
      <c r="S287" s="29">
        <v>2.9735999999999999E-2</v>
      </c>
      <c r="T287" s="29">
        <v>0.74060000000000004</v>
      </c>
      <c r="U287" s="29">
        <v>6.4931000000000003E-2</v>
      </c>
      <c r="V287" s="29">
        <v>0.1794</v>
      </c>
    </row>
    <row r="288" spans="1:22" ht="14.25" customHeight="1" x14ac:dyDescent="0.3">
      <c r="A288" s="57">
        <v>45539</v>
      </c>
      <c r="B288" s="29">
        <v>24865</v>
      </c>
      <c r="C288" s="29">
        <v>24229</v>
      </c>
      <c r="D288" s="29">
        <v>101.358</v>
      </c>
      <c r="E288" s="29">
        <v>143.74</v>
      </c>
      <c r="F288" s="29">
        <v>1.1082000000000001</v>
      </c>
      <c r="G288" s="29">
        <v>6.9569999999999996E-3</v>
      </c>
      <c r="H288" s="29">
        <v>0.14058999999999999</v>
      </c>
      <c r="I288" s="29">
        <v>0.1406</v>
      </c>
      <c r="J288" s="29">
        <v>1.3147</v>
      </c>
      <c r="K288" s="29">
        <v>3.1064000000000001E-2</v>
      </c>
      <c r="L288" s="29">
        <v>0.22969999999999999</v>
      </c>
      <c r="M288" s="29">
        <v>7.4899999999999994E-2</v>
      </c>
      <c r="N288" s="29">
        <v>8.3700000000000007E-3</v>
      </c>
      <c r="O288" s="29">
        <v>0.3347</v>
      </c>
      <c r="P288" s="29">
        <v>0.35874</v>
      </c>
      <c r="Q288" s="29">
        <v>1.7675E-2</v>
      </c>
      <c r="R288" s="29">
        <v>1.1908E-2</v>
      </c>
      <c r="S288" s="29">
        <v>2.9394E-2</v>
      </c>
      <c r="T288" s="29">
        <v>0.74039999999999995</v>
      </c>
      <c r="U288" s="29">
        <v>6.4602000000000007E-2</v>
      </c>
      <c r="V288" s="29">
        <v>0.17730000000000001</v>
      </c>
    </row>
    <row r="289" spans="1:22" ht="14.25" customHeight="1" x14ac:dyDescent="0.3">
      <c r="A289" s="57">
        <v>45538</v>
      </c>
      <c r="B289" s="29">
        <v>24875</v>
      </c>
      <c r="C289" s="29">
        <v>24224</v>
      </c>
      <c r="D289" s="29">
        <v>101.825</v>
      </c>
      <c r="E289" s="29">
        <v>145.47999999999999</v>
      </c>
      <c r="F289" s="29">
        <v>1.1043000000000001</v>
      </c>
      <c r="G289" s="29">
        <v>6.8739999999999999E-3</v>
      </c>
      <c r="H289" s="29">
        <v>0.14041999999999999</v>
      </c>
      <c r="I289" s="29">
        <v>0.1404</v>
      </c>
      <c r="J289" s="29">
        <v>1.3113999999999999</v>
      </c>
      <c r="K289" s="29">
        <v>3.1175000000000001E-2</v>
      </c>
      <c r="L289" s="29">
        <v>0.22889999999999999</v>
      </c>
      <c r="M289" s="29">
        <v>7.4620000000000006E-2</v>
      </c>
      <c r="N289" s="29">
        <v>8.3700000000000007E-3</v>
      </c>
      <c r="O289" s="29">
        <v>0.33450000000000002</v>
      </c>
      <c r="P289" s="29">
        <v>0.35852000000000001</v>
      </c>
      <c r="Q289" s="29">
        <v>1.7663999999999999E-2</v>
      </c>
      <c r="R289" s="29">
        <v>1.1908999999999999E-2</v>
      </c>
      <c r="S289" s="29">
        <v>2.9191999999999999E-2</v>
      </c>
      <c r="T289" s="29">
        <v>0.73799999999999999</v>
      </c>
      <c r="U289" s="29">
        <v>6.4408000000000007E-2</v>
      </c>
      <c r="V289" s="29">
        <v>0.1772</v>
      </c>
    </row>
    <row r="290" spans="1:22" ht="14.25" customHeight="1" x14ac:dyDescent="0.3">
      <c r="A290" s="57">
        <v>45537</v>
      </c>
      <c r="B290" s="29">
        <v>24884</v>
      </c>
      <c r="C290" s="29">
        <v>24224</v>
      </c>
      <c r="D290" s="29">
        <v>101.65300000000001</v>
      </c>
      <c r="E290" s="29">
        <v>146.91999999999999</v>
      </c>
      <c r="F290" s="29">
        <v>1.1072</v>
      </c>
      <c r="G290" s="29">
        <v>6.8069999999999997E-3</v>
      </c>
      <c r="H290" s="29">
        <v>0.14050000000000001</v>
      </c>
      <c r="I290" s="29">
        <v>0.14050000000000001</v>
      </c>
      <c r="J290" s="29">
        <v>1.3146</v>
      </c>
      <c r="K290" s="29">
        <v>3.1213000000000001E-2</v>
      </c>
      <c r="L290" s="29">
        <v>0.22950000000000001</v>
      </c>
      <c r="M290" s="29">
        <v>7.4730000000000005E-2</v>
      </c>
      <c r="N290" s="29">
        <v>8.3899999999999999E-3</v>
      </c>
      <c r="O290" s="29">
        <v>0.33450000000000002</v>
      </c>
      <c r="P290" s="29">
        <v>0.35874</v>
      </c>
      <c r="Q290" s="29">
        <v>1.7731E-2</v>
      </c>
      <c r="R290" s="29">
        <v>1.1915E-2</v>
      </c>
      <c r="S290" s="29">
        <v>2.9245E-2</v>
      </c>
      <c r="T290" s="29">
        <v>0.74109999999999998</v>
      </c>
      <c r="U290" s="29">
        <v>6.4411999999999997E-2</v>
      </c>
      <c r="V290" s="29">
        <v>0.17799999999999999</v>
      </c>
    </row>
    <row r="291" spans="1:22" ht="14.25" customHeight="1" x14ac:dyDescent="0.3">
      <c r="A291" s="57">
        <v>45534</v>
      </c>
      <c r="B291" s="29">
        <v>24875</v>
      </c>
      <c r="C291" s="29">
        <v>24224</v>
      </c>
      <c r="D291" s="29">
        <v>101.69799999999999</v>
      </c>
      <c r="E291" s="29">
        <v>146.16999999999999</v>
      </c>
      <c r="F291" s="29">
        <v>1.1048</v>
      </c>
      <c r="G291" s="29">
        <v>6.8409999999999999E-3</v>
      </c>
      <c r="H291" s="29">
        <v>0.14102000000000001</v>
      </c>
      <c r="I291" s="29">
        <v>0.14099999999999999</v>
      </c>
      <c r="J291" s="29">
        <v>1.3127</v>
      </c>
      <c r="K291" s="29">
        <v>3.1292E-2</v>
      </c>
      <c r="L291" s="29">
        <v>0.23150000000000001</v>
      </c>
      <c r="M291" s="29">
        <v>7.4730000000000005E-2</v>
      </c>
      <c r="N291" s="29">
        <v>8.3800000000000003E-3</v>
      </c>
      <c r="O291" s="29">
        <v>0.33429999999999999</v>
      </c>
      <c r="P291" s="29">
        <v>0.35874</v>
      </c>
      <c r="Q291" s="29">
        <v>1.7808999999999998E-2</v>
      </c>
      <c r="R291" s="29">
        <v>1.1923E-2</v>
      </c>
      <c r="S291" s="29">
        <v>2.9375999999999999E-2</v>
      </c>
      <c r="T291" s="29">
        <v>0.74119999999999997</v>
      </c>
      <c r="U291" s="29">
        <v>6.4703999999999998E-2</v>
      </c>
      <c r="V291" s="29">
        <v>0.17829999999999999</v>
      </c>
    </row>
    <row r="292" spans="1:22" ht="14.25" customHeight="1" x14ac:dyDescent="0.3">
      <c r="A292" s="57">
        <v>45533</v>
      </c>
      <c r="B292" s="29">
        <v>24880</v>
      </c>
      <c r="C292" s="29">
        <v>24221</v>
      </c>
      <c r="D292" s="29">
        <v>101.343</v>
      </c>
      <c r="E292" s="29">
        <v>144.99</v>
      </c>
      <c r="F292" s="29">
        <v>1.1076999999999999</v>
      </c>
      <c r="G292" s="29">
        <v>6.8970000000000004E-3</v>
      </c>
      <c r="H292" s="29">
        <v>0.1409</v>
      </c>
      <c r="I292" s="29">
        <v>0.14099999999999999</v>
      </c>
      <c r="J292" s="29">
        <v>1.3168</v>
      </c>
      <c r="K292" s="29">
        <v>3.1324999999999999E-2</v>
      </c>
      <c r="L292" s="29">
        <v>0.23200000000000001</v>
      </c>
      <c r="M292" s="29">
        <v>7.5029999999999999E-2</v>
      </c>
      <c r="N292" s="29">
        <v>8.3700000000000007E-3</v>
      </c>
      <c r="O292" s="29">
        <v>0.33329999999999999</v>
      </c>
      <c r="P292" s="29">
        <v>0.35857</v>
      </c>
      <c r="Q292" s="29">
        <v>1.7766000000000001E-2</v>
      </c>
      <c r="R292" s="29">
        <v>1.1923E-2</v>
      </c>
      <c r="S292" s="29">
        <v>2.946E-2</v>
      </c>
      <c r="T292" s="29">
        <v>0.74160000000000004</v>
      </c>
      <c r="U292" s="29">
        <v>6.4836000000000005E-2</v>
      </c>
      <c r="V292" s="29">
        <v>0.1777</v>
      </c>
    </row>
    <row r="293" spans="1:22" ht="14.25" customHeight="1" x14ac:dyDescent="0.3">
      <c r="A293" s="57">
        <v>45532</v>
      </c>
      <c r="B293" s="29">
        <v>24863</v>
      </c>
      <c r="C293" s="29">
        <v>24212</v>
      </c>
      <c r="D293" s="29">
        <v>101.09399999999999</v>
      </c>
      <c r="E293" s="29">
        <v>144.59</v>
      </c>
      <c r="F293" s="29">
        <v>1.1120000000000001</v>
      </c>
      <c r="G293" s="29">
        <v>6.9160000000000003E-3</v>
      </c>
      <c r="H293" s="29">
        <v>0.14029</v>
      </c>
      <c r="I293" s="29">
        <v>0.14019999999999999</v>
      </c>
      <c r="J293" s="29">
        <v>1.3190999999999999</v>
      </c>
      <c r="K293" s="29">
        <v>3.1281000000000003E-2</v>
      </c>
      <c r="L293" s="29">
        <v>0.23019999999999999</v>
      </c>
      <c r="M293" s="29">
        <v>7.4829999999999994E-2</v>
      </c>
      <c r="N293" s="29">
        <v>8.3899999999999999E-3</v>
      </c>
      <c r="O293" s="29">
        <v>0.33279999999999998</v>
      </c>
      <c r="P293" s="29">
        <v>0.35913</v>
      </c>
      <c r="Q293" s="29">
        <v>1.7781999999999999E-2</v>
      </c>
      <c r="R293" s="29">
        <v>1.191E-2</v>
      </c>
      <c r="S293" s="29">
        <v>2.9349E-2</v>
      </c>
      <c r="T293" s="29">
        <v>0.74180000000000001</v>
      </c>
      <c r="U293" s="29">
        <v>6.4841999999999997E-2</v>
      </c>
      <c r="V293" s="29">
        <v>0.17960000000000001</v>
      </c>
    </row>
    <row r="294" spans="1:22" ht="14.25" customHeight="1" x14ac:dyDescent="0.3">
      <c r="A294" s="57">
        <v>45531</v>
      </c>
      <c r="B294" s="29">
        <v>24832</v>
      </c>
      <c r="C294" s="29">
        <v>24224</v>
      </c>
      <c r="D294" s="29">
        <v>100.55200000000001</v>
      </c>
      <c r="E294" s="29">
        <v>143.96</v>
      </c>
      <c r="F294" s="29">
        <v>1.1184000000000001</v>
      </c>
      <c r="G294" s="29">
        <v>6.9459999999999999E-3</v>
      </c>
      <c r="H294" s="29">
        <v>0.14036999999999999</v>
      </c>
      <c r="I294" s="29">
        <v>0.1404</v>
      </c>
      <c r="J294" s="29">
        <v>1.3261000000000001</v>
      </c>
      <c r="K294" s="29">
        <v>3.1309999999999998E-2</v>
      </c>
      <c r="L294" s="29">
        <v>0.23</v>
      </c>
      <c r="M294" s="29">
        <v>7.5130000000000002E-2</v>
      </c>
      <c r="N294" s="29">
        <v>8.3800000000000003E-3</v>
      </c>
      <c r="O294" s="29">
        <v>0.33310000000000001</v>
      </c>
      <c r="P294" s="29">
        <v>0.35903000000000002</v>
      </c>
      <c r="Q294" s="29">
        <v>1.7766000000000001E-2</v>
      </c>
      <c r="R294" s="29">
        <v>1.1916E-2</v>
      </c>
      <c r="S294" s="29">
        <v>2.9496999999999999E-2</v>
      </c>
      <c r="T294" s="29">
        <v>0.74380000000000002</v>
      </c>
      <c r="U294" s="29">
        <v>6.4536999999999997E-2</v>
      </c>
      <c r="V294" s="29">
        <v>0.18149999999999999</v>
      </c>
    </row>
    <row r="295" spans="1:22" ht="14.25" customHeight="1" x14ac:dyDescent="0.3">
      <c r="A295" s="57">
        <v>45530</v>
      </c>
      <c r="B295" s="29">
        <v>24873</v>
      </c>
      <c r="C295" s="29">
        <v>24254</v>
      </c>
      <c r="D295" s="29">
        <v>100.851</v>
      </c>
      <c r="E295" s="29">
        <v>144.53</v>
      </c>
      <c r="F295" s="29">
        <v>1.1161000000000001</v>
      </c>
      <c r="G295" s="29">
        <v>6.9189999999999998E-3</v>
      </c>
      <c r="H295" s="29">
        <v>0.14041000000000001</v>
      </c>
      <c r="I295" s="29">
        <v>0.1404</v>
      </c>
      <c r="J295" s="29">
        <v>1.3188</v>
      </c>
      <c r="K295" s="29">
        <v>3.1419000000000002E-2</v>
      </c>
      <c r="L295" s="29">
        <v>0.23</v>
      </c>
      <c r="M295" s="29">
        <v>7.5270000000000004E-2</v>
      </c>
      <c r="N295" s="29">
        <v>8.3999999999999995E-3</v>
      </c>
      <c r="O295" s="29">
        <v>0.33260000000000001</v>
      </c>
      <c r="P295" s="29">
        <v>0.35893999999999998</v>
      </c>
      <c r="Q295" s="29">
        <v>1.7849E-2</v>
      </c>
      <c r="R295" s="29">
        <v>1.1919000000000001E-2</v>
      </c>
      <c r="S295" s="29">
        <v>2.9409000000000001E-2</v>
      </c>
      <c r="T295" s="29">
        <v>0.74150000000000005</v>
      </c>
      <c r="U295" s="29">
        <v>6.4772999999999997E-2</v>
      </c>
      <c r="V295" s="29">
        <v>0.182</v>
      </c>
    </row>
    <row r="296" spans="1:22" ht="14.25" customHeight="1" x14ac:dyDescent="0.3">
      <c r="A296" s="57">
        <v>45527</v>
      </c>
      <c r="B296" s="29">
        <v>24978</v>
      </c>
      <c r="C296" s="29">
        <v>24250</v>
      </c>
      <c r="D296" s="29">
        <v>100.718</v>
      </c>
      <c r="E296" s="29">
        <v>144.37</v>
      </c>
      <c r="F296" s="29">
        <v>1.1192</v>
      </c>
      <c r="G296" s="29">
        <v>6.9259999999999999E-3</v>
      </c>
      <c r="H296" s="29">
        <v>0.14043</v>
      </c>
      <c r="I296" s="29">
        <v>0.14050000000000001</v>
      </c>
      <c r="J296" s="29">
        <v>1.3213999999999999</v>
      </c>
      <c r="K296" s="29">
        <v>3.1283999999999999E-2</v>
      </c>
      <c r="L296" s="29">
        <v>0.2286</v>
      </c>
      <c r="M296" s="29">
        <v>7.5340000000000004E-2</v>
      </c>
      <c r="N296" s="29">
        <v>8.3999999999999995E-3</v>
      </c>
      <c r="O296" s="29">
        <v>0.33360000000000001</v>
      </c>
      <c r="P296" s="29">
        <v>0.35848000000000002</v>
      </c>
      <c r="Q296" s="29">
        <v>1.7725999999999999E-2</v>
      </c>
      <c r="R296" s="29">
        <v>1.1919000000000001E-2</v>
      </c>
      <c r="S296" s="29">
        <v>2.9461000000000001E-2</v>
      </c>
      <c r="T296" s="29">
        <v>0.74029999999999996</v>
      </c>
      <c r="U296" s="29">
        <v>6.4548999999999995E-2</v>
      </c>
      <c r="V296" s="29">
        <v>0.1822</v>
      </c>
    </row>
    <row r="297" spans="1:22" ht="14.25" customHeight="1" x14ac:dyDescent="0.3">
      <c r="A297" s="57">
        <v>45526</v>
      </c>
      <c r="B297" s="29">
        <v>24973</v>
      </c>
      <c r="C297" s="29">
        <v>24245</v>
      </c>
      <c r="D297" s="29">
        <v>101.508</v>
      </c>
      <c r="E297" s="29">
        <v>146.29</v>
      </c>
      <c r="F297" s="29">
        <v>1.1112</v>
      </c>
      <c r="G297" s="29">
        <v>6.8360000000000001E-3</v>
      </c>
      <c r="H297" s="29">
        <v>0.13997000000000001</v>
      </c>
      <c r="I297" s="29">
        <v>0.1399</v>
      </c>
      <c r="J297" s="29">
        <v>1.3090999999999999</v>
      </c>
      <c r="K297" s="29">
        <v>3.1295000000000003E-2</v>
      </c>
      <c r="L297" s="29">
        <v>0.22839999999999999</v>
      </c>
      <c r="M297" s="29">
        <v>7.4450000000000002E-2</v>
      </c>
      <c r="N297" s="29">
        <v>8.3800000000000003E-3</v>
      </c>
      <c r="O297" s="29">
        <v>0.33229999999999998</v>
      </c>
      <c r="P297" s="29">
        <v>0.35903000000000002</v>
      </c>
      <c r="Q297" s="29">
        <v>1.7750999999999999E-2</v>
      </c>
      <c r="R297" s="29">
        <v>1.1911E-2</v>
      </c>
      <c r="S297" s="29">
        <v>2.8955000000000002E-2</v>
      </c>
      <c r="T297" s="29">
        <v>0.73440000000000005</v>
      </c>
      <c r="U297" s="29">
        <v>6.4102999999999993E-2</v>
      </c>
      <c r="V297" s="29">
        <v>0.17910000000000001</v>
      </c>
    </row>
    <row r="298" spans="1:22" ht="14.25" customHeight="1" x14ac:dyDescent="0.3">
      <c r="A298" s="57">
        <v>45525</v>
      </c>
      <c r="B298" s="29">
        <v>24940</v>
      </c>
      <c r="C298" s="29">
        <v>24246</v>
      </c>
      <c r="D298" s="29">
        <v>101.039</v>
      </c>
      <c r="E298" s="29">
        <v>145.21</v>
      </c>
      <c r="F298" s="29">
        <v>1.115</v>
      </c>
      <c r="G298" s="29">
        <v>6.8859999999999998E-3</v>
      </c>
      <c r="H298" s="29">
        <v>0.14022000000000001</v>
      </c>
      <c r="I298" s="29">
        <v>0.14019999999999999</v>
      </c>
      <c r="J298" s="29">
        <v>1.3090999999999999</v>
      </c>
      <c r="K298" s="29">
        <v>3.1293000000000001E-2</v>
      </c>
      <c r="L298" s="29">
        <v>0.22839999999999999</v>
      </c>
      <c r="M298" s="29">
        <v>7.4969999999999995E-2</v>
      </c>
      <c r="N298" s="29">
        <v>8.3899999999999999E-3</v>
      </c>
      <c r="O298" s="29">
        <v>0.33300000000000002</v>
      </c>
      <c r="P298" s="29">
        <v>0.35870999999999997</v>
      </c>
      <c r="Q298" s="29">
        <v>1.7697000000000001E-2</v>
      </c>
      <c r="R298" s="29">
        <v>1.1913999999999999E-2</v>
      </c>
      <c r="S298" s="29">
        <v>2.9201000000000001E-2</v>
      </c>
      <c r="T298" s="29">
        <v>0.73560000000000003</v>
      </c>
      <c r="U298" s="29">
        <v>6.4518000000000006E-2</v>
      </c>
      <c r="V298" s="29">
        <v>0.1822</v>
      </c>
    </row>
    <row r="299" spans="1:22" ht="14.25" customHeight="1" x14ac:dyDescent="0.3">
      <c r="A299" s="57">
        <v>45524</v>
      </c>
      <c r="B299" s="29">
        <v>24925</v>
      </c>
      <c r="C299" s="29">
        <v>24251</v>
      </c>
      <c r="D299" s="29">
        <v>101.441</v>
      </c>
      <c r="E299" s="29">
        <v>145.26</v>
      </c>
      <c r="F299" s="29">
        <v>1.113</v>
      </c>
      <c r="G299" s="29">
        <v>6.8840000000000004E-3</v>
      </c>
      <c r="H299" s="29">
        <v>0.14027000000000001</v>
      </c>
      <c r="I299" s="29">
        <v>0.14050000000000001</v>
      </c>
      <c r="J299" s="29">
        <v>1.3033999999999999</v>
      </c>
      <c r="K299" s="29">
        <v>3.1295999999999997E-2</v>
      </c>
      <c r="L299" s="29">
        <v>0.22819999999999999</v>
      </c>
      <c r="M299" s="29">
        <v>7.5170000000000001E-2</v>
      </c>
      <c r="N299" s="29">
        <v>8.3899999999999999E-3</v>
      </c>
      <c r="O299" s="29">
        <v>0.33400000000000002</v>
      </c>
      <c r="P299" s="29">
        <v>0.35921999999999998</v>
      </c>
      <c r="Q299" s="29">
        <v>1.7675E-2</v>
      </c>
      <c r="R299" s="29">
        <v>1.1934E-2</v>
      </c>
      <c r="S299" s="29">
        <v>2.9250999999999999E-2</v>
      </c>
      <c r="T299" s="29">
        <v>0.73419999999999996</v>
      </c>
      <c r="U299" s="29">
        <v>6.4785999999999996E-2</v>
      </c>
      <c r="V299" s="29">
        <v>0.18260000000000001</v>
      </c>
    </row>
    <row r="300" spans="1:22" ht="14.25" customHeight="1" x14ac:dyDescent="0.3">
      <c r="A300" s="57">
        <v>45523</v>
      </c>
      <c r="B300" s="29">
        <v>24973</v>
      </c>
      <c r="C300" s="29">
        <v>24261</v>
      </c>
      <c r="D300" s="29">
        <v>101.886</v>
      </c>
      <c r="E300" s="29">
        <v>146.59</v>
      </c>
      <c r="F300" s="29">
        <v>1.1085</v>
      </c>
      <c r="G300" s="29">
        <v>6.8219999999999999E-3</v>
      </c>
      <c r="H300" s="29">
        <v>0.14007</v>
      </c>
      <c r="I300" s="29">
        <v>0.14019999999999999</v>
      </c>
      <c r="J300" s="29">
        <v>1.2990999999999999</v>
      </c>
      <c r="K300" s="29">
        <v>3.1231999999999999E-2</v>
      </c>
      <c r="L300" s="29">
        <v>0.22819999999999999</v>
      </c>
      <c r="M300" s="29">
        <v>7.4980000000000005E-2</v>
      </c>
      <c r="N300" s="29">
        <v>8.4100000000000008E-3</v>
      </c>
      <c r="O300" s="29">
        <v>0.33479999999999999</v>
      </c>
      <c r="P300" s="29">
        <v>0.35903000000000002</v>
      </c>
      <c r="Q300" s="29">
        <v>1.7649000000000001E-2</v>
      </c>
      <c r="R300" s="29">
        <v>1.1923E-2</v>
      </c>
      <c r="S300" s="29">
        <v>2.9064E-2</v>
      </c>
      <c r="T300" s="29">
        <v>0.73350000000000004</v>
      </c>
      <c r="U300" s="29">
        <v>6.4309000000000005E-2</v>
      </c>
      <c r="V300" s="29">
        <v>0.18479999999999999</v>
      </c>
    </row>
    <row r="301" spans="1:22" ht="14.25" customHeight="1" x14ac:dyDescent="0.3">
      <c r="A301" s="57">
        <v>45520</v>
      </c>
      <c r="B301" s="29">
        <v>25063</v>
      </c>
      <c r="C301" s="29">
        <v>24254</v>
      </c>
      <c r="D301" s="29">
        <v>102.46299999999999</v>
      </c>
      <c r="E301" s="29">
        <v>147.63</v>
      </c>
      <c r="F301" s="29">
        <v>1.1027</v>
      </c>
      <c r="G301" s="29">
        <v>6.7739999999999996E-3</v>
      </c>
      <c r="H301" s="29">
        <v>0.13968</v>
      </c>
      <c r="I301" s="29">
        <v>0.1396</v>
      </c>
      <c r="J301" s="29">
        <v>1.2944</v>
      </c>
      <c r="K301" s="29">
        <v>3.0972E-2</v>
      </c>
      <c r="L301" s="29">
        <v>0.22559999999999999</v>
      </c>
      <c r="M301" s="29">
        <v>7.4039999999999995E-2</v>
      </c>
      <c r="N301" s="29">
        <v>8.5199999999999998E-3</v>
      </c>
      <c r="O301" s="29">
        <v>0.33479999999999999</v>
      </c>
      <c r="P301" s="29">
        <v>0.35903000000000002</v>
      </c>
      <c r="Q301" s="29">
        <v>1.7472000000000001E-2</v>
      </c>
      <c r="R301" s="29">
        <v>1.1912000000000001E-2</v>
      </c>
      <c r="S301" s="29">
        <v>2.8882999999999999E-2</v>
      </c>
      <c r="T301" s="29">
        <v>0.73099999999999998</v>
      </c>
      <c r="U301" s="29">
        <v>6.3723000000000002E-2</v>
      </c>
      <c r="V301" s="29">
        <v>0.1827</v>
      </c>
    </row>
    <row r="302" spans="1:22" ht="14.25" customHeight="1" x14ac:dyDescent="0.3">
      <c r="A302" s="57">
        <v>45519</v>
      </c>
      <c r="B302" s="29">
        <v>25045</v>
      </c>
      <c r="C302" s="29">
        <v>24254</v>
      </c>
      <c r="D302" s="29">
        <v>102.977</v>
      </c>
      <c r="E302" s="29">
        <v>149.28</v>
      </c>
      <c r="F302" s="29">
        <v>1.0972</v>
      </c>
      <c r="G302" s="29">
        <v>6.6990000000000001E-3</v>
      </c>
      <c r="H302" s="29">
        <v>0.13938</v>
      </c>
      <c r="I302" s="29">
        <v>0.13930000000000001</v>
      </c>
      <c r="J302" s="29">
        <v>1.2855000000000001</v>
      </c>
      <c r="K302" s="29">
        <v>3.0972E-2</v>
      </c>
      <c r="L302" s="29">
        <v>0.2253</v>
      </c>
      <c r="M302" s="29">
        <v>7.3200000000000001E-2</v>
      </c>
      <c r="N302" s="29">
        <v>8.5100000000000002E-3</v>
      </c>
      <c r="O302" s="29">
        <v>0.33460000000000001</v>
      </c>
      <c r="P302" s="29">
        <v>0.35903000000000002</v>
      </c>
      <c r="Q302" s="29">
        <v>1.7562000000000001E-2</v>
      </c>
      <c r="R302" s="29">
        <v>1.1912000000000001E-2</v>
      </c>
      <c r="S302" s="29">
        <v>2.8483000000000001E-2</v>
      </c>
      <c r="T302" s="29">
        <v>0.72829999999999995</v>
      </c>
      <c r="U302" s="29">
        <v>6.3696000000000003E-2</v>
      </c>
      <c r="V302" s="29">
        <v>0.18240000000000001</v>
      </c>
    </row>
    <row r="303" spans="1:22" ht="14.25" customHeight="1" x14ac:dyDescent="0.3">
      <c r="A303" s="57">
        <v>45518</v>
      </c>
      <c r="B303" s="29">
        <v>25042</v>
      </c>
      <c r="C303" s="29">
        <v>24260</v>
      </c>
      <c r="D303" s="29">
        <v>102.568</v>
      </c>
      <c r="E303" s="29">
        <v>147.33000000000001</v>
      </c>
      <c r="F303" s="29">
        <v>1.1012</v>
      </c>
      <c r="G303" s="29">
        <v>6.7869999999999996E-3</v>
      </c>
      <c r="H303" s="29">
        <v>0.14002999999999999</v>
      </c>
      <c r="I303" s="29">
        <v>0.1399</v>
      </c>
      <c r="J303" s="29">
        <v>1.2828999999999999</v>
      </c>
      <c r="K303" s="29">
        <v>3.0972E-2</v>
      </c>
      <c r="L303" s="29">
        <v>0.22620000000000001</v>
      </c>
      <c r="M303" s="29">
        <v>7.3700000000000002E-2</v>
      </c>
      <c r="N303" s="29">
        <v>8.5100000000000002E-3</v>
      </c>
      <c r="O303" s="29">
        <v>0.33439999999999998</v>
      </c>
      <c r="P303" s="29">
        <v>0.35904000000000003</v>
      </c>
      <c r="Q303" s="29">
        <v>1.7555000000000001E-2</v>
      </c>
      <c r="R303" s="29">
        <v>1.1912000000000001E-2</v>
      </c>
      <c r="S303" s="29">
        <v>2.8497000000000001E-2</v>
      </c>
      <c r="T303" s="29">
        <v>0.72909999999999997</v>
      </c>
      <c r="U303" s="29">
        <v>6.3796000000000005E-2</v>
      </c>
      <c r="V303" s="29">
        <v>0.1827</v>
      </c>
    </row>
    <row r="304" spans="1:22" ht="14.25" customHeight="1" x14ac:dyDescent="0.3">
      <c r="A304" s="57">
        <v>45517</v>
      </c>
      <c r="B304" s="29">
        <v>25125</v>
      </c>
      <c r="C304" s="29">
        <v>24256</v>
      </c>
      <c r="D304" s="29">
        <v>102.559</v>
      </c>
      <c r="E304" s="29">
        <v>146.84</v>
      </c>
      <c r="F304" s="29">
        <v>1.0992999999999999</v>
      </c>
      <c r="G304" s="29">
        <v>6.8100000000000001E-3</v>
      </c>
      <c r="H304" s="29">
        <v>0.13976</v>
      </c>
      <c r="I304" s="29">
        <v>0.1399</v>
      </c>
      <c r="J304" s="29">
        <v>1.2862</v>
      </c>
      <c r="K304" s="29">
        <v>3.0818000000000002E-2</v>
      </c>
      <c r="L304" s="29">
        <v>0.22489999999999999</v>
      </c>
      <c r="M304" s="29">
        <v>7.3219999999999993E-2</v>
      </c>
      <c r="N304" s="29">
        <v>8.5100000000000002E-3</v>
      </c>
      <c r="O304" s="29">
        <v>0.33450000000000002</v>
      </c>
      <c r="P304" s="29">
        <v>0.35903000000000002</v>
      </c>
      <c r="Q304" s="29">
        <v>1.7552000000000002E-2</v>
      </c>
      <c r="R304" s="29">
        <v>1.1908999999999999E-2</v>
      </c>
      <c r="S304" s="29">
        <v>2.8576000000000001E-2</v>
      </c>
      <c r="T304" s="29">
        <v>0.72960000000000003</v>
      </c>
      <c r="U304" s="29">
        <v>6.3160999999999995E-2</v>
      </c>
      <c r="V304" s="29">
        <v>0.18329999999999999</v>
      </c>
    </row>
    <row r="305" spans="1:22" ht="14.25" customHeight="1" x14ac:dyDescent="0.3">
      <c r="A305" s="57">
        <v>45516</v>
      </c>
      <c r="B305" s="29">
        <v>25126</v>
      </c>
      <c r="C305" s="29">
        <v>24256</v>
      </c>
      <c r="D305" s="29">
        <v>103.139</v>
      </c>
      <c r="E305" s="29">
        <v>147.21</v>
      </c>
      <c r="F305" s="29">
        <v>1.0931</v>
      </c>
      <c r="G305" s="29">
        <v>6.7930000000000004E-3</v>
      </c>
      <c r="H305" s="29">
        <v>0.13938</v>
      </c>
      <c r="I305" s="29">
        <v>0.13930000000000001</v>
      </c>
      <c r="J305" s="29">
        <v>1.2769999999999999</v>
      </c>
      <c r="K305" s="29">
        <v>3.0810000000000001E-2</v>
      </c>
      <c r="L305" s="29">
        <v>0.22450000000000001</v>
      </c>
      <c r="M305" s="29">
        <v>7.3010000000000005E-2</v>
      </c>
      <c r="N305" s="29">
        <v>8.5100000000000002E-3</v>
      </c>
      <c r="O305" s="29">
        <v>0.33410000000000001</v>
      </c>
      <c r="P305" s="29">
        <v>0.35888999999999999</v>
      </c>
      <c r="Q305" s="29">
        <v>1.7441999999999999E-2</v>
      </c>
      <c r="R305" s="29">
        <v>1.1908999999999999E-2</v>
      </c>
      <c r="S305" s="29">
        <v>2.8455000000000001E-2</v>
      </c>
      <c r="T305" s="29">
        <v>0.72760000000000002</v>
      </c>
      <c r="U305" s="29">
        <v>6.2675999999999996E-2</v>
      </c>
      <c r="V305" s="29">
        <v>0.18190000000000001</v>
      </c>
    </row>
    <row r="306" spans="1:22" ht="14.25" customHeight="1" x14ac:dyDescent="0.3">
      <c r="A306" s="57">
        <v>45513</v>
      </c>
      <c r="B306" s="29">
        <v>25109</v>
      </c>
      <c r="C306" s="29">
        <v>24260</v>
      </c>
      <c r="D306" s="29">
        <v>103.13500000000001</v>
      </c>
      <c r="E306" s="29">
        <v>146.61000000000001</v>
      </c>
      <c r="F306" s="29">
        <v>1.0916999999999999</v>
      </c>
      <c r="G306" s="29">
        <v>6.8209999999999998E-3</v>
      </c>
      <c r="H306" s="29">
        <v>0.13950000000000001</v>
      </c>
      <c r="I306" s="29">
        <v>0.1394</v>
      </c>
      <c r="J306" s="29">
        <v>1.2761</v>
      </c>
      <c r="K306" s="29">
        <v>3.0863999999999999E-2</v>
      </c>
      <c r="L306" s="29">
        <v>0.22600000000000001</v>
      </c>
      <c r="M306" s="29">
        <v>7.3279999999999998E-2</v>
      </c>
      <c r="N306" s="29">
        <v>8.5199999999999998E-3</v>
      </c>
      <c r="O306" s="29">
        <v>0.33339999999999997</v>
      </c>
      <c r="P306" s="29">
        <v>0.35892000000000002</v>
      </c>
      <c r="Q306" s="29">
        <v>1.746E-2</v>
      </c>
      <c r="R306" s="29">
        <v>1.1911E-2</v>
      </c>
      <c r="S306" s="29">
        <v>2.8375000000000001E-2</v>
      </c>
      <c r="T306" s="29">
        <v>0.72829999999999995</v>
      </c>
      <c r="U306" s="29">
        <v>6.2796000000000005E-2</v>
      </c>
      <c r="V306" s="29">
        <v>0.18149999999999999</v>
      </c>
    </row>
    <row r="307" spans="1:22" ht="14.25" customHeight="1" x14ac:dyDescent="0.3">
      <c r="A307" s="57">
        <v>45512</v>
      </c>
      <c r="B307" s="29">
        <v>25146</v>
      </c>
      <c r="C307" s="29">
        <v>24262</v>
      </c>
      <c r="D307" s="29">
        <v>103.209</v>
      </c>
      <c r="E307" s="29">
        <v>147.22999999999999</v>
      </c>
      <c r="F307" s="29">
        <v>1.0919000000000001</v>
      </c>
      <c r="G307" s="29">
        <v>6.7920000000000003E-3</v>
      </c>
      <c r="H307" s="29">
        <v>0.13935</v>
      </c>
      <c r="I307" s="29">
        <v>0.13919999999999999</v>
      </c>
      <c r="J307" s="29">
        <v>1.2747999999999999</v>
      </c>
      <c r="K307" s="29">
        <v>3.0845999999999998E-2</v>
      </c>
      <c r="L307" s="29">
        <v>0.22359999999999999</v>
      </c>
      <c r="M307" s="29">
        <v>7.263E-2</v>
      </c>
      <c r="N307" s="29">
        <v>8.5199999999999998E-3</v>
      </c>
      <c r="O307" s="29">
        <v>0.33250000000000002</v>
      </c>
      <c r="P307" s="29">
        <v>0.35903000000000002</v>
      </c>
      <c r="Q307" s="29">
        <v>1.7441999999999999E-2</v>
      </c>
      <c r="R307" s="29">
        <v>1.191E-2</v>
      </c>
      <c r="S307" s="29">
        <v>2.8364E-2</v>
      </c>
      <c r="T307" s="29">
        <v>0.72819999999999996</v>
      </c>
      <c r="U307" s="29">
        <v>6.2919000000000003E-2</v>
      </c>
      <c r="V307" s="29">
        <v>0.18029999999999999</v>
      </c>
    </row>
    <row r="308" spans="1:22" ht="14.25" customHeight="1" x14ac:dyDescent="0.3">
      <c r="A308" s="57">
        <v>45511</v>
      </c>
      <c r="B308" s="29">
        <v>25166</v>
      </c>
      <c r="C308" s="29">
        <v>24250</v>
      </c>
      <c r="D308" s="29">
        <v>103.197</v>
      </c>
      <c r="E308" s="29">
        <v>146.68</v>
      </c>
      <c r="F308" s="29">
        <v>1.0922000000000001</v>
      </c>
      <c r="G308" s="29">
        <v>6.8180000000000003E-3</v>
      </c>
      <c r="H308" s="29">
        <v>0.13933999999999999</v>
      </c>
      <c r="I308" s="29">
        <v>0.1394</v>
      </c>
      <c r="J308" s="29">
        <v>1.2692000000000001</v>
      </c>
      <c r="K308" s="29">
        <v>3.0596000000000002E-2</v>
      </c>
      <c r="L308" s="29">
        <v>0.2223</v>
      </c>
      <c r="M308" s="29">
        <v>7.2709999999999997E-2</v>
      </c>
      <c r="N308" s="29">
        <v>8.5100000000000002E-3</v>
      </c>
      <c r="O308" s="29">
        <v>0.33150000000000002</v>
      </c>
      <c r="P308" s="29">
        <v>0.35883999999999999</v>
      </c>
      <c r="Q308" s="29">
        <v>1.738E-2</v>
      </c>
      <c r="R308" s="29">
        <v>1.1911E-2</v>
      </c>
      <c r="S308" s="29">
        <v>2.8103E-2</v>
      </c>
      <c r="T308" s="29">
        <v>0.7268</v>
      </c>
      <c r="U308" s="29">
        <v>6.2364000000000003E-2</v>
      </c>
      <c r="V308" s="29">
        <v>0.17749999999999999</v>
      </c>
    </row>
    <row r="309" spans="1:22" ht="14.25" customHeight="1" x14ac:dyDescent="0.3">
      <c r="A309" s="57">
        <v>45510</v>
      </c>
      <c r="B309" s="29">
        <v>25135</v>
      </c>
      <c r="C309" s="29">
        <v>24240</v>
      </c>
      <c r="D309" s="29">
        <v>102.96899999999999</v>
      </c>
      <c r="E309" s="29">
        <v>144.34</v>
      </c>
      <c r="F309" s="29">
        <v>1.0931</v>
      </c>
      <c r="G309" s="29">
        <v>6.9280000000000001E-3</v>
      </c>
      <c r="H309" s="29">
        <v>0.13975000000000001</v>
      </c>
      <c r="I309" s="29">
        <v>0.13969999999999999</v>
      </c>
      <c r="J309" s="29">
        <v>1.2690999999999999</v>
      </c>
      <c r="K309" s="29">
        <v>3.0571000000000001E-2</v>
      </c>
      <c r="L309" s="29">
        <v>0.2235</v>
      </c>
      <c r="M309" s="29">
        <v>7.2580000000000006E-2</v>
      </c>
      <c r="N309" s="29">
        <v>8.5100000000000002E-3</v>
      </c>
      <c r="O309" s="29">
        <v>0.33110000000000001</v>
      </c>
      <c r="P309" s="29">
        <v>0.35903000000000002</v>
      </c>
      <c r="Q309" s="29">
        <v>1.7295999999999999E-2</v>
      </c>
      <c r="R309" s="29">
        <v>1.191E-2</v>
      </c>
      <c r="S309" s="29">
        <v>2.8201E-2</v>
      </c>
      <c r="T309" s="29">
        <v>0.72540000000000004</v>
      </c>
      <c r="U309" s="29">
        <v>6.1864000000000002E-2</v>
      </c>
      <c r="V309" s="29">
        <v>0.17660000000000001</v>
      </c>
    </row>
    <row r="310" spans="1:22" ht="14.25" customHeight="1" x14ac:dyDescent="0.3">
      <c r="A310" s="57">
        <v>45509</v>
      </c>
      <c r="B310" s="29">
        <v>25101</v>
      </c>
      <c r="C310" s="29">
        <v>24241</v>
      </c>
      <c r="D310" s="29">
        <v>102.68899999999999</v>
      </c>
      <c r="E310" s="29">
        <v>144.18</v>
      </c>
      <c r="F310" s="29">
        <v>1.0952</v>
      </c>
      <c r="G310" s="29">
        <v>6.9360000000000003E-3</v>
      </c>
      <c r="H310" s="29">
        <v>0.14005999999999999</v>
      </c>
      <c r="I310" s="29">
        <v>0.1401</v>
      </c>
      <c r="J310" s="29">
        <v>1.2776000000000001</v>
      </c>
      <c r="K310" s="29">
        <v>3.0633000000000001E-2</v>
      </c>
      <c r="L310" s="29">
        <v>0.22589999999999999</v>
      </c>
      <c r="M310" s="29">
        <v>7.3010000000000005E-2</v>
      </c>
      <c r="N310" s="29">
        <v>8.5199999999999998E-3</v>
      </c>
      <c r="O310" s="29">
        <v>0.33090000000000003</v>
      </c>
      <c r="P310" s="29">
        <v>0.35902000000000001</v>
      </c>
      <c r="Q310" s="29">
        <v>1.7276E-2</v>
      </c>
      <c r="R310" s="29">
        <v>1.1927E-2</v>
      </c>
      <c r="S310" s="29">
        <v>2.8204E-2</v>
      </c>
      <c r="T310" s="29">
        <v>0.72330000000000005</v>
      </c>
      <c r="U310" s="29">
        <v>6.1769999999999999E-2</v>
      </c>
      <c r="V310" s="29">
        <v>0.17469999999999999</v>
      </c>
    </row>
    <row r="311" spans="1:22" ht="14.25" customHeight="1" x14ac:dyDescent="0.3">
      <c r="A311" s="57">
        <v>45506</v>
      </c>
      <c r="B311" s="29">
        <v>25219</v>
      </c>
      <c r="C311" s="29">
        <v>24242</v>
      </c>
      <c r="D311" s="29">
        <v>103.208</v>
      </c>
      <c r="E311" s="29">
        <v>146.53</v>
      </c>
      <c r="F311" s="29">
        <v>1.0911</v>
      </c>
      <c r="G311" s="29">
        <v>6.8250000000000003E-3</v>
      </c>
      <c r="H311" s="29">
        <v>0.13947999999999999</v>
      </c>
      <c r="I311" s="29">
        <v>0.1396</v>
      </c>
      <c r="J311" s="29">
        <v>1.2801</v>
      </c>
      <c r="K311" s="29">
        <v>3.0487E-2</v>
      </c>
      <c r="L311" s="29">
        <v>0.22239999999999999</v>
      </c>
      <c r="M311" s="29">
        <v>7.3520000000000002E-2</v>
      </c>
      <c r="N311" s="29">
        <v>8.5199999999999998E-3</v>
      </c>
      <c r="O311" s="29">
        <v>0.33139999999999997</v>
      </c>
      <c r="P311" s="29">
        <v>0.35903000000000002</v>
      </c>
      <c r="Q311" s="29">
        <v>1.7208999999999999E-2</v>
      </c>
      <c r="R311" s="29">
        <v>1.1939999999999999E-2</v>
      </c>
      <c r="S311" s="29">
        <v>2.8309999999999998E-2</v>
      </c>
      <c r="T311" s="29">
        <v>0.7208</v>
      </c>
      <c r="U311" s="29">
        <v>6.1727999999999998E-2</v>
      </c>
      <c r="V311" s="29">
        <v>0.17460000000000001</v>
      </c>
    </row>
    <row r="312" spans="1:22" ht="14.25" customHeight="1" x14ac:dyDescent="0.3">
      <c r="A312" s="57">
        <v>45505</v>
      </c>
      <c r="B312" s="29">
        <v>25220</v>
      </c>
      <c r="C312" s="29">
        <v>24245</v>
      </c>
      <c r="D312" s="29">
        <v>104.42100000000001</v>
      </c>
      <c r="E312" s="29">
        <v>149.36000000000001</v>
      </c>
      <c r="F312" s="29">
        <v>1.0790999999999999</v>
      </c>
      <c r="G312" s="29">
        <v>6.6950000000000004E-3</v>
      </c>
      <c r="H312" s="29">
        <v>0.13803000000000001</v>
      </c>
      <c r="I312" s="29">
        <v>0.13789999999999999</v>
      </c>
      <c r="J312" s="29">
        <v>1.2739</v>
      </c>
      <c r="K312" s="29">
        <v>3.0521E-2</v>
      </c>
      <c r="L312" s="29">
        <v>0.21890000000000001</v>
      </c>
      <c r="M312" s="29">
        <v>7.3039999999999994E-2</v>
      </c>
      <c r="N312" s="29">
        <v>8.5100000000000002E-3</v>
      </c>
      <c r="O312" s="29">
        <v>0.33069999999999999</v>
      </c>
      <c r="P312" s="29">
        <v>0.35898000000000002</v>
      </c>
      <c r="Q312" s="29">
        <v>1.7136999999999999E-2</v>
      </c>
      <c r="R312" s="29">
        <v>1.1943E-2</v>
      </c>
      <c r="S312" s="29">
        <v>2.811E-2</v>
      </c>
      <c r="T312" s="29">
        <v>0.72070000000000001</v>
      </c>
      <c r="U312" s="29">
        <v>6.1587999999999997E-2</v>
      </c>
      <c r="V312" s="29">
        <v>0.17399999999999999</v>
      </c>
    </row>
    <row r="313" spans="1:22" ht="14.25" customHeight="1" x14ac:dyDescent="0.3">
      <c r="A313" s="57">
        <v>45504</v>
      </c>
      <c r="B313" s="29">
        <v>25264</v>
      </c>
      <c r="C313" s="29">
        <v>24255</v>
      </c>
      <c r="D313" s="29">
        <v>104.096</v>
      </c>
      <c r="E313" s="29">
        <v>149.97999999999999</v>
      </c>
      <c r="F313" s="29">
        <v>1.0826</v>
      </c>
      <c r="G313" s="29">
        <v>6.6670000000000002E-3</v>
      </c>
      <c r="H313" s="29">
        <v>0.13838</v>
      </c>
      <c r="I313" s="29">
        <v>0.1384</v>
      </c>
      <c r="J313" s="29">
        <v>1.2856000000000001</v>
      </c>
      <c r="K313" s="29">
        <v>3.0463E-2</v>
      </c>
      <c r="L313" s="29">
        <v>0.21779999999999999</v>
      </c>
      <c r="M313" s="29">
        <v>7.2929999999999995E-2</v>
      </c>
      <c r="N313" s="29">
        <v>8.5100000000000002E-3</v>
      </c>
      <c r="O313" s="29">
        <v>0.33079999999999998</v>
      </c>
      <c r="P313" s="29">
        <v>0.35880000000000001</v>
      </c>
      <c r="Q313" s="29">
        <v>1.7128000000000001E-2</v>
      </c>
      <c r="R313" s="29">
        <v>1.1943E-2</v>
      </c>
      <c r="S313" s="29">
        <v>2.8135E-2</v>
      </c>
      <c r="T313" s="29">
        <v>0.72419999999999995</v>
      </c>
      <c r="U313" s="29">
        <v>6.1501E-2</v>
      </c>
      <c r="V313" s="29">
        <v>0.17699999999999999</v>
      </c>
    </row>
    <row r="314" spans="1:22" ht="14.25" customHeight="1" x14ac:dyDescent="0.3">
      <c r="A314" s="57">
        <v>45503</v>
      </c>
      <c r="B314" s="29">
        <v>25284</v>
      </c>
      <c r="C314" s="29">
        <v>24257</v>
      </c>
      <c r="D314" s="29">
        <v>104.554</v>
      </c>
      <c r="E314" s="29">
        <v>152.77000000000001</v>
      </c>
      <c r="F314" s="29">
        <v>1.0814999999999999</v>
      </c>
      <c r="G314" s="29">
        <v>6.5459999999999997E-3</v>
      </c>
      <c r="H314" s="29">
        <v>0.1381</v>
      </c>
      <c r="I314" s="29">
        <v>0.13800000000000001</v>
      </c>
      <c r="J314" s="29">
        <v>1.2836000000000001</v>
      </c>
      <c r="K314" s="29">
        <v>3.0439000000000001E-2</v>
      </c>
      <c r="L314" s="29">
        <v>0.21640000000000001</v>
      </c>
      <c r="M314" s="29">
        <v>7.2230000000000003E-2</v>
      </c>
      <c r="N314" s="29">
        <v>8.5100000000000002E-3</v>
      </c>
      <c r="O314" s="29">
        <v>0.33069999999999999</v>
      </c>
      <c r="P314" s="29">
        <v>0.35887000000000002</v>
      </c>
      <c r="Q314" s="29">
        <v>1.7049999999999999E-2</v>
      </c>
      <c r="R314" s="29">
        <v>1.1944E-2</v>
      </c>
      <c r="S314" s="29">
        <v>2.7858000000000001E-2</v>
      </c>
      <c r="T314" s="29">
        <v>0.72209999999999996</v>
      </c>
      <c r="U314" s="29">
        <v>6.1350000000000002E-2</v>
      </c>
      <c r="V314" s="29">
        <v>0.17810000000000001</v>
      </c>
    </row>
    <row r="315" spans="1:22" ht="14.25" customHeight="1" x14ac:dyDescent="0.3">
      <c r="A315" s="57">
        <v>45502</v>
      </c>
      <c r="B315" s="29">
        <v>25290</v>
      </c>
      <c r="C315" s="29">
        <v>24252</v>
      </c>
      <c r="D315" s="29">
        <v>104.56399999999999</v>
      </c>
      <c r="E315" s="29">
        <v>154.02000000000001</v>
      </c>
      <c r="F315" s="29">
        <v>1.0821000000000001</v>
      </c>
      <c r="G315" s="29">
        <v>6.4929999999999996E-3</v>
      </c>
      <c r="H315" s="29">
        <v>0.13774</v>
      </c>
      <c r="I315" s="29">
        <v>0.13750000000000001</v>
      </c>
      <c r="J315" s="29">
        <v>1.2862</v>
      </c>
      <c r="K315" s="29">
        <v>3.0414E-2</v>
      </c>
      <c r="L315" s="29">
        <v>0.2157</v>
      </c>
      <c r="M315" s="29">
        <v>7.2330000000000005E-2</v>
      </c>
      <c r="N315" s="29">
        <v>8.5100000000000002E-3</v>
      </c>
      <c r="O315" s="29">
        <v>0.33050000000000002</v>
      </c>
      <c r="P315" s="29">
        <v>0.35904999999999998</v>
      </c>
      <c r="Q315" s="29">
        <v>1.7090999999999999E-2</v>
      </c>
      <c r="R315" s="29">
        <v>1.1941999999999999E-2</v>
      </c>
      <c r="S315" s="29">
        <v>2.7784E-2</v>
      </c>
      <c r="T315" s="29">
        <v>0.72189999999999999</v>
      </c>
      <c r="U315" s="29">
        <v>6.1421000000000003E-2</v>
      </c>
      <c r="V315" s="29">
        <v>0.17810000000000001</v>
      </c>
    </row>
    <row r="316" spans="1:22" ht="14.25" customHeight="1" x14ac:dyDescent="0.3">
      <c r="A316" s="57">
        <v>45499</v>
      </c>
      <c r="B316" s="29">
        <v>25321</v>
      </c>
      <c r="C316" s="29">
        <v>24249</v>
      </c>
      <c r="D316" s="29">
        <v>104.316</v>
      </c>
      <c r="E316" s="29">
        <v>153.76</v>
      </c>
      <c r="F316" s="29">
        <v>1.0855999999999999</v>
      </c>
      <c r="G316" s="29">
        <v>6.5040000000000002E-3</v>
      </c>
      <c r="H316" s="29">
        <v>0.13791999999999999</v>
      </c>
      <c r="I316" s="29">
        <v>0.13769999999999999</v>
      </c>
      <c r="J316" s="29">
        <v>1.2867</v>
      </c>
      <c r="K316" s="29">
        <v>3.0460000000000001E-2</v>
      </c>
      <c r="L316" s="29">
        <v>0.2147</v>
      </c>
      <c r="M316" s="29">
        <v>7.2279999999999997E-2</v>
      </c>
      <c r="N316" s="29">
        <v>8.5199999999999998E-3</v>
      </c>
      <c r="O316" s="29">
        <v>0.33019999999999999</v>
      </c>
      <c r="P316" s="29">
        <v>0.35904000000000003</v>
      </c>
      <c r="Q316" s="29">
        <v>1.7134E-2</v>
      </c>
      <c r="R316" s="29">
        <v>1.1944E-2</v>
      </c>
      <c r="S316" s="29">
        <v>2.7831000000000002E-2</v>
      </c>
      <c r="T316" s="29">
        <v>0.7228</v>
      </c>
      <c r="U316" s="29">
        <v>6.1345999999999998E-2</v>
      </c>
      <c r="V316" s="29">
        <v>0.17680000000000001</v>
      </c>
    </row>
    <row r="317" spans="1:22" ht="14.25" customHeight="1" x14ac:dyDescent="0.3">
      <c r="A317" s="57">
        <v>45498</v>
      </c>
      <c r="B317" s="29">
        <v>25311</v>
      </c>
      <c r="C317" s="29">
        <v>24265</v>
      </c>
      <c r="D317" s="29">
        <v>104.355</v>
      </c>
      <c r="E317" s="29">
        <v>153.94</v>
      </c>
      <c r="F317" s="29">
        <v>1.0846</v>
      </c>
      <c r="G317" s="29">
        <v>6.496E-3</v>
      </c>
      <c r="H317" s="29">
        <v>0.13799</v>
      </c>
      <c r="I317" s="29">
        <v>0.1381</v>
      </c>
      <c r="J317" s="29">
        <v>1.2850999999999999</v>
      </c>
      <c r="K317" s="29">
        <v>3.0453999999999998E-2</v>
      </c>
      <c r="L317" s="29">
        <v>0.2145</v>
      </c>
      <c r="M317" s="29">
        <v>7.2319999999999995E-2</v>
      </c>
      <c r="N317" s="29">
        <v>8.5199999999999998E-3</v>
      </c>
      <c r="O317" s="29">
        <v>0.32979999999999998</v>
      </c>
      <c r="P317" s="29">
        <v>0.35931999999999997</v>
      </c>
      <c r="Q317" s="29">
        <v>1.7066999999999999E-2</v>
      </c>
      <c r="R317" s="29">
        <v>1.1946999999999999E-2</v>
      </c>
      <c r="S317" s="29">
        <v>2.7597E-2</v>
      </c>
      <c r="T317" s="29">
        <v>0.72330000000000005</v>
      </c>
      <c r="U317" s="29">
        <v>6.1538000000000002E-2</v>
      </c>
      <c r="V317" s="29">
        <v>0.1772</v>
      </c>
    </row>
    <row r="318" spans="1:22" ht="14.25" customHeight="1" x14ac:dyDescent="0.3">
      <c r="A318" s="57">
        <v>45497</v>
      </c>
      <c r="B318" s="29">
        <v>25356</v>
      </c>
      <c r="C318" s="29">
        <v>24264</v>
      </c>
      <c r="D318" s="29">
        <v>104.39100000000001</v>
      </c>
      <c r="E318" s="29">
        <v>153.88999999999999</v>
      </c>
      <c r="F318" s="29">
        <v>1.0840000000000001</v>
      </c>
      <c r="G318" s="29">
        <v>6.4980000000000003E-3</v>
      </c>
      <c r="H318" s="29">
        <v>0.13766999999999999</v>
      </c>
      <c r="I318" s="29">
        <v>0.1376</v>
      </c>
      <c r="J318" s="29">
        <v>1.2907</v>
      </c>
      <c r="K318" s="29">
        <v>3.0453999999999998E-2</v>
      </c>
      <c r="L318" s="29">
        <v>0.214</v>
      </c>
      <c r="M318" s="29">
        <v>7.2480000000000003E-2</v>
      </c>
      <c r="N318" s="29">
        <v>8.5100000000000002E-3</v>
      </c>
      <c r="O318" s="29">
        <v>0.3296</v>
      </c>
      <c r="P318" s="29">
        <v>0.35914000000000001</v>
      </c>
      <c r="Q318" s="29">
        <v>1.7108000000000002E-2</v>
      </c>
      <c r="R318" s="29">
        <v>1.1945000000000001E-2</v>
      </c>
      <c r="S318" s="29">
        <v>2.7723999999999999E-2</v>
      </c>
      <c r="T318" s="29">
        <v>0.72419999999999995</v>
      </c>
      <c r="U318" s="29">
        <v>6.1670999999999997E-2</v>
      </c>
      <c r="V318" s="29">
        <v>0.17680000000000001</v>
      </c>
    </row>
    <row r="319" spans="1:22" ht="14.25" customHeight="1" x14ac:dyDescent="0.3">
      <c r="A319" s="57">
        <v>45496</v>
      </c>
      <c r="B319" s="29">
        <v>25366</v>
      </c>
      <c r="C319" s="29">
        <v>24264</v>
      </c>
      <c r="D319" s="29">
        <v>104.45</v>
      </c>
      <c r="E319" s="29">
        <v>155.59</v>
      </c>
      <c r="F319" s="29">
        <v>1.0853999999999999</v>
      </c>
      <c r="G319" s="29">
        <v>6.4270000000000004E-3</v>
      </c>
      <c r="H319" s="29">
        <v>0.13746</v>
      </c>
      <c r="I319" s="29">
        <v>0.13719999999999999</v>
      </c>
      <c r="J319" s="29">
        <v>1.2907999999999999</v>
      </c>
      <c r="K319" s="29">
        <v>3.0453999999999998E-2</v>
      </c>
      <c r="L319" s="29">
        <v>0.214</v>
      </c>
      <c r="M319" s="29">
        <v>7.2160000000000002E-2</v>
      </c>
      <c r="N319" s="29">
        <v>8.5199999999999998E-3</v>
      </c>
      <c r="O319" s="29">
        <v>0.32950000000000002</v>
      </c>
      <c r="P319" s="29">
        <v>0.35931000000000002</v>
      </c>
      <c r="Q319" s="29">
        <v>1.7111999999999999E-2</v>
      </c>
      <c r="R319" s="29">
        <v>1.1948E-2</v>
      </c>
      <c r="S319" s="29">
        <v>2.7660000000000001E-2</v>
      </c>
      <c r="T319" s="29">
        <v>0.72540000000000004</v>
      </c>
      <c r="U319" s="29">
        <v>6.1677000000000003E-2</v>
      </c>
      <c r="V319" s="29">
        <v>0.17899999999999999</v>
      </c>
    </row>
    <row r="320" spans="1:22" ht="14.25" customHeight="1" x14ac:dyDescent="0.3">
      <c r="A320" s="57">
        <v>45495</v>
      </c>
      <c r="B320" s="29">
        <v>25336</v>
      </c>
      <c r="C320" s="29">
        <v>24261</v>
      </c>
      <c r="D320" s="29">
        <v>104.31399999999999</v>
      </c>
      <c r="E320" s="29">
        <v>157.04</v>
      </c>
      <c r="F320" s="29">
        <v>1.0891</v>
      </c>
      <c r="G320" s="29">
        <v>6.3680000000000004E-3</v>
      </c>
      <c r="H320" s="29">
        <v>0.13747999999999999</v>
      </c>
      <c r="I320" s="29">
        <v>0.1371</v>
      </c>
      <c r="J320" s="29">
        <v>1.2932999999999999</v>
      </c>
      <c r="K320" s="29">
        <v>3.0426999999999999E-2</v>
      </c>
      <c r="L320" s="29">
        <v>0.21360000000000001</v>
      </c>
      <c r="M320" s="29">
        <v>7.2050000000000003E-2</v>
      </c>
      <c r="N320" s="29">
        <v>8.5199999999999998E-3</v>
      </c>
      <c r="O320" s="29">
        <v>0.32919999999999999</v>
      </c>
      <c r="P320" s="29">
        <v>0.35938999999999999</v>
      </c>
      <c r="Q320" s="29">
        <v>1.7128000000000001E-2</v>
      </c>
      <c r="R320" s="29">
        <v>1.1952000000000001E-2</v>
      </c>
      <c r="S320" s="29">
        <v>2.7541E-2</v>
      </c>
      <c r="T320" s="29">
        <v>0.72689999999999999</v>
      </c>
      <c r="U320" s="29">
        <v>6.1651999999999998E-2</v>
      </c>
      <c r="V320" s="29">
        <v>0.17929999999999999</v>
      </c>
    </row>
    <row r="321" spans="1:22" ht="14.25" customHeight="1" x14ac:dyDescent="0.3">
      <c r="A321" s="57">
        <v>45492</v>
      </c>
      <c r="B321" s="29">
        <v>25333</v>
      </c>
      <c r="C321" s="29">
        <v>24246</v>
      </c>
      <c r="D321" s="29">
        <v>104.396</v>
      </c>
      <c r="E321" s="29">
        <v>157.47999999999999</v>
      </c>
      <c r="F321" s="29">
        <v>1.0882000000000001</v>
      </c>
      <c r="G321" s="29">
        <v>6.3499999999999997E-3</v>
      </c>
      <c r="H321" s="29">
        <v>0.13755000000000001</v>
      </c>
      <c r="I321" s="29">
        <v>0.13730000000000001</v>
      </c>
      <c r="J321" s="29">
        <v>1.2914000000000001</v>
      </c>
      <c r="K321" s="29">
        <v>3.0537000000000002E-2</v>
      </c>
      <c r="L321" s="29">
        <v>0.21340000000000001</v>
      </c>
      <c r="M321" s="29">
        <v>7.1919999999999998E-2</v>
      </c>
      <c r="N321" s="29">
        <v>8.5199999999999998E-3</v>
      </c>
      <c r="O321" s="29">
        <v>0.3296</v>
      </c>
      <c r="P321" s="29">
        <v>0.35937000000000002</v>
      </c>
      <c r="Q321" s="29">
        <v>1.7142999999999999E-2</v>
      </c>
      <c r="R321" s="29">
        <v>1.1953E-2</v>
      </c>
      <c r="S321" s="29">
        <v>2.7524E-2</v>
      </c>
      <c r="T321" s="29">
        <v>0.72829999999999995</v>
      </c>
      <c r="U321" s="29">
        <v>6.1762999999999998E-2</v>
      </c>
      <c r="V321" s="29">
        <v>0.17860000000000001</v>
      </c>
    </row>
    <row r="322" spans="1:22" ht="14.25" customHeight="1" x14ac:dyDescent="0.3">
      <c r="A322" s="57">
        <v>45491</v>
      </c>
      <c r="B322" s="29">
        <v>25318</v>
      </c>
      <c r="C322" s="29">
        <v>24251</v>
      </c>
      <c r="D322" s="29">
        <v>104.173</v>
      </c>
      <c r="E322" s="29">
        <v>157.37</v>
      </c>
      <c r="F322" s="29">
        <v>1.0896999999999999</v>
      </c>
      <c r="G322" s="29">
        <v>6.3540000000000003E-3</v>
      </c>
      <c r="H322" s="29">
        <v>0.13769999999999999</v>
      </c>
      <c r="I322" s="29">
        <v>0.13739999999999999</v>
      </c>
      <c r="J322" s="29">
        <v>1.2944</v>
      </c>
      <c r="K322" s="29">
        <v>3.0651999999999999E-2</v>
      </c>
      <c r="L322" s="29">
        <v>0.2142</v>
      </c>
      <c r="M322" s="29">
        <v>7.2270000000000001E-2</v>
      </c>
      <c r="N322" s="29">
        <v>8.5100000000000002E-3</v>
      </c>
      <c r="O322" s="29">
        <v>0.3291</v>
      </c>
      <c r="P322" s="29">
        <v>0.35938999999999999</v>
      </c>
      <c r="Q322" s="29">
        <v>1.7167999999999999E-2</v>
      </c>
      <c r="R322" s="29">
        <v>1.1953E-2</v>
      </c>
      <c r="S322" s="29">
        <v>2.7678000000000001E-2</v>
      </c>
      <c r="T322" s="29">
        <v>0.72960000000000003</v>
      </c>
      <c r="U322" s="29">
        <v>6.1899999999999997E-2</v>
      </c>
      <c r="V322" s="29">
        <v>0.18029999999999999</v>
      </c>
    </row>
    <row r="323" spans="1:22" ht="14.25" customHeight="1" x14ac:dyDescent="0.3">
      <c r="A323" s="57">
        <v>45490</v>
      </c>
      <c r="B323" s="29">
        <v>25348</v>
      </c>
      <c r="C323" s="29">
        <v>24256</v>
      </c>
      <c r="D323" s="29">
        <v>103.748</v>
      </c>
      <c r="E323" s="29">
        <v>156.19999999999999</v>
      </c>
      <c r="F323" s="29">
        <v>1.0939000000000001</v>
      </c>
      <c r="G323" s="29">
        <v>6.4019999999999997E-3</v>
      </c>
      <c r="H323" s="29">
        <v>0.13769999999999999</v>
      </c>
      <c r="I323" s="29">
        <v>0.13750000000000001</v>
      </c>
      <c r="J323" s="29">
        <v>1.3008999999999999</v>
      </c>
      <c r="K323" s="29">
        <v>3.0682000000000001E-2</v>
      </c>
      <c r="L323" s="29">
        <v>0.21440000000000001</v>
      </c>
      <c r="M323" s="29">
        <v>7.2429999999999994E-2</v>
      </c>
      <c r="N323" s="29">
        <v>8.5199999999999998E-3</v>
      </c>
      <c r="O323" s="29">
        <v>0.32940000000000003</v>
      </c>
      <c r="P323" s="29">
        <v>0.35922999999999999</v>
      </c>
      <c r="Q323" s="29">
        <v>1.7151E-2</v>
      </c>
      <c r="R323" s="29">
        <v>1.1963E-2</v>
      </c>
      <c r="S323" s="29">
        <v>2.7827000000000001E-2</v>
      </c>
      <c r="T323" s="29">
        <v>0.73089999999999999</v>
      </c>
      <c r="U323" s="29">
        <v>6.2112000000000001E-2</v>
      </c>
      <c r="V323" s="29">
        <v>0.18240000000000001</v>
      </c>
    </row>
    <row r="324" spans="1:22" ht="14.25" customHeight="1" x14ac:dyDescent="0.3">
      <c r="A324" s="57">
        <v>45489</v>
      </c>
      <c r="B324" s="29">
        <v>25380</v>
      </c>
      <c r="C324" s="29">
        <v>24245</v>
      </c>
      <c r="D324" s="29">
        <v>104.27</v>
      </c>
      <c r="E324" s="29">
        <v>158.35</v>
      </c>
      <c r="F324" s="29">
        <v>1.0899000000000001</v>
      </c>
      <c r="G324" s="29">
        <v>6.3150000000000003E-3</v>
      </c>
      <c r="H324" s="29">
        <v>0.13758000000000001</v>
      </c>
      <c r="I324" s="29">
        <v>0.13719999999999999</v>
      </c>
      <c r="J324" s="29">
        <v>1.2974000000000001</v>
      </c>
      <c r="K324" s="29">
        <v>3.0671E-2</v>
      </c>
      <c r="L324" s="29">
        <v>0.21379999999999999</v>
      </c>
      <c r="M324" s="29">
        <v>7.2179999999999994E-2</v>
      </c>
      <c r="N324" s="29">
        <v>8.5100000000000002E-3</v>
      </c>
      <c r="O324" s="29">
        <v>0.32990000000000003</v>
      </c>
      <c r="P324" s="29">
        <v>0.35937000000000002</v>
      </c>
      <c r="Q324" s="29">
        <v>1.7124E-2</v>
      </c>
      <c r="R324" s="29">
        <v>1.1963E-2</v>
      </c>
      <c r="S324" s="29">
        <v>2.7768999999999999E-2</v>
      </c>
      <c r="T324" s="29">
        <v>0.73129999999999995</v>
      </c>
      <c r="U324" s="29">
        <v>6.1807000000000001E-2</v>
      </c>
      <c r="V324" s="29">
        <v>0.1842</v>
      </c>
    </row>
    <row r="325" spans="1:22" ht="14.25" customHeight="1" x14ac:dyDescent="0.3">
      <c r="A325" s="57">
        <v>45488</v>
      </c>
      <c r="B325" s="29">
        <v>25370</v>
      </c>
      <c r="C325" s="29">
        <v>24245</v>
      </c>
      <c r="D325" s="29">
        <v>104.18899999999999</v>
      </c>
      <c r="E325" s="29">
        <v>158.06</v>
      </c>
      <c r="F325" s="29">
        <v>1.0893999999999999</v>
      </c>
      <c r="G325" s="29">
        <v>6.3270000000000002E-3</v>
      </c>
      <c r="H325" s="29">
        <v>0.13777</v>
      </c>
      <c r="I325" s="29">
        <v>0.13750000000000001</v>
      </c>
      <c r="J325" s="29">
        <v>1.2968</v>
      </c>
      <c r="K325" s="29">
        <v>3.0696000000000001E-2</v>
      </c>
      <c r="L325" s="29">
        <v>0.214</v>
      </c>
      <c r="M325" s="29">
        <v>7.2289999999999993E-2</v>
      </c>
      <c r="N325" s="29">
        <v>8.5100000000000002E-3</v>
      </c>
      <c r="O325" s="29">
        <v>0.33079999999999998</v>
      </c>
      <c r="P325" s="29">
        <v>0.35929</v>
      </c>
      <c r="Q325" s="29">
        <v>1.7097000000000001E-2</v>
      </c>
      <c r="R325" s="29">
        <v>1.1960999999999999E-2</v>
      </c>
      <c r="S325" s="29">
        <v>2.7656E-2</v>
      </c>
      <c r="T325" s="29">
        <v>0.73080000000000001</v>
      </c>
      <c r="U325" s="29">
        <v>6.1843000000000002E-2</v>
      </c>
      <c r="V325" s="29">
        <v>0.1837</v>
      </c>
    </row>
    <row r="326" spans="1:22" ht="14.25" customHeight="1" x14ac:dyDescent="0.3">
      <c r="A326" s="57">
        <v>45485</v>
      </c>
      <c r="B326" s="29">
        <v>25416</v>
      </c>
      <c r="C326" s="29">
        <v>24248</v>
      </c>
      <c r="D326" s="29">
        <v>104.093</v>
      </c>
      <c r="E326" s="29">
        <v>157.83000000000001</v>
      </c>
      <c r="F326" s="29">
        <v>1.0907</v>
      </c>
      <c r="G326" s="29">
        <v>6.3359999999999996E-3</v>
      </c>
      <c r="H326" s="29">
        <v>0.13791999999999999</v>
      </c>
      <c r="I326" s="29">
        <v>0.13750000000000001</v>
      </c>
      <c r="J326" s="29">
        <v>1.2988</v>
      </c>
      <c r="K326" s="29">
        <v>3.0724000000000001E-2</v>
      </c>
      <c r="L326" s="29">
        <v>0.21410000000000001</v>
      </c>
      <c r="M326" s="29">
        <v>7.2700000000000001E-2</v>
      </c>
      <c r="N326" s="29">
        <v>8.5199999999999998E-3</v>
      </c>
      <c r="O326" s="29">
        <v>0.33139999999999997</v>
      </c>
      <c r="P326" s="29">
        <v>0.35903000000000002</v>
      </c>
      <c r="Q326" s="29">
        <v>1.7125999999999999E-2</v>
      </c>
      <c r="R326" s="29">
        <v>1.1971000000000001E-2</v>
      </c>
      <c r="S326" s="29">
        <v>2.7691E-2</v>
      </c>
      <c r="T326" s="29">
        <v>0.73340000000000005</v>
      </c>
      <c r="U326" s="29">
        <v>6.1970999999999998E-2</v>
      </c>
      <c r="V326" s="29">
        <v>0.1842</v>
      </c>
    </row>
    <row r="327" spans="1:22" ht="14.25" customHeight="1" x14ac:dyDescent="0.3">
      <c r="A327" s="57">
        <v>45484</v>
      </c>
      <c r="B327" s="29">
        <v>25427</v>
      </c>
      <c r="C327" s="29">
        <v>24253</v>
      </c>
      <c r="D327" s="29">
        <v>104.44</v>
      </c>
      <c r="E327" s="29">
        <v>158.84</v>
      </c>
      <c r="F327" s="29">
        <v>1.0868</v>
      </c>
      <c r="G327" s="29">
        <v>6.2960000000000004E-3</v>
      </c>
      <c r="H327" s="29">
        <v>0.13778000000000001</v>
      </c>
      <c r="I327" s="29">
        <v>0.1376</v>
      </c>
      <c r="J327" s="29">
        <v>1.2915000000000001</v>
      </c>
      <c r="K327" s="29">
        <v>3.0755999999999999E-2</v>
      </c>
      <c r="L327" s="29">
        <v>0.21329999999999999</v>
      </c>
      <c r="M327" s="29">
        <v>7.2870000000000004E-2</v>
      </c>
      <c r="N327" s="29">
        <v>8.5100000000000002E-3</v>
      </c>
      <c r="O327" s="29">
        <v>0.33029999999999998</v>
      </c>
      <c r="P327" s="29">
        <v>0.35886000000000001</v>
      </c>
      <c r="Q327" s="29">
        <v>1.7152000000000001E-2</v>
      </c>
      <c r="R327" s="29">
        <v>1.1965999999999999E-2</v>
      </c>
      <c r="S327" s="29">
        <v>2.7692000000000001E-2</v>
      </c>
      <c r="T327" s="29">
        <v>0.73360000000000003</v>
      </c>
      <c r="U327" s="29">
        <v>6.1748999999999998E-2</v>
      </c>
      <c r="V327" s="29">
        <v>0.18379999999999999</v>
      </c>
    </row>
    <row r="328" spans="1:22" ht="14.25" customHeight="1" x14ac:dyDescent="0.3">
      <c r="A328" s="57">
        <v>45483</v>
      </c>
      <c r="B328" s="29">
        <v>25419</v>
      </c>
      <c r="C328" s="29">
        <v>24247</v>
      </c>
      <c r="D328" s="29">
        <v>105.048</v>
      </c>
      <c r="E328" s="29">
        <v>161.69</v>
      </c>
      <c r="F328" s="29">
        <v>1.083</v>
      </c>
      <c r="G328" s="29">
        <v>6.1850000000000004E-3</v>
      </c>
      <c r="H328" s="29">
        <v>0.13744000000000001</v>
      </c>
      <c r="I328" s="29">
        <v>0.1371</v>
      </c>
      <c r="J328" s="29">
        <v>1.2848999999999999</v>
      </c>
      <c r="K328" s="29">
        <v>3.0679999999999999E-2</v>
      </c>
      <c r="L328" s="29">
        <v>0.21279999999999999</v>
      </c>
      <c r="M328" s="29">
        <v>7.2260000000000005E-2</v>
      </c>
      <c r="N328" s="29">
        <v>8.5100000000000002E-3</v>
      </c>
      <c r="O328" s="29">
        <v>0.32950000000000002</v>
      </c>
      <c r="P328" s="29">
        <v>0.35911999999999999</v>
      </c>
      <c r="Q328" s="29">
        <v>1.7139999999999999E-2</v>
      </c>
      <c r="R328" s="29">
        <v>1.1972E-2</v>
      </c>
      <c r="S328" s="29">
        <v>2.7511000000000001E-2</v>
      </c>
      <c r="T328" s="29">
        <v>0.73419999999999996</v>
      </c>
      <c r="U328" s="29">
        <v>6.1573999999999997E-2</v>
      </c>
      <c r="V328" s="29">
        <v>0.18459999999999999</v>
      </c>
    </row>
    <row r="329" spans="1:22" ht="14.25" customHeight="1" x14ac:dyDescent="0.3">
      <c r="A329" s="57">
        <v>45482</v>
      </c>
      <c r="B329" s="29">
        <v>25419</v>
      </c>
      <c r="C329" s="29">
        <v>24242</v>
      </c>
      <c r="D329" s="29">
        <v>105.129</v>
      </c>
      <c r="E329" s="29">
        <v>161.33000000000001</v>
      </c>
      <c r="F329" s="29">
        <v>1.0812999999999999</v>
      </c>
      <c r="G329" s="29">
        <v>6.1989999999999996E-3</v>
      </c>
      <c r="H329" s="29">
        <v>0.13750000000000001</v>
      </c>
      <c r="I329" s="29">
        <v>0.13719999999999999</v>
      </c>
      <c r="J329" s="29">
        <v>1.2786</v>
      </c>
      <c r="K329" s="29">
        <v>3.0721999999999999E-2</v>
      </c>
      <c r="L329" s="29">
        <v>0.21240000000000001</v>
      </c>
      <c r="M329" s="29">
        <v>7.2279999999999997E-2</v>
      </c>
      <c r="N329" s="29">
        <v>8.5100000000000002E-3</v>
      </c>
      <c r="O329" s="29">
        <v>0.32919999999999999</v>
      </c>
      <c r="P329" s="29">
        <v>0.35926000000000002</v>
      </c>
      <c r="Q329" s="29">
        <v>1.7111000000000001E-2</v>
      </c>
      <c r="R329" s="29">
        <v>1.1977E-2</v>
      </c>
      <c r="S329" s="29">
        <v>2.7451E-2</v>
      </c>
      <c r="T329" s="29">
        <v>0.73340000000000005</v>
      </c>
      <c r="U329" s="29">
        <v>6.1534999999999999E-2</v>
      </c>
      <c r="V329" s="29">
        <v>0.1845</v>
      </c>
    </row>
    <row r="330" spans="1:22" ht="14.25" customHeight="1" x14ac:dyDescent="0.3">
      <c r="A330" s="57">
        <v>45481</v>
      </c>
      <c r="B330" s="29">
        <v>25419</v>
      </c>
      <c r="C330" s="29">
        <v>24243</v>
      </c>
      <c r="D330" s="29">
        <v>105</v>
      </c>
      <c r="E330" s="29">
        <v>160.83000000000001</v>
      </c>
      <c r="F330" s="29">
        <v>1.0824</v>
      </c>
      <c r="G330" s="29">
        <v>6.2179999999999996E-3</v>
      </c>
      <c r="H330" s="29">
        <v>0.13758999999999999</v>
      </c>
      <c r="I330" s="29">
        <v>0.13730000000000001</v>
      </c>
      <c r="J330" s="29">
        <v>1.2806999999999999</v>
      </c>
      <c r="K330" s="29">
        <v>3.0793999999999998E-2</v>
      </c>
      <c r="L330" s="29">
        <v>0.21240000000000001</v>
      </c>
      <c r="M330" s="29">
        <v>7.2309999999999999E-2</v>
      </c>
      <c r="N330" s="29">
        <v>8.5100000000000002E-3</v>
      </c>
      <c r="O330" s="29">
        <v>0.32879999999999998</v>
      </c>
      <c r="P330" s="29">
        <v>0.35907</v>
      </c>
      <c r="Q330" s="29">
        <v>1.7090999999999999E-2</v>
      </c>
      <c r="R330" s="29">
        <v>1.1976000000000001E-2</v>
      </c>
      <c r="S330" s="29">
        <v>2.7453999999999999E-2</v>
      </c>
      <c r="T330" s="29">
        <v>0.73340000000000005</v>
      </c>
      <c r="U330" s="29">
        <v>6.1510000000000002E-2</v>
      </c>
      <c r="V330" s="29">
        <v>0.18279999999999999</v>
      </c>
    </row>
    <row r="331" spans="1:22" ht="14.25" customHeight="1" x14ac:dyDescent="0.3">
      <c r="A331" s="57">
        <v>45478</v>
      </c>
      <c r="B331" s="29">
        <v>25417</v>
      </c>
      <c r="C331" s="29">
        <v>24246</v>
      </c>
      <c r="D331" s="29">
        <v>104.875</v>
      </c>
      <c r="E331" s="29">
        <v>160.75</v>
      </c>
      <c r="F331" s="29">
        <v>1.0840000000000001</v>
      </c>
      <c r="G331" s="29">
        <v>6.221E-3</v>
      </c>
      <c r="H331" s="29">
        <v>0.13758000000000001</v>
      </c>
      <c r="I331" s="29">
        <v>0.13719999999999999</v>
      </c>
      <c r="J331" s="29">
        <v>1.2815000000000001</v>
      </c>
      <c r="K331" s="29">
        <v>3.0797000000000001E-2</v>
      </c>
      <c r="L331" s="29">
        <v>0.21240000000000001</v>
      </c>
      <c r="M331" s="29">
        <v>7.2440000000000004E-2</v>
      </c>
      <c r="N331" s="29">
        <v>8.5199999999999998E-3</v>
      </c>
      <c r="O331" s="29">
        <v>0.32869999999999999</v>
      </c>
      <c r="P331" s="29">
        <v>0.35929</v>
      </c>
      <c r="Q331" s="29">
        <v>1.7086E-2</v>
      </c>
      <c r="R331" s="29">
        <v>1.1977E-2</v>
      </c>
      <c r="S331" s="29">
        <v>2.7421000000000001E-2</v>
      </c>
      <c r="T331" s="29">
        <v>0.73309999999999997</v>
      </c>
      <c r="U331" s="29">
        <v>6.1434000000000002E-2</v>
      </c>
      <c r="V331" s="29">
        <v>0.18310000000000001</v>
      </c>
    </row>
    <row r="332" spans="1:22" ht="14.25" customHeight="1" x14ac:dyDescent="0.3">
      <c r="A332" s="57">
        <v>45477</v>
      </c>
      <c r="B332" s="29">
        <v>25455</v>
      </c>
      <c r="C332" s="29">
        <v>24251</v>
      </c>
      <c r="D332" s="29">
        <v>105.13</v>
      </c>
      <c r="E332" s="29">
        <v>161.28</v>
      </c>
      <c r="F332" s="29">
        <v>1.0811999999999999</v>
      </c>
      <c r="G332" s="29">
        <v>6.2009999999999999E-3</v>
      </c>
      <c r="H332" s="29">
        <v>0.13758999999999999</v>
      </c>
      <c r="I332" s="29">
        <v>0.1371</v>
      </c>
      <c r="J332" s="29">
        <v>1.276</v>
      </c>
      <c r="K332" s="29">
        <v>3.0790000000000001E-2</v>
      </c>
      <c r="L332" s="29">
        <v>0.21240000000000001</v>
      </c>
      <c r="M332" s="29">
        <v>7.2429999999999994E-2</v>
      </c>
      <c r="N332" s="29">
        <v>8.5100000000000002E-3</v>
      </c>
      <c r="O332" s="29">
        <v>0.32900000000000001</v>
      </c>
      <c r="P332" s="29">
        <v>0.35931000000000002</v>
      </c>
      <c r="Q332" s="29">
        <v>1.7065E-2</v>
      </c>
      <c r="R332" s="29">
        <v>1.1976000000000001E-2</v>
      </c>
      <c r="S332" s="29">
        <v>2.7293999999999999E-2</v>
      </c>
      <c r="T332" s="29">
        <v>0.73450000000000004</v>
      </c>
      <c r="U332" s="29">
        <v>6.1237E-2</v>
      </c>
      <c r="V332" s="29">
        <v>0.18229999999999999</v>
      </c>
    </row>
    <row r="333" spans="1:22" ht="14.25" customHeight="1" x14ac:dyDescent="0.3">
      <c r="A333" s="57">
        <v>45476</v>
      </c>
      <c r="B333" s="29">
        <v>25455</v>
      </c>
      <c r="C333" s="29">
        <v>24258</v>
      </c>
      <c r="D333" s="29">
        <v>105.40300000000001</v>
      </c>
      <c r="E333" s="29">
        <v>161.69</v>
      </c>
      <c r="F333" s="29">
        <v>1.0786</v>
      </c>
      <c r="G333" s="29">
        <v>6.1850000000000004E-3</v>
      </c>
      <c r="H333" s="29">
        <v>0.13754</v>
      </c>
      <c r="I333" s="29">
        <v>0.13689999999999999</v>
      </c>
      <c r="J333" s="29">
        <v>1.2742</v>
      </c>
      <c r="K333" s="29">
        <v>3.0623000000000001E-2</v>
      </c>
      <c r="L333" s="29">
        <v>0.21190000000000001</v>
      </c>
      <c r="M333" s="29">
        <v>7.2160000000000002E-2</v>
      </c>
      <c r="N333" s="29">
        <v>8.5199999999999998E-3</v>
      </c>
      <c r="O333" s="29">
        <v>0.32879999999999998</v>
      </c>
      <c r="P333" s="29">
        <v>0.35926000000000002</v>
      </c>
      <c r="Q333" s="29">
        <v>1.7025999999999999E-2</v>
      </c>
      <c r="R333" s="29">
        <v>1.1972E-2</v>
      </c>
      <c r="S333" s="29">
        <v>2.7262000000000002E-2</v>
      </c>
      <c r="T333" s="29">
        <v>0.73319999999999996</v>
      </c>
      <c r="U333" s="29">
        <v>6.1083999999999999E-2</v>
      </c>
      <c r="V333" s="29">
        <v>0.18010000000000001</v>
      </c>
    </row>
    <row r="334" spans="1:22" ht="14.25" customHeight="1" x14ac:dyDescent="0.3">
      <c r="A334" s="57">
        <v>45475</v>
      </c>
      <c r="B334" s="29">
        <v>25455</v>
      </c>
      <c r="C334" s="29">
        <v>24253</v>
      </c>
      <c r="D334" s="29">
        <v>105.72199999999999</v>
      </c>
      <c r="E334" s="29">
        <v>161.44</v>
      </c>
      <c r="F334" s="29">
        <v>1.0745</v>
      </c>
      <c r="G334" s="29">
        <v>6.1939999999999999E-3</v>
      </c>
      <c r="H334" s="29">
        <v>0.13753000000000001</v>
      </c>
      <c r="I334" s="29">
        <v>0.13689999999999999</v>
      </c>
      <c r="J334" s="29">
        <v>1.2685</v>
      </c>
      <c r="K334" s="29">
        <v>3.0651999999999999E-2</v>
      </c>
      <c r="L334" s="29">
        <v>0.21179999999999999</v>
      </c>
      <c r="M334" s="29">
        <v>7.2099999999999997E-2</v>
      </c>
      <c r="N334" s="29">
        <v>8.5199999999999998E-3</v>
      </c>
      <c r="O334" s="29">
        <v>0.32979999999999998</v>
      </c>
      <c r="P334" s="29">
        <v>0.3594</v>
      </c>
      <c r="Q334" s="29">
        <v>1.7006E-2</v>
      </c>
      <c r="R334" s="29">
        <v>1.1976000000000001E-2</v>
      </c>
      <c r="S334" s="29">
        <v>2.7165999999999999E-2</v>
      </c>
      <c r="T334" s="29">
        <v>0.73109999999999997</v>
      </c>
      <c r="U334" s="29">
        <v>6.0990000000000003E-2</v>
      </c>
      <c r="V334" s="29">
        <v>0.1762</v>
      </c>
    </row>
    <row r="335" spans="1:22" ht="14.25" customHeight="1" x14ac:dyDescent="0.3">
      <c r="A335" s="57">
        <v>45474</v>
      </c>
      <c r="B335" s="29">
        <v>25456</v>
      </c>
      <c r="C335" s="29">
        <v>24252</v>
      </c>
      <c r="D335" s="29">
        <v>105.901</v>
      </c>
      <c r="E335" s="29">
        <v>161.46</v>
      </c>
      <c r="F335" s="29">
        <v>1.0740000000000001</v>
      </c>
      <c r="G335" s="29">
        <v>6.1929999999999997E-3</v>
      </c>
      <c r="H335" s="29">
        <v>0.13758000000000001</v>
      </c>
      <c r="I335" s="29">
        <v>0.13689999999999999</v>
      </c>
      <c r="J335" s="29">
        <v>1.2649999999999999</v>
      </c>
      <c r="K335" s="29">
        <v>3.0731999999999999E-2</v>
      </c>
      <c r="L335" s="29">
        <v>0.21210000000000001</v>
      </c>
      <c r="M335" s="29">
        <v>7.2270000000000001E-2</v>
      </c>
      <c r="N335" s="29">
        <v>8.5100000000000002E-3</v>
      </c>
      <c r="O335" s="29">
        <v>0.32790000000000002</v>
      </c>
      <c r="P335" s="29">
        <v>0.35946</v>
      </c>
      <c r="Q335" s="29">
        <v>1.7052000000000001E-2</v>
      </c>
      <c r="R335" s="29">
        <v>1.1984E-2</v>
      </c>
      <c r="S335" s="29">
        <v>2.7227000000000001E-2</v>
      </c>
      <c r="T335" s="29">
        <v>0.72799999999999998</v>
      </c>
      <c r="U335" s="29">
        <v>6.1270999999999999E-2</v>
      </c>
      <c r="V335" s="29">
        <v>0.1767</v>
      </c>
    </row>
    <row r="336" spans="1:22" ht="14.25" customHeight="1" x14ac:dyDescent="0.3">
      <c r="A336" s="57">
        <v>45471</v>
      </c>
      <c r="B336" s="29">
        <v>25455</v>
      </c>
      <c r="C336" s="29">
        <v>24260</v>
      </c>
      <c r="D336" s="29">
        <v>105.866</v>
      </c>
      <c r="E336" s="29">
        <v>160.88</v>
      </c>
      <c r="F336" s="29">
        <v>1.0712999999999999</v>
      </c>
      <c r="G336" s="29">
        <v>6.2160000000000002E-3</v>
      </c>
      <c r="H336" s="29">
        <v>0.1376</v>
      </c>
      <c r="I336" s="29">
        <v>0.13700000000000001</v>
      </c>
      <c r="J336" s="29">
        <v>1.2645</v>
      </c>
      <c r="K336" s="29">
        <v>3.0828000000000001E-2</v>
      </c>
      <c r="L336" s="29">
        <v>0.21199999999999999</v>
      </c>
      <c r="M336" s="29">
        <v>7.2650000000000006E-2</v>
      </c>
      <c r="N336" s="29">
        <v>8.5199999999999998E-3</v>
      </c>
      <c r="O336" s="29">
        <v>0.32719999999999999</v>
      </c>
      <c r="P336" s="29">
        <v>0.35922999999999999</v>
      </c>
      <c r="Q336" s="29">
        <v>1.7063999999999999E-2</v>
      </c>
      <c r="R336" s="29">
        <v>1.1991999999999999E-2</v>
      </c>
      <c r="S336" s="29">
        <v>2.7203999999999999E-2</v>
      </c>
      <c r="T336" s="29">
        <v>0.73099999999999998</v>
      </c>
      <c r="U336" s="29">
        <v>6.1068999999999998E-2</v>
      </c>
      <c r="V336" s="29">
        <v>0.17879999999999999</v>
      </c>
    </row>
    <row r="337" spans="1:22" ht="14.25" customHeight="1" x14ac:dyDescent="0.3">
      <c r="A337" s="57">
        <v>45470</v>
      </c>
      <c r="B337" s="29">
        <v>25456</v>
      </c>
      <c r="C337" s="29">
        <v>24264</v>
      </c>
      <c r="D337" s="29">
        <v>105.90600000000001</v>
      </c>
      <c r="E337" s="29">
        <v>160.76</v>
      </c>
      <c r="F337" s="29">
        <v>1.0704</v>
      </c>
      <c r="G337" s="29">
        <v>6.2199999999999998E-3</v>
      </c>
      <c r="H337" s="29">
        <v>0.13757</v>
      </c>
      <c r="I337" s="29">
        <v>0.13689999999999999</v>
      </c>
      <c r="J337" s="29">
        <v>1.2639</v>
      </c>
      <c r="K337" s="29">
        <v>3.0723E-2</v>
      </c>
      <c r="L337" s="29">
        <v>0.21199999999999999</v>
      </c>
      <c r="M337" s="29">
        <v>7.2160000000000002E-2</v>
      </c>
      <c r="N337" s="29">
        <v>8.5100000000000002E-3</v>
      </c>
      <c r="O337" s="29">
        <v>0.32750000000000001</v>
      </c>
      <c r="P337" s="29">
        <v>0.35933999999999999</v>
      </c>
      <c r="Q337" s="29">
        <v>1.7024000000000001E-2</v>
      </c>
      <c r="R337" s="29">
        <v>1.1982E-2</v>
      </c>
      <c r="S337" s="29">
        <v>2.7150000000000001E-2</v>
      </c>
      <c r="T337" s="29">
        <v>0.72989999999999999</v>
      </c>
      <c r="U337" s="29">
        <v>6.0955000000000002E-2</v>
      </c>
      <c r="V337" s="29">
        <v>0.18179999999999999</v>
      </c>
    </row>
    <row r="338" spans="1:22" ht="14.25" customHeight="1" x14ac:dyDescent="0.3">
      <c r="A338" s="57">
        <v>45469</v>
      </c>
      <c r="B338" s="29">
        <v>25462</v>
      </c>
      <c r="C338" s="29">
        <v>24258</v>
      </c>
      <c r="D338" s="29">
        <v>106.05200000000001</v>
      </c>
      <c r="E338" s="29">
        <v>160.81</v>
      </c>
      <c r="F338" s="29">
        <v>1.0681</v>
      </c>
      <c r="G338" s="29">
        <v>6.2189999999999997E-3</v>
      </c>
      <c r="H338" s="29">
        <v>0.13761000000000001</v>
      </c>
      <c r="I338" s="29">
        <v>0.13700000000000001</v>
      </c>
      <c r="J338" s="29">
        <v>1.2622</v>
      </c>
      <c r="K338" s="29">
        <v>3.0705E-2</v>
      </c>
      <c r="L338" s="29">
        <v>0.21199999999999999</v>
      </c>
      <c r="M338" s="29">
        <v>7.2010000000000005E-2</v>
      </c>
      <c r="N338" s="29">
        <v>8.5100000000000002E-3</v>
      </c>
      <c r="O338" s="29">
        <v>0.32769999999999999</v>
      </c>
      <c r="P338" s="29">
        <v>0.35943999999999998</v>
      </c>
      <c r="Q338" s="29">
        <v>1.6986999999999999E-2</v>
      </c>
      <c r="R338" s="29">
        <v>1.1965E-2</v>
      </c>
      <c r="S338" s="29">
        <v>2.7060000000000001E-2</v>
      </c>
      <c r="T338" s="29">
        <v>0.7298</v>
      </c>
      <c r="U338" s="29">
        <v>6.0927000000000002E-2</v>
      </c>
      <c r="V338" s="29">
        <v>0.18110000000000001</v>
      </c>
    </row>
    <row r="339" spans="1:22" ht="14.25" customHeight="1" x14ac:dyDescent="0.3">
      <c r="A339" s="57">
        <v>45468</v>
      </c>
      <c r="B339" s="29">
        <v>25456</v>
      </c>
      <c r="C339" s="29">
        <v>24253</v>
      </c>
      <c r="D339" s="29">
        <v>105.607</v>
      </c>
      <c r="E339" s="29">
        <v>159.69999999999999</v>
      </c>
      <c r="F339" s="29">
        <v>1.0713999999999999</v>
      </c>
      <c r="G339" s="29">
        <v>6.2620000000000002E-3</v>
      </c>
      <c r="H339" s="29">
        <v>0.13769000000000001</v>
      </c>
      <c r="I339" s="29">
        <v>0.13719999999999999</v>
      </c>
      <c r="J339" s="29">
        <v>1.2685999999999999</v>
      </c>
      <c r="K339" s="29">
        <v>3.0817000000000001E-2</v>
      </c>
      <c r="L339" s="29">
        <v>0.21249999999999999</v>
      </c>
      <c r="M339" s="29">
        <v>7.2080000000000005E-2</v>
      </c>
      <c r="N339" s="29">
        <v>8.5100000000000002E-3</v>
      </c>
      <c r="O339" s="29">
        <v>0.32779999999999998</v>
      </c>
      <c r="P339" s="29">
        <v>0.35943000000000003</v>
      </c>
      <c r="Q339" s="29">
        <v>1.7014999999999999E-2</v>
      </c>
      <c r="R339" s="29">
        <v>1.1986E-2</v>
      </c>
      <c r="S339" s="29">
        <v>2.7224999999999999E-2</v>
      </c>
      <c r="T339" s="29">
        <v>0.73219999999999996</v>
      </c>
      <c r="U339" s="29">
        <v>6.1068999999999998E-2</v>
      </c>
      <c r="V339" s="29">
        <v>0.18340000000000001</v>
      </c>
    </row>
    <row r="340" spans="1:22" ht="14.25" customHeight="1" x14ac:dyDescent="0.3">
      <c r="A340" s="57">
        <v>45467</v>
      </c>
      <c r="B340" s="29">
        <v>25456</v>
      </c>
      <c r="C340" s="29">
        <v>24262</v>
      </c>
      <c r="D340" s="29">
        <v>105.473</v>
      </c>
      <c r="E340" s="29">
        <v>159.62</v>
      </c>
      <c r="F340" s="29">
        <v>1.0732999999999999</v>
      </c>
      <c r="G340" s="29">
        <v>6.2649999999999997E-3</v>
      </c>
      <c r="H340" s="29">
        <v>0.13775000000000001</v>
      </c>
      <c r="I340" s="29">
        <v>0.13730000000000001</v>
      </c>
      <c r="J340" s="29">
        <v>1.2685999999999999</v>
      </c>
      <c r="K340" s="29">
        <v>3.0876000000000001E-2</v>
      </c>
      <c r="L340" s="29">
        <v>0.2122</v>
      </c>
      <c r="M340" s="29">
        <v>7.1989999999999998E-2</v>
      </c>
      <c r="N340" s="29">
        <v>8.5199999999999998E-3</v>
      </c>
      <c r="O340" s="29">
        <v>0.32790000000000002</v>
      </c>
      <c r="P340" s="29">
        <v>0.35924</v>
      </c>
      <c r="Q340" s="29">
        <v>1.7002E-2</v>
      </c>
      <c r="R340" s="29">
        <v>1.1979999999999999E-2</v>
      </c>
      <c r="S340" s="29">
        <v>2.7293000000000001E-2</v>
      </c>
      <c r="T340" s="29">
        <v>0.73219999999999996</v>
      </c>
      <c r="U340" s="29">
        <v>6.0997999999999997E-2</v>
      </c>
      <c r="V340" s="29">
        <v>0.1855</v>
      </c>
    </row>
    <row r="341" spans="1:22" ht="14.25" customHeight="1" x14ac:dyDescent="0.3">
      <c r="A341" s="57">
        <v>45464</v>
      </c>
      <c r="B341" s="29">
        <v>25456</v>
      </c>
      <c r="C341" s="29">
        <v>24256</v>
      </c>
      <c r="D341" s="29">
        <v>105.79600000000001</v>
      </c>
      <c r="E341" s="29">
        <v>159.80000000000001</v>
      </c>
      <c r="F341" s="29">
        <v>1.0692999999999999</v>
      </c>
      <c r="G341" s="29">
        <v>6.2579999999999997E-3</v>
      </c>
      <c r="H341" s="29">
        <v>0.13772000000000001</v>
      </c>
      <c r="I341" s="29">
        <v>0.13719999999999999</v>
      </c>
      <c r="J341" s="29">
        <v>1.2645</v>
      </c>
      <c r="K341" s="29">
        <v>3.0887000000000001E-2</v>
      </c>
      <c r="L341" s="29">
        <v>0.2122</v>
      </c>
      <c r="M341" s="29">
        <v>7.2040000000000007E-2</v>
      </c>
      <c r="N341" s="29">
        <v>8.5199999999999998E-3</v>
      </c>
      <c r="O341" s="29">
        <v>0.32779999999999998</v>
      </c>
      <c r="P341" s="29">
        <v>0.35920000000000002</v>
      </c>
      <c r="Q341" s="29">
        <v>1.6999E-2</v>
      </c>
      <c r="R341" s="29">
        <v>1.197E-2</v>
      </c>
      <c r="S341" s="29">
        <v>2.7213000000000001E-2</v>
      </c>
      <c r="T341" s="29">
        <v>0.73029999999999995</v>
      </c>
      <c r="U341" s="29">
        <v>6.0789999999999997E-2</v>
      </c>
      <c r="V341" s="29">
        <v>0.18410000000000001</v>
      </c>
    </row>
    <row r="342" spans="1:22" ht="14.25" customHeight="1" x14ac:dyDescent="0.3">
      <c r="A342" s="57">
        <v>45463</v>
      </c>
      <c r="B342" s="29">
        <v>25452</v>
      </c>
      <c r="C342" s="29">
        <v>24255</v>
      </c>
      <c r="D342" s="29">
        <v>105.58799999999999</v>
      </c>
      <c r="E342" s="29">
        <v>158.93</v>
      </c>
      <c r="F342" s="29">
        <v>1.0702</v>
      </c>
      <c r="G342" s="29">
        <v>6.2919999999999998E-3</v>
      </c>
      <c r="H342" s="29">
        <v>0.13772999999999999</v>
      </c>
      <c r="I342" s="29">
        <v>0.13719999999999999</v>
      </c>
      <c r="J342" s="29">
        <v>1.2657</v>
      </c>
      <c r="K342" s="29">
        <v>3.0928000000000001E-2</v>
      </c>
      <c r="L342" s="29">
        <v>0.21229999999999999</v>
      </c>
      <c r="M342" s="29">
        <v>7.2220000000000006E-2</v>
      </c>
      <c r="N342" s="29">
        <v>8.5199999999999998E-3</v>
      </c>
      <c r="O342" s="29">
        <v>0.32779999999999998</v>
      </c>
      <c r="P342" s="29">
        <v>0.35948000000000002</v>
      </c>
      <c r="Q342" s="29">
        <v>1.7016E-2</v>
      </c>
      <c r="R342" s="29">
        <v>1.1955E-2</v>
      </c>
      <c r="S342" s="29">
        <v>2.7226E-2</v>
      </c>
      <c r="T342" s="29">
        <v>0.73050000000000004</v>
      </c>
      <c r="U342" s="29">
        <v>6.0864000000000001E-2</v>
      </c>
      <c r="V342" s="29">
        <v>0.1835</v>
      </c>
    </row>
    <row r="343" spans="1:22" ht="14.25" customHeight="1" x14ac:dyDescent="0.3">
      <c r="A343" s="57">
        <v>45462</v>
      </c>
      <c r="B343" s="29">
        <v>25453</v>
      </c>
      <c r="C343" s="29">
        <v>24257</v>
      </c>
      <c r="D343" s="29">
        <v>105.254</v>
      </c>
      <c r="E343" s="29">
        <v>158.09</v>
      </c>
      <c r="F343" s="29">
        <v>1.0744</v>
      </c>
      <c r="G343" s="29">
        <v>6.3249999999999999E-3</v>
      </c>
      <c r="H343" s="29">
        <v>0.13780000000000001</v>
      </c>
      <c r="I343" s="29">
        <v>0.13730000000000001</v>
      </c>
      <c r="J343" s="29">
        <v>1.272</v>
      </c>
      <c r="K343" s="29">
        <v>3.0918999999999999E-2</v>
      </c>
      <c r="L343" s="29">
        <v>0.21249999999999999</v>
      </c>
      <c r="M343" s="29">
        <v>7.238E-2</v>
      </c>
      <c r="N343" s="29">
        <v>8.5100000000000002E-3</v>
      </c>
      <c r="O343" s="29">
        <v>0.3281</v>
      </c>
      <c r="P343" s="29">
        <v>0.35947000000000001</v>
      </c>
      <c r="Q343" s="29">
        <v>1.702E-2</v>
      </c>
      <c r="R343" s="29">
        <v>1.1983000000000001E-2</v>
      </c>
      <c r="S343" s="29">
        <v>2.7262999999999999E-2</v>
      </c>
      <c r="T343" s="29">
        <v>0.72960000000000003</v>
      </c>
      <c r="U343" s="29">
        <v>6.1106000000000001E-2</v>
      </c>
      <c r="V343" s="29">
        <v>0.184</v>
      </c>
    </row>
    <row r="344" spans="1:22" ht="14.25" customHeight="1" x14ac:dyDescent="0.3">
      <c r="A344" s="57">
        <v>45461</v>
      </c>
      <c r="B344" s="29">
        <v>25453</v>
      </c>
      <c r="C344" s="29">
        <v>24259</v>
      </c>
      <c r="D344" s="29">
        <v>105.256</v>
      </c>
      <c r="E344" s="29">
        <v>157.86000000000001</v>
      </c>
      <c r="F344" s="29">
        <v>1.0740000000000001</v>
      </c>
      <c r="G344" s="29">
        <v>6.3350000000000004E-3</v>
      </c>
      <c r="H344" s="29">
        <v>0.13786000000000001</v>
      </c>
      <c r="I344" s="29">
        <v>0.13750000000000001</v>
      </c>
      <c r="J344" s="29">
        <v>1.2708999999999999</v>
      </c>
      <c r="K344" s="29">
        <v>3.0853999999999999E-2</v>
      </c>
      <c r="L344" s="29">
        <v>0.2122</v>
      </c>
      <c r="M344" s="29">
        <v>7.2400000000000006E-2</v>
      </c>
      <c r="N344" s="29">
        <v>8.5199999999999998E-3</v>
      </c>
      <c r="O344" s="29">
        <v>0.32829999999999998</v>
      </c>
      <c r="P344" s="29">
        <v>0.35918</v>
      </c>
      <c r="Q344" s="29">
        <v>1.7056000000000002E-2</v>
      </c>
      <c r="R344" s="29">
        <v>1.1988E-2</v>
      </c>
      <c r="S344" s="29">
        <v>2.7278E-2</v>
      </c>
      <c r="T344" s="29">
        <v>0.72899999999999998</v>
      </c>
      <c r="U344" s="29">
        <v>6.0930999999999999E-2</v>
      </c>
      <c r="V344" s="29">
        <v>0.184</v>
      </c>
    </row>
    <row r="345" spans="1:22" ht="14.25" customHeight="1" x14ac:dyDescent="0.3">
      <c r="A345" s="57">
        <v>45460</v>
      </c>
      <c r="B345" s="29">
        <v>25454</v>
      </c>
      <c r="C345" s="29">
        <v>24259</v>
      </c>
      <c r="D345" s="29">
        <v>105.32</v>
      </c>
      <c r="E345" s="29">
        <v>157.74</v>
      </c>
      <c r="F345" s="29">
        <v>1.0733999999999999</v>
      </c>
      <c r="G345" s="29">
        <v>6.3400000000000001E-3</v>
      </c>
      <c r="H345" s="29">
        <v>0.13782</v>
      </c>
      <c r="I345" s="29">
        <v>0.13750000000000001</v>
      </c>
      <c r="J345" s="29">
        <v>1.2705</v>
      </c>
      <c r="K345" s="29">
        <v>3.0890999999999998E-2</v>
      </c>
      <c r="L345" s="29">
        <v>0.21179999999999999</v>
      </c>
      <c r="M345" s="29">
        <v>7.2400000000000006E-2</v>
      </c>
      <c r="N345" s="29">
        <v>8.5199999999999998E-3</v>
      </c>
      <c r="O345" s="29">
        <v>0.32929999999999998</v>
      </c>
      <c r="P345" s="29">
        <v>0.35924</v>
      </c>
      <c r="Q345" s="29">
        <v>1.7048000000000001E-2</v>
      </c>
      <c r="R345" s="29">
        <v>1.1967E-2</v>
      </c>
      <c r="S345" s="29">
        <v>2.7151000000000002E-2</v>
      </c>
      <c r="T345" s="29">
        <v>0.72870000000000001</v>
      </c>
      <c r="U345" s="29">
        <v>6.0930999999999999E-2</v>
      </c>
      <c r="V345" s="29">
        <v>0.1845</v>
      </c>
    </row>
    <row r="346" spans="1:22" ht="14.25" customHeight="1" x14ac:dyDescent="0.3">
      <c r="A346" s="57">
        <v>45457</v>
      </c>
      <c r="B346" s="29">
        <v>25450</v>
      </c>
      <c r="C346" s="29">
        <v>24249</v>
      </c>
      <c r="D346" s="29">
        <v>105.55</v>
      </c>
      <c r="E346" s="29">
        <v>157.4</v>
      </c>
      <c r="F346" s="29">
        <v>1.0703</v>
      </c>
      <c r="G346" s="29">
        <v>6.3530000000000001E-3</v>
      </c>
      <c r="H346" s="29">
        <v>0.13782</v>
      </c>
      <c r="I346" s="29">
        <v>0.13750000000000001</v>
      </c>
      <c r="J346" s="29">
        <v>1.2686999999999999</v>
      </c>
      <c r="K346" s="29">
        <v>3.0911000000000001E-2</v>
      </c>
      <c r="L346" s="29">
        <v>0.21179999999999999</v>
      </c>
      <c r="M346" s="29">
        <v>7.2510000000000005E-2</v>
      </c>
      <c r="N346" s="29">
        <v>8.5199999999999998E-3</v>
      </c>
      <c r="O346" s="29">
        <v>0.32929999999999998</v>
      </c>
      <c r="P346" s="29">
        <v>0.35922999999999999</v>
      </c>
      <c r="Q346" s="29">
        <v>1.7051E-2</v>
      </c>
      <c r="R346" s="29">
        <v>1.1967E-2</v>
      </c>
      <c r="S346" s="29">
        <v>2.7264E-2</v>
      </c>
      <c r="T346" s="29">
        <v>0.72809999999999997</v>
      </c>
      <c r="U346" s="29">
        <v>6.0930999999999999E-2</v>
      </c>
      <c r="V346" s="29">
        <v>0.186</v>
      </c>
    </row>
    <row r="347" spans="1:22" ht="14.25" customHeight="1" x14ac:dyDescent="0.3">
      <c r="A347" s="57">
        <v>45456</v>
      </c>
      <c r="B347" s="29">
        <v>25443</v>
      </c>
      <c r="C347" s="29">
        <v>24245</v>
      </c>
      <c r="D347" s="29">
        <v>105.196</v>
      </c>
      <c r="E347" s="29">
        <v>157.03</v>
      </c>
      <c r="F347" s="29">
        <v>1.0737000000000001</v>
      </c>
      <c r="G347" s="29">
        <v>6.3680000000000004E-3</v>
      </c>
      <c r="H347" s="29">
        <v>0.13788</v>
      </c>
      <c r="I347" s="29">
        <v>0.13750000000000001</v>
      </c>
      <c r="J347" s="29">
        <v>1.2762</v>
      </c>
      <c r="K347" s="29">
        <v>3.0922000000000002E-2</v>
      </c>
      <c r="L347" s="29">
        <v>0.21240000000000001</v>
      </c>
      <c r="M347" s="29">
        <v>7.2789999999999994E-2</v>
      </c>
      <c r="N347" s="29">
        <v>8.5100000000000002E-3</v>
      </c>
      <c r="O347" s="29">
        <v>0.32940000000000003</v>
      </c>
      <c r="P347" s="29">
        <v>0.35893999999999998</v>
      </c>
      <c r="Q347" s="29">
        <v>1.7066000000000001E-2</v>
      </c>
      <c r="R347" s="29">
        <v>1.1969E-2</v>
      </c>
      <c r="S347" s="29">
        <v>2.7217000000000002E-2</v>
      </c>
      <c r="T347" s="29">
        <v>0.72760000000000002</v>
      </c>
      <c r="U347" s="29">
        <v>6.1462999999999997E-2</v>
      </c>
      <c r="V347" s="29">
        <v>0.18640000000000001</v>
      </c>
    </row>
    <row r="348" spans="1:22" ht="14.25" customHeight="1" x14ac:dyDescent="0.3">
      <c r="A348" s="57">
        <v>45455</v>
      </c>
      <c r="B348" s="29">
        <v>25443</v>
      </c>
      <c r="C348" s="29">
        <v>24254</v>
      </c>
      <c r="D348" s="29">
        <v>104.645</v>
      </c>
      <c r="E348" s="29">
        <v>156.72</v>
      </c>
      <c r="F348" s="29">
        <v>1.0809</v>
      </c>
      <c r="G348" s="29">
        <v>6.3810000000000004E-3</v>
      </c>
      <c r="H348" s="29">
        <v>0.13811000000000001</v>
      </c>
      <c r="I348" s="29">
        <v>0.13769999999999999</v>
      </c>
      <c r="J348" s="29">
        <v>1.2798</v>
      </c>
      <c r="K348" s="29">
        <v>3.09E-2</v>
      </c>
      <c r="L348" s="29">
        <v>0.21199999999999999</v>
      </c>
      <c r="M348" s="29">
        <v>7.2669999999999998E-2</v>
      </c>
      <c r="N348" s="29">
        <v>8.5199999999999998E-3</v>
      </c>
      <c r="O348" s="29">
        <v>0.32969999999999999</v>
      </c>
      <c r="P348" s="29">
        <v>0.35922999999999999</v>
      </c>
      <c r="Q348" s="29">
        <v>1.7063999999999999E-2</v>
      </c>
      <c r="R348" s="29">
        <v>1.1969E-2</v>
      </c>
      <c r="S348" s="29">
        <v>2.7276000000000002E-2</v>
      </c>
      <c r="T348" s="29">
        <v>0.72870000000000001</v>
      </c>
      <c r="U348" s="29">
        <v>6.1370000000000001E-2</v>
      </c>
      <c r="V348" s="29">
        <v>0.1847</v>
      </c>
    </row>
    <row r="349" spans="1:22" ht="14.25" customHeight="1" x14ac:dyDescent="0.3">
      <c r="A349" s="57">
        <v>45454</v>
      </c>
      <c r="B349" s="29">
        <v>25443</v>
      </c>
      <c r="C349" s="29">
        <v>24250</v>
      </c>
      <c r="D349" s="29">
        <v>105.23</v>
      </c>
      <c r="E349" s="29">
        <v>157.13</v>
      </c>
      <c r="F349" s="29">
        <v>1.0741000000000001</v>
      </c>
      <c r="G349" s="29">
        <v>6.3639999999999999E-3</v>
      </c>
      <c r="H349" s="29">
        <v>0.13785</v>
      </c>
      <c r="I349" s="29">
        <v>0.13750000000000001</v>
      </c>
      <c r="J349" s="29">
        <v>1.274</v>
      </c>
      <c r="K349" s="29">
        <v>3.0880000000000001E-2</v>
      </c>
      <c r="L349" s="29">
        <v>0.21190000000000001</v>
      </c>
      <c r="M349" s="29">
        <v>7.2559999999999999E-2</v>
      </c>
      <c r="N349" s="29">
        <v>8.5199999999999998E-3</v>
      </c>
      <c r="O349" s="29">
        <v>0.32990000000000003</v>
      </c>
      <c r="P349" s="29">
        <v>0.35919000000000001</v>
      </c>
      <c r="Q349" s="29">
        <v>1.7035999999999999E-2</v>
      </c>
      <c r="R349" s="29">
        <v>1.1965999999999999E-2</v>
      </c>
      <c r="S349" s="29">
        <v>2.7223000000000001E-2</v>
      </c>
      <c r="T349" s="29">
        <v>0.7268</v>
      </c>
      <c r="U349" s="29">
        <v>6.1384000000000001E-2</v>
      </c>
      <c r="V349" s="29">
        <v>0.18640000000000001</v>
      </c>
    </row>
    <row r="350" spans="1:22" ht="14.25" customHeight="1" x14ac:dyDescent="0.3">
      <c r="A350" s="57">
        <v>45453</v>
      </c>
      <c r="B350" s="29">
        <v>25423</v>
      </c>
      <c r="C350" s="29">
        <v>24242</v>
      </c>
      <c r="D350" s="29">
        <v>105.15</v>
      </c>
      <c r="E350" s="29">
        <v>157.04</v>
      </c>
      <c r="F350" s="29">
        <v>1.0765</v>
      </c>
      <c r="G350" s="29">
        <v>6.3680000000000004E-3</v>
      </c>
      <c r="H350" s="29">
        <v>0.13797000000000001</v>
      </c>
      <c r="I350" s="29">
        <v>0.1376</v>
      </c>
      <c r="J350" s="29">
        <v>1.2730999999999999</v>
      </c>
      <c r="K350" s="29">
        <v>3.1018E-2</v>
      </c>
      <c r="L350" s="29">
        <v>0.2117</v>
      </c>
      <c r="M350" s="29">
        <v>7.2669999999999998E-2</v>
      </c>
      <c r="N350" s="29">
        <v>8.5199999999999998E-3</v>
      </c>
      <c r="O350" s="29">
        <v>0.33</v>
      </c>
      <c r="P350" s="29">
        <v>0.35931000000000002</v>
      </c>
      <c r="Q350" s="29">
        <v>1.7010000000000001E-2</v>
      </c>
      <c r="R350" s="29">
        <v>1.1974E-2</v>
      </c>
      <c r="S350" s="29">
        <v>2.7203999999999999E-2</v>
      </c>
      <c r="T350" s="29">
        <v>0.7268</v>
      </c>
      <c r="U350" s="29">
        <v>6.1415999999999998E-2</v>
      </c>
      <c r="V350" s="29">
        <v>0.1867</v>
      </c>
    </row>
    <row r="351" spans="1:22" ht="14.25" customHeight="1" x14ac:dyDescent="0.3">
      <c r="A351" s="57">
        <v>45450</v>
      </c>
      <c r="B351" s="29">
        <v>25413</v>
      </c>
      <c r="C351" s="29">
        <v>24241</v>
      </c>
      <c r="D351" s="29">
        <v>104.88500000000001</v>
      </c>
      <c r="E351" s="29">
        <v>156.75</v>
      </c>
      <c r="F351" s="29">
        <v>1.0801000000000001</v>
      </c>
      <c r="G351" s="29">
        <v>6.3800000000000003E-3</v>
      </c>
      <c r="H351" s="29">
        <v>0.13797000000000001</v>
      </c>
      <c r="I351" s="29">
        <v>0.13769999999999999</v>
      </c>
      <c r="J351" s="29">
        <v>1.2719</v>
      </c>
      <c r="K351" s="29">
        <v>3.1018E-2</v>
      </c>
      <c r="L351" s="29">
        <v>0.21310000000000001</v>
      </c>
      <c r="M351" s="29">
        <v>7.3230000000000003E-2</v>
      </c>
      <c r="N351" s="29">
        <v>8.5199999999999998E-3</v>
      </c>
      <c r="O351" s="29">
        <v>0.3306</v>
      </c>
      <c r="P351" s="29">
        <v>0.35937000000000002</v>
      </c>
      <c r="Q351" s="29">
        <v>1.7087999999999999E-2</v>
      </c>
      <c r="R351" s="29">
        <v>1.1993E-2</v>
      </c>
      <c r="S351" s="29">
        <v>2.7158999999999999E-2</v>
      </c>
      <c r="T351" s="29">
        <v>0.72660000000000002</v>
      </c>
      <c r="U351" s="29">
        <v>6.1746000000000002E-2</v>
      </c>
      <c r="V351" s="29">
        <v>0.18709999999999999</v>
      </c>
    </row>
    <row r="352" spans="1:22" ht="14.25" customHeight="1" x14ac:dyDescent="0.3">
      <c r="A352" s="57">
        <v>45449</v>
      </c>
      <c r="B352" s="29">
        <v>25430</v>
      </c>
      <c r="C352" s="29">
        <v>24241</v>
      </c>
      <c r="D352" s="29">
        <v>104.102</v>
      </c>
      <c r="E352" s="29">
        <v>155.61000000000001</v>
      </c>
      <c r="F352" s="29">
        <v>1.089</v>
      </c>
      <c r="G352" s="29">
        <v>6.4260000000000003E-3</v>
      </c>
      <c r="H352" s="29">
        <v>0.13803000000000001</v>
      </c>
      <c r="I352" s="29">
        <v>0.13780000000000001</v>
      </c>
      <c r="J352" s="29">
        <v>1.2790999999999999</v>
      </c>
      <c r="K352" s="29">
        <v>3.0987000000000001E-2</v>
      </c>
      <c r="L352" s="29">
        <v>0.21299999999999999</v>
      </c>
      <c r="M352" s="29">
        <v>7.3219999999999993E-2</v>
      </c>
      <c r="N352" s="29">
        <v>8.5199999999999998E-3</v>
      </c>
      <c r="O352" s="29">
        <v>0.33050000000000002</v>
      </c>
      <c r="P352" s="29">
        <v>0.35877999999999999</v>
      </c>
      <c r="Q352" s="29">
        <v>1.7062000000000001E-2</v>
      </c>
      <c r="R352" s="29">
        <v>1.1979E-2</v>
      </c>
      <c r="S352" s="29">
        <v>2.7442999999999999E-2</v>
      </c>
      <c r="T352" s="29">
        <v>0.73150000000000004</v>
      </c>
      <c r="U352" s="29">
        <v>6.1489000000000002E-2</v>
      </c>
      <c r="V352" s="29">
        <v>0.1903</v>
      </c>
    </row>
    <row r="353" spans="1:22" ht="14.25" customHeight="1" x14ac:dyDescent="0.3">
      <c r="A353" s="57">
        <v>45448</v>
      </c>
      <c r="B353" s="29">
        <v>25423</v>
      </c>
      <c r="C353" s="29">
        <v>24241</v>
      </c>
      <c r="D353" s="29">
        <v>104.268</v>
      </c>
      <c r="E353" s="29">
        <v>156.11000000000001</v>
      </c>
      <c r="F353" s="29">
        <v>1.0869</v>
      </c>
      <c r="G353" s="29">
        <v>6.4060000000000002E-3</v>
      </c>
      <c r="H353" s="29">
        <v>0.13797000000000001</v>
      </c>
      <c r="I353" s="29">
        <v>0.13780000000000001</v>
      </c>
      <c r="J353" s="29">
        <v>1.2786999999999999</v>
      </c>
      <c r="K353" s="29">
        <v>3.0918000000000001E-2</v>
      </c>
      <c r="L353" s="29">
        <v>0.21290000000000001</v>
      </c>
      <c r="M353" s="29">
        <v>7.2840000000000002E-2</v>
      </c>
      <c r="N353" s="29">
        <v>8.5299999999999994E-3</v>
      </c>
      <c r="O353" s="29">
        <v>0.33090000000000003</v>
      </c>
      <c r="P353" s="29">
        <v>0.35924</v>
      </c>
      <c r="Q353" s="29">
        <v>1.7007000000000001E-2</v>
      </c>
      <c r="R353" s="29">
        <v>1.1993E-2</v>
      </c>
      <c r="S353" s="29">
        <v>2.7327000000000001E-2</v>
      </c>
      <c r="T353" s="29">
        <v>0.73019999999999996</v>
      </c>
      <c r="U353" s="29">
        <v>6.1400999999999997E-2</v>
      </c>
      <c r="V353" s="29">
        <v>0.18870000000000001</v>
      </c>
    </row>
    <row r="354" spans="1:22" ht="14.25" customHeight="1" x14ac:dyDescent="0.3">
      <c r="A354" s="57">
        <v>45447</v>
      </c>
      <c r="B354" s="29">
        <v>25416</v>
      </c>
      <c r="C354" s="29">
        <v>24246</v>
      </c>
      <c r="D354" s="29">
        <v>104.11</v>
      </c>
      <c r="E354" s="29">
        <v>154.88</v>
      </c>
      <c r="F354" s="29">
        <v>1.0879000000000001</v>
      </c>
      <c r="G354" s="29">
        <v>6.4559999999999999E-3</v>
      </c>
      <c r="H354" s="29">
        <v>0.13811999999999999</v>
      </c>
      <c r="I354" s="29">
        <v>0.13800000000000001</v>
      </c>
      <c r="J354" s="29">
        <v>1.2769999999999999</v>
      </c>
      <c r="K354" s="29">
        <v>3.0863999999999999E-2</v>
      </c>
      <c r="L354" s="29">
        <v>0.2127</v>
      </c>
      <c r="M354" s="29">
        <v>7.2669999999999998E-2</v>
      </c>
      <c r="N354" s="29">
        <v>8.5199999999999998E-3</v>
      </c>
      <c r="O354" s="29">
        <v>0.33129999999999998</v>
      </c>
      <c r="P354" s="29">
        <v>0.35935</v>
      </c>
      <c r="Q354" s="29">
        <v>1.7025999999999999E-2</v>
      </c>
      <c r="R354" s="29">
        <v>1.1972E-2</v>
      </c>
      <c r="S354" s="29">
        <v>2.7310000000000001E-2</v>
      </c>
      <c r="T354" s="29">
        <v>0.73119999999999996</v>
      </c>
      <c r="U354" s="29">
        <v>6.1651999999999998E-2</v>
      </c>
      <c r="V354" s="29">
        <v>0.18909999999999999</v>
      </c>
    </row>
    <row r="355" spans="1:22" ht="14.25" customHeight="1" x14ac:dyDescent="0.3">
      <c r="A355" s="57">
        <v>45446</v>
      </c>
      <c r="B355" s="29">
        <v>25439</v>
      </c>
      <c r="C355" s="29">
        <v>24261</v>
      </c>
      <c r="D355" s="29">
        <v>104.14</v>
      </c>
      <c r="E355" s="29">
        <v>156.08000000000001</v>
      </c>
      <c r="F355" s="29">
        <v>1.0904</v>
      </c>
      <c r="G355" s="29">
        <v>6.4070000000000004E-3</v>
      </c>
      <c r="H355" s="29">
        <v>0.13808999999999999</v>
      </c>
      <c r="I355" s="29">
        <v>0.13789999999999999</v>
      </c>
      <c r="J355" s="29">
        <v>1.2807999999999999</v>
      </c>
      <c r="K355" s="29">
        <v>3.0856999999999999E-2</v>
      </c>
      <c r="L355" s="29">
        <v>0.21249999999999999</v>
      </c>
      <c r="M355" s="29">
        <v>7.2669999999999998E-2</v>
      </c>
      <c r="N355" s="29">
        <v>8.5299999999999994E-3</v>
      </c>
      <c r="O355" s="29">
        <v>0.33139999999999997</v>
      </c>
      <c r="P355" s="29">
        <v>0.35935</v>
      </c>
      <c r="Q355" s="29">
        <v>1.7041000000000001E-2</v>
      </c>
      <c r="R355" s="29">
        <v>1.2026999999999999E-2</v>
      </c>
      <c r="S355" s="29">
        <v>2.7319E-2</v>
      </c>
      <c r="T355" s="29">
        <v>0.73380000000000001</v>
      </c>
      <c r="U355" s="29">
        <v>6.1614000000000002E-2</v>
      </c>
      <c r="V355" s="29">
        <v>0.19070000000000001</v>
      </c>
    </row>
    <row r="356" spans="1:22" ht="14.25" customHeight="1" x14ac:dyDescent="0.3">
      <c r="A356" s="57">
        <v>45443</v>
      </c>
      <c r="B356" s="29">
        <v>25450</v>
      </c>
      <c r="C356" s="29">
        <v>24261</v>
      </c>
      <c r="D356" s="29">
        <v>104.67100000000001</v>
      </c>
      <c r="E356" s="29">
        <v>157.31</v>
      </c>
      <c r="F356" s="29">
        <v>1.0848</v>
      </c>
      <c r="G356" s="29">
        <v>6.3569999999999998E-3</v>
      </c>
      <c r="H356" s="29">
        <v>0.13808999999999999</v>
      </c>
      <c r="I356" s="29">
        <v>0.13769999999999999</v>
      </c>
      <c r="J356" s="29">
        <v>1.2742</v>
      </c>
      <c r="K356" s="29">
        <v>3.0799E-2</v>
      </c>
      <c r="L356" s="29">
        <v>0.21249999999999999</v>
      </c>
      <c r="M356" s="29">
        <v>7.2169999999999998E-2</v>
      </c>
      <c r="N356" s="29">
        <v>8.5299999999999994E-3</v>
      </c>
      <c r="O356" s="29">
        <v>0.33179999999999998</v>
      </c>
      <c r="P356" s="29">
        <v>0.35936000000000001</v>
      </c>
      <c r="Q356" s="29">
        <v>1.7084999999999999E-2</v>
      </c>
      <c r="R356" s="29">
        <v>1.1981E-2</v>
      </c>
      <c r="S356" s="29">
        <v>2.7153E-2</v>
      </c>
      <c r="T356" s="29">
        <v>0.73380000000000001</v>
      </c>
      <c r="U356" s="29">
        <v>6.1529E-2</v>
      </c>
      <c r="V356" s="29">
        <v>0.19059999999999999</v>
      </c>
    </row>
    <row r="357" spans="1:22" ht="14.25" customHeight="1" x14ac:dyDescent="0.3">
      <c r="A357" s="57">
        <v>45442</v>
      </c>
      <c r="B357" s="29">
        <v>25455</v>
      </c>
      <c r="C357" s="29">
        <v>24258</v>
      </c>
      <c r="D357" s="29">
        <v>104.71599999999999</v>
      </c>
      <c r="E357" s="29">
        <v>156.82</v>
      </c>
      <c r="F357" s="29">
        <v>1.0831999999999999</v>
      </c>
      <c r="G357" s="29">
        <v>6.3769999999999999E-3</v>
      </c>
      <c r="H357" s="29">
        <v>0.13825999999999999</v>
      </c>
      <c r="I357" s="29">
        <v>0.13789999999999999</v>
      </c>
      <c r="J357" s="29">
        <v>1.2732000000000001</v>
      </c>
      <c r="K357" s="29">
        <v>3.0818999999999999E-2</v>
      </c>
      <c r="L357" s="29">
        <v>0.21260000000000001</v>
      </c>
      <c r="M357" s="29">
        <v>7.2499999999999995E-2</v>
      </c>
      <c r="N357" s="29">
        <v>8.5299999999999994E-3</v>
      </c>
      <c r="O357" s="29">
        <v>0.33139999999999997</v>
      </c>
      <c r="P357" s="29">
        <v>0.35925000000000001</v>
      </c>
      <c r="Q357" s="29">
        <v>1.7056000000000002E-2</v>
      </c>
      <c r="R357" s="29">
        <v>1.2003E-2</v>
      </c>
      <c r="S357" s="29">
        <v>2.7234000000000001E-2</v>
      </c>
      <c r="T357" s="29">
        <v>0.73099999999999998</v>
      </c>
      <c r="U357" s="29">
        <v>6.1482000000000002E-2</v>
      </c>
      <c r="V357" s="29">
        <v>0.19209999999999999</v>
      </c>
    </row>
    <row r="358" spans="1:22" ht="14.25" customHeight="1" x14ac:dyDescent="0.3">
      <c r="A358" s="57">
        <v>45441</v>
      </c>
      <c r="B358" s="29">
        <v>25458</v>
      </c>
      <c r="C358" s="29">
        <v>24253</v>
      </c>
      <c r="D358" s="29">
        <v>105.122</v>
      </c>
      <c r="E358" s="29">
        <v>157.63999999999999</v>
      </c>
      <c r="F358" s="29">
        <v>1.0801000000000001</v>
      </c>
      <c r="G358" s="29">
        <v>6.3429999999999997E-3</v>
      </c>
      <c r="H358" s="29">
        <v>0.13794999999999999</v>
      </c>
      <c r="I358" s="29">
        <v>0.13750000000000001</v>
      </c>
      <c r="J358" s="29">
        <v>1.2701</v>
      </c>
      <c r="K358" s="29">
        <v>3.0946999999999999E-2</v>
      </c>
      <c r="L358" s="29">
        <v>0.21260000000000001</v>
      </c>
      <c r="M358" s="29">
        <v>7.3260000000000006E-2</v>
      </c>
      <c r="N358" s="29">
        <v>8.5299999999999994E-3</v>
      </c>
      <c r="O358" s="29">
        <v>0.33179999999999998</v>
      </c>
      <c r="P358" s="29">
        <v>0.35915999999999998</v>
      </c>
      <c r="Q358" s="29">
        <v>1.7104999999999999E-2</v>
      </c>
      <c r="R358" s="29">
        <v>1.1998E-2</v>
      </c>
      <c r="S358" s="29">
        <v>2.7157000000000001E-2</v>
      </c>
      <c r="T358" s="29">
        <v>0.72899999999999998</v>
      </c>
      <c r="U358" s="29">
        <v>6.1880999999999999E-2</v>
      </c>
      <c r="V358" s="29">
        <v>0.19209999999999999</v>
      </c>
    </row>
    <row r="359" spans="1:22" ht="14.25" customHeight="1" x14ac:dyDescent="0.3">
      <c r="A359" s="57">
        <v>45440</v>
      </c>
      <c r="B359" s="29">
        <v>25453</v>
      </c>
      <c r="C359" s="29">
        <v>24256</v>
      </c>
      <c r="D359" s="29">
        <v>104.614</v>
      </c>
      <c r="E359" s="29">
        <v>157.16999999999999</v>
      </c>
      <c r="F359" s="29">
        <v>1.0857000000000001</v>
      </c>
      <c r="G359" s="29">
        <v>6.3629999999999997E-3</v>
      </c>
      <c r="H359" s="29">
        <v>0.13804</v>
      </c>
      <c r="I359" s="29">
        <v>0.13769999999999999</v>
      </c>
      <c r="J359" s="29">
        <v>1.2762</v>
      </c>
      <c r="K359" s="29">
        <v>3.1078000000000001E-2</v>
      </c>
      <c r="L359" s="29">
        <v>0.2132</v>
      </c>
      <c r="M359" s="29">
        <v>7.3630000000000001E-2</v>
      </c>
      <c r="N359" s="29">
        <v>8.5299999999999994E-3</v>
      </c>
      <c r="O359" s="29">
        <v>0.33160000000000001</v>
      </c>
      <c r="P359" s="29">
        <v>0.35943000000000003</v>
      </c>
      <c r="Q359" s="29">
        <v>1.7253999999999999E-2</v>
      </c>
      <c r="R359" s="29">
        <v>1.2022E-2</v>
      </c>
      <c r="S359" s="29">
        <v>2.7331000000000001E-2</v>
      </c>
      <c r="T359" s="29">
        <v>0.73280000000000001</v>
      </c>
      <c r="U359" s="29">
        <v>6.2149999999999997E-2</v>
      </c>
      <c r="V359" s="29">
        <v>0.1938</v>
      </c>
    </row>
    <row r="360" spans="1:22" ht="14.25" customHeight="1" x14ac:dyDescent="0.3">
      <c r="A360" s="57">
        <v>45439</v>
      </c>
      <c r="B360" s="29">
        <v>25453</v>
      </c>
      <c r="C360" s="29">
        <v>24268</v>
      </c>
      <c r="D360" s="29">
        <v>104.595</v>
      </c>
      <c r="E360" s="29">
        <v>156.88</v>
      </c>
      <c r="F360" s="29">
        <v>1.0859000000000001</v>
      </c>
      <c r="G360" s="29">
        <v>6.3740000000000003E-3</v>
      </c>
      <c r="H360" s="29">
        <v>0.13803000000000001</v>
      </c>
      <c r="I360" s="29">
        <v>0.13780000000000001</v>
      </c>
      <c r="J360" s="29">
        <v>1.2768999999999999</v>
      </c>
      <c r="K360" s="29">
        <v>3.1085000000000002E-2</v>
      </c>
      <c r="L360" s="29">
        <v>0.21290000000000001</v>
      </c>
      <c r="M360" s="29">
        <v>7.3330000000000006E-2</v>
      </c>
      <c r="N360" s="29">
        <v>8.5299999999999994E-3</v>
      </c>
      <c r="O360" s="29">
        <v>0.33310000000000001</v>
      </c>
      <c r="P360" s="29">
        <v>0.35943999999999998</v>
      </c>
      <c r="Q360" s="29">
        <v>1.7205999999999999E-2</v>
      </c>
      <c r="R360" s="29">
        <v>1.2028E-2</v>
      </c>
      <c r="S360" s="29">
        <v>2.7345000000000001E-2</v>
      </c>
      <c r="T360" s="29">
        <v>0.73350000000000004</v>
      </c>
      <c r="U360" s="29">
        <v>6.2222E-2</v>
      </c>
      <c r="V360" s="29">
        <v>0.19339999999999999</v>
      </c>
    </row>
    <row r="361" spans="1:22" ht="14.25" customHeight="1" x14ac:dyDescent="0.3">
      <c r="A361" s="57">
        <v>45436</v>
      </c>
      <c r="B361" s="29">
        <v>25470</v>
      </c>
      <c r="C361" s="29">
        <v>24264</v>
      </c>
      <c r="D361" s="29">
        <v>104.724</v>
      </c>
      <c r="E361" s="29">
        <v>156.99</v>
      </c>
      <c r="F361" s="29">
        <v>1.0847</v>
      </c>
      <c r="G361" s="29">
        <v>6.3699999999999998E-3</v>
      </c>
      <c r="H361" s="29">
        <v>0.13805000000000001</v>
      </c>
      <c r="I361" s="29">
        <v>0.13769999999999999</v>
      </c>
      <c r="J361" s="29">
        <v>1.2737000000000001</v>
      </c>
      <c r="K361" s="29">
        <v>3.0998999999999999E-2</v>
      </c>
      <c r="L361" s="29">
        <v>0.2122</v>
      </c>
      <c r="M361" s="29">
        <v>7.3020000000000002E-2</v>
      </c>
      <c r="N361" s="29">
        <v>8.5400000000000007E-3</v>
      </c>
      <c r="O361" s="29">
        <v>0.33379999999999999</v>
      </c>
      <c r="P361" s="29">
        <v>0.35955999999999999</v>
      </c>
      <c r="Q361" s="29">
        <v>1.7184000000000001E-2</v>
      </c>
      <c r="R361" s="29">
        <v>1.2034E-2</v>
      </c>
      <c r="S361" s="29">
        <v>2.7243E-2</v>
      </c>
      <c r="T361" s="29">
        <v>0.73180000000000001</v>
      </c>
      <c r="U361" s="29">
        <v>6.2520000000000006E-2</v>
      </c>
      <c r="V361" s="29">
        <v>0.19350000000000001</v>
      </c>
    </row>
    <row r="362" spans="1:22" ht="14.25" customHeight="1" x14ac:dyDescent="0.3">
      <c r="A362" s="57">
        <v>45435</v>
      </c>
      <c r="B362" s="29">
        <v>25467</v>
      </c>
      <c r="C362" s="29">
        <v>24258</v>
      </c>
      <c r="D362" s="29">
        <v>105.108</v>
      </c>
      <c r="E362" s="29">
        <v>156.93</v>
      </c>
      <c r="F362" s="29">
        <v>1.0814999999999999</v>
      </c>
      <c r="G362" s="29">
        <v>6.3720000000000001E-3</v>
      </c>
      <c r="H362" s="29">
        <v>0.13807</v>
      </c>
      <c r="I362" s="29">
        <v>0.13780000000000001</v>
      </c>
      <c r="J362" s="29">
        <v>1.2699</v>
      </c>
      <c r="K362" s="29">
        <v>3.1023999999999999E-2</v>
      </c>
      <c r="L362" s="29">
        <v>0.21260000000000001</v>
      </c>
      <c r="M362" s="29">
        <v>7.3410000000000003E-2</v>
      </c>
      <c r="N362" s="29">
        <v>8.5299999999999994E-3</v>
      </c>
      <c r="O362" s="29">
        <v>0.33339999999999997</v>
      </c>
      <c r="P362" s="29">
        <v>0.35955999999999999</v>
      </c>
      <c r="Q362" s="29">
        <v>1.7201000000000001E-2</v>
      </c>
      <c r="R362" s="29">
        <v>1.2008E-2</v>
      </c>
      <c r="S362" s="29">
        <v>2.7299E-2</v>
      </c>
      <c r="T362" s="29">
        <v>0.72840000000000005</v>
      </c>
      <c r="U362" s="29">
        <v>6.2520000000000006E-2</v>
      </c>
      <c r="V362" s="29">
        <v>0.19439999999999999</v>
      </c>
    </row>
    <row r="363" spans="1:22" ht="14.25" customHeight="1" x14ac:dyDescent="0.3">
      <c r="A363" s="57">
        <v>45434</v>
      </c>
      <c r="B363" s="29">
        <v>25462</v>
      </c>
      <c r="C363" s="29">
        <v>24254</v>
      </c>
      <c r="D363" s="29">
        <v>104.93300000000001</v>
      </c>
      <c r="E363" s="29">
        <v>156.80000000000001</v>
      </c>
      <c r="F363" s="29">
        <v>1.0823</v>
      </c>
      <c r="G363" s="29">
        <v>6.378E-3</v>
      </c>
      <c r="H363" s="29">
        <v>0.1381</v>
      </c>
      <c r="I363" s="29">
        <v>0.13789999999999999</v>
      </c>
      <c r="J363" s="29">
        <v>1.2717000000000001</v>
      </c>
      <c r="K363" s="29">
        <v>3.0984000000000001E-2</v>
      </c>
      <c r="L363" s="29">
        <v>0.21290000000000001</v>
      </c>
      <c r="M363" s="29">
        <v>7.3380000000000001E-2</v>
      </c>
      <c r="N363" s="29">
        <v>8.5500000000000003E-3</v>
      </c>
      <c r="O363" s="29">
        <v>0.33350000000000002</v>
      </c>
      <c r="P363" s="29">
        <v>0.35955999999999999</v>
      </c>
      <c r="Q363" s="29">
        <v>1.7222999999999999E-2</v>
      </c>
      <c r="R363" s="29">
        <v>1.2008E-2</v>
      </c>
      <c r="S363" s="29">
        <v>2.743E-2</v>
      </c>
      <c r="T363" s="29">
        <v>0.73019999999999996</v>
      </c>
      <c r="U363" s="29">
        <v>6.2520000000000006E-2</v>
      </c>
      <c r="V363" s="29">
        <v>0.19409999999999999</v>
      </c>
    </row>
    <row r="364" spans="1:22" ht="14.25" customHeight="1" x14ac:dyDescent="0.3">
      <c r="A364" s="57">
        <v>45433</v>
      </c>
      <c r="B364" s="29">
        <v>25461</v>
      </c>
      <c r="C364" s="29">
        <v>24251</v>
      </c>
      <c r="D364" s="29">
        <v>104.661</v>
      </c>
      <c r="E364" s="29">
        <v>156.16999999999999</v>
      </c>
      <c r="F364" s="29">
        <v>1.0853999999999999</v>
      </c>
      <c r="G364" s="29">
        <v>6.4029999999999998E-3</v>
      </c>
      <c r="H364" s="29">
        <v>0.13816999999999999</v>
      </c>
      <c r="I364" s="29">
        <v>0.13800000000000001</v>
      </c>
      <c r="J364" s="29">
        <v>1.2708999999999999</v>
      </c>
      <c r="K364" s="29">
        <v>3.0957999999999999E-2</v>
      </c>
      <c r="L364" s="29">
        <v>0.21290000000000001</v>
      </c>
      <c r="M364" s="29">
        <v>7.3359999999999995E-2</v>
      </c>
      <c r="N364" s="29">
        <v>8.5400000000000007E-3</v>
      </c>
      <c r="O364" s="29">
        <v>0.3337</v>
      </c>
      <c r="P364" s="29">
        <v>0.35920999999999997</v>
      </c>
      <c r="Q364" s="29">
        <v>1.7173999999999998E-2</v>
      </c>
      <c r="R364" s="29">
        <v>1.2003E-2</v>
      </c>
      <c r="S364" s="29">
        <v>2.7470999999999999E-2</v>
      </c>
      <c r="T364" s="29">
        <v>0.73240000000000005</v>
      </c>
      <c r="U364" s="29">
        <v>6.2506000000000006E-2</v>
      </c>
      <c r="V364" s="29">
        <v>0.19520000000000001</v>
      </c>
    </row>
    <row r="365" spans="1:22" ht="14.25" customHeight="1" x14ac:dyDescent="0.3">
      <c r="A365" s="57">
        <v>45432</v>
      </c>
      <c r="B365" s="29">
        <v>25454</v>
      </c>
      <c r="C365" s="29">
        <v>24247</v>
      </c>
      <c r="D365" s="29">
        <v>104.565</v>
      </c>
      <c r="E365" s="29">
        <v>156.26</v>
      </c>
      <c r="F365" s="29">
        <v>1.0857000000000001</v>
      </c>
      <c r="G365" s="29">
        <v>6.4000000000000003E-3</v>
      </c>
      <c r="H365" s="29">
        <v>0.13821</v>
      </c>
      <c r="I365" s="29">
        <v>0.13800000000000001</v>
      </c>
      <c r="J365" s="29">
        <v>1.2706</v>
      </c>
      <c r="K365" s="29">
        <v>3.1005000000000001E-2</v>
      </c>
      <c r="L365" s="29">
        <v>0.21340000000000001</v>
      </c>
      <c r="M365" s="29">
        <v>7.3749999999999996E-2</v>
      </c>
      <c r="N365" s="29">
        <v>8.5500000000000003E-3</v>
      </c>
      <c r="O365" s="29">
        <v>0.33379999999999999</v>
      </c>
      <c r="P365" s="29">
        <v>0.35916999999999999</v>
      </c>
      <c r="Q365" s="29">
        <v>1.7278999999999999E-2</v>
      </c>
      <c r="R365" s="29">
        <v>1.2E-2</v>
      </c>
      <c r="S365" s="29">
        <v>2.7685999999999999E-2</v>
      </c>
      <c r="T365" s="29">
        <v>0.73399999999999999</v>
      </c>
      <c r="U365" s="29">
        <v>6.2586000000000003E-2</v>
      </c>
      <c r="V365" s="29">
        <v>0.19589999999999999</v>
      </c>
    </row>
    <row r="366" spans="1:22" ht="14.25" customHeight="1" x14ac:dyDescent="0.3">
      <c r="A366" s="57">
        <v>45429</v>
      </c>
      <c r="B366" s="29">
        <v>25449</v>
      </c>
      <c r="C366" s="29">
        <v>24239</v>
      </c>
      <c r="D366" s="29">
        <v>104.44499999999999</v>
      </c>
      <c r="E366" s="29">
        <v>155.65</v>
      </c>
      <c r="F366" s="29">
        <v>1.0869</v>
      </c>
      <c r="G366" s="29">
        <v>6.4250000000000002E-3</v>
      </c>
      <c r="H366" s="29">
        <v>0.13841999999999999</v>
      </c>
      <c r="I366" s="29">
        <v>0.13819999999999999</v>
      </c>
      <c r="J366" s="29">
        <v>1.2701</v>
      </c>
      <c r="K366" s="29">
        <v>3.1047000000000002E-2</v>
      </c>
      <c r="L366" s="29">
        <v>0.21329999999999999</v>
      </c>
      <c r="M366" s="29">
        <v>7.3789999999999994E-2</v>
      </c>
      <c r="N366" s="29">
        <v>8.5500000000000003E-3</v>
      </c>
      <c r="O366" s="29">
        <v>0.3342</v>
      </c>
      <c r="P366" s="29">
        <v>0.35955999999999999</v>
      </c>
      <c r="Q366" s="29">
        <v>1.7354999999999999E-2</v>
      </c>
      <c r="R366" s="29">
        <v>1.2E-2</v>
      </c>
      <c r="S366" s="29">
        <v>2.7688000000000001E-2</v>
      </c>
      <c r="T366" s="29">
        <v>0.73460000000000003</v>
      </c>
      <c r="U366" s="29">
        <v>6.2675999999999996E-2</v>
      </c>
      <c r="V366" s="29">
        <v>0.19589999999999999</v>
      </c>
    </row>
    <row r="367" spans="1:22" ht="14.25" customHeight="1" x14ac:dyDescent="0.3">
      <c r="A367" s="57">
        <v>45428</v>
      </c>
      <c r="B367" s="29">
        <v>25450</v>
      </c>
      <c r="C367" s="29">
        <v>24240</v>
      </c>
      <c r="D367" s="29">
        <v>104.462</v>
      </c>
      <c r="E367" s="29">
        <v>155.38999999999999</v>
      </c>
      <c r="F367" s="29">
        <v>1.0867</v>
      </c>
      <c r="G367" s="29">
        <v>6.4349999999999997E-3</v>
      </c>
      <c r="H367" s="29">
        <v>0.13847999999999999</v>
      </c>
      <c r="I367" s="29">
        <v>0.13850000000000001</v>
      </c>
      <c r="J367" s="29">
        <v>1.2669999999999999</v>
      </c>
      <c r="K367" s="29">
        <v>3.1161999999999999E-2</v>
      </c>
      <c r="L367" s="29">
        <v>0.2135</v>
      </c>
      <c r="M367" s="29">
        <v>7.4340000000000003E-2</v>
      </c>
      <c r="N367" s="29">
        <v>8.5500000000000003E-3</v>
      </c>
      <c r="O367" s="29">
        <v>0.33279999999999998</v>
      </c>
      <c r="P367" s="29">
        <v>0.35955999999999999</v>
      </c>
      <c r="Q367" s="29">
        <v>1.7401E-2</v>
      </c>
      <c r="R367" s="29">
        <v>1.1977E-2</v>
      </c>
      <c r="S367" s="29">
        <v>2.7619000000000001E-2</v>
      </c>
      <c r="T367" s="29">
        <v>0.73429999999999995</v>
      </c>
      <c r="U367" s="29">
        <v>6.2799999999999995E-2</v>
      </c>
      <c r="V367" s="29">
        <v>0.19489999999999999</v>
      </c>
    </row>
    <row r="368" spans="1:22" ht="14.25" customHeight="1" x14ac:dyDescent="0.3">
      <c r="A368" s="57">
        <v>45427</v>
      </c>
      <c r="B368" s="29">
        <v>25454</v>
      </c>
      <c r="C368" s="29">
        <v>24269</v>
      </c>
      <c r="D368" s="29">
        <v>104.345</v>
      </c>
      <c r="E368" s="29">
        <v>154.88</v>
      </c>
      <c r="F368" s="29">
        <v>1.0884</v>
      </c>
      <c r="G368" s="29">
        <v>6.4570000000000001E-3</v>
      </c>
      <c r="H368" s="29">
        <v>0.13852</v>
      </c>
      <c r="I368" s="29">
        <v>0.13850000000000001</v>
      </c>
      <c r="J368" s="29">
        <v>1.2685</v>
      </c>
      <c r="K368" s="29">
        <v>3.1067000000000001E-2</v>
      </c>
      <c r="L368" s="29">
        <v>0.21249999999999999</v>
      </c>
      <c r="M368" s="29">
        <v>7.3510000000000006E-2</v>
      </c>
      <c r="N368" s="29">
        <v>8.5599999999999999E-3</v>
      </c>
      <c r="O368" s="29">
        <v>0.33119999999999999</v>
      </c>
      <c r="P368" s="29">
        <v>0.35955999999999999</v>
      </c>
      <c r="Q368" s="29">
        <v>1.7378000000000001E-2</v>
      </c>
      <c r="R368" s="29">
        <v>1.1976000000000001E-2</v>
      </c>
      <c r="S368" s="29">
        <v>2.7515999999999999E-2</v>
      </c>
      <c r="T368" s="29">
        <v>0.73519999999999996</v>
      </c>
      <c r="U368" s="29">
        <v>6.2392999999999997E-2</v>
      </c>
      <c r="V368" s="29">
        <v>0.19470000000000001</v>
      </c>
    </row>
    <row r="369" spans="1:22" ht="14.25" customHeight="1" x14ac:dyDescent="0.3">
      <c r="A369" s="57">
        <v>45426</v>
      </c>
      <c r="B369" s="29">
        <v>25453</v>
      </c>
      <c r="C369" s="29">
        <v>24269</v>
      </c>
      <c r="D369" s="29">
        <v>105.01300000000001</v>
      </c>
      <c r="E369" s="29">
        <v>156.41999999999999</v>
      </c>
      <c r="F369" s="29">
        <v>1.0819000000000001</v>
      </c>
      <c r="G369" s="29">
        <v>6.3930000000000002E-3</v>
      </c>
      <c r="H369" s="29">
        <v>0.13824</v>
      </c>
      <c r="I369" s="29">
        <v>0.1381</v>
      </c>
      <c r="J369" s="29">
        <v>1.2592000000000001</v>
      </c>
      <c r="K369" s="29">
        <v>3.0852999999999998E-2</v>
      </c>
      <c r="L369" s="29">
        <v>0.21199999999999999</v>
      </c>
      <c r="M369" s="29">
        <v>7.3039999999999994E-2</v>
      </c>
      <c r="N369" s="29">
        <v>8.5599999999999999E-3</v>
      </c>
      <c r="O369" s="29">
        <v>0.33239999999999997</v>
      </c>
      <c r="P369" s="29">
        <v>0.35959999999999998</v>
      </c>
      <c r="Q369" s="29">
        <v>1.7288999999999999E-2</v>
      </c>
      <c r="R369" s="29">
        <v>1.1974E-2</v>
      </c>
      <c r="S369" s="29">
        <v>2.7342000000000002E-2</v>
      </c>
      <c r="T369" s="29">
        <v>0.73260000000000003</v>
      </c>
      <c r="U369" s="29">
        <v>6.2112000000000001E-2</v>
      </c>
      <c r="V369" s="29">
        <v>0.19500000000000001</v>
      </c>
    </row>
    <row r="370" spans="1:22" ht="14.25" customHeight="1" x14ac:dyDescent="0.3">
      <c r="A370" s="57">
        <v>45425</v>
      </c>
      <c r="B370" s="29">
        <v>25452</v>
      </c>
      <c r="C370" s="29">
        <v>24266</v>
      </c>
      <c r="D370" s="29">
        <v>105.218</v>
      </c>
      <c r="E370" s="29">
        <v>156.22</v>
      </c>
      <c r="F370" s="29">
        <v>1.079</v>
      </c>
      <c r="G370" s="29">
        <v>6.4009999999999996E-3</v>
      </c>
      <c r="H370" s="29">
        <v>0.13825000000000001</v>
      </c>
      <c r="I370" s="29">
        <v>0.1381</v>
      </c>
      <c r="J370" s="29">
        <v>1.2559</v>
      </c>
      <c r="K370" s="29">
        <v>3.0846999999999999E-2</v>
      </c>
      <c r="L370" s="29">
        <v>0.2114</v>
      </c>
      <c r="M370" s="29">
        <v>7.3080000000000006E-2</v>
      </c>
      <c r="N370" s="29">
        <v>8.5599999999999999E-3</v>
      </c>
      <c r="O370" s="29">
        <v>0.33360000000000001</v>
      </c>
      <c r="P370" s="29">
        <v>0.35955999999999999</v>
      </c>
      <c r="Q370" s="29">
        <v>1.7285999999999999E-2</v>
      </c>
      <c r="R370" s="29">
        <v>1.1972E-2</v>
      </c>
      <c r="S370" s="29">
        <v>2.7178000000000001E-2</v>
      </c>
      <c r="T370" s="29">
        <v>0.73170000000000002</v>
      </c>
      <c r="U370" s="29">
        <v>6.2186999999999999E-2</v>
      </c>
      <c r="V370" s="29">
        <v>0.19409999999999999</v>
      </c>
    </row>
    <row r="371" spans="1:22" ht="14.25" customHeight="1" x14ac:dyDescent="0.3">
      <c r="A371" s="57">
        <v>45422</v>
      </c>
      <c r="B371" s="29">
        <v>25452</v>
      </c>
      <c r="C371" s="29">
        <v>24271</v>
      </c>
      <c r="D371" s="29">
        <v>105.301</v>
      </c>
      <c r="E371" s="29">
        <v>155.78</v>
      </c>
      <c r="F371" s="29">
        <v>1.0770999999999999</v>
      </c>
      <c r="G371" s="29">
        <v>6.4190000000000002E-3</v>
      </c>
      <c r="H371" s="29">
        <v>0.13836999999999999</v>
      </c>
      <c r="I371" s="29">
        <v>0.13819999999999999</v>
      </c>
      <c r="J371" s="29">
        <v>1.2524999999999999</v>
      </c>
      <c r="K371" s="29">
        <v>3.0842999999999999E-2</v>
      </c>
      <c r="L371" s="29">
        <v>0.21099999999999999</v>
      </c>
      <c r="M371" s="29">
        <v>7.3099999999999998E-2</v>
      </c>
      <c r="N371" s="29">
        <v>8.5699999999999995E-3</v>
      </c>
      <c r="O371" s="29">
        <v>0.33489999999999998</v>
      </c>
      <c r="P371" s="29">
        <v>0.35957</v>
      </c>
      <c r="Q371" s="29">
        <v>1.7416999999999998E-2</v>
      </c>
      <c r="R371" s="29">
        <v>1.1976000000000001E-2</v>
      </c>
      <c r="S371" s="29">
        <v>2.7198E-2</v>
      </c>
      <c r="T371" s="29">
        <v>0.73140000000000005</v>
      </c>
      <c r="U371" s="29">
        <v>6.2318999999999999E-2</v>
      </c>
      <c r="V371" s="29">
        <v>0.19389999999999999</v>
      </c>
    </row>
    <row r="372" spans="1:22" ht="14.25" customHeight="1" x14ac:dyDescent="0.3">
      <c r="A372" s="57">
        <v>45421</v>
      </c>
      <c r="B372" s="29">
        <v>25443</v>
      </c>
      <c r="C372" s="29">
        <v>24265</v>
      </c>
      <c r="D372" s="29">
        <v>105.227</v>
      </c>
      <c r="E372" s="29">
        <v>155.47999999999999</v>
      </c>
      <c r="F372" s="29">
        <v>1.0782</v>
      </c>
      <c r="G372" s="29">
        <v>6.4320000000000002E-3</v>
      </c>
      <c r="H372" s="29">
        <v>0.13850999999999999</v>
      </c>
      <c r="I372" s="29">
        <v>0.13850000000000001</v>
      </c>
      <c r="J372" s="29">
        <v>1.2524</v>
      </c>
      <c r="K372" s="29">
        <v>3.0823E-2</v>
      </c>
      <c r="L372" s="29">
        <v>0.2109</v>
      </c>
      <c r="M372" s="29">
        <v>7.2999999999999995E-2</v>
      </c>
      <c r="N372" s="29">
        <v>8.5699999999999995E-3</v>
      </c>
      <c r="O372" s="29">
        <v>0.33500000000000002</v>
      </c>
      <c r="P372" s="29">
        <v>0.35965999999999998</v>
      </c>
      <c r="Q372" s="29">
        <v>1.7427999999999999E-2</v>
      </c>
      <c r="R372" s="29">
        <v>1.1975E-2</v>
      </c>
      <c r="S372" s="29">
        <v>2.7213999999999999E-2</v>
      </c>
      <c r="T372" s="29">
        <v>0.73119999999999996</v>
      </c>
      <c r="U372" s="29">
        <v>6.2318999999999999E-2</v>
      </c>
      <c r="V372" s="29">
        <v>0.19450000000000001</v>
      </c>
    </row>
    <row r="373" spans="1:22" ht="14.25" customHeight="1" x14ac:dyDescent="0.3">
      <c r="A373" s="57">
        <v>45420</v>
      </c>
      <c r="B373" s="29">
        <v>25433</v>
      </c>
      <c r="C373" s="29">
        <v>24249</v>
      </c>
      <c r="D373" s="29">
        <v>105.54600000000001</v>
      </c>
      <c r="E373" s="29">
        <v>155.53</v>
      </c>
      <c r="F373" s="29">
        <v>1.0748</v>
      </c>
      <c r="G373" s="29">
        <v>6.43E-3</v>
      </c>
      <c r="H373" s="29">
        <v>0.13841999999999999</v>
      </c>
      <c r="I373" s="29">
        <v>0.13830000000000001</v>
      </c>
      <c r="J373" s="29">
        <v>1.2498</v>
      </c>
      <c r="K373" s="29">
        <v>3.0863999999999999E-2</v>
      </c>
      <c r="L373" s="29">
        <v>0.2109</v>
      </c>
      <c r="M373" s="29">
        <v>7.3300000000000004E-2</v>
      </c>
      <c r="N373" s="29">
        <v>9.1299999999999992E-3</v>
      </c>
      <c r="O373" s="29">
        <v>0.33460000000000001</v>
      </c>
      <c r="P373" s="29">
        <v>0.35957</v>
      </c>
      <c r="Q373" s="29">
        <v>1.7427000000000002E-2</v>
      </c>
      <c r="R373" s="29">
        <v>1.1974E-2</v>
      </c>
      <c r="S373" s="29">
        <v>2.707E-2</v>
      </c>
      <c r="T373" s="29">
        <v>0.7288</v>
      </c>
      <c r="U373" s="29">
        <v>6.2318999999999999E-2</v>
      </c>
      <c r="V373" s="29">
        <v>0.19639999999999999</v>
      </c>
    </row>
    <row r="374" spans="1:22" ht="14.25" customHeight="1" x14ac:dyDescent="0.3">
      <c r="A374" s="57">
        <v>45419</v>
      </c>
      <c r="B374" s="29">
        <v>25392</v>
      </c>
      <c r="C374" s="29">
        <v>24243</v>
      </c>
      <c r="D374" s="29">
        <v>105.41200000000001</v>
      </c>
      <c r="E374" s="29">
        <v>154.69</v>
      </c>
      <c r="F374" s="29">
        <v>1.0754999999999999</v>
      </c>
      <c r="G374" s="29">
        <v>6.4640000000000001E-3</v>
      </c>
      <c r="H374" s="29">
        <v>0.13852999999999999</v>
      </c>
      <c r="I374" s="29">
        <v>0.1384</v>
      </c>
      <c r="J374" s="29">
        <v>1.2508999999999999</v>
      </c>
      <c r="K374" s="29">
        <v>3.0887999999999999E-2</v>
      </c>
      <c r="L374" s="29">
        <v>0.21099999999999999</v>
      </c>
      <c r="M374" s="29">
        <v>7.3539999999999994E-2</v>
      </c>
      <c r="N374" s="29">
        <v>9.1199999999999996E-3</v>
      </c>
      <c r="O374" s="29">
        <v>0.33400000000000002</v>
      </c>
      <c r="P374" s="29">
        <v>0.35957</v>
      </c>
      <c r="Q374" s="29">
        <v>1.7469999999999999E-2</v>
      </c>
      <c r="R374" s="29">
        <v>1.1974E-2</v>
      </c>
      <c r="S374" s="29">
        <v>2.7115E-2</v>
      </c>
      <c r="T374" s="29">
        <v>0.72850000000000004</v>
      </c>
      <c r="U374" s="29">
        <v>6.2321000000000001E-2</v>
      </c>
      <c r="V374" s="29">
        <v>0.19719999999999999</v>
      </c>
    </row>
    <row r="375" spans="1:22" ht="14.25" customHeight="1" x14ac:dyDescent="0.3">
      <c r="A375" s="57">
        <v>45418</v>
      </c>
      <c r="B375" s="29">
        <v>25380</v>
      </c>
      <c r="C375" s="29">
        <v>24245</v>
      </c>
      <c r="D375" s="29">
        <v>105.051</v>
      </c>
      <c r="E375" s="29">
        <v>153.91999999999999</v>
      </c>
      <c r="F375" s="29">
        <v>1.0769</v>
      </c>
      <c r="G375" s="29">
        <v>6.4970000000000002E-3</v>
      </c>
      <c r="H375" s="29">
        <v>0.13872000000000001</v>
      </c>
      <c r="I375" s="29">
        <v>0.1386</v>
      </c>
      <c r="J375" s="29">
        <v>1.2562</v>
      </c>
      <c r="K375" s="29">
        <v>3.0907E-2</v>
      </c>
      <c r="L375" s="29">
        <v>0.21099999999999999</v>
      </c>
      <c r="M375" s="29">
        <v>7.3580000000000007E-2</v>
      </c>
      <c r="N375" s="29">
        <v>9.1199999999999996E-3</v>
      </c>
      <c r="O375" s="29">
        <v>0.33610000000000001</v>
      </c>
      <c r="P375" s="29">
        <v>0.35942000000000002</v>
      </c>
      <c r="Q375" s="29">
        <v>1.7472999999999999E-2</v>
      </c>
      <c r="R375" s="29">
        <v>1.1977E-2</v>
      </c>
      <c r="S375" s="29">
        <v>2.7213999999999999E-2</v>
      </c>
      <c r="T375" s="29">
        <v>0.73180000000000001</v>
      </c>
      <c r="U375" s="29">
        <v>6.2400999999999998E-2</v>
      </c>
      <c r="V375" s="29">
        <v>0.19700000000000001</v>
      </c>
    </row>
    <row r="376" spans="1:22" ht="14.25" customHeight="1" x14ac:dyDescent="0.3">
      <c r="A376" s="57">
        <v>45415</v>
      </c>
      <c r="B376" s="29">
        <v>25414</v>
      </c>
      <c r="C376" s="29">
        <v>24241</v>
      </c>
      <c r="D376" s="29">
        <v>105.03</v>
      </c>
      <c r="E376" s="29">
        <v>153.05000000000001</v>
      </c>
      <c r="F376" s="29">
        <v>1.0761000000000001</v>
      </c>
      <c r="G376" s="29">
        <v>6.5339999999999999E-3</v>
      </c>
      <c r="H376" s="29">
        <v>0.1381</v>
      </c>
      <c r="I376" s="29">
        <v>0.13900000000000001</v>
      </c>
      <c r="J376" s="29">
        <v>1.2546999999999999</v>
      </c>
      <c r="K376" s="29">
        <v>3.0901000000000001E-2</v>
      </c>
      <c r="L376" s="29">
        <v>0.21099999999999999</v>
      </c>
      <c r="M376" s="29">
        <v>7.3370000000000005E-2</v>
      </c>
      <c r="N376" s="29">
        <v>9.1500000000000001E-3</v>
      </c>
      <c r="O376" s="29">
        <v>0.33679999999999999</v>
      </c>
      <c r="P376" s="29">
        <v>0.35944999999999999</v>
      </c>
      <c r="Q376" s="29">
        <v>1.7430999999999999E-2</v>
      </c>
      <c r="R376" s="29">
        <v>1.1986E-2</v>
      </c>
      <c r="S376" s="29">
        <v>2.7233E-2</v>
      </c>
      <c r="T376" s="29">
        <v>0.73070000000000002</v>
      </c>
      <c r="U376" s="29">
        <v>6.2177000000000003E-2</v>
      </c>
      <c r="V376" s="29">
        <v>0.1971</v>
      </c>
    </row>
    <row r="377" spans="1:22" ht="14.25" customHeight="1" x14ac:dyDescent="0.3">
      <c r="A377" s="57">
        <v>45414</v>
      </c>
      <c r="B377" s="29">
        <v>25382</v>
      </c>
      <c r="C377" s="29">
        <v>24242</v>
      </c>
      <c r="D377" s="29">
        <v>105.29900000000001</v>
      </c>
      <c r="E377" s="29">
        <v>153.63999999999999</v>
      </c>
      <c r="F377" s="29">
        <v>1.0725</v>
      </c>
      <c r="G377" s="29">
        <v>6.509E-3</v>
      </c>
      <c r="H377" s="29">
        <v>0.1381</v>
      </c>
      <c r="I377" s="29">
        <v>0.13880000000000001</v>
      </c>
      <c r="J377" s="29">
        <v>1.2534000000000001</v>
      </c>
      <c r="K377" s="29">
        <v>3.0762000000000001E-2</v>
      </c>
      <c r="L377" s="29">
        <v>0.21029999999999999</v>
      </c>
      <c r="M377" s="29">
        <v>7.2690000000000005E-2</v>
      </c>
      <c r="N377" s="29">
        <v>9.1199999999999996E-3</v>
      </c>
      <c r="O377" s="29">
        <v>0.33689999999999998</v>
      </c>
      <c r="P377" s="29">
        <v>0.35927999999999999</v>
      </c>
      <c r="Q377" s="29">
        <v>1.738E-2</v>
      </c>
      <c r="R377" s="29">
        <v>1.1981E-2</v>
      </c>
      <c r="S377" s="29">
        <v>2.7151999999999999E-2</v>
      </c>
      <c r="T377" s="29">
        <v>0.73129999999999995</v>
      </c>
      <c r="U377" s="29">
        <v>6.1786000000000001E-2</v>
      </c>
      <c r="V377" s="29">
        <v>0.1956</v>
      </c>
    </row>
    <row r="378" spans="1:22" ht="14.25" customHeight="1" x14ac:dyDescent="0.3">
      <c r="A378" s="57">
        <v>45413</v>
      </c>
      <c r="B378" s="29">
        <v>25334</v>
      </c>
      <c r="C378" s="29">
        <v>24246</v>
      </c>
      <c r="D378" s="29">
        <v>105.755</v>
      </c>
      <c r="E378" s="29">
        <v>154.57</v>
      </c>
      <c r="F378" s="29">
        <v>1.0711999999999999</v>
      </c>
      <c r="G378" s="29">
        <v>6.4689999999999999E-3</v>
      </c>
      <c r="H378" s="29">
        <v>0.1381</v>
      </c>
      <c r="I378" s="29">
        <v>0.13819999999999999</v>
      </c>
      <c r="J378" s="29">
        <v>1.2526999999999999</v>
      </c>
      <c r="K378" s="29">
        <v>3.0695E-2</v>
      </c>
      <c r="L378" s="29">
        <v>0.20960000000000001</v>
      </c>
      <c r="M378" s="29">
        <v>7.2090000000000001E-2</v>
      </c>
      <c r="N378" s="29">
        <v>9.1400000000000006E-3</v>
      </c>
      <c r="O378" s="29">
        <v>0.3362</v>
      </c>
      <c r="P378" s="29">
        <v>0.35929</v>
      </c>
      <c r="Q378" s="29">
        <v>1.7294E-2</v>
      </c>
      <c r="R378" s="29">
        <v>1.1985000000000001E-2</v>
      </c>
      <c r="S378" s="29">
        <v>2.7004E-2</v>
      </c>
      <c r="T378" s="29">
        <v>0.72789999999999999</v>
      </c>
      <c r="U378" s="29">
        <v>6.1504000000000003E-2</v>
      </c>
      <c r="V378" s="29">
        <v>0.1925</v>
      </c>
    </row>
    <row r="379" spans="1:22" ht="14.25" customHeight="1" x14ac:dyDescent="0.3">
      <c r="A379" s="57">
        <v>45412</v>
      </c>
      <c r="B379" s="29">
        <v>25335</v>
      </c>
      <c r="C379" s="29">
        <v>24246</v>
      </c>
      <c r="D379" s="29">
        <v>106.221</v>
      </c>
      <c r="E379" s="29">
        <v>157.80000000000001</v>
      </c>
      <c r="F379" s="29">
        <v>1.0666</v>
      </c>
      <c r="G379" s="29">
        <v>6.3369999999999998E-3</v>
      </c>
      <c r="H379" s="29">
        <v>0.1381</v>
      </c>
      <c r="I379" s="29">
        <v>0.13780000000000001</v>
      </c>
      <c r="J379" s="29">
        <v>1.2492000000000001</v>
      </c>
      <c r="K379" s="29">
        <v>3.0695E-2</v>
      </c>
      <c r="L379" s="29">
        <v>0.20949999999999999</v>
      </c>
      <c r="M379" s="29">
        <v>7.2349999999999998E-2</v>
      </c>
      <c r="N379" s="29">
        <v>9.1299999999999992E-3</v>
      </c>
      <c r="O379" s="29">
        <v>0.33660000000000001</v>
      </c>
      <c r="P379" s="29">
        <v>0.35922999999999999</v>
      </c>
      <c r="Q379" s="29">
        <v>1.7309000000000001E-2</v>
      </c>
      <c r="R379" s="29">
        <v>1.1985000000000001E-2</v>
      </c>
      <c r="S379" s="29">
        <v>2.6891000000000002E-2</v>
      </c>
      <c r="T379" s="29">
        <v>0.7258</v>
      </c>
      <c r="U379" s="29">
        <v>6.1504000000000003E-2</v>
      </c>
      <c r="V379" s="29">
        <v>0.1925</v>
      </c>
    </row>
    <row r="380" spans="1:22" ht="14.25" customHeight="1" x14ac:dyDescent="0.3">
      <c r="A380" s="57">
        <v>45411</v>
      </c>
      <c r="B380" s="29">
        <v>25345</v>
      </c>
      <c r="C380" s="29">
        <v>24246</v>
      </c>
      <c r="D380" s="29">
        <v>105.57899999999999</v>
      </c>
      <c r="E380" s="29">
        <v>156.35</v>
      </c>
      <c r="F380" s="29">
        <v>1.0721000000000001</v>
      </c>
      <c r="G380" s="29">
        <v>6.3959999999999998E-3</v>
      </c>
      <c r="H380" s="29">
        <v>0.13833000000000001</v>
      </c>
      <c r="I380" s="29">
        <v>0.13800000000000001</v>
      </c>
      <c r="J380" s="29">
        <v>1.2563</v>
      </c>
      <c r="K380" s="29">
        <v>3.0700000000000002E-2</v>
      </c>
      <c r="L380" s="29">
        <v>0.20979999999999999</v>
      </c>
      <c r="M380" s="29">
        <v>7.2580000000000006E-2</v>
      </c>
      <c r="N380" s="29">
        <v>9.1299999999999992E-3</v>
      </c>
      <c r="O380" s="29">
        <v>0.33700000000000002</v>
      </c>
      <c r="P380" s="29">
        <v>0.35930000000000001</v>
      </c>
      <c r="Q380" s="29">
        <v>1.7332E-2</v>
      </c>
      <c r="R380" s="29">
        <v>1.1979999999999999E-2</v>
      </c>
      <c r="S380" s="29">
        <v>2.7026000000000001E-2</v>
      </c>
      <c r="T380" s="29">
        <v>0.73199999999999998</v>
      </c>
      <c r="U380" s="29">
        <v>6.1519999999999998E-2</v>
      </c>
      <c r="V380" s="29">
        <v>0.1953</v>
      </c>
    </row>
    <row r="381" spans="1:22" ht="14.25" customHeight="1" x14ac:dyDescent="0.3">
      <c r="A381" s="57">
        <v>45408</v>
      </c>
      <c r="B381" s="29">
        <v>25339</v>
      </c>
      <c r="C381" s="29">
        <v>24246</v>
      </c>
      <c r="D381" s="29">
        <v>105.938</v>
      </c>
      <c r="E381" s="29">
        <v>158.33000000000001</v>
      </c>
      <c r="F381" s="29">
        <v>1.0692999999999999</v>
      </c>
      <c r="G381" s="29">
        <v>6.3160000000000004E-3</v>
      </c>
      <c r="H381" s="29">
        <v>0.13800000000000001</v>
      </c>
      <c r="I381" s="29">
        <v>0.1376</v>
      </c>
      <c r="J381" s="29">
        <v>1.2493000000000001</v>
      </c>
      <c r="K381" s="29">
        <v>3.0692000000000001E-2</v>
      </c>
      <c r="L381" s="29">
        <v>0.2097</v>
      </c>
      <c r="M381" s="29">
        <v>7.2720000000000007E-2</v>
      </c>
      <c r="N381" s="29">
        <v>9.1400000000000006E-3</v>
      </c>
      <c r="O381" s="29">
        <v>0.33800000000000002</v>
      </c>
      <c r="P381" s="29">
        <v>0.35930000000000001</v>
      </c>
      <c r="Q381" s="29">
        <v>1.7336000000000001E-2</v>
      </c>
      <c r="R381" s="29">
        <v>1.1998E-2</v>
      </c>
      <c r="S381" s="29">
        <v>2.7021E-2</v>
      </c>
      <c r="T381" s="29">
        <v>0.73150000000000004</v>
      </c>
      <c r="U381" s="29">
        <v>6.1690000000000002E-2</v>
      </c>
      <c r="V381" s="29">
        <v>0.19550000000000001</v>
      </c>
    </row>
    <row r="382" spans="1:22" ht="14.25" customHeight="1" x14ac:dyDescent="0.3">
      <c r="A382" s="57">
        <v>45407</v>
      </c>
      <c r="B382" s="29">
        <v>25359</v>
      </c>
      <c r="C382" s="29">
        <v>24264</v>
      </c>
      <c r="D382" s="29">
        <v>105.598</v>
      </c>
      <c r="E382" s="29">
        <v>155.65</v>
      </c>
      <c r="F382" s="29">
        <v>1.073</v>
      </c>
      <c r="G382" s="29">
        <v>6.4250000000000002E-3</v>
      </c>
      <c r="H382" s="29">
        <v>0.13811999999999999</v>
      </c>
      <c r="I382" s="29">
        <v>0.13780000000000001</v>
      </c>
      <c r="J382" s="29">
        <v>1.2514000000000001</v>
      </c>
      <c r="K382" s="29">
        <v>3.0686999999999999E-2</v>
      </c>
      <c r="L382" s="29">
        <v>0.2094</v>
      </c>
      <c r="M382" s="29">
        <v>7.2760000000000005E-2</v>
      </c>
      <c r="N382" s="29">
        <v>9.1199999999999996E-3</v>
      </c>
      <c r="O382" s="29">
        <v>0.33689999999999998</v>
      </c>
      <c r="P382" s="29">
        <v>0.35929</v>
      </c>
      <c r="Q382" s="29">
        <v>1.7302999999999999E-2</v>
      </c>
      <c r="R382" s="29">
        <v>1.2001E-2</v>
      </c>
      <c r="S382" s="29">
        <v>2.7005999999999999E-2</v>
      </c>
      <c r="T382" s="29">
        <v>0.73219999999999996</v>
      </c>
      <c r="U382" s="29">
        <v>6.1775999999999998E-2</v>
      </c>
      <c r="V382" s="29">
        <v>0.1938</v>
      </c>
    </row>
    <row r="383" spans="1:22" ht="14.25" customHeight="1" x14ac:dyDescent="0.3">
      <c r="A383" s="57">
        <v>45406</v>
      </c>
      <c r="B383" s="29">
        <v>25415</v>
      </c>
      <c r="C383" s="29">
        <v>24274</v>
      </c>
      <c r="D383" s="29">
        <v>105.857</v>
      </c>
      <c r="E383" s="29">
        <v>155.35</v>
      </c>
      <c r="F383" s="29">
        <v>1.0699000000000001</v>
      </c>
      <c r="G383" s="29">
        <v>6.437E-3</v>
      </c>
      <c r="H383" s="29">
        <v>0.13800999999999999</v>
      </c>
      <c r="I383" s="29">
        <v>0.13750000000000001</v>
      </c>
      <c r="J383" s="29">
        <v>1.2464</v>
      </c>
      <c r="K383" s="29">
        <v>3.0731000000000001E-2</v>
      </c>
      <c r="L383" s="29">
        <v>0.20930000000000001</v>
      </c>
      <c r="M383" s="29">
        <v>7.3020000000000002E-2</v>
      </c>
      <c r="N383" s="29">
        <v>9.1199999999999996E-3</v>
      </c>
      <c r="O383" s="29">
        <v>0.33560000000000001</v>
      </c>
      <c r="P383" s="29">
        <v>0.35922999999999999</v>
      </c>
      <c r="Q383" s="29">
        <v>1.7377E-2</v>
      </c>
      <c r="R383" s="29">
        <v>1.2002000000000001E-2</v>
      </c>
      <c r="S383" s="29">
        <v>2.6979E-2</v>
      </c>
      <c r="T383" s="29">
        <v>0.7298</v>
      </c>
      <c r="U383" s="29">
        <v>6.1899999999999997E-2</v>
      </c>
      <c r="V383" s="29">
        <v>0.1943</v>
      </c>
    </row>
    <row r="384" spans="1:22" ht="14.25" customHeight="1" x14ac:dyDescent="0.3">
      <c r="A384" s="57">
        <v>45405</v>
      </c>
      <c r="B384" s="29">
        <v>25445</v>
      </c>
      <c r="C384" s="29">
        <v>24275</v>
      </c>
      <c r="D384" s="29">
        <v>105.675</v>
      </c>
      <c r="E384" s="29">
        <v>154.83000000000001</v>
      </c>
      <c r="F384" s="29">
        <v>1.0701000000000001</v>
      </c>
      <c r="G384" s="29">
        <v>6.4590000000000003E-3</v>
      </c>
      <c r="H384" s="29">
        <v>0.13802</v>
      </c>
      <c r="I384" s="29">
        <v>0.13769999999999999</v>
      </c>
      <c r="J384" s="29">
        <v>1.2448999999999999</v>
      </c>
      <c r="K384" s="29">
        <v>3.0679999999999999E-2</v>
      </c>
      <c r="L384" s="29">
        <v>0.2092</v>
      </c>
      <c r="M384" s="29">
        <v>7.2550000000000003E-2</v>
      </c>
      <c r="N384" s="29">
        <v>9.1199999999999996E-3</v>
      </c>
      <c r="O384" s="29">
        <v>0.3332</v>
      </c>
      <c r="P384" s="29">
        <v>0.35935</v>
      </c>
      <c r="Q384" s="29">
        <v>1.7391E-2</v>
      </c>
      <c r="R384" s="29">
        <v>1.1998999999999999E-2</v>
      </c>
      <c r="S384" s="29">
        <v>2.7068999999999999E-2</v>
      </c>
      <c r="T384" s="29">
        <v>0.7319</v>
      </c>
      <c r="U384" s="29">
        <v>6.1651999999999998E-2</v>
      </c>
      <c r="V384" s="29">
        <v>0.1951</v>
      </c>
    </row>
    <row r="385" spans="1:22" ht="14.25" customHeight="1" x14ac:dyDescent="0.3">
      <c r="A385" s="57">
        <v>45404</v>
      </c>
      <c r="B385" s="29">
        <v>25434</v>
      </c>
      <c r="C385" s="29">
        <v>24272</v>
      </c>
      <c r="D385" s="29">
        <v>106.077</v>
      </c>
      <c r="E385" s="29">
        <v>154.85</v>
      </c>
      <c r="F385" s="29">
        <v>1.0654999999999999</v>
      </c>
      <c r="G385" s="29">
        <v>6.4580000000000002E-3</v>
      </c>
      <c r="H385" s="29">
        <v>0.13805000000000001</v>
      </c>
      <c r="I385" s="29">
        <v>0.13789999999999999</v>
      </c>
      <c r="J385" s="29">
        <v>1.2350000000000001</v>
      </c>
      <c r="K385" s="29">
        <v>3.0623000000000001E-2</v>
      </c>
      <c r="L385" s="29">
        <v>0.20930000000000001</v>
      </c>
      <c r="M385" s="29">
        <v>7.2499999999999995E-2</v>
      </c>
      <c r="N385" s="29">
        <v>9.1199999999999996E-3</v>
      </c>
      <c r="O385" s="29">
        <v>0.33300000000000002</v>
      </c>
      <c r="P385" s="29">
        <v>0.35954000000000003</v>
      </c>
      <c r="Q385" s="29">
        <v>1.7378000000000001E-2</v>
      </c>
      <c r="R385" s="29">
        <v>1.1995E-2</v>
      </c>
      <c r="S385" s="29">
        <v>2.6991999999999999E-2</v>
      </c>
      <c r="T385" s="29">
        <v>0.72989999999999999</v>
      </c>
      <c r="U385" s="29">
        <v>6.1587999999999997E-2</v>
      </c>
      <c r="V385" s="29">
        <v>0.19350000000000001</v>
      </c>
    </row>
    <row r="386" spans="1:22" ht="14.25" customHeight="1" x14ac:dyDescent="0.3">
      <c r="A386" s="57">
        <v>45401</v>
      </c>
      <c r="B386" s="29">
        <v>25430</v>
      </c>
      <c r="C386" s="29">
        <v>24260</v>
      </c>
      <c r="D386" s="29">
        <v>106.154</v>
      </c>
      <c r="E386" s="29">
        <v>154.63999999999999</v>
      </c>
      <c r="F386" s="29">
        <v>1.0656000000000001</v>
      </c>
      <c r="G386" s="29">
        <v>6.4669999999999997E-3</v>
      </c>
      <c r="H386" s="29">
        <v>0.13813</v>
      </c>
      <c r="I386" s="29">
        <v>0.13789999999999999</v>
      </c>
      <c r="J386" s="29">
        <v>1.2370000000000001</v>
      </c>
      <c r="K386" s="29">
        <v>3.0741999999999998E-2</v>
      </c>
      <c r="L386" s="29">
        <v>0.20910000000000001</v>
      </c>
      <c r="M386" s="29">
        <v>7.2349999999999998E-2</v>
      </c>
      <c r="N386" s="29">
        <v>9.1500000000000001E-3</v>
      </c>
      <c r="O386" s="29">
        <v>0.33179999999999998</v>
      </c>
      <c r="P386" s="29">
        <v>0.35943000000000003</v>
      </c>
      <c r="Q386" s="29">
        <v>1.7358999999999999E-2</v>
      </c>
      <c r="R386" s="29">
        <v>1.1979999999999999E-2</v>
      </c>
      <c r="S386" s="29">
        <v>2.7147999999999999E-2</v>
      </c>
      <c r="T386" s="29">
        <v>0.72719999999999996</v>
      </c>
      <c r="U386" s="29">
        <v>6.1501E-2</v>
      </c>
      <c r="V386" s="29">
        <v>0.19220000000000001</v>
      </c>
    </row>
    <row r="387" spans="1:22" ht="14.25" customHeight="1" x14ac:dyDescent="0.3">
      <c r="A387" s="57">
        <v>45400</v>
      </c>
      <c r="B387" s="29">
        <v>25382</v>
      </c>
      <c r="C387" s="29">
        <v>24231</v>
      </c>
      <c r="D387" s="29">
        <v>106.151</v>
      </c>
      <c r="E387" s="29">
        <v>154.63999999999999</v>
      </c>
      <c r="F387" s="29">
        <v>1.0643</v>
      </c>
      <c r="G387" s="29">
        <v>6.4669999999999997E-3</v>
      </c>
      <c r="H387" s="29">
        <v>0.13815</v>
      </c>
      <c r="I387" s="29">
        <v>0.13789999999999999</v>
      </c>
      <c r="J387" s="29">
        <v>1.2436</v>
      </c>
      <c r="K387" s="29">
        <v>3.0880000000000001E-2</v>
      </c>
      <c r="L387" s="29">
        <v>0.20899999999999999</v>
      </c>
      <c r="M387" s="29">
        <v>7.2819999999999996E-2</v>
      </c>
      <c r="N387" s="29">
        <v>9.1199999999999996E-3</v>
      </c>
      <c r="O387" s="29">
        <v>0.33210000000000001</v>
      </c>
      <c r="P387" s="29">
        <v>0.35942000000000002</v>
      </c>
      <c r="Q387" s="29">
        <v>1.7486000000000002E-2</v>
      </c>
      <c r="R387" s="29">
        <v>1.197E-2</v>
      </c>
      <c r="S387" s="29">
        <v>2.7172999999999999E-2</v>
      </c>
      <c r="T387" s="29">
        <v>0.72640000000000005</v>
      </c>
      <c r="U387" s="29">
        <v>6.1809000000000003E-2</v>
      </c>
      <c r="V387" s="29">
        <v>0.1905</v>
      </c>
    </row>
    <row r="388" spans="1:22" ht="14.25" customHeight="1" x14ac:dyDescent="0.3">
      <c r="A388" s="57">
        <v>45399</v>
      </c>
      <c r="B388" s="29">
        <v>25369</v>
      </c>
      <c r="C388" s="29">
        <v>24231</v>
      </c>
      <c r="D388" s="29">
        <v>105.95099999999999</v>
      </c>
      <c r="E388" s="29">
        <v>154.38999999999999</v>
      </c>
      <c r="F388" s="29">
        <v>1.0672999999999999</v>
      </c>
      <c r="G388" s="29">
        <v>6.4770000000000001E-3</v>
      </c>
      <c r="H388" s="29">
        <v>0.13815</v>
      </c>
      <c r="I388" s="29">
        <v>0.13800000000000001</v>
      </c>
      <c r="J388" s="29">
        <v>1.2454000000000001</v>
      </c>
      <c r="K388" s="29">
        <v>3.0790999999999999E-2</v>
      </c>
      <c r="L388" s="29">
        <v>0.20860000000000001</v>
      </c>
      <c r="M388" s="29">
        <v>7.2109999999999994E-2</v>
      </c>
      <c r="N388" s="29">
        <v>9.1199999999999996E-3</v>
      </c>
      <c r="O388" s="29">
        <v>0.33200000000000002</v>
      </c>
      <c r="P388" s="29">
        <v>0.35944999999999999</v>
      </c>
      <c r="Q388" s="29">
        <v>1.7482999999999999E-2</v>
      </c>
      <c r="R388" s="29">
        <v>1.197E-2</v>
      </c>
      <c r="S388" s="29">
        <v>2.7244000000000001E-2</v>
      </c>
      <c r="T388" s="29">
        <v>0.72609999999999997</v>
      </c>
      <c r="U388" s="29">
        <v>6.1651999999999998E-2</v>
      </c>
      <c r="V388" s="29">
        <v>0.1908</v>
      </c>
    </row>
    <row r="389" spans="1:22" ht="14.25" customHeight="1" x14ac:dyDescent="0.3">
      <c r="A389" s="57">
        <v>45398</v>
      </c>
      <c r="B389" s="29">
        <v>25278</v>
      </c>
      <c r="C389" s="29">
        <v>24141</v>
      </c>
      <c r="D389" s="29">
        <v>106.25700000000001</v>
      </c>
      <c r="E389" s="29">
        <v>154.72</v>
      </c>
      <c r="F389" s="29">
        <v>1.0619000000000001</v>
      </c>
      <c r="G389" s="29">
        <v>6.463E-3</v>
      </c>
      <c r="H389" s="29">
        <v>0.13816000000000001</v>
      </c>
      <c r="I389" s="29">
        <v>0.13769999999999999</v>
      </c>
      <c r="J389" s="29">
        <v>1.2425999999999999</v>
      </c>
      <c r="K389" s="29">
        <v>3.0769999999999999E-2</v>
      </c>
      <c r="L389" s="29">
        <v>0.20849999999999999</v>
      </c>
      <c r="M389" s="29">
        <v>7.17E-2</v>
      </c>
      <c r="N389" s="29">
        <v>9.1199999999999996E-3</v>
      </c>
      <c r="O389" s="29">
        <v>0.33360000000000001</v>
      </c>
      <c r="P389" s="29">
        <v>0.35970999999999997</v>
      </c>
      <c r="Q389" s="29">
        <v>1.7545000000000002E-2</v>
      </c>
      <c r="R389" s="29">
        <v>1.197E-2</v>
      </c>
      <c r="S389" s="29">
        <v>2.7261000000000001E-2</v>
      </c>
      <c r="T389" s="29">
        <v>0.72309999999999997</v>
      </c>
      <c r="U389" s="29">
        <v>6.1822000000000002E-2</v>
      </c>
      <c r="V389" s="29">
        <v>0.1893</v>
      </c>
    </row>
    <row r="390" spans="1:22" ht="14.25" customHeight="1" x14ac:dyDescent="0.3">
      <c r="A390" s="57">
        <v>45397</v>
      </c>
      <c r="B390" s="29">
        <v>25176</v>
      </c>
      <c r="C390" s="29">
        <v>24096</v>
      </c>
      <c r="D390" s="29">
        <v>106.208</v>
      </c>
      <c r="E390" s="29">
        <v>154.28</v>
      </c>
      <c r="F390" s="29">
        <v>1.0624</v>
      </c>
      <c r="G390" s="29">
        <v>6.4819999999999999E-3</v>
      </c>
      <c r="H390" s="29">
        <v>0.13816000000000001</v>
      </c>
      <c r="I390" s="29">
        <v>0.13780000000000001</v>
      </c>
      <c r="J390" s="29">
        <v>1.2445999999999999</v>
      </c>
      <c r="K390" s="29">
        <v>3.0880000000000001E-2</v>
      </c>
      <c r="L390" s="29">
        <v>0.2092</v>
      </c>
      <c r="M390" s="29">
        <v>7.2249999999999995E-2</v>
      </c>
      <c r="N390" s="29">
        <v>9.1299999999999992E-3</v>
      </c>
      <c r="O390" s="29">
        <v>0.33460000000000001</v>
      </c>
      <c r="P390" s="29">
        <v>0.35981000000000002</v>
      </c>
      <c r="Q390" s="29">
        <v>1.7599E-2</v>
      </c>
      <c r="R390" s="29">
        <v>1.1983000000000001E-2</v>
      </c>
      <c r="S390" s="29">
        <v>2.7220999999999999E-2</v>
      </c>
      <c r="T390" s="29">
        <v>0.72529999999999994</v>
      </c>
      <c r="U390" s="29">
        <v>6.3099000000000002E-2</v>
      </c>
      <c r="V390" s="29">
        <v>0.19289999999999999</v>
      </c>
    </row>
    <row r="391" spans="1:22" ht="14.25" customHeight="1" x14ac:dyDescent="0.3">
      <c r="A391" s="57">
        <v>45394</v>
      </c>
      <c r="B391" s="29">
        <v>25031</v>
      </c>
      <c r="C391" s="29">
        <v>24082</v>
      </c>
      <c r="D391" s="29">
        <v>106.038</v>
      </c>
      <c r="E391" s="29">
        <v>153.22999999999999</v>
      </c>
      <c r="F391" s="29">
        <v>1.0643</v>
      </c>
      <c r="G391" s="29">
        <v>6.5259999999999997E-3</v>
      </c>
      <c r="H391" s="29">
        <v>0.13816999999999999</v>
      </c>
      <c r="I391" s="29">
        <v>0.1376</v>
      </c>
      <c r="J391" s="29">
        <v>1.2452000000000001</v>
      </c>
      <c r="K391" s="29">
        <v>3.0986E-2</v>
      </c>
      <c r="L391" s="29">
        <v>0.20960000000000001</v>
      </c>
      <c r="M391" s="29">
        <v>7.2709999999999997E-2</v>
      </c>
      <c r="N391" s="29">
        <v>9.1299999999999992E-3</v>
      </c>
      <c r="O391" s="29">
        <v>0.3352</v>
      </c>
      <c r="P391" s="29">
        <v>0.35987000000000002</v>
      </c>
      <c r="Q391" s="29">
        <v>1.7687000000000001E-2</v>
      </c>
      <c r="R391" s="29">
        <v>1.1986999999999999E-2</v>
      </c>
      <c r="S391" s="29">
        <v>2.7309E-2</v>
      </c>
      <c r="T391" s="29">
        <v>0.72599999999999998</v>
      </c>
      <c r="U391" s="29">
        <v>6.3099000000000002E-2</v>
      </c>
      <c r="V391" s="29">
        <v>0.19539999999999999</v>
      </c>
    </row>
    <row r="392" spans="1:22" ht="14.25" customHeight="1" x14ac:dyDescent="0.3">
      <c r="A392" s="57">
        <v>45393</v>
      </c>
      <c r="B392" s="29">
        <v>24990</v>
      </c>
      <c r="C392" s="29">
        <v>24046</v>
      </c>
      <c r="D392" s="29">
        <v>105.282</v>
      </c>
      <c r="E392" s="29">
        <v>153.27000000000001</v>
      </c>
      <c r="F392" s="29">
        <v>1.0726</v>
      </c>
      <c r="G392" s="29">
        <v>6.5240000000000003E-3</v>
      </c>
      <c r="H392" s="29">
        <v>0.13818</v>
      </c>
      <c r="I392" s="29">
        <v>0.13780000000000001</v>
      </c>
      <c r="J392" s="29">
        <v>1.2553000000000001</v>
      </c>
      <c r="K392" s="29">
        <v>3.1029000000000001E-2</v>
      </c>
      <c r="L392" s="29">
        <v>0.21060000000000001</v>
      </c>
      <c r="M392" s="29">
        <v>7.331E-2</v>
      </c>
      <c r="N392" s="29">
        <v>9.1500000000000001E-3</v>
      </c>
      <c r="O392" s="29">
        <v>0.3352</v>
      </c>
      <c r="P392" s="29">
        <v>0.35977999999999999</v>
      </c>
      <c r="Q392" s="29">
        <v>1.7697999999999998E-2</v>
      </c>
      <c r="R392" s="29">
        <v>1.2019999999999999E-2</v>
      </c>
      <c r="S392" s="29">
        <v>2.7408999999999999E-2</v>
      </c>
      <c r="T392" s="29">
        <v>0.73050000000000004</v>
      </c>
      <c r="U392" s="29">
        <v>6.3099000000000002E-2</v>
      </c>
      <c r="V392" s="29">
        <v>0.19639999999999999</v>
      </c>
    </row>
    <row r="393" spans="1:22" ht="14.25" customHeight="1" x14ac:dyDescent="0.3">
      <c r="A393" s="57">
        <v>45392</v>
      </c>
      <c r="B393" s="29">
        <v>24946</v>
      </c>
      <c r="C393" s="29">
        <v>24036</v>
      </c>
      <c r="D393" s="29">
        <v>105.245</v>
      </c>
      <c r="E393" s="29">
        <v>153.16</v>
      </c>
      <c r="F393" s="29">
        <v>1.0743</v>
      </c>
      <c r="G393" s="29">
        <v>6.5290000000000001E-3</v>
      </c>
      <c r="H393" s="29">
        <v>0.13822999999999999</v>
      </c>
      <c r="I393" s="29">
        <v>0.13769999999999999</v>
      </c>
      <c r="J393" s="29">
        <v>1.254</v>
      </c>
      <c r="K393" s="29">
        <v>3.1266000000000002E-2</v>
      </c>
      <c r="L393" s="29">
        <v>0.21060000000000001</v>
      </c>
      <c r="M393" s="29">
        <v>7.4109999999999995E-2</v>
      </c>
      <c r="N393" s="29">
        <v>9.1400000000000006E-3</v>
      </c>
      <c r="O393" s="29">
        <v>0.3352</v>
      </c>
      <c r="P393" s="29">
        <v>0.35971999999999998</v>
      </c>
      <c r="Q393" s="29">
        <v>1.7788999999999999E-2</v>
      </c>
      <c r="R393" s="29">
        <v>1.2019999999999999E-2</v>
      </c>
      <c r="S393" s="29">
        <v>2.7289000000000001E-2</v>
      </c>
      <c r="T393" s="29">
        <v>0.73089999999999999</v>
      </c>
      <c r="U393" s="29">
        <v>6.3099000000000002E-2</v>
      </c>
      <c r="V393" s="29">
        <v>0.1971</v>
      </c>
    </row>
    <row r="394" spans="1:22" ht="14.25" customHeight="1" x14ac:dyDescent="0.3">
      <c r="A394" s="57">
        <v>45391</v>
      </c>
      <c r="B394" s="29">
        <v>24970</v>
      </c>
      <c r="C394" s="29">
        <v>24037</v>
      </c>
      <c r="D394" s="29">
        <v>104.148</v>
      </c>
      <c r="E394" s="29">
        <v>151.76</v>
      </c>
      <c r="F394" s="29">
        <v>1.0857000000000001</v>
      </c>
      <c r="G394" s="29">
        <v>6.5890000000000002E-3</v>
      </c>
      <c r="H394" s="29">
        <v>0.13827</v>
      </c>
      <c r="I394" s="29">
        <v>0.13819999999999999</v>
      </c>
      <c r="J394" s="29">
        <v>1.2678</v>
      </c>
      <c r="K394" s="29">
        <v>3.1147000000000001E-2</v>
      </c>
      <c r="L394" s="29">
        <v>0.21060000000000001</v>
      </c>
      <c r="M394" s="29">
        <v>7.3810000000000001E-2</v>
      </c>
      <c r="N394" s="29">
        <v>9.1199999999999996E-3</v>
      </c>
      <c r="O394" s="29">
        <v>0.33510000000000001</v>
      </c>
      <c r="P394" s="29">
        <v>0.35977999999999999</v>
      </c>
      <c r="Q394" s="29">
        <v>1.7721000000000001E-2</v>
      </c>
      <c r="R394" s="29">
        <v>1.2003E-2</v>
      </c>
      <c r="S394" s="29">
        <v>2.7521E-2</v>
      </c>
      <c r="T394" s="29">
        <v>0.7369</v>
      </c>
      <c r="U394" s="29">
        <v>6.3099000000000002E-2</v>
      </c>
      <c r="V394" s="29">
        <v>0.1996</v>
      </c>
    </row>
    <row r="395" spans="1:22" ht="14.25" customHeight="1" x14ac:dyDescent="0.3">
      <c r="A395" s="57">
        <v>45390</v>
      </c>
      <c r="B395" s="29">
        <v>24974</v>
      </c>
      <c r="C395" s="29">
        <v>24038</v>
      </c>
      <c r="D395" s="29">
        <v>104.14</v>
      </c>
      <c r="E395" s="29">
        <v>151.82</v>
      </c>
      <c r="F395" s="29">
        <v>1.0859000000000001</v>
      </c>
      <c r="G395" s="29">
        <v>6.587E-3</v>
      </c>
      <c r="H395" s="29">
        <v>0.13830000000000001</v>
      </c>
      <c r="I395" s="29">
        <v>0.1381</v>
      </c>
      <c r="J395" s="29">
        <v>1.2655000000000001</v>
      </c>
      <c r="K395" s="29">
        <v>3.1149E-2</v>
      </c>
      <c r="L395" s="29">
        <v>0.2104</v>
      </c>
      <c r="M395" s="29">
        <v>7.3899999999999993E-2</v>
      </c>
      <c r="N395" s="29">
        <v>9.1299999999999992E-3</v>
      </c>
      <c r="O395" s="29">
        <v>0.33489999999999998</v>
      </c>
      <c r="P395" s="29">
        <v>0.35969000000000001</v>
      </c>
      <c r="Q395" s="29">
        <v>1.7704000000000001E-2</v>
      </c>
      <c r="R395" s="29">
        <v>1.2003E-2</v>
      </c>
      <c r="S395" s="29">
        <v>2.7237000000000001E-2</v>
      </c>
      <c r="T395" s="29">
        <v>0.73680000000000001</v>
      </c>
      <c r="U395" s="29">
        <v>6.3099000000000002E-2</v>
      </c>
      <c r="V395" s="29">
        <v>0.1988</v>
      </c>
    </row>
    <row r="396" spans="1:22" ht="14.25" customHeight="1" x14ac:dyDescent="0.3">
      <c r="A396" s="57">
        <v>45387</v>
      </c>
      <c r="B396" s="29">
        <v>24962</v>
      </c>
      <c r="C396" s="29">
        <v>24038</v>
      </c>
      <c r="D396" s="29">
        <v>104.298</v>
      </c>
      <c r="E396" s="29">
        <v>151.62</v>
      </c>
      <c r="F396" s="29">
        <v>1.0837000000000001</v>
      </c>
      <c r="G396" s="29">
        <v>6.5950000000000002E-3</v>
      </c>
      <c r="H396" s="29">
        <v>0.13825000000000001</v>
      </c>
      <c r="I396" s="29">
        <v>0.13800000000000001</v>
      </c>
      <c r="J396" s="29">
        <v>1.2638</v>
      </c>
      <c r="K396" s="29">
        <v>3.1201E-2</v>
      </c>
      <c r="L396" s="29">
        <v>0.21060000000000001</v>
      </c>
      <c r="M396" s="29">
        <v>7.3929999999999996E-2</v>
      </c>
      <c r="N396" s="29">
        <v>9.1299999999999992E-3</v>
      </c>
      <c r="O396" s="29">
        <v>0.33450000000000002</v>
      </c>
      <c r="P396" s="29">
        <v>0.35960999999999999</v>
      </c>
      <c r="Q396" s="29">
        <v>1.7697000000000001E-2</v>
      </c>
      <c r="R396" s="29">
        <v>1.2005999999999999E-2</v>
      </c>
      <c r="S396" s="29">
        <v>2.7321000000000002E-2</v>
      </c>
      <c r="T396" s="29">
        <v>0.73580000000000001</v>
      </c>
      <c r="U396" s="29">
        <v>6.3099000000000002E-2</v>
      </c>
      <c r="V396" s="29">
        <v>0.19739999999999999</v>
      </c>
    </row>
    <row r="397" spans="1:22" ht="14.25" customHeight="1" x14ac:dyDescent="0.3">
      <c r="A397" s="57">
        <v>45386</v>
      </c>
      <c r="B397" s="29">
        <v>24946</v>
      </c>
      <c r="C397" s="29">
        <v>24038</v>
      </c>
      <c r="D397" s="29">
        <v>104.121</v>
      </c>
      <c r="E397" s="29">
        <v>151.34</v>
      </c>
      <c r="F397" s="29">
        <v>1.0837000000000001</v>
      </c>
      <c r="G397" s="29">
        <v>6.607E-3</v>
      </c>
      <c r="H397" s="29">
        <v>0.13825000000000001</v>
      </c>
      <c r="I397" s="29">
        <v>0.13789999999999999</v>
      </c>
      <c r="J397" s="29">
        <v>1.2642</v>
      </c>
      <c r="K397" s="29">
        <v>3.1201E-2</v>
      </c>
      <c r="L397" s="29">
        <v>0.21099999999999999</v>
      </c>
      <c r="M397" s="29">
        <v>7.4249999999999997E-2</v>
      </c>
      <c r="N397" s="29">
        <v>9.1299999999999992E-3</v>
      </c>
      <c r="O397" s="29">
        <v>0.33379999999999999</v>
      </c>
      <c r="P397" s="29">
        <v>0.35959000000000002</v>
      </c>
      <c r="Q397" s="29">
        <v>1.7734E-2</v>
      </c>
      <c r="R397" s="29">
        <v>1.1984E-2</v>
      </c>
      <c r="S397" s="29">
        <v>2.7224000000000002E-2</v>
      </c>
      <c r="T397" s="29">
        <v>0.73839999999999995</v>
      </c>
      <c r="U397" s="29">
        <v>6.2923000000000007E-2</v>
      </c>
      <c r="V397" s="29">
        <v>0.1978</v>
      </c>
    </row>
    <row r="398" spans="1:22" ht="14.25" customHeight="1" x14ac:dyDescent="0.3">
      <c r="A398" s="57">
        <v>45385</v>
      </c>
      <c r="B398" s="29">
        <v>24997</v>
      </c>
      <c r="C398" s="29">
        <v>24020</v>
      </c>
      <c r="D398" s="29">
        <v>104.249</v>
      </c>
      <c r="E398" s="29">
        <v>151.69999999999999</v>
      </c>
      <c r="F398" s="29">
        <v>1.0835999999999999</v>
      </c>
      <c r="G398" s="29">
        <v>6.5919999999999998E-3</v>
      </c>
      <c r="H398" s="29">
        <v>0.13825000000000001</v>
      </c>
      <c r="I398" s="29">
        <v>0.13800000000000001</v>
      </c>
      <c r="J398" s="29">
        <v>1.2652000000000001</v>
      </c>
      <c r="K398" s="29">
        <v>3.1201E-2</v>
      </c>
      <c r="L398" s="29">
        <v>0.21029999999999999</v>
      </c>
      <c r="M398" s="29">
        <v>7.4139999999999998E-2</v>
      </c>
      <c r="N398" s="29">
        <v>9.1199999999999996E-3</v>
      </c>
      <c r="O398" s="29">
        <v>0.3337</v>
      </c>
      <c r="P398" s="29">
        <v>0.35962</v>
      </c>
      <c r="Q398" s="29">
        <v>1.7714000000000001E-2</v>
      </c>
      <c r="R398" s="29">
        <v>1.1985000000000001E-2</v>
      </c>
      <c r="S398" s="29">
        <v>2.7311999999999999E-2</v>
      </c>
      <c r="T398" s="29">
        <v>0.73929999999999996</v>
      </c>
      <c r="U398" s="29">
        <v>6.2813999999999995E-2</v>
      </c>
      <c r="V398" s="29">
        <v>0.19850000000000001</v>
      </c>
    </row>
    <row r="399" spans="1:22" ht="14.25" customHeight="1" x14ac:dyDescent="0.3">
      <c r="A399" s="57">
        <v>45384</v>
      </c>
      <c r="B399" s="29">
        <v>24872</v>
      </c>
      <c r="C399" s="29">
        <v>24005</v>
      </c>
      <c r="D399" s="29">
        <v>104.816</v>
      </c>
      <c r="E399" s="29">
        <v>151.56</v>
      </c>
      <c r="F399" s="29">
        <v>1.077</v>
      </c>
      <c r="G399" s="29">
        <v>6.5979999999999997E-3</v>
      </c>
      <c r="H399" s="29">
        <v>0.13825999999999999</v>
      </c>
      <c r="I399" s="29">
        <v>0.13780000000000001</v>
      </c>
      <c r="J399" s="29">
        <v>1.2578</v>
      </c>
      <c r="K399" s="29">
        <v>3.1181E-2</v>
      </c>
      <c r="L399" s="29">
        <v>0.2104</v>
      </c>
      <c r="M399" s="29">
        <v>7.3959999999999998E-2</v>
      </c>
      <c r="N399" s="29">
        <v>9.1199999999999996E-3</v>
      </c>
      <c r="O399" s="29">
        <v>0.33400000000000002</v>
      </c>
      <c r="P399" s="29">
        <v>0.35959999999999998</v>
      </c>
      <c r="Q399" s="29">
        <v>1.7742999999999998E-2</v>
      </c>
      <c r="R399" s="29">
        <v>1.1991999999999999E-2</v>
      </c>
      <c r="S399" s="29">
        <v>2.7296999999999998E-2</v>
      </c>
      <c r="T399" s="29">
        <v>0.73709999999999998</v>
      </c>
      <c r="U399" s="29">
        <v>6.2905000000000003E-2</v>
      </c>
      <c r="V399" s="29">
        <v>0.19769999999999999</v>
      </c>
    </row>
    <row r="400" spans="1:22" ht="14.25" customHeight="1" x14ac:dyDescent="0.3">
      <c r="A400" s="57">
        <v>45383</v>
      </c>
      <c r="B400" s="29">
        <v>24800</v>
      </c>
      <c r="C400" s="29">
        <v>24004</v>
      </c>
      <c r="D400" s="29">
        <v>105.01900000000001</v>
      </c>
      <c r="E400" s="29">
        <v>151.65</v>
      </c>
      <c r="F400" s="29">
        <v>1.0743</v>
      </c>
      <c r="G400" s="29">
        <v>6.594E-3</v>
      </c>
      <c r="H400" s="29">
        <v>0.13830000000000001</v>
      </c>
      <c r="I400" s="29">
        <v>0.13780000000000001</v>
      </c>
      <c r="J400" s="29">
        <v>1.2552000000000001</v>
      </c>
      <c r="K400" s="29">
        <v>3.1283999999999999E-2</v>
      </c>
      <c r="L400" s="29">
        <v>0.2114</v>
      </c>
      <c r="M400" s="29">
        <v>7.4120000000000005E-2</v>
      </c>
      <c r="N400" s="29">
        <v>9.1199999999999996E-3</v>
      </c>
      <c r="O400" s="29">
        <v>0.33339999999999997</v>
      </c>
      <c r="P400" s="29">
        <v>0.35953000000000002</v>
      </c>
      <c r="Q400" s="29">
        <v>1.7776E-2</v>
      </c>
      <c r="R400" s="29">
        <v>1.1990000000000001E-2</v>
      </c>
      <c r="S400" s="29">
        <v>2.7342999999999999E-2</v>
      </c>
      <c r="T400" s="29">
        <v>0.7369</v>
      </c>
      <c r="U400" s="29">
        <v>6.2914999999999999E-2</v>
      </c>
      <c r="V400" s="29">
        <v>0.1978</v>
      </c>
    </row>
    <row r="401" spans="1:22" ht="14.25" customHeight="1" x14ac:dyDescent="0.3">
      <c r="A401" s="57">
        <v>45380</v>
      </c>
      <c r="B401" s="29">
        <v>24791</v>
      </c>
      <c r="C401" s="29">
        <v>24003</v>
      </c>
      <c r="D401" s="29">
        <v>104.48699999999999</v>
      </c>
      <c r="E401" s="29">
        <v>151.35</v>
      </c>
      <c r="F401" s="29">
        <v>1.079</v>
      </c>
      <c r="G401" s="29">
        <v>6.607E-3</v>
      </c>
      <c r="H401" s="29">
        <v>0.13846</v>
      </c>
      <c r="I401" s="29">
        <v>0.13780000000000001</v>
      </c>
      <c r="J401" s="29">
        <v>1.2623</v>
      </c>
      <c r="K401" s="29">
        <v>3.1266000000000002E-2</v>
      </c>
      <c r="L401" s="29">
        <v>0.21160000000000001</v>
      </c>
      <c r="M401" s="29">
        <v>7.4219999999999994E-2</v>
      </c>
      <c r="N401" s="29">
        <v>9.1400000000000006E-3</v>
      </c>
      <c r="O401" s="29">
        <v>0.33289999999999997</v>
      </c>
      <c r="P401" s="29">
        <v>0.35975000000000001</v>
      </c>
      <c r="Q401" s="29">
        <v>1.7793E-2</v>
      </c>
      <c r="R401" s="29">
        <v>1.1990000000000001E-2</v>
      </c>
      <c r="S401" s="29">
        <v>2.7512000000000002E-2</v>
      </c>
      <c r="T401" s="29">
        <v>0.73860000000000003</v>
      </c>
      <c r="U401" s="29">
        <v>6.3065999999999997E-2</v>
      </c>
      <c r="V401" s="29">
        <v>0.19939999999999999</v>
      </c>
    </row>
    <row r="402" spans="1:22" ht="14.25" customHeight="1" x14ac:dyDescent="0.3">
      <c r="A402" s="57">
        <v>45379</v>
      </c>
      <c r="B402" s="29">
        <v>24783</v>
      </c>
      <c r="C402" s="29">
        <v>24003</v>
      </c>
      <c r="D402" s="29">
        <v>104.54600000000001</v>
      </c>
      <c r="E402" s="29">
        <v>151.38</v>
      </c>
      <c r="F402" s="29">
        <v>1.0789</v>
      </c>
      <c r="G402" s="29">
        <v>6.6059999999999999E-3</v>
      </c>
      <c r="H402" s="29">
        <v>0.13838</v>
      </c>
      <c r="I402" s="29">
        <v>0.13769999999999999</v>
      </c>
      <c r="J402" s="29">
        <v>1.2624</v>
      </c>
      <c r="K402" s="29">
        <v>3.1253999999999997E-2</v>
      </c>
      <c r="L402" s="29">
        <v>0.2112</v>
      </c>
      <c r="M402" s="29">
        <v>7.4289999999999995E-2</v>
      </c>
      <c r="N402" s="29">
        <v>9.1199999999999996E-3</v>
      </c>
      <c r="O402" s="29">
        <v>0.33300000000000002</v>
      </c>
      <c r="P402" s="29">
        <v>0.35975000000000001</v>
      </c>
      <c r="Q402" s="29">
        <v>1.7756000000000001E-2</v>
      </c>
      <c r="R402" s="29">
        <v>1.1990000000000001E-2</v>
      </c>
      <c r="S402" s="29">
        <v>2.7415999999999999E-2</v>
      </c>
      <c r="T402" s="29">
        <v>0.73850000000000005</v>
      </c>
      <c r="U402" s="29">
        <v>6.3065999999999997E-2</v>
      </c>
      <c r="V402" s="29">
        <v>0.19939999999999999</v>
      </c>
    </row>
    <row r="403" spans="1:22" ht="14.25" customHeight="1" x14ac:dyDescent="0.3">
      <c r="A403" s="57">
        <v>45378</v>
      </c>
      <c r="B403" s="29">
        <v>24783</v>
      </c>
      <c r="C403" s="29">
        <v>23998</v>
      </c>
      <c r="D403" s="29">
        <v>104.348</v>
      </c>
      <c r="E403" s="29">
        <v>151.33000000000001</v>
      </c>
      <c r="F403" s="29">
        <v>1.0828</v>
      </c>
      <c r="G403" s="29">
        <v>6.6080000000000002E-3</v>
      </c>
      <c r="H403" s="29">
        <v>0.13836999999999999</v>
      </c>
      <c r="I403" s="29">
        <v>0.13789999999999999</v>
      </c>
      <c r="J403" s="29">
        <v>1.264</v>
      </c>
      <c r="K403" s="29">
        <v>3.1231999999999999E-2</v>
      </c>
      <c r="L403" s="29">
        <v>0.2112</v>
      </c>
      <c r="M403" s="29">
        <v>7.4139999999999998E-2</v>
      </c>
      <c r="N403" s="29">
        <v>9.1199999999999996E-3</v>
      </c>
      <c r="O403" s="29">
        <v>0.33250000000000002</v>
      </c>
      <c r="P403" s="29">
        <v>0.35931000000000002</v>
      </c>
      <c r="Q403" s="29">
        <v>1.7787000000000001E-2</v>
      </c>
      <c r="R403" s="29">
        <v>1.1993999999999999E-2</v>
      </c>
      <c r="S403" s="29">
        <v>2.7498000000000002E-2</v>
      </c>
      <c r="T403" s="29">
        <v>0.73699999999999999</v>
      </c>
      <c r="U403" s="29">
        <v>6.3060000000000005E-2</v>
      </c>
      <c r="V403" s="29">
        <v>0.2006</v>
      </c>
    </row>
    <row r="404" spans="1:22" ht="14.25" customHeight="1" x14ac:dyDescent="0.3">
      <c r="A404" s="57">
        <v>45377</v>
      </c>
      <c r="B404" s="29">
        <v>24775</v>
      </c>
      <c r="C404" s="29">
        <v>23994</v>
      </c>
      <c r="D404" s="29">
        <v>104.298</v>
      </c>
      <c r="E404" s="29">
        <v>151.56</v>
      </c>
      <c r="F404" s="29">
        <v>1.0831</v>
      </c>
      <c r="G404" s="29">
        <v>6.5979999999999997E-3</v>
      </c>
      <c r="H404" s="29">
        <v>0.13858000000000001</v>
      </c>
      <c r="I404" s="29">
        <v>0.13800000000000001</v>
      </c>
      <c r="J404" s="29">
        <v>1.2627999999999999</v>
      </c>
      <c r="K404" s="29">
        <v>3.1335000000000002E-2</v>
      </c>
      <c r="L404" s="29">
        <v>0.21179999999999999</v>
      </c>
      <c r="M404" s="29">
        <v>7.4649999999999994E-2</v>
      </c>
      <c r="N404" s="29">
        <v>9.1299999999999992E-3</v>
      </c>
      <c r="O404" s="29">
        <v>0.33129999999999998</v>
      </c>
      <c r="P404" s="29">
        <v>0.35925000000000001</v>
      </c>
      <c r="Q404" s="29">
        <v>1.7753000000000001E-2</v>
      </c>
      <c r="R404" s="29">
        <v>1.2005999999999999E-2</v>
      </c>
      <c r="S404" s="29">
        <v>2.7529000000000001E-2</v>
      </c>
      <c r="T404" s="29">
        <v>0.73619999999999997</v>
      </c>
      <c r="U404" s="29">
        <v>6.3321000000000002E-2</v>
      </c>
      <c r="V404" s="29">
        <v>0.20069999999999999</v>
      </c>
    </row>
    <row r="405" spans="1:22" ht="14.25" customHeight="1" x14ac:dyDescent="0.3">
      <c r="A405" s="57">
        <v>45376</v>
      </c>
      <c r="B405" s="29">
        <v>24759</v>
      </c>
      <c r="C405" s="29">
        <v>24015</v>
      </c>
      <c r="D405" s="29">
        <v>104.224</v>
      </c>
      <c r="E405" s="29">
        <v>151.41999999999999</v>
      </c>
      <c r="F405" s="29">
        <v>1.0837000000000001</v>
      </c>
      <c r="G405" s="29">
        <v>6.6039999999999996E-3</v>
      </c>
      <c r="H405" s="29">
        <v>0.13866999999999999</v>
      </c>
      <c r="I405" s="29">
        <v>0.13789999999999999</v>
      </c>
      <c r="J405" s="29">
        <v>1.2636000000000001</v>
      </c>
      <c r="K405" s="29">
        <v>3.1380999999999999E-2</v>
      </c>
      <c r="L405" s="29">
        <v>0.2117</v>
      </c>
      <c r="M405" s="29">
        <v>7.4490000000000001E-2</v>
      </c>
      <c r="N405" s="29">
        <v>9.1199999999999996E-3</v>
      </c>
      <c r="O405" s="29">
        <v>0.33069999999999999</v>
      </c>
      <c r="P405" s="29">
        <v>0.35909999999999997</v>
      </c>
      <c r="Q405" s="29">
        <v>1.7736999999999999E-2</v>
      </c>
      <c r="R405" s="29">
        <v>1.1986999999999999E-2</v>
      </c>
      <c r="S405" s="29">
        <v>2.7514E-2</v>
      </c>
      <c r="T405" s="29">
        <v>0.73599999999999999</v>
      </c>
      <c r="U405" s="29">
        <v>6.3293000000000002E-2</v>
      </c>
      <c r="V405" s="29">
        <v>0.20100000000000001</v>
      </c>
    </row>
    <row r="406" spans="1:22" ht="14.25" customHeight="1" x14ac:dyDescent="0.3">
      <c r="A406" s="57">
        <v>45373</v>
      </c>
      <c r="B406" s="29">
        <v>24770</v>
      </c>
      <c r="C406" s="29">
        <v>24003</v>
      </c>
      <c r="D406" s="29">
        <v>104.43</v>
      </c>
      <c r="E406" s="29">
        <v>151.41</v>
      </c>
      <c r="F406" s="29">
        <v>1.0808</v>
      </c>
      <c r="G406" s="29">
        <v>6.6049999999999998E-3</v>
      </c>
      <c r="H406" s="29">
        <v>0.13833000000000001</v>
      </c>
      <c r="I406" s="29">
        <v>0.13739999999999999</v>
      </c>
      <c r="J406" s="29">
        <v>1.2601</v>
      </c>
      <c r="K406" s="29">
        <v>3.1283999999999999E-2</v>
      </c>
      <c r="L406" s="29">
        <v>0.21110000000000001</v>
      </c>
      <c r="M406" s="29">
        <v>7.4709999999999999E-2</v>
      </c>
      <c r="N406" s="29">
        <v>9.1299999999999992E-3</v>
      </c>
      <c r="O406" s="29">
        <v>0.3301</v>
      </c>
      <c r="P406" s="29">
        <v>0.35868</v>
      </c>
      <c r="Q406" s="29">
        <v>1.7766000000000001E-2</v>
      </c>
      <c r="R406" s="29">
        <v>1.1986999999999999E-2</v>
      </c>
      <c r="S406" s="29">
        <v>2.7496E-2</v>
      </c>
      <c r="T406" s="29">
        <v>0.73499999999999999</v>
      </c>
      <c r="U406" s="29">
        <v>6.3358999999999999E-2</v>
      </c>
      <c r="V406" s="29">
        <v>0.2</v>
      </c>
    </row>
    <row r="407" spans="1:22" ht="14.25" customHeight="1" x14ac:dyDescent="0.3">
      <c r="A407" s="57">
        <v>45372</v>
      </c>
      <c r="B407" s="29">
        <v>24781</v>
      </c>
      <c r="C407" s="29">
        <v>24005</v>
      </c>
      <c r="D407" s="29">
        <v>104.00700000000001</v>
      </c>
      <c r="E407" s="29">
        <v>151.62</v>
      </c>
      <c r="F407" s="29">
        <v>1.0860000000000001</v>
      </c>
      <c r="G407" s="29">
        <v>6.5960000000000003E-3</v>
      </c>
      <c r="H407" s="29">
        <v>0.1389</v>
      </c>
      <c r="I407" s="29">
        <v>0.13850000000000001</v>
      </c>
      <c r="J407" s="29">
        <v>1.2658</v>
      </c>
      <c r="K407" s="29">
        <v>3.1382E-2</v>
      </c>
      <c r="L407" s="29">
        <v>0.21210000000000001</v>
      </c>
      <c r="M407" s="29">
        <v>7.5620000000000007E-2</v>
      </c>
      <c r="N407" s="29">
        <v>9.1199999999999996E-3</v>
      </c>
      <c r="O407" s="29">
        <v>0.32919999999999999</v>
      </c>
      <c r="P407" s="29">
        <v>0.35924</v>
      </c>
      <c r="Q407" s="29">
        <v>1.7843999999999999E-2</v>
      </c>
      <c r="R407" s="29">
        <v>1.2026E-2</v>
      </c>
      <c r="S407" s="29">
        <v>2.7543000000000002E-2</v>
      </c>
      <c r="T407" s="29">
        <v>0.73899999999999999</v>
      </c>
      <c r="U407" s="29">
        <v>6.3822000000000004E-2</v>
      </c>
      <c r="V407" s="29">
        <v>0.20080000000000001</v>
      </c>
    </row>
    <row r="408" spans="1:22" ht="14.25" customHeight="1" x14ac:dyDescent="0.3">
      <c r="A408" s="57">
        <v>45371</v>
      </c>
      <c r="B408" s="29">
        <v>24784</v>
      </c>
      <c r="C408" s="29">
        <v>23999</v>
      </c>
      <c r="D408" s="29">
        <v>103.389</v>
      </c>
      <c r="E408" s="29">
        <v>151.26</v>
      </c>
      <c r="F408" s="29">
        <v>1.0922000000000001</v>
      </c>
      <c r="G408" s="29">
        <v>6.6109999999999997E-3</v>
      </c>
      <c r="H408" s="29">
        <v>0.13893</v>
      </c>
      <c r="I408" s="29">
        <v>0.13869999999999999</v>
      </c>
      <c r="J408" s="29">
        <v>1.2785</v>
      </c>
      <c r="K408" s="29">
        <v>3.1371000000000003E-2</v>
      </c>
      <c r="L408" s="29">
        <v>0.21110000000000001</v>
      </c>
      <c r="M408" s="29">
        <v>7.4660000000000004E-2</v>
      </c>
      <c r="N408" s="29">
        <v>9.1199999999999996E-3</v>
      </c>
      <c r="O408" s="29">
        <v>0.32900000000000001</v>
      </c>
      <c r="P408" s="29">
        <v>0.35915000000000002</v>
      </c>
      <c r="Q408" s="29">
        <v>1.7812999999999999E-2</v>
      </c>
      <c r="R408" s="29">
        <v>1.2024E-2</v>
      </c>
      <c r="S408" s="29">
        <v>2.7784E-2</v>
      </c>
      <c r="T408" s="29">
        <v>0.74119999999999997</v>
      </c>
      <c r="U408" s="29">
        <v>6.3601000000000005E-2</v>
      </c>
      <c r="V408" s="29">
        <v>0.20130000000000001</v>
      </c>
    </row>
    <row r="409" spans="1:22" ht="14.25" customHeight="1" x14ac:dyDescent="0.3">
      <c r="A409" s="57">
        <v>45370</v>
      </c>
      <c r="B409" s="29">
        <v>24750</v>
      </c>
      <c r="C409" s="29">
        <v>23992</v>
      </c>
      <c r="D409" s="29">
        <v>103.818</v>
      </c>
      <c r="E409" s="29">
        <v>150.86000000000001</v>
      </c>
      <c r="F409" s="29">
        <v>1.0866</v>
      </c>
      <c r="G409" s="29">
        <v>6.6290000000000003E-3</v>
      </c>
      <c r="H409" s="29">
        <v>0.1389</v>
      </c>
      <c r="I409" s="29">
        <v>0.13869999999999999</v>
      </c>
      <c r="J409" s="29">
        <v>1.2722</v>
      </c>
      <c r="K409" s="29">
        <v>3.1468000000000003E-2</v>
      </c>
      <c r="L409" s="29">
        <v>0.21110000000000001</v>
      </c>
      <c r="M409" s="29">
        <v>7.4630000000000002E-2</v>
      </c>
      <c r="N409" s="29">
        <v>9.1199999999999996E-3</v>
      </c>
      <c r="O409" s="29">
        <v>0.32919999999999999</v>
      </c>
      <c r="P409" s="29">
        <v>0.35883999999999999</v>
      </c>
      <c r="Q409" s="29">
        <v>1.7884000000000001E-2</v>
      </c>
      <c r="R409" s="29">
        <v>1.2042000000000001E-2</v>
      </c>
      <c r="S409" s="29">
        <v>2.7734999999999999E-2</v>
      </c>
      <c r="T409" s="29">
        <v>0.73709999999999998</v>
      </c>
      <c r="U409" s="29">
        <v>6.3622999999999999E-2</v>
      </c>
      <c r="V409" s="29">
        <v>0.1988</v>
      </c>
    </row>
    <row r="410" spans="1:22" ht="14.25" customHeight="1" x14ac:dyDescent="0.3">
      <c r="A410" s="57">
        <v>45369</v>
      </c>
      <c r="B410" s="29">
        <v>24725</v>
      </c>
      <c r="C410" s="29">
        <v>23994</v>
      </c>
      <c r="D410" s="29">
        <v>103.57899999999999</v>
      </c>
      <c r="E410" s="29">
        <v>149.15</v>
      </c>
      <c r="F410" s="29">
        <v>1.0871999999999999</v>
      </c>
      <c r="G410" s="29">
        <v>6.7039999999999999E-3</v>
      </c>
      <c r="H410" s="29">
        <v>0.13891999999999999</v>
      </c>
      <c r="I410" s="29">
        <v>0.13880000000000001</v>
      </c>
      <c r="J410" s="29">
        <v>1.2728999999999999</v>
      </c>
      <c r="K410" s="29">
        <v>3.1577000000000001E-2</v>
      </c>
      <c r="L410" s="29">
        <v>0.21199999999999999</v>
      </c>
      <c r="M410" s="29">
        <v>7.4969999999999995E-2</v>
      </c>
      <c r="N410" s="29">
        <v>9.1199999999999996E-3</v>
      </c>
      <c r="O410" s="29">
        <v>0.32829999999999998</v>
      </c>
      <c r="P410" s="29">
        <v>0.35811999999999999</v>
      </c>
      <c r="Q410" s="29">
        <v>1.8002000000000001E-2</v>
      </c>
      <c r="R410" s="29">
        <v>1.2061000000000001E-2</v>
      </c>
      <c r="S410" s="29">
        <v>2.7788E-2</v>
      </c>
      <c r="T410" s="29">
        <v>0.7389</v>
      </c>
      <c r="U410" s="29">
        <v>6.3732999999999998E-2</v>
      </c>
      <c r="V410" s="29">
        <v>0.19900000000000001</v>
      </c>
    </row>
    <row r="411" spans="1:22" ht="14.25" customHeight="1" x14ac:dyDescent="0.3">
      <c r="A411" s="57">
        <v>45366</v>
      </c>
      <c r="B411" s="29">
        <v>24722</v>
      </c>
      <c r="C411" s="29">
        <v>23979</v>
      </c>
      <c r="D411" s="29">
        <v>103.432</v>
      </c>
      <c r="E411" s="29">
        <v>149.04</v>
      </c>
      <c r="F411" s="29">
        <v>1.0889</v>
      </c>
      <c r="G411" s="29">
        <v>6.7089999999999997E-3</v>
      </c>
      <c r="H411" s="29">
        <v>0.13894999999999999</v>
      </c>
      <c r="I411" s="29">
        <v>0.13880000000000001</v>
      </c>
      <c r="J411" s="29">
        <v>1.2736000000000001</v>
      </c>
      <c r="K411" s="29">
        <v>3.1619000000000001E-2</v>
      </c>
      <c r="L411" s="29">
        <v>0.21240000000000001</v>
      </c>
      <c r="M411" s="29">
        <v>7.5200000000000003E-2</v>
      </c>
      <c r="N411" s="29">
        <v>9.1299999999999992E-3</v>
      </c>
      <c r="O411" s="29">
        <v>0.32769999999999999</v>
      </c>
      <c r="P411" s="29">
        <v>0.35837999999999998</v>
      </c>
      <c r="Q411" s="29">
        <v>1.8010000000000002E-2</v>
      </c>
      <c r="R411" s="29">
        <v>1.2064999999999999E-2</v>
      </c>
      <c r="S411" s="29">
        <v>2.7855000000000001E-2</v>
      </c>
      <c r="T411" s="29">
        <v>0.73839999999999995</v>
      </c>
      <c r="U411" s="29">
        <v>6.4106999999999997E-2</v>
      </c>
      <c r="V411" s="29">
        <v>0.20019999999999999</v>
      </c>
    </row>
    <row r="412" spans="1:22" ht="14.25" customHeight="1" x14ac:dyDescent="0.3">
      <c r="A412" s="57">
        <v>45365</v>
      </c>
      <c r="B412" s="29">
        <v>24700</v>
      </c>
      <c r="C412" s="29">
        <v>23967</v>
      </c>
      <c r="D412" s="29">
        <v>103.36</v>
      </c>
      <c r="E412" s="29">
        <v>148.33000000000001</v>
      </c>
      <c r="F412" s="29">
        <v>1.0883</v>
      </c>
      <c r="G412" s="29">
        <v>6.7419999999999997E-3</v>
      </c>
      <c r="H412" s="29">
        <v>0.13900000000000001</v>
      </c>
      <c r="I412" s="29">
        <v>0.13880000000000001</v>
      </c>
      <c r="J412" s="29">
        <v>1.2753000000000001</v>
      </c>
      <c r="K412" s="29">
        <v>3.1738000000000002E-2</v>
      </c>
      <c r="L412" s="29">
        <v>0.21340000000000001</v>
      </c>
      <c r="M412" s="29">
        <v>7.5880000000000003E-2</v>
      </c>
      <c r="N412" s="29">
        <v>9.1199999999999996E-3</v>
      </c>
      <c r="O412" s="29">
        <v>0.32740000000000002</v>
      </c>
      <c r="P412" s="29">
        <v>0.35849999999999999</v>
      </c>
      <c r="Q412" s="29">
        <v>1.8048999999999999E-2</v>
      </c>
      <c r="R412" s="29">
        <v>1.2074E-2</v>
      </c>
      <c r="S412" s="29">
        <v>2.7947E-2</v>
      </c>
      <c r="T412" s="29">
        <v>0.73899999999999999</v>
      </c>
      <c r="U412" s="29">
        <v>6.4185000000000006E-2</v>
      </c>
      <c r="V412" s="29">
        <v>0.20039999999999999</v>
      </c>
    </row>
    <row r="413" spans="1:22" ht="14.25" customHeight="1" x14ac:dyDescent="0.3">
      <c r="A413" s="57">
        <v>45364</v>
      </c>
      <c r="B413" s="29">
        <v>24670</v>
      </c>
      <c r="C413" s="29">
        <v>23957</v>
      </c>
      <c r="D413" s="29">
        <v>102.789</v>
      </c>
      <c r="E413" s="29">
        <v>147.76</v>
      </c>
      <c r="F413" s="29">
        <v>1.0948</v>
      </c>
      <c r="G413" s="29">
        <v>6.7679999999999997E-3</v>
      </c>
      <c r="H413" s="29">
        <v>0.13914000000000001</v>
      </c>
      <c r="I413" s="29">
        <v>0.13900000000000001</v>
      </c>
      <c r="J413" s="29">
        <v>1.2797000000000001</v>
      </c>
      <c r="K413" s="29">
        <v>3.1777E-2</v>
      </c>
      <c r="L413" s="29">
        <v>0.21340000000000001</v>
      </c>
      <c r="M413" s="29">
        <v>7.6090000000000005E-2</v>
      </c>
      <c r="N413" s="29">
        <v>9.1199999999999996E-3</v>
      </c>
      <c r="O413" s="29">
        <v>0.32700000000000001</v>
      </c>
      <c r="P413" s="29">
        <v>0.35998000000000002</v>
      </c>
      <c r="Q413" s="29">
        <v>1.8055000000000002E-2</v>
      </c>
      <c r="R413" s="29">
        <v>1.2069E-2</v>
      </c>
      <c r="S413" s="29">
        <v>2.8051E-2</v>
      </c>
      <c r="T413" s="29">
        <v>0.74229999999999996</v>
      </c>
      <c r="U413" s="29">
        <v>6.4204999999999998E-2</v>
      </c>
      <c r="V413" s="29">
        <v>0.2011</v>
      </c>
    </row>
    <row r="414" spans="1:22" ht="14.25" customHeight="1" x14ac:dyDescent="0.3">
      <c r="A414" s="57">
        <v>45363</v>
      </c>
      <c r="B414" s="29">
        <v>24644</v>
      </c>
      <c r="C414" s="29">
        <v>23955</v>
      </c>
      <c r="D414" s="29">
        <v>102.95699999999999</v>
      </c>
      <c r="E414" s="29">
        <v>147.68</v>
      </c>
      <c r="F414" s="29">
        <v>1.0927</v>
      </c>
      <c r="G414" s="29">
        <v>6.7720000000000002E-3</v>
      </c>
      <c r="H414" s="29">
        <v>0.13922999999999999</v>
      </c>
      <c r="I414" s="29">
        <v>0.1391</v>
      </c>
      <c r="J414" s="29">
        <v>1.2793000000000001</v>
      </c>
      <c r="K414" s="29">
        <v>3.1830999999999998E-2</v>
      </c>
      <c r="L414" s="29">
        <v>0.21379999999999999</v>
      </c>
      <c r="M414" s="29">
        <v>7.6289999999999997E-2</v>
      </c>
      <c r="N414" s="29">
        <v>9.1199999999999996E-3</v>
      </c>
      <c r="O414" s="29">
        <v>0.3266</v>
      </c>
      <c r="P414" s="29">
        <v>0.35826000000000002</v>
      </c>
      <c r="Q414" s="29">
        <v>1.8079000000000001E-2</v>
      </c>
      <c r="R414" s="29">
        <v>1.2081E-2</v>
      </c>
      <c r="S414" s="29">
        <v>2.7966999999999999E-2</v>
      </c>
      <c r="T414" s="29">
        <v>0.74119999999999997</v>
      </c>
      <c r="U414" s="29">
        <v>6.4144000000000007E-2</v>
      </c>
      <c r="V414" s="29">
        <v>0.2011</v>
      </c>
    </row>
    <row r="415" spans="1:22" ht="14.25" customHeight="1" x14ac:dyDescent="0.3">
      <c r="A415" s="57">
        <v>45362</v>
      </c>
      <c r="B415" s="29">
        <v>24647</v>
      </c>
      <c r="C415" s="29">
        <v>23972</v>
      </c>
      <c r="D415" s="29">
        <v>102.869</v>
      </c>
      <c r="E415" s="29">
        <v>146.94999999999999</v>
      </c>
      <c r="F415" s="29">
        <v>1.0926</v>
      </c>
      <c r="G415" s="29">
        <v>6.8050000000000003E-3</v>
      </c>
      <c r="H415" s="29">
        <v>0.13925000000000001</v>
      </c>
      <c r="I415" s="29">
        <v>0.13930000000000001</v>
      </c>
      <c r="J415" s="29">
        <v>1.2814000000000001</v>
      </c>
      <c r="K415" s="29">
        <v>3.1829999999999997E-2</v>
      </c>
      <c r="L415" s="29">
        <v>0.21360000000000001</v>
      </c>
      <c r="M415" s="29">
        <v>7.6329999999999995E-2</v>
      </c>
      <c r="N415" s="29">
        <v>9.1199999999999996E-3</v>
      </c>
      <c r="O415" s="29">
        <v>0.32590000000000002</v>
      </c>
      <c r="P415" s="29">
        <v>0.35820000000000002</v>
      </c>
      <c r="Q415" s="29">
        <v>1.8058000000000001E-2</v>
      </c>
      <c r="R415" s="29">
        <v>1.2083E-2</v>
      </c>
      <c r="S415" s="29">
        <v>2.8229000000000001E-2</v>
      </c>
      <c r="T415" s="29">
        <v>0.74170000000000003</v>
      </c>
      <c r="U415" s="29">
        <v>6.4144000000000007E-2</v>
      </c>
      <c r="V415" s="29">
        <v>0.2009</v>
      </c>
    </row>
    <row r="416" spans="1:22" ht="14.25" customHeight="1" x14ac:dyDescent="0.3">
      <c r="A416" s="57">
        <v>45359</v>
      </c>
      <c r="B416" s="29">
        <v>24651</v>
      </c>
      <c r="C416" s="29">
        <v>23996</v>
      </c>
      <c r="D416" s="29">
        <v>102.712</v>
      </c>
      <c r="E416" s="29">
        <v>147.06</v>
      </c>
      <c r="F416" s="29">
        <v>1.0939000000000001</v>
      </c>
      <c r="G416" s="29">
        <v>6.7999999999999996E-3</v>
      </c>
      <c r="H416" s="29">
        <v>0.13913</v>
      </c>
      <c r="I416" s="29">
        <v>0.1389</v>
      </c>
      <c r="J416" s="29">
        <v>1.2858000000000001</v>
      </c>
      <c r="K416" s="29">
        <v>3.1824999999999999E-2</v>
      </c>
      <c r="L416" s="29">
        <v>0.2135</v>
      </c>
      <c r="M416" s="29">
        <v>7.578E-2</v>
      </c>
      <c r="N416" s="29">
        <v>9.1299999999999992E-3</v>
      </c>
      <c r="O416" s="29">
        <v>0.32550000000000001</v>
      </c>
      <c r="P416" s="29">
        <v>0.35814000000000001</v>
      </c>
      <c r="Q416" s="29">
        <v>1.7991E-2</v>
      </c>
      <c r="R416" s="29">
        <v>1.2078999999999999E-2</v>
      </c>
      <c r="S416" s="29">
        <v>2.8263E-2</v>
      </c>
      <c r="T416" s="29">
        <v>0.74170000000000003</v>
      </c>
      <c r="U416" s="29">
        <v>6.4144000000000007E-2</v>
      </c>
      <c r="V416" s="29">
        <v>0.20069999999999999</v>
      </c>
    </row>
    <row r="417" spans="1:22" ht="14.25" customHeight="1" x14ac:dyDescent="0.3">
      <c r="A417" s="57">
        <v>45358</v>
      </c>
      <c r="B417" s="29">
        <v>24690</v>
      </c>
      <c r="C417" s="29">
        <v>24017</v>
      </c>
      <c r="D417" s="29">
        <v>102.82299999999999</v>
      </c>
      <c r="E417" s="29">
        <v>148.05000000000001</v>
      </c>
      <c r="F417" s="29">
        <v>1.0948</v>
      </c>
      <c r="G417" s="29">
        <v>6.7549999999999997E-3</v>
      </c>
      <c r="H417" s="29">
        <v>0.13902999999999999</v>
      </c>
      <c r="I417" s="29">
        <v>0.1389</v>
      </c>
      <c r="J417" s="29">
        <v>1.2808999999999999</v>
      </c>
      <c r="K417" s="29">
        <v>3.1702000000000001E-2</v>
      </c>
      <c r="L417" s="29">
        <v>0.21249999999999999</v>
      </c>
      <c r="M417" s="29">
        <v>7.5139999999999998E-2</v>
      </c>
      <c r="N417" s="29">
        <v>9.1199999999999996E-3</v>
      </c>
      <c r="O417" s="29">
        <v>0.32569999999999999</v>
      </c>
      <c r="P417" s="29">
        <v>0.35814000000000001</v>
      </c>
      <c r="Q417" s="29">
        <v>1.7909999999999999E-2</v>
      </c>
      <c r="R417" s="29">
        <v>1.2078999999999999E-2</v>
      </c>
      <c r="S417" s="29">
        <v>2.8133999999999999E-2</v>
      </c>
      <c r="T417" s="29">
        <v>0.74299999999999999</v>
      </c>
      <c r="U417" s="29">
        <v>6.3879000000000005E-2</v>
      </c>
      <c r="V417" s="29">
        <v>0.2026</v>
      </c>
    </row>
    <row r="418" spans="1:22" ht="14.25" customHeight="1" x14ac:dyDescent="0.3">
      <c r="A418" s="57">
        <v>45357</v>
      </c>
      <c r="B418" s="29">
        <v>24680</v>
      </c>
      <c r="C418" s="29">
        <v>24017</v>
      </c>
      <c r="D418" s="29">
        <v>103.369</v>
      </c>
      <c r="E418" s="29">
        <v>149.38</v>
      </c>
      <c r="F418" s="29">
        <v>1.0899000000000001</v>
      </c>
      <c r="G418" s="29">
        <v>6.6940000000000003E-3</v>
      </c>
      <c r="H418" s="29">
        <v>0.13893</v>
      </c>
      <c r="I418" s="29">
        <v>0.13869999999999999</v>
      </c>
      <c r="J418" s="29">
        <v>1.2730999999999999</v>
      </c>
      <c r="K418" s="29">
        <v>3.1664999999999999E-2</v>
      </c>
      <c r="L418" s="29">
        <v>0.21129999999999999</v>
      </c>
      <c r="M418" s="29">
        <v>7.4929999999999997E-2</v>
      </c>
      <c r="N418" s="29">
        <v>9.1199999999999996E-3</v>
      </c>
      <c r="O418" s="29">
        <v>0.32529999999999998</v>
      </c>
      <c r="P418" s="29">
        <v>0.35808000000000001</v>
      </c>
      <c r="Q418" s="29">
        <v>1.7898000000000001E-2</v>
      </c>
      <c r="R418" s="29">
        <v>1.2073E-2</v>
      </c>
      <c r="S418" s="29">
        <v>2.8076E-2</v>
      </c>
      <c r="T418" s="29">
        <v>0.74</v>
      </c>
      <c r="U418" s="29">
        <v>6.3673999999999994E-2</v>
      </c>
      <c r="V418" s="29">
        <v>0.20219999999999999</v>
      </c>
    </row>
    <row r="419" spans="1:22" ht="14.25" customHeight="1" x14ac:dyDescent="0.3">
      <c r="A419" s="57">
        <v>45356</v>
      </c>
      <c r="B419" s="29">
        <v>24693</v>
      </c>
      <c r="C419" s="29">
        <v>24012</v>
      </c>
      <c r="D419" s="29">
        <v>103.798</v>
      </c>
      <c r="E419" s="29">
        <v>150.05000000000001</v>
      </c>
      <c r="F419" s="29">
        <v>1.0857000000000001</v>
      </c>
      <c r="G419" s="29">
        <v>6.6639999999999998E-3</v>
      </c>
      <c r="H419" s="29">
        <v>0.13896</v>
      </c>
      <c r="I419" s="29">
        <v>0.13869999999999999</v>
      </c>
      <c r="J419" s="29">
        <v>1.2705</v>
      </c>
      <c r="K419" s="29">
        <v>3.1668000000000002E-2</v>
      </c>
      <c r="L419" s="29">
        <v>0.2112</v>
      </c>
      <c r="M419" s="29">
        <v>7.4940000000000007E-2</v>
      </c>
      <c r="N419" s="29">
        <v>9.1199999999999996E-3</v>
      </c>
      <c r="O419" s="29">
        <v>0.32479999999999998</v>
      </c>
      <c r="P419" s="29">
        <v>0.35807</v>
      </c>
      <c r="Q419" s="29">
        <v>1.7864999999999999E-2</v>
      </c>
      <c r="R419" s="29">
        <v>1.2064E-2</v>
      </c>
      <c r="S419" s="29">
        <v>2.7917000000000001E-2</v>
      </c>
      <c r="T419" s="29">
        <v>0.73570000000000002</v>
      </c>
      <c r="U419" s="29">
        <v>6.3408000000000006E-2</v>
      </c>
      <c r="V419" s="29">
        <v>0.20169999999999999</v>
      </c>
    </row>
    <row r="420" spans="1:22" ht="14.25" customHeight="1" x14ac:dyDescent="0.3">
      <c r="A420" s="57">
        <v>45355</v>
      </c>
      <c r="B420" s="29">
        <v>24675</v>
      </c>
      <c r="C420" s="29">
        <v>24004</v>
      </c>
      <c r="D420" s="29">
        <v>103.83199999999999</v>
      </c>
      <c r="E420" s="29">
        <v>150.53</v>
      </c>
      <c r="F420" s="29">
        <v>1.0855999999999999</v>
      </c>
      <c r="G420" s="29">
        <v>6.6429999999999996E-3</v>
      </c>
      <c r="H420" s="29">
        <v>0.13891000000000001</v>
      </c>
      <c r="I420" s="29">
        <v>0.13869999999999999</v>
      </c>
      <c r="J420" s="29">
        <v>1.2692000000000001</v>
      </c>
      <c r="K420" s="29">
        <v>3.1719999999999998E-2</v>
      </c>
      <c r="L420" s="29">
        <v>0.21179999999999999</v>
      </c>
      <c r="M420" s="29">
        <v>7.5120000000000006E-2</v>
      </c>
      <c r="N420" s="29">
        <v>9.1299999999999992E-3</v>
      </c>
      <c r="O420" s="29">
        <v>0.32500000000000001</v>
      </c>
      <c r="P420" s="29">
        <v>0.35808000000000001</v>
      </c>
      <c r="Q420" s="29">
        <v>1.7863E-2</v>
      </c>
      <c r="R420" s="29">
        <v>1.2064E-2</v>
      </c>
      <c r="S420" s="29">
        <v>2.7969000000000001E-2</v>
      </c>
      <c r="T420" s="29">
        <v>0.73670000000000002</v>
      </c>
      <c r="U420" s="29">
        <v>6.3523999999999997E-2</v>
      </c>
      <c r="V420" s="29">
        <v>0.2021</v>
      </c>
    </row>
    <row r="421" spans="1:22" ht="14.25" customHeight="1" x14ac:dyDescent="0.3">
      <c r="A421" s="57">
        <v>45352</v>
      </c>
      <c r="B421" s="29">
        <v>24637</v>
      </c>
      <c r="C421" s="29">
        <v>24002</v>
      </c>
      <c r="D421" s="29">
        <v>103.861</v>
      </c>
      <c r="E421" s="29">
        <v>150.12</v>
      </c>
      <c r="F421" s="29">
        <v>1.0837000000000001</v>
      </c>
      <c r="G421" s="29">
        <v>6.6610000000000003E-3</v>
      </c>
      <c r="H421" s="29">
        <v>0.13894999999999999</v>
      </c>
      <c r="I421" s="29">
        <v>0.13869999999999999</v>
      </c>
      <c r="J421" s="29">
        <v>1.2655000000000001</v>
      </c>
      <c r="K421" s="29">
        <v>3.1632E-2</v>
      </c>
      <c r="L421" s="29">
        <v>0.2107</v>
      </c>
      <c r="M421" s="29">
        <v>7.4899999999999994E-2</v>
      </c>
      <c r="N421" s="29">
        <v>9.1299999999999992E-3</v>
      </c>
      <c r="O421" s="29">
        <v>0.3241</v>
      </c>
      <c r="P421" s="29">
        <v>0.35829</v>
      </c>
      <c r="Q421" s="29">
        <v>1.7850000000000001E-2</v>
      </c>
      <c r="R421" s="29">
        <v>1.2061000000000001E-2</v>
      </c>
      <c r="S421" s="29">
        <v>2.7893000000000001E-2</v>
      </c>
      <c r="T421" s="29">
        <v>0.73740000000000006</v>
      </c>
      <c r="U421" s="29">
        <v>6.3677999999999998E-2</v>
      </c>
      <c r="V421" s="29">
        <v>0.20180000000000001</v>
      </c>
    </row>
    <row r="422" spans="1:22" ht="14.25" customHeight="1" x14ac:dyDescent="0.3">
      <c r="A422" s="57">
        <v>45351</v>
      </c>
      <c r="B422" s="29">
        <v>24648</v>
      </c>
      <c r="C422" s="29">
        <v>24002</v>
      </c>
      <c r="D422" s="29">
        <v>104.15600000000001</v>
      </c>
      <c r="E422" s="29">
        <v>149.97999999999999</v>
      </c>
      <c r="F422" s="29">
        <v>1.0805</v>
      </c>
      <c r="G422" s="29">
        <v>6.6680000000000003E-3</v>
      </c>
      <c r="H422" s="29">
        <v>0.13911000000000001</v>
      </c>
      <c r="I422" s="29">
        <v>0.13869999999999999</v>
      </c>
      <c r="J422" s="29">
        <v>1.2625</v>
      </c>
      <c r="K422" s="29">
        <v>3.1643999999999999E-2</v>
      </c>
      <c r="L422" s="29">
        <v>0.21079999999999999</v>
      </c>
      <c r="M422" s="29">
        <v>7.5109999999999996E-2</v>
      </c>
      <c r="N422" s="29">
        <v>9.1199999999999996E-3</v>
      </c>
      <c r="O422" s="29">
        <v>0.32329999999999998</v>
      </c>
      <c r="P422" s="29">
        <v>0.3594</v>
      </c>
      <c r="Q422" s="29">
        <v>1.7788999999999999E-2</v>
      </c>
      <c r="R422" s="29">
        <v>1.2061000000000001E-2</v>
      </c>
      <c r="S422" s="29">
        <v>2.7858999999999998E-2</v>
      </c>
      <c r="T422" s="29">
        <v>0.73650000000000004</v>
      </c>
      <c r="U422" s="29">
        <v>6.3617000000000007E-2</v>
      </c>
      <c r="V422" s="29">
        <v>0.20119999999999999</v>
      </c>
    </row>
    <row r="423" spans="1:22" ht="14.25" customHeight="1" x14ac:dyDescent="0.3">
      <c r="A423" s="57">
        <v>45350</v>
      </c>
      <c r="B423" s="29">
        <v>24628</v>
      </c>
      <c r="C423" s="29">
        <v>24003</v>
      </c>
      <c r="D423" s="29">
        <v>103.97499999999999</v>
      </c>
      <c r="E423" s="29">
        <v>150.69</v>
      </c>
      <c r="F423" s="29">
        <v>1.0838000000000001</v>
      </c>
      <c r="G423" s="29">
        <v>6.6360000000000004E-3</v>
      </c>
      <c r="H423" s="29">
        <v>0.13893</v>
      </c>
      <c r="I423" s="29">
        <v>0.1386</v>
      </c>
      <c r="J423" s="29">
        <v>1.2662</v>
      </c>
      <c r="K423" s="29">
        <v>3.1643999999999999E-2</v>
      </c>
      <c r="L423" s="29">
        <v>0.20960000000000001</v>
      </c>
      <c r="M423" s="29">
        <v>7.4980000000000005E-2</v>
      </c>
      <c r="N423" s="29">
        <v>9.1199999999999996E-3</v>
      </c>
      <c r="O423" s="29">
        <v>0.3231</v>
      </c>
      <c r="P423" s="29">
        <v>0.35830000000000001</v>
      </c>
      <c r="Q423" s="29">
        <v>1.7774999999999999E-2</v>
      </c>
      <c r="R423" s="29">
        <v>1.2057999999999999E-2</v>
      </c>
      <c r="S423" s="29">
        <v>2.7792000000000001E-2</v>
      </c>
      <c r="T423" s="29">
        <v>0.73650000000000004</v>
      </c>
      <c r="U423" s="29">
        <v>6.3727000000000006E-2</v>
      </c>
      <c r="V423" s="29">
        <v>0.20119999999999999</v>
      </c>
    </row>
    <row r="424" spans="1:22" ht="14.25" customHeight="1" x14ac:dyDescent="0.3">
      <c r="A424" s="57">
        <v>45349</v>
      </c>
      <c r="B424" s="29">
        <v>24635</v>
      </c>
      <c r="C424" s="29">
        <v>24014</v>
      </c>
      <c r="D424" s="29">
        <v>103.82899999999999</v>
      </c>
      <c r="E424" s="29">
        <v>150.51</v>
      </c>
      <c r="F424" s="29">
        <v>1.0844</v>
      </c>
      <c r="G424" s="29">
        <v>6.6439999999999997E-3</v>
      </c>
      <c r="H424" s="29">
        <v>0.13893</v>
      </c>
      <c r="I424" s="29">
        <v>0.1386</v>
      </c>
      <c r="J424" s="29">
        <v>1.2685</v>
      </c>
      <c r="K424" s="29">
        <v>3.1643999999999999E-2</v>
      </c>
      <c r="L424" s="29">
        <v>0.21</v>
      </c>
      <c r="M424" s="29">
        <v>7.5120000000000006E-2</v>
      </c>
      <c r="N424" s="29">
        <v>9.1199999999999996E-3</v>
      </c>
      <c r="O424" s="29">
        <v>0.32250000000000001</v>
      </c>
      <c r="P424" s="29">
        <v>0.35830000000000001</v>
      </c>
      <c r="Q424" s="29">
        <v>1.7826000000000002E-2</v>
      </c>
      <c r="R424" s="29">
        <v>1.2063000000000001E-2</v>
      </c>
      <c r="S424" s="29">
        <v>2.7875E-2</v>
      </c>
      <c r="T424" s="29">
        <v>0.73919999999999997</v>
      </c>
      <c r="U424" s="29">
        <v>6.3916000000000001E-2</v>
      </c>
      <c r="V424" s="29">
        <v>0.20269999999999999</v>
      </c>
    </row>
    <row r="425" spans="1:22" ht="14.25" customHeight="1" x14ac:dyDescent="0.3">
      <c r="A425" s="57">
        <v>45348</v>
      </c>
      <c r="B425" s="29">
        <v>24663</v>
      </c>
      <c r="C425" s="29">
        <v>24004</v>
      </c>
      <c r="D425" s="29">
        <v>103.827</v>
      </c>
      <c r="E425" s="29">
        <v>150.69999999999999</v>
      </c>
      <c r="F425" s="29">
        <v>1.0851</v>
      </c>
      <c r="G425" s="29">
        <v>6.6360000000000004E-3</v>
      </c>
      <c r="H425" s="29">
        <v>0.13894000000000001</v>
      </c>
      <c r="I425" s="29">
        <v>0.13869999999999999</v>
      </c>
      <c r="J425" s="29">
        <v>1.2685</v>
      </c>
      <c r="K425" s="29">
        <v>3.1684999999999998E-2</v>
      </c>
      <c r="L425" s="29">
        <v>0.20930000000000001</v>
      </c>
      <c r="M425" s="29">
        <v>7.5130000000000002E-2</v>
      </c>
      <c r="N425" s="29">
        <v>9.1199999999999996E-3</v>
      </c>
      <c r="O425" s="29">
        <v>0.3221</v>
      </c>
      <c r="P425" s="29">
        <v>0.35813</v>
      </c>
      <c r="Q425" s="29">
        <v>1.7828E-2</v>
      </c>
      <c r="R425" s="29">
        <v>1.2063000000000001E-2</v>
      </c>
      <c r="S425" s="29">
        <v>2.7852999999999999E-2</v>
      </c>
      <c r="T425" s="29">
        <v>0.74039999999999995</v>
      </c>
      <c r="U425" s="29">
        <v>6.3979999999999995E-2</v>
      </c>
      <c r="V425" s="29">
        <v>0.20080000000000001</v>
      </c>
    </row>
    <row r="426" spans="1:22" ht="14.25" customHeight="1" x14ac:dyDescent="0.3">
      <c r="A426" s="57">
        <v>45345</v>
      </c>
      <c r="B426" s="29">
        <v>24622</v>
      </c>
      <c r="C426" s="29">
        <v>23996</v>
      </c>
      <c r="D426" s="29">
        <v>103.93600000000001</v>
      </c>
      <c r="E426" s="29">
        <v>150.51</v>
      </c>
      <c r="F426" s="29">
        <v>1.0821000000000001</v>
      </c>
      <c r="G426" s="29">
        <v>6.6439999999999997E-3</v>
      </c>
      <c r="H426" s="29">
        <v>0.13896</v>
      </c>
      <c r="I426" s="29">
        <v>0.13880000000000001</v>
      </c>
      <c r="J426" s="29">
        <v>1.2672000000000001</v>
      </c>
      <c r="K426" s="29">
        <v>3.1684999999999998E-2</v>
      </c>
      <c r="L426" s="29">
        <v>0.20930000000000001</v>
      </c>
      <c r="M426" s="29">
        <v>7.5130000000000002E-2</v>
      </c>
      <c r="N426" s="29">
        <v>9.1299999999999992E-3</v>
      </c>
      <c r="O426" s="29">
        <v>0.32179999999999997</v>
      </c>
      <c r="P426" s="29">
        <v>0.35800999999999999</v>
      </c>
      <c r="Q426" s="29">
        <v>1.7883E-2</v>
      </c>
      <c r="R426" s="29">
        <v>1.2056000000000001E-2</v>
      </c>
      <c r="S426" s="29">
        <v>2.7813000000000001E-2</v>
      </c>
      <c r="T426" s="29">
        <v>0.74050000000000005</v>
      </c>
      <c r="U426" s="29">
        <v>6.4113000000000003E-2</v>
      </c>
      <c r="V426" s="29">
        <v>0.20019999999999999</v>
      </c>
    </row>
    <row r="427" spans="1:22" ht="14.25" customHeight="1" x14ac:dyDescent="0.3">
      <c r="A427" s="57">
        <v>45344</v>
      </c>
      <c r="B427" s="29">
        <v>24565</v>
      </c>
      <c r="C427" s="29">
        <v>23981</v>
      </c>
      <c r="D427" s="29">
        <v>103.95699999999999</v>
      </c>
      <c r="E427" s="29">
        <v>150.53</v>
      </c>
      <c r="F427" s="29">
        <v>1.0823</v>
      </c>
      <c r="G427" s="29">
        <v>6.6429999999999996E-3</v>
      </c>
      <c r="H427" s="29">
        <v>0.13900000000000001</v>
      </c>
      <c r="I427" s="29">
        <v>0.13880000000000001</v>
      </c>
      <c r="J427" s="29">
        <v>1.266</v>
      </c>
      <c r="K427" s="29">
        <v>3.1732999999999997E-2</v>
      </c>
      <c r="L427" s="29">
        <v>0.2094</v>
      </c>
      <c r="M427" s="29">
        <v>7.5270000000000004E-2</v>
      </c>
      <c r="N427" s="29">
        <v>9.1199999999999996E-3</v>
      </c>
      <c r="O427" s="29">
        <v>0.32200000000000001</v>
      </c>
      <c r="P427" s="29">
        <v>0.35793999999999998</v>
      </c>
      <c r="Q427" s="29">
        <v>1.7947999999999999E-2</v>
      </c>
      <c r="R427" s="29">
        <v>1.2071E-2</v>
      </c>
      <c r="S427" s="29">
        <v>2.7820000000000001E-2</v>
      </c>
      <c r="T427" s="29">
        <v>0.74170000000000003</v>
      </c>
      <c r="U427" s="29">
        <v>6.4145999999999995E-2</v>
      </c>
      <c r="V427" s="29">
        <v>0.2014</v>
      </c>
    </row>
    <row r="428" spans="1:22" ht="14.25" customHeight="1" x14ac:dyDescent="0.3">
      <c r="A428" s="57">
        <v>45343</v>
      </c>
      <c r="B428" s="29">
        <v>24532</v>
      </c>
      <c r="C428" s="29">
        <v>23993</v>
      </c>
      <c r="D428" s="29">
        <v>104.006</v>
      </c>
      <c r="E428" s="29">
        <v>150.30000000000001</v>
      </c>
      <c r="F428" s="29">
        <v>1.0819000000000001</v>
      </c>
      <c r="G428" s="29">
        <v>6.6540000000000002E-3</v>
      </c>
      <c r="H428" s="29">
        <v>0.13905999999999999</v>
      </c>
      <c r="I428" s="29">
        <v>0.1389</v>
      </c>
      <c r="J428" s="29">
        <v>1.2638</v>
      </c>
      <c r="K428" s="29">
        <v>3.1711000000000003E-2</v>
      </c>
      <c r="L428" s="29">
        <v>0.20860000000000001</v>
      </c>
      <c r="M428" s="29">
        <v>7.4929999999999997E-2</v>
      </c>
      <c r="N428" s="29">
        <v>9.1400000000000006E-3</v>
      </c>
      <c r="O428" s="29">
        <v>0.32119999999999999</v>
      </c>
      <c r="P428" s="29">
        <v>0.35794999999999999</v>
      </c>
      <c r="Q428" s="29">
        <v>1.7873E-2</v>
      </c>
      <c r="R428" s="29">
        <v>1.2052E-2</v>
      </c>
      <c r="S428" s="29">
        <v>2.7872000000000001E-2</v>
      </c>
      <c r="T428" s="29">
        <v>0.74039999999999995</v>
      </c>
      <c r="U428" s="29">
        <v>6.3959000000000002E-2</v>
      </c>
      <c r="V428" s="29">
        <v>0.20250000000000001</v>
      </c>
    </row>
    <row r="429" spans="1:22" ht="14.25" customHeight="1" x14ac:dyDescent="0.3">
      <c r="A429" s="57">
        <v>45342</v>
      </c>
      <c r="B429" s="29">
        <v>24528</v>
      </c>
      <c r="C429" s="29">
        <v>23988</v>
      </c>
      <c r="D429" s="29">
        <v>104.07899999999999</v>
      </c>
      <c r="E429" s="29">
        <v>150.01</v>
      </c>
      <c r="F429" s="29">
        <v>1.0808</v>
      </c>
      <c r="G429" s="29">
        <v>6.6660000000000001E-3</v>
      </c>
      <c r="H429" s="29">
        <v>0.13902999999999999</v>
      </c>
      <c r="I429" s="29">
        <v>0.1389</v>
      </c>
      <c r="J429" s="29">
        <v>1.2623</v>
      </c>
      <c r="K429" s="29">
        <v>3.1746999999999997E-2</v>
      </c>
      <c r="L429" s="29">
        <v>0.2084</v>
      </c>
      <c r="M429" s="29">
        <v>7.4770000000000003E-2</v>
      </c>
      <c r="N429" s="29">
        <v>9.1199999999999996E-3</v>
      </c>
      <c r="O429" s="29">
        <v>0.32079999999999997</v>
      </c>
      <c r="P429" s="29">
        <v>0.35777999999999999</v>
      </c>
      <c r="Q429" s="29">
        <v>1.7840000000000002E-2</v>
      </c>
      <c r="R429" s="29">
        <v>1.2052999999999999E-2</v>
      </c>
      <c r="S429" s="29">
        <v>2.7778000000000001E-2</v>
      </c>
      <c r="T429" s="29">
        <v>0.73950000000000005</v>
      </c>
      <c r="U429" s="29">
        <v>6.3856999999999997E-2</v>
      </c>
      <c r="V429" s="29">
        <v>0.2029</v>
      </c>
    </row>
    <row r="430" spans="1:22" ht="14.25" customHeight="1" x14ac:dyDescent="0.3">
      <c r="A430" s="57">
        <v>45341</v>
      </c>
      <c r="B430" s="29">
        <v>24527</v>
      </c>
      <c r="C430" s="29">
        <v>23979</v>
      </c>
      <c r="D430" s="29">
        <v>104.291</v>
      </c>
      <c r="E430" s="29">
        <v>150.13</v>
      </c>
      <c r="F430" s="29">
        <v>1.0779000000000001</v>
      </c>
      <c r="G430" s="29">
        <v>6.6610000000000003E-3</v>
      </c>
      <c r="H430" s="29">
        <v>0.13891999999999999</v>
      </c>
      <c r="I430" s="29">
        <v>0.13869999999999999</v>
      </c>
      <c r="J430" s="29">
        <v>1.2594000000000001</v>
      </c>
      <c r="K430" s="29">
        <v>3.1849000000000002E-2</v>
      </c>
      <c r="L430" s="29">
        <v>0.2089</v>
      </c>
      <c r="M430" s="29">
        <v>7.4899999999999994E-2</v>
      </c>
      <c r="N430" s="29">
        <v>9.1199999999999996E-3</v>
      </c>
      <c r="O430" s="29">
        <v>0.32079999999999997</v>
      </c>
      <c r="P430" s="29">
        <v>0.35846</v>
      </c>
      <c r="Q430" s="29">
        <v>1.7836000000000001E-2</v>
      </c>
      <c r="R430" s="29">
        <v>1.2045999999999999E-2</v>
      </c>
      <c r="S430" s="29">
        <v>2.7747999999999998E-2</v>
      </c>
      <c r="T430" s="29">
        <v>0.74129999999999996</v>
      </c>
      <c r="U430" s="29">
        <v>6.3975000000000004E-2</v>
      </c>
      <c r="V430" s="29">
        <v>0.2016</v>
      </c>
    </row>
    <row r="431" spans="1:22" ht="14.25" customHeight="1" x14ac:dyDescent="0.3">
      <c r="A431" s="57">
        <v>45338</v>
      </c>
      <c r="B431" s="29">
        <v>24531</v>
      </c>
      <c r="C431" s="29">
        <v>23971</v>
      </c>
      <c r="D431" s="29">
        <v>104.27500000000001</v>
      </c>
      <c r="E431" s="29">
        <v>150.21</v>
      </c>
      <c r="F431" s="29">
        <v>1.0777000000000001</v>
      </c>
      <c r="G431" s="29">
        <v>6.6569999999999997E-3</v>
      </c>
      <c r="H431" s="29">
        <v>0.13900999999999999</v>
      </c>
      <c r="I431" s="29">
        <v>0.1386</v>
      </c>
      <c r="J431" s="29">
        <v>1.2602</v>
      </c>
      <c r="K431" s="29">
        <v>3.1888E-2</v>
      </c>
      <c r="L431" s="29">
        <v>0.2092</v>
      </c>
      <c r="M431" s="29">
        <v>7.4880000000000002E-2</v>
      </c>
      <c r="N431" s="29">
        <v>9.1299999999999992E-3</v>
      </c>
      <c r="O431" s="29">
        <v>0.32029999999999997</v>
      </c>
      <c r="P431" s="29">
        <v>0.35809000000000002</v>
      </c>
      <c r="Q431" s="29">
        <v>1.7868999999999999E-2</v>
      </c>
      <c r="R431" s="29">
        <v>1.2045999999999999E-2</v>
      </c>
      <c r="S431" s="29">
        <v>2.7782000000000001E-2</v>
      </c>
      <c r="T431" s="29">
        <v>0.74160000000000004</v>
      </c>
      <c r="U431" s="29">
        <v>6.4005999999999993E-2</v>
      </c>
      <c r="V431" s="29">
        <v>0.2014</v>
      </c>
    </row>
    <row r="432" spans="1:22" ht="14.25" customHeight="1" x14ac:dyDescent="0.3">
      <c r="A432" s="57">
        <v>45337</v>
      </c>
      <c r="B432" s="29">
        <v>24463</v>
      </c>
      <c r="C432" s="29">
        <v>23976</v>
      </c>
      <c r="D432" s="29">
        <v>104.29600000000001</v>
      </c>
      <c r="E432" s="29">
        <v>149.93</v>
      </c>
      <c r="F432" s="29">
        <v>1.0771999999999999</v>
      </c>
      <c r="G432" s="29">
        <v>6.6699999999999997E-3</v>
      </c>
      <c r="H432" s="29">
        <v>0.13900999999999999</v>
      </c>
      <c r="I432" s="29">
        <v>0.1386</v>
      </c>
      <c r="J432" s="29">
        <v>1.26</v>
      </c>
      <c r="K432" s="29">
        <v>3.1821000000000002E-2</v>
      </c>
      <c r="L432" s="29">
        <v>0.20910000000000001</v>
      </c>
      <c r="M432" s="29">
        <v>7.4969999999999995E-2</v>
      </c>
      <c r="N432" s="29">
        <v>9.1199999999999996E-3</v>
      </c>
      <c r="O432" s="29">
        <v>0.31990000000000002</v>
      </c>
      <c r="P432" s="29">
        <v>0.35809000000000002</v>
      </c>
      <c r="Q432" s="29">
        <v>1.7849E-2</v>
      </c>
      <c r="R432" s="29">
        <v>1.2042000000000001E-2</v>
      </c>
      <c r="S432" s="29">
        <v>2.7727000000000002E-2</v>
      </c>
      <c r="T432" s="29">
        <v>0.74270000000000003</v>
      </c>
      <c r="U432" s="29">
        <v>6.4009999999999997E-2</v>
      </c>
      <c r="V432" s="29">
        <v>0.20100000000000001</v>
      </c>
    </row>
    <row r="433" spans="1:22" ht="14.25" customHeight="1" x14ac:dyDescent="0.3">
      <c r="A433" s="57">
        <v>45336</v>
      </c>
      <c r="B433" s="29">
        <v>24425</v>
      </c>
      <c r="C433" s="29">
        <v>23956</v>
      </c>
      <c r="D433" s="29">
        <v>104.723</v>
      </c>
      <c r="E433" s="29">
        <v>150.58000000000001</v>
      </c>
      <c r="F433" s="29">
        <v>1.0727</v>
      </c>
      <c r="G433" s="29">
        <v>6.6410000000000002E-3</v>
      </c>
      <c r="H433" s="29">
        <v>0.13900999999999999</v>
      </c>
      <c r="I433" s="29">
        <v>0.1384</v>
      </c>
      <c r="J433" s="29">
        <v>1.2565999999999999</v>
      </c>
      <c r="K433" s="29">
        <v>3.1891000000000003E-2</v>
      </c>
      <c r="L433" s="29">
        <v>0.2089</v>
      </c>
      <c r="M433" s="29">
        <v>7.4889999999999998E-2</v>
      </c>
      <c r="N433" s="29">
        <v>9.1199999999999996E-3</v>
      </c>
      <c r="O433" s="29">
        <v>0.31950000000000001</v>
      </c>
      <c r="P433" s="29">
        <v>0.35837000000000002</v>
      </c>
      <c r="Q433" s="29">
        <v>1.7821E-2</v>
      </c>
      <c r="R433" s="29">
        <v>1.2043999999999999E-2</v>
      </c>
      <c r="S433" s="29">
        <v>2.7705E-2</v>
      </c>
      <c r="T433" s="29">
        <v>0.73839999999999995</v>
      </c>
      <c r="U433" s="29">
        <v>6.4088000000000006E-2</v>
      </c>
      <c r="V433" s="29">
        <v>0.20100000000000001</v>
      </c>
    </row>
    <row r="434" spans="1:22" ht="14.25" customHeight="1" x14ac:dyDescent="0.3">
      <c r="A434" s="57">
        <v>45335</v>
      </c>
      <c r="B434" s="29">
        <v>24426</v>
      </c>
      <c r="C434" s="29">
        <v>23956</v>
      </c>
      <c r="D434" s="29">
        <v>104.96</v>
      </c>
      <c r="E434" s="29">
        <v>150.80000000000001</v>
      </c>
      <c r="F434" s="29">
        <v>1.0709</v>
      </c>
      <c r="G434" s="29">
        <v>6.6309999999999997E-3</v>
      </c>
      <c r="H434" s="29">
        <v>0.13900999999999999</v>
      </c>
      <c r="I434" s="29">
        <v>0.13830000000000001</v>
      </c>
      <c r="J434" s="29">
        <v>1.2592000000000001</v>
      </c>
      <c r="K434" s="29">
        <v>3.1891000000000003E-2</v>
      </c>
      <c r="L434" s="29">
        <v>0.2099</v>
      </c>
      <c r="M434" s="29">
        <v>7.5300000000000006E-2</v>
      </c>
      <c r="N434" s="29">
        <v>9.1199999999999996E-3</v>
      </c>
      <c r="O434" s="29">
        <v>0.31950000000000001</v>
      </c>
      <c r="P434" s="29">
        <v>0.35809000000000002</v>
      </c>
      <c r="Q434" s="29">
        <v>1.7871999999999999E-2</v>
      </c>
      <c r="R434" s="29">
        <v>1.2045999999999999E-2</v>
      </c>
      <c r="S434" s="29">
        <v>2.7741999999999999E-2</v>
      </c>
      <c r="T434" s="29">
        <v>0.73719999999999997</v>
      </c>
      <c r="U434" s="29">
        <v>6.4088000000000006E-2</v>
      </c>
      <c r="V434" s="29">
        <v>0.20180000000000001</v>
      </c>
    </row>
    <row r="435" spans="1:22" ht="14.25" customHeight="1" x14ac:dyDescent="0.3">
      <c r="A435" s="57">
        <v>45334</v>
      </c>
      <c r="B435" s="29">
        <v>24424</v>
      </c>
      <c r="C435" s="29">
        <v>23956</v>
      </c>
      <c r="D435" s="29">
        <v>104.17</v>
      </c>
      <c r="E435" s="29">
        <v>149.35</v>
      </c>
      <c r="F435" s="29">
        <v>1.0771999999999999</v>
      </c>
      <c r="G435" s="29">
        <v>6.6959999999999997E-3</v>
      </c>
      <c r="H435" s="29">
        <v>0.13900999999999999</v>
      </c>
      <c r="I435" s="29">
        <v>0.1386</v>
      </c>
      <c r="J435" s="29">
        <v>1.2628999999999999</v>
      </c>
      <c r="K435" s="29">
        <v>3.1891000000000003E-2</v>
      </c>
      <c r="L435" s="29">
        <v>0.2099</v>
      </c>
      <c r="M435" s="29">
        <v>7.5109999999999996E-2</v>
      </c>
      <c r="N435" s="29">
        <v>9.1199999999999996E-3</v>
      </c>
      <c r="O435" s="29">
        <v>0.31950000000000001</v>
      </c>
      <c r="P435" s="29">
        <v>0.35822999999999999</v>
      </c>
      <c r="Q435" s="29">
        <v>1.7850999999999999E-2</v>
      </c>
      <c r="R435" s="29">
        <v>1.2048E-2</v>
      </c>
      <c r="S435" s="29">
        <v>2.7869000000000001E-2</v>
      </c>
      <c r="T435" s="29">
        <v>0.74350000000000005</v>
      </c>
      <c r="U435" s="29">
        <v>6.4125000000000001E-2</v>
      </c>
      <c r="V435" s="29">
        <v>0.20180000000000001</v>
      </c>
    </row>
    <row r="436" spans="1:22" ht="14.25" customHeight="1" x14ac:dyDescent="0.3">
      <c r="A436" s="57">
        <v>45331</v>
      </c>
      <c r="B436" s="29">
        <v>24428</v>
      </c>
      <c r="C436" s="29">
        <v>23956</v>
      </c>
      <c r="D436" s="29">
        <v>104.111</v>
      </c>
      <c r="E436" s="29">
        <v>149.29</v>
      </c>
      <c r="F436" s="29">
        <v>1.0784</v>
      </c>
      <c r="G436" s="29">
        <v>6.698E-3</v>
      </c>
      <c r="H436" s="29">
        <v>0.13900999999999999</v>
      </c>
      <c r="I436" s="29">
        <v>0.13850000000000001</v>
      </c>
      <c r="J436" s="29">
        <v>1.2627999999999999</v>
      </c>
      <c r="K436" s="29">
        <v>3.1891000000000003E-2</v>
      </c>
      <c r="L436" s="29">
        <v>0.2099</v>
      </c>
      <c r="M436" s="29">
        <v>7.5009999999999993E-2</v>
      </c>
      <c r="N436" s="29">
        <v>9.1400000000000006E-3</v>
      </c>
      <c r="O436" s="29">
        <v>0.32</v>
      </c>
      <c r="P436" s="29">
        <v>0.35820000000000002</v>
      </c>
      <c r="Q436" s="29">
        <v>1.7902000000000001E-2</v>
      </c>
      <c r="R436" s="29">
        <v>1.2043E-2</v>
      </c>
      <c r="S436" s="29">
        <v>2.7843E-2</v>
      </c>
      <c r="T436" s="29">
        <v>0.74299999999999999</v>
      </c>
      <c r="U436" s="29">
        <v>6.3959000000000002E-2</v>
      </c>
      <c r="V436" s="29">
        <v>0.20180000000000001</v>
      </c>
    </row>
    <row r="437" spans="1:22" ht="14.25" customHeight="1" x14ac:dyDescent="0.3">
      <c r="A437" s="57">
        <v>45330</v>
      </c>
      <c r="B437" s="29">
        <v>24426</v>
      </c>
      <c r="C437" s="29">
        <v>23956</v>
      </c>
      <c r="D437" s="29">
        <v>104.16500000000001</v>
      </c>
      <c r="E437" s="29">
        <v>149.32</v>
      </c>
      <c r="F437" s="29">
        <v>1.0778000000000001</v>
      </c>
      <c r="G437" s="29">
        <v>6.6969999999999998E-3</v>
      </c>
      <c r="H437" s="29">
        <v>0.13894999999999999</v>
      </c>
      <c r="I437" s="29">
        <v>0.1386</v>
      </c>
      <c r="J437" s="29">
        <v>1.2617</v>
      </c>
      <c r="K437" s="29">
        <v>3.1891000000000003E-2</v>
      </c>
      <c r="L437" s="29">
        <v>0.20949999999999999</v>
      </c>
      <c r="M437" s="29">
        <v>7.5289999999999996E-2</v>
      </c>
      <c r="N437" s="29">
        <v>9.1199999999999996E-3</v>
      </c>
      <c r="O437" s="29">
        <v>0.3196</v>
      </c>
      <c r="P437" s="29">
        <v>0.35809000000000002</v>
      </c>
      <c r="Q437" s="29">
        <v>1.7885000000000002E-2</v>
      </c>
      <c r="R437" s="29">
        <v>1.2055E-2</v>
      </c>
      <c r="S437" s="29">
        <v>2.7889000000000001E-2</v>
      </c>
      <c r="T437" s="29">
        <v>0.74309999999999998</v>
      </c>
      <c r="U437" s="29">
        <v>6.3959000000000002E-2</v>
      </c>
      <c r="V437" s="29">
        <v>0.2001</v>
      </c>
    </row>
    <row r="438" spans="1:22" ht="14.25" customHeight="1" x14ac:dyDescent="0.3">
      <c r="A438" s="57">
        <v>45329</v>
      </c>
      <c r="B438" s="29">
        <v>24419</v>
      </c>
      <c r="C438" s="29">
        <v>23956</v>
      </c>
      <c r="D438" s="29">
        <v>104.057</v>
      </c>
      <c r="E438" s="29">
        <v>148.18</v>
      </c>
      <c r="F438" s="29">
        <v>1.0771999999999999</v>
      </c>
      <c r="G438" s="29">
        <v>6.7479999999999997E-3</v>
      </c>
      <c r="H438" s="29">
        <v>0.13899</v>
      </c>
      <c r="I438" s="29">
        <v>0.1386</v>
      </c>
      <c r="J438" s="29">
        <v>1.2625999999999999</v>
      </c>
      <c r="K438" s="29">
        <v>3.1891000000000003E-2</v>
      </c>
      <c r="L438" s="29">
        <v>0.21010000000000001</v>
      </c>
      <c r="M438" s="29">
        <v>7.5319999999999998E-2</v>
      </c>
      <c r="N438" s="29">
        <v>9.1199999999999996E-3</v>
      </c>
      <c r="O438" s="29">
        <v>0.3196</v>
      </c>
      <c r="P438" s="29">
        <v>0.35809000000000002</v>
      </c>
      <c r="Q438" s="29">
        <v>1.7868999999999999E-2</v>
      </c>
      <c r="R438" s="29">
        <v>1.2052999999999999E-2</v>
      </c>
      <c r="S438" s="29">
        <v>2.8077999999999999E-2</v>
      </c>
      <c r="T438" s="29">
        <v>0.74280000000000002</v>
      </c>
      <c r="U438" s="29">
        <v>6.3959000000000002E-2</v>
      </c>
      <c r="V438" s="29">
        <v>0.20119999999999999</v>
      </c>
    </row>
    <row r="439" spans="1:22" ht="14.25" customHeight="1" x14ac:dyDescent="0.3">
      <c r="A439" s="57">
        <v>45328</v>
      </c>
      <c r="B439" s="29">
        <v>24371</v>
      </c>
      <c r="C439" s="29">
        <v>23964</v>
      </c>
      <c r="D439" s="29">
        <v>104.21299999999999</v>
      </c>
      <c r="E439" s="29">
        <v>147.94</v>
      </c>
      <c r="F439" s="29">
        <v>1.0754999999999999</v>
      </c>
      <c r="G439" s="29">
        <v>6.7590000000000003E-3</v>
      </c>
      <c r="H439" s="29">
        <v>0.13908000000000001</v>
      </c>
      <c r="I439" s="29">
        <v>0.1389</v>
      </c>
      <c r="J439" s="29">
        <v>1.2598</v>
      </c>
      <c r="K439" s="29">
        <v>3.1916E-2</v>
      </c>
      <c r="L439" s="29">
        <v>0.2097</v>
      </c>
      <c r="M439" s="29">
        <v>7.5340000000000004E-2</v>
      </c>
      <c r="N439" s="29">
        <v>9.1199999999999996E-3</v>
      </c>
      <c r="O439" s="29">
        <v>0.31879999999999997</v>
      </c>
      <c r="P439" s="29">
        <v>0.35803000000000001</v>
      </c>
      <c r="Q439" s="29">
        <v>1.7794999999999998E-2</v>
      </c>
      <c r="R439" s="29">
        <v>1.204E-2</v>
      </c>
      <c r="S439" s="29">
        <v>2.8108000000000001E-2</v>
      </c>
      <c r="T439" s="29">
        <v>0.74119999999999997</v>
      </c>
      <c r="U439" s="29">
        <v>6.3573000000000005E-2</v>
      </c>
      <c r="V439" s="29">
        <v>0.2016</v>
      </c>
    </row>
    <row r="440" spans="1:22" ht="14.25" customHeight="1" x14ac:dyDescent="0.3">
      <c r="A440" s="57">
        <v>45327</v>
      </c>
      <c r="B440" s="29">
        <v>24383</v>
      </c>
      <c r="C440" s="29">
        <v>23954</v>
      </c>
      <c r="D440" s="29">
        <v>104.452</v>
      </c>
      <c r="E440" s="29">
        <v>148.68</v>
      </c>
      <c r="F440" s="29">
        <v>1.0743</v>
      </c>
      <c r="G440" s="29">
        <v>6.7260000000000002E-3</v>
      </c>
      <c r="H440" s="29">
        <v>0.13891999999999999</v>
      </c>
      <c r="I440" s="29">
        <v>0.13850000000000001</v>
      </c>
      <c r="J440" s="29">
        <v>1.2536</v>
      </c>
      <c r="K440" s="29">
        <v>3.1877999999999997E-2</v>
      </c>
      <c r="L440" s="29">
        <v>0.21060000000000001</v>
      </c>
      <c r="M440" s="29">
        <v>7.5139999999999998E-2</v>
      </c>
      <c r="N440" s="29">
        <v>9.11E-3</v>
      </c>
      <c r="O440" s="29">
        <v>0.32019999999999998</v>
      </c>
      <c r="P440" s="29">
        <v>0.35831000000000002</v>
      </c>
      <c r="Q440" s="29">
        <v>1.7767999999999999E-2</v>
      </c>
      <c r="R440" s="29">
        <v>1.2038999999999999E-2</v>
      </c>
      <c r="S440" s="29">
        <v>2.7928999999999999E-2</v>
      </c>
      <c r="T440" s="29">
        <v>0.73850000000000005</v>
      </c>
      <c r="U440" s="29">
        <v>6.3661999999999996E-2</v>
      </c>
      <c r="V440" s="29">
        <v>0.20069999999999999</v>
      </c>
    </row>
    <row r="441" spans="1:22" ht="14.25" customHeight="1" x14ac:dyDescent="0.3">
      <c r="A441" s="57">
        <v>45324</v>
      </c>
      <c r="B441" s="29">
        <v>24353</v>
      </c>
      <c r="C441" s="29">
        <v>23959</v>
      </c>
      <c r="D441" s="29">
        <v>103.922</v>
      </c>
      <c r="E441" s="29">
        <v>148.38</v>
      </c>
      <c r="F441" s="29">
        <v>1.0788</v>
      </c>
      <c r="G441" s="29">
        <v>6.7400000000000003E-3</v>
      </c>
      <c r="H441" s="29">
        <v>0.13900999999999999</v>
      </c>
      <c r="I441" s="29">
        <v>0.1386</v>
      </c>
      <c r="J441" s="29">
        <v>1.2630999999999999</v>
      </c>
      <c r="K441" s="29">
        <v>3.2018999999999999E-2</v>
      </c>
      <c r="L441" s="29">
        <v>0.21199999999999999</v>
      </c>
      <c r="M441" s="29">
        <v>7.5639999999999999E-2</v>
      </c>
      <c r="N441" s="29">
        <v>9.1400000000000006E-3</v>
      </c>
      <c r="O441" s="29">
        <v>0.32100000000000001</v>
      </c>
      <c r="P441" s="29">
        <v>0.35814000000000001</v>
      </c>
      <c r="Q441" s="29">
        <v>1.7881000000000001E-2</v>
      </c>
      <c r="R441" s="29">
        <v>1.2059E-2</v>
      </c>
      <c r="S441" s="29">
        <v>2.8128E-2</v>
      </c>
      <c r="T441" s="29">
        <v>0.74280000000000002</v>
      </c>
      <c r="U441" s="29">
        <v>6.3856999999999997E-2</v>
      </c>
      <c r="V441" s="29">
        <v>0.20119999999999999</v>
      </c>
    </row>
    <row r="442" spans="1:22" ht="14.25" customHeight="1" x14ac:dyDescent="0.3">
      <c r="A442" s="57">
        <v>45323</v>
      </c>
      <c r="B442" s="29">
        <v>24410</v>
      </c>
      <c r="C442" s="29">
        <v>23960</v>
      </c>
      <c r="D442" s="29">
        <v>103.048</v>
      </c>
      <c r="E442" s="29">
        <v>146.43</v>
      </c>
      <c r="F442" s="29">
        <v>1.0871999999999999</v>
      </c>
      <c r="G442" s="29">
        <v>6.829E-3</v>
      </c>
      <c r="H442" s="29">
        <v>0.13927</v>
      </c>
      <c r="I442" s="29">
        <v>0.1391</v>
      </c>
      <c r="J442" s="29">
        <v>1.2744</v>
      </c>
      <c r="K442" s="29">
        <v>3.1917000000000001E-2</v>
      </c>
      <c r="L442" s="29">
        <v>0.2114</v>
      </c>
      <c r="M442" s="29">
        <v>7.5090000000000004E-2</v>
      </c>
      <c r="N442" s="29">
        <v>9.1199999999999996E-3</v>
      </c>
      <c r="O442" s="29">
        <v>0.3196</v>
      </c>
      <c r="P442" s="29">
        <v>0.35814000000000001</v>
      </c>
      <c r="Q442" s="29">
        <v>1.7819000000000002E-2</v>
      </c>
      <c r="R442" s="29">
        <v>1.2052E-2</v>
      </c>
      <c r="S442" s="29">
        <v>2.8305E-2</v>
      </c>
      <c r="T442" s="29">
        <v>0.747</v>
      </c>
      <c r="U442" s="29">
        <v>6.3434000000000004E-2</v>
      </c>
      <c r="V442" s="29">
        <v>0.2036</v>
      </c>
    </row>
    <row r="443" spans="1:22" ht="14.25" customHeight="1" x14ac:dyDescent="0.3">
      <c r="A443" s="57">
        <v>45322</v>
      </c>
      <c r="B443" s="29">
        <v>24425</v>
      </c>
      <c r="C443" s="29">
        <v>23991</v>
      </c>
      <c r="D443" s="29">
        <v>103.274</v>
      </c>
      <c r="E443" s="29">
        <v>146.91999999999999</v>
      </c>
      <c r="F443" s="29">
        <v>1.0818000000000001</v>
      </c>
      <c r="G443" s="29">
        <v>6.8060000000000004E-3</v>
      </c>
      <c r="H443" s="29">
        <v>0.13949</v>
      </c>
      <c r="I443" s="29">
        <v>0.1391</v>
      </c>
      <c r="J443" s="29">
        <v>1.2687999999999999</v>
      </c>
      <c r="K443" s="29">
        <v>3.1955999999999998E-2</v>
      </c>
      <c r="L443" s="29">
        <v>0.21129999999999999</v>
      </c>
      <c r="M443" s="29">
        <v>7.4929999999999997E-2</v>
      </c>
      <c r="N443" s="29">
        <v>9.1199999999999996E-3</v>
      </c>
      <c r="O443" s="29">
        <v>0.31680000000000003</v>
      </c>
      <c r="P443" s="29">
        <v>0.35779</v>
      </c>
      <c r="Q443" s="29">
        <v>1.7763999999999999E-2</v>
      </c>
      <c r="R443" s="29">
        <v>1.2042000000000001E-2</v>
      </c>
      <c r="S443" s="29">
        <v>2.8125000000000001E-2</v>
      </c>
      <c r="T443" s="29">
        <v>0.74439999999999995</v>
      </c>
      <c r="U443" s="29">
        <v>6.3361000000000001E-2</v>
      </c>
      <c r="V443" s="29">
        <v>0.20180000000000001</v>
      </c>
    </row>
    <row r="444" spans="1:22" ht="14.25" customHeight="1" x14ac:dyDescent="0.3">
      <c r="A444" s="57">
        <v>45321</v>
      </c>
      <c r="B444" s="29">
        <v>24413</v>
      </c>
      <c r="C444" s="29">
        <v>24023</v>
      </c>
      <c r="D444" s="29">
        <v>103.39700000000001</v>
      </c>
      <c r="E444" s="29">
        <v>147.61000000000001</v>
      </c>
      <c r="F444" s="29">
        <v>1.0845</v>
      </c>
      <c r="G444" s="29">
        <v>6.7749999999999998E-3</v>
      </c>
      <c r="H444" s="29">
        <v>0.13932</v>
      </c>
      <c r="I444" s="29">
        <v>0.1391</v>
      </c>
      <c r="J444" s="29">
        <v>1.27</v>
      </c>
      <c r="K444" s="29">
        <v>3.2113000000000003E-2</v>
      </c>
      <c r="L444" s="29">
        <v>0.21149999999999999</v>
      </c>
      <c r="M444" s="29">
        <v>7.5219999999999995E-2</v>
      </c>
      <c r="N444" s="29">
        <v>9.1199999999999996E-3</v>
      </c>
      <c r="O444" s="29">
        <v>0.31559999999999999</v>
      </c>
      <c r="P444" s="29">
        <v>0.35787000000000002</v>
      </c>
      <c r="Q444" s="29">
        <v>1.7725999999999999E-2</v>
      </c>
      <c r="R444" s="29">
        <v>1.2031999999999999E-2</v>
      </c>
      <c r="S444" s="29">
        <v>2.8257000000000001E-2</v>
      </c>
      <c r="T444" s="29">
        <v>0.74639999999999995</v>
      </c>
      <c r="U444" s="29">
        <v>6.3370999999999997E-2</v>
      </c>
      <c r="V444" s="29">
        <v>0.20200000000000001</v>
      </c>
    </row>
    <row r="445" spans="1:22" ht="14.25" customHeight="1" x14ac:dyDescent="0.3">
      <c r="A445" s="57">
        <v>45320</v>
      </c>
      <c r="B445" s="29">
        <v>24543</v>
      </c>
      <c r="C445" s="29">
        <v>24036</v>
      </c>
      <c r="D445" s="29">
        <v>103.60899999999999</v>
      </c>
      <c r="E445" s="29">
        <v>147.5</v>
      </c>
      <c r="F445" s="29">
        <v>1.0832999999999999</v>
      </c>
      <c r="G445" s="29">
        <v>6.7799999999999996E-3</v>
      </c>
      <c r="H445" s="29">
        <v>0.13927</v>
      </c>
      <c r="I445" s="29">
        <v>0.1391</v>
      </c>
      <c r="J445" s="29">
        <v>1.2708999999999999</v>
      </c>
      <c r="K445" s="29">
        <v>3.2008000000000002E-2</v>
      </c>
      <c r="L445" s="29">
        <v>0.21129999999999999</v>
      </c>
      <c r="M445" s="29">
        <v>7.4870000000000006E-2</v>
      </c>
      <c r="N445" s="29">
        <v>9.1199999999999996E-3</v>
      </c>
      <c r="O445" s="29">
        <v>0.31490000000000001</v>
      </c>
      <c r="P445" s="29">
        <v>0.35763</v>
      </c>
      <c r="Q445" s="29">
        <v>1.7765E-2</v>
      </c>
      <c r="R445" s="29">
        <v>1.2028E-2</v>
      </c>
      <c r="S445" s="29">
        <v>2.8228E-2</v>
      </c>
      <c r="T445" s="29">
        <v>0.74550000000000005</v>
      </c>
      <c r="U445" s="29">
        <v>6.3251000000000002E-2</v>
      </c>
      <c r="V445" s="29">
        <v>0.2021</v>
      </c>
    </row>
    <row r="446" spans="1:22" ht="14.25" customHeight="1" x14ac:dyDescent="0.3">
      <c r="A446" s="57">
        <v>45317</v>
      </c>
      <c r="B446" s="29">
        <v>24605</v>
      </c>
      <c r="C446" s="29">
        <v>24036</v>
      </c>
      <c r="D446" s="29">
        <v>103.43300000000001</v>
      </c>
      <c r="E446" s="29">
        <v>148.15</v>
      </c>
      <c r="F446" s="29">
        <v>1.0852999999999999</v>
      </c>
      <c r="G446" s="29">
        <v>6.7499999999999999E-3</v>
      </c>
      <c r="H446" s="29">
        <v>0.13933000000000001</v>
      </c>
      <c r="I446" s="29">
        <v>0.1391</v>
      </c>
      <c r="J446" s="29">
        <v>1.2703</v>
      </c>
      <c r="K446" s="29">
        <v>3.1952000000000001E-2</v>
      </c>
      <c r="L446" s="29">
        <v>0.2114</v>
      </c>
      <c r="M446" s="29">
        <v>7.4829999999999994E-2</v>
      </c>
      <c r="N446" s="29">
        <v>9.1299999999999992E-3</v>
      </c>
      <c r="O446" s="29">
        <v>0.31490000000000001</v>
      </c>
      <c r="P446" s="29">
        <v>0.35760999999999998</v>
      </c>
      <c r="Q446" s="29">
        <v>1.7755E-2</v>
      </c>
      <c r="R446" s="29">
        <v>1.2031E-2</v>
      </c>
      <c r="S446" s="29">
        <v>2.8045E-2</v>
      </c>
      <c r="T446" s="29">
        <v>0.74339999999999995</v>
      </c>
      <c r="U446" s="29">
        <v>6.3190999999999997E-2</v>
      </c>
      <c r="V446" s="29">
        <v>0.2036</v>
      </c>
    </row>
    <row r="447" spans="1:22" ht="14.25" customHeight="1" x14ac:dyDescent="0.3">
      <c r="A447" s="57">
        <v>45316</v>
      </c>
      <c r="B447" s="29">
        <v>24611</v>
      </c>
      <c r="C447" s="29">
        <v>24031</v>
      </c>
      <c r="D447" s="29">
        <v>103.574</v>
      </c>
      <c r="E447" s="29">
        <v>147.66</v>
      </c>
      <c r="F447" s="29">
        <v>1.0846</v>
      </c>
      <c r="G447" s="29">
        <v>6.7720000000000002E-3</v>
      </c>
      <c r="H447" s="29">
        <v>0.1394</v>
      </c>
      <c r="I447" s="29">
        <v>0.13930000000000001</v>
      </c>
      <c r="J447" s="29">
        <v>1.2707999999999999</v>
      </c>
      <c r="K447" s="29">
        <v>3.1941999999999998E-2</v>
      </c>
      <c r="L447" s="29">
        <v>0.2114</v>
      </c>
      <c r="M447" s="29">
        <v>7.485E-2</v>
      </c>
      <c r="N447" s="29">
        <v>9.1199999999999996E-3</v>
      </c>
      <c r="O447" s="29">
        <v>0.31430000000000002</v>
      </c>
      <c r="P447" s="29">
        <v>0.35761999999999999</v>
      </c>
      <c r="Q447" s="29">
        <v>1.7686E-2</v>
      </c>
      <c r="R447" s="29">
        <v>1.2031E-2</v>
      </c>
      <c r="S447" s="29">
        <v>2.7973999999999999E-2</v>
      </c>
      <c r="T447" s="29">
        <v>0.74209999999999998</v>
      </c>
      <c r="U447" s="29">
        <v>6.3186999999999993E-2</v>
      </c>
      <c r="V447" s="29">
        <v>0.2034</v>
      </c>
    </row>
    <row r="448" spans="1:22" ht="14.25" customHeight="1" x14ac:dyDescent="0.3">
      <c r="A448" s="57">
        <v>45315</v>
      </c>
      <c r="B448" s="29">
        <v>24582</v>
      </c>
      <c r="C448" s="29">
        <v>24030</v>
      </c>
      <c r="D448" s="29">
        <v>103.236</v>
      </c>
      <c r="E448" s="29">
        <v>147.51</v>
      </c>
      <c r="F448" s="29">
        <v>1.0885</v>
      </c>
      <c r="G448" s="29">
        <v>6.7790000000000003E-3</v>
      </c>
      <c r="H448" s="29">
        <v>0.13969999999999999</v>
      </c>
      <c r="I448" s="29">
        <v>0.1396</v>
      </c>
      <c r="J448" s="29">
        <v>1.2726</v>
      </c>
      <c r="K448" s="29">
        <v>3.1903000000000001E-2</v>
      </c>
      <c r="L448" s="29">
        <v>0.21129999999999999</v>
      </c>
      <c r="M448" s="29">
        <v>7.4770000000000003E-2</v>
      </c>
      <c r="N448" s="29">
        <v>9.1199999999999996E-3</v>
      </c>
      <c r="O448" s="29">
        <v>0.31440000000000001</v>
      </c>
      <c r="P448" s="29">
        <v>0.35792000000000002</v>
      </c>
      <c r="Q448" s="29">
        <v>1.7756999999999998E-2</v>
      </c>
      <c r="R448" s="29">
        <v>1.2029E-2</v>
      </c>
      <c r="S448" s="29">
        <v>2.7989E-2</v>
      </c>
      <c r="T448" s="29">
        <v>0.73939999999999995</v>
      </c>
      <c r="U448" s="29">
        <v>6.3642000000000004E-2</v>
      </c>
      <c r="V448" s="29">
        <v>0.20280000000000001</v>
      </c>
    </row>
    <row r="449" spans="1:22" ht="14.25" customHeight="1" x14ac:dyDescent="0.3">
      <c r="A449" s="57">
        <v>45314</v>
      </c>
      <c r="B449" s="29">
        <v>24562</v>
      </c>
      <c r="C449" s="29">
        <v>24030</v>
      </c>
      <c r="D449" s="29">
        <v>103.617</v>
      </c>
      <c r="E449" s="29">
        <v>148.35</v>
      </c>
      <c r="F449" s="29">
        <v>1.0853999999999999</v>
      </c>
      <c r="G449" s="29">
        <v>6.7409999999999996E-3</v>
      </c>
      <c r="H449" s="29">
        <v>0.13943</v>
      </c>
      <c r="I449" s="29">
        <v>0.13950000000000001</v>
      </c>
      <c r="J449" s="29">
        <v>1.2686999999999999</v>
      </c>
      <c r="K449" s="29">
        <v>3.1904000000000002E-2</v>
      </c>
      <c r="L449" s="29">
        <v>0.21149999999999999</v>
      </c>
      <c r="M449" s="29">
        <v>7.4999999999999997E-2</v>
      </c>
      <c r="N449" s="29">
        <v>9.1199999999999996E-3</v>
      </c>
      <c r="O449" s="29">
        <v>0.313</v>
      </c>
      <c r="P449" s="29">
        <v>0.35744999999999999</v>
      </c>
      <c r="Q449" s="29">
        <v>1.7807E-2</v>
      </c>
      <c r="R449" s="29">
        <v>1.2024999999999999E-2</v>
      </c>
      <c r="S449" s="29">
        <v>2.8011999999999999E-2</v>
      </c>
      <c r="T449" s="29">
        <v>0.7429</v>
      </c>
      <c r="U449" s="29">
        <v>6.3950999999999994E-2</v>
      </c>
      <c r="V449" s="29">
        <v>0.20200000000000001</v>
      </c>
    </row>
    <row r="450" spans="1:22" ht="14.25" customHeight="1" x14ac:dyDescent="0.3">
      <c r="A450" s="57">
        <v>45313</v>
      </c>
      <c r="B450" s="29">
        <v>24557</v>
      </c>
      <c r="C450" s="29">
        <v>24031</v>
      </c>
      <c r="D450" s="29">
        <v>103.331</v>
      </c>
      <c r="E450" s="29">
        <v>148.1</v>
      </c>
      <c r="F450" s="29">
        <v>1.0883</v>
      </c>
      <c r="G450" s="29">
        <v>6.7520000000000002E-3</v>
      </c>
      <c r="H450" s="29">
        <v>0.13905999999999999</v>
      </c>
      <c r="I450" s="29">
        <v>0.13900000000000001</v>
      </c>
      <c r="J450" s="29">
        <v>1.2708999999999999</v>
      </c>
      <c r="K450" s="29">
        <v>3.1905000000000003E-2</v>
      </c>
      <c r="L450" s="29">
        <v>0.2114</v>
      </c>
      <c r="M450" s="29">
        <v>7.4700000000000003E-2</v>
      </c>
      <c r="N450" s="29">
        <v>9.1199999999999996E-3</v>
      </c>
      <c r="O450" s="29">
        <v>0.31269999999999998</v>
      </c>
      <c r="P450" s="29">
        <v>0.35743999999999998</v>
      </c>
      <c r="Q450" s="29">
        <v>1.7770999999999999E-2</v>
      </c>
      <c r="R450" s="29">
        <v>1.2038999999999999E-2</v>
      </c>
      <c r="S450" s="29">
        <v>2.8086E-2</v>
      </c>
      <c r="T450" s="29">
        <v>0.7419</v>
      </c>
      <c r="U450" s="29">
        <v>6.3952999999999996E-2</v>
      </c>
      <c r="V450" s="29">
        <v>0.2006</v>
      </c>
    </row>
    <row r="451" spans="1:22" ht="14.25" customHeight="1" x14ac:dyDescent="0.3">
      <c r="A451" s="57">
        <v>45310</v>
      </c>
      <c r="B451" s="29">
        <v>24550</v>
      </c>
      <c r="C451" s="29">
        <v>24037</v>
      </c>
      <c r="D451" s="29">
        <v>103.288</v>
      </c>
      <c r="E451" s="29">
        <v>148.12</v>
      </c>
      <c r="F451" s="29">
        <v>1.0898000000000001</v>
      </c>
      <c r="G451" s="29">
        <v>6.7510000000000001E-3</v>
      </c>
      <c r="H451" s="29">
        <v>0.13902</v>
      </c>
      <c r="I451" s="29">
        <v>0.13880000000000001</v>
      </c>
      <c r="J451" s="29">
        <v>1.2703</v>
      </c>
      <c r="K451" s="29">
        <v>3.1843999999999997E-2</v>
      </c>
      <c r="L451" s="29">
        <v>0.21190000000000001</v>
      </c>
      <c r="M451" s="29">
        <v>7.4700000000000003E-2</v>
      </c>
      <c r="N451" s="29">
        <v>9.1400000000000006E-3</v>
      </c>
      <c r="O451" s="29">
        <v>0.31230000000000002</v>
      </c>
      <c r="P451" s="29">
        <v>0.35719000000000001</v>
      </c>
      <c r="Q451" s="29">
        <v>1.7874999999999999E-2</v>
      </c>
      <c r="R451" s="29">
        <v>1.2038999999999999E-2</v>
      </c>
      <c r="S451" s="29">
        <v>2.8122000000000001E-2</v>
      </c>
      <c r="T451" s="29">
        <v>0.74460000000000004</v>
      </c>
      <c r="U451" s="29">
        <v>6.4041000000000001E-2</v>
      </c>
      <c r="V451" s="29">
        <v>0.2029</v>
      </c>
    </row>
    <row r="452" spans="1:22" ht="14.25" customHeight="1" x14ac:dyDescent="0.3">
      <c r="A452" s="57">
        <v>45309</v>
      </c>
      <c r="B452" s="29">
        <v>24533</v>
      </c>
      <c r="C452" s="29">
        <v>24041</v>
      </c>
      <c r="D452" s="29">
        <v>103.536</v>
      </c>
      <c r="E452" s="29">
        <v>148.16</v>
      </c>
      <c r="F452" s="29">
        <v>1.0875999999999999</v>
      </c>
      <c r="G452" s="29">
        <v>6.7489999999999998E-3</v>
      </c>
      <c r="H452" s="29">
        <v>0.13896</v>
      </c>
      <c r="I452" s="29">
        <v>0.1386</v>
      </c>
      <c r="J452" s="29">
        <v>1.2706</v>
      </c>
      <c r="K452" s="29">
        <v>3.1667000000000001E-2</v>
      </c>
      <c r="L452" s="29">
        <v>0.21190000000000001</v>
      </c>
      <c r="M452" s="29">
        <v>7.4679999999999996E-2</v>
      </c>
      <c r="N452" s="29">
        <v>9.11E-3</v>
      </c>
      <c r="O452" s="29">
        <v>0.312</v>
      </c>
      <c r="P452" s="29">
        <v>0.35776000000000002</v>
      </c>
      <c r="Q452" s="29">
        <v>1.7909999999999999E-2</v>
      </c>
      <c r="R452" s="29">
        <v>1.2031E-2</v>
      </c>
      <c r="S452" s="29">
        <v>2.8104000000000001E-2</v>
      </c>
      <c r="T452" s="29">
        <v>0.74139999999999995</v>
      </c>
      <c r="U452" s="29">
        <v>6.4005999999999993E-2</v>
      </c>
      <c r="V452" s="29">
        <v>0.20280000000000001</v>
      </c>
    </row>
    <row r="453" spans="1:22" ht="14.25" customHeight="1" x14ac:dyDescent="0.3">
      <c r="A453" s="57">
        <v>45308</v>
      </c>
      <c r="B453" s="29">
        <v>24523</v>
      </c>
      <c r="C453" s="29">
        <v>24017</v>
      </c>
      <c r="D453" s="29">
        <v>103.45</v>
      </c>
      <c r="E453" s="29">
        <v>148.16</v>
      </c>
      <c r="F453" s="29">
        <v>1.0883</v>
      </c>
      <c r="G453" s="29">
        <v>6.7489999999999998E-3</v>
      </c>
      <c r="H453" s="29">
        <v>0.13896</v>
      </c>
      <c r="I453" s="29">
        <v>0.13850000000000001</v>
      </c>
      <c r="J453" s="29">
        <v>1.2676000000000001</v>
      </c>
      <c r="K453" s="29">
        <v>3.1630999999999999E-2</v>
      </c>
      <c r="L453" s="29">
        <v>0.21199999999999999</v>
      </c>
      <c r="M453" s="29">
        <v>7.4370000000000006E-2</v>
      </c>
      <c r="N453" s="29">
        <v>9.1199999999999996E-3</v>
      </c>
      <c r="O453" s="29">
        <v>0.31180000000000002</v>
      </c>
      <c r="P453" s="29">
        <v>0.35713</v>
      </c>
      <c r="Q453" s="29">
        <v>1.7888999999999999E-2</v>
      </c>
      <c r="R453" s="29">
        <v>1.2028E-2</v>
      </c>
      <c r="S453" s="29">
        <v>2.8081999999999999E-2</v>
      </c>
      <c r="T453" s="29">
        <v>0.74039999999999995</v>
      </c>
      <c r="U453" s="29">
        <v>6.3925999999999997E-2</v>
      </c>
      <c r="V453" s="29">
        <v>0.20280000000000001</v>
      </c>
    </row>
    <row r="454" spans="1:22" ht="14.25" customHeight="1" x14ac:dyDescent="0.3">
      <c r="A454" s="57">
        <v>45307</v>
      </c>
      <c r="B454" s="29">
        <v>24502</v>
      </c>
      <c r="C454" s="29">
        <v>23987</v>
      </c>
      <c r="D454" s="29">
        <v>103.357</v>
      </c>
      <c r="E454" s="29">
        <v>147.19</v>
      </c>
      <c r="F454" s="29">
        <v>1.0874999999999999</v>
      </c>
      <c r="G454" s="29">
        <v>6.7939999999999997E-3</v>
      </c>
      <c r="H454" s="29">
        <v>0.13913</v>
      </c>
      <c r="I454" s="29">
        <v>0.13850000000000001</v>
      </c>
      <c r="J454" s="29">
        <v>1.2637</v>
      </c>
      <c r="K454" s="29">
        <v>3.1810999999999999E-2</v>
      </c>
      <c r="L454" s="29">
        <v>0.21299999999999999</v>
      </c>
      <c r="M454" s="29">
        <v>7.5090000000000004E-2</v>
      </c>
      <c r="N454" s="29">
        <v>9.1199999999999996E-3</v>
      </c>
      <c r="O454" s="29">
        <v>0.31109999999999999</v>
      </c>
      <c r="P454" s="29">
        <v>0.35704999999999998</v>
      </c>
      <c r="Q454" s="29">
        <v>1.7912000000000001E-2</v>
      </c>
      <c r="R454" s="29">
        <v>1.2037000000000001E-2</v>
      </c>
      <c r="S454" s="29">
        <v>2.8235E-2</v>
      </c>
      <c r="T454" s="29">
        <v>0.74099999999999999</v>
      </c>
      <c r="U454" s="29">
        <v>6.4132999999999996E-2</v>
      </c>
      <c r="V454" s="29">
        <v>0.20300000000000001</v>
      </c>
    </row>
    <row r="455" spans="1:22" ht="14.25" customHeight="1" x14ac:dyDescent="0.3">
      <c r="A455" s="57">
        <v>45306</v>
      </c>
      <c r="B455" s="29">
        <v>24487</v>
      </c>
      <c r="C455" s="29">
        <v>23992</v>
      </c>
      <c r="D455" s="29">
        <v>102.404</v>
      </c>
      <c r="E455" s="29">
        <v>145.72999999999999</v>
      </c>
      <c r="F455" s="29">
        <v>1.095</v>
      </c>
      <c r="G455" s="29">
        <v>6.862E-3</v>
      </c>
      <c r="H455" s="29">
        <v>0.13944000000000001</v>
      </c>
      <c r="I455" s="29">
        <v>0.13919999999999999</v>
      </c>
      <c r="J455" s="29">
        <v>1.2726999999999999</v>
      </c>
      <c r="K455" s="29">
        <v>3.2006E-2</v>
      </c>
      <c r="L455" s="29">
        <v>0.21410000000000001</v>
      </c>
      <c r="M455" s="29">
        <v>7.5749999999999998E-2</v>
      </c>
      <c r="N455" s="29">
        <v>9.1199999999999996E-3</v>
      </c>
      <c r="O455" s="29">
        <v>0.31059999999999999</v>
      </c>
      <c r="P455" s="29">
        <v>0.35669000000000001</v>
      </c>
      <c r="Q455" s="29">
        <v>1.7926999999999998E-2</v>
      </c>
      <c r="R455" s="29">
        <v>1.2064999999999999E-2</v>
      </c>
      <c r="S455" s="29">
        <v>2.8601999999999999E-2</v>
      </c>
      <c r="T455" s="29">
        <v>0.74470000000000003</v>
      </c>
      <c r="U455" s="29">
        <v>6.4287999999999998E-2</v>
      </c>
      <c r="V455" s="29">
        <v>0.20549999999999999</v>
      </c>
    </row>
    <row r="456" spans="1:22" ht="14.25" customHeight="1" x14ac:dyDescent="0.3">
      <c r="A456" s="57">
        <v>45303</v>
      </c>
      <c r="B456" s="29">
        <v>24505</v>
      </c>
      <c r="C456" s="29">
        <v>23976</v>
      </c>
      <c r="D456" s="29">
        <v>102.404</v>
      </c>
      <c r="E456" s="29">
        <v>144.88</v>
      </c>
      <c r="F456" s="29">
        <v>1.0951</v>
      </c>
      <c r="G456" s="29">
        <v>6.9020000000000001E-3</v>
      </c>
      <c r="H456" s="29">
        <v>0.13952000000000001</v>
      </c>
      <c r="I456" s="29">
        <v>0.1391</v>
      </c>
      <c r="J456" s="29">
        <v>1.2753000000000001</v>
      </c>
      <c r="K456" s="29">
        <v>3.2127000000000003E-2</v>
      </c>
      <c r="L456" s="29">
        <v>0.2152</v>
      </c>
      <c r="M456" s="29">
        <v>7.6119999999999993E-2</v>
      </c>
      <c r="N456" s="29">
        <v>9.1299999999999992E-3</v>
      </c>
      <c r="O456" s="29">
        <v>0.31059999999999999</v>
      </c>
      <c r="P456" s="29">
        <v>0.35787000000000002</v>
      </c>
      <c r="Q456" s="29">
        <v>1.7878999999999999E-2</v>
      </c>
      <c r="R456" s="29">
        <v>1.2059E-2</v>
      </c>
      <c r="S456" s="29">
        <v>2.8635000000000001E-2</v>
      </c>
      <c r="T456" s="29">
        <v>0.74570000000000003</v>
      </c>
      <c r="U456" s="29">
        <v>6.4309000000000005E-2</v>
      </c>
      <c r="V456" s="29">
        <v>0.20599999999999999</v>
      </c>
    </row>
    <row r="457" spans="1:22" ht="14.25" customHeight="1" x14ac:dyDescent="0.3">
      <c r="A457" s="57">
        <v>45302</v>
      </c>
      <c r="B457" s="29">
        <v>24441</v>
      </c>
      <c r="C457" s="29">
        <v>23948</v>
      </c>
      <c r="D457" s="29">
        <v>102.291</v>
      </c>
      <c r="E457" s="29">
        <v>145.29</v>
      </c>
      <c r="F457" s="29">
        <v>1.0972</v>
      </c>
      <c r="G457" s="29">
        <v>6.8830000000000002E-3</v>
      </c>
      <c r="H457" s="29">
        <v>0.13952999999999999</v>
      </c>
      <c r="I457" s="29">
        <v>0.1394</v>
      </c>
      <c r="J457" s="29">
        <v>1.276</v>
      </c>
      <c r="K457" s="29">
        <v>3.2159E-2</v>
      </c>
      <c r="L457" s="29">
        <v>0.21529999999999999</v>
      </c>
      <c r="M457" s="29">
        <v>7.6170000000000002E-2</v>
      </c>
      <c r="N457" s="29">
        <v>9.1199999999999996E-3</v>
      </c>
      <c r="O457" s="29">
        <v>0.31030000000000002</v>
      </c>
      <c r="P457" s="29">
        <v>0.35585</v>
      </c>
      <c r="Q457" s="29">
        <v>1.7857999999999999E-2</v>
      </c>
      <c r="R457" s="29">
        <v>1.2043999999999999E-2</v>
      </c>
      <c r="S457" s="29">
        <v>2.8504000000000002E-2</v>
      </c>
      <c r="T457" s="29">
        <v>0.74660000000000004</v>
      </c>
      <c r="U457" s="29">
        <v>6.4314999999999997E-2</v>
      </c>
      <c r="V457" s="29">
        <v>0.20530000000000001</v>
      </c>
    </row>
    <row r="458" spans="1:22" ht="14.25" customHeight="1" x14ac:dyDescent="0.3">
      <c r="A458" s="57">
        <v>45301</v>
      </c>
      <c r="B458" s="29">
        <v>24378</v>
      </c>
      <c r="C458" s="29">
        <v>23928</v>
      </c>
      <c r="D458" s="29">
        <v>102.36199999999999</v>
      </c>
      <c r="E458" s="29">
        <v>145.76</v>
      </c>
      <c r="F458" s="29">
        <v>1.0972999999999999</v>
      </c>
      <c r="G458" s="29">
        <v>6.8609999999999999E-3</v>
      </c>
      <c r="H458" s="29">
        <v>0.13941999999999999</v>
      </c>
      <c r="I458" s="29">
        <v>0.13919999999999999</v>
      </c>
      <c r="J458" s="29">
        <v>1.2742</v>
      </c>
      <c r="K458" s="29">
        <v>3.2133000000000002E-2</v>
      </c>
      <c r="L458" s="29">
        <v>0.21540000000000001</v>
      </c>
      <c r="M458" s="29">
        <v>7.5740000000000002E-2</v>
      </c>
      <c r="N458" s="29">
        <v>9.1199999999999996E-3</v>
      </c>
      <c r="O458" s="29">
        <v>0.30980000000000002</v>
      </c>
      <c r="P458" s="29">
        <v>0.35568</v>
      </c>
      <c r="Q458" s="29">
        <v>1.7770999999999999E-2</v>
      </c>
      <c r="R458" s="29">
        <v>1.2043E-2</v>
      </c>
      <c r="S458" s="29">
        <v>2.8509E-2</v>
      </c>
      <c r="T458" s="29">
        <v>0.74729999999999996</v>
      </c>
      <c r="U458" s="29">
        <v>6.4227999999999993E-2</v>
      </c>
      <c r="V458" s="29">
        <v>0.2044</v>
      </c>
    </row>
    <row r="459" spans="1:22" ht="14.25" customHeight="1" x14ac:dyDescent="0.3">
      <c r="A459" s="57">
        <v>45300</v>
      </c>
      <c r="B459" s="29">
        <v>24356</v>
      </c>
      <c r="C459" s="29">
        <v>23931</v>
      </c>
      <c r="D459" s="29">
        <v>102.57</v>
      </c>
      <c r="E459" s="29">
        <v>144.47999999999999</v>
      </c>
      <c r="F459" s="29">
        <v>1.0931</v>
      </c>
      <c r="G459" s="29">
        <v>6.9210000000000001E-3</v>
      </c>
      <c r="H459" s="29">
        <v>0.13950000000000001</v>
      </c>
      <c r="I459" s="29">
        <v>0.13919999999999999</v>
      </c>
      <c r="J459" s="29">
        <v>1.2709999999999999</v>
      </c>
      <c r="K459" s="29">
        <v>3.2218999999999998E-2</v>
      </c>
      <c r="L459" s="29">
        <v>0.21540000000000001</v>
      </c>
      <c r="M459" s="29">
        <v>7.5999999999999998E-2</v>
      </c>
      <c r="N459" s="29">
        <v>9.1199999999999996E-3</v>
      </c>
      <c r="O459" s="29">
        <v>0.31019999999999998</v>
      </c>
      <c r="P459" s="29">
        <v>0.35561999999999999</v>
      </c>
      <c r="Q459" s="29">
        <v>1.7849E-2</v>
      </c>
      <c r="R459" s="29">
        <v>1.2031999999999999E-2</v>
      </c>
      <c r="S459" s="29">
        <v>2.8618999999999999E-2</v>
      </c>
      <c r="T459" s="29">
        <v>0.74680000000000002</v>
      </c>
      <c r="U459" s="29">
        <v>6.4433000000000004E-2</v>
      </c>
      <c r="V459" s="29">
        <v>0.20380000000000001</v>
      </c>
    </row>
    <row r="460" spans="1:22" ht="14.25" customHeight="1" x14ac:dyDescent="0.3">
      <c r="A460" s="57">
        <v>45299</v>
      </c>
      <c r="B460" s="29">
        <v>24340</v>
      </c>
      <c r="C460" s="29">
        <v>23933</v>
      </c>
      <c r="D460" s="29">
        <v>102.209</v>
      </c>
      <c r="E460" s="29">
        <v>144.22999999999999</v>
      </c>
      <c r="F460" s="29">
        <v>1.095</v>
      </c>
      <c r="G460" s="29">
        <v>6.9329999999999999E-3</v>
      </c>
      <c r="H460" s="29">
        <v>0.13983000000000001</v>
      </c>
      <c r="I460" s="29">
        <v>0.1396</v>
      </c>
      <c r="J460" s="29">
        <v>1.2747999999999999</v>
      </c>
      <c r="K460" s="29">
        <v>3.2281999999999998E-2</v>
      </c>
      <c r="L460" s="29">
        <v>0.215</v>
      </c>
      <c r="M460" s="29">
        <v>7.5999999999999998E-2</v>
      </c>
      <c r="N460" s="29">
        <v>9.1199999999999996E-3</v>
      </c>
      <c r="O460" s="29">
        <v>0.31069999999999998</v>
      </c>
      <c r="P460" s="29">
        <v>0.35565999999999998</v>
      </c>
      <c r="Q460" s="29">
        <v>1.7954999999999999E-2</v>
      </c>
      <c r="R460" s="29">
        <v>1.2028E-2</v>
      </c>
      <c r="S460" s="29">
        <v>2.862E-2</v>
      </c>
      <c r="T460" s="29">
        <v>0.74919999999999998</v>
      </c>
      <c r="U460" s="29">
        <v>6.4409999999999995E-2</v>
      </c>
      <c r="V460" s="29">
        <v>0.2051</v>
      </c>
    </row>
    <row r="461" spans="1:22" ht="14.25" customHeight="1" x14ac:dyDescent="0.3">
      <c r="A461" s="57">
        <v>45296</v>
      </c>
      <c r="B461" s="29">
        <v>24383</v>
      </c>
      <c r="C461" s="29">
        <v>23932</v>
      </c>
      <c r="D461" s="29">
        <v>102.41200000000001</v>
      </c>
      <c r="E461" s="29">
        <v>144.63</v>
      </c>
      <c r="F461" s="29">
        <v>1.0943000000000001</v>
      </c>
      <c r="G461" s="29">
        <v>6.914E-3</v>
      </c>
      <c r="H461" s="29">
        <v>0.13991999999999999</v>
      </c>
      <c r="I461" s="29">
        <v>0.1396</v>
      </c>
      <c r="J461" s="29">
        <v>1.272</v>
      </c>
      <c r="K461" s="29">
        <v>3.2271000000000001E-2</v>
      </c>
      <c r="L461" s="29">
        <v>0.21479999999999999</v>
      </c>
      <c r="M461" s="29">
        <v>7.5990000000000002E-2</v>
      </c>
      <c r="N461" s="29">
        <v>9.1199999999999996E-3</v>
      </c>
      <c r="O461" s="29">
        <v>0.31040000000000001</v>
      </c>
      <c r="P461" s="29">
        <v>0.35483999999999999</v>
      </c>
      <c r="Q461" s="29">
        <v>1.7989999999999999E-2</v>
      </c>
      <c r="R461" s="29">
        <v>1.2024999999999999E-2</v>
      </c>
      <c r="S461" s="29">
        <v>2.8826000000000001E-2</v>
      </c>
      <c r="T461" s="29">
        <v>0.74839999999999995</v>
      </c>
      <c r="U461" s="29">
        <v>6.4449999999999993E-2</v>
      </c>
      <c r="V461" s="29">
        <v>0.2051</v>
      </c>
    </row>
    <row r="462" spans="1:22" ht="14.25" customHeight="1" x14ac:dyDescent="0.3">
      <c r="A462" s="57">
        <v>45295</v>
      </c>
      <c r="B462" s="29">
        <v>24373</v>
      </c>
      <c r="C462" s="29">
        <v>23915</v>
      </c>
      <c r="D462" s="29">
        <v>102.422</v>
      </c>
      <c r="E462" s="29">
        <v>144.63</v>
      </c>
      <c r="F462" s="29">
        <v>1.0945</v>
      </c>
      <c r="G462" s="29">
        <v>6.914E-3</v>
      </c>
      <c r="H462" s="29">
        <v>0.13965</v>
      </c>
      <c r="I462" s="29">
        <v>0.1394</v>
      </c>
      <c r="J462" s="29">
        <v>1.2682</v>
      </c>
      <c r="K462" s="29">
        <v>3.2261999999999999E-2</v>
      </c>
      <c r="L462" s="29">
        <v>0.2157</v>
      </c>
      <c r="M462" s="29">
        <v>7.6329999999999995E-2</v>
      </c>
      <c r="N462" s="29">
        <v>9.11E-3</v>
      </c>
      <c r="O462" s="29">
        <v>0.3105</v>
      </c>
      <c r="P462" s="29">
        <v>0.35508000000000001</v>
      </c>
      <c r="Q462" s="29">
        <v>1.8020000000000001E-2</v>
      </c>
      <c r="R462" s="29">
        <v>1.2015E-2</v>
      </c>
      <c r="S462" s="29">
        <v>2.8972000000000001E-2</v>
      </c>
      <c r="T462" s="29">
        <v>0.749</v>
      </c>
      <c r="U462" s="29">
        <v>6.4556000000000002E-2</v>
      </c>
      <c r="V462" s="29">
        <v>0.2041</v>
      </c>
    </row>
    <row r="463" spans="1:22" ht="14.25" customHeight="1" x14ac:dyDescent="0.3">
      <c r="A463" s="57">
        <v>45294</v>
      </c>
      <c r="B463" s="29">
        <v>24368</v>
      </c>
      <c r="C463" s="29">
        <v>23886</v>
      </c>
      <c r="D463" s="29">
        <v>102.494</v>
      </c>
      <c r="E463" s="29">
        <v>143.29</v>
      </c>
      <c r="F463" s="29">
        <v>1.0922000000000001</v>
      </c>
      <c r="G463" s="29">
        <v>6.979E-3</v>
      </c>
      <c r="H463" s="29">
        <v>0.13986999999999999</v>
      </c>
      <c r="I463" s="29">
        <v>0.13950000000000001</v>
      </c>
      <c r="J463" s="29">
        <v>1.2665</v>
      </c>
      <c r="K463" s="29">
        <v>3.2289999999999999E-2</v>
      </c>
      <c r="L463" s="29">
        <v>0.21590000000000001</v>
      </c>
      <c r="M463" s="29">
        <v>7.6630000000000004E-2</v>
      </c>
      <c r="N463" s="29">
        <v>9.1199999999999996E-3</v>
      </c>
      <c r="O463" s="29">
        <v>0.31009999999999999</v>
      </c>
      <c r="P463" s="29">
        <v>0.35507</v>
      </c>
      <c r="Q463" s="29">
        <v>1.7991E-2</v>
      </c>
      <c r="R463" s="29">
        <v>1.2007E-2</v>
      </c>
      <c r="S463" s="29">
        <v>2.8995E-2</v>
      </c>
      <c r="T463" s="29">
        <v>0.74890000000000001</v>
      </c>
      <c r="U463" s="29">
        <v>6.4595E-2</v>
      </c>
      <c r="V463" s="29">
        <v>0.20330000000000001</v>
      </c>
    </row>
    <row r="464" spans="1:22" ht="14.25" customHeight="1" x14ac:dyDescent="0.3">
      <c r="A464" s="57">
        <v>45293</v>
      </c>
      <c r="B464" s="29">
        <v>24335</v>
      </c>
      <c r="C464" s="29">
        <v>23848</v>
      </c>
      <c r="D464" s="29">
        <v>102.2</v>
      </c>
      <c r="E464" s="29">
        <v>141.99</v>
      </c>
      <c r="F464" s="29">
        <v>1.0942000000000001</v>
      </c>
      <c r="G464" s="29">
        <v>7.0429999999999998E-3</v>
      </c>
      <c r="H464" s="29">
        <v>0.13999</v>
      </c>
      <c r="I464" s="29">
        <v>0.1399</v>
      </c>
      <c r="J464" s="29">
        <v>1.2617</v>
      </c>
      <c r="K464" s="29">
        <v>3.245E-2</v>
      </c>
      <c r="L464" s="29">
        <v>0.21709999999999999</v>
      </c>
      <c r="M464" s="29">
        <v>7.689E-2</v>
      </c>
      <c r="N464" s="29">
        <v>9.1199999999999996E-3</v>
      </c>
      <c r="O464" s="29">
        <v>0.31080000000000002</v>
      </c>
      <c r="P464" s="29">
        <v>0.35499000000000003</v>
      </c>
      <c r="Q464" s="29">
        <v>1.7964999999999998E-2</v>
      </c>
      <c r="R464" s="29">
        <v>1.2002000000000001E-2</v>
      </c>
      <c r="S464" s="29">
        <v>2.9176000000000001E-2</v>
      </c>
      <c r="T464" s="29">
        <v>0.75070000000000003</v>
      </c>
      <c r="U464" s="29">
        <v>6.4641000000000004E-2</v>
      </c>
      <c r="V464" s="29">
        <v>0.2034</v>
      </c>
    </row>
    <row r="465" spans="1:22" ht="14.25" customHeight="1" x14ac:dyDescent="0.3">
      <c r="A465" s="57">
        <v>45292</v>
      </c>
      <c r="B465" s="29">
        <v>24267</v>
      </c>
      <c r="C465" s="29">
        <v>23866</v>
      </c>
      <c r="D465" s="29">
        <v>101.333</v>
      </c>
      <c r="E465" s="29">
        <v>140.88999999999999</v>
      </c>
      <c r="F465" s="29">
        <v>1.1045</v>
      </c>
      <c r="G465" s="29">
        <v>7.0980000000000001E-3</v>
      </c>
      <c r="H465" s="29">
        <v>0.14083999999999999</v>
      </c>
      <c r="I465" s="29">
        <v>0.1404</v>
      </c>
      <c r="J465" s="29">
        <v>1.2726999999999999</v>
      </c>
      <c r="K465" s="29">
        <v>3.2702000000000002E-2</v>
      </c>
      <c r="L465" s="29">
        <v>0.2177</v>
      </c>
      <c r="M465" s="29">
        <v>7.7460000000000001E-2</v>
      </c>
      <c r="N465" s="29">
        <v>9.11E-3</v>
      </c>
      <c r="O465" s="29">
        <v>0.30959999999999999</v>
      </c>
      <c r="P465" s="29">
        <v>0.35515999999999998</v>
      </c>
      <c r="Q465" s="29">
        <v>1.8055000000000002E-2</v>
      </c>
      <c r="R465" s="29">
        <v>1.2014E-2</v>
      </c>
      <c r="S465" s="29">
        <v>2.9090999999999999E-2</v>
      </c>
      <c r="T465" s="29">
        <v>0.75539999999999996</v>
      </c>
      <c r="U465" s="29">
        <v>6.4938999999999997E-2</v>
      </c>
      <c r="V465" s="29">
        <v>0.20610000000000001</v>
      </c>
    </row>
    <row r="466" spans="1:22" ht="14.25" customHeight="1" x14ac:dyDescent="0.3">
      <c r="A466" s="57">
        <v>45289</v>
      </c>
      <c r="B466" s="29">
        <v>24269</v>
      </c>
      <c r="C466" s="29">
        <v>23866</v>
      </c>
      <c r="D466" s="29">
        <v>101.333</v>
      </c>
      <c r="E466" s="29">
        <v>141.04</v>
      </c>
      <c r="F466" s="29">
        <v>1.1039000000000001</v>
      </c>
      <c r="G466" s="29">
        <v>7.0899999999999999E-3</v>
      </c>
      <c r="H466" s="29">
        <v>0.14083999999999999</v>
      </c>
      <c r="I466" s="29">
        <v>0.14030000000000001</v>
      </c>
      <c r="J466" s="29">
        <v>1.2730999999999999</v>
      </c>
      <c r="K466" s="29">
        <v>3.2702000000000002E-2</v>
      </c>
      <c r="L466" s="29">
        <v>0.2177</v>
      </c>
      <c r="M466" s="29">
        <v>7.7460000000000001E-2</v>
      </c>
      <c r="N466" s="29">
        <v>9.1299999999999992E-3</v>
      </c>
      <c r="O466" s="29">
        <v>0.30890000000000001</v>
      </c>
      <c r="P466" s="29">
        <v>0.35515999999999998</v>
      </c>
      <c r="Q466" s="29">
        <v>1.8055000000000002E-2</v>
      </c>
      <c r="R466" s="29">
        <v>1.2017999999999999E-2</v>
      </c>
      <c r="S466" s="29">
        <v>2.9191999999999999E-2</v>
      </c>
      <c r="T466" s="29">
        <v>0.75509999999999999</v>
      </c>
      <c r="U466" s="29">
        <v>6.4938999999999997E-2</v>
      </c>
      <c r="V466" s="29">
        <v>0.20610000000000001</v>
      </c>
    </row>
    <row r="467" spans="1:22" ht="14.25" customHeight="1" x14ac:dyDescent="0.3">
      <c r="A467" s="57">
        <v>45288</v>
      </c>
      <c r="B467" s="29">
        <v>24250</v>
      </c>
      <c r="C467" s="29">
        <v>23904</v>
      </c>
      <c r="D467" s="29">
        <v>101.229</v>
      </c>
      <c r="E467" s="29">
        <v>141.41</v>
      </c>
      <c r="F467" s="29">
        <v>1.1061000000000001</v>
      </c>
      <c r="G467" s="29">
        <v>7.071E-3</v>
      </c>
      <c r="H467" s="29">
        <v>0.14063999999999999</v>
      </c>
      <c r="I467" s="29">
        <v>0.14050000000000001</v>
      </c>
      <c r="J467" s="29">
        <v>1.2733000000000001</v>
      </c>
      <c r="K467" s="29">
        <v>3.2675999999999997E-2</v>
      </c>
      <c r="L467" s="29">
        <v>0.217</v>
      </c>
      <c r="M467" s="29">
        <v>7.7590000000000006E-2</v>
      </c>
      <c r="N467" s="29">
        <v>9.1199999999999996E-3</v>
      </c>
      <c r="O467" s="29">
        <v>0.30890000000000001</v>
      </c>
      <c r="P467" s="29">
        <v>0.35493000000000002</v>
      </c>
      <c r="Q467" s="29">
        <v>1.8020999999999999E-2</v>
      </c>
      <c r="R467" s="29">
        <v>1.2023000000000001E-2</v>
      </c>
      <c r="S467" s="29">
        <v>2.9172E-2</v>
      </c>
      <c r="T467" s="29">
        <v>0.75590000000000002</v>
      </c>
      <c r="U467" s="29">
        <v>6.4861000000000002E-2</v>
      </c>
      <c r="V467" s="29">
        <v>0.2059</v>
      </c>
    </row>
    <row r="468" spans="1:22" ht="14.25" customHeight="1" x14ac:dyDescent="0.3">
      <c r="A468" s="57">
        <v>45287</v>
      </c>
      <c r="B468" s="29">
        <v>24353</v>
      </c>
      <c r="C468" s="29">
        <v>23885</v>
      </c>
      <c r="D468" s="29">
        <v>100.986</v>
      </c>
      <c r="E468" s="29">
        <v>141.83000000000001</v>
      </c>
      <c r="F468" s="29">
        <v>1.1105</v>
      </c>
      <c r="G468" s="29">
        <v>7.051E-3</v>
      </c>
      <c r="H468" s="29">
        <v>0.14000000000000001</v>
      </c>
      <c r="I468" s="29">
        <v>0.13980000000000001</v>
      </c>
      <c r="J468" s="29">
        <v>1.2798</v>
      </c>
      <c r="K468" s="29">
        <v>3.2396000000000001E-2</v>
      </c>
      <c r="L468" s="29">
        <v>0.216</v>
      </c>
      <c r="M468" s="29">
        <v>7.7280000000000001E-2</v>
      </c>
      <c r="N468" s="29">
        <v>9.1199999999999996E-3</v>
      </c>
      <c r="O468" s="29">
        <v>0.30869999999999997</v>
      </c>
      <c r="P468" s="29">
        <v>0.35449999999999998</v>
      </c>
      <c r="Q468" s="29">
        <v>1.7974E-2</v>
      </c>
      <c r="R468" s="29">
        <v>1.1998E-2</v>
      </c>
      <c r="S468" s="29">
        <v>2.9144E-2</v>
      </c>
      <c r="T468" s="29">
        <v>0.7571</v>
      </c>
      <c r="U468" s="29">
        <v>6.4809000000000005E-2</v>
      </c>
      <c r="V468" s="29">
        <v>0.2069</v>
      </c>
    </row>
    <row r="469" spans="1:22" ht="14.25" customHeight="1" x14ac:dyDescent="0.3">
      <c r="A469" s="57">
        <v>45286</v>
      </c>
      <c r="B469" s="29">
        <v>24309</v>
      </c>
      <c r="C469" s="29">
        <v>23870</v>
      </c>
      <c r="D469" s="29">
        <v>101.46599999999999</v>
      </c>
      <c r="E469" s="29">
        <v>142.4</v>
      </c>
      <c r="F469" s="29">
        <v>1.1042000000000001</v>
      </c>
      <c r="G469" s="29">
        <v>7.0219999999999996E-3</v>
      </c>
      <c r="H469" s="29">
        <v>0.14000000000000001</v>
      </c>
      <c r="I469" s="29">
        <v>0.14000000000000001</v>
      </c>
      <c r="J469" s="29">
        <v>1.2725</v>
      </c>
      <c r="K469" s="29">
        <v>3.2278000000000001E-2</v>
      </c>
      <c r="L469" s="29">
        <v>0.21560000000000001</v>
      </c>
      <c r="M469" s="29">
        <v>7.7270000000000005E-2</v>
      </c>
      <c r="N469" s="29">
        <v>9.1199999999999996E-3</v>
      </c>
      <c r="O469" s="29">
        <v>0.30759999999999998</v>
      </c>
      <c r="P469" s="29">
        <v>0.35557</v>
      </c>
      <c r="Q469" s="29">
        <v>1.8069000000000002E-2</v>
      </c>
      <c r="R469" s="29">
        <v>1.2019999999999999E-2</v>
      </c>
      <c r="S469" s="29">
        <v>2.8926E-2</v>
      </c>
      <c r="T469" s="29">
        <v>0.75790000000000002</v>
      </c>
      <c r="U469" s="29">
        <v>6.4583000000000002E-2</v>
      </c>
      <c r="V469" s="29">
        <v>0.2074</v>
      </c>
    </row>
    <row r="470" spans="1:22" ht="14.25" customHeight="1" x14ac:dyDescent="0.3">
      <c r="A470" s="57">
        <v>45285</v>
      </c>
      <c r="B470" s="29">
        <v>24245</v>
      </c>
      <c r="C470" s="29">
        <v>23895</v>
      </c>
      <c r="D470" s="29">
        <v>101.69799999999999</v>
      </c>
      <c r="E470" s="29">
        <v>142.35</v>
      </c>
      <c r="F470" s="29">
        <v>1.1008</v>
      </c>
      <c r="G470" s="29">
        <v>7.025E-3</v>
      </c>
      <c r="H470" s="29">
        <v>0.14013</v>
      </c>
      <c r="I470" s="29">
        <v>0.1399</v>
      </c>
      <c r="J470" s="29">
        <v>1.2689999999999999</v>
      </c>
      <c r="K470" s="29">
        <v>3.2155000000000003E-2</v>
      </c>
      <c r="L470" s="29">
        <v>0.21609999999999999</v>
      </c>
      <c r="M470" s="29">
        <v>7.7060000000000003E-2</v>
      </c>
      <c r="N470" s="29">
        <v>9.1299999999999992E-3</v>
      </c>
      <c r="O470" s="29">
        <v>0.30740000000000001</v>
      </c>
      <c r="P470" s="29">
        <v>0.35431000000000001</v>
      </c>
      <c r="Q470" s="29">
        <v>1.8064E-2</v>
      </c>
      <c r="R470" s="29">
        <v>1.2026E-2</v>
      </c>
      <c r="S470" s="29">
        <v>2.8884E-2</v>
      </c>
      <c r="T470" s="29">
        <v>0.75429999999999997</v>
      </c>
      <c r="U470" s="29">
        <v>6.4583000000000002E-2</v>
      </c>
      <c r="V470" s="29">
        <v>0.20569999999999999</v>
      </c>
    </row>
    <row r="471" spans="1:22" ht="14.25" customHeight="1" x14ac:dyDescent="0.3">
      <c r="A471" s="57">
        <v>45282</v>
      </c>
      <c r="B471" s="29">
        <v>24250</v>
      </c>
      <c r="C471" s="29">
        <v>23915</v>
      </c>
      <c r="D471" s="29">
        <v>101.69799999999999</v>
      </c>
      <c r="E471" s="29">
        <v>142.41</v>
      </c>
      <c r="F471" s="29">
        <v>1.1013999999999999</v>
      </c>
      <c r="G471" s="29">
        <v>7.0219999999999996E-3</v>
      </c>
      <c r="H471" s="29">
        <v>0.14013999999999999</v>
      </c>
      <c r="I471" s="29">
        <v>0.13980000000000001</v>
      </c>
      <c r="J471" s="29">
        <v>1.2701</v>
      </c>
      <c r="K471" s="29">
        <v>3.2074999999999999E-2</v>
      </c>
      <c r="L471" s="29">
        <v>0.21609999999999999</v>
      </c>
      <c r="M471" s="29">
        <v>7.6759999999999995E-2</v>
      </c>
      <c r="N471" s="29">
        <v>9.1199999999999996E-3</v>
      </c>
      <c r="O471" s="29">
        <v>0.30730000000000002</v>
      </c>
      <c r="P471" s="29">
        <v>0.35431000000000001</v>
      </c>
      <c r="Q471" s="29">
        <v>1.8057E-2</v>
      </c>
      <c r="R471" s="29">
        <v>1.2026E-2</v>
      </c>
      <c r="S471" s="29">
        <v>2.8894E-2</v>
      </c>
      <c r="T471" s="29">
        <v>0.75360000000000005</v>
      </c>
      <c r="U471" s="29">
        <v>6.4583000000000002E-2</v>
      </c>
      <c r="V471" s="29">
        <v>0.20569999999999999</v>
      </c>
    </row>
    <row r="472" spans="1:22" ht="14.25" customHeight="1" x14ac:dyDescent="0.3">
      <c r="A472" s="57">
        <v>45281</v>
      </c>
      <c r="B472" s="29">
        <v>24330</v>
      </c>
      <c r="C472" s="29">
        <v>23920</v>
      </c>
      <c r="D472" s="29">
        <v>101.843</v>
      </c>
      <c r="E472" s="29">
        <v>142.12</v>
      </c>
      <c r="F472" s="29">
        <v>1.1011</v>
      </c>
      <c r="G472" s="29">
        <v>7.0359999999999997E-3</v>
      </c>
      <c r="H472" s="29">
        <v>0.1401</v>
      </c>
      <c r="I472" s="29">
        <v>0.14000000000000001</v>
      </c>
      <c r="J472" s="29">
        <v>1.2689999999999999</v>
      </c>
      <c r="K472" s="29">
        <v>3.1945000000000001E-2</v>
      </c>
      <c r="L472" s="29">
        <v>0.21479999999999999</v>
      </c>
      <c r="M472" s="29">
        <v>7.6619999999999994E-2</v>
      </c>
      <c r="N472" s="29">
        <v>9.1199999999999996E-3</v>
      </c>
      <c r="O472" s="29">
        <v>0.30740000000000001</v>
      </c>
      <c r="P472" s="29">
        <v>0.35546</v>
      </c>
      <c r="Q472" s="29">
        <v>1.7988000000000001E-2</v>
      </c>
      <c r="R472" s="29">
        <v>1.2008E-2</v>
      </c>
      <c r="S472" s="29">
        <v>2.8753000000000001E-2</v>
      </c>
      <c r="T472" s="29">
        <v>0.75290000000000001</v>
      </c>
      <c r="U472" s="29">
        <v>6.4411999999999997E-2</v>
      </c>
      <c r="V472" s="29">
        <v>0.2049</v>
      </c>
    </row>
    <row r="473" spans="1:22" ht="14.25" customHeight="1" x14ac:dyDescent="0.3">
      <c r="A473" s="57">
        <v>45280</v>
      </c>
      <c r="B473" s="29">
        <v>24343</v>
      </c>
      <c r="C473" s="29">
        <v>23938</v>
      </c>
      <c r="D473" s="29">
        <v>102.408</v>
      </c>
      <c r="E473" s="29">
        <v>143.57</v>
      </c>
      <c r="F473" s="29">
        <v>1.0942000000000001</v>
      </c>
      <c r="G473" s="29">
        <v>6.9649999999999998E-3</v>
      </c>
      <c r="H473" s="29">
        <v>0.14008000000000001</v>
      </c>
      <c r="I473" s="29">
        <v>0.13980000000000001</v>
      </c>
      <c r="J473" s="29">
        <v>1.2639</v>
      </c>
      <c r="K473" s="29">
        <v>3.1958E-2</v>
      </c>
      <c r="L473" s="29">
        <v>0.2147</v>
      </c>
      <c r="M473" s="29">
        <v>7.6980000000000007E-2</v>
      </c>
      <c r="N473" s="29">
        <v>9.1199999999999996E-3</v>
      </c>
      <c r="O473" s="29">
        <v>0.30609999999999998</v>
      </c>
      <c r="P473" s="29">
        <v>0.35365000000000002</v>
      </c>
      <c r="Q473" s="29">
        <v>1.7935E-2</v>
      </c>
      <c r="R473" s="29">
        <v>1.2022E-2</v>
      </c>
      <c r="S473" s="29">
        <v>2.8591999999999999E-2</v>
      </c>
      <c r="T473" s="29">
        <v>0.748</v>
      </c>
      <c r="U473" s="29">
        <v>6.447E-2</v>
      </c>
      <c r="V473" s="29">
        <v>0.20349999999999999</v>
      </c>
    </row>
    <row r="474" spans="1:22" ht="14.25" customHeight="1" x14ac:dyDescent="0.3">
      <c r="A474" s="57">
        <v>45279</v>
      </c>
      <c r="B474" s="29">
        <v>24356</v>
      </c>
      <c r="C474" s="29">
        <v>23914</v>
      </c>
      <c r="D474" s="29">
        <v>102.167</v>
      </c>
      <c r="E474" s="29">
        <v>143.84</v>
      </c>
      <c r="F474" s="29">
        <v>1.0981000000000001</v>
      </c>
      <c r="G474" s="29">
        <v>6.9519999999999998E-3</v>
      </c>
      <c r="H474" s="29">
        <v>0.14047999999999999</v>
      </c>
      <c r="I474" s="29">
        <v>0.1404</v>
      </c>
      <c r="J474" s="29">
        <v>1.2732000000000001</v>
      </c>
      <c r="K474" s="29">
        <v>3.1871999999999998E-2</v>
      </c>
      <c r="L474" s="29">
        <v>0.21379999999999999</v>
      </c>
      <c r="M474" s="29">
        <v>7.6469999999999996E-2</v>
      </c>
      <c r="N474" s="29">
        <v>9.1199999999999996E-3</v>
      </c>
      <c r="O474" s="29">
        <v>0.30609999999999998</v>
      </c>
      <c r="P474" s="29">
        <v>0.35338999999999998</v>
      </c>
      <c r="Q474" s="29">
        <v>1.7871000000000001E-2</v>
      </c>
      <c r="R474" s="29">
        <v>1.2022E-2</v>
      </c>
      <c r="S474" s="29">
        <v>2.8701000000000001E-2</v>
      </c>
      <c r="T474" s="29">
        <v>0.75</v>
      </c>
      <c r="U474" s="29">
        <v>6.4491000000000007E-2</v>
      </c>
      <c r="V474" s="29">
        <v>0.2056</v>
      </c>
    </row>
    <row r="475" spans="1:22" ht="14.25" customHeight="1" x14ac:dyDescent="0.3">
      <c r="A475" s="57">
        <v>45278</v>
      </c>
      <c r="B475" s="29">
        <v>24320</v>
      </c>
      <c r="C475" s="29">
        <v>23883</v>
      </c>
      <c r="D475" s="29">
        <v>102.56100000000001</v>
      </c>
      <c r="E475" s="29">
        <v>142.78</v>
      </c>
      <c r="F475" s="29">
        <v>1.0924</v>
      </c>
      <c r="G475" s="29">
        <v>7.0039999999999998E-3</v>
      </c>
      <c r="H475" s="29">
        <v>0.14022999999999999</v>
      </c>
      <c r="I475" s="29">
        <v>0.14000000000000001</v>
      </c>
      <c r="J475" s="29">
        <v>1.2647999999999999</v>
      </c>
      <c r="K475" s="29">
        <v>3.1921999999999999E-2</v>
      </c>
      <c r="L475" s="29">
        <v>0.21299999999999999</v>
      </c>
      <c r="M475" s="29">
        <v>7.7079999999999996E-2</v>
      </c>
      <c r="N475" s="29">
        <v>9.1199999999999996E-3</v>
      </c>
      <c r="O475" s="29">
        <v>0.30620000000000003</v>
      </c>
      <c r="P475" s="29">
        <v>0.35485</v>
      </c>
      <c r="Q475" s="29">
        <v>1.7902000000000001E-2</v>
      </c>
      <c r="R475" s="29">
        <v>1.2038999999999999E-2</v>
      </c>
      <c r="S475" s="29">
        <v>2.8580000000000001E-2</v>
      </c>
      <c r="T475" s="29">
        <v>0.74629999999999996</v>
      </c>
      <c r="U475" s="29">
        <v>6.4475000000000005E-2</v>
      </c>
      <c r="V475" s="29">
        <v>0.2039</v>
      </c>
    </row>
    <row r="476" spans="1:22" ht="14.25" customHeight="1" x14ac:dyDescent="0.3">
      <c r="A476" s="57">
        <v>45275</v>
      </c>
      <c r="B476" s="29">
        <v>24268</v>
      </c>
      <c r="C476" s="29">
        <v>23882</v>
      </c>
      <c r="D476" s="29">
        <v>102.55</v>
      </c>
      <c r="E476" s="29">
        <v>142.15</v>
      </c>
      <c r="F476" s="29">
        <v>1.0894999999999999</v>
      </c>
      <c r="G476" s="29">
        <v>7.0349999999999996E-3</v>
      </c>
      <c r="H476" s="29">
        <v>0.14041999999999999</v>
      </c>
      <c r="I476" s="29">
        <v>0.14019999999999999</v>
      </c>
      <c r="J476" s="29">
        <v>1.2681</v>
      </c>
      <c r="K476" s="29">
        <v>3.2034E-2</v>
      </c>
      <c r="L476" s="29">
        <v>0.21410000000000001</v>
      </c>
      <c r="M476" s="29">
        <v>7.714E-2</v>
      </c>
      <c r="N476" s="29">
        <v>9.11E-3</v>
      </c>
      <c r="O476" s="29">
        <v>0.30620000000000003</v>
      </c>
      <c r="P476" s="29">
        <v>0.35320000000000001</v>
      </c>
      <c r="Q476" s="29">
        <v>1.7964000000000001E-2</v>
      </c>
      <c r="R476" s="29">
        <v>1.2048E-2</v>
      </c>
      <c r="S476" s="29">
        <v>2.8676E-2</v>
      </c>
      <c r="T476" s="29">
        <v>0.74739999999999995</v>
      </c>
      <c r="U476" s="29">
        <v>6.4546999999999993E-2</v>
      </c>
      <c r="V476" s="29">
        <v>0.20230000000000001</v>
      </c>
    </row>
    <row r="477" spans="1:22" ht="14.25" customHeight="1" x14ac:dyDescent="0.3">
      <c r="A477" s="57">
        <v>45274</v>
      </c>
      <c r="B477" s="29">
        <v>24254</v>
      </c>
      <c r="C477" s="29">
        <v>23945</v>
      </c>
      <c r="D477" s="29">
        <v>101.956</v>
      </c>
      <c r="E477" s="29">
        <v>141.88999999999999</v>
      </c>
      <c r="F477" s="29">
        <v>1.0992999999999999</v>
      </c>
      <c r="G477" s="29">
        <v>7.0479999999999996E-3</v>
      </c>
      <c r="H477" s="29">
        <v>0.14061000000000001</v>
      </c>
      <c r="I477" s="29">
        <v>0.1404</v>
      </c>
      <c r="J477" s="29">
        <v>1.2766999999999999</v>
      </c>
      <c r="K477" s="29">
        <v>3.1987000000000002E-2</v>
      </c>
      <c r="L477" s="29">
        <v>0.214</v>
      </c>
      <c r="M477" s="29">
        <v>7.7200000000000005E-2</v>
      </c>
      <c r="N477" s="29">
        <v>9.1000000000000004E-3</v>
      </c>
      <c r="O477" s="29">
        <v>0.30640000000000001</v>
      </c>
      <c r="P477" s="29">
        <v>0.35289999999999999</v>
      </c>
      <c r="Q477" s="29">
        <v>1.7919999999999998E-2</v>
      </c>
      <c r="R477" s="29">
        <v>1.2001E-2</v>
      </c>
      <c r="S477" s="29">
        <v>2.8673000000000001E-2</v>
      </c>
      <c r="T477" s="29">
        <v>0.74590000000000001</v>
      </c>
      <c r="U477" s="29">
        <v>6.4507999999999996E-2</v>
      </c>
      <c r="V477" s="29">
        <v>0.2036</v>
      </c>
    </row>
    <row r="478" spans="1:22" ht="14.25" customHeight="1" x14ac:dyDescent="0.3">
      <c r="A478" s="57">
        <v>45273</v>
      </c>
      <c r="B478" s="29">
        <v>24278</v>
      </c>
      <c r="C478" s="29">
        <v>23954</v>
      </c>
      <c r="D478" s="29">
        <v>102.869</v>
      </c>
      <c r="E478" s="29">
        <v>142.88999999999999</v>
      </c>
      <c r="F478" s="29">
        <v>1.0873999999999999</v>
      </c>
      <c r="G478" s="29">
        <v>6.999E-3</v>
      </c>
      <c r="H478" s="29">
        <v>0.13944999999999999</v>
      </c>
      <c r="I478" s="29">
        <v>0.1401</v>
      </c>
      <c r="J478" s="29">
        <v>1.2618</v>
      </c>
      <c r="K478" s="29">
        <v>3.1718000000000003E-2</v>
      </c>
      <c r="L478" s="29">
        <v>0.21249999999999999</v>
      </c>
      <c r="M478" s="29">
        <v>7.5749999999999998E-2</v>
      </c>
      <c r="N478" s="29">
        <v>9.1000000000000004E-3</v>
      </c>
      <c r="O478" s="29">
        <v>0.30630000000000002</v>
      </c>
      <c r="P478" s="29">
        <v>0.35276000000000002</v>
      </c>
      <c r="Q478" s="29">
        <v>1.7835E-2</v>
      </c>
      <c r="R478" s="29">
        <v>1.1990000000000001E-2</v>
      </c>
      <c r="S478" s="29">
        <v>2.8327000000000001E-2</v>
      </c>
      <c r="T478" s="29">
        <v>0.73970000000000002</v>
      </c>
      <c r="U478" s="29">
        <v>6.3854999999999995E-2</v>
      </c>
      <c r="V478" s="29">
        <v>0.20330000000000001</v>
      </c>
    </row>
    <row r="479" spans="1:22" ht="14.25" customHeight="1" x14ac:dyDescent="0.3">
      <c r="A479" s="57">
        <v>45272</v>
      </c>
      <c r="B479" s="29">
        <v>24270</v>
      </c>
      <c r="C479" s="29">
        <v>23941</v>
      </c>
      <c r="D479" s="29">
        <v>103.86499999999999</v>
      </c>
      <c r="E479" s="29">
        <v>145.44999999999999</v>
      </c>
      <c r="F479" s="29">
        <v>1.0793999999999999</v>
      </c>
      <c r="G479" s="29">
        <v>6.875E-3</v>
      </c>
      <c r="H479" s="29">
        <v>0.13933000000000001</v>
      </c>
      <c r="I479" s="29">
        <v>0.13900000000000001</v>
      </c>
      <c r="J479" s="29">
        <v>1.2563</v>
      </c>
      <c r="K479" s="29">
        <v>3.1773999999999997E-2</v>
      </c>
      <c r="L479" s="29">
        <v>0.2135</v>
      </c>
      <c r="M479" s="29">
        <v>7.6100000000000001E-2</v>
      </c>
      <c r="N479" s="29">
        <v>9.1000000000000004E-3</v>
      </c>
      <c r="O479" s="29">
        <v>0.30640000000000001</v>
      </c>
      <c r="P479" s="29">
        <v>0.35271999999999998</v>
      </c>
      <c r="Q479" s="29">
        <v>1.7982000000000001E-2</v>
      </c>
      <c r="R479" s="29">
        <v>1.1991999999999999E-2</v>
      </c>
      <c r="S479" s="29">
        <v>2.8011999999999999E-2</v>
      </c>
      <c r="T479" s="29">
        <v>0.73580000000000001</v>
      </c>
      <c r="U479" s="29">
        <v>6.4016000000000003E-2</v>
      </c>
      <c r="V479" s="29">
        <v>0.2014</v>
      </c>
    </row>
    <row r="480" spans="1:22" ht="14.25" customHeight="1" x14ac:dyDescent="0.3">
      <c r="A480" s="57">
        <v>45271</v>
      </c>
      <c r="B480" s="29">
        <v>24258</v>
      </c>
      <c r="C480" s="29">
        <v>23932</v>
      </c>
      <c r="D480" s="29">
        <v>104.095</v>
      </c>
      <c r="E480" s="29">
        <v>146.16</v>
      </c>
      <c r="F480" s="29">
        <v>1.0765</v>
      </c>
      <c r="G480" s="29">
        <v>6.842E-3</v>
      </c>
      <c r="H480" s="29">
        <v>0.13938999999999999</v>
      </c>
      <c r="I480" s="29">
        <v>0.13900000000000001</v>
      </c>
      <c r="J480" s="29">
        <v>1.2555000000000001</v>
      </c>
      <c r="K480" s="29">
        <v>3.1741999999999999E-2</v>
      </c>
      <c r="L480" s="29">
        <v>0.2135</v>
      </c>
      <c r="M480" s="29">
        <v>7.5950000000000004E-2</v>
      </c>
      <c r="N480" s="29">
        <v>9.1000000000000004E-3</v>
      </c>
      <c r="O480" s="29">
        <v>0.30590000000000001</v>
      </c>
      <c r="P480" s="29">
        <v>0.35242000000000001</v>
      </c>
      <c r="Q480" s="29">
        <v>1.7965999999999999E-2</v>
      </c>
      <c r="R480" s="29">
        <v>1.1991999999999999E-2</v>
      </c>
      <c r="S480" s="29">
        <v>2.7987000000000001E-2</v>
      </c>
      <c r="T480" s="29">
        <v>0.73670000000000002</v>
      </c>
      <c r="U480" s="29">
        <v>6.4009999999999997E-2</v>
      </c>
      <c r="V480" s="29">
        <v>0.20250000000000001</v>
      </c>
    </row>
    <row r="481" spans="1:22" ht="14.25" customHeight="1" x14ac:dyDescent="0.3">
      <c r="A481" s="57">
        <v>45268</v>
      </c>
      <c r="B481" s="29">
        <v>24243</v>
      </c>
      <c r="C481" s="29">
        <v>23951</v>
      </c>
      <c r="D481" s="29">
        <v>104.01</v>
      </c>
      <c r="E481" s="29">
        <v>144.94999999999999</v>
      </c>
      <c r="F481" s="29">
        <v>1.0763</v>
      </c>
      <c r="G481" s="29">
        <v>6.8989999999999998E-3</v>
      </c>
      <c r="H481" s="29">
        <v>0.13947000000000001</v>
      </c>
      <c r="I481" s="29">
        <v>0.1391</v>
      </c>
      <c r="J481" s="29">
        <v>1.2548999999999999</v>
      </c>
      <c r="K481" s="29">
        <v>3.1866999999999999E-2</v>
      </c>
      <c r="L481" s="29">
        <v>0.21440000000000001</v>
      </c>
      <c r="M481" s="29">
        <v>7.6509999999999995E-2</v>
      </c>
      <c r="N481" s="29">
        <v>9.1000000000000004E-3</v>
      </c>
      <c r="O481" s="29">
        <v>0.30590000000000001</v>
      </c>
      <c r="P481" s="29">
        <v>0.3523</v>
      </c>
      <c r="Q481" s="29">
        <v>1.8048999999999999E-2</v>
      </c>
      <c r="R481" s="29">
        <v>1.1993E-2</v>
      </c>
      <c r="S481" s="29">
        <v>2.8146999999999998E-2</v>
      </c>
      <c r="T481" s="29">
        <v>0.73619999999999997</v>
      </c>
      <c r="U481" s="29">
        <v>6.4443E-2</v>
      </c>
      <c r="V481" s="29">
        <v>0.20280000000000001</v>
      </c>
    </row>
    <row r="482" spans="1:22" ht="14.25" customHeight="1" x14ac:dyDescent="0.3">
      <c r="A482" s="57">
        <v>45267</v>
      </c>
      <c r="B482" s="29">
        <v>24281</v>
      </c>
      <c r="C482" s="29">
        <v>23959</v>
      </c>
      <c r="D482" s="29">
        <v>103.541</v>
      </c>
      <c r="E482" s="29">
        <v>144.13</v>
      </c>
      <c r="F482" s="29">
        <v>1.0793999999999999</v>
      </c>
      <c r="G482" s="29">
        <v>6.9379999999999997E-3</v>
      </c>
      <c r="H482" s="29">
        <v>0.13988999999999999</v>
      </c>
      <c r="I482" s="29">
        <v>0.1396</v>
      </c>
      <c r="J482" s="29">
        <v>1.2594000000000001</v>
      </c>
      <c r="K482" s="29">
        <v>3.1760999999999998E-2</v>
      </c>
      <c r="L482" s="29">
        <v>0.21390000000000001</v>
      </c>
      <c r="M482" s="29">
        <v>7.5450000000000003E-2</v>
      </c>
      <c r="N482" s="29">
        <v>9.1000000000000004E-3</v>
      </c>
      <c r="O482" s="29">
        <v>0.30609999999999998</v>
      </c>
      <c r="P482" s="29">
        <v>0.35199000000000003</v>
      </c>
      <c r="Q482" s="29">
        <v>1.8082000000000001E-2</v>
      </c>
      <c r="R482" s="29">
        <v>1.1997000000000001E-2</v>
      </c>
      <c r="S482" s="29">
        <v>2.8451000000000001E-2</v>
      </c>
      <c r="T482" s="29">
        <v>0.73529999999999995</v>
      </c>
      <c r="U482" s="29">
        <v>6.4453999999999997E-2</v>
      </c>
      <c r="V482" s="29">
        <v>0.20380000000000001</v>
      </c>
    </row>
    <row r="483" spans="1:22" ht="14.25" customHeight="1" x14ac:dyDescent="0.3">
      <c r="A483" s="57">
        <v>45266</v>
      </c>
      <c r="B483" s="29">
        <v>24276</v>
      </c>
      <c r="C483" s="29">
        <v>23951</v>
      </c>
      <c r="D483" s="29">
        <v>104.15300000000001</v>
      </c>
      <c r="E483" s="29">
        <v>147.31</v>
      </c>
      <c r="F483" s="29">
        <v>1.0764</v>
      </c>
      <c r="G483" s="29">
        <v>6.7879999999999998E-3</v>
      </c>
      <c r="H483" s="29">
        <v>0.13965</v>
      </c>
      <c r="I483" s="29">
        <v>0.1394</v>
      </c>
      <c r="J483" s="29">
        <v>1.256</v>
      </c>
      <c r="K483" s="29">
        <v>3.1780999999999997E-2</v>
      </c>
      <c r="L483" s="29">
        <v>0.2142</v>
      </c>
      <c r="M483" s="29">
        <v>7.6160000000000005E-2</v>
      </c>
      <c r="N483" s="29">
        <v>9.0900000000000009E-3</v>
      </c>
      <c r="O483" s="29">
        <v>0.30599999999999999</v>
      </c>
      <c r="P483" s="29">
        <v>0.35145999999999999</v>
      </c>
      <c r="Q483" s="29">
        <v>1.8082000000000001E-2</v>
      </c>
      <c r="R483" s="29">
        <v>1.2001E-2</v>
      </c>
      <c r="S483" s="29">
        <v>2.8419E-2</v>
      </c>
      <c r="T483" s="29">
        <v>0.73570000000000002</v>
      </c>
      <c r="U483" s="29">
        <v>6.4541000000000001E-2</v>
      </c>
      <c r="V483" s="29">
        <v>0.20399999999999999</v>
      </c>
    </row>
    <row r="484" spans="1:22" ht="14.25" customHeight="1" x14ac:dyDescent="0.3">
      <c r="A484" s="57">
        <v>45265</v>
      </c>
      <c r="B484" s="29">
        <v>24271</v>
      </c>
      <c r="C484" s="29">
        <v>23926</v>
      </c>
      <c r="D484" s="29">
        <v>104.05</v>
      </c>
      <c r="E484" s="29">
        <v>147.15</v>
      </c>
      <c r="F484" s="29">
        <v>1.0797000000000001</v>
      </c>
      <c r="G484" s="29">
        <v>6.796E-3</v>
      </c>
      <c r="H484" s="29">
        <v>0.13991999999999999</v>
      </c>
      <c r="I484" s="29">
        <v>0.1394</v>
      </c>
      <c r="J484" s="29">
        <v>1.2595000000000001</v>
      </c>
      <c r="K484" s="29">
        <v>3.1754999999999999E-2</v>
      </c>
      <c r="L484" s="29">
        <v>0.21440000000000001</v>
      </c>
      <c r="M484" s="29">
        <v>7.6259999999999994E-2</v>
      </c>
      <c r="N484" s="29">
        <v>9.1000000000000004E-3</v>
      </c>
      <c r="O484" s="29">
        <v>0.30530000000000002</v>
      </c>
      <c r="P484" s="29">
        <v>0.35204000000000002</v>
      </c>
      <c r="Q484" s="29">
        <v>1.8079000000000001E-2</v>
      </c>
      <c r="R484" s="29">
        <v>1.1993E-2</v>
      </c>
      <c r="S484" s="29">
        <v>2.8389000000000001E-2</v>
      </c>
      <c r="T484" s="29">
        <v>0.73570000000000002</v>
      </c>
      <c r="U484" s="29">
        <v>6.4494999999999997E-2</v>
      </c>
      <c r="V484" s="29">
        <v>0.2029</v>
      </c>
    </row>
    <row r="485" spans="1:22" ht="14.25" customHeight="1" x14ac:dyDescent="0.3">
      <c r="A485" s="57">
        <v>45264</v>
      </c>
      <c r="B485" s="29">
        <v>24252</v>
      </c>
      <c r="C485" s="29">
        <v>23939</v>
      </c>
      <c r="D485" s="29">
        <v>103.712</v>
      </c>
      <c r="E485" s="29">
        <v>147.21</v>
      </c>
      <c r="F485" s="29">
        <v>1.0835999999999999</v>
      </c>
      <c r="G485" s="29">
        <v>6.7930000000000004E-3</v>
      </c>
      <c r="H485" s="29">
        <v>0.13999</v>
      </c>
      <c r="I485" s="29">
        <v>0.1399</v>
      </c>
      <c r="J485" s="29">
        <v>1.2633000000000001</v>
      </c>
      <c r="K485" s="29">
        <v>3.1865999999999998E-2</v>
      </c>
      <c r="L485" s="29">
        <v>0.2147</v>
      </c>
      <c r="M485" s="29">
        <v>7.6689999999999994E-2</v>
      </c>
      <c r="N485" s="29">
        <v>9.1000000000000004E-3</v>
      </c>
      <c r="O485" s="29">
        <v>0.30499999999999999</v>
      </c>
      <c r="P485" s="29">
        <v>0.35202</v>
      </c>
      <c r="Q485" s="29">
        <v>1.8075000000000001E-2</v>
      </c>
      <c r="R485" s="29">
        <v>1.1995E-2</v>
      </c>
      <c r="S485" s="29">
        <v>2.8365999999999999E-2</v>
      </c>
      <c r="T485" s="29">
        <v>0.73870000000000002</v>
      </c>
      <c r="U485" s="29">
        <v>6.4671000000000006E-2</v>
      </c>
      <c r="V485" s="29">
        <v>0.20219999999999999</v>
      </c>
    </row>
    <row r="486" spans="1:22" ht="14.25" customHeight="1" x14ac:dyDescent="0.3">
      <c r="A486" s="57">
        <v>45261</v>
      </c>
      <c r="B486" s="29">
        <v>24287</v>
      </c>
      <c r="C486" s="29">
        <v>23923</v>
      </c>
      <c r="D486" s="29">
        <v>103.268</v>
      </c>
      <c r="E486" s="29">
        <v>146.82</v>
      </c>
      <c r="F486" s="29">
        <v>1.0884</v>
      </c>
      <c r="G486" s="29">
        <v>6.8110000000000002E-3</v>
      </c>
      <c r="H486" s="29">
        <v>0.14027999999999999</v>
      </c>
      <c r="I486" s="29">
        <v>0.1404</v>
      </c>
      <c r="J486" s="29">
        <v>1.2709999999999999</v>
      </c>
      <c r="K486" s="29">
        <v>3.1787999999999997E-2</v>
      </c>
      <c r="L486" s="29">
        <v>0.214</v>
      </c>
      <c r="M486" s="29">
        <v>7.6590000000000005E-2</v>
      </c>
      <c r="N486" s="29">
        <v>9.0699999999999999E-3</v>
      </c>
      <c r="O486" s="29">
        <v>0.3049</v>
      </c>
      <c r="P486" s="29">
        <v>0.35086000000000001</v>
      </c>
      <c r="Q486" s="29">
        <v>1.8048999999999999E-2</v>
      </c>
      <c r="R486" s="29">
        <v>1.2005999999999999E-2</v>
      </c>
      <c r="S486" s="29">
        <v>2.8672E-2</v>
      </c>
      <c r="T486" s="29">
        <v>0.7409</v>
      </c>
      <c r="U486" s="29">
        <v>6.4578999999999998E-2</v>
      </c>
      <c r="V486" s="29">
        <v>0.20480000000000001</v>
      </c>
    </row>
    <row r="487" spans="1:22" ht="14.25" customHeight="1" x14ac:dyDescent="0.3">
      <c r="A487" s="57">
        <v>45260</v>
      </c>
      <c r="B487" s="29">
        <v>24261</v>
      </c>
      <c r="C487" s="29">
        <v>23891</v>
      </c>
      <c r="D487" s="29">
        <v>103.497</v>
      </c>
      <c r="E487" s="29">
        <v>148.19999999999999</v>
      </c>
      <c r="F487" s="29">
        <v>1.0888</v>
      </c>
      <c r="G487" s="29">
        <v>6.7479999999999997E-3</v>
      </c>
      <c r="H487" s="29">
        <v>0.14015</v>
      </c>
      <c r="I487" s="29">
        <v>0.1399</v>
      </c>
      <c r="J487" s="29">
        <v>1.2624</v>
      </c>
      <c r="K487" s="29">
        <v>3.1975999999999997E-2</v>
      </c>
      <c r="L487" s="29">
        <v>0.2145</v>
      </c>
      <c r="M487" s="29">
        <v>7.7509999999999996E-2</v>
      </c>
      <c r="N487" s="29">
        <v>9.0799999999999995E-3</v>
      </c>
      <c r="O487" s="29">
        <v>0.30499999999999999</v>
      </c>
      <c r="P487" s="29">
        <v>0.35088000000000003</v>
      </c>
      <c r="Q487" s="29">
        <v>1.8022E-2</v>
      </c>
      <c r="R487" s="29">
        <v>1.1991E-2</v>
      </c>
      <c r="S487" s="29">
        <v>2.8308E-2</v>
      </c>
      <c r="T487" s="29">
        <v>0.73740000000000006</v>
      </c>
      <c r="U487" s="29">
        <v>6.4475000000000005E-2</v>
      </c>
      <c r="V487" s="29">
        <v>0.20330000000000001</v>
      </c>
    </row>
    <row r="488" spans="1:22" ht="14.25" customHeight="1" x14ac:dyDescent="0.3">
      <c r="A488" s="57">
        <v>45259</v>
      </c>
      <c r="B488" s="29">
        <v>24270</v>
      </c>
      <c r="C488" s="29">
        <v>23913</v>
      </c>
      <c r="D488" s="29">
        <v>102.765</v>
      </c>
      <c r="E488" s="29">
        <v>147.24</v>
      </c>
      <c r="F488" s="29">
        <v>1.0969</v>
      </c>
      <c r="G488" s="29">
        <v>6.7910000000000002E-3</v>
      </c>
      <c r="H488" s="29">
        <v>0.14033000000000001</v>
      </c>
      <c r="I488" s="29">
        <v>0.14000000000000001</v>
      </c>
      <c r="J488" s="29">
        <v>1.2695000000000001</v>
      </c>
      <c r="K488" s="29">
        <v>3.2058000000000003E-2</v>
      </c>
      <c r="L488" s="29">
        <v>0.21490000000000001</v>
      </c>
      <c r="M488" s="29">
        <v>7.7640000000000001E-2</v>
      </c>
      <c r="N488" s="29">
        <v>9.0799999999999995E-3</v>
      </c>
      <c r="O488" s="29">
        <v>0.30459999999999998</v>
      </c>
      <c r="P488" s="29">
        <v>0.35025000000000001</v>
      </c>
      <c r="Q488" s="29">
        <v>1.8057E-2</v>
      </c>
      <c r="R488" s="29">
        <v>1.2001E-2</v>
      </c>
      <c r="S488" s="29">
        <v>2.8709999999999999E-2</v>
      </c>
      <c r="T488" s="29">
        <v>0.7359</v>
      </c>
      <c r="U488" s="29">
        <v>6.4956E-2</v>
      </c>
      <c r="V488" s="29">
        <v>0.2039</v>
      </c>
    </row>
    <row r="489" spans="1:22" ht="14.25" customHeight="1" x14ac:dyDescent="0.3">
      <c r="A489" s="57">
        <v>45258</v>
      </c>
      <c r="B489" s="29">
        <v>24240</v>
      </c>
      <c r="C489" s="29">
        <v>23930</v>
      </c>
      <c r="D489" s="29">
        <v>102.746</v>
      </c>
      <c r="E489" s="29">
        <v>147.47999999999999</v>
      </c>
      <c r="F489" s="29">
        <v>1.0992999999999999</v>
      </c>
      <c r="G489" s="29">
        <v>6.7809999999999997E-3</v>
      </c>
      <c r="H489" s="29">
        <v>0.14013</v>
      </c>
      <c r="I489" s="29">
        <v>0.14019999999999999</v>
      </c>
      <c r="J489" s="29">
        <v>1.2694000000000001</v>
      </c>
      <c r="K489" s="29">
        <v>3.1794000000000003E-2</v>
      </c>
      <c r="L489" s="29">
        <v>0.21410000000000001</v>
      </c>
      <c r="M489" s="29">
        <v>7.7289999999999998E-2</v>
      </c>
      <c r="N489" s="29">
        <v>9.0699999999999999E-3</v>
      </c>
      <c r="O489" s="29">
        <v>0.30430000000000001</v>
      </c>
      <c r="P489" s="29">
        <v>0.3503</v>
      </c>
      <c r="Q489" s="29">
        <v>1.8044999999999999E-2</v>
      </c>
      <c r="R489" s="29">
        <v>1.1998999999999999E-2</v>
      </c>
      <c r="S489" s="29">
        <v>2.8777E-2</v>
      </c>
      <c r="T489" s="29">
        <v>0.73670000000000002</v>
      </c>
      <c r="U489" s="29">
        <v>6.4785999999999996E-2</v>
      </c>
      <c r="V489" s="29">
        <v>0.20530000000000001</v>
      </c>
    </row>
    <row r="490" spans="1:22" ht="14.25" customHeight="1" x14ac:dyDescent="0.3">
      <c r="A490" s="57">
        <v>45257</v>
      </c>
      <c r="B490" s="29">
        <v>24244</v>
      </c>
      <c r="C490" s="29">
        <v>23947</v>
      </c>
      <c r="D490" s="29">
        <v>103.199</v>
      </c>
      <c r="E490" s="29">
        <v>148.69</v>
      </c>
      <c r="F490" s="29">
        <v>1.0953999999999999</v>
      </c>
      <c r="G490" s="29">
        <v>6.7250000000000001E-3</v>
      </c>
      <c r="H490" s="29">
        <v>0.13980999999999999</v>
      </c>
      <c r="I490" s="29">
        <v>0.13969999999999999</v>
      </c>
      <c r="J490" s="29">
        <v>1.2626999999999999</v>
      </c>
      <c r="K490" s="29">
        <v>3.1674000000000001E-2</v>
      </c>
      <c r="L490" s="29">
        <v>0.21360000000000001</v>
      </c>
      <c r="M490" s="29">
        <v>7.6679999999999998E-2</v>
      </c>
      <c r="N490" s="29">
        <v>9.0799999999999995E-3</v>
      </c>
      <c r="O490" s="29">
        <v>0.3044</v>
      </c>
      <c r="P490" s="29">
        <v>0.35026000000000002</v>
      </c>
      <c r="Q490" s="29">
        <v>1.8030999999999998E-2</v>
      </c>
      <c r="R490" s="29">
        <v>1.1993999999999999E-2</v>
      </c>
      <c r="S490" s="29">
        <v>2.8521000000000001E-2</v>
      </c>
      <c r="T490" s="29">
        <v>0.73440000000000005</v>
      </c>
      <c r="U490" s="29">
        <v>6.4541000000000001E-2</v>
      </c>
      <c r="V490" s="29">
        <v>0.2041</v>
      </c>
    </row>
    <row r="491" spans="1:22" ht="14.25" customHeight="1" x14ac:dyDescent="0.3">
      <c r="A491" s="57">
        <v>45254</v>
      </c>
      <c r="B491" s="29">
        <v>24267</v>
      </c>
      <c r="C491" s="29">
        <v>23927</v>
      </c>
      <c r="D491" s="29">
        <v>103.40300000000001</v>
      </c>
      <c r="E491" s="29">
        <v>149.44</v>
      </c>
      <c r="F491" s="29">
        <v>1.0939000000000001</v>
      </c>
      <c r="G491" s="29">
        <v>6.6909999999999999E-3</v>
      </c>
      <c r="H491" s="29">
        <v>0.13988</v>
      </c>
      <c r="I491" s="29">
        <v>0.1399</v>
      </c>
      <c r="J491" s="29">
        <v>1.2603</v>
      </c>
      <c r="K491" s="29">
        <v>3.1607000000000003E-2</v>
      </c>
      <c r="L491" s="29">
        <v>0.21340000000000001</v>
      </c>
      <c r="M491" s="29">
        <v>7.6550000000000007E-2</v>
      </c>
      <c r="N491" s="29">
        <v>9.0799999999999995E-3</v>
      </c>
      <c r="O491" s="29">
        <v>0.30470000000000003</v>
      </c>
      <c r="P491" s="29">
        <v>0.35213</v>
      </c>
      <c r="Q491" s="29">
        <v>1.8048000000000002E-2</v>
      </c>
      <c r="R491" s="29">
        <v>1.1993999999999999E-2</v>
      </c>
      <c r="S491" s="29">
        <v>2.8261999999999999E-2</v>
      </c>
      <c r="T491" s="29">
        <v>0.73340000000000005</v>
      </c>
      <c r="U491" s="29">
        <v>6.4246999999999999E-2</v>
      </c>
      <c r="V491" s="29">
        <v>0.20399999999999999</v>
      </c>
    </row>
    <row r="492" spans="1:22" ht="14.25" customHeight="1" x14ac:dyDescent="0.3">
      <c r="A492" s="57">
        <v>45253</v>
      </c>
      <c r="B492" s="29">
        <v>24256</v>
      </c>
      <c r="C492" s="29">
        <v>23915</v>
      </c>
      <c r="D492" s="29">
        <v>103.92</v>
      </c>
      <c r="E492" s="29">
        <v>149.56</v>
      </c>
      <c r="F492" s="29">
        <v>1.0905</v>
      </c>
      <c r="G492" s="29">
        <v>6.6860000000000001E-3</v>
      </c>
      <c r="H492" s="29">
        <v>0.13991000000000001</v>
      </c>
      <c r="I492" s="29">
        <v>0.13980000000000001</v>
      </c>
      <c r="J492" s="29">
        <v>1.2534000000000001</v>
      </c>
      <c r="K492" s="29">
        <v>3.1763E-2</v>
      </c>
      <c r="L492" s="29">
        <v>0.2137</v>
      </c>
      <c r="M492" s="29">
        <v>7.7079999999999996E-2</v>
      </c>
      <c r="N492" s="29">
        <v>9.0600000000000003E-3</v>
      </c>
      <c r="O492" s="29">
        <v>0.3049</v>
      </c>
      <c r="P492" s="29">
        <v>0.35097</v>
      </c>
      <c r="Q492" s="29">
        <v>1.8051000000000001E-2</v>
      </c>
      <c r="R492" s="29">
        <v>1.1998999999999999E-2</v>
      </c>
      <c r="S492" s="29">
        <v>2.8341000000000002E-2</v>
      </c>
      <c r="T492" s="29">
        <v>0.73009999999999997</v>
      </c>
      <c r="U492" s="29">
        <v>6.4296000000000006E-2</v>
      </c>
      <c r="V492" s="29">
        <v>0.2039</v>
      </c>
    </row>
    <row r="493" spans="1:22" ht="14.25" customHeight="1" x14ac:dyDescent="0.3">
      <c r="A493" s="57">
        <v>45252</v>
      </c>
      <c r="B493" s="29">
        <v>24240</v>
      </c>
      <c r="C493" s="29">
        <v>23885</v>
      </c>
      <c r="D493" s="29">
        <v>103.92</v>
      </c>
      <c r="E493" s="29">
        <v>149.54</v>
      </c>
      <c r="F493" s="29">
        <v>1.0888</v>
      </c>
      <c r="G493" s="29">
        <v>6.6870000000000002E-3</v>
      </c>
      <c r="H493" s="29">
        <v>0.13957</v>
      </c>
      <c r="I493" s="29">
        <v>0.1396</v>
      </c>
      <c r="J493" s="29">
        <v>1.2494000000000001</v>
      </c>
      <c r="K493" s="29">
        <v>3.1664999999999999E-2</v>
      </c>
      <c r="L493" s="29">
        <v>0.21379999999999999</v>
      </c>
      <c r="M493" s="29">
        <v>7.689E-2</v>
      </c>
      <c r="N493" s="29">
        <v>9.0399999999999994E-3</v>
      </c>
      <c r="O493" s="29">
        <v>0.3054</v>
      </c>
      <c r="P493" s="29">
        <v>0.35033999999999998</v>
      </c>
      <c r="Q493" s="29">
        <v>1.8020999999999999E-2</v>
      </c>
      <c r="R493" s="29">
        <v>1.2002000000000001E-2</v>
      </c>
      <c r="S493" s="29">
        <v>2.8368000000000001E-2</v>
      </c>
      <c r="T493" s="29">
        <v>0.73060000000000003</v>
      </c>
      <c r="U493" s="29">
        <v>6.4204999999999998E-2</v>
      </c>
      <c r="V493" s="29">
        <v>0.20380000000000001</v>
      </c>
    </row>
    <row r="494" spans="1:22" ht="14.25" customHeight="1" x14ac:dyDescent="0.3">
      <c r="A494" s="57">
        <v>45251</v>
      </c>
      <c r="B494" s="29">
        <v>24236</v>
      </c>
      <c r="C494" s="29">
        <v>23915</v>
      </c>
      <c r="D494" s="29">
        <v>103.565</v>
      </c>
      <c r="E494" s="29">
        <v>148.38999999999999</v>
      </c>
      <c r="F494" s="29">
        <v>1.0911</v>
      </c>
      <c r="G494" s="29">
        <v>6.7390000000000002E-3</v>
      </c>
      <c r="H494" s="29">
        <v>0.14004</v>
      </c>
      <c r="I494" s="29">
        <v>0.14000000000000001</v>
      </c>
      <c r="J494" s="29">
        <v>1.2539</v>
      </c>
      <c r="K494" s="29">
        <v>3.1954000000000003E-2</v>
      </c>
      <c r="L494" s="29">
        <v>0.21490000000000001</v>
      </c>
      <c r="M494" s="29">
        <v>7.757E-2</v>
      </c>
      <c r="N494" s="29">
        <v>9.0399999999999994E-3</v>
      </c>
      <c r="O494" s="29">
        <v>0.30499999999999999</v>
      </c>
      <c r="P494" s="29">
        <v>0.35020000000000001</v>
      </c>
      <c r="Q494" s="29">
        <v>1.806E-2</v>
      </c>
      <c r="R494" s="29">
        <v>1.1997000000000001E-2</v>
      </c>
      <c r="S494" s="29">
        <v>2.8419E-2</v>
      </c>
      <c r="T494" s="29">
        <v>0.72989999999999999</v>
      </c>
      <c r="U494" s="29">
        <v>6.4767000000000005E-2</v>
      </c>
      <c r="V494" s="29">
        <v>0.2041</v>
      </c>
    </row>
    <row r="495" spans="1:22" ht="14.25" customHeight="1" x14ac:dyDescent="0.3">
      <c r="A495" s="57">
        <v>45250</v>
      </c>
      <c r="B495" s="29">
        <v>24212</v>
      </c>
      <c r="C495" s="29">
        <v>23954</v>
      </c>
      <c r="D495" s="29">
        <v>103.438</v>
      </c>
      <c r="E495" s="29">
        <v>148.38999999999999</v>
      </c>
      <c r="F495" s="29">
        <v>1.0940000000000001</v>
      </c>
      <c r="G495" s="29">
        <v>6.7390000000000002E-3</v>
      </c>
      <c r="H495" s="29">
        <v>0.13952999999999999</v>
      </c>
      <c r="I495" s="29">
        <v>0.13950000000000001</v>
      </c>
      <c r="J495" s="29">
        <v>1.2504999999999999</v>
      </c>
      <c r="K495" s="29">
        <v>3.1620000000000002E-2</v>
      </c>
      <c r="L495" s="29">
        <v>0.2142</v>
      </c>
      <c r="M495" s="29">
        <v>7.7410000000000007E-2</v>
      </c>
      <c r="N495" s="29">
        <v>9.0399999999999994E-3</v>
      </c>
      <c r="O495" s="29">
        <v>0.30530000000000002</v>
      </c>
      <c r="P495" s="29">
        <v>0.34949999999999998</v>
      </c>
      <c r="Q495" s="29">
        <v>1.8010000000000002E-2</v>
      </c>
      <c r="R495" s="29">
        <v>1.1998E-2</v>
      </c>
      <c r="S495" s="29">
        <v>2.8396000000000001E-2</v>
      </c>
      <c r="T495" s="29">
        <v>0.72860000000000003</v>
      </c>
      <c r="U495" s="29">
        <v>6.4745999999999998E-2</v>
      </c>
      <c r="V495" s="29">
        <v>0.20599999999999999</v>
      </c>
    </row>
    <row r="496" spans="1:22" ht="14.25" customHeight="1" x14ac:dyDescent="0.3">
      <c r="A496" s="57">
        <v>45247</v>
      </c>
      <c r="B496" s="29">
        <v>24271</v>
      </c>
      <c r="C496" s="29">
        <v>23972</v>
      </c>
      <c r="D496" s="29">
        <v>103.917</v>
      </c>
      <c r="E496" s="29">
        <v>149.63</v>
      </c>
      <c r="F496" s="29">
        <v>1.0914999999999999</v>
      </c>
      <c r="G496" s="29">
        <v>6.6829999999999997E-3</v>
      </c>
      <c r="H496" s="29">
        <v>0.13861000000000001</v>
      </c>
      <c r="I496" s="29">
        <v>0.1386</v>
      </c>
      <c r="J496" s="29">
        <v>1.2462</v>
      </c>
      <c r="K496" s="29">
        <v>3.1440999999999997E-2</v>
      </c>
      <c r="L496" s="29">
        <v>0.2137</v>
      </c>
      <c r="M496" s="29">
        <v>7.7130000000000004E-2</v>
      </c>
      <c r="N496" s="29">
        <v>9.0500000000000008E-3</v>
      </c>
      <c r="O496" s="29">
        <v>0.30520000000000003</v>
      </c>
      <c r="P496" s="29">
        <v>0.34855000000000003</v>
      </c>
      <c r="Q496" s="29">
        <v>1.7961999999999999E-2</v>
      </c>
      <c r="R496" s="29">
        <v>1.2009000000000001E-2</v>
      </c>
      <c r="S496" s="29">
        <v>2.8486000000000001E-2</v>
      </c>
      <c r="T496" s="29">
        <v>0.72870000000000001</v>
      </c>
      <c r="U496" s="29">
        <v>6.4546999999999993E-2</v>
      </c>
      <c r="V496" s="29">
        <v>0.20369999999999999</v>
      </c>
    </row>
    <row r="497" spans="1:22" ht="14.25" customHeight="1" x14ac:dyDescent="0.3">
      <c r="A497" s="57">
        <v>45246</v>
      </c>
      <c r="B497" s="29">
        <v>24293</v>
      </c>
      <c r="C497" s="29">
        <v>23971</v>
      </c>
      <c r="D497" s="29">
        <v>104.349</v>
      </c>
      <c r="E497" s="29">
        <v>150.72999999999999</v>
      </c>
      <c r="F497" s="29">
        <v>1.0851999999999999</v>
      </c>
      <c r="G497" s="29">
        <v>6.6350000000000003E-3</v>
      </c>
      <c r="H497" s="29">
        <v>0.13807</v>
      </c>
      <c r="I497" s="29">
        <v>0.13800000000000001</v>
      </c>
      <c r="J497" s="29">
        <v>1.2414000000000001</v>
      </c>
      <c r="K497" s="29">
        <v>3.1354E-2</v>
      </c>
      <c r="L497" s="29">
        <v>0.21329999999999999</v>
      </c>
      <c r="M497" s="29">
        <v>7.7100000000000002E-2</v>
      </c>
      <c r="N497" s="29">
        <v>9.0299999999999998E-3</v>
      </c>
      <c r="O497" s="29">
        <v>0.3054</v>
      </c>
      <c r="P497" s="29">
        <v>0.34814000000000001</v>
      </c>
      <c r="Q497" s="29">
        <v>1.7930999999999999E-2</v>
      </c>
      <c r="R497" s="29">
        <v>1.2014E-2</v>
      </c>
      <c r="S497" s="29">
        <v>2.8400999999999999E-2</v>
      </c>
      <c r="T497" s="29">
        <v>0.72699999999999998</v>
      </c>
      <c r="U497" s="29">
        <v>6.429E-2</v>
      </c>
      <c r="V497" s="29">
        <v>0.2054</v>
      </c>
    </row>
    <row r="498" spans="1:22" ht="14.25" customHeight="1" x14ac:dyDescent="0.3">
      <c r="A498" s="57">
        <v>45245</v>
      </c>
      <c r="B498" s="29">
        <v>24297</v>
      </c>
      <c r="C498" s="29">
        <v>24016</v>
      </c>
      <c r="D498" s="29">
        <v>104.39400000000001</v>
      </c>
      <c r="E498" s="29">
        <v>151.36000000000001</v>
      </c>
      <c r="F498" s="29">
        <v>1.0848</v>
      </c>
      <c r="G498" s="29">
        <v>6.607E-3</v>
      </c>
      <c r="H498" s="29">
        <v>0.13799</v>
      </c>
      <c r="I498" s="29">
        <v>0.13780000000000001</v>
      </c>
      <c r="J498" s="29">
        <v>1.2416</v>
      </c>
      <c r="K498" s="29">
        <v>3.1290999999999999E-2</v>
      </c>
      <c r="L498" s="29">
        <v>0.214</v>
      </c>
      <c r="M498" s="29">
        <v>7.6880000000000004E-2</v>
      </c>
      <c r="N498" s="29">
        <v>9.0399999999999994E-3</v>
      </c>
      <c r="O498" s="29">
        <v>0.3044</v>
      </c>
      <c r="P498" s="29">
        <v>0.34706999999999999</v>
      </c>
      <c r="Q498" s="29">
        <v>1.7912000000000001E-2</v>
      </c>
      <c r="R498" s="29">
        <v>1.2026999999999999E-2</v>
      </c>
      <c r="S498" s="29">
        <v>2.8112999999999999E-2</v>
      </c>
      <c r="T498" s="29">
        <v>0.73089999999999999</v>
      </c>
      <c r="U498" s="29">
        <v>6.4375000000000002E-2</v>
      </c>
      <c r="V498" s="29">
        <v>0.2056</v>
      </c>
    </row>
    <row r="499" spans="1:22" ht="14.25" customHeight="1" x14ac:dyDescent="0.3">
      <c r="A499" s="57">
        <v>45244</v>
      </c>
      <c r="B499" s="29">
        <v>24368</v>
      </c>
      <c r="C499" s="29">
        <v>24020</v>
      </c>
      <c r="D499" s="29">
        <v>104.053</v>
      </c>
      <c r="E499" s="29">
        <v>150.37</v>
      </c>
      <c r="F499" s="29">
        <v>1.0879000000000001</v>
      </c>
      <c r="G499" s="29">
        <v>6.6499999999999997E-3</v>
      </c>
      <c r="H499" s="29">
        <v>0.13788</v>
      </c>
      <c r="I499" s="29">
        <v>0.13789999999999999</v>
      </c>
      <c r="J499" s="29">
        <v>1.2499</v>
      </c>
      <c r="K499" s="29">
        <v>3.0915000000000002E-2</v>
      </c>
      <c r="L499" s="29">
        <v>0.21190000000000001</v>
      </c>
      <c r="M499" s="29">
        <v>7.5249999999999997E-2</v>
      </c>
      <c r="N499" s="29">
        <v>9.0299999999999998E-3</v>
      </c>
      <c r="O499" s="29">
        <v>0.30580000000000002</v>
      </c>
      <c r="P499" s="29">
        <v>0.3483</v>
      </c>
      <c r="Q499" s="29">
        <v>1.7839000000000001E-2</v>
      </c>
      <c r="R499" s="29">
        <v>1.2E-2</v>
      </c>
      <c r="S499" s="29">
        <v>2.8156E-2</v>
      </c>
      <c r="T499" s="29">
        <v>0.73029999999999995</v>
      </c>
      <c r="U499" s="29">
        <v>6.3716999999999996E-2</v>
      </c>
      <c r="V499" s="29">
        <v>0.2056</v>
      </c>
    </row>
    <row r="500" spans="1:22" ht="14.25" customHeight="1" x14ac:dyDescent="0.3">
      <c r="A500" s="57">
        <v>45243</v>
      </c>
      <c r="B500" s="29">
        <v>24383</v>
      </c>
      <c r="C500" s="29">
        <v>24015</v>
      </c>
      <c r="D500" s="29">
        <v>105.631</v>
      </c>
      <c r="E500" s="29">
        <v>151.72</v>
      </c>
      <c r="F500" s="29">
        <v>1.0698000000000001</v>
      </c>
      <c r="G500" s="29">
        <v>6.5909999999999996E-3</v>
      </c>
      <c r="H500" s="29">
        <v>0.13719000000000001</v>
      </c>
      <c r="I500" s="29">
        <v>0.1371</v>
      </c>
      <c r="J500" s="29">
        <v>1.2279</v>
      </c>
      <c r="K500" s="29">
        <v>3.0939999999999999E-2</v>
      </c>
      <c r="L500" s="29">
        <v>0.21240000000000001</v>
      </c>
      <c r="M500" s="29">
        <v>7.5469999999999995E-2</v>
      </c>
      <c r="N500" s="29">
        <v>9.0399999999999994E-3</v>
      </c>
      <c r="O500" s="29">
        <v>0.30640000000000001</v>
      </c>
      <c r="P500" s="29">
        <v>0.34967999999999999</v>
      </c>
      <c r="Q500" s="29">
        <v>1.7840999999999999E-2</v>
      </c>
      <c r="R500" s="29">
        <v>1.2E-2</v>
      </c>
      <c r="S500" s="29">
        <v>2.7803000000000001E-2</v>
      </c>
      <c r="T500" s="29">
        <v>0.72440000000000004</v>
      </c>
      <c r="U500" s="29">
        <v>6.3689999999999997E-2</v>
      </c>
      <c r="V500" s="29">
        <v>0.20369999999999999</v>
      </c>
    </row>
    <row r="501" spans="1:22" ht="14.25" customHeight="1" x14ac:dyDescent="0.3">
      <c r="A501" s="57">
        <v>45240</v>
      </c>
      <c r="B501" s="29">
        <v>24325</v>
      </c>
      <c r="C501" s="29">
        <v>24014</v>
      </c>
      <c r="D501" s="29">
        <v>105.861</v>
      </c>
      <c r="E501" s="29">
        <v>151.52000000000001</v>
      </c>
      <c r="F501" s="29">
        <v>1.0686</v>
      </c>
      <c r="G501" s="29">
        <v>6.6E-3</v>
      </c>
      <c r="H501" s="29">
        <v>0.13725999999999999</v>
      </c>
      <c r="I501" s="29">
        <v>0.13689999999999999</v>
      </c>
      <c r="J501" s="29">
        <v>1.2226999999999999</v>
      </c>
      <c r="K501" s="29">
        <v>3.0897000000000001E-2</v>
      </c>
      <c r="L501" s="29">
        <v>0.21240000000000001</v>
      </c>
      <c r="M501" s="29">
        <v>7.5939999999999994E-2</v>
      </c>
      <c r="N501" s="29">
        <v>9.0900000000000009E-3</v>
      </c>
      <c r="O501" s="29">
        <v>0.30580000000000002</v>
      </c>
      <c r="P501" s="29">
        <v>0.34848000000000001</v>
      </c>
      <c r="Q501" s="29">
        <v>1.7871999999999999E-2</v>
      </c>
      <c r="R501" s="29">
        <v>1.1998E-2</v>
      </c>
      <c r="S501" s="29">
        <v>2.7784E-2</v>
      </c>
      <c r="T501" s="29">
        <v>0.72460000000000002</v>
      </c>
      <c r="U501" s="29">
        <v>6.3714999999999994E-2</v>
      </c>
      <c r="V501" s="29">
        <v>0.20369999999999999</v>
      </c>
    </row>
    <row r="502" spans="1:22" ht="14.25" customHeight="1" x14ac:dyDescent="0.3">
      <c r="A502" s="57">
        <v>45239</v>
      </c>
      <c r="B502" s="29">
        <v>24353</v>
      </c>
      <c r="C502" s="29">
        <v>24002</v>
      </c>
      <c r="D502" s="29">
        <v>105.91</v>
      </c>
      <c r="E502" s="29">
        <v>151.35</v>
      </c>
      <c r="F502" s="29">
        <v>1.0668</v>
      </c>
      <c r="G502" s="29">
        <v>6.607E-3</v>
      </c>
      <c r="H502" s="29">
        <v>0.13727</v>
      </c>
      <c r="I502" s="29">
        <v>0.13700000000000001</v>
      </c>
      <c r="J502" s="29">
        <v>1.2222999999999999</v>
      </c>
      <c r="K502" s="29">
        <v>3.0988000000000002E-2</v>
      </c>
      <c r="L502" s="29">
        <v>0.21310000000000001</v>
      </c>
      <c r="M502" s="29">
        <v>7.6350000000000001E-2</v>
      </c>
      <c r="N502" s="29">
        <v>9.0399999999999994E-3</v>
      </c>
      <c r="O502" s="29">
        <v>0.30580000000000002</v>
      </c>
      <c r="P502" s="29">
        <v>0.34881000000000001</v>
      </c>
      <c r="Q502" s="29">
        <v>1.7902000000000001E-2</v>
      </c>
      <c r="R502" s="29">
        <v>1.2005999999999999E-2</v>
      </c>
      <c r="S502" s="29">
        <v>2.7959000000000001E-2</v>
      </c>
      <c r="T502" s="29">
        <v>0.72419999999999995</v>
      </c>
      <c r="U502" s="29">
        <v>6.3877000000000003E-2</v>
      </c>
      <c r="V502" s="29">
        <v>0.20250000000000001</v>
      </c>
    </row>
    <row r="503" spans="1:22" ht="14.25" customHeight="1" x14ac:dyDescent="0.3">
      <c r="A503" s="57">
        <v>45238</v>
      </c>
      <c r="B503" s="29">
        <v>24373</v>
      </c>
      <c r="C503" s="29">
        <v>23985</v>
      </c>
      <c r="D503" s="29">
        <v>105.593</v>
      </c>
      <c r="E503" s="29">
        <v>150.97999999999999</v>
      </c>
      <c r="F503" s="29">
        <v>1.0709</v>
      </c>
      <c r="G503" s="29">
        <v>6.6239999999999997E-3</v>
      </c>
      <c r="H503" s="29">
        <v>0.13744000000000001</v>
      </c>
      <c r="I503" s="29">
        <v>0.13719999999999999</v>
      </c>
      <c r="J503" s="29">
        <v>1.2284999999999999</v>
      </c>
      <c r="K503" s="29">
        <v>3.1005000000000001E-2</v>
      </c>
      <c r="L503" s="29">
        <v>0.2135</v>
      </c>
      <c r="M503" s="29">
        <v>7.6310000000000003E-2</v>
      </c>
      <c r="N503" s="29">
        <v>9.0500000000000008E-3</v>
      </c>
      <c r="O503" s="29">
        <v>0.30459999999999998</v>
      </c>
      <c r="P503" s="29">
        <v>0.34881000000000001</v>
      </c>
      <c r="Q503" s="29">
        <v>1.7847999999999999E-2</v>
      </c>
      <c r="R503" s="29">
        <v>1.2008E-2</v>
      </c>
      <c r="S503" s="29">
        <v>2.8147999999999999E-2</v>
      </c>
      <c r="T503" s="29">
        <v>0.72499999999999998</v>
      </c>
      <c r="U503" s="29">
        <v>6.3897999999999996E-2</v>
      </c>
      <c r="V503" s="29">
        <v>0.20369999999999999</v>
      </c>
    </row>
    <row r="504" spans="1:22" ht="14.25" customHeight="1" x14ac:dyDescent="0.3">
      <c r="A504" s="57">
        <v>45237</v>
      </c>
      <c r="B504" s="29">
        <v>24325</v>
      </c>
      <c r="C504" s="29">
        <v>24014</v>
      </c>
      <c r="D504" s="29">
        <v>105.542</v>
      </c>
      <c r="E504" s="29">
        <v>150.37</v>
      </c>
      <c r="F504" s="29">
        <v>1.07</v>
      </c>
      <c r="G504" s="29">
        <v>6.6499999999999997E-3</v>
      </c>
      <c r="H504" s="29">
        <v>0.13736000000000001</v>
      </c>
      <c r="I504" s="29">
        <v>0.13730000000000001</v>
      </c>
      <c r="J504" s="29">
        <v>1.23</v>
      </c>
      <c r="K504" s="29">
        <v>3.1033000000000002E-2</v>
      </c>
      <c r="L504" s="29">
        <v>0.21410000000000001</v>
      </c>
      <c r="M504" s="29">
        <v>7.6450000000000004E-2</v>
      </c>
      <c r="N504" s="29">
        <v>9.0500000000000008E-3</v>
      </c>
      <c r="O504" s="29">
        <v>0.30559999999999998</v>
      </c>
      <c r="P504" s="29">
        <v>0.35143999999999997</v>
      </c>
      <c r="Q504" s="29">
        <v>1.7812000000000001E-2</v>
      </c>
      <c r="R504" s="29">
        <v>1.2009000000000001E-2</v>
      </c>
      <c r="S504" s="29">
        <v>2.8122999999999999E-2</v>
      </c>
      <c r="T504" s="29">
        <v>0.72640000000000005</v>
      </c>
      <c r="U504" s="29">
        <v>6.3954999999999998E-2</v>
      </c>
      <c r="V504" s="29">
        <v>0.2049</v>
      </c>
    </row>
    <row r="505" spans="1:22" ht="14.25" customHeight="1" x14ac:dyDescent="0.3">
      <c r="A505" s="57">
        <v>45236</v>
      </c>
      <c r="B505" s="29">
        <v>24345</v>
      </c>
      <c r="C505" s="29">
        <v>24064</v>
      </c>
      <c r="D505" s="29">
        <v>105.215</v>
      </c>
      <c r="E505" s="29">
        <v>150.07</v>
      </c>
      <c r="F505" s="29">
        <v>1.0718000000000001</v>
      </c>
      <c r="G505" s="29">
        <v>6.6629999999999997E-3</v>
      </c>
      <c r="H505" s="29">
        <v>0.13755000000000001</v>
      </c>
      <c r="I505" s="29">
        <v>0.13730000000000001</v>
      </c>
      <c r="J505" s="29">
        <v>1.2343999999999999</v>
      </c>
      <c r="K505" s="29">
        <v>3.1147000000000001E-2</v>
      </c>
      <c r="L505" s="29">
        <v>0.2157</v>
      </c>
      <c r="M505" s="29">
        <v>7.7060000000000003E-2</v>
      </c>
      <c r="N505" s="29">
        <v>9.0399999999999994E-3</v>
      </c>
      <c r="O505" s="29">
        <v>0.30609999999999998</v>
      </c>
      <c r="P505" s="29">
        <v>0.35077999999999998</v>
      </c>
      <c r="Q505" s="29">
        <v>1.7891000000000001E-2</v>
      </c>
      <c r="R505" s="29">
        <v>1.2017E-2</v>
      </c>
      <c r="S505" s="29">
        <v>2.8156E-2</v>
      </c>
      <c r="T505" s="29">
        <v>0.72989999999999999</v>
      </c>
      <c r="U505" s="29">
        <v>6.4353999999999995E-2</v>
      </c>
      <c r="V505" s="29">
        <v>0.2046</v>
      </c>
    </row>
    <row r="506" spans="1:22" ht="14.25" customHeight="1" x14ac:dyDescent="0.3">
      <c r="A506" s="57">
        <v>45233</v>
      </c>
      <c r="B506" s="29">
        <v>24561</v>
      </c>
      <c r="C506" s="29">
        <v>24084</v>
      </c>
      <c r="D506" s="29">
        <v>105.021</v>
      </c>
      <c r="E506" s="29">
        <v>149.38999999999999</v>
      </c>
      <c r="F506" s="29">
        <v>1.0730999999999999</v>
      </c>
      <c r="G506" s="29">
        <v>6.6940000000000003E-3</v>
      </c>
      <c r="H506" s="29">
        <v>0.13744999999999999</v>
      </c>
      <c r="I506" s="29">
        <v>0.13719999999999999</v>
      </c>
      <c r="J506" s="29">
        <v>1.238</v>
      </c>
      <c r="K506" s="29">
        <v>3.0983E-2</v>
      </c>
      <c r="L506" s="29">
        <v>0.21149999999999999</v>
      </c>
      <c r="M506" s="29">
        <v>7.5639999999999999E-2</v>
      </c>
      <c r="N506" s="29">
        <v>9.0600000000000003E-3</v>
      </c>
      <c r="O506" s="29">
        <v>0.3044</v>
      </c>
      <c r="P506" s="29">
        <v>0.35354999999999998</v>
      </c>
      <c r="Q506" s="29">
        <v>1.7829999999999999E-2</v>
      </c>
      <c r="R506" s="29">
        <v>1.2007E-2</v>
      </c>
      <c r="S506" s="29">
        <v>2.8118000000000001E-2</v>
      </c>
      <c r="T506" s="29">
        <v>0.73219999999999996</v>
      </c>
      <c r="U506" s="29">
        <v>6.3583000000000001E-2</v>
      </c>
      <c r="V506" s="29">
        <v>0.20399999999999999</v>
      </c>
    </row>
    <row r="507" spans="1:22" ht="14.25" customHeight="1" x14ac:dyDescent="0.3">
      <c r="A507" s="57">
        <v>45232</v>
      </c>
      <c r="B507" s="29">
        <v>24576</v>
      </c>
      <c r="C507" s="29">
        <v>24099</v>
      </c>
      <c r="D507" s="29">
        <v>106.124</v>
      </c>
      <c r="E507" s="29">
        <v>150.44999999999999</v>
      </c>
      <c r="F507" s="29">
        <v>1.0622</v>
      </c>
      <c r="G507" s="29">
        <v>6.6470000000000001E-3</v>
      </c>
      <c r="H507" s="29">
        <v>0.13672000000000001</v>
      </c>
      <c r="I507" s="29">
        <v>0.13650000000000001</v>
      </c>
      <c r="J507" s="29">
        <v>1.2202999999999999</v>
      </c>
      <c r="K507" s="29">
        <v>3.0936999999999999E-2</v>
      </c>
      <c r="L507" s="29">
        <v>0.21049999999999999</v>
      </c>
      <c r="M507" s="29">
        <v>7.4469999999999995E-2</v>
      </c>
      <c r="N507" s="29">
        <v>9.0500000000000008E-3</v>
      </c>
      <c r="O507" s="29">
        <v>0.3049</v>
      </c>
      <c r="P507" s="29">
        <v>0.35304999999999997</v>
      </c>
      <c r="Q507" s="29">
        <v>1.7663000000000002E-2</v>
      </c>
      <c r="R507" s="29">
        <v>1.2012E-2</v>
      </c>
      <c r="S507" s="29">
        <v>2.7792000000000001E-2</v>
      </c>
      <c r="T507" s="29">
        <v>0.7278</v>
      </c>
      <c r="U507" s="29">
        <v>6.3072000000000003E-2</v>
      </c>
      <c r="V507" s="29">
        <v>0.20180000000000001</v>
      </c>
    </row>
    <row r="508" spans="1:22" ht="14.25" customHeight="1" x14ac:dyDescent="0.3">
      <c r="A508" s="57">
        <v>45231</v>
      </c>
      <c r="B508" s="29">
        <v>24587</v>
      </c>
      <c r="C508" s="29">
        <v>24089</v>
      </c>
      <c r="D508" s="29">
        <v>106.884</v>
      </c>
      <c r="E508" s="29">
        <v>150.94999999999999</v>
      </c>
      <c r="F508" s="29">
        <v>1.0569999999999999</v>
      </c>
      <c r="G508" s="29">
        <v>6.6249999999999998E-3</v>
      </c>
      <c r="H508" s="29">
        <v>0.13669000000000001</v>
      </c>
      <c r="I508" s="29">
        <v>0.1363</v>
      </c>
      <c r="J508" s="29">
        <v>1.2152000000000001</v>
      </c>
      <c r="K508" s="29">
        <v>3.0787999999999999E-2</v>
      </c>
      <c r="L508" s="29">
        <v>0.20960000000000001</v>
      </c>
      <c r="M508" s="29">
        <v>7.3679999999999995E-2</v>
      </c>
      <c r="N508" s="29">
        <v>9.0699999999999999E-3</v>
      </c>
      <c r="O508" s="29">
        <v>0.30599999999999999</v>
      </c>
      <c r="P508" s="29">
        <v>0.35543000000000002</v>
      </c>
      <c r="Q508" s="29">
        <v>1.7599E-2</v>
      </c>
      <c r="R508" s="29">
        <v>1.2005999999999999E-2</v>
      </c>
      <c r="S508" s="29">
        <v>2.7644999999999999E-2</v>
      </c>
      <c r="T508" s="29">
        <v>0.72170000000000001</v>
      </c>
      <c r="U508" s="29">
        <v>6.2753000000000003E-2</v>
      </c>
      <c r="V508" s="29">
        <v>0.20180000000000001</v>
      </c>
    </row>
    <row r="509" spans="1:22" ht="14.25" customHeight="1" x14ac:dyDescent="0.3">
      <c r="A509" s="57">
        <v>45230</v>
      </c>
      <c r="B509" s="29">
        <v>24565</v>
      </c>
      <c r="C509" s="29">
        <v>24087</v>
      </c>
      <c r="D509" s="29">
        <v>106.663</v>
      </c>
      <c r="E509" s="29">
        <v>151.68</v>
      </c>
      <c r="F509" s="29">
        <v>1.0575000000000001</v>
      </c>
      <c r="G509" s="29">
        <v>6.5929999999999999E-3</v>
      </c>
      <c r="H509" s="29">
        <v>0.13668</v>
      </c>
      <c r="I509" s="29">
        <v>0.13619999999999999</v>
      </c>
      <c r="J509" s="29">
        <v>1.2153</v>
      </c>
      <c r="K509" s="29">
        <v>3.0863000000000002E-2</v>
      </c>
      <c r="L509" s="29">
        <v>0.2099</v>
      </c>
      <c r="M509" s="29">
        <v>7.4029999999999999E-2</v>
      </c>
      <c r="N509" s="29">
        <v>9.0799999999999995E-3</v>
      </c>
      <c r="O509" s="29">
        <v>0.30570000000000003</v>
      </c>
      <c r="P509" s="29">
        <v>0.35577999999999999</v>
      </c>
      <c r="Q509" s="29">
        <v>1.7625999999999999E-2</v>
      </c>
      <c r="R509" s="29">
        <v>1.2011000000000001E-2</v>
      </c>
      <c r="S509" s="29">
        <v>2.7659E-2</v>
      </c>
      <c r="T509" s="29">
        <v>0.72070000000000001</v>
      </c>
      <c r="U509" s="29">
        <v>6.2953999999999996E-2</v>
      </c>
      <c r="V509" s="29">
        <v>0.19850000000000001</v>
      </c>
    </row>
    <row r="510" spans="1:22" ht="14.25" customHeight="1" x14ac:dyDescent="0.3">
      <c r="A510" s="57">
        <v>45229</v>
      </c>
      <c r="B510" s="29">
        <v>24567</v>
      </c>
      <c r="C510" s="29">
        <v>24097</v>
      </c>
      <c r="D510" s="29">
        <v>106.12</v>
      </c>
      <c r="E510" s="29">
        <v>149.1</v>
      </c>
      <c r="F510" s="29">
        <v>1.0615000000000001</v>
      </c>
      <c r="G510" s="29">
        <v>6.7070000000000003E-3</v>
      </c>
      <c r="H510" s="29">
        <v>0.13678000000000001</v>
      </c>
      <c r="I510" s="29">
        <v>0.13650000000000001</v>
      </c>
      <c r="J510" s="29">
        <v>1.2170000000000001</v>
      </c>
      <c r="K510" s="29">
        <v>3.0858E-2</v>
      </c>
      <c r="L510" s="29">
        <v>0.21</v>
      </c>
      <c r="M510" s="29">
        <v>7.4029999999999999E-2</v>
      </c>
      <c r="N510" s="29">
        <v>9.0799999999999995E-3</v>
      </c>
      <c r="O510" s="29">
        <v>0.30630000000000002</v>
      </c>
      <c r="P510" s="29">
        <v>0.35650999999999999</v>
      </c>
      <c r="Q510" s="29">
        <v>1.7583999999999999E-2</v>
      </c>
      <c r="R510" s="29">
        <v>1.2012E-2</v>
      </c>
      <c r="S510" s="29">
        <v>2.7836E-2</v>
      </c>
      <c r="T510" s="29">
        <v>0.72330000000000005</v>
      </c>
      <c r="U510" s="29">
        <v>6.2933000000000003E-2</v>
      </c>
      <c r="V510" s="29">
        <v>0.1983</v>
      </c>
    </row>
    <row r="511" spans="1:22" ht="14.25" customHeight="1" x14ac:dyDescent="0.3">
      <c r="A511" s="57">
        <v>45226</v>
      </c>
      <c r="B511" s="29">
        <v>24572</v>
      </c>
      <c r="C511" s="29">
        <v>24107</v>
      </c>
      <c r="D511" s="29">
        <v>106.559</v>
      </c>
      <c r="E511" s="29">
        <v>149.66</v>
      </c>
      <c r="F511" s="29">
        <v>1.0565</v>
      </c>
      <c r="G511" s="29">
        <v>6.6819999999999996E-3</v>
      </c>
      <c r="H511" s="29">
        <v>0.13666</v>
      </c>
      <c r="I511" s="29">
        <v>0.13639999999999999</v>
      </c>
      <c r="J511" s="29">
        <v>1.2121999999999999</v>
      </c>
      <c r="K511" s="29">
        <v>3.0827E-2</v>
      </c>
      <c r="L511" s="29">
        <v>0.20930000000000001</v>
      </c>
      <c r="M511" s="29">
        <v>7.3760000000000006E-2</v>
      </c>
      <c r="N511" s="29">
        <v>9.0699999999999999E-3</v>
      </c>
      <c r="O511" s="29">
        <v>0.30620000000000003</v>
      </c>
      <c r="P511" s="29">
        <v>0.35779</v>
      </c>
      <c r="Q511" s="29">
        <v>1.7555000000000001E-2</v>
      </c>
      <c r="R511" s="29">
        <v>1.2012999999999999E-2</v>
      </c>
      <c r="S511" s="29">
        <v>2.7702999999999998E-2</v>
      </c>
      <c r="T511" s="29">
        <v>0.72099999999999997</v>
      </c>
      <c r="U511" s="29">
        <v>6.2741000000000005E-2</v>
      </c>
      <c r="V511" s="29">
        <v>0.19939999999999999</v>
      </c>
    </row>
    <row r="512" spans="1:22" ht="14.25" customHeight="1" x14ac:dyDescent="0.3">
      <c r="A512" s="57">
        <v>45225</v>
      </c>
      <c r="B512" s="29">
        <v>24596</v>
      </c>
      <c r="C512" s="29">
        <v>24095</v>
      </c>
      <c r="D512" s="29">
        <v>106.602</v>
      </c>
      <c r="E512" s="29">
        <v>150.4</v>
      </c>
      <c r="F512" s="29">
        <v>1.0563</v>
      </c>
      <c r="G512" s="29">
        <v>6.6490000000000004E-3</v>
      </c>
      <c r="H512" s="29">
        <v>0.13667000000000001</v>
      </c>
      <c r="I512" s="29">
        <v>0.13650000000000001</v>
      </c>
      <c r="J512" s="29">
        <v>1.2129000000000001</v>
      </c>
      <c r="K512" s="29">
        <v>3.0794999999999999E-2</v>
      </c>
      <c r="L512" s="29">
        <v>0.2089</v>
      </c>
      <c r="M512" s="29">
        <v>7.3550000000000004E-2</v>
      </c>
      <c r="N512" s="29">
        <v>9.0799999999999995E-3</v>
      </c>
      <c r="O512" s="29">
        <v>0.30620000000000003</v>
      </c>
      <c r="P512" s="29">
        <v>0.35730000000000001</v>
      </c>
      <c r="Q512" s="29">
        <v>1.7555000000000001E-2</v>
      </c>
      <c r="R512" s="29">
        <v>1.2015E-2</v>
      </c>
      <c r="S512" s="29">
        <v>2.7571999999999999E-2</v>
      </c>
      <c r="T512" s="29">
        <v>0.72299999999999998</v>
      </c>
      <c r="U512" s="29">
        <v>6.2815999999999997E-2</v>
      </c>
      <c r="V512" s="29">
        <v>0.20050000000000001</v>
      </c>
    </row>
    <row r="513" spans="1:22" ht="14.25" customHeight="1" x14ac:dyDescent="0.3">
      <c r="A513" s="57">
        <v>45224</v>
      </c>
      <c r="B513" s="29">
        <v>24571</v>
      </c>
      <c r="C513" s="29">
        <v>24087</v>
      </c>
      <c r="D513" s="29">
        <v>106.52800000000001</v>
      </c>
      <c r="E513" s="29">
        <v>150.22999999999999</v>
      </c>
      <c r="F513" s="29">
        <v>1.0566</v>
      </c>
      <c r="G513" s="29">
        <v>6.6559999999999996E-3</v>
      </c>
      <c r="H513" s="29">
        <v>0.13666</v>
      </c>
      <c r="I513" s="29">
        <v>0.13639999999999999</v>
      </c>
      <c r="J513" s="29">
        <v>1.2112000000000001</v>
      </c>
      <c r="K513" s="29">
        <v>3.0879E-2</v>
      </c>
      <c r="L513" s="29">
        <v>0.2092</v>
      </c>
      <c r="M513" s="29">
        <v>7.4120000000000005E-2</v>
      </c>
      <c r="N513" s="29">
        <v>9.0799999999999995E-3</v>
      </c>
      <c r="O513" s="29">
        <v>0.30640000000000001</v>
      </c>
      <c r="P513" s="29">
        <v>0.35814000000000001</v>
      </c>
      <c r="Q513" s="29">
        <v>1.7587999999999999E-2</v>
      </c>
      <c r="R513" s="29">
        <v>1.2021E-2</v>
      </c>
      <c r="S513" s="29">
        <v>2.7601000000000001E-2</v>
      </c>
      <c r="T513" s="29">
        <v>0.7248</v>
      </c>
      <c r="U513" s="29">
        <v>6.3011999999999999E-2</v>
      </c>
      <c r="V513" s="29">
        <v>0.20019999999999999</v>
      </c>
    </row>
    <row r="514" spans="1:22" ht="14.25" customHeight="1" x14ac:dyDescent="0.3">
      <c r="A514" s="57">
        <v>45223</v>
      </c>
      <c r="B514" s="29">
        <v>24561</v>
      </c>
      <c r="C514" s="29">
        <v>24097</v>
      </c>
      <c r="D514" s="29">
        <v>106.27</v>
      </c>
      <c r="E514" s="29">
        <v>149.91</v>
      </c>
      <c r="F514" s="29">
        <v>1.0589999999999999</v>
      </c>
      <c r="G514" s="29">
        <v>6.6709999999999998E-3</v>
      </c>
      <c r="H514" s="29">
        <v>0.13678000000000001</v>
      </c>
      <c r="I514" s="29">
        <v>0.13669999999999999</v>
      </c>
      <c r="J514" s="29">
        <v>1.216</v>
      </c>
      <c r="K514" s="29">
        <v>3.0976E-2</v>
      </c>
      <c r="L514" s="29">
        <v>0.20899999999999999</v>
      </c>
      <c r="M514" s="29">
        <v>7.4459999999999998E-2</v>
      </c>
      <c r="N514" s="29">
        <v>9.0799999999999995E-3</v>
      </c>
      <c r="O514" s="29">
        <v>0.30570000000000003</v>
      </c>
      <c r="P514" s="29">
        <v>0.35792000000000002</v>
      </c>
      <c r="Q514" s="29">
        <v>1.7618000000000002E-2</v>
      </c>
      <c r="R514" s="29">
        <v>1.2021E-2</v>
      </c>
      <c r="S514" s="29">
        <v>2.7649E-2</v>
      </c>
      <c r="T514" s="29">
        <v>0.7278</v>
      </c>
      <c r="U514" s="29">
        <v>6.3094999999999998E-2</v>
      </c>
      <c r="V514" s="29">
        <v>0.20030000000000001</v>
      </c>
    </row>
    <row r="515" spans="1:22" ht="14.25" customHeight="1" x14ac:dyDescent="0.3">
      <c r="A515" s="57">
        <v>45222</v>
      </c>
      <c r="B515" s="29">
        <v>24573</v>
      </c>
      <c r="C515" s="29">
        <v>24090</v>
      </c>
      <c r="D515" s="29">
        <v>105.536</v>
      </c>
      <c r="E515" s="29">
        <v>149.71</v>
      </c>
      <c r="F515" s="29">
        <v>1.0669999999999999</v>
      </c>
      <c r="G515" s="29">
        <v>6.679E-3</v>
      </c>
      <c r="H515" s="29">
        <v>0.13671</v>
      </c>
      <c r="I515" s="29">
        <v>0.1368</v>
      </c>
      <c r="J515" s="29">
        <v>1.2249000000000001</v>
      </c>
      <c r="K515" s="29">
        <v>3.0896E-2</v>
      </c>
      <c r="L515" s="29">
        <v>0.20860000000000001</v>
      </c>
      <c r="M515" s="29">
        <v>7.3880000000000001E-2</v>
      </c>
      <c r="N515" s="29">
        <v>9.0900000000000009E-3</v>
      </c>
      <c r="O515" s="29">
        <v>0.307</v>
      </c>
      <c r="P515" s="29">
        <v>0.35874</v>
      </c>
      <c r="Q515" s="29">
        <v>1.7597999999999999E-2</v>
      </c>
      <c r="R515" s="29">
        <v>1.2021E-2</v>
      </c>
      <c r="S515" s="29">
        <v>2.7542000000000001E-2</v>
      </c>
      <c r="T515" s="29">
        <v>0.73040000000000005</v>
      </c>
      <c r="U515" s="29">
        <v>6.2760999999999997E-2</v>
      </c>
      <c r="V515" s="29">
        <v>0.19950000000000001</v>
      </c>
    </row>
    <row r="516" spans="1:22" ht="14.25" customHeight="1" x14ac:dyDescent="0.3">
      <c r="A516" s="57">
        <v>45219</v>
      </c>
      <c r="B516" s="29">
        <v>24543</v>
      </c>
      <c r="C516" s="29">
        <v>24110</v>
      </c>
      <c r="D516" s="29">
        <v>106.163</v>
      </c>
      <c r="E516" s="29">
        <v>149.86000000000001</v>
      </c>
      <c r="F516" s="29">
        <v>1.0593999999999999</v>
      </c>
      <c r="G516" s="29">
        <v>6.6730000000000001E-3</v>
      </c>
      <c r="H516" s="29">
        <v>0.13669999999999999</v>
      </c>
      <c r="I516" s="29">
        <v>0.13650000000000001</v>
      </c>
      <c r="J516" s="29">
        <v>1.2163999999999999</v>
      </c>
      <c r="K516" s="29">
        <v>3.0896E-2</v>
      </c>
      <c r="L516" s="29">
        <v>0.2097</v>
      </c>
      <c r="M516" s="29">
        <v>7.392E-2</v>
      </c>
      <c r="N516" s="29">
        <v>9.0900000000000009E-3</v>
      </c>
      <c r="O516" s="29">
        <v>0.30809999999999998</v>
      </c>
      <c r="P516" s="29">
        <v>0.35970999999999997</v>
      </c>
      <c r="Q516" s="29">
        <v>1.7597999999999999E-2</v>
      </c>
      <c r="R516" s="29">
        <v>1.2031E-2</v>
      </c>
      <c r="S516" s="29">
        <v>2.7397999999999999E-2</v>
      </c>
      <c r="T516" s="29">
        <v>0.72909999999999997</v>
      </c>
      <c r="U516" s="29">
        <v>6.3002000000000002E-2</v>
      </c>
      <c r="V516" s="29">
        <v>0.1986</v>
      </c>
    </row>
    <row r="517" spans="1:22" ht="14.25" customHeight="1" x14ac:dyDescent="0.3">
      <c r="A517" s="57">
        <v>45218</v>
      </c>
      <c r="B517" s="29">
        <v>24565</v>
      </c>
      <c r="C517" s="29">
        <v>24100</v>
      </c>
      <c r="D517" s="29">
        <v>106.253</v>
      </c>
      <c r="E517" s="29">
        <v>149.80000000000001</v>
      </c>
      <c r="F517" s="29">
        <v>1.0582</v>
      </c>
      <c r="G517" s="29">
        <v>6.6759999999999996E-3</v>
      </c>
      <c r="H517" s="29">
        <v>0.13678999999999999</v>
      </c>
      <c r="I517" s="29">
        <v>0.1363</v>
      </c>
      <c r="J517" s="29">
        <v>1.2143999999999999</v>
      </c>
      <c r="K517" s="29">
        <v>3.0870999999999999E-2</v>
      </c>
      <c r="L517" s="29">
        <v>0.2097</v>
      </c>
      <c r="M517" s="29">
        <v>7.3660000000000003E-2</v>
      </c>
      <c r="N517" s="29">
        <v>9.0900000000000009E-3</v>
      </c>
      <c r="O517" s="29">
        <v>0.30840000000000001</v>
      </c>
      <c r="P517" s="29">
        <v>0.35842000000000002</v>
      </c>
      <c r="Q517" s="29">
        <v>1.7589E-2</v>
      </c>
      <c r="R517" s="29">
        <v>1.2012999999999999E-2</v>
      </c>
      <c r="S517" s="29">
        <v>2.7480999999999998E-2</v>
      </c>
      <c r="T517" s="29">
        <v>0.72889999999999999</v>
      </c>
      <c r="U517" s="29">
        <v>6.3230999999999996E-2</v>
      </c>
      <c r="V517" s="29">
        <v>0.19750000000000001</v>
      </c>
    </row>
    <row r="518" spans="1:22" ht="14.25" customHeight="1" x14ac:dyDescent="0.3">
      <c r="A518" s="57">
        <v>45217</v>
      </c>
      <c r="B518" s="29">
        <v>24532</v>
      </c>
      <c r="C518" s="29">
        <v>24096</v>
      </c>
      <c r="D518" s="29">
        <v>106.565</v>
      </c>
      <c r="E518" s="29">
        <v>149.93</v>
      </c>
      <c r="F518" s="29">
        <v>1.0536000000000001</v>
      </c>
      <c r="G518" s="29">
        <v>6.6699999999999997E-3</v>
      </c>
      <c r="H518" s="29">
        <v>0.13668</v>
      </c>
      <c r="I518" s="29">
        <v>0.13650000000000001</v>
      </c>
      <c r="J518" s="29">
        <v>1.214</v>
      </c>
      <c r="K518" s="29">
        <v>3.0953999999999999E-2</v>
      </c>
      <c r="L518" s="29">
        <v>0.2107</v>
      </c>
      <c r="M518" s="29">
        <v>7.4099999999999999E-2</v>
      </c>
      <c r="N518" s="29">
        <v>9.0799999999999995E-3</v>
      </c>
      <c r="O518" s="29">
        <v>0.30840000000000001</v>
      </c>
      <c r="P518" s="29">
        <v>0.35752</v>
      </c>
      <c r="Q518" s="29">
        <v>1.7637E-2</v>
      </c>
      <c r="R518" s="29">
        <v>1.201E-2</v>
      </c>
      <c r="S518" s="29">
        <v>2.7491999999999999E-2</v>
      </c>
      <c r="T518" s="29">
        <v>0.72909999999999997</v>
      </c>
      <c r="U518" s="29">
        <v>6.3573000000000005E-2</v>
      </c>
      <c r="V518" s="29">
        <v>0.19769999999999999</v>
      </c>
    </row>
    <row r="519" spans="1:22" ht="14.25" customHeight="1" x14ac:dyDescent="0.3">
      <c r="A519" s="57">
        <v>45216</v>
      </c>
      <c r="B519" s="29">
        <v>24500</v>
      </c>
      <c r="C519" s="29">
        <v>24093</v>
      </c>
      <c r="D519" s="29">
        <v>106.25</v>
      </c>
      <c r="E519" s="29">
        <v>149.81</v>
      </c>
      <c r="F519" s="29">
        <v>1.0577000000000001</v>
      </c>
      <c r="G519" s="29">
        <v>6.6750000000000004E-3</v>
      </c>
      <c r="H519" s="29">
        <v>0.13669000000000001</v>
      </c>
      <c r="I519" s="29">
        <v>0.13650000000000001</v>
      </c>
      <c r="J519" s="29">
        <v>1.2182999999999999</v>
      </c>
      <c r="K519" s="29">
        <v>3.0943999999999999E-2</v>
      </c>
      <c r="L519" s="29">
        <v>0.21110000000000001</v>
      </c>
      <c r="M519" s="29">
        <v>7.3880000000000001E-2</v>
      </c>
      <c r="N519" s="29">
        <v>9.0900000000000009E-3</v>
      </c>
      <c r="O519" s="29">
        <v>0.30869999999999997</v>
      </c>
      <c r="P519" s="29">
        <v>0.36219000000000001</v>
      </c>
      <c r="Q519" s="29">
        <v>1.7624000000000001E-2</v>
      </c>
      <c r="R519" s="29">
        <v>1.2011000000000001E-2</v>
      </c>
      <c r="S519" s="29">
        <v>2.7524E-2</v>
      </c>
      <c r="T519" s="29">
        <v>0.73270000000000002</v>
      </c>
      <c r="U519" s="29">
        <v>6.3629000000000005E-2</v>
      </c>
      <c r="V519" s="29">
        <v>0.19850000000000001</v>
      </c>
    </row>
    <row r="520" spans="1:22" ht="14.25" customHeight="1" x14ac:dyDescent="0.3">
      <c r="A520" s="57">
        <v>45215</v>
      </c>
      <c r="B520" s="29">
        <v>24475</v>
      </c>
      <c r="C520" s="29">
        <v>24089</v>
      </c>
      <c r="D520" s="29">
        <v>106.24299999999999</v>
      </c>
      <c r="E520" s="29">
        <v>149.51</v>
      </c>
      <c r="F520" s="29">
        <v>1.056</v>
      </c>
      <c r="G520" s="29">
        <v>6.6880000000000004E-3</v>
      </c>
      <c r="H520" s="29">
        <v>0.13678000000000001</v>
      </c>
      <c r="I520" s="29">
        <v>0.1368</v>
      </c>
      <c r="J520" s="29">
        <v>1.2217</v>
      </c>
      <c r="K520" s="29">
        <v>3.0974999999999999E-2</v>
      </c>
      <c r="L520" s="29">
        <v>0.21110000000000001</v>
      </c>
      <c r="M520" s="29">
        <v>7.3870000000000005E-2</v>
      </c>
      <c r="N520" s="29">
        <v>9.0799999999999995E-3</v>
      </c>
      <c r="O520" s="29">
        <v>0.30919999999999997</v>
      </c>
      <c r="P520" s="29">
        <v>0.36142999999999997</v>
      </c>
      <c r="Q520" s="29">
        <v>1.7607999999999999E-2</v>
      </c>
      <c r="R520" s="29">
        <v>1.2008E-2</v>
      </c>
      <c r="S520" s="29">
        <v>2.7588000000000001E-2</v>
      </c>
      <c r="T520" s="29">
        <v>0.73470000000000002</v>
      </c>
      <c r="U520" s="29">
        <v>6.3608999999999999E-2</v>
      </c>
      <c r="V520" s="29">
        <v>0.19839999999999999</v>
      </c>
    </row>
    <row r="521" spans="1:22" ht="14.25" customHeight="1" x14ac:dyDescent="0.3">
      <c r="A521" s="57">
        <v>45212</v>
      </c>
      <c r="B521" s="29">
        <v>24449</v>
      </c>
      <c r="C521" s="29">
        <v>24077</v>
      </c>
      <c r="D521" s="29">
        <v>106.648</v>
      </c>
      <c r="E521" s="29">
        <v>149.57</v>
      </c>
      <c r="F521" s="29">
        <v>1.0509999999999999</v>
      </c>
      <c r="G521" s="29">
        <v>6.6860000000000001E-3</v>
      </c>
      <c r="H521" s="29">
        <v>0.13689000000000001</v>
      </c>
      <c r="I521" s="29">
        <v>0.13669999999999999</v>
      </c>
      <c r="J521" s="29">
        <v>1.2142999999999999</v>
      </c>
      <c r="K521" s="29">
        <v>3.1040000000000002E-2</v>
      </c>
      <c r="L521" s="29">
        <v>0.21149999999999999</v>
      </c>
      <c r="M521" s="29">
        <v>7.4069999999999997E-2</v>
      </c>
      <c r="N521" s="29">
        <v>9.0699999999999999E-3</v>
      </c>
      <c r="O521" s="29">
        <v>0.30940000000000001</v>
      </c>
      <c r="P521" s="29">
        <v>0.36015000000000003</v>
      </c>
      <c r="Q521" s="29">
        <v>1.7603000000000001E-2</v>
      </c>
      <c r="R521" s="29">
        <v>1.201E-2</v>
      </c>
      <c r="S521" s="29">
        <v>2.7581000000000001E-2</v>
      </c>
      <c r="T521" s="29">
        <v>0.73209999999999997</v>
      </c>
      <c r="U521" s="29">
        <v>6.3767000000000004E-2</v>
      </c>
      <c r="V521" s="29">
        <v>0.19689999999999999</v>
      </c>
    </row>
    <row r="522" spans="1:22" ht="14.25" customHeight="1" x14ac:dyDescent="0.3">
      <c r="A522" s="57">
        <v>45211</v>
      </c>
      <c r="B522" s="29">
        <v>24450</v>
      </c>
      <c r="C522" s="29">
        <v>24067</v>
      </c>
      <c r="D522" s="29">
        <v>106.599</v>
      </c>
      <c r="E522" s="29">
        <v>149.81</v>
      </c>
      <c r="F522" s="29">
        <v>1.0528</v>
      </c>
      <c r="G522" s="29">
        <v>6.6750000000000004E-3</v>
      </c>
      <c r="H522" s="29">
        <v>0.13686999999999999</v>
      </c>
      <c r="I522" s="29">
        <v>0.1368</v>
      </c>
      <c r="J522" s="29">
        <v>1.2175</v>
      </c>
      <c r="K522" s="29">
        <v>3.1146E-2</v>
      </c>
      <c r="L522" s="29">
        <v>0.2122</v>
      </c>
      <c r="M522" s="29">
        <v>7.4719999999999995E-2</v>
      </c>
      <c r="N522" s="29">
        <v>9.0799999999999995E-3</v>
      </c>
      <c r="O522" s="29">
        <v>0.30969999999999998</v>
      </c>
      <c r="P522" s="29">
        <v>0.35913</v>
      </c>
      <c r="Q522" s="29">
        <v>1.7645999999999998E-2</v>
      </c>
      <c r="R522" s="29">
        <v>1.2012999999999999E-2</v>
      </c>
      <c r="S522" s="29">
        <v>2.7473000000000001E-2</v>
      </c>
      <c r="T522" s="29">
        <v>0.73040000000000005</v>
      </c>
      <c r="U522" s="29">
        <v>6.3696000000000003E-2</v>
      </c>
      <c r="V522" s="29">
        <v>0.19800000000000001</v>
      </c>
    </row>
    <row r="523" spans="1:22" ht="14.25" customHeight="1" x14ac:dyDescent="0.3">
      <c r="A523" s="57">
        <v>45210</v>
      </c>
      <c r="B523" s="29">
        <v>24421</v>
      </c>
      <c r="C523" s="29">
        <v>24065</v>
      </c>
      <c r="D523" s="29">
        <v>105.82</v>
      </c>
      <c r="E523" s="29">
        <v>149.16999999999999</v>
      </c>
      <c r="F523" s="29">
        <v>1.0620000000000001</v>
      </c>
      <c r="G523" s="29">
        <v>6.7039999999999999E-3</v>
      </c>
      <c r="H523" s="29">
        <v>0.13697000000000001</v>
      </c>
      <c r="I523" s="29">
        <v>0.13700000000000001</v>
      </c>
      <c r="J523" s="29">
        <v>1.2313000000000001</v>
      </c>
      <c r="K523" s="29">
        <v>3.1149E-2</v>
      </c>
      <c r="L523" s="29">
        <v>0.21199999999999999</v>
      </c>
      <c r="M523" s="29">
        <v>7.4690000000000006E-2</v>
      </c>
      <c r="N523" s="29">
        <v>9.0799999999999995E-3</v>
      </c>
      <c r="O523" s="29">
        <v>0.309</v>
      </c>
      <c r="P523" s="29">
        <v>0.35814000000000001</v>
      </c>
      <c r="Q523" s="29">
        <v>1.7618000000000002E-2</v>
      </c>
      <c r="R523" s="29">
        <v>1.2021E-2</v>
      </c>
      <c r="S523" s="29">
        <v>2.7449000000000001E-2</v>
      </c>
      <c r="T523" s="29">
        <v>0.73570000000000002</v>
      </c>
      <c r="U523" s="29">
        <v>6.3696000000000003E-2</v>
      </c>
      <c r="V523" s="29">
        <v>0.19800000000000001</v>
      </c>
    </row>
    <row r="524" spans="1:22" ht="14.25" customHeight="1" x14ac:dyDescent="0.3">
      <c r="A524" s="57">
        <v>45209</v>
      </c>
      <c r="B524" s="29">
        <v>24396</v>
      </c>
      <c r="C524" s="29">
        <v>24063</v>
      </c>
      <c r="D524" s="29">
        <v>105.825</v>
      </c>
      <c r="E524" s="29">
        <v>148.71</v>
      </c>
      <c r="F524" s="29">
        <v>1.0605</v>
      </c>
      <c r="G524" s="29">
        <v>6.7239999999999999E-3</v>
      </c>
      <c r="H524" s="29">
        <v>0.1371</v>
      </c>
      <c r="I524" s="29">
        <v>0.13719999999999999</v>
      </c>
      <c r="J524" s="29">
        <v>1.2286999999999999</v>
      </c>
      <c r="K524" s="29">
        <v>3.1119999999999998E-2</v>
      </c>
      <c r="L524" s="29">
        <v>0.21149999999999999</v>
      </c>
      <c r="M524" s="29">
        <v>7.4090000000000003E-2</v>
      </c>
      <c r="N524" s="29">
        <v>9.0900000000000009E-3</v>
      </c>
      <c r="O524" s="29">
        <v>0.309</v>
      </c>
      <c r="P524" s="29">
        <v>0.35685</v>
      </c>
      <c r="Q524" s="29">
        <v>1.7582E-2</v>
      </c>
      <c r="R524" s="29">
        <v>1.2011000000000001E-2</v>
      </c>
      <c r="S524" s="29">
        <v>2.7307999999999999E-2</v>
      </c>
      <c r="T524" s="29">
        <v>0.73619999999999997</v>
      </c>
      <c r="U524" s="29">
        <v>6.3537999999999997E-2</v>
      </c>
      <c r="V524" s="29">
        <v>0.1978</v>
      </c>
    </row>
    <row r="525" spans="1:22" ht="14.25" customHeight="1" x14ac:dyDescent="0.3">
      <c r="A525" s="57">
        <v>45208</v>
      </c>
      <c r="B525" s="29">
        <v>24385</v>
      </c>
      <c r="C525" s="29">
        <v>24069</v>
      </c>
      <c r="D525" s="29">
        <v>106.083</v>
      </c>
      <c r="E525" s="29">
        <v>148.51</v>
      </c>
      <c r="F525" s="29">
        <v>1.0567</v>
      </c>
      <c r="G525" s="29">
        <v>6.7340000000000004E-3</v>
      </c>
      <c r="H525" s="29">
        <v>0.13713</v>
      </c>
      <c r="I525" s="29">
        <v>0.1371</v>
      </c>
      <c r="J525" s="29">
        <v>1.2238</v>
      </c>
      <c r="K525" s="29">
        <v>3.1119999999999998E-2</v>
      </c>
      <c r="L525" s="29">
        <v>0.21129999999999999</v>
      </c>
      <c r="M525" s="29">
        <v>7.3969999999999994E-2</v>
      </c>
      <c r="N525" s="29">
        <v>9.0699999999999999E-3</v>
      </c>
      <c r="O525" s="29">
        <v>0.3095</v>
      </c>
      <c r="P525" s="29">
        <v>0.35524</v>
      </c>
      <c r="Q525" s="29">
        <v>1.7552999999999999E-2</v>
      </c>
      <c r="R525" s="29">
        <v>1.2009000000000001E-2</v>
      </c>
      <c r="S525" s="29">
        <v>2.7053000000000001E-2</v>
      </c>
      <c r="T525" s="29">
        <v>0.7359</v>
      </c>
      <c r="U525" s="29">
        <v>6.3727000000000006E-2</v>
      </c>
      <c r="V525" s="29">
        <v>0.19470000000000001</v>
      </c>
    </row>
    <row r="526" spans="1:22" ht="14.25" customHeight="1" x14ac:dyDescent="0.3">
      <c r="A526" s="57">
        <v>45205</v>
      </c>
      <c r="B526" s="29">
        <v>24389</v>
      </c>
      <c r="C526" s="29">
        <v>24074</v>
      </c>
      <c r="D526" s="29">
        <v>106.044</v>
      </c>
      <c r="E526" s="29">
        <v>149.32</v>
      </c>
      <c r="F526" s="29">
        <v>1.0586</v>
      </c>
      <c r="G526" s="29">
        <v>6.6969999999999998E-3</v>
      </c>
      <c r="H526" s="29">
        <v>0.13702</v>
      </c>
      <c r="I526" s="29">
        <v>0.1368</v>
      </c>
      <c r="J526" s="29">
        <v>1.2237</v>
      </c>
      <c r="K526" s="29">
        <v>3.1119999999999998E-2</v>
      </c>
      <c r="L526" s="29">
        <v>0.2122</v>
      </c>
      <c r="M526" s="29">
        <v>7.4060000000000001E-2</v>
      </c>
      <c r="N526" s="29">
        <v>9.0799999999999995E-3</v>
      </c>
      <c r="O526" s="29">
        <v>0.30880000000000002</v>
      </c>
      <c r="P526" s="29">
        <v>0.35587000000000002</v>
      </c>
      <c r="Q526" s="29">
        <v>1.7658E-2</v>
      </c>
      <c r="R526" s="29">
        <v>1.2012E-2</v>
      </c>
      <c r="S526" s="29">
        <v>2.7085999999999999E-2</v>
      </c>
      <c r="T526" s="29">
        <v>0.73199999999999998</v>
      </c>
      <c r="U526" s="29">
        <v>6.4050999999999997E-2</v>
      </c>
      <c r="V526" s="29">
        <v>0.19420000000000001</v>
      </c>
    </row>
    <row r="527" spans="1:22" ht="14.25" customHeight="1" x14ac:dyDescent="0.3">
      <c r="A527" s="57">
        <v>45204</v>
      </c>
      <c r="B527" s="29">
        <v>24400</v>
      </c>
      <c r="C527" s="29">
        <v>24084</v>
      </c>
      <c r="D527" s="29">
        <v>106.33199999999999</v>
      </c>
      <c r="E527" s="29">
        <v>148.51</v>
      </c>
      <c r="F527" s="29">
        <v>1.0549999999999999</v>
      </c>
      <c r="G527" s="29">
        <v>6.7340000000000004E-3</v>
      </c>
      <c r="H527" s="29">
        <v>0.13702</v>
      </c>
      <c r="I527" s="29">
        <v>0.13689999999999999</v>
      </c>
      <c r="J527" s="29">
        <v>1.2192000000000001</v>
      </c>
      <c r="K527" s="29">
        <v>3.0960999999999999E-2</v>
      </c>
      <c r="L527" s="29">
        <v>0.21149999999999999</v>
      </c>
      <c r="M527" s="29">
        <v>7.4050000000000005E-2</v>
      </c>
      <c r="N527" s="29">
        <v>9.0799999999999995E-3</v>
      </c>
      <c r="O527" s="29">
        <v>0.30930000000000002</v>
      </c>
      <c r="P527" s="29">
        <v>0.35275000000000001</v>
      </c>
      <c r="Q527" s="29">
        <v>1.7642999999999999E-2</v>
      </c>
      <c r="R527" s="29">
        <v>1.2011000000000001E-2</v>
      </c>
      <c r="S527" s="29">
        <v>2.7054999999999999E-2</v>
      </c>
      <c r="T527" s="29">
        <v>0.72970000000000002</v>
      </c>
      <c r="U527" s="29">
        <v>6.4029000000000003E-2</v>
      </c>
      <c r="V527" s="29">
        <v>0.19350000000000001</v>
      </c>
    </row>
    <row r="528" spans="1:22" ht="14.25" customHeight="1" x14ac:dyDescent="0.3">
      <c r="A528" s="57">
        <v>45203</v>
      </c>
      <c r="B528" s="29">
        <v>24406</v>
      </c>
      <c r="C528" s="29">
        <v>24085</v>
      </c>
      <c r="D528" s="29">
        <v>106.79900000000001</v>
      </c>
      <c r="E528" s="29">
        <v>149.12</v>
      </c>
      <c r="F528" s="29">
        <v>1.0504</v>
      </c>
      <c r="G528" s="29">
        <v>6.7060000000000002E-3</v>
      </c>
      <c r="H528" s="29">
        <v>0.13702</v>
      </c>
      <c r="I528" s="29">
        <v>0.13669999999999999</v>
      </c>
      <c r="J528" s="29">
        <v>1.2135</v>
      </c>
      <c r="K528" s="29">
        <v>3.0903E-2</v>
      </c>
      <c r="L528" s="29">
        <v>0.2114</v>
      </c>
      <c r="M528" s="29">
        <v>7.3340000000000002E-2</v>
      </c>
      <c r="N528" s="29">
        <v>9.0699999999999999E-3</v>
      </c>
      <c r="O528" s="29">
        <v>0.30969999999999998</v>
      </c>
      <c r="P528" s="29">
        <v>0.35128999999999999</v>
      </c>
      <c r="Q528" s="29">
        <v>1.7635000000000001E-2</v>
      </c>
      <c r="R528" s="29">
        <v>1.2012999999999999E-2</v>
      </c>
      <c r="S528" s="29">
        <v>2.7098000000000001E-2</v>
      </c>
      <c r="T528" s="29">
        <v>0.72750000000000004</v>
      </c>
      <c r="U528" s="29">
        <v>6.3963000000000006E-2</v>
      </c>
      <c r="V528" s="29">
        <v>0.19389999999999999</v>
      </c>
    </row>
    <row r="529" spans="1:22" ht="14.25" customHeight="1" x14ac:dyDescent="0.3">
      <c r="A529" s="57">
        <v>45202</v>
      </c>
      <c r="B529" s="29">
        <v>24393</v>
      </c>
      <c r="C529" s="29">
        <v>24065</v>
      </c>
      <c r="D529" s="29">
        <v>107</v>
      </c>
      <c r="E529" s="29">
        <v>149.02000000000001</v>
      </c>
      <c r="F529" s="29">
        <v>1.0467</v>
      </c>
      <c r="G529" s="29">
        <v>6.7099999999999998E-3</v>
      </c>
      <c r="H529" s="29">
        <v>0.13702</v>
      </c>
      <c r="I529" s="29">
        <v>0.1366</v>
      </c>
      <c r="J529" s="29">
        <v>1.2077</v>
      </c>
      <c r="K529" s="29">
        <v>3.0918999999999999E-2</v>
      </c>
      <c r="L529" s="29">
        <v>0.2117</v>
      </c>
      <c r="M529" s="29">
        <v>7.3480000000000004E-2</v>
      </c>
      <c r="N529" s="29">
        <v>9.0799999999999995E-3</v>
      </c>
      <c r="O529" s="29">
        <v>0.30930000000000002</v>
      </c>
      <c r="P529" s="29">
        <v>0.34997</v>
      </c>
      <c r="Q529" s="29">
        <v>1.7606E-2</v>
      </c>
      <c r="R529" s="29">
        <v>1.2019E-2</v>
      </c>
      <c r="S529" s="29">
        <v>2.6977999999999999E-2</v>
      </c>
      <c r="T529" s="29">
        <v>0.72950000000000004</v>
      </c>
      <c r="U529" s="29">
        <v>6.4185000000000006E-2</v>
      </c>
      <c r="V529" s="29">
        <v>0.19350000000000001</v>
      </c>
    </row>
    <row r="530" spans="1:22" ht="14.25" customHeight="1" x14ac:dyDescent="0.3">
      <c r="A530" s="57">
        <v>45201</v>
      </c>
      <c r="B530" s="29">
        <v>24355</v>
      </c>
      <c r="C530" s="29">
        <v>24059</v>
      </c>
      <c r="D530" s="29">
        <v>106.904</v>
      </c>
      <c r="E530" s="29">
        <v>149.86000000000001</v>
      </c>
      <c r="F530" s="29">
        <v>1.0477000000000001</v>
      </c>
      <c r="G530" s="29">
        <v>6.6730000000000001E-3</v>
      </c>
      <c r="H530" s="29">
        <v>0.13702</v>
      </c>
      <c r="I530" s="29">
        <v>0.1366</v>
      </c>
      <c r="J530" s="29">
        <v>1.2087000000000001</v>
      </c>
      <c r="K530" s="29">
        <v>3.1033000000000002E-2</v>
      </c>
      <c r="L530" s="29">
        <v>0.21199999999999999</v>
      </c>
      <c r="M530" s="29">
        <v>7.3969999999999994E-2</v>
      </c>
      <c r="N530" s="29">
        <v>9.0699999999999999E-3</v>
      </c>
      <c r="O530" s="29">
        <v>0.30909999999999999</v>
      </c>
      <c r="P530" s="29">
        <v>0.34843000000000002</v>
      </c>
      <c r="Q530" s="29">
        <v>1.7610000000000001E-2</v>
      </c>
      <c r="R530" s="29">
        <v>1.2042000000000001E-2</v>
      </c>
      <c r="S530" s="29">
        <v>2.7061999999999999E-2</v>
      </c>
      <c r="T530" s="29">
        <v>0.73119999999999996</v>
      </c>
      <c r="U530" s="29">
        <v>6.4391000000000004E-2</v>
      </c>
      <c r="V530" s="29">
        <v>0.1976</v>
      </c>
    </row>
    <row r="531" spans="1:22" ht="14.25" customHeight="1" x14ac:dyDescent="0.3">
      <c r="A531" s="57">
        <v>45198</v>
      </c>
      <c r="B531" s="29">
        <v>24305</v>
      </c>
      <c r="C531" s="29">
        <v>24089</v>
      </c>
      <c r="D531" s="29">
        <v>106.17400000000001</v>
      </c>
      <c r="E531" s="29">
        <v>149.37</v>
      </c>
      <c r="F531" s="29">
        <v>1.0572999999999999</v>
      </c>
      <c r="G531" s="29">
        <v>6.6950000000000004E-3</v>
      </c>
      <c r="H531" s="29">
        <v>0.13702</v>
      </c>
      <c r="I531" s="29">
        <v>0.1371</v>
      </c>
      <c r="J531" s="29">
        <v>1.2199</v>
      </c>
      <c r="K531" s="29">
        <v>3.1015000000000001E-2</v>
      </c>
      <c r="L531" s="29">
        <v>0.21299999999999999</v>
      </c>
      <c r="M531" s="29">
        <v>7.4179999999999996E-2</v>
      </c>
      <c r="N531" s="29">
        <v>9.0900000000000009E-3</v>
      </c>
      <c r="O531" s="29">
        <v>0.30980000000000002</v>
      </c>
      <c r="P531" s="29">
        <v>0.34753000000000001</v>
      </c>
      <c r="Q531" s="29">
        <v>1.7673999999999999E-2</v>
      </c>
      <c r="R531" s="29">
        <v>1.2042000000000001E-2</v>
      </c>
      <c r="S531" s="29">
        <v>2.7344E-2</v>
      </c>
      <c r="T531" s="29">
        <v>0.73650000000000004</v>
      </c>
      <c r="U531" s="29">
        <v>6.4683000000000004E-2</v>
      </c>
      <c r="V531" s="29">
        <v>0.19869999999999999</v>
      </c>
    </row>
    <row r="532" spans="1:22" ht="14.25" customHeight="1" x14ac:dyDescent="0.3">
      <c r="A532" s="57">
        <v>45197</v>
      </c>
      <c r="B532" s="29">
        <v>24400</v>
      </c>
      <c r="C532" s="29">
        <v>24088</v>
      </c>
      <c r="D532" s="29">
        <v>106.224</v>
      </c>
      <c r="E532" s="29">
        <v>149.31</v>
      </c>
      <c r="F532" s="29">
        <v>1.0566</v>
      </c>
      <c r="G532" s="29">
        <v>6.698E-3</v>
      </c>
      <c r="H532" s="29">
        <v>0.13702</v>
      </c>
      <c r="I532" s="29">
        <v>0.1371</v>
      </c>
      <c r="J532" s="29">
        <v>1.2202999999999999</v>
      </c>
      <c r="K532" s="29">
        <v>3.1015000000000001E-2</v>
      </c>
      <c r="L532" s="29">
        <v>0.21240000000000001</v>
      </c>
      <c r="M532" s="29">
        <v>7.3709999999999998E-2</v>
      </c>
      <c r="N532" s="29">
        <v>9.0900000000000009E-3</v>
      </c>
      <c r="O532" s="29">
        <v>0.30969999999999998</v>
      </c>
      <c r="P532" s="29">
        <v>0.34753000000000001</v>
      </c>
      <c r="Q532" s="29">
        <v>1.7552000000000002E-2</v>
      </c>
      <c r="R532" s="29">
        <v>1.2019999999999999E-2</v>
      </c>
      <c r="S532" s="29">
        <v>2.7348999999999998E-2</v>
      </c>
      <c r="T532" s="29">
        <v>0.74150000000000005</v>
      </c>
      <c r="U532" s="29">
        <v>6.4433000000000004E-2</v>
      </c>
      <c r="V532" s="29">
        <v>0.19869999999999999</v>
      </c>
    </row>
    <row r="533" spans="1:22" ht="14.25" customHeight="1" x14ac:dyDescent="0.3">
      <c r="A533" s="57">
        <v>45196</v>
      </c>
      <c r="B533" s="29">
        <v>24398</v>
      </c>
      <c r="C533" s="29">
        <v>24088</v>
      </c>
      <c r="D533" s="29">
        <v>106.666</v>
      </c>
      <c r="E533" s="29">
        <v>149.63</v>
      </c>
      <c r="F533" s="29">
        <v>1.0503</v>
      </c>
      <c r="G533" s="29">
        <v>6.6829999999999997E-3</v>
      </c>
      <c r="H533" s="29">
        <v>0.13677</v>
      </c>
      <c r="I533" s="29">
        <v>0.13650000000000001</v>
      </c>
      <c r="J533" s="29">
        <v>1.2135</v>
      </c>
      <c r="K533" s="29">
        <v>3.1015999999999998E-2</v>
      </c>
      <c r="L533" s="29">
        <v>0.21240000000000001</v>
      </c>
      <c r="M533" s="29">
        <v>7.4109999999999995E-2</v>
      </c>
      <c r="N533" s="29">
        <v>9.0799999999999995E-3</v>
      </c>
      <c r="O533" s="29">
        <v>0.30980000000000002</v>
      </c>
      <c r="P533" s="29">
        <v>0.34684999999999999</v>
      </c>
      <c r="Q533" s="29">
        <v>1.7566999999999999E-2</v>
      </c>
      <c r="R533" s="29">
        <v>1.2015E-2</v>
      </c>
      <c r="S533" s="29">
        <v>2.7265999999999999E-2</v>
      </c>
      <c r="T533" s="29">
        <v>0.74080000000000001</v>
      </c>
      <c r="U533" s="29">
        <v>6.4433000000000004E-2</v>
      </c>
      <c r="V533" s="29">
        <v>0.19819999999999999</v>
      </c>
    </row>
    <row r="534" spans="1:22" ht="14.25" customHeight="1" x14ac:dyDescent="0.3">
      <c r="A534" s="57">
        <v>45195</v>
      </c>
      <c r="B534" s="29">
        <v>24385</v>
      </c>
      <c r="C534" s="29">
        <v>24084</v>
      </c>
      <c r="D534" s="29">
        <v>106.23099999999999</v>
      </c>
      <c r="E534" s="29">
        <v>149.07</v>
      </c>
      <c r="F534" s="29">
        <v>1.0571999999999999</v>
      </c>
      <c r="G534" s="29">
        <v>6.7080000000000004E-3</v>
      </c>
      <c r="H534" s="29">
        <v>0.13678000000000001</v>
      </c>
      <c r="I534" s="29">
        <v>0.1368</v>
      </c>
      <c r="J534" s="29">
        <v>1.2158</v>
      </c>
      <c r="K534" s="29">
        <v>3.1040999999999999E-2</v>
      </c>
      <c r="L534" s="29">
        <v>0.2132</v>
      </c>
      <c r="M534" s="29">
        <v>7.4139999999999998E-2</v>
      </c>
      <c r="N534" s="29">
        <v>9.0699999999999999E-3</v>
      </c>
      <c r="O534" s="29">
        <v>0.30959999999999999</v>
      </c>
      <c r="P534" s="29">
        <v>0.34566000000000002</v>
      </c>
      <c r="Q534" s="29">
        <v>1.7555000000000001E-2</v>
      </c>
      <c r="R534" s="29">
        <v>1.2014E-2</v>
      </c>
      <c r="S534" s="29">
        <v>2.7477999999999999E-2</v>
      </c>
      <c r="T534" s="29">
        <v>0.73980000000000001</v>
      </c>
      <c r="U534" s="29">
        <v>6.4558000000000004E-2</v>
      </c>
      <c r="V534" s="29">
        <v>0.20039999999999999</v>
      </c>
    </row>
    <row r="535" spans="1:22" ht="14.25" customHeight="1" x14ac:dyDescent="0.3">
      <c r="A535" s="57">
        <v>45194</v>
      </c>
      <c r="B535" s="29">
        <v>24385</v>
      </c>
      <c r="C535" s="29">
        <v>24076</v>
      </c>
      <c r="D535" s="29">
        <v>105.998</v>
      </c>
      <c r="E535" s="29">
        <v>148.88</v>
      </c>
      <c r="F535" s="29">
        <v>1.0592999999999999</v>
      </c>
      <c r="G535" s="29">
        <v>6.7169999999999999E-3</v>
      </c>
      <c r="H535" s="29">
        <v>0.13675999999999999</v>
      </c>
      <c r="I535" s="29">
        <v>0.13669999999999999</v>
      </c>
      <c r="J535" s="29">
        <v>1.2211000000000001</v>
      </c>
      <c r="K535" s="29">
        <v>3.1092999999999999E-2</v>
      </c>
      <c r="L535" s="29">
        <v>0.21340000000000001</v>
      </c>
      <c r="M535" s="29">
        <v>7.4829999999999994E-2</v>
      </c>
      <c r="N535" s="29">
        <v>9.0900000000000009E-3</v>
      </c>
      <c r="O535" s="29">
        <v>0.30909999999999999</v>
      </c>
      <c r="P535" s="29">
        <v>0.34394000000000002</v>
      </c>
      <c r="Q535" s="29">
        <v>1.7611999999999999E-2</v>
      </c>
      <c r="R535" s="29">
        <v>1.2026999999999999E-2</v>
      </c>
      <c r="S535" s="29">
        <v>2.7623000000000002E-2</v>
      </c>
      <c r="T535" s="29">
        <v>0.74329999999999996</v>
      </c>
      <c r="U535" s="29">
        <v>6.4924999999999997E-2</v>
      </c>
      <c r="V535" s="29">
        <v>0.20150000000000001</v>
      </c>
    </row>
    <row r="536" spans="1:22" ht="14.25" customHeight="1" x14ac:dyDescent="0.3">
      <c r="A536" s="57">
        <v>45191</v>
      </c>
      <c r="B536" s="29">
        <v>24334</v>
      </c>
      <c r="C536" s="29">
        <v>24060</v>
      </c>
      <c r="D536" s="29">
        <v>105.583</v>
      </c>
      <c r="E536" s="29">
        <v>148.37</v>
      </c>
      <c r="F536" s="29">
        <v>1.0652999999999999</v>
      </c>
      <c r="G536" s="29">
        <v>6.7400000000000003E-3</v>
      </c>
      <c r="H536" s="29">
        <v>0.13700999999999999</v>
      </c>
      <c r="I536" s="29">
        <v>0.13700000000000001</v>
      </c>
      <c r="J536" s="29">
        <v>1.2241</v>
      </c>
      <c r="K536" s="29">
        <v>3.1109000000000001E-2</v>
      </c>
      <c r="L536" s="29">
        <v>0.21329999999999999</v>
      </c>
      <c r="M536" s="29">
        <v>7.4810000000000001E-2</v>
      </c>
      <c r="N536" s="29">
        <v>9.1299999999999992E-3</v>
      </c>
      <c r="O536" s="29">
        <v>0.30969999999999998</v>
      </c>
      <c r="P536" s="29">
        <v>0.34440999999999999</v>
      </c>
      <c r="Q536" s="29">
        <v>1.7607000000000001E-2</v>
      </c>
      <c r="R536" s="29">
        <v>1.2057E-2</v>
      </c>
      <c r="S536" s="29">
        <v>2.7789000000000001E-2</v>
      </c>
      <c r="T536" s="29">
        <v>0.74170000000000003</v>
      </c>
      <c r="U536" s="29">
        <v>6.5041000000000002E-2</v>
      </c>
      <c r="V536" s="29">
        <v>0.2026</v>
      </c>
    </row>
    <row r="537" spans="1:22" ht="14.25" customHeight="1" x14ac:dyDescent="0.3">
      <c r="A537" s="57">
        <v>45190</v>
      </c>
      <c r="B537" s="29">
        <v>24303</v>
      </c>
      <c r="C537" s="29">
        <v>24063</v>
      </c>
      <c r="D537" s="29">
        <v>105.363</v>
      </c>
      <c r="E537" s="29">
        <v>147.59</v>
      </c>
      <c r="F537" s="29">
        <v>1.0661</v>
      </c>
      <c r="G537" s="29">
        <v>6.7759999999999999E-3</v>
      </c>
      <c r="H537" s="29">
        <v>0.13686000000000001</v>
      </c>
      <c r="I537" s="29">
        <v>0.13669999999999999</v>
      </c>
      <c r="J537" s="29">
        <v>1.2298</v>
      </c>
      <c r="K537" s="29">
        <v>3.1123999999999999E-2</v>
      </c>
      <c r="L537" s="29">
        <v>0.2132</v>
      </c>
      <c r="M537" s="29">
        <v>7.4630000000000002E-2</v>
      </c>
      <c r="N537" s="29">
        <v>9.1699999999999993E-3</v>
      </c>
      <c r="O537" s="29">
        <v>0.3095</v>
      </c>
      <c r="P537" s="29">
        <v>0.34326000000000001</v>
      </c>
      <c r="Q537" s="29">
        <v>1.7587999999999999E-2</v>
      </c>
      <c r="R537" s="29">
        <v>1.2035000000000001E-2</v>
      </c>
      <c r="S537" s="29">
        <v>2.7689999999999999E-2</v>
      </c>
      <c r="T537" s="29">
        <v>0.74170000000000003</v>
      </c>
      <c r="U537" s="29">
        <v>6.5041000000000002E-2</v>
      </c>
      <c r="V537" s="29">
        <v>0.2026</v>
      </c>
    </row>
    <row r="538" spans="1:22" ht="14.25" customHeight="1" x14ac:dyDescent="0.3">
      <c r="A538" s="57">
        <v>45189</v>
      </c>
      <c r="B538" s="29">
        <v>24290</v>
      </c>
      <c r="C538" s="29">
        <v>24079</v>
      </c>
      <c r="D538" s="29">
        <v>105.328</v>
      </c>
      <c r="E538" s="29">
        <v>148.34</v>
      </c>
      <c r="F538" s="29">
        <v>1.0661</v>
      </c>
      <c r="G538" s="29">
        <v>6.7409999999999996E-3</v>
      </c>
      <c r="H538" s="29">
        <v>0.13724</v>
      </c>
      <c r="I538" s="29">
        <v>0.1368</v>
      </c>
      <c r="J538" s="29">
        <v>1.2343999999999999</v>
      </c>
      <c r="K538" s="29">
        <v>3.1222E-2</v>
      </c>
      <c r="L538" s="29">
        <v>0.21340000000000001</v>
      </c>
      <c r="M538" s="29">
        <v>7.5179999999999997E-2</v>
      </c>
      <c r="N538" s="29">
        <v>9.1199999999999996E-3</v>
      </c>
      <c r="O538" s="29">
        <v>0.30969999999999998</v>
      </c>
      <c r="P538" s="29">
        <v>0.3427</v>
      </c>
      <c r="Q538" s="29">
        <v>1.7606E-2</v>
      </c>
      <c r="R538" s="29">
        <v>1.2037000000000001E-2</v>
      </c>
      <c r="S538" s="29">
        <v>2.7666E-2</v>
      </c>
      <c r="T538" s="29">
        <v>0.74280000000000002</v>
      </c>
      <c r="U538" s="29">
        <v>6.5013000000000001E-2</v>
      </c>
      <c r="V538" s="29">
        <v>0.2049</v>
      </c>
    </row>
    <row r="539" spans="1:22" ht="14.25" customHeight="1" x14ac:dyDescent="0.3">
      <c r="A539" s="57">
        <v>45188</v>
      </c>
      <c r="B539" s="29">
        <v>24342</v>
      </c>
      <c r="C539" s="29">
        <v>24060</v>
      </c>
      <c r="D539" s="29">
        <v>105.133</v>
      </c>
      <c r="E539" s="29">
        <v>147.86000000000001</v>
      </c>
      <c r="F539" s="29">
        <v>1.0679000000000001</v>
      </c>
      <c r="G539" s="29">
        <v>6.7629999999999999E-3</v>
      </c>
      <c r="H539" s="29">
        <v>0.13704</v>
      </c>
      <c r="I539" s="29">
        <v>0.13689999999999999</v>
      </c>
      <c r="J539" s="29">
        <v>1.2392000000000001</v>
      </c>
      <c r="K539" s="29">
        <v>3.1236E-2</v>
      </c>
      <c r="L539" s="29">
        <v>0.21290000000000001</v>
      </c>
      <c r="M539" s="29">
        <v>7.528E-2</v>
      </c>
      <c r="N539" s="29">
        <v>9.1400000000000006E-3</v>
      </c>
      <c r="O539" s="29">
        <v>0.30969999999999998</v>
      </c>
      <c r="P539" s="29">
        <v>0.33911000000000002</v>
      </c>
      <c r="Q539" s="29">
        <v>1.7616E-2</v>
      </c>
      <c r="R539" s="29">
        <v>1.2009000000000001E-2</v>
      </c>
      <c r="S539" s="29">
        <v>2.7744999999999999E-2</v>
      </c>
      <c r="T539" s="29">
        <v>0.74360000000000004</v>
      </c>
      <c r="U539" s="29">
        <v>6.5019999999999994E-2</v>
      </c>
      <c r="V539" s="29">
        <v>0.2054</v>
      </c>
    </row>
    <row r="540" spans="1:22" ht="14.25" customHeight="1" x14ac:dyDescent="0.3">
      <c r="A540" s="57">
        <v>45187</v>
      </c>
      <c r="B540" s="29">
        <v>24376</v>
      </c>
      <c r="C540" s="29">
        <v>24046</v>
      </c>
      <c r="D540" s="29">
        <v>105.202</v>
      </c>
      <c r="E540" s="29">
        <v>147.61000000000001</v>
      </c>
      <c r="F540" s="29">
        <v>1.0691999999999999</v>
      </c>
      <c r="G540" s="29">
        <v>6.7749999999999998E-3</v>
      </c>
      <c r="H540" s="29">
        <v>0.13714999999999999</v>
      </c>
      <c r="I540" s="29">
        <v>0.13719999999999999</v>
      </c>
      <c r="J540" s="29">
        <v>1.2383</v>
      </c>
      <c r="K540" s="29">
        <v>3.1285E-2</v>
      </c>
      <c r="L540" s="29">
        <v>0.21329999999999999</v>
      </c>
      <c r="M540" s="29">
        <v>7.5509999999999994E-2</v>
      </c>
      <c r="N540" s="29">
        <v>9.1299999999999992E-3</v>
      </c>
      <c r="O540" s="29">
        <v>0.30940000000000001</v>
      </c>
      <c r="P540" s="29">
        <v>0.33945999999999998</v>
      </c>
      <c r="Q540" s="29">
        <v>1.7589E-2</v>
      </c>
      <c r="R540" s="29">
        <v>1.2009000000000001E-2</v>
      </c>
      <c r="S540" s="29">
        <v>2.8029999999999999E-2</v>
      </c>
      <c r="T540" s="29">
        <v>0.74150000000000005</v>
      </c>
      <c r="U540" s="29">
        <v>6.5061999999999995E-2</v>
      </c>
      <c r="V540" s="29">
        <v>0.20599999999999999</v>
      </c>
    </row>
    <row r="541" spans="1:22" ht="14.25" customHeight="1" x14ac:dyDescent="0.3">
      <c r="A541" s="57">
        <v>45184</v>
      </c>
      <c r="B541" s="29">
        <v>24248</v>
      </c>
      <c r="C541" s="29">
        <v>24036</v>
      </c>
      <c r="D541" s="29">
        <v>105.322</v>
      </c>
      <c r="E541" s="29">
        <v>147.85</v>
      </c>
      <c r="F541" s="29">
        <v>1.0657000000000001</v>
      </c>
      <c r="G541" s="29">
        <v>6.764E-3</v>
      </c>
      <c r="H541" s="29">
        <v>0.13744000000000001</v>
      </c>
      <c r="I541" s="29">
        <v>0.13730000000000001</v>
      </c>
      <c r="J541" s="29">
        <v>1.2383</v>
      </c>
      <c r="K541" s="29">
        <v>3.1338999999999999E-2</v>
      </c>
      <c r="L541" s="29">
        <v>0.2135</v>
      </c>
      <c r="M541" s="29">
        <v>7.5399999999999995E-2</v>
      </c>
      <c r="N541" s="29">
        <v>9.1299999999999992E-3</v>
      </c>
      <c r="O541" s="29">
        <v>0.30959999999999999</v>
      </c>
      <c r="P541" s="29">
        <v>0.33688000000000001</v>
      </c>
      <c r="Q541" s="29">
        <v>1.7600999999999999E-2</v>
      </c>
      <c r="R541" s="29">
        <v>1.2022E-2</v>
      </c>
      <c r="S541" s="29">
        <v>2.7997999999999999E-2</v>
      </c>
      <c r="T541" s="29">
        <v>0.73939999999999995</v>
      </c>
      <c r="U541" s="29">
        <v>6.5123E-2</v>
      </c>
      <c r="V541" s="29">
        <v>0.2056</v>
      </c>
    </row>
    <row r="542" spans="1:22" ht="14.25" customHeight="1" x14ac:dyDescent="0.3">
      <c r="A542" s="57">
        <v>45183</v>
      </c>
      <c r="B542" s="29">
        <v>24195</v>
      </c>
      <c r="C542" s="29">
        <v>24013</v>
      </c>
      <c r="D542" s="29">
        <v>105.405</v>
      </c>
      <c r="E542" s="29">
        <v>147.47</v>
      </c>
      <c r="F542" s="29">
        <v>1.0643</v>
      </c>
      <c r="G542" s="29">
        <v>6.7809999999999997E-3</v>
      </c>
      <c r="H542" s="29">
        <v>0.13738</v>
      </c>
      <c r="I542" s="29">
        <v>0.13719999999999999</v>
      </c>
      <c r="J542" s="29">
        <v>1.2408999999999999</v>
      </c>
      <c r="K542" s="29">
        <v>3.1344999999999998E-2</v>
      </c>
      <c r="L542" s="29">
        <v>0.2135</v>
      </c>
      <c r="M542" s="29">
        <v>7.5429999999999997E-2</v>
      </c>
      <c r="N542" s="29">
        <v>9.1199999999999996E-3</v>
      </c>
      <c r="O542" s="29">
        <v>0.30990000000000001</v>
      </c>
      <c r="P542" s="29">
        <v>0.33579999999999999</v>
      </c>
      <c r="Q542" s="29">
        <v>1.762E-2</v>
      </c>
      <c r="R542" s="29">
        <v>1.2042000000000001E-2</v>
      </c>
      <c r="S542" s="29">
        <v>2.7949999999999999E-2</v>
      </c>
      <c r="T542" s="29">
        <v>0.74029999999999996</v>
      </c>
      <c r="U542" s="29">
        <v>6.5125000000000002E-2</v>
      </c>
      <c r="V542" s="29">
        <v>0.20530000000000001</v>
      </c>
    </row>
    <row r="543" spans="1:22" ht="14.25" customHeight="1" x14ac:dyDescent="0.3">
      <c r="A543" s="57">
        <v>45182</v>
      </c>
      <c r="B543" s="29">
        <v>24147</v>
      </c>
      <c r="C543" s="29">
        <v>23995</v>
      </c>
      <c r="D543" s="29">
        <v>104.76600000000001</v>
      </c>
      <c r="E543" s="29">
        <v>147.46</v>
      </c>
      <c r="F543" s="29">
        <v>1.073</v>
      </c>
      <c r="G543" s="29">
        <v>6.7809999999999997E-3</v>
      </c>
      <c r="H543" s="29">
        <v>0.13752</v>
      </c>
      <c r="I543" s="29">
        <v>0.13750000000000001</v>
      </c>
      <c r="J543" s="29">
        <v>1.2490000000000001</v>
      </c>
      <c r="K543" s="29">
        <v>3.1297999999999999E-2</v>
      </c>
      <c r="L543" s="29">
        <v>0.21360000000000001</v>
      </c>
      <c r="M543" s="29">
        <v>7.5200000000000003E-2</v>
      </c>
      <c r="N543" s="29">
        <v>9.1199999999999996E-3</v>
      </c>
      <c r="O543" s="29">
        <v>0.31009999999999999</v>
      </c>
      <c r="P543" s="29">
        <v>0.33722999999999997</v>
      </c>
      <c r="Q543" s="29">
        <v>1.763E-2</v>
      </c>
      <c r="R543" s="29">
        <v>1.205E-2</v>
      </c>
      <c r="S543" s="29">
        <v>2.7994000000000002E-2</v>
      </c>
      <c r="T543" s="29">
        <v>0.73809999999999998</v>
      </c>
      <c r="U543" s="29">
        <v>6.5061999999999995E-2</v>
      </c>
      <c r="V543" s="29">
        <v>0.2034</v>
      </c>
    </row>
    <row r="544" spans="1:22" ht="14.25" customHeight="1" x14ac:dyDescent="0.3">
      <c r="A544" s="57">
        <v>45181</v>
      </c>
      <c r="B544" s="29">
        <v>24115</v>
      </c>
      <c r="C544" s="29">
        <v>23981</v>
      </c>
      <c r="D544" s="29">
        <v>104.711</v>
      </c>
      <c r="E544" s="29">
        <v>147.08000000000001</v>
      </c>
      <c r="F544" s="29">
        <v>1.0753999999999999</v>
      </c>
      <c r="G544" s="29">
        <v>6.7990000000000004E-3</v>
      </c>
      <c r="H544" s="29">
        <v>0.13713</v>
      </c>
      <c r="I544" s="29">
        <v>0.13700000000000001</v>
      </c>
      <c r="J544" s="29">
        <v>1.2490000000000001</v>
      </c>
      <c r="K544" s="29">
        <v>3.1199999999999999E-2</v>
      </c>
      <c r="L544" s="29">
        <v>0.21379999999999999</v>
      </c>
      <c r="M544" s="29">
        <v>7.5329999999999994E-2</v>
      </c>
      <c r="N544" s="29">
        <v>9.1299999999999992E-3</v>
      </c>
      <c r="O544" s="29">
        <v>0.31069999999999998</v>
      </c>
      <c r="P544" s="29">
        <v>0.33445999999999998</v>
      </c>
      <c r="Q544" s="29">
        <v>1.7651E-2</v>
      </c>
      <c r="R544" s="29">
        <v>1.206E-2</v>
      </c>
      <c r="S544" s="29">
        <v>2.8098999999999999E-2</v>
      </c>
      <c r="T544" s="29">
        <v>0.73780000000000001</v>
      </c>
      <c r="U544" s="29">
        <v>6.5183000000000005E-2</v>
      </c>
      <c r="V544" s="29">
        <v>0.2021</v>
      </c>
    </row>
    <row r="545" spans="1:22" ht="14.25" customHeight="1" x14ac:dyDescent="0.3">
      <c r="A545" s="57">
        <v>45180</v>
      </c>
      <c r="B545" s="29">
        <v>24074</v>
      </c>
      <c r="C545" s="29">
        <v>24005</v>
      </c>
      <c r="D545" s="29">
        <v>104.569</v>
      </c>
      <c r="E545" s="29">
        <v>146.59</v>
      </c>
      <c r="F545" s="29">
        <v>1.075</v>
      </c>
      <c r="G545" s="29">
        <v>6.8219999999999999E-3</v>
      </c>
      <c r="H545" s="29">
        <v>0.13719000000000001</v>
      </c>
      <c r="I545" s="29">
        <v>0.13689999999999999</v>
      </c>
      <c r="J545" s="29">
        <v>1.2508999999999999</v>
      </c>
      <c r="K545" s="29">
        <v>3.1275999999999998E-2</v>
      </c>
      <c r="L545" s="29">
        <v>0.21390000000000001</v>
      </c>
      <c r="M545" s="29">
        <v>7.51E-2</v>
      </c>
      <c r="N545" s="29">
        <v>9.1400000000000006E-3</v>
      </c>
      <c r="O545" s="29">
        <v>0.31130000000000002</v>
      </c>
      <c r="P545" s="29">
        <v>0.33267999999999998</v>
      </c>
      <c r="Q545" s="29">
        <v>1.7642000000000001E-2</v>
      </c>
      <c r="R545" s="29">
        <v>1.2043999999999999E-2</v>
      </c>
      <c r="S545" s="29">
        <v>2.8166E-2</v>
      </c>
      <c r="T545" s="29">
        <v>0.73670000000000002</v>
      </c>
      <c r="U545" s="29">
        <v>6.5234E-2</v>
      </c>
      <c r="V545" s="29">
        <v>0.20280000000000001</v>
      </c>
    </row>
    <row r="546" spans="1:22" ht="14.25" customHeight="1" x14ac:dyDescent="0.3">
      <c r="A546" s="57">
        <v>45177</v>
      </c>
      <c r="B546" s="29">
        <v>24061</v>
      </c>
      <c r="C546" s="29">
        <v>23993</v>
      </c>
      <c r="D546" s="29">
        <v>105.09</v>
      </c>
      <c r="E546" s="29">
        <v>147.83000000000001</v>
      </c>
      <c r="F546" s="29">
        <v>1.07</v>
      </c>
      <c r="G546" s="29">
        <v>6.764E-3</v>
      </c>
      <c r="H546" s="29">
        <v>0.13617000000000001</v>
      </c>
      <c r="I546" s="29">
        <v>0.1358</v>
      </c>
      <c r="J546" s="29">
        <v>1.2467999999999999</v>
      </c>
      <c r="K546" s="29">
        <v>3.1184E-2</v>
      </c>
      <c r="L546" s="29">
        <v>0.21379999999999999</v>
      </c>
      <c r="M546" s="29">
        <v>7.5009999999999993E-2</v>
      </c>
      <c r="N546" s="29">
        <v>9.1500000000000001E-3</v>
      </c>
      <c r="O546" s="29">
        <v>0.3115</v>
      </c>
      <c r="P546" s="29">
        <v>0.32819999999999999</v>
      </c>
      <c r="Q546" s="29">
        <v>1.7656000000000002E-2</v>
      </c>
      <c r="R546" s="29">
        <v>1.2056000000000001E-2</v>
      </c>
      <c r="S546" s="29">
        <v>2.8043999999999999E-2</v>
      </c>
      <c r="T546" s="29">
        <v>0.73309999999999997</v>
      </c>
      <c r="U546" s="29">
        <v>6.5241999999999994E-2</v>
      </c>
      <c r="V546" s="29">
        <v>0.2006</v>
      </c>
    </row>
    <row r="547" spans="1:22" ht="14.25" customHeight="1" x14ac:dyDescent="0.3">
      <c r="A547" s="57">
        <v>45176</v>
      </c>
      <c r="B547" s="29">
        <v>24069</v>
      </c>
      <c r="C547" s="29">
        <v>23979</v>
      </c>
      <c r="D547" s="29">
        <v>105.059</v>
      </c>
      <c r="E547" s="29">
        <v>147.30000000000001</v>
      </c>
      <c r="F547" s="29">
        <v>1.0696000000000001</v>
      </c>
      <c r="G547" s="29">
        <v>6.7889999999999999E-3</v>
      </c>
      <c r="H547" s="29">
        <v>0.13643</v>
      </c>
      <c r="I547" s="29">
        <v>0.13619999999999999</v>
      </c>
      <c r="J547" s="29">
        <v>1.2472000000000001</v>
      </c>
      <c r="K547" s="29">
        <v>3.1222E-2</v>
      </c>
      <c r="L547" s="29">
        <v>0.21379999999999999</v>
      </c>
      <c r="M547" s="29">
        <v>7.4889999999999998E-2</v>
      </c>
      <c r="N547" s="29">
        <v>9.1400000000000006E-3</v>
      </c>
      <c r="O547" s="29">
        <v>0.31080000000000002</v>
      </c>
      <c r="P547" s="29">
        <v>0.32695000000000002</v>
      </c>
      <c r="Q547" s="29">
        <v>1.7607000000000001E-2</v>
      </c>
      <c r="R547" s="29">
        <v>1.2017E-2</v>
      </c>
      <c r="S547" s="29">
        <v>2.8058E-2</v>
      </c>
      <c r="T547" s="29">
        <v>0.73070000000000002</v>
      </c>
      <c r="U547" s="29">
        <v>6.5241999999999994E-2</v>
      </c>
      <c r="V547" s="29">
        <v>0.2009</v>
      </c>
    </row>
    <row r="548" spans="1:22" ht="14.25" customHeight="1" x14ac:dyDescent="0.3">
      <c r="A548" s="57">
        <v>45175</v>
      </c>
      <c r="B548" s="29">
        <v>24060</v>
      </c>
      <c r="C548" s="29">
        <v>23991</v>
      </c>
      <c r="D548" s="29">
        <v>104.861</v>
      </c>
      <c r="E548" s="29">
        <v>147.66</v>
      </c>
      <c r="F548" s="29">
        <v>1.0727</v>
      </c>
      <c r="G548" s="29">
        <v>6.7720000000000002E-3</v>
      </c>
      <c r="H548" s="29">
        <v>0.13664999999999999</v>
      </c>
      <c r="I548" s="29">
        <v>0.1366</v>
      </c>
      <c r="J548" s="29">
        <v>1.2506999999999999</v>
      </c>
      <c r="K548" s="29">
        <v>3.1281999999999997E-2</v>
      </c>
      <c r="L548" s="29">
        <v>0.21390000000000001</v>
      </c>
      <c r="M548" s="29">
        <v>7.5139999999999998E-2</v>
      </c>
      <c r="N548" s="29">
        <v>9.1299999999999992E-3</v>
      </c>
      <c r="O548" s="29">
        <v>0.3115</v>
      </c>
      <c r="P548" s="29">
        <v>0.3256</v>
      </c>
      <c r="Q548" s="29">
        <v>1.7555999999999999E-2</v>
      </c>
      <c r="R548" s="29">
        <v>1.2028E-2</v>
      </c>
      <c r="S548" s="29">
        <v>2.8140999999999999E-2</v>
      </c>
      <c r="T548" s="29">
        <v>0.73329999999999995</v>
      </c>
      <c r="U548" s="29">
        <v>6.5382999999999997E-2</v>
      </c>
      <c r="V548" s="29">
        <v>0.2009</v>
      </c>
    </row>
    <row r="549" spans="1:22" ht="14.25" customHeight="1" x14ac:dyDescent="0.3">
      <c r="A549" s="57">
        <v>45174</v>
      </c>
      <c r="B549" s="29">
        <v>24073</v>
      </c>
      <c r="C549" s="29">
        <v>23959</v>
      </c>
      <c r="D549" s="29">
        <v>104.807</v>
      </c>
      <c r="E549" s="29">
        <v>147.72</v>
      </c>
      <c r="F549" s="29">
        <v>1.0722</v>
      </c>
      <c r="G549" s="29">
        <v>6.7689999999999998E-3</v>
      </c>
      <c r="H549" s="29">
        <v>0.13691999999999999</v>
      </c>
      <c r="I549" s="29">
        <v>0.13689999999999999</v>
      </c>
      <c r="J549" s="29">
        <v>1.2564</v>
      </c>
      <c r="K549" s="29">
        <v>3.1322000000000003E-2</v>
      </c>
      <c r="L549" s="29">
        <v>0.21440000000000001</v>
      </c>
      <c r="M549" s="29">
        <v>7.5139999999999998E-2</v>
      </c>
      <c r="N549" s="29">
        <v>9.1299999999999992E-3</v>
      </c>
      <c r="O549" s="29">
        <v>0.31109999999999999</v>
      </c>
      <c r="P549" s="29">
        <v>0.32552999999999999</v>
      </c>
      <c r="Q549" s="29">
        <v>1.7582E-2</v>
      </c>
      <c r="R549" s="29">
        <v>1.2043E-2</v>
      </c>
      <c r="S549" s="29">
        <v>2.8197E-2</v>
      </c>
      <c r="T549" s="29">
        <v>0.73299999999999998</v>
      </c>
      <c r="U549" s="29">
        <v>6.5488000000000005E-2</v>
      </c>
      <c r="V549" s="29">
        <v>0.20119999999999999</v>
      </c>
    </row>
    <row r="550" spans="1:22" ht="14.25" customHeight="1" x14ac:dyDescent="0.3">
      <c r="A550" s="57">
        <v>45173</v>
      </c>
      <c r="B550" s="29">
        <v>24079</v>
      </c>
      <c r="C550" s="29">
        <v>23977</v>
      </c>
      <c r="D550" s="29">
        <v>104.236</v>
      </c>
      <c r="E550" s="29">
        <v>146.47</v>
      </c>
      <c r="F550" s="29">
        <v>1.0795999999999999</v>
      </c>
      <c r="G550" s="29">
        <v>6.8269999999999997E-3</v>
      </c>
      <c r="H550" s="29">
        <v>0.13746</v>
      </c>
      <c r="I550" s="29">
        <v>0.13739999999999999</v>
      </c>
      <c r="J550" s="29">
        <v>1.2625</v>
      </c>
      <c r="K550" s="29">
        <v>3.1345999999999999E-2</v>
      </c>
      <c r="L550" s="29">
        <v>0.21479999999999999</v>
      </c>
      <c r="M550" s="29">
        <v>7.5800000000000006E-2</v>
      </c>
      <c r="N550" s="29">
        <v>9.1400000000000006E-3</v>
      </c>
      <c r="O550" s="29">
        <v>0.3135</v>
      </c>
      <c r="P550" s="29">
        <v>0.32666000000000001</v>
      </c>
      <c r="Q550" s="29">
        <v>1.7656999999999999E-2</v>
      </c>
      <c r="R550" s="29">
        <v>1.2085E-2</v>
      </c>
      <c r="S550" s="29">
        <v>2.8367E-2</v>
      </c>
      <c r="T550" s="29">
        <v>0.73580000000000001</v>
      </c>
      <c r="U550" s="29">
        <v>6.5616999999999995E-2</v>
      </c>
      <c r="V550" s="29">
        <v>0.20250000000000001</v>
      </c>
    </row>
    <row r="551" spans="1:22" ht="14.25" customHeight="1" x14ac:dyDescent="0.3">
      <c r="A551" s="57">
        <v>45170</v>
      </c>
      <c r="B551" s="29">
        <v>24085</v>
      </c>
      <c r="C551" s="29">
        <v>23977</v>
      </c>
      <c r="D551" s="29">
        <v>104.236</v>
      </c>
      <c r="E551" s="29">
        <v>146.22</v>
      </c>
      <c r="F551" s="29">
        <v>1.0780000000000001</v>
      </c>
      <c r="G551" s="29">
        <v>6.8389999999999996E-3</v>
      </c>
      <c r="H551" s="29">
        <v>0.13761999999999999</v>
      </c>
      <c r="I551" s="29">
        <v>0.13750000000000001</v>
      </c>
      <c r="J551" s="29">
        <v>1.2589999999999999</v>
      </c>
      <c r="K551" s="29">
        <v>3.1406999999999997E-2</v>
      </c>
      <c r="L551" s="29">
        <v>0.2152</v>
      </c>
      <c r="M551" s="29">
        <v>7.5829999999999995E-2</v>
      </c>
      <c r="N551" s="29">
        <v>9.1800000000000007E-3</v>
      </c>
      <c r="O551" s="29">
        <v>0.31330000000000002</v>
      </c>
      <c r="P551" s="29">
        <v>0.32705000000000001</v>
      </c>
      <c r="Q551" s="29">
        <v>1.7683999999999998E-2</v>
      </c>
      <c r="R551" s="29">
        <v>1.2089000000000001E-2</v>
      </c>
      <c r="S551" s="29">
        <v>2.8496E-2</v>
      </c>
      <c r="T551" s="29">
        <v>0.73570000000000002</v>
      </c>
      <c r="U551" s="29">
        <v>6.5608E-2</v>
      </c>
      <c r="V551" s="29">
        <v>0.2021</v>
      </c>
    </row>
    <row r="552" spans="1:22" ht="14.25" customHeight="1" x14ac:dyDescent="0.3">
      <c r="A552" s="57">
        <v>45169</v>
      </c>
      <c r="B552" s="29">
        <v>24085</v>
      </c>
      <c r="C552" s="29">
        <v>23977</v>
      </c>
      <c r="D552" s="29">
        <v>103.619</v>
      </c>
      <c r="E552" s="29">
        <v>145.54</v>
      </c>
      <c r="F552" s="29">
        <v>1.0843</v>
      </c>
      <c r="G552" s="29">
        <v>6.8710000000000004E-3</v>
      </c>
      <c r="H552" s="29">
        <v>0.13775999999999999</v>
      </c>
      <c r="I552" s="29">
        <v>0.13739999999999999</v>
      </c>
      <c r="J552" s="29">
        <v>1.2673000000000001</v>
      </c>
      <c r="K552" s="29">
        <v>3.1368E-2</v>
      </c>
      <c r="L552" s="29">
        <v>0.21560000000000001</v>
      </c>
      <c r="M552" s="29">
        <v>7.5590000000000004E-2</v>
      </c>
      <c r="N552" s="29">
        <v>9.1999999999999998E-3</v>
      </c>
      <c r="O552" s="29">
        <v>0.31319999999999998</v>
      </c>
      <c r="P552" s="29">
        <v>0.32702999999999999</v>
      </c>
      <c r="Q552" s="29">
        <v>1.7666999999999999E-2</v>
      </c>
      <c r="R552" s="29">
        <v>1.2078999999999999E-2</v>
      </c>
      <c r="S552" s="29">
        <v>2.8556999999999999E-2</v>
      </c>
      <c r="T552" s="29">
        <v>0.74029999999999996</v>
      </c>
      <c r="U552" s="29">
        <v>6.5659999999999996E-2</v>
      </c>
      <c r="V552" s="29">
        <v>0.20180000000000001</v>
      </c>
    </row>
    <row r="553" spans="1:22" ht="14.25" customHeight="1" x14ac:dyDescent="0.3">
      <c r="A553" s="57">
        <v>45168</v>
      </c>
      <c r="B553" s="29">
        <v>24128</v>
      </c>
      <c r="C553" s="29">
        <v>23978</v>
      </c>
      <c r="D553" s="29">
        <v>103.157</v>
      </c>
      <c r="E553" s="29">
        <v>146.24</v>
      </c>
      <c r="F553" s="29">
        <v>1.0923</v>
      </c>
      <c r="G553" s="29">
        <v>6.8380000000000003E-3</v>
      </c>
      <c r="H553" s="29">
        <v>0.13722999999999999</v>
      </c>
      <c r="I553" s="29">
        <v>0.13689999999999999</v>
      </c>
      <c r="J553" s="29">
        <v>1.2721</v>
      </c>
      <c r="K553" s="29">
        <v>3.1392000000000003E-2</v>
      </c>
      <c r="L553" s="29">
        <v>0.21560000000000001</v>
      </c>
      <c r="M553" s="29">
        <v>7.5560000000000002E-2</v>
      </c>
      <c r="N553" s="29">
        <v>9.1800000000000007E-3</v>
      </c>
      <c r="O553" s="29">
        <v>0.31159999999999999</v>
      </c>
      <c r="P553" s="29">
        <v>0.32856000000000002</v>
      </c>
      <c r="Q553" s="29">
        <v>1.7621000000000001E-2</v>
      </c>
      <c r="R553" s="29">
        <v>1.2087000000000001E-2</v>
      </c>
      <c r="S553" s="29">
        <v>2.8531000000000001E-2</v>
      </c>
      <c r="T553" s="29">
        <v>0.73899999999999999</v>
      </c>
      <c r="U553" s="29">
        <v>6.5615000000000007E-2</v>
      </c>
      <c r="V553" s="29">
        <v>0.2046</v>
      </c>
    </row>
    <row r="554" spans="1:22" ht="14.25" customHeight="1" x14ac:dyDescent="0.3">
      <c r="A554" s="57">
        <v>45167</v>
      </c>
      <c r="B554" s="29">
        <v>24139</v>
      </c>
      <c r="C554" s="29">
        <v>23963</v>
      </c>
      <c r="D554" s="29">
        <v>103.53100000000001</v>
      </c>
      <c r="E554" s="29">
        <v>145.88</v>
      </c>
      <c r="F554" s="29">
        <v>1.0880000000000001</v>
      </c>
      <c r="G554" s="29">
        <v>6.855E-3</v>
      </c>
      <c r="H554" s="29">
        <v>0.13735</v>
      </c>
      <c r="I554" s="29">
        <v>0.13730000000000001</v>
      </c>
      <c r="J554" s="29">
        <v>1.2644</v>
      </c>
      <c r="K554" s="29">
        <v>3.1363000000000002E-2</v>
      </c>
      <c r="L554" s="29">
        <v>0.2152</v>
      </c>
      <c r="M554" s="29">
        <v>7.5649999999999995E-2</v>
      </c>
      <c r="N554" s="29">
        <v>9.1699999999999993E-3</v>
      </c>
      <c r="O554" s="29">
        <v>0.31169999999999998</v>
      </c>
      <c r="P554" s="29">
        <v>0.32954</v>
      </c>
      <c r="Q554" s="29">
        <v>1.7618999999999999E-2</v>
      </c>
      <c r="R554" s="29">
        <v>1.2092E-2</v>
      </c>
      <c r="S554" s="29">
        <v>2.8556999999999999E-2</v>
      </c>
      <c r="T554" s="29">
        <v>0.7379</v>
      </c>
      <c r="U554" s="29">
        <v>6.5531000000000006E-2</v>
      </c>
      <c r="V554" s="29">
        <v>0.20599999999999999</v>
      </c>
    </row>
    <row r="555" spans="1:22" ht="14.25" customHeight="1" x14ac:dyDescent="0.3">
      <c r="A555" s="57">
        <v>45166</v>
      </c>
      <c r="B555" s="29">
        <v>24001</v>
      </c>
      <c r="C555" s="29">
        <v>23960</v>
      </c>
      <c r="D555" s="29">
        <v>104.05800000000001</v>
      </c>
      <c r="E555" s="29">
        <v>146.54</v>
      </c>
      <c r="F555" s="29">
        <v>1.0819000000000001</v>
      </c>
      <c r="G555" s="29">
        <v>6.8240000000000002E-3</v>
      </c>
      <c r="H555" s="29">
        <v>0.13719000000000001</v>
      </c>
      <c r="I555" s="29">
        <v>0.1371</v>
      </c>
      <c r="J555" s="29">
        <v>1.2602</v>
      </c>
      <c r="K555" s="29">
        <v>3.1329000000000003E-2</v>
      </c>
      <c r="L555" s="29">
        <v>0.21479999999999999</v>
      </c>
      <c r="M555" s="29">
        <v>7.5579999999999994E-2</v>
      </c>
      <c r="N555" s="29">
        <v>9.1800000000000007E-3</v>
      </c>
      <c r="O555" s="29">
        <v>0.30880000000000002</v>
      </c>
      <c r="P555" s="29">
        <v>0.33084999999999998</v>
      </c>
      <c r="Q555" s="29">
        <v>1.7607000000000001E-2</v>
      </c>
      <c r="R555" s="29">
        <v>1.2102E-2</v>
      </c>
      <c r="S555" s="29">
        <v>2.8389999999999999E-2</v>
      </c>
      <c r="T555" s="29">
        <v>0.73529999999999995</v>
      </c>
      <c r="U555" s="29">
        <v>6.5393999999999994E-2</v>
      </c>
      <c r="V555" s="29">
        <v>0.20519999999999999</v>
      </c>
    </row>
    <row r="556" spans="1:22" ht="14.25" customHeight="1" x14ac:dyDescent="0.3">
      <c r="A556" s="57">
        <v>45163</v>
      </c>
      <c r="B556" s="29">
        <v>24010</v>
      </c>
      <c r="C556" s="29">
        <v>23942</v>
      </c>
      <c r="D556" s="29">
        <v>104.077</v>
      </c>
      <c r="E556" s="29">
        <v>146.44</v>
      </c>
      <c r="F556" s="29">
        <v>1.0795999999999999</v>
      </c>
      <c r="G556" s="29">
        <v>6.829E-3</v>
      </c>
      <c r="H556" s="29">
        <v>0.13722999999999999</v>
      </c>
      <c r="I556" s="29">
        <v>0.1371</v>
      </c>
      <c r="J556" s="29">
        <v>1.2578</v>
      </c>
      <c r="K556" s="29">
        <v>3.1431000000000001E-2</v>
      </c>
      <c r="L556" s="29">
        <v>0.2155</v>
      </c>
      <c r="M556" s="29">
        <v>7.5480000000000005E-2</v>
      </c>
      <c r="N556" s="29">
        <v>9.1800000000000007E-3</v>
      </c>
      <c r="O556" s="29">
        <v>0.30930000000000002</v>
      </c>
      <c r="P556" s="29">
        <v>0.33273999999999998</v>
      </c>
      <c r="Q556" s="29">
        <v>1.7673000000000001E-2</v>
      </c>
      <c r="R556" s="29">
        <v>1.2097999999999999E-2</v>
      </c>
      <c r="S556" s="29">
        <v>2.8482E-2</v>
      </c>
      <c r="T556" s="29">
        <v>0.73519999999999996</v>
      </c>
      <c r="U556" s="29">
        <v>6.5380999999999995E-2</v>
      </c>
      <c r="V556" s="29">
        <v>0.20519999999999999</v>
      </c>
    </row>
    <row r="557" spans="1:22" ht="14.25" customHeight="1" x14ac:dyDescent="0.3">
      <c r="A557" s="57">
        <v>45162</v>
      </c>
      <c r="B557" s="29">
        <v>24008</v>
      </c>
      <c r="C557" s="29">
        <v>23954</v>
      </c>
      <c r="D557" s="29">
        <v>103.982</v>
      </c>
      <c r="E557" s="29">
        <v>145.83000000000001</v>
      </c>
      <c r="F557" s="29">
        <v>1.081</v>
      </c>
      <c r="G557" s="29">
        <v>6.8570000000000002E-3</v>
      </c>
      <c r="H557" s="29">
        <v>0.13736999999999999</v>
      </c>
      <c r="I557" s="29">
        <v>0.13730000000000001</v>
      </c>
      <c r="J557" s="29">
        <v>1.2602</v>
      </c>
      <c r="K557" s="29">
        <v>3.1482000000000003E-2</v>
      </c>
      <c r="L557" s="29">
        <v>0.2152</v>
      </c>
      <c r="M557" s="29">
        <v>7.5649999999999995E-2</v>
      </c>
      <c r="N557" s="29">
        <v>9.1500000000000001E-3</v>
      </c>
      <c r="O557" s="29">
        <v>0.30930000000000002</v>
      </c>
      <c r="P557" s="29">
        <v>0.33304</v>
      </c>
      <c r="Q557" s="29">
        <v>1.7611000000000002E-2</v>
      </c>
      <c r="R557" s="29">
        <v>1.2109999999999999E-2</v>
      </c>
      <c r="S557" s="29">
        <v>2.8579E-2</v>
      </c>
      <c r="T557" s="29">
        <v>0.73629999999999995</v>
      </c>
      <c r="U557" s="29">
        <v>6.5590999999999997E-2</v>
      </c>
      <c r="V557" s="29">
        <v>0.20480000000000001</v>
      </c>
    </row>
    <row r="558" spans="1:22" ht="14.25" customHeight="1" x14ac:dyDescent="0.3">
      <c r="A558" s="57">
        <v>45161</v>
      </c>
      <c r="B558" s="29">
        <v>23845</v>
      </c>
      <c r="C558" s="29">
        <v>23898</v>
      </c>
      <c r="D558" s="29">
        <v>103.419</v>
      </c>
      <c r="E558" s="29">
        <v>144.84</v>
      </c>
      <c r="F558" s="29">
        <v>1.0863</v>
      </c>
      <c r="G558" s="29">
        <v>6.9040000000000004E-3</v>
      </c>
      <c r="H558" s="29">
        <v>0.13739000000000001</v>
      </c>
      <c r="I558" s="29">
        <v>0.13719999999999999</v>
      </c>
      <c r="J558" s="29">
        <v>1.2726999999999999</v>
      </c>
      <c r="K558" s="29">
        <v>3.1314000000000002E-2</v>
      </c>
      <c r="L558" s="29">
        <v>0.21460000000000001</v>
      </c>
      <c r="M558" s="29">
        <v>7.4639999999999998E-2</v>
      </c>
      <c r="N558" s="29">
        <v>9.1699999999999993E-3</v>
      </c>
      <c r="O558" s="29">
        <v>0.30909999999999999</v>
      </c>
      <c r="P558" s="29">
        <v>0.33387</v>
      </c>
      <c r="Q558" s="29">
        <v>1.7627E-2</v>
      </c>
      <c r="R558" s="29">
        <v>1.2093E-2</v>
      </c>
      <c r="S558" s="29">
        <v>2.86E-2</v>
      </c>
      <c r="T558" s="29">
        <v>0.73929999999999996</v>
      </c>
      <c r="U558" s="29">
        <v>6.5380999999999995E-2</v>
      </c>
      <c r="V558" s="29">
        <v>0.2059</v>
      </c>
    </row>
    <row r="559" spans="1:22" ht="14.25" customHeight="1" x14ac:dyDescent="0.3">
      <c r="A559" s="57">
        <v>45160</v>
      </c>
      <c r="B559" s="29">
        <v>23940</v>
      </c>
      <c r="C559" s="29">
        <v>23886</v>
      </c>
      <c r="D559" s="29">
        <v>103.563</v>
      </c>
      <c r="E559" s="29">
        <v>145.88999999999999</v>
      </c>
      <c r="F559" s="29">
        <v>1.0846</v>
      </c>
      <c r="G559" s="29">
        <v>6.855E-3</v>
      </c>
      <c r="H559" s="29">
        <v>0.1371</v>
      </c>
      <c r="I559" s="29">
        <v>0.13689999999999999</v>
      </c>
      <c r="J559" s="29">
        <v>1.2732000000000001</v>
      </c>
      <c r="K559" s="29">
        <v>3.1314000000000002E-2</v>
      </c>
      <c r="L559" s="29">
        <v>0.21510000000000001</v>
      </c>
      <c r="M559" s="29">
        <v>7.4880000000000002E-2</v>
      </c>
      <c r="N559" s="29">
        <v>9.1800000000000007E-3</v>
      </c>
      <c r="O559" s="29">
        <v>0.30930000000000002</v>
      </c>
      <c r="P559" s="29">
        <v>0.33428999999999998</v>
      </c>
      <c r="Q559" s="29">
        <v>1.7736999999999999E-2</v>
      </c>
      <c r="R559" s="29">
        <v>1.2057999999999999E-2</v>
      </c>
      <c r="S559" s="29">
        <v>2.8556000000000002E-2</v>
      </c>
      <c r="T559" s="29">
        <v>0.73799999999999999</v>
      </c>
      <c r="U559" s="29">
        <v>6.5289E-2</v>
      </c>
      <c r="V559" s="29">
        <v>0.2026</v>
      </c>
    </row>
    <row r="560" spans="1:22" ht="14.25" customHeight="1" x14ac:dyDescent="0.3">
      <c r="A560" s="57">
        <v>45159</v>
      </c>
      <c r="B560" s="29">
        <v>23816</v>
      </c>
      <c r="C560" s="29">
        <v>23897</v>
      </c>
      <c r="D560" s="29">
        <v>103.3</v>
      </c>
      <c r="E560" s="29">
        <v>146.22</v>
      </c>
      <c r="F560" s="29">
        <v>1.0895999999999999</v>
      </c>
      <c r="G560" s="29">
        <v>6.8389999999999996E-3</v>
      </c>
      <c r="H560" s="29">
        <v>0.13730000000000001</v>
      </c>
      <c r="I560" s="29">
        <v>0.13719999999999999</v>
      </c>
      <c r="J560" s="29">
        <v>1.2756000000000001</v>
      </c>
      <c r="K560" s="29">
        <v>3.1282999999999998E-2</v>
      </c>
      <c r="L560" s="29">
        <v>0.21510000000000001</v>
      </c>
      <c r="M560" s="29">
        <v>7.4480000000000005E-2</v>
      </c>
      <c r="N560" s="29">
        <v>9.1800000000000007E-3</v>
      </c>
      <c r="O560" s="29">
        <v>0.3095</v>
      </c>
      <c r="P560" s="29">
        <v>0.33650000000000002</v>
      </c>
      <c r="Q560" s="29">
        <v>1.7746999999999999E-2</v>
      </c>
      <c r="R560" s="29">
        <v>1.2031999999999999E-2</v>
      </c>
      <c r="S560" s="29">
        <v>2.8396999999999999E-2</v>
      </c>
      <c r="T560" s="29">
        <v>0.73829999999999996</v>
      </c>
      <c r="U560" s="29">
        <v>6.5253000000000005E-2</v>
      </c>
      <c r="V560" s="29">
        <v>0.20080000000000001</v>
      </c>
    </row>
    <row r="561" spans="1:22" ht="14.25" customHeight="1" x14ac:dyDescent="0.3">
      <c r="A561" s="57">
        <v>45156</v>
      </c>
      <c r="B561" s="29">
        <v>23820</v>
      </c>
      <c r="C561" s="29">
        <v>23946</v>
      </c>
      <c r="D561" s="29">
        <v>103.375</v>
      </c>
      <c r="E561" s="29">
        <v>145.38999999999999</v>
      </c>
      <c r="F561" s="29">
        <v>1.0872999999999999</v>
      </c>
      <c r="G561" s="29">
        <v>6.8780000000000004E-3</v>
      </c>
      <c r="H561" s="29">
        <v>0.13728000000000001</v>
      </c>
      <c r="I561" s="29">
        <v>0.13689999999999999</v>
      </c>
      <c r="J561" s="29">
        <v>1.2734000000000001</v>
      </c>
      <c r="K561" s="29">
        <v>3.1330999999999998E-2</v>
      </c>
      <c r="L561" s="29">
        <v>0.21510000000000001</v>
      </c>
      <c r="M561" s="29">
        <v>7.4719999999999995E-2</v>
      </c>
      <c r="N561" s="29">
        <v>9.1800000000000007E-3</v>
      </c>
      <c r="O561" s="29">
        <v>0.3105</v>
      </c>
      <c r="P561" s="29">
        <v>0.33800999999999998</v>
      </c>
      <c r="Q561" s="29">
        <v>1.7802999999999999E-2</v>
      </c>
      <c r="R561" s="29">
        <v>1.2033E-2</v>
      </c>
      <c r="S561" s="29">
        <v>2.8243999999999998E-2</v>
      </c>
      <c r="T561" s="29">
        <v>0.7379</v>
      </c>
      <c r="U561" s="29">
        <v>6.5402000000000002E-2</v>
      </c>
      <c r="V561" s="29">
        <v>0.20119999999999999</v>
      </c>
    </row>
    <row r="562" spans="1:22" ht="14.25" customHeight="1" x14ac:dyDescent="0.3">
      <c r="A562" s="57">
        <v>45155</v>
      </c>
      <c r="B562" s="29">
        <v>23864</v>
      </c>
      <c r="C562" s="29">
        <v>23951</v>
      </c>
      <c r="D562" s="29">
        <v>103.572</v>
      </c>
      <c r="E562" s="29">
        <v>145.84</v>
      </c>
      <c r="F562" s="29">
        <v>1.0871999999999999</v>
      </c>
      <c r="G562" s="29">
        <v>6.8570000000000002E-3</v>
      </c>
      <c r="H562" s="29">
        <v>0.13724</v>
      </c>
      <c r="I562" s="29">
        <v>0.13689999999999999</v>
      </c>
      <c r="J562" s="29">
        <v>1.2746999999999999</v>
      </c>
      <c r="K562" s="29">
        <v>3.1283999999999999E-2</v>
      </c>
      <c r="L562" s="29">
        <v>0.21490000000000001</v>
      </c>
      <c r="M562" s="29">
        <v>7.4539999999999995E-2</v>
      </c>
      <c r="N562" s="29">
        <v>9.1800000000000007E-3</v>
      </c>
      <c r="O562" s="29">
        <v>0.31169999999999998</v>
      </c>
      <c r="P562" s="29">
        <v>0.33885999999999999</v>
      </c>
      <c r="Q562" s="29">
        <v>1.7616E-2</v>
      </c>
      <c r="R562" s="29">
        <v>1.2026E-2</v>
      </c>
      <c r="S562" s="29">
        <v>2.8181000000000001E-2</v>
      </c>
      <c r="T562" s="29">
        <v>0.73819999999999997</v>
      </c>
      <c r="U562" s="29">
        <v>6.5438999999999997E-2</v>
      </c>
      <c r="V562" s="29">
        <v>0.2009</v>
      </c>
    </row>
    <row r="563" spans="1:22" ht="14.25" customHeight="1" x14ac:dyDescent="0.3">
      <c r="A563" s="57">
        <v>45154</v>
      </c>
      <c r="B563" s="29">
        <v>23948</v>
      </c>
      <c r="C563" s="29">
        <v>23918</v>
      </c>
      <c r="D563" s="29">
        <v>103.431</v>
      </c>
      <c r="E563" s="29">
        <v>146.35</v>
      </c>
      <c r="F563" s="29">
        <v>1.0879000000000001</v>
      </c>
      <c r="G563" s="29">
        <v>6.8329999999999997E-3</v>
      </c>
      <c r="H563" s="29">
        <v>0.13700999999999999</v>
      </c>
      <c r="I563" s="29">
        <v>0.1363</v>
      </c>
      <c r="J563" s="29">
        <v>1.2732000000000001</v>
      </c>
      <c r="K563" s="29">
        <v>3.1351999999999998E-2</v>
      </c>
      <c r="L563" s="29">
        <v>0.216</v>
      </c>
      <c r="M563" s="29">
        <v>7.4810000000000001E-2</v>
      </c>
      <c r="N563" s="29">
        <v>9.1800000000000007E-3</v>
      </c>
      <c r="O563" s="29">
        <v>0.31240000000000001</v>
      </c>
      <c r="P563" s="29">
        <v>0.33912999999999999</v>
      </c>
      <c r="Q563" s="29">
        <v>1.7686E-2</v>
      </c>
      <c r="R563" s="29">
        <v>1.2056000000000001E-2</v>
      </c>
      <c r="S563" s="29">
        <v>2.8171999999999999E-2</v>
      </c>
      <c r="T563" s="29">
        <v>0.73899999999999999</v>
      </c>
      <c r="U563" s="29">
        <v>6.5438999999999997E-2</v>
      </c>
      <c r="V563" s="29">
        <v>0.20039999999999999</v>
      </c>
    </row>
    <row r="564" spans="1:22" ht="14.25" customHeight="1" x14ac:dyDescent="0.3">
      <c r="A564" s="57">
        <v>45153</v>
      </c>
      <c r="B564" s="29">
        <v>23963</v>
      </c>
      <c r="C564" s="29">
        <v>23881</v>
      </c>
      <c r="D564" s="29">
        <v>103.209</v>
      </c>
      <c r="E564" s="29">
        <v>145.57</v>
      </c>
      <c r="F564" s="29">
        <v>1.0905</v>
      </c>
      <c r="G564" s="29">
        <v>6.8690000000000001E-3</v>
      </c>
      <c r="H564" s="29">
        <v>0.13721</v>
      </c>
      <c r="I564" s="29">
        <v>0.13650000000000001</v>
      </c>
      <c r="J564" s="29">
        <v>1.2705</v>
      </c>
      <c r="K564" s="29">
        <v>3.1317999999999999E-2</v>
      </c>
      <c r="L564" s="29">
        <v>0.2157</v>
      </c>
      <c r="M564" s="29">
        <v>7.4889999999999998E-2</v>
      </c>
      <c r="N564" s="29">
        <v>9.1800000000000007E-3</v>
      </c>
      <c r="O564" s="29">
        <v>0.31269999999999998</v>
      </c>
      <c r="P564" s="29">
        <v>0.34405999999999998</v>
      </c>
      <c r="Q564" s="29">
        <v>1.7595E-2</v>
      </c>
      <c r="R564" s="29">
        <v>1.2056000000000001E-2</v>
      </c>
      <c r="S564" s="29">
        <v>2.8264999999999998E-2</v>
      </c>
      <c r="T564" s="29">
        <v>0.7409</v>
      </c>
      <c r="U564" s="29">
        <v>6.5183000000000005E-2</v>
      </c>
      <c r="V564" s="29">
        <v>0.20069999999999999</v>
      </c>
    </row>
    <row r="565" spans="1:22" ht="14.25" customHeight="1" x14ac:dyDescent="0.3">
      <c r="A565" s="57">
        <v>45152</v>
      </c>
      <c r="B565" s="29">
        <v>23825</v>
      </c>
      <c r="C565" s="29">
        <v>23848</v>
      </c>
      <c r="D565" s="29">
        <v>103.19</v>
      </c>
      <c r="E565" s="29">
        <v>145.56</v>
      </c>
      <c r="F565" s="29">
        <v>1.0906</v>
      </c>
      <c r="G565" s="29">
        <v>6.8700000000000002E-3</v>
      </c>
      <c r="H565" s="29">
        <v>0.13779</v>
      </c>
      <c r="I565" s="29">
        <v>0.13739999999999999</v>
      </c>
      <c r="J565" s="29">
        <v>1.2683</v>
      </c>
      <c r="K565" s="29">
        <v>3.1323999999999998E-2</v>
      </c>
      <c r="L565" s="29">
        <v>0.21659999999999999</v>
      </c>
      <c r="M565" s="29">
        <v>7.5170000000000001E-2</v>
      </c>
      <c r="N565" s="29">
        <v>9.1699999999999993E-3</v>
      </c>
      <c r="O565" s="29">
        <v>0.31169999999999998</v>
      </c>
      <c r="P565" s="29">
        <v>0.34938999999999998</v>
      </c>
      <c r="Q565" s="29">
        <v>1.7589E-2</v>
      </c>
      <c r="R565" s="29">
        <v>1.2056000000000001E-2</v>
      </c>
      <c r="S565" s="29">
        <v>2.8365999999999999E-2</v>
      </c>
      <c r="T565" s="29">
        <v>0.7429</v>
      </c>
      <c r="U565" s="29">
        <v>6.5295000000000006E-2</v>
      </c>
      <c r="V565" s="29">
        <v>0.20150000000000001</v>
      </c>
    </row>
    <row r="566" spans="1:22" ht="14.25" customHeight="1" x14ac:dyDescent="0.3">
      <c r="A566" s="57">
        <v>45149</v>
      </c>
      <c r="B566" s="29">
        <v>23753</v>
      </c>
      <c r="C566" s="29">
        <v>23837</v>
      </c>
      <c r="D566" s="29">
        <v>102.842</v>
      </c>
      <c r="E566" s="29">
        <v>144.96</v>
      </c>
      <c r="F566" s="29">
        <v>1.0949</v>
      </c>
      <c r="G566" s="29">
        <v>6.8979999999999996E-3</v>
      </c>
      <c r="H566" s="29">
        <v>0.13813</v>
      </c>
      <c r="I566" s="29">
        <v>0.13769999999999999</v>
      </c>
      <c r="J566" s="29">
        <v>1.2696000000000001</v>
      </c>
      <c r="K566" s="29">
        <v>3.1428999999999999E-2</v>
      </c>
      <c r="L566" s="29">
        <v>0.218</v>
      </c>
      <c r="M566" s="29">
        <v>7.5499999999999998E-2</v>
      </c>
      <c r="N566" s="29">
        <v>9.1800000000000007E-3</v>
      </c>
      <c r="O566" s="29">
        <v>0.31259999999999999</v>
      </c>
      <c r="P566" s="29">
        <v>0.34722999999999998</v>
      </c>
      <c r="Q566" s="29">
        <v>1.7753999999999999E-2</v>
      </c>
      <c r="R566" s="29">
        <v>1.2071E-2</v>
      </c>
      <c r="S566" s="29">
        <v>2.8493000000000001E-2</v>
      </c>
      <c r="T566" s="29">
        <v>0.74409999999999998</v>
      </c>
      <c r="U566" s="29">
        <v>6.5707000000000002E-2</v>
      </c>
      <c r="V566" s="29">
        <v>0.20380000000000001</v>
      </c>
    </row>
    <row r="567" spans="1:22" ht="14.25" customHeight="1" x14ac:dyDescent="0.3">
      <c r="A567" s="57">
        <v>45148</v>
      </c>
      <c r="B567" s="29">
        <v>23744</v>
      </c>
      <c r="C567" s="29">
        <v>23826</v>
      </c>
      <c r="D567" s="29">
        <v>102.524</v>
      </c>
      <c r="E567" s="29">
        <v>144.75</v>
      </c>
      <c r="F567" s="29">
        <v>1.0981000000000001</v>
      </c>
      <c r="G567" s="29">
        <v>6.9090000000000002E-3</v>
      </c>
      <c r="H567" s="29">
        <v>0.13852999999999999</v>
      </c>
      <c r="I567" s="29">
        <v>0.1381</v>
      </c>
      <c r="J567" s="29">
        <v>1.2676000000000001</v>
      </c>
      <c r="K567" s="29">
        <v>3.1498999999999999E-2</v>
      </c>
      <c r="L567" s="29">
        <v>0.21879999999999999</v>
      </c>
      <c r="M567" s="29">
        <v>7.6009999999999994E-2</v>
      </c>
      <c r="N567" s="29">
        <v>9.1800000000000007E-3</v>
      </c>
      <c r="O567" s="29">
        <v>0.31269999999999998</v>
      </c>
      <c r="P567" s="29">
        <v>0.34786</v>
      </c>
      <c r="Q567" s="29">
        <v>1.7783E-2</v>
      </c>
      <c r="R567" s="29">
        <v>1.209E-2</v>
      </c>
      <c r="S567" s="29">
        <v>2.8476000000000001E-2</v>
      </c>
      <c r="T567" s="29">
        <v>0.74360000000000004</v>
      </c>
      <c r="U567" s="29">
        <v>6.5853999999999996E-2</v>
      </c>
      <c r="V567" s="29">
        <v>0.2044</v>
      </c>
    </row>
    <row r="568" spans="1:22" ht="14.25" customHeight="1" x14ac:dyDescent="0.3">
      <c r="A568" s="57">
        <v>45147</v>
      </c>
      <c r="B568" s="29">
        <v>23740</v>
      </c>
      <c r="C568" s="29">
        <v>23831</v>
      </c>
      <c r="D568" s="29">
        <v>102.49</v>
      </c>
      <c r="E568" s="29">
        <v>143.72999999999999</v>
      </c>
      <c r="F568" s="29">
        <v>1.0973999999999999</v>
      </c>
      <c r="G568" s="29">
        <v>6.9579999999999998E-3</v>
      </c>
      <c r="H568" s="29">
        <v>0.13869000000000001</v>
      </c>
      <c r="I568" s="29">
        <v>0.13830000000000001</v>
      </c>
      <c r="J568" s="29">
        <v>1.2719</v>
      </c>
      <c r="K568" s="29">
        <v>3.1535000000000001E-2</v>
      </c>
      <c r="L568" s="29">
        <v>0.21870000000000001</v>
      </c>
      <c r="M568" s="29">
        <v>7.5980000000000006E-2</v>
      </c>
      <c r="N568" s="29">
        <v>9.1699999999999993E-3</v>
      </c>
      <c r="O568" s="29">
        <v>0.31369999999999998</v>
      </c>
      <c r="P568" s="29">
        <v>0.34810999999999998</v>
      </c>
      <c r="Q568" s="29">
        <v>1.7788999999999999E-2</v>
      </c>
      <c r="R568" s="29">
        <v>1.2074E-2</v>
      </c>
      <c r="S568" s="29">
        <v>2.8516E-2</v>
      </c>
      <c r="T568" s="29">
        <v>0.74519999999999997</v>
      </c>
      <c r="U568" s="29">
        <v>6.5835000000000005E-2</v>
      </c>
      <c r="V568" s="29">
        <v>0.2039</v>
      </c>
    </row>
    <row r="569" spans="1:22" ht="14.25" customHeight="1" x14ac:dyDescent="0.3">
      <c r="A569" s="57">
        <v>45146</v>
      </c>
      <c r="B569" s="29">
        <v>23731</v>
      </c>
      <c r="C569" s="29">
        <v>23802</v>
      </c>
      <c r="D569" s="29">
        <v>102.52800000000001</v>
      </c>
      <c r="E569" s="29">
        <v>143.38</v>
      </c>
      <c r="F569" s="29">
        <v>1.0955999999999999</v>
      </c>
      <c r="G569" s="29">
        <v>6.9740000000000002E-3</v>
      </c>
      <c r="H569" s="29">
        <v>0.13852999999999999</v>
      </c>
      <c r="I569" s="29">
        <v>0.13819999999999999</v>
      </c>
      <c r="J569" s="29">
        <v>1.2747999999999999</v>
      </c>
      <c r="K569" s="29">
        <v>3.1435999999999999E-2</v>
      </c>
      <c r="L569" s="29">
        <v>0.21820000000000001</v>
      </c>
      <c r="M569" s="29">
        <v>7.596E-2</v>
      </c>
      <c r="N569" s="29">
        <v>9.1800000000000007E-3</v>
      </c>
      <c r="O569" s="29">
        <v>0.31290000000000001</v>
      </c>
      <c r="P569" s="29">
        <v>0.34777000000000002</v>
      </c>
      <c r="Q569" s="29">
        <v>1.7770999999999999E-2</v>
      </c>
      <c r="R569" s="29">
        <v>1.2071999999999999E-2</v>
      </c>
      <c r="S569" s="29">
        <v>2.8549999999999999E-2</v>
      </c>
      <c r="T569" s="29">
        <v>0.74519999999999997</v>
      </c>
      <c r="U569" s="29">
        <v>6.5713999999999995E-2</v>
      </c>
      <c r="V569" s="29">
        <v>0.20419999999999999</v>
      </c>
    </row>
    <row r="570" spans="1:22" ht="14.25" customHeight="1" x14ac:dyDescent="0.3">
      <c r="A570" s="57">
        <v>45145</v>
      </c>
      <c r="B570" s="29">
        <v>23725</v>
      </c>
      <c r="C570" s="29">
        <v>23815</v>
      </c>
      <c r="D570" s="29">
        <v>102.047</v>
      </c>
      <c r="E570" s="29">
        <v>142.5</v>
      </c>
      <c r="F570" s="29">
        <v>1.1002000000000001</v>
      </c>
      <c r="G570" s="29">
        <v>7.0169999999999998E-3</v>
      </c>
      <c r="H570" s="29">
        <v>0.13902</v>
      </c>
      <c r="I570" s="29">
        <v>0.1389</v>
      </c>
      <c r="J570" s="29">
        <v>1.2784</v>
      </c>
      <c r="K570" s="29">
        <v>3.1537000000000003E-2</v>
      </c>
      <c r="L570" s="29">
        <v>0.21929999999999999</v>
      </c>
      <c r="M570" s="29">
        <v>7.6560000000000003E-2</v>
      </c>
      <c r="N570" s="29">
        <v>9.1800000000000007E-3</v>
      </c>
      <c r="O570" s="29">
        <v>0.31009999999999999</v>
      </c>
      <c r="P570" s="29">
        <v>0.35022999999999999</v>
      </c>
      <c r="Q570" s="29">
        <v>1.7843999999999999E-2</v>
      </c>
      <c r="R570" s="29">
        <v>1.2085E-2</v>
      </c>
      <c r="S570" s="29">
        <v>2.8698999999999999E-2</v>
      </c>
      <c r="T570" s="29">
        <v>0.74790000000000001</v>
      </c>
      <c r="U570" s="29">
        <v>6.5853999999999996E-2</v>
      </c>
      <c r="V570" s="29">
        <v>0.2041</v>
      </c>
    </row>
    <row r="571" spans="1:22" ht="14.25" customHeight="1" x14ac:dyDescent="0.3">
      <c r="A571" s="57">
        <v>45142</v>
      </c>
      <c r="B571" s="29">
        <v>23726</v>
      </c>
      <c r="C571" s="29">
        <v>23825</v>
      </c>
      <c r="D571" s="29">
        <v>102.017</v>
      </c>
      <c r="E571" s="29">
        <v>141.76</v>
      </c>
      <c r="F571" s="29">
        <v>1.1006</v>
      </c>
      <c r="G571" s="29">
        <v>7.0540000000000004E-3</v>
      </c>
      <c r="H571" s="29">
        <v>0.13941000000000001</v>
      </c>
      <c r="I571" s="29">
        <v>0.1391</v>
      </c>
      <c r="J571" s="29">
        <v>1.2748999999999999</v>
      </c>
      <c r="K571" s="29">
        <v>3.1548E-2</v>
      </c>
      <c r="L571" s="29">
        <v>0.21959999999999999</v>
      </c>
      <c r="M571" s="29">
        <v>7.6350000000000001E-2</v>
      </c>
      <c r="N571" s="29">
        <v>9.1999999999999998E-3</v>
      </c>
      <c r="O571" s="29">
        <v>0.31230000000000002</v>
      </c>
      <c r="P571" s="29">
        <v>0.35043000000000002</v>
      </c>
      <c r="Q571" s="29">
        <v>1.7937000000000002E-2</v>
      </c>
      <c r="R571" s="29">
        <v>1.2071E-2</v>
      </c>
      <c r="S571" s="29">
        <v>2.8805000000000001E-2</v>
      </c>
      <c r="T571" s="29">
        <v>0.74750000000000005</v>
      </c>
      <c r="U571" s="29">
        <v>6.5920000000000006E-2</v>
      </c>
      <c r="V571" s="29">
        <v>0.2051</v>
      </c>
    </row>
    <row r="572" spans="1:22" ht="14.25" customHeight="1" x14ac:dyDescent="0.3">
      <c r="A572" s="57">
        <v>45141</v>
      </c>
      <c r="B572" s="29">
        <v>23753</v>
      </c>
      <c r="C572" s="29">
        <v>23803</v>
      </c>
      <c r="D572" s="29">
        <v>102.542</v>
      </c>
      <c r="E572" s="29">
        <v>142.58000000000001</v>
      </c>
      <c r="F572" s="29">
        <v>1.0949</v>
      </c>
      <c r="G572" s="29">
        <v>7.0140000000000003E-3</v>
      </c>
      <c r="H572" s="29">
        <v>0.13947999999999999</v>
      </c>
      <c r="I572" s="29">
        <v>0.13919999999999999</v>
      </c>
      <c r="J572" s="29">
        <v>1.2708999999999999</v>
      </c>
      <c r="K572" s="29">
        <v>3.1619000000000001E-2</v>
      </c>
      <c r="L572" s="29">
        <v>0.2195</v>
      </c>
      <c r="M572" s="29">
        <v>7.6969999999999997E-2</v>
      </c>
      <c r="N572" s="29">
        <v>9.1999999999999998E-3</v>
      </c>
      <c r="O572" s="29">
        <v>0.31440000000000001</v>
      </c>
      <c r="P572" s="29">
        <v>0.3498</v>
      </c>
      <c r="Q572" s="29">
        <v>1.8009000000000001E-2</v>
      </c>
      <c r="R572" s="29">
        <v>1.2087000000000001E-2</v>
      </c>
      <c r="S572" s="29">
        <v>2.886E-2</v>
      </c>
      <c r="T572" s="29">
        <v>0.74890000000000001</v>
      </c>
      <c r="U572" s="29">
        <v>6.5850000000000006E-2</v>
      </c>
      <c r="V572" s="29">
        <v>0.2034</v>
      </c>
    </row>
    <row r="573" spans="1:22" ht="14.25" customHeight="1" x14ac:dyDescent="0.3">
      <c r="A573" s="57">
        <v>45140</v>
      </c>
      <c r="B573" s="29">
        <v>23737</v>
      </c>
      <c r="C573" s="29">
        <v>23773</v>
      </c>
      <c r="D573" s="29">
        <v>102.59</v>
      </c>
      <c r="E573" s="29">
        <v>143.32</v>
      </c>
      <c r="F573" s="29">
        <v>1.0938000000000001</v>
      </c>
      <c r="G573" s="29">
        <v>6.9769999999999997E-3</v>
      </c>
      <c r="H573" s="29">
        <v>0.13905000000000001</v>
      </c>
      <c r="I573" s="29">
        <v>0.1389</v>
      </c>
      <c r="J573" s="29">
        <v>1.2710999999999999</v>
      </c>
      <c r="K573" s="29">
        <v>3.1619000000000001E-2</v>
      </c>
      <c r="L573" s="29">
        <v>0.22009999999999999</v>
      </c>
      <c r="M573" s="29">
        <v>7.7039999999999997E-2</v>
      </c>
      <c r="N573" s="29">
        <v>9.1800000000000007E-3</v>
      </c>
      <c r="O573" s="29">
        <v>0.318</v>
      </c>
      <c r="P573" s="29">
        <v>0.34922999999999998</v>
      </c>
      <c r="Q573" s="29">
        <v>1.8123E-2</v>
      </c>
      <c r="R573" s="29">
        <v>1.2109E-2</v>
      </c>
      <c r="S573" s="29">
        <v>2.8993999999999999E-2</v>
      </c>
      <c r="T573" s="29">
        <v>0.749</v>
      </c>
      <c r="U573" s="29">
        <v>6.5897999999999998E-2</v>
      </c>
      <c r="V573" s="29">
        <v>0.2079</v>
      </c>
    </row>
    <row r="574" spans="1:22" ht="14.25" customHeight="1" x14ac:dyDescent="0.3">
      <c r="A574" s="57">
        <v>45139</v>
      </c>
      <c r="B574" s="29">
        <v>23690</v>
      </c>
      <c r="C574" s="29">
        <v>23757</v>
      </c>
      <c r="D574" s="29">
        <v>102.303</v>
      </c>
      <c r="E574" s="29">
        <v>143.34</v>
      </c>
      <c r="F574" s="29">
        <v>1.0984</v>
      </c>
      <c r="G574" s="29">
        <v>6.9769999999999997E-3</v>
      </c>
      <c r="H574" s="29">
        <v>0.13932</v>
      </c>
      <c r="I574" s="29">
        <v>0.13919999999999999</v>
      </c>
      <c r="J574" s="29">
        <v>1.2777000000000001</v>
      </c>
      <c r="K574" s="29">
        <v>3.1678999999999999E-2</v>
      </c>
      <c r="L574" s="29">
        <v>0.2213</v>
      </c>
      <c r="M574" s="29">
        <v>7.7890000000000001E-2</v>
      </c>
      <c r="N574" s="29">
        <v>9.1999999999999998E-3</v>
      </c>
      <c r="O574" s="29">
        <v>0.31409999999999999</v>
      </c>
      <c r="P574" s="29">
        <v>0.34844999999999998</v>
      </c>
      <c r="Q574" s="29">
        <v>1.8255E-2</v>
      </c>
      <c r="R574" s="29">
        <v>1.2156999999999999E-2</v>
      </c>
      <c r="S574" s="29">
        <v>2.913E-2</v>
      </c>
      <c r="T574" s="29">
        <v>0.75290000000000001</v>
      </c>
      <c r="U574" s="29">
        <v>6.6156999999999994E-2</v>
      </c>
      <c r="V574" s="29">
        <v>0.2087</v>
      </c>
    </row>
    <row r="575" spans="1:22" ht="14.25" customHeight="1" x14ac:dyDescent="0.3">
      <c r="A575" s="57">
        <v>45138</v>
      </c>
      <c r="B575" s="29">
        <v>23689</v>
      </c>
      <c r="C575" s="29">
        <v>23758</v>
      </c>
      <c r="D575" s="29">
        <v>101.855</v>
      </c>
      <c r="E575" s="29">
        <v>142.29</v>
      </c>
      <c r="F575" s="29">
        <v>1.0996999999999999</v>
      </c>
      <c r="G575" s="29">
        <v>7.0280000000000004E-3</v>
      </c>
      <c r="H575" s="29">
        <v>0.14000000000000001</v>
      </c>
      <c r="I575" s="29">
        <v>0.1399</v>
      </c>
      <c r="J575" s="29">
        <v>1.2835000000000001</v>
      </c>
      <c r="K575" s="29">
        <v>3.1791E-2</v>
      </c>
      <c r="L575" s="29">
        <v>0.22189999999999999</v>
      </c>
      <c r="M575" s="29">
        <v>7.8469999999999998E-2</v>
      </c>
      <c r="N575" s="29">
        <v>9.2200000000000008E-3</v>
      </c>
      <c r="O575" s="29">
        <v>0.313</v>
      </c>
      <c r="P575" s="29">
        <v>0.35010999999999998</v>
      </c>
      <c r="Q575" s="29">
        <v>1.8216E-2</v>
      </c>
      <c r="R575" s="29">
        <v>1.2158E-2</v>
      </c>
      <c r="S575" s="29">
        <v>2.9211000000000001E-2</v>
      </c>
      <c r="T575" s="29">
        <v>0.7581</v>
      </c>
      <c r="U575" s="29">
        <v>6.6312999999999997E-2</v>
      </c>
      <c r="V575" s="29">
        <v>0.21160000000000001</v>
      </c>
    </row>
    <row r="576" spans="1:22" ht="14.25" customHeight="1" x14ac:dyDescent="0.3">
      <c r="A576" s="57">
        <v>45135</v>
      </c>
      <c r="B576" s="29">
        <v>23692</v>
      </c>
      <c r="C576" s="29">
        <v>23744</v>
      </c>
      <c r="D576" s="29">
        <v>101.622</v>
      </c>
      <c r="E576" s="29">
        <v>141.16</v>
      </c>
      <c r="F576" s="29">
        <v>1.1015999999999999</v>
      </c>
      <c r="G576" s="29">
        <v>7.084E-3</v>
      </c>
      <c r="H576" s="29">
        <v>0.13988999999999999</v>
      </c>
      <c r="I576" s="29">
        <v>0.13980000000000001</v>
      </c>
      <c r="J576" s="29">
        <v>1.2850999999999999</v>
      </c>
      <c r="K576" s="29">
        <v>3.1836000000000003E-2</v>
      </c>
      <c r="L576" s="29">
        <v>0.2195</v>
      </c>
      <c r="M576" s="29">
        <v>7.8310000000000005E-2</v>
      </c>
      <c r="N576" s="29">
        <v>9.2700000000000005E-3</v>
      </c>
      <c r="O576" s="29">
        <v>0.30399999999999999</v>
      </c>
      <c r="P576" s="29">
        <v>0.34908</v>
      </c>
      <c r="Q576" s="29">
        <v>1.8221000000000001E-2</v>
      </c>
      <c r="R576" s="29">
        <v>1.2156999999999999E-2</v>
      </c>
      <c r="S576" s="29">
        <v>2.9203E-2</v>
      </c>
      <c r="T576" s="29">
        <v>0.75549999999999995</v>
      </c>
      <c r="U576" s="29">
        <v>6.6202999999999998E-2</v>
      </c>
      <c r="V576" s="29">
        <v>0.2114</v>
      </c>
    </row>
    <row r="577" spans="1:22" ht="14.25" customHeight="1" x14ac:dyDescent="0.3">
      <c r="A577" s="57">
        <v>45134</v>
      </c>
      <c r="B577" s="29">
        <v>23667</v>
      </c>
      <c r="C577" s="29">
        <v>23736</v>
      </c>
      <c r="D577" s="29">
        <v>101.773</v>
      </c>
      <c r="E577" s="29">
        <v>139.47999999999999</v>
      </c>
      <c r="F577" s="29">
        <v>1.0979000000000001</v>
      </c>
      <c r="G577" s="29">
        <v>7.1700000000000002E-3</v>
      </c>
      <c r="H577" s="29">
        <v>0.13952000000000001</v>
      </c>
      <c r="I577" s="29">
        <v>0.13950000000000001</v>
      </c>
      <c r="J577" s="29">
        <v>1.2796000000000001</v>
      </c>
      <c r="K577" s="29">
        <v>3.2042000000000001E-2</v>
      </c>
      <c r="L577" s="29">
        <v>0.22109999999999999</v>
      </c>
      <c r="M577" s="29">
        <v>7.8280000000000002E-2</v>
      </c>
      <c r="N577" s="29">
        <v>9.2200000000000008E-3</v>
      </c>
      <c r="O577" s="29">
        <v>0.30370000000000003</v>
      </c>
      <c r="P577" s="29">
        <v>0.34908</v>
      </c>
      <c r="Q577" s="29">
        <v>1.8327E-2</v>
      </c>
      <c r="R577" s="29">
        <v>1.2204E-2</v>
      </c>
      <c r="S577" s="29">
        <v>2.9014000000000002E-2</v>
      </c>
      <c r="T577" s="29">
        <v>0.75619999999999998</v>
      </c>
      <c r="U577" s="29">
        <v>6.6667000000000004E-2</v>
      </c>
      <c r="V577" s="29">
        <v>0.21079999999999999</v>
      </c>
    </row>
    <row r="578" spans="1:22" ht="14.25" customHeight="1" x14ac:dyDescent="0.3">
      <c r="A578" s="57">
        <v>45133</v>
      </c>
      <c r="B578" s="29">
        <v>23672</v>
      </c>
      <c r="C578" s="29">
        <v>23746</v>
      </c>
      <c r="D578" s="29">
        <v>100.887</v>
      </c>
      <c r="E578" s="29">
        <v>140.24</v>
      </c>
      <c r="F578" s="29">
        <v>1.1086</v>
      </c>
      <c r="G578" s="29">
        <v>7.1310000000000002E-3</v>
      </c>
      <c r="H578" s="29">
        <v>0.14000000000000001</v>
      </c>
      <c r="I578" s="29">
        <v>0.13980000000000001</v>
      </c>
      <c r="J578" s="29">
        <v>1.2941</v>
      </c>
      <c r="K578" s="29">
        <v>3.2060999999999999E-2</v>
      </c>
      <c r="L578" s="29">
        <v>0.2198</v>
      </c>
      <c r="M578" s="29">
        <v>7.8469999999999998E-2</v>
      </c>
      <c r="N578" s="29">
        <v>9.2200000000000008E-3</v>
      </c>
      <c r="O578" s="29">
        <v>0.30409999999999998</v>
      </c>
      <c r="P578" s="29">
        <v>0.34876000000000001</v>
      </c>
      <c r="Q578" s="29">
        <v>1.8308000000000001E-2</v>
      </c>
      <c r="R578" s="29">
        <v>1.2196E-2</v>
      </c>
      <c r="S578" s="29">
        <v>2.9231E-2</v>
      </c>
      <c r="T578" s="29">
        <v>0.7571</v>
      </c>
      <c r="U578" s="29">
        <v>6.6567000000000001E-2</v>
      </c>
      <c r="V578" s="29">
        <v>0.21110000000000001</v>
      </c>
    </row>
    <row r="579" spans="1:22" ht="14.25" customHeight="1" x14ac:dyDescent="0.3">
      <c r="A579" s="57">
        <v>45132</v>
      </c>
      <c r="B579" s="29">
        <v>23665</v>
      </c>
      <c r="C579" s="29">
        <v>23760</v>
      </c>
      <c r="D579" s="29">
        <v>101.349</v>
      </c>
      <c r="E579" s="29">
        <v>140.9</v>
      </c>
      <c r="F579" s="29">
        <v>1.1054999999999999</v>
      </c>
      <c r="G579" s="29">
        <v>7.097E-3</v>
      </c>
      <c r="H579" s="29">
        <v>0.14013</v>
      </c>
      <c r="I579" s="29">
        <v>0.1401</v>
      </c>
      <c r="J579" s="29">
        <v>1.2902</v>
      </c>
      <c r="K579" s="29">
        <v>3.1947999999999997E-2</v>
      </c>
      <c r="L579" s="29">
        <v>0.21909999999999999</v>
      </c>
      <c r="M579" s="29">
        <v>7.8420000000000004E-2</v>
      </c>
      <c r="N579" s="29">
        <v>9.2200000000000008E-3</v>
      </c>
      <c r="O579" s="29">
        <v>0.30220000000000002</v>
      </c>
      <c r="P579" s="29">
        <v>0.34955000000000003</v>
      </c>
      <c r="Q579" s="29">
        <v>1.8334E-2</v>
      </c>
      <c r="R579" s="29">
        <v>1.2213999999999999E-2</v>
      </c>
      <c r="S579" s="29">
        <v>2.9005E-2</v>
      </c>
      <c r="T579" s="29">
        <v>0.75919999999999999</v>
      </c>
      <c r="U579" s="29">
        <v>6.6675999999999999E-2</v>
      </c>
      <c r="V579" s="29">
        <v>0.2104</v>
      </c>
    </row>
    <row r="580" spans="1:22" ht="14.25" customHeight="1" x14ac:dyDescent="0.3">
      <c r="A580" s="57">
        <v>45131</v>
      </c>
      <c r="B580" s="29">
        <v>23678</v>
      </c>
      <c r="C580" s="29">
        <v>23753</v>
      </c>
      <c r="D580" s="29">
        <v>101.346</v>
      </c>
      <c r="E580" s="29">
        <v>141.47999999999999</v>
      </c>
      <c r="F580" s="29">
        <v>1.1064000000000001</v>
      </c>
      <c r="G580" s="29">
        <v>7.0679999999999996E-3</v>
      </c>
      <c r="H580" s="29">
        <v>0.13913</v>
      </c>
      <c r="I580" s="29">
        <v>0.13919999999999999</v>
      </c>
      <c r="J580" s="29">
        <v>1.2828999999999999</v>
      </c>
      <c r="K580" s="29">
        <v>3.1882000000000001E-2</v>
      </c>
      <c r="L580" s="29">
        <v>0.219</v>
      </c>
      <c r="M580" s="29">
        <v>7.8140000000000001E-2</v>
      </c>
      <c r="N580" s="29">
        <v>9.2300000000000004E-3</v>
      </c>
      <c r="O580" s="29">
        <v>0.30320000000000003</v>
      </c>
      <c r="P580" s="29">
        <v>0.34754000000000002</v>
      </c>
      <c r="Q580" s="29">
        <v>1.8304999999999998E-2</v>
      </c>
      <c r="R580" s="29">
        <v>1.2220999999999999E-2</v>
      </c>
      <c r="S580" s="29">
        <v>2.8962999999999999E-2</v>
      </c>
      <c r="T580" s="29">
        <v>0.75939999999999996</v>
      </c>
      <c r="U580" s="29">
        <v>6.6548999999999997E-2</v>
      </c>
      <c r="V580" s="29">
        <v>0.2114</v>
      </c>
    </row>
    <row r="581" spans="1:22" ht="14.25" customHeight="1" x14ac:dyDescent="0.3">
      <c r="A581" s="57">
        <v>45128</v>
      </c>
      <c r="B581" s="29">
        <v>23656</v>
      </c>
      <c r="C581" s="29">
        <v>23734</v>
      </c>
      <c r="D581" s="29">
        <v>101.071</v>
      </c>
      <c r="E581" s="29">
        <v>141.72999999999999</v>
      </c>
      <c r="F581" s="29">
        <v>1.1124000000000001</v>
      </c>
      <c r="G581" s="29">
        <v>7.0559999999999998E-3</v>
      </c>
      <c r="H581" s="29">
        <v>0.13911999999999999</v>
      </c>
      <c r="I581" s="29">
        <v>0.1391</v>
      </c>
      <c r="J581" s="29">
        <v>1.2854000000000001</v>
      </c>
      <c r="K581" s="29">
        <v>3.1988000000000003E-2</v>
      </c>
      <c r="L581" s="29">
        <v>0.21920000000000001</v>
      </c>
      <c r="M581" s="29">
        <v>7.7920000000000003E-2</v>
      </c>
      <c r="N581" s="29">
        <v>9.2399999999999999E-3</v>
      </c>
      <c r="O581" s="29">
        <v>0.30549999999999999</v>
      </c>
      <c r="P581" s="29">
        <v>0.34943000000000002</v>
      </c>
      <c r="Q581" s="29">
        <v>1.8269000000000001E-2</v>
      </c>
      <c r="R581" s="29">
        <v>1.2201E-2</v>
      </c>
      <c r="S581" s="29">
        <v>2.9042999999999999E-2</v>
      </c>
      <c r="T581" s="29">
        <v>0.75619999999999998</v>
      </c>
      <c r="U581" s="29">
        <v>6.6546999999999995E-2</v>
      </c>
      <c r="V581" s="29">
        <v>0.2092</v>
      </c>
    </row>
    <row r="582" spans="1:22" ht="14.25" customHeight="1" x14ac:dyDescent="0.3">
      <c r="A582" s="57">
        <v>45127</v>
      </c>
      <c r="B582" s="29">
        <v>23652</v>
      </c>
      <c r="C582" s="29">
        <v>23731</v>
      </c>
      <c r="D582" s="29">
        <v>100.88</v>
      </c>
      <c r="E582" s="29">
        <v>140.07</v>
      </c>
      <c r="F582" s="29">
        <v>1.113</v>
      </c>
      <c r="G582" s="29">
        <v>7.1390000000000004E-3</v>
      </c>
      <c r="H582" s="29">
        <v>0.13927999999999999</v>
      </c>
      <c r="I582" s="29">
        <v>0.1394</v>
      </c>
      <c r="J582" s="29">
        <v>1.2867999999999999</v>
      </c>
      <c r="K582" s="29">
        <v>3.2154000000000002E-2</v>
      </c>
      <c r="L582" s="29">
        <v>0.22009999999999999</v>
      </c>
      <c r="M582" s="29">
        <v>7.8770000000000007E-2</v>
      </c>
      <c r="N582" s="29">
        <v>9.2300000000000004E-3</v>
      </c>
      <c r="O582" s="29">
        <v>0.30769999999999997</v>
      </c>
      <c r="P582" s="29">
        <v>0.35149000000000002</v>
      </c>
      <c r="Q582" s="29">
        <v>1.8338E-2</v>
      </c>
      <c r="R582" s="29">
        <v>1.2196E-2</v>
      </c>
      <c r="S582" s="29">
        <v>2.9231E-2</v>
      </c>
      <c r="T582" s="29">
        <v>0.75919999999999999</v>
      </c>
      <c r="U582" s="29">
        <v>6.6728999999999997E-2</v>
      </c>
      <c r="V582" s="29">
        <v>0.2084</v>
      </c>
    </row>
    <row r="583" spans="1:22" ht="14.25" customHeight="1" x14ac:dyDescent="0.3">
      <c r="A583" s="57">
        <v>45126</v>
      </c>
      <c r="B583" s="29">
        <v>23643</v>
      </c>
      <c r="C583" s="29">
        <v>23704</v>
      </c>
      <c r="D583" s="29">
        <v>100.28100000000001</v>
      </c>
      <c r="E583" s="29">
        <v>139.65</v>
      </c>
      <c r="F583" s="29">
        <v>1.1201000000000001</v>
      </c>
      <c r="G583" s="29">
        <v>7.1609999999999998E-3</v>
      </c>
      <c r="H583" s="29">
        <v>0.13844000000000001</v>
      </c>
      <c r="I583" s="29">
        <v>0.13830000000000001</v>
      </c>
      <c r="J583" s="29">
        <v>1.294</v>
      </c>
      <c r="K583" s="29">
        <v>3.2177999999999998E-2</v>
      </c>
      <c r="L583" s="29">
        <v>0.2203</v>
      </c>
      <c r="M583" s="29">
        <v>7.9009999999999997E-2</v>
      </c>
      <c r="N583" s="29">
        <v>9.2200000000000008E-3</v>
      </c>
      <c r="O583" s="29">
        <v>0.30880000000000002</v>
      </c>
      <c r="P583" s="29">
        <v>0.35239999999999999</v>
      </c>
      <c r="Q583" s="29">
        <v>1.8343999999999999E-2</v>
      </c>
      <c r="R583" s="29">
        <v>1.2181000000000001E-2</v>
      </c>
      <c r="S583" s="29">
        <v>2.9343999999999999E-2</v>
      </c>
      <c r="T583" s="29">
        <v>0.75960000000000005</v>
      </c>
      <c r="U583" s="29">
        <v>6.6680000000000003E-2</v>
      </c>
      <c r="V583" s="29">
        <v>0.2087</v>
      </c>
    </row>
    <row r="584" spans="1:22" ht="14.25" customHeight="1" x14ac:dyDescent="0.3">
      <c r="A584" s="57">
        <v>45125</v>
      </c>
      <c r="B584" s="29">
        <v>23644</v>
      </c>
      <c r="C584" s="29">
        <v>23714</v>
      </c>
      <c r="D584" s="29">
        <v>99.941000000000003</v>
      </c>
      <c r="E584" s="29">
        <v>138.83000000000001</v>
      </c>
      <c r="F584" s="29">
        <v>1.1229</v>
      </c>
      <c r="G584" s="29">
        <v>7.2030000000000002E-3</v>
      </c>
      <c r="H584" s="29">
        <v>0.13915</v>
      </c>
      <c r="I584" s="29">
        <v>0.13900000000000001</v>
      </c>
      <c r="J584" s="29">
        <v>1.3036000000000001</v>
      </c>
      <c r="K584" s="29">
        <v>3.2292000000000001E-2</v>
      </c>
      <c r="L584" s="29">
        <v>0.2203</v>
      </c>
      <c r="M584" s="29">
        <v>7.9329999999999998E-2</v>
      </c>
      <c r="N584" s="29">
        <v>9.2300000000000004E-3</v>
      </c>
      <c r="O584" s="29">
        <v>0.31</v>
      </c>
      <c r="P584" s="29">
        <v>0.35436000000000001</v>
      </c>
      <c r="Q584" s="29">
        <v>1.8376E-2</v>
      </c>
      <c r="R584" s="29">
        <v>1.2191E-2</v>
      </c>
      <c r="S584" s="29">
        <v>2.9329000000000001E-2</v>
      </c>
      <c r="T584" s="29">
        <v>0.75939999999999996</v>
      </c>
      <c r="U584" s="29">
        <v>6.6680000000000003E-2</v>
      </c>
      <c r="V584" s="29">
        <v>0.20780000000000001</v>
      </c>
    </row>
    <row r="585" spans="1:22" ht="14.25" customHeight="1" x14ac:dyDescent="0.3">
      <c r="A585" s="57">
        <v>45124</v>
      </c>
      <c r="B585" s="29">
        <v>23641</v>
      </c>
      <c r="C585" s="29">
        <v>23701</v>
      </c>
      <c r="D585" s="29">
        <v>99.841999999999999</v>
      </c>
      <c r="E585" s="29">
        <v>138.71</v>
      </c>
      <c r="F585" s="29">
        <v>1.1235999999999999</v>
      </c>
      <c r="G585" s="29">
        <v>7.2090000000000001E-3</v>
      </c>
      <c r="H585" s="29">
        <v>0.1394</v>
      </c>
      <c r="I585" s="29">
        <v>0.13930000000000001</v>
      </c>
      <c r="J585" s="29">
        <v>1.3072999999999999</v>
      </c>
      <c r="K585" s="29">
        <v>3.2229000000000001E-2</v>
      </c>
      <c r="L585" s="29">
        <v>0.22040000000000001</v>
      </c>
      <c r="M585" s="29">
        <v>7.893E-2</v>
      </c>
      <c r="N585" s="29">
        <v>9.2200000000000008E-3</v>
      </c>
      <c r="O585" s="29">
        <v>0.31090000000000001</v>
      </c>
      <c r="P585" s="29">
        <v>0.36066999999999999</v>
      </c>
      <c r="Q585" s="29">
        <v>1.8387000000000001E-2</v>
      </c>
      <c r="R585" s="29">
        <v>1.2187E-2</v>
      </c>
      <c r="S585" s="29">
        <v>2.8889000000000001E-2</v>
      </c>
      <c r="T585" s="29">
        <v>0.75760000000000005</v>
      </c>
      <c r="U585" s="29">
        <v>6.6609000000000002E-2</v>
      </c>
      <c r="V585" s="29">
        <v>0.20799999999999999</v>
      </c>
    </row>
    <row r="586" spans="1:22" ht="14.25" customHeight="1" x14ac:dyDescent="0.3">
      <c r="A586" s="57">
        <v>45121</v>
      </c>
      <c r="B586" s="29">
        <v>23646</v>
      </c>
      <c r="C586" s="29">
        <v>23720</v>
      </c>
      <c r="D586" s="29">
        <v>99.914000000000001</v>
      </c>
      <c r="E586" s="29">
        <v>138.80000000000001</v>
      </c>
      <c r="F586" s="29">
        <v>1.1228</v>
      </c>
      <c r="G586" s="29">
        <v>7.2049999999999996E-3</v>
      </c>
      <c r="H586" s="29">
        <v>0.14002000000000001</v>
      </c>
      <c r="I586" s="29">
        <v>0.13969999999999999</v>
      </c>
      <c r="J586" s="29">
        <v>1.3092999999999999</v>
      </c>
      <c r="K586" s="29">
        <v>3.2412000000000003E-2</v>
      </c>
      <c r="L586" s="29">
        <v>0.22090000000000001</v>
      </c>
      <c r="M586" s="29">
        <v>7.8990000000000005E-2</v>
      </c>
      <c r="N586" s="29">
        <v>9.2300000000000004E-3</v>
      </c>
      <c r="O586" s="29">
        <v>0.31390000000000001</v>
      </c>
      <c r="P586" s="29">
        <v>0.36207</v>
      </c>
      <c r="Q586" s="29">
        <v>1.8379E-2</v>
      </c>
      <c r="R586" s="29">
        <v>1.217E-2</v>
      </c>
      <c r="S586" s="29">
        <v>2.8861000000000001E-2</v>
      </c>
      <c r="T586" s="29">
        <v>0.75660000000000005</v>
      </c>
      <c r="U586" s="29">
        <v>6.6851999999999995E-2</v>
      </c>
      <c r="V586" s="29">
        <v>0.2087</v>
      </c>
    </row>
    <row r="587" spans="1:22" ht="14.25" customHeight="1" x14ac:dyDescent="0.3">
      <c r="A587" s="57">
        <v>45120</v>
      </c>
      <c r="B587" s="29">
        <v>23681</v>
      </c>
      <c r="C587" s="29">
        <v>23758</v>
      </c>
      <c r="D587" s="29">
        <v>99.77</v>
      </c>
      <c r="E587" s="29">
        <v>138.05000000000001</v>
      </c>
      <c r="F587" s="29">
        <v>1.1226</v>
      </c>
      <c r="G587" s="29">
        <v>7.2439999999999996E-3</v>
      </c>
      <c r="H587" s="29">
        <v>0.13986999999999999</v>
      </c>
      <c r="I587" s="29">
        <v>0.1399</v>
      </c>
      <c r="J587" s="29">
        <v>1.3136000000000001</v>
      </c>
      <c r="K587" s="29">
        <v>3.2315000000000003E-2</v>
      </c>
      <c r="L587" s="29">
        <v>0.21820000000000001</v>
      </c>
      <c r="M587" s="29">
        <v>7.8469999999999998E-2</v>
      </c>
      <c r="N587" s="29">
        <v>9.2300000000000004E-3</v>
      </c>
      <c r="O587" s="29">
        <v>0.31509999999999999</v>
      </c>
      <c r="P587" s="29">
        <v>0.36385000000000001</v>
      </c>
      <c r="Q587" s="29">
        <v>1.8343000000000002E-2</v>
      </c>
      <c r="R587" s="29">
        <v>1.2185E-2</v>
      </c>
      <c r="S587" s="29">
        <v>2.8961000000000001E-2</v>
      </c>
      <c r="T587" s="29">
        <v>0.76280000000000003</v>
      </c>
      <c r="U587" s="29">
        <v>6.6820000000000004E-2</v>
      </c>
      <c r="V587" s="29">
        <v>0.20830000000000001</v>
      </c>
    </row>
    <row r="588" spans="1:22" ht="14.25" customHeight="1" x14ac:dyDescent="0.3">
      <c r="A588" s="57">
        <v>45119</v>
      </c>
      <c r="B588" s="29">
        <v>23673</v>
      </c>
      <c r="C588" s="29">
        <v>23772</v>
      </c>
      <c r="D588" s="29">
        <v>100.521</v>
      </c>
      <c r="E588" s="29">
        <v>138.5</v>
      </c>
      <c r="F588" s="29">
        <v>1.1129</v>
      </c>
      <c r="G588" s="29">
        <v>7.2199999999999999E-3</v>
      </c>
      <c r="H588" s="29">
        <v>0.13955999999999999</v>
      </c>
      <c r="I588" s="29">
        <v>0.1396</v>
      </c>
      <c r="J588" s="29">
        <v>1.2988</v>
      </c>
      <c r="K588" s="29">
        <v>3.2006E-2</v>
      </c>
      <c r="L588" s="29">
        <v>0.215</v>
      </c>
      <c r="M588" s="29">
        <v>7.7609999999999998E-2</v>
      </c>
      <c r="N588" s="29">
        <v>9.2399999999999999E-3</v>
      </c>
      <c r="O588" s="29">
        <v>0.31809999999999999</v>
      </c>
      <c r="P588" s="29">
        <v>0.36107</v>
      </c>
      <c r="Q588" s="29">
        <v>1.8203E-2</v>
      </c>
      <c r="R588" s="29">
        <v>1.2158E-2</v>
      </c>
      <c r="S588" s="29">
        <v>2.8837999999999999E-2</v>
      </c>
      <c r="T588" s="29">
        <v>0.75829999999999997</v>
      </c>
      <c r="U588" s="29">
        <v>6.6336999999999993E-2</v>
      </c>
      <c r="V588" s="29">
        <v>0.2074</v>
      </c>
    </row>
    <row r="589" spans="1:22" ht="14.25" customHeight="1" x14ac:dyDescent="0.3">
      <c r="A589" s="57">
        <v>45118</v>
      </c>
      <c r="B589" s="29">
        <v>23684</v>
      </c>
      <c r="C589" s="29">
        <v>23787</v>
      </c>
      <c r="D589" s="29">
        <v>101.732</v>
      </c>
      <c r="E589" s="29">
        <v>140.36000000000001</v>
      </c>
      <c r="F589" s="29">
        <v>1.1009</v>
      </c>
      <c r="G589" s="29">
        <v>7.1240000000000001E-3</v>
      </c>
      <c r="H589" s="29">
        <v>0.13869999999999999</v>
      </c>
      <c r="I589" s="29">
        <v>0.13869999999999999</v>
      </c>
      <c r="J589" s="29">
        <v>1.2932999999999999</v>
      </c>
      <c r="K589" s="29">
        <v>3.1937E-2</v>
      </c>
      <c r="L589" s="29">
        <v>0.21460000000000001</v>
      </c>
      <c r="M589" s="29">
        <v>7.7289999999999998E-2</v>
      </c>
      <c r="N589" s="29">
        <v>9.2200000000000008E-3</v>
      </c>
      <c r="O589" s="29">
        <v>0.31869999999999998</v>
      </c>
      <c r="P589" s="29">
        <v>0.36044999999999999</v>
      </c>
      <c r="Q589" s="29">
        <v>1.8089999999999998E-2</v>
      </c>
      <c r="R589" s="29">
        <v>1.2141000000000001E-2</v>
      </c>
      <c r="S589" s="29">
        <v>2.8753000000000001E-2</v>
      </c>
      <c r="T589" s="29">
        <v>0.75580000000000003</v>
      </c>
      <c r="U589" s="29">
        <v>6.5993999999999997E-2</v>
      </c>
      <c r="V589" s="29">
        <v>0.20599999999999999</v>
      </c>
    </row>
    <row r="590" spans="1:22" ht="14.25" customHeight="1" x14ac:dyDescent="0.3">
      <c r="A590" s="57">
        <v>45117</v>
      </c>
      <c r="B590" s="29">
        <v>23647</v>
      </c>
      <c r="C590" s="29">
        <v>23810</v>
      </c>
      <c r="D590" s="29">
        <v>101.97199999999999</v>
      </c>
      <c r="E590" s="29">
        <v>141.31</v>
      </c>
      <c r="F590" s="29">
        <v>1.1001000000000001</v>
      </c>
      <c r="G590" s="29">
        <v>7.0759999999999998E-3</v>
      </c>
      <c r="H590" s="29">
        <v>0.13839000000000001</v>
      </c>
      <c r="I590" s="29">
        <v>0.13830000000000001</v>
      </c>
      <c r="J590" s="29">
        <v>1.2861</v>
      </c>
      <c r="K590" s="29">
        <v>3.1870999999999997E-2</v>
      </c>
      <c r="L590" s="29">
        <v>0.21410000000000001</v>
      </c>
      <c r="M590" s="29">
        <v>7.6550000000000007E-2</v>
      </c>
      <c r="N590" s="29">
        <v>9.2200000000000008E-3</v>
      </c>
      <c r="O590" s="29">
        <v>0.32119999999999999</v>
      </c>
      <c r="P590" s="29">
        <v>0.36035</v>
      </c>
      <c r="Q590" s="29">
        <v>1.7953E-2</v>
      </c>
      <c r="R590" s="29">
        <v>1.2109999999999999E-2</v>
      </c>
      <c r="S590" s="29">
        <v>2.8494999999999999E-2</v>
      </c>
      <c r="T590" s="29">
        <v>0.753</v>
      </c>
      <c r="U590" s="29">
        <v>6.5769999999999995E-2</v>
      </c>
      <c r="V590" s="29">
        <v>0.2041</v>
      </c>
    </row>
    <row r="591" spans="1:22" ht="14.25" customHeight="1" x14ac:dyDescent="0.3">
      <c r="A591" s="57">
        <v>45114</v>
      </c>
      <c r="B591" s="29">
        <v>23653</v>
      </c>
      <c r="C591" s="29">
        <v>23833</v>
      </c>
      <c r="D591" s="29">
        <v>102.27200000000001</v>
      </c>
      <c r="E591" s="29">
        <v>142.21</v>
      </c>
      <c r="F591" s="29">
        <v>1.0967</v>
      </c>
      <c r="G591" s="29">
        <v>7.0320000000000001E-3</v>
      </c>
      <c r="H591" s="29">
        <v>0.1384</v>
      </c>
      <c r="I591" s="29">
        <v>0.13830000000000001</v>
      </c>
      <c r="J591" s="29">
        <v>1.2839</v>
      </c>
      <c r="K591" s="29">
        <v>3.1939000000000002E-2</v>
      </c>
      <c r="L591" s="29">
        <v>0.21429999999999999</v>
      </c>
      <c r="M591" s="29">
        <v>7.6630000000000004E-2</v>
      </c>
      <c r="N591" s="29">
        <v>9.2399999999999999E-3</v>
      </c>
      <c r="O591" s="29">
        <v>0.32219999999999999</v>
      </c>
      <c r="P591" s="29">
        <v>0.36287999999999998</v>
      </c>
      <c r="Q591" s="29">
        <v>1.7978000000000001E-2</v>
      </c>
      <c r="R591" s="29">
        <v>1.2086E-2</v>
      </c>
      <c r="S591" s="29">
        <v>2.8466000000000002E-2</v>
      </c>
      <c r="T591" s="29">
        <v>0.75339999999999996</v>
      </c>
      <c r="U591" s="29">
        <v>6.6039E-2</v>
      </c>
      <c r="V591" s="29">
        <v>0.20530000000000001</v>
      </c>
    </row>
    <row r="592" spans="1:22" ht="14.25" customHeight="1" x14ac:dyDescent="0.3">
      <c r="A592" s="57">
        <v>45113</v>
      </c>
      <c r="B592" s="29">
        <v>23712</v>
      </c>
      <c r="C592" s="29">
        <v>23828</v>
      </c>
      <c r="D592" s="29">
        <v>103.166</v>
      </c>
      <c r="E592" s="29">
        <v>144.07</v>
      </c>
      <c r="F592" s="29">
        <v>1.0889</v>
      </c>
      <c r="G592" s="29">
        <v>6.9410000000000001E-3</v>
      </c>
      <c r="H592" s="29">
        <v>0.13794999999999999</v>
      </c>
      <c r="I592" s="29">
        <v>0.13780000000000001</v>
      </c>
      <c r="J592" s="29">
        <v>1.274</v>
      </c>
      <c r="K592" s="29">
        <v>3.1985E-2</v>
      </c>
      <c r="L592" s="29">
        <v>0.21460000000000001</v>
      </c>
      <c r="M592" s="29">
        <v>7.6850000000000002E-2</v>
      </c>
      <c r="N592" s="29">
        <v>9.2300000000000004E-3</v>
      </c>
      <c r="O592" s="29">
        <v>0.32269999999999999</v>
      </c>
      <c r="P592" s="29">
        <v>0.36133999999999999</v>
      </c>
      <c r="Q592" s="29">
        <v>1.8013000000000001E-2</v>
      </c>
      <c r="R592" s="29">
        <v>1.2120000000000001E-2</v>
      </c>
      <c r="S592" s="29">
        <v>2.8417000000000001E-2</v>
      </c>
      <c r="T592" s="29">
        <v>0.748</v>
      </c>
      <c r="U592" s="29">
        <v>6.6419000000000006E-2</v>
      </c>
      <c r="V592" s="29">
        <v>0.20330000000000001</v>
      </c>
    </row>
    <row r="593" spans="1:22" ht="14.25" customHeight="1" x14ac:dyDescent="0.3">
      <c r="A593" s="57">
        <v>45112</v>
      </c>
      <c r="B593" s="29">
        <v>23758</v>
      </c>
      <c r="C593" s="29">
        <v>23813</v>
      </c>
      <c r="D593" s="29">
        <v>103.373</v>
      </c>
      <c r="E593" s="29">
        <v>144.66</v>
      </c>
      <c r="F593" s="29">
        <v>1.0853999999999999</v>
      </c>
      <c r="G593" s="29">
        <v>6.9129999999999999E-3</v>
      </c>
      <c r="H593" s="29">
        <v>0.13791999999999999</v>
      </c>
      <c r="I593" s="29">
        <v>0.13769999999999999</v>
      </c>
      <c r="J593" s="29">
        <v>1.2704</v>
      </c>
      <c r="K593" s="29">
        <v>3.2106000000000003E-2</v>
      </c>
      <c r="L593" s="29">
        <v>0.215</v>
      </c>
      <c r="M593" s="29">
        <v>7.7009999999999995E-2</v>
      </c>
      <c r="N593" s="29">
        <v>9.2399999999999999E-3</v>
      </c>
      <c r="O593" s="29">
        <v>0.32629999999999998</v>
      </c>
      <c r="P593" s="29">
        <v>0.36165999999999998</v>
      </c>
      <c r="Q593" s="29">
        <v>1.8051000000000001E-2</v>
      </c>
      <c r="R593" s="29">
        <v>1.2161999999999999E-2</v>
      </c>
      <c r="S593" s="29">
        <v>2.8565E-2</v>
      </c>
      <c r="T593" s="29">
        <v>0.75290000000000001</v>
      </c>
      <c r="U593" s="29">
        <v>6.6588999999999995E-2</v>
      </c>
      <c r="V593" s="29">
        <v>0.20619999999999999</v>
      </c>
    </row>
    <row r="594" spans="1:22" ht="14.25" customHeight="1" x14ac:dyDescent="0.3">
      <c r="A594" s="57">
        <v>45111</v>
      </c>
      <c r="B594" s="29">
        <v>23710</v>
      </c>
      <c r="C594" s="29">
        <v>23804</v>
      </c>
      <c r="D594" s="29">
        <v>103.039</v>
      </c>
      <c r="E594" s="29">
        <v>144.47</v>
      </c>
      <c r="F594" s="29">
        <v>1.0879000000000001</v>
      </c>
      <c r="G594" s="29">
        <v>6.9220000000000002E-3</v>
      </c>
      <c r="H594" s="29">
        <v>0.13858000000000001</v>
      </c>
      <c r="I594" s="29">
        <v>0.1384</v>
      </c>
      <c r="J594" s="29">
        <v>1.2713000000000001</v>
      </c>
      <c r="K594" s="29">
        <v>3.2143999999999999E-2</v>
      </c>
      <c r="L594" s="29">
        <v>0.215</v>
      </c>
      <c r="M594" s="29">
        <v>7.6850000000000002E-2</v>
      </c>
      <c r="N594" s="29">
        <v>9.2300000000000004E-3</v>
      </c>
      <c r="O594" s="29">
        <v>0.32729999999999998</v>
      </c>
      <c r="P594" s="29">
        <v>0.36353000000000002</v>
      </c>
      <c r="Q594" s="29">
        <v>1.8100999999999999E-2</v>
      </c>
      <c r="R594" s="29">
        <v>1.2192E-2</v>
      </c>
      <c r="S594" s="29">
        <v>2.8656000000000001E-2</v>
      </c>
      <c r="T594" s="29">
        <v>0.75619999999999998</v>
      </c>
      <c r="U594" s="29">
        <v>6.6691E-2</v>
      </c>
      <c r="V594" s="29">
        <v>0.20660000000000001</v>
      </c>
    </row>
    <row r="595" spans="1:22" ht="14.25" customHeight="1" x14ac:dyDescent="0.3">
      <c r="A595" s="57">
        <v>45110</v>
      </c>
      <c r="B595" s="29">
        <v>23658</v>
      </c>
      <c r="C595" s="29">
        <v>23805</v>
      </c>
      <c r="D595" s="29">
        <v>102.988</v>
      </c>
      <c r="E595" s="29">
        <v>144.68</v>
      </c>
      <c r="F595" s="29">
        <v>1.0911999999999999</v>
      </c>
      <c r="G595" s="29">
        <v>6.9119999999999997E-3</v>
      </c>
      <c r="H595" s="29">
        <v>0.13799</v>
      </c>
      <c r="I595" s="29">
        <v>0.13789999999999999</v>
      </c>
      <c r="J595" s="29">
        <v>1.2693000000000001</v>
      </c>
      <c r="K595" s="29">
        <v>3.2117E-2</v>
      </c>
      <c r="L595" s="29">
        <v>0.21429999999999999</v>
      </c>
      <c r="M595" s="29">
        <v>7.6439999999999994E-2</v>
      </c>
      <c r="N595" s="29">
        <v>9.2300000000000004E-3</v>
      </c>
      <c r="O595" s="29">
        <v>0.32600000000000001</v>
      </c>
      <c r="P595" s="29">
        <v>0.34915000000000002</v>
      </c>
      <c r="Q595" s="29">
        <v>1.8079000000000001E-2</v>
      </c>
      <c r="R595" s="29">
        <v>1.2201E-2</v>
      </c>
      <c r="S595" s="29">
        <v>2.8542000000000001E-2</v>
      </c>
      <c r="T595" s="29">
        <v>0.75470000000000004</v>
      </c>
      <c r="U595" s="29">
        <v>6.6533999999999996E-2</v>
      </c>
      <c r="V595" s="29">
        <v>0.2079</v>
      </c>
    </row>
    <row r="596" spans="1:22" ht="14.25" customHeight="1" x14ac:dyDescent="0.3">
      <c r="A596" s="57">
        <v>45107</v>
      </c>
      <c r="B596" s="29">
        <v>23583</v>
      </c>
      <c r="C596" s="29">
        <v>23800</v>
      </c>
      <c r="D596" s="29">
        <v>102.91200000000001</v>
      </c>
      <c r="E596" s="29">
        <v>144.31</v>
      </c>
      <c r="F596" s="29">
        <v>1.0909</v>
      </c>
      <c r="G596" s="29">
        <v>6.9300000000000004E-3</v>
      </c>
      <c r="H596" s="29">
        <v>0.13786000000000001</v>
      </c>
      <c r="I596" s="29">
        <v>0.1376</v>
      </c>
      <c r="J596" s="29">
        <v>1.2703</v>
      </c>
      <c r="K596" s="29">
        <v>3.2098000000000002E-2</v>
      </c>
      <c r="L596" s="29">
        <v>0.21429999999999999</v>
      </c>
      <c r="M596" s="29">
        <v>7.5880000000000003E-2</v>
      </c>
      <c r="N596" s="29">
        <v>9.2599999999999991E-3</v>
      </c>
      <c r="O596" s="29">
        <v>0.32500000000000001</v>
      </c>
      <c r="P596" s="29">
        <v>0.34915000000000002</v>
      </c>
      <c r="Q596" s="29">
        <v>1.8113000000000001E-2</v>
      </c>
      <c r="R596" s="29">
        <v>1.2189E-2</v>
      </c>
      <c r="S596" s="29">
        <v>2.8343E-2</v>
      </c>
      <c r="T596" s="29">
        <v>0.75519999999999998</v>
      </c>
      <c r="U596" s="29">
        <v>6.6377000000000005E-2</v>
      </c>
      <c r="V596" s="29">
        <v>0.2089</v>
      </c>
    </row>
    <row r="597" spans="1:22" ht="14.25" customHeight="1" x14ac:dyDescent="0.3">
      <c r="A597" s="57">
        <v>45106</v>
      </c>
      <c r="B597" s="29">
        <v>23572</v>
      </c>
      <c r="C597" s="29">
        <v>23783</v>
      </c>
      <c r="D597" s="29">
        <v>103.342</v>
      </c>
      <c r="E597" s="29">
        <v>144.76</v>
      </c>
      <c r="F597" s="29">
        <v>1.0865</v>
      </c>
      <c r="G597" s="29">
        <v>6.9080000000000001E-3</v>
      </c>
      <c r="H597" s="29">
        <v>0.13797999999999999</v>
      </c>
      <c r="I597" s="29">
        <v>0.1376</v>
      </c>
      <c r="J597" s="29">
        <v>1.2613000000000001</v>
      </c>
      <c r="K597" s="29">
        <v>3.2178999999999999E-2</v>
      </c>
      <c r="L597" s="29">
        <v>0.214</v>
      </c>
      <c r="M597" s="29">
        <v>7.5899999999999995E-2</v>
      </c>
      <c r="N597" s="29">
        <v>9.2700000000000005E-3</v>
      </c>
      <c r="O597" s="29">
        <v>0.32529999999999998</v>
      </c>
      <c r="P597" s="29">
        <v>0.34921000000000002</v>
      </c>
      <c r="Q597" s="29">
        <v>1.8072999999999999E-2</v>
      </c>
      <c r="R597" s="29">
        <v>1.2187E-2</v>
      </c>
      <c r="S597" s="29">
        <v>2.8066000000000001E-2</v>
      </c>
      <c r="T597" s="29">
        <v>0.75460000000000005</v>
      </c>
      <c r="U597" s="29">
        <v>6.6697999999999993E-2</v>
      </c>
      <c r="V597" s="29">
        <v>0.2059</v>
      </c>
    </row>
    <row r="598" spans="1:22" ht="14.25" customHeight="1" x14ac:dyDescent="0.3">
      <c r="A598" s="57">
        <v>45105</v>
      </c>
      <c r="B598" s="29">
        <v>23551</v>
      </c>
      <c r="C598" s="29">
        <v>23760</v>
      </c>
      <c r="D598" s="29">
        <v>102.905</v>
      </c>
      <c r="E598" s="29">
        <v>144.47999999999999</v>
      </c>
      <c r="F598" s="29">
        <v>1.0912999999999999</v>
      </c>
      <c r="G598" s="29">
        <v>6.9210000000000001E-3</v>
      </c>
      <c r="H598" s="29">
        <v>0.13813</v>
      </c>
      <c r="I598" s="29">
        <v>0.1381</v>
      </c>
      <c r="J598" s="29">
        <v>1.2636000000000001</v>
      </c>
      <c r="K598" s="29">
        <v>3.2160000000000001E-2</v>
      </c>
      <c r="L598" s="29">
        <v>0.214</v>
      </c>
      <c r="M598" s="29">
        <v>7.6469999999999996E-2</v>
      </c>
      <c r="N598" s="29">
        <v>9.2599999999999991E-3</v>
      </c>
      <c r="O598" s="29">
        <v>0.3251</v>
      </c>
      <c r="P598" s="29">
        <v>0.34931000000000001</v>
      </c>
      <c r="Q598" s="29">
        <v>1.8096000000000001E-2</v>
      </c>
      <c r="R598" s="29">
        <v>1.2187E-2</v>
      </c>
      <c r="S598" s="29">
        <v>2.8097E-2</v>
      </c>
      <c r="T598" s="29">
        <v>0.75429999999999997</v>
      </c>
      <c r="U598" s="29">
        <v>6.6697999999999993E-2</v>
      </c>
      <c r="V598" s="29">
        <v>0.20619999999999999</v>
      </c>
    </row>
    <row r="599" spans="1:22" ht="14.25" customHeight="1" x14ac:dyDescent="0.3">
      <c r="A599" s="57">
        <v>45104</v>
      </c>
      <c r="B599" s="29">
        <v>23530</v>
      </c>
      <c r="C599" s="29">
        <v>23761</v>
      </c>
      <c r="D599" s="29">
        <v>102.492</v>
      </c>
      <c r="E599" s="29">
        <v>144.07</v>
      </c>
      <c r="F599" s="29">
        <v>1.0961000000000001</v>
      </c>
      <c r="G599" s="29">
        <v>6.9410000000000001E-3</v>
      </c>
      <c r="H599" s="29">
        <v>0.13841999999999999</v>
      </c>
      <c r="I599" s="29">
        <v>0.1384</v>
      </c>
      <c r="J599" s="29">
        <v>1.2748999999999999</v>
      </c>
      <c r="K599" s="29">
        <v>3.2230000000000002E-2</v>
      </c>
      <c r="L599" s="29">
        <v>0.21429999999999999</v>
      </c>
      <c r="M599" s="29">
        <v>7.6920000000000002E-2</v>
      </c>
      <c r="N599" s="29">
        <v>9.2599999999999991E-3</v>
      </c>
      <c r="O599" s="29">
        <v>0.32419999999999999</v>
      </c>
      <c r="P599" s="29">
        <v>0.35021999999999998</v>
      </c>
      <c r="Q599" s="29">
        <v>1.8072999999999999E-2</v>
      </c>
      <c r="R599" s="29">
        <v>1.2189999999999999E-2</v>
      </c>
      <c r="S599" s="29">
        <v>2.8364E-2</v>
      </c>
      <c r="T599" s="29">
        <v>0.75800000000000001</v>
      </c>
      <c r="U599" s="29">
        <v>6.6697999999999993E-2</v>
      </c>
      <c r="V599" s="29">
        <v>0.20780000000000001</v>
      </c>
    </row>
    <row r="600" spans="1:22" ht="14.25" customHeight="1" x14ac:dyDescent="0.3">
      <c r="A600" s="57">
        <v>45103</v>
      </c>
      <c r="B600" s="29">
        <v>23534</v>
      </c>
      <c r="C600" s="29">
        <v>23755</v>
      </c>
      <c r="D600" s="29">
        <v>102.69199999999999</v>
      </c>
      <c r="E600" s="29">
        <v>143.51</v>
      </c>
      <c r="F600" s="29">
        <v>1.0906</v>
      </c>
      <c r="G600" s="29">
        <v>6.9680000000000002E-3</v>
      </c>
      <c r="H600" s="29">
        <v>0.13811999999999999</v>
      </c>
      <c r="I600" s="29">
        <v>0.1381</v>
      </c>
      <c r="J600" s="29">
        <v>1.2713000000000001</v>
      </c>
      <c r="K600" s="29">
        <v>3.2211999999999998E-2</v>
      </c>
      <c r="L600" s="29">
        <v>0.21390000000000001</v>
      </c>
      <c r="M600" s="29">
        <v>7.6590000000000005E-2</v>
      </c>
      <c r="N600" s="29">
        <v>9.2300000000000004E-3</v>
      </c>
      <c r="O600" s="29">
        <v>0.3246</v>
      </c>
      <c r="P600" s="29">
        <v>0.34900999999999999</v>
      </c>
      <c r="Q600" s="29">
        <v>1.7951999999999999E-2</v>
      </c>
      <c r="R600" s="29">
        <v>1.2189E-2</v>
      </c>
      <c r="S600" s="29">
        <v>2.8389000000000001E-2</v>
      </c>
      <c r="T600" s="29">
        <v>0.76019999999999999</v>
      </c>
      <c r="U600" s="29">
        <v>6.6571000000000005E-2</v>
      </c>
      <c r="V600" s="29">
        <v>0.2097</v>
      </c>
    </row>
    <row r="601" spans="1:22" ht="14.25" customHeight="1" x14ac:dyDescent="0.3">
      <c r="A601" s="57">
        <v>45100</v>
      </c>
      <c r="B601" s="29">
        <v>23525</v>
      </c>
      <c r="C601" s="29">
        <v>23732</v>
      </c>
      <c r="D601" s="29">
        <v>102.90300000000001</v>
      </c>
      <c r="E601" s="29">
        <v>143.69999999999999</v>
      </c>
      <c r="F601" s="29">
        <v>1.0893999999999999</v>
      </c>
      <c r="G601" s="29">
        <v>6.9589999999999999E-3</v>
      </c>
      <c r="H601" s="29">
        <v>0.13929</v>
      </c>
      <c r="I601" s="29">
        <v>0.1386</v>
      </c>
      <c r="J601" s="29">
        <v>1.2714000000000001</v>
      </c>
      <c r="K601" s="29">
        <v>3.2310999999999999E-2</v>
      </c>
      <c r="L601" s="29">
        <v>0.21379999999999999</v>
      </c>
      <c r="M601" s="29">
        <v>7.6670000000000002E-2</v>
      </c>
      <c r="N601" s="29">
        <v>9.2399999999999999E-3</v>
      </c>
      <c r="O601" s="29">
        <v>0.32540000000000002</v>
      </c>
      <c r="P601" s="29">
        <v>0.34888000000000002</v>
      </c>
      <c r="Q601" s="29">
        <v>1.7933000000000001E-2</v>
      </c>
      <c r="R601" s="29">
        <v>1.2189999999999999E-2</v>
      </c>
      <c r="S601" s="29">
        <v>2.8382000000000001E-2</v>
      </c>
      <c r="T601" s="29">
        <v>0.75860000000000005</v>
      </c>
      <c r="U601" s="29">
        <v>6.6672999999999996E-2</v>
      </c>
      <c r="V601" s="29">
        <v>0.20899999999999999</v>
      </c>
    </row>
    <row r="602" spans="1:22" ht="14.25" customHeight="1" x14ac:dyDescent="0.3">
      <c r="A602" s="57">
        <v>45099</v>
      </c>
      <c r="B602" s="29">
        <v>23520</v>
      </c>
      <c r="C602" s="29">
        <v>23732</v>
      </c>
      <c r="D602" s="29">
        <v>102.386</v>
      </c>
      <c r="E602" s="29">
        <v>143.11000000000001</v>
      </c>
      <c r="F602" s="29">
        <v>1.0955999999999999</v>
      </c>
      <c r="G602" s="29">
        <v>6.9870000000000002E-3</v>
      </c>
      <c r="H602" s="29">
        <v>0.13929</v>
      </c>
      <c r="I602" s="29">
        <v>0.13900000000000001</v>
      </c>
      <c r="J602" s="29">
        <v>1.2747999999999999</v>
      </c>
      <c r="K602" s="29">
        <v>3.2310999999999999E-2</v>
      </c>
      <c r="L602" s="29">
        <v>0.21479999999999999</v>
      </c>
      <c r="M602" s="29">
        <v>7.7229999999999993E-2</v>
      </c>
      <c r="N602" s="29">
        <v>9.2399999999999999E-3</v>
      </c>
      <c r="O602" s="29">
        <v>0.32579999999999998</v>
      </c>
      <c r="P602" s="29">
        <v>0.34888999999999998</v>
      </c>
      <c r="Q602" s="29">
        <v>1.7975999999999999E-2</v>
      </c>
      <c r="R602" s="29">
        <v>1.2201999999999999E-2</v>
      </c>
      <c r="S602" s="29">
        <v>2.8466000000000002E-2</v>
      </c>
      <c r="T602" s="29">
        <v>0.76039999999999996</v>
      </c>
      <c r="U602" s="29">
        <v>6.6932000000000005E-2</v>
      </c>
      <c r="V602" s="29">
        <v>0.2097</v>
      </c>
    </row>
    <row r="603" spans="1:22" ht="14.25" customHeight="1" x14ac:dyDescent="0.3">
      <c r="A603" s="57">
        <v>45098</v>
      </c>
      <c r="B603" s="29">
        <v>23524</v>
      </c>
      <c r="C603" s="29">
        <v>23727</v>
      </c>
      <c r="D603" s="29">
        <v>102.071</v>
      </c>
      <c r="E603" s="29">
        <v>141.88</v>
      </c>
      <c r="F603" s="29">
        <v>1.0986</v>
      </c>
      <c r="G603" s="29">
        <v>7.0479999999999996E-3</v>
      </c>
      <c r="H603" s="29">
        <v>0.13929</v>
      </c>
      <c r="I603" s="29">
        <v>0.13930000000000001</v>
      </c>
      <c r="J603" s="29">
        <v>1.2769999999999999</v>
      </c>
      <c r="K603" s="29">
        <v>3.2310999999999999E-2</v>
      </c>
      <c r="L603" s="29">
        <v>0.21529999999999999</v>
      </c>
      <c r="M603" s="29">
        <v>7.7399999999999997E-2</v>
      </c>
      <c r="N603" s="29">
        <v>9.2399999999999999E-3</v>
      </c>
      <c r="O603" s="29">
        <v>0.32579999999999998</v>
      </c>
      <c r="P603" s="29">
        <v>0.34867999999999999</v>
      </c>
      <c r="Q603" s="29">
        <v>1.7971000000000001E-2</v>
      </c>
      <c r="R603" s="29">
        <v>1.2189999999999999E-2</v>
      </c>
      <c r="S603" s="29">
        <v>2.8753000000000001E-2</v>
      </c>
      <c r="T603" s="29">
        <v>0.75970000000000004</v>
      </c>
      <c r="U603" s="29">
        <v>6.6880999999999996E-2</v>
      </c>
      <c r="V603" s="29">
        <v>0.2099</v>
      </c>
    </row>
    <row r="604" spans="1:22" ht="14.25" customHeight="1" x14ac:dyDescent="0.3">
      <c r="A604" s="57">
        <v>45097</v>
      </c>
      <c r="B604" s="29">
        <v>23521</v>
      </c>
      <c r="C604" s="29">
        <v>23718</v>
      </c>
      <c r="D604" s="29">
        <v>102.54</v>
      </c>
      <c r="E604" s="29">
        <v>141.47</v>
      </c>
      <c r="F604" s="29">
        <v>1.0918000000000001</v>
      </c>
      <c r="G604" s="29">
        <v>7.0689999999999998E-3</v>
      </c>
      <c r="H604" s="29">
        <v>0.13925999999999999</v>
      </c>
      <c r="I604" s="29">
        <v>0.13919999999999999</v>
      </c>
      <c r="J604" s="29">
        <v>1.2765</v>
      </c>
      <c r="K604" s="29">
        <v>3.2349999999999997E-2</v>
      </c>
      <c r="L604" s="29">
        <v>0.2155</v>
      </c>
      <c r="M604" s="29">
        <v>7.8109999999999999E-2</v>
      </c>
      <c r="N604" s="29">
        <v>9.2499999999999995E-3</v>
      </c>
      <c r="O604" s="29">
        <v>0.32579999999999998</v>
      </c>
      <c r="P604" s="29">
        <v>0.3483</v>
      </c>
      <c r="Q604" s="29">
        <v>1.7999999999999999E-2</v>
      </c>
      <c r="R604" s="29">
        <v>1.2178E-2</v>
      </c>
      <c r="S604" s="29">
        <v>2.8694000000000001E-2</v>
      </c>
      <c r="T604" s="29">
        <v>0.75549999999999995</v>
      </c>
      <c r="U604" s="29">
        <v>6.6646999999999998E-2</v>
      </c>
      <c r="V604" s="29">
        <v>0.20880000000000001</v>
      </c>
    </row>
    <row r="605" spans="1:22" ht="14.25" customHeight="1" x14ac:dyDescent="0.3">
      <c r="A605" s="57">
        <v>45096</v>
      </c>
      <c r="B605" s="29">
        <v>23534</v>
      </c>
      <c r="C605" s="29">
        <v>23697</v>
      </c>
      <c r="D605" s="29">
        <v>102.52200000000001</v>
      </c>
      <c r="E605" s="29">
        <v>141.97999999999999</v>
      </c>
      <c r="F605" s="29">
        <v>1.0921000000000001</v>
      </c>
      <c r="G605" s="29">
        <v>7.0429999999999998E-3</v>
      </c>
      <c r="H605" s="29">
        <v>0.1396</v>
      </c>
      <c r="I605" s="29">
        <v>0.1396</v>
      </c>
      <c r="J605" s="29">
        <v>1.2791999999999999</v>
      </c>
      <c r="K605" s="29">
        <v>3.2439999999999997E-2</v>
      </c>
      <c r="L605" s="29">
        <v>0.21590000000000001</v>
      </c>
      <c r="M605" s="29">
        <v>7.8009999999999996E-2</v>
      </c>
      <c r="N605" s="29">
        <v>9.2300000000000004E-3</v>
      </c>
      <c r="O605" s="29">
        <v>0.32650000000000001</v>
      </c>
      <c r="P605" s="29">
        <v>0.34821000000000002</v>
      </c>
      <c r="Q605" s="29">
        <v>1.7939E-2</v>
      </c>
      <c r="R605" s="29">
        <v>1.2204E-2</v>
      </c>
      <c r="S605" s="29">
        <v>2.8775999999999999E-2</v>
      </c>
      <c r="T605" s="29">
        <v>0.75700000000000001</v>
      </c>
      <c r="U605" s="29">
        <v>6.6691E-2</v>
      </c>
      <c r="V605" s="29">
        <v>0.20930000000000001</v>
      </c>
    </row>
    <row r="606" spans="1:22" ht="14.25" customHeight="1" x14ac:dyDescent="0.3">
      <c r="A606" s="57">
        <v>45093</v>
      </c>
      <c r="B606" s="29">
        <v>23535</v>
      </c>
      <c r="C606" s="29">
        <v>23711</v>
      </c>
      <c r="D606" s="29">
        <v>102.24299999999999</v>
      </c>
      <c r="E606" s="29">
        <v>141.82</v>
      </c>
      <c r="F606" s="29">
        <v>1.0936999999999999</v>
      </c>
      <c r="G606" s="29">
        <v>7.051E-3</v>
      </c>
      <c r="H606" s="29">
        <v>0.14030999999999999</v>
      </c>
      <c r="I606" s="29">
        <v>0.14030000000000001</v>
      </c>
      <c r="J606" s="29">
        <v>1.2817000000000001</v>
      </c>
      <c r="K606" s="29">
        <v>3.2564999999999997E-2</v>
      </c>
      <c r="L606" s="29">
        <v>0.2167</v>
      </c>
      <c r="M606" s="29">
        <v>7.8570000000000001E-2</v>
      </c>
      <c r="N606" s="29">
        <v>9.2700000000000005E-3</v>
      </c>
      <c r="O606" s="29">
        <v>0.32490000000000002</v>
      </c>
      <c r="P606" s="29">
        <v>0.34838000000000002</v>
      </c>
      <c r="Q606" s="29">
        <v>1.7899999999999999E-2</v>
      </c>
      <c r="R606" s="29">
        <v>1.2205000000000001E-2</v>
      </c>
      <c r="S606" s="29">
        <v>2.8857000000000001E-2</v>
      </c>
      <c r="T606" s="29">
        <v>0.75760000000000005</v>
      </c>
      <c r="U606" s="29">
        <v>6.6933999999999994E-2</v>
      </c>
      <c r="V606" s="29">
        <v>0.20730000000000001</v>
      </c>
    </row>
    <row r="607" spans="1:22" ht="14.25" customHeight="1" x14ac:dyDescent="0.3">
      <c r="A607" s="57">
        <v>45092</v>
      </c>
      <c r="B607" s="29">
        <v>23535</v>
      </c>
      <c r="C607" s="29">
        <v>23704</v>
      </c>
      <c r="D607" s="29">
        <v>102.11499999999999</v>
      </c>
      <c r="E607" s="29">
        <v>140.29</v>
      </c>
      <c r="F607" s="29">
        <v>1.0945</v>
      </c>
      <c r="G607" s="29">
        <v>7.1279999999999998E-3</v>
      </c>
      <c r="H607" s="29">
        <v>0.1404</v>
      </c>
      <c r="I607" s="29">
        <v>0.1404</v>
      </c>
      <c r="J607" s="29">
        <v>1.2784</v>
      </c>
      <c r="K607" s="29">
        <v>3.2528000000000001E-2</v>
      </c>
      <c r="L607" s="29">
        <v>0.2162</v>
      </c>
      <c r="M607" s="29">
        <v>7.8100000000000003E-2</v>
      </c>
      <c r="N607" s="29">
        <v>9.2499999999999995E-3</v>
      </c>
      <c r="O607" s="29">
        <v>0.32419999999999999</v>
      </c>
      <c r="P607" s="29">
        <v>0.34816999999999998</v>
      </c>
      <c r="Q607" s="29">
        <v>1.7871000000000001E-2</v>
      </c>
      <c r="R607" s="29">
        <v>1.2168E-2</v>
      </c>
      <c r="S607" s="29">
        <v>2.8903000000000002E-2</v>
      </c>
      <c r="T607" s="29">
        <v>0.75619999999999998</v>
      </c>
      <c r="U607" s="29">
        <v>6.6872000000000001E-2</v>
      </c>
      <c r="V607" s="29">
        <v>0.20780000000000001</v>
      </c>
    </row>
    <row r="608" spans="1:22" ht="14.25" customHeight="1" x14ac:dyDescent="0.3">
      <c r="A608" s="57">
        <v>45091</v>
      </c>
      <c r="B608" s="29">
        <v>23500</v>
      </c>
      <c r="C608" s="29">
        <v>23700</v>
      </c>
      <c r="D608" s="29">
        <v>102.94799999999999</v>
      </c>
      <c r="E608" s="29">
        <v>140.09</v>
      </c>
      <c r="F608" s="29">
        <v>1.083</v>
      </c>
      <c r="G608" s="29">
        <v>7.1380000000000002E-3</v>
      </c>
      <c r="H608" s="29">
        <v>0.13961999999999999</v>
      </c>
      <c r="I608" s="29">
        <v>0.1394</v>
      </c>
      <c r="J608" s="29">
        <v>1.2664</v>
      </c>
      <c r="K608" s="29">
        <v>3.2537000000000003E-2</v>
      </c>
      <c r="L608" s="29">
        <v>0.21640000000000001</v>
      </c>
      <c r="M608" s="29">
        <v>7.8229999999999994E-2</v>
      </c>
      <c r="N608" s="29">
        <v>9.1999999999999998E-3</v>
      </c>
      <c r="O608" s="29">
        <v>0.31840000000000002</v>
      </c>
      <c r="P608" s="29">
        <v>0.34866999999999998</v>
      </c>
      <c r="Q608" s="29">
        <v>1.7874000000000001E-2</v>
      </c>
      <c r="R608" s="29">
        <v>1.2179000000000001E-2</v>
      </c>
      <c r="S608" s="29">
        <v>2.8818E-2</v>
      </c>
      <c r="T608" s="29">
        <v>0.75049999999999994</v>
      </c>
      <c r="U608" s="29">
        <v>6.7085000000000006E-2</v>
      </c>
      <c r="V608" s="29">
        <v>0.20780000000000001</v>
      </c>
    </row>
    <row r="609" spans="1:22" ht="14.25" customHeight="1" x14ac:dyDescent="0.3">
      <c r="A609" s="57">
        <v>45090</v>
      </c>
      <c r="B609" s="29">
        <v>23494</v>
      </c>
      <c r="C609" s="29">
        <v>23699</v>
      </c>
      <c r="D609" s="29">
        <v>103.33799999999999</v>
      </c>
      <c r="E609" s="29">
        <v>140.22</v>
      </c>
      <c r="F609" s="29">
        <v>1.0792999999999999</v>
      </c>
      <c r="G609" s="29">
        <v>7.1320000000000003E-3</v>
      </c>
      <c r="H609" s="29">
        <v>0.13955999999999999</v>
      </c>
      <c r="I609" s="29">
        <v>0.1394</v>
      </c>
      <c r="J609" s="29">
        <v>1.2612000000000001</v>
      </c>
      <c r="K609" s="29">
        <v>3.2601999999999999E-2</v>
      </c>
      <c r="L609" s="29">
        <v>0.2167</v>
      </c>
      <c r="M609" s="29">
        <v>7.8649999999999998E-2</v>
      </c>
      <c r="N609" s="29">
        <v>9.2300000000000004E-3</v>
      </c>
      <c r="O609" s="29">
        <v>0.32629999999999998</v>
      </c>
      <c r="P609" s="29">
        <v>0.35156999999999999</v>
      </c>
      <c r="Q609" s="29">
        <v>1.7876E-2</v>
      </c>
      <c r="R609" s="29">
        <v>1.2139E-2</v>
      </c>
      <c r="S609" s="29">
        <v>2.8835E-2</v>
      </c>
      <c r="T609" s="29">
        <v>0.75090000000000001</v>
      </c>
      <c r="U609" s="29">
        <v>6.7280999999999994E-2</v>
      </c>
      <c r="V609" s="29">
        <v>0.2056</v>
      </c>
    </row>
    <row r="610" spans="1:22" ht="14.25" customHeight="1" x14ac:dyDescent="0.3">
      <c r="A610" s="57">
        <v>45089</v>
      </c>
      <c r="B610" s="29">
        <v>23485</v>
      </c>
      <c r="C610" s="29">
        <v>23700</v>
      </c>
      <c r="D610" s="29">
        <v>103.654</v>
      </c>
      <c r="E610" s="29">
        <v>139.6</v>
      </c>
      <c r="F610" s="29">
        <v>1.0757000000000001</v>
      </c>
      <c r="G610" s="29">
        <v>7.1630000000000001E-3</v>
      </c>
      <c r="H610" s="29">
        <v>0.13993</v>
      </c>
      <c r="I610" s="29">
        <v>0.13969999999999999</v>
      </c>
      <c r="J610" s="29">
        <v>1.2508999999999999</v>
      </c>
      <c r="K610" s="29">
        <v>3.2509000000000003E-2</v>
      </c>
      <c r="L610" s="29">
        <v>0.2165</v>
      </c>
      <c r="M610" s="29">
        <v>7.7630000000000005E-2</v>
      </c>
      <c r="N610" s="29">
        <v>9.2800000000000001E-3</v>
      </c>
      <c r="O610" s="29">
        <v>0.33300000000000002</v>
      </c>
      <c r="P610" s="29">
        <v>0.34782000000000002</v>
      </c>
      <c r="Q610" s="29">
        <v>1.7838E-2</v>
      </c>
      <c r="R610" s="29">
        <v>1.2130999999999999E-2</v>
      </c>
      <c r="S610" s="29">
        <v>2.8857000000000001E-2</v>
      </c>
      <c r="T610" s="29">
        <v>0.74809999999999999</v>
      </c>
      <c r="U610" s="29">
        <v>6.7282999999999996E-2</v>
      </c>
      <c r="V610" s="29">
        <v>0.2056</v>
      </c>
    </row>
    <row r="611" spans="1:22" ht="14.25" customHeight="1" x14ac:dyDescent="0.3">
      <c r="A611" s="57">
        <v>45086</v>
      </c>
      <c r="B611" s="29">
        <v>23480</v>
      </c>
      <c r="C611" s="29">
        <v>23717</v>
      </c>
      <c r="D611" s="29">
        <v>103.557</v>
      </c>
      <c r="E611" s="29">
        <v>139.4</v>
      </c>
      <c r="F611" s="29">
        <v>1.0749</v>
      </c>
      <c r="G611" s="29">
        <v>7.1739999999999998E-3</v>
      </c>
      <c r="H611" s="29">
        <v>0.14024</v>
      </c>
      <c r="I611" s="29">
        <v>0.14000000000000001</v>
      </c>
      <c r="J611" s="29">
        <v>1.2572000000000001</v>
      </c>
      <c r="K611" s="29">
        <v>3.2530999999999997E-2</v>
      </c>
      <c r="L611" s="29">
        <v>0.2167</v>
      </c>
      <c r="M611" s="29">
        <v>7.7420000000000003E-2</v>
      </c>
      <c r="N611" s="29">
        <v>9.2700000000000005E-3</v>
      </c>
      <c r="O611" s="29">
        <v>0.33789999999999998</v>
      </c>
      <c r="P611" s="29">
        <v>0.34856999999999999</v>
      </c>
      <c r="Q611" s="29">
        <v>1.7843000000000001E-2</v>
      </c>
      <c r="R611" s="29">
        <v>1.2127000000000001E-2</v>
      </c>
      <c r="S611" s="29">
        <v>2.8906000000000001E-2</v>
      </c>
      <c r="T611" s="29">
        <v>0.74960000000000004</v>
      </c>
      <c r="U611" s="29">
        <v>6.7385E-2</v>
      </c>
      <c r="V611" s="29">
        <v>0.2049</v>
      </c>
    </row>
    <row r="612" spans="1:22" ht="14.25" customHeight="1" x14ac:dyDescent="0.3">
      <c r="A612" s="57">
        <v>45085</v>
      </c>
      <c r="B612" s="29">
        <v>23487</v>
      </c>
      <c r="C612" s="29">
        <v>23714</v>
      </c>
      <c r="D612" s="29">
        <v>103.343</v>
      </c>
      <c r="E612" s="29">
        <v>138.91999999999999</v>
      </c>
      <c r="F612" s="29">
        <v>1.0782</v>
      </c>
      <c r="G612" s="29">
        <v>7.1980000000000004E-3</v>
      </c>
      <c r="H612" s="29">
        <v>0.14061000000000001</v>
      </c>
      <c r="I612" s="29">
        <v>0.1404</v>
      </c>
      <c r="J612" s="29">
        <v>1.256</v>
      </c>
      <c r="K612" s="29">
        <v>3.2522000000000002E-2</v>
      </c>
      <c r="L612" s="29">
        <v>0.21640000000000001</v>
      </c>
      <c r="M612" s="29">
        <v>7.6679999999999998E-2</v>
      </c>
      <c r="N612" s="29">
        <v>9.2899999999999996E-3</v>
      </c>
      <c r="O612" s="29">
        <v>0.33989999999999998</v>
      </c>
      <c r="P612" s="29">
        <v>0.34919</v>
      </c>
      <c r="Q612" s="29">
        <v>1.7815000000000001E-2</v>
      </c>
      <c r="R612" s="29">
        <v>1.2111E-2</v>
      </c>
      <c r="S612" s="29">
        <v>2.8875999999999999E-2</v>
      </c>
      <c r="T612" s="29">
        <v>0.74860000000000004</v>
      </c>
      <c r="U612" s="29">
        <v>6.7137000000000002E-2</v>
      </c>
      <c r="V612" s="29">
        <v>0.20300000000000001</v>
      </c>
    </row>
    <row r="613" spans="1:22" ht="14.25" customHeight="1" x14ac:dyDescent="0.3">
      <c r="A613" s="57">
        <v>45084</v>
      </c>
      <c r="B613" s="29">
        <v>23491</v>
      </c>
      <c r="C613" s="29">
        <v>23713</v>
      </c>
      <c r="D613" s="29">
        <v>104.099</v>
      </c>
      <c r="E613" s="29">
        <v>140.13</v>
      </c>
      <c r="F613" s="29">
        <v>1.0699000000000001</v>
      </c>
      <c r="G613" s="29">
        <v>7.136E-3</v>
      </c>
      <c r="H613" s="29">
        <v>0.14015</v>
      </c>
      <c r="I613" s="29">
        <v>0.1399</v>
      </c>
      <c r="J613" s="29">
        <v>1.2438</v>
      </c>
      <c r="K613" s="29">
        <v>3.2524999999999998E-2</v>
      </c>
      <c r="L613" s="29">
        <v>0.2175</v>
      </c>
      <c r="M613" s="29">
        <v>7.6700000000000004E-2</v>
      </c>
      <c r="N613" s="29">
        <v>9.2899999999999996E-3</v>
      </c>
      <c r="O613" s="29">
        <v>0.34320000000000001</v>
      </c>
      <c r="P613" s="29">
        <v>0.34866999999999998</v>
      </c>
      <c r="Q613" s="29">
        <v>1.7824E-2</v>
      </c>
      <c r="R613" s="29">
        <v>1.2114E-2</v>
      </c>
      <c r="S613" s="29">
        <v>2.8708999999999998E-2</v>
      </c>
      <c r="T613" s="29">
        <v>0.748</v>
      </c>
      <c r="U613" s="29">
        <v>6.7215999999999998E-2</v>
      </c>
      <c r="V613" s="29">
        <v>0.20300000000000001</v>
      </c>
    </row>
    <row r="614" spans="1:22" ht="14.25" customHeight="1" x14ac:dyDescent="0.3">
      <c r="A614" s="57">
        <v>45083</v>
      </c>
      <c r="B614" s="29">
        <v>23488</v>
      </c>
      <c r="C614" s="29">
        <v>23720</v>
      </c>
      <c r="D614" s="29">
        <v>104.125</v>
      </c>
      <c r="E614" s="29">
        <v>139.63</v>
      </c>
      <c r="F614" s="29">
        <v>1.0692999999999999</v>
      </c>
      <c r="G614" s="29">
        <v>7.162E-3</v>
      </c>
      <c r="H614" s="29">
        <v>0.14050000000000001</v>
      </c>
      <c r="I614" s="29">
        <v>0.14030000000000001</v>
      </c>
      <c r="J614" s="29">
        <v>1.2423999999999999</v>
      </c>
      <c r="K614" s="29">
        <v>3.2550999999999997E-2</v>
      </c>
      <c r="L614" s="29">
        <v>0.217</v>
      </c>
      <c r="M614" s="29">
        <v>7.7030000000000001E-2</v>
      </c>
      <c r="N614" s="29">
        <v>9.2899999999999996E-3</v>
      </c>
      <c r="O614" s="29">
        <v>0.34320000000000001</v>
      </c>
      <c r="P614" s="29">
        <v>0.34919</v>
      </c>
      <c r="Q614" s="29">
        <v>1.7781999999999999E-2</v>
      </c>
      <c r="R614" s="29">
        <v>1.2106E-2</v>
      </c>
      <c r="S614" s="29">
        <v>2.8750999999999999E-2</v>
      </c>
      <c r="T614" s="29">
        <v>0.74609999999999999</v>
      </c>
      <c r="U614" s="29">
        <v>6.7294999999999994E-2</v>
      </c>
      <c r="V614" s="29">
        <v>0.2036</v>
      </c>
    </row>
    <row r="615" spans="1:22" ht="14.25" customHeight="1" x14ac:dyDescent="0.3">
      <c r="A615" s="57">
        <v>45082</v>
      </c>
      <c r="B615" s="29">
        <v>23500</v>
      </c>
      <c r="C615" s="29">
        <v>23693</v>
      </c>
      <c r="D615" s="29">
        <v>104.002</v>
      </c>
      <c r="E615" s="29">
        <v>139.58000000000001</v>
      </c>
      <c r="F615" s="29">
        <v>1.0712999999999999</v>
      </c>
      <c r="G615" s="29">
        <v>7.1640000000000002E-3</v>
      </c>
      <c r="H615" s="29">
        <v>0.14080000000000001</v>
      </c>
      <c r="I615" s="29">
        <v>0.14050000000000001</v>
      </c>
      <c r="J615" s="29">
        <v>1.2438</v>
      </c>
      <c r="K615" s="29">
        <v>3.2557999999999997E-2</v>
      </c>
      <c r="L615" s="29">
        <v>0.2185</v>
      </c>
      <c r="M615" s="29">
        <v>7.6439999999999994E-2</v>
      </c>
      <c r="N615" s="29">
        <v>9.2999999999999992E-3</v>
      </c>
      <c r="O615" s="29">
        <v>0.34460000000000002</v>
      </c>
      <c r="P615" s="29">
        <v>0.34956999999999999</v>
      </c>
      <c r="Q615" s="29">
        <v>1.7791999999999999E-2</v>
      </c>
      <c r="R615" s="29">
        <v>1.2095E-2</v>
      </c>
      <c r="S615" s="29">
        <v>2.8747999999999999E-2</v>
      </c>
      <c r="T615" s="29">
        <v>0.74380000000000002</v>
      </c>
      <c r="U615" s="29">
        <v>6.7156999999999994E-2</v>
      </c>
      <c r="V615" s="29">
        <v>0.20269999999999999</v>
      </c>
    </row>
    <row r="616" spans="1:22" ht="14.25" customHeight="1" x14ac:dyDescent="0.3">
      <c r="A616" s="57">
        <v>45079</v>
      </c>
      <c r="B616" s="29">
        <v>23486</v>
      </c>
      <c r="C616" s="29">
        <v>23722</v>
      </c>
      <c r="D616" s="29">
        <v>104.015</v>
      </c>
      <c r="E616" s="29">
        <v>139.91999999999999</v>
      </c>
      <c r="F616" s="29">
        <v>1.0708</v>
      </c>
      <c r="G616" s="29">
        <v>7.1469999999999997E-3</v>
      </c>
      <c r="H616" s="29">
        <v>0.14087</v>
      </c>
      <c r="I616" s="29">
        <v>0.14069999999999999</v>
      </c>
      <c r="J616" s="29">
        <v>1.2453000000000001</v>
      </c>
      <c r="K616" s="29">
        <v>3.2607999999999998E-2</v>
      </c>
      <c r="L616" s="29">
        <v>0.2185</v>
      </c>
      <c r="M616" s="29">
        <v>7.6619999999999994E-2</v>
      </c>
      <c r="N616" s="29">
        <v>9.3100000000000006E-3</v>
      </c>
      <c r="O616" s="29">
        <v>0.34370000000000001</v>
      </c>
      <c r="P616" s="29">
        <v>0.35027000000000003</v>
      </c>
      <c r="Q616" s="29">
        <v>1.7884000000000001E-2</v>
      </c>
      <c r="R616" s="29">
        <v>1.2149999999999999E-2</v>
      </c>
      <c r="S616" s="29">
        <v>2.8733999999999999E-2</v>
      </c>
      <c r="T616" s="29">
        <v>0.74490000000000001</v>
      </c>
      <c r="U616" s="29">
        <v>6.6693000000000002E-2</v>
      </c>
      <c r="V616" s="29">
        <v>0.20169999999999999</v>
      </c>
    </row>
    <row r="617" spans="1:22" ht="14.25" customHeight="1" x14ac:dyDescent="0.3">
      <c r="A617" s="57">
        <v>45078</v>
      </c>
      <c r="B617" s="29">
        <v>23485</v>
      </c>
      <c r="C617" s="29">
        <v>23729</v>
      </c>
      <c r="D617" s="29">
        <v>103.56</v>
      </c>
      <c r="E617" s="29">
        <v>138.80000000000001</v>
      </c>
      <c r="F617" s="29">
        <v>1.0762</v>
      </c>
      <c r="G617" s="29">
        <v>7.2049999999999996E-3</v>
      </c>
      <c r="H617" s="29">
        <v>0.14088999999999999</v>
      </c>
      <c r="I617" s="29">
        <v>0.14080000000000001</v>
      </c>
      <c r="J617" s="29">
        <v>1.2525999999999999</v>
      </c>
      <c r="K617" s="29">
        <v>3.252E-2</v>
      </c>
      <c r="L617" s="29">
        <v>0.2167</v>
      </c>
      <c r="M617" s="29">
        <v>7.5670000000000001E-2</v>
      </c>
      <c r="N617" s="29">
        <v>9.2999999999999992E-3</v>
      </c>
      <c r="O617" s="29">
        <v>0.34189999999999998</v>
      </c>
      <c r="P617" s="29">
        <v>0.35064000000000001</v>
      </c>
      <c r="Q617" s="29">
        <v>1.7767999999999999E-2</v>
      </c>
      <c r="R617" s="29">
        <v>1.2134000000000001E-2</v>
      </c>
      <c r="S617" s="29">
        <v>2.8912E-2</v>
      </c>
      <c r="T617" s="29">
        <v>0.74350000000000005</v>
      </c>
      <c r="U617" s="29">
        <v>6.6693000000000002E-2</v>
      </c>
      <c r="V617" s="29">
        <v>0.19950000000000001</v>
      </c>
    </row>
    <row r="618" spans="1:22" ht="14.25" customHeight="1" x14ac:dyDescent="0.3">
      <c r="A618" s="57">
        <v>45077</v>
      </c>
      <c r="B618" s="29">
        <v>23490</v>
      </c>
      <c r="C618" s="29">
        <v>23714</v>
      </c>
      <c r="D618" s="29">
        <v>104.32599999999999</v>
      </c>
      <c r="E618" s="29">
        <v>139.34</v>
      </c>
      <c r="F618" s="29">
        <v>1.0689</v>
      </c>
      <c r="G618" s="29">
        <v>7.1770000000000002E-3</v>
      </c>
      <c r="H618" s="29">
        <v>0.14068</v>
      </c>
      <c r="I618" s="29">
        <v>0.14050000000000001</v>
      </c>
      <c r="J618" s="29">
        <v>1.2441</v>
      </c>
      <c r="K618" s="29">
        <v>3.2494000000000002E-2</v>
      </c>
      <c r="L618" s="29">
        <v>0.21679999999999999</v>
      </c>
      <c r="M618" s="29">
        <v>7.5429999999999997E-2</v>
      </c>
      <c r="N618" s="29">
        <v>9.3299999999999998E-3</v>
      </c>
      <c r="O618" s="29">
        <v>0.34539999999999998</v>
      </c>
      <c r="P618" s="29">
        <v>0.35045999999999999</v>
      </c>
      <c r="Q618" s="29">
        <v>1.7798999999999999E-2</v>
      </c>
      <c r="R618" s="29">
        <v>1.2088E-2</v>
      </c>
      <c r="S618" s="29">
        <v>2.8820999999999999E-2</v>
      </c>
      <c r="T618" s="29">
        <v>0.73670000000000002</v>
      </c>
      <c r="U618" s="29">
        <v>6.6693000000000002E-2</v>
      </c>
      <c r="V618" s="29">
        <v>0.1978</v>
      </c>
    </row>
    <row r="619" spans="1:22" ht="14.25" customHeight="1" x14ac:dyDescent="0.3">
      <c r="A619" s="57">
        <v>45076</v>
      </c>
      <c r="B619" s="29">
        <v>23483</v>
      </c>
      <c r="C619" s="29">
        <v>23714</v>
      </c>
      <c r="D619" s="29">
        <v>104.16500000000001</v>
      </c>
      <c r="E619" s="29">
        <v>139.79</v>
      </c>
      <c r="F619" s="29">
        <v>1.0734999999999999</v>
      </c>
      <c r="G619" s="29">
        <v>7.1529999999999996E-3</v>
      </c>
      <c r="H619" s="29">
        <v>0.14124</v>
      </c>
      <c r="I619" s="29">
        <v>0.14099999999999999</v>
      </c>
      <c r="J619" s="29">
        <v>1.2414000000000001</v>
      </c>
      <c r="K619" s="29">
        <v>3.2650999999999999E-2</v>
      </c>
      <c r="L619" s="29">
        <v>0.21729999999999999</v>
      </c>
      <c r="M619" s="29">
        <v>7.5469999999999995E-2</v>
      </c>
      <c r="N619" s="29">
        <v>9.3399999999999993E-3</v>
      </c>
      <c r="O619" s="29">
        <v>0.34010000000000001</v>
      </c>
      <c r="P619" s="29">
        <v>0.35343000000000002</v>
      </c>
      <c r="Q619" s="29">
        <v>1.7735999999999998E-2</v>
      </c>
      <c r="R619" s="29">
        <v>1.2089000000000001E-2</v>
      </c>
      <c r="S619" s="29">
        <v>2.8809999999999999E-2</v>
      </c>
      <c r="T619" s="29">
        <v>0.73519999999999996</v>
      </c>
      <c r="U619" s="29">
        <v>6.6733000000000001E-2</v>
      </c>
      <c r="V619" s="29">
        <v>0.19850000000000001</v>
      </c>
    </row>
    <row r="620" spans="1:22" ht="14.25" customHeight="1" x14ac:dyDescent="0.3">
      <c r="A620" s="57">
        <v>45075</v>
      </c>
      <c r="B620" s="29">
        <v>23472</v>
      </c>
      <c r="C620" s="29">
        <v>23712</v>
      </c>
      <c r="D620" s="29">
        <v>104.206</v>
      </c>
      <c r="E620" s="29">
        <v>140.44999999999999</v>
      </c>
      <c r="F620" s="29">
        <v>1.0708</v>
      </c>
      <c r="G620" s="29">
        <v>7.1199999999999996E-3</v>
      </c>
      <c r="H620" s="29">
        <v>0.14141999999999999</v>
      </c>
      <c r="I620" s="29">
        <v>0.1411</v>
      </c>
      <c r="J620" s="29">
        <v>1.2355</v>
      </c>
      <c r="K620" s="29">
        <v>3.2645E-2</v>
      </c>
      <c r="L620" s="29">
        <v>0.2172</v>
      </c>
      <c r="M620" s="29">
        <v>7.5649999999999995E-2</v>
      </c>
      <c r="N620" s="29">
        <v>9.3100000000000006E-3</v>
      </c>
      <c r="O620" s="29">
        <v>0.3382</v>
      </c>
      <c r="P620" s="29">
        <v>0.35036</v>
      </c>
      <c r="Q620" s="29">
        <v>1.7815999999999999E-2</v>
      </c>
      <c r="R620" s="29">
        <v>1.2102E-2</v>
      </c>
      <c r="S620" s="29">
        <v>2.8806999999999999E-2</v>
      </c>
      <c r="T620" s="29">
        <v>0.73570000000000002</v>
      </c>
      <c r="U620" s="29">
        <v>6.6791000000000003E-2</v>
      </c>
      <c r="V620" s="29">
        <v>0.1993</v>
      </c>
    </row>
    <row r="621" spans="1:22" ht="14.25" customHeight="1" x14ac:dyDescent="0.3">
      <c r="A621" s="57">
        <v>45072</v>
      </c>
      <c r="B621" s="29">
        <v>23481</v>
      </c>
      <c r="C621" s="29">
        <v>23711</v>
      </c>
      <c r="D621" s="29">
        <v>104.206</v>
      </c>
      <c r="E621" s="29">
        <v>140.6</v>
      </c>
      <c r="F621" s="29">
        <v>1.0723</v>
      </c>
      <c r="G621" s="29">
        <v>7.1120000000000003E-3</v>
      </c>
      <c r="H621" s="29">
        <v>0.14155000000000001</v>
      </c>
      <c r="I621" s="29">
        <v>0.1414</v>
      </c>
      <c r="J621" s="29">
        <v>1.2343999999999999</v>
      </c>
      <c r="K621" s="29">
        <v>3.2556000000000002E-2</v>
      </c>
      <c r="L621" s="29">
        <v>0.21740000000000001</v>
      </c>
      <c r="M621" s="29">
        <v>7.5490000000000002E-2</v>
      </c>
      <c r="N621" s="29">
        <v>9.3100000000000006E-3</v>
      </c>
      <c r="O621" s="29">
        <v>0.33560000000000001</v>
      </c>
      <c r="P621" s="29">
        <v>0.35077000000000003</v>
      </c>
      <c r="Q621" s="29">
        <v>1.7923999999999999E-2</v>
      </c>
      <c r="R621" s="29">
        <v>1.2111E-2</v>
      </c>
      <c r="S621" s="29">
        <v>2.8760999999999998E-2</v>
      </c>
      <c r="T621" s="29">
        <v>0.73450000000000004</v>
      </c>
      <c r="U621" s="29">
        <v>6.6866999999999996E-2</v>
      </c>
      <c r="V621" s="29">
        <v>0.20019999999999999</v>
      </c>
    </row>
    <row r="622" spans="1:22" ht="14.25" customHeight="1" x14ac:dyDescent="0.3">
      <c r="A622" s="57">
        <v>45071</v>
      </c>
      <c r="B622" s="29">
        <v>23478</v>
      </c>
      <c r="C622" s="29">
        <v>23696</v>
      </c>
      <c r="D622" s="29">
        <v>104.251</v>
      </c>
      <c r="E622" s="29">
        <v>140.06</v>
      </c>
      <c r="F622" s="29">
        <v>1.0725</v>
      </c>
      <c r="G622" s="29">
        <v>7.1399999999999996E-3</v>
      </c>
      <c r="H622" s="29">
        <v>0.14122999999999999</v>
      </c>
      <c r="I622" s="29">
        <v>0.14099999999999999</v>
      </c>
      <c r="J622" s="29">
        <v>1.2321</v>
      </c>
      <c r="K622" s="29">
        <v>3.2454999999999998E-2</v>
      </c>
      <c r="L622" s="29">
        <v>0.21609999999999999</v>
      </c>
      <c r="M622" s="29">
        <v>7.5410000000000005E-2</v>
      </c>
      <c r="N622" s="29">
        <v>9.3399999999999993E-3</v>
      </c>
      <c r="O622" s="29">
        <v>0.33150000000000002</v>
      </c>
      <c r="P622" s="29">
        <v>0.34982999999999997</v>
      </c>
      <c r="Q622" s="29">
        <v>1.7836000000000001E-2</v>
      </c>
      <c r="R622" s="29">
        <v>1.2086E-2</v>
      </c>
      <c r="S622" s="29">
        <v>2.8813999999999999E-2</v>
      </c>
      <c r="T622" s="29">
        <v>0.73299999999999998</v>
      </c>
      <c r="U622" s="29">
        <v>6.6876000000000005E-2</v>
      </c>
      <c r="V622" s="29">
        <v>0.1983</v>
      </c>
    </row>
    <row r="623" spans="1:22" ht="14.25" customHeight="1" x14ac:dyDescent="0.3">
      <c r="A623" s="57">
        <v>45070</v>
      </c>
      <c r="B623" s="29">
        <v>23475</v>
      </c>
      <c r="C623" s="29">
        <v>23684</v>
      </c>
      <c r="D623" s="29">
        <v>103.887</v>
      </c>
      <c r="E623" s="29">
        <v>139.47</v>
      </c>
      <c r="F623" s="29">
        <v>1.075</v>
      </c>
      <c r="G623" s="29">
        <v>7.1700000000000002E-3</v>
      </c>
      <c r="H623" s="29">
        <v>0.14163000000000001</v>
      </c>
      <c r="I623" s="29">
        <v>0.14149999999999999</v>
      </c>
      <c r="J623" s="29">
        <v>1.2364999999999999</v>
      </c>
      <c r="K623" s="29">
        <v>3.2455999999999999E-2</v>
      </c>
      <c r="L623" s="29">
        <v>0.2177</v>
      </c>
      <c r="M623" s="29">
        <v>7.5899999999999995E-2</v>
      </c>
      <c r="N623" s="29">
        <v>9.3200000000000002E-3</v>
      </c>
      <c r="O623" s="29">
        <v>0.33079999999999998</v>
      </c>
      <c r="P623" s="29">
        <v>0.34878999999999999</v>
      </c>
      <c r="Q623" s="29">
        <v>1.7929E-2</v>
      </c>
      <c r="R623" s="29">
        <v>1.2096000000000001E-2</v>
      </c>
      <c r="S623" s="29">
        <v>2.8863E-2</v>
      </c>
      <c r="T623" s="29">
        <v>0.73560000000000003</v>
      </c>
      <c r="U623" s="29">
        <v>6.7113999999999993E-2</v>
      </c>
      <c r="V623" s="29">
        <v>0.2016</v>
      </c>
    </row>
    <row r="624" spans="1:22" ht="14.25" customHeight="1" x14ac:dyDescent="0.3">
      <c r="A624" s="57">
        <v>45069</v>
      </c>
      <c r="B624" s="29">
        <v>23477</v>
      </c>
      <c r="C624" s="29">
        <v>23670</v>
      </c>
      <c r="D624" s="29">
        <v>103.488</v>
      </c>
      <c r="E624" s="29">
        <v>138.59</v>
      </c>
      <c r="F624" s="29">
        <v>1.077</v>
      </c>
      <c r="G624" s="29">
        <v>7.2160000000000002E-3</v>
      </c>
      <c r="H624" s="29">
        <v>0.14172000000000001</v>
      </c>
      <c r="I624" s="29">
        <v>0.14149999999999999</v>
      </c>
      <c r="J624" s="29">
        <v>1.2413000000000001</v>
      </c>
      <c r="K624" s="29">
        <v>3.2536000000000002E-2</v>
      </c>
      <c r="L624" s="29">
        <v>0.21870000000000001</v>
      </c>
      <c r="M624" s="29">
        <v>7.6189999999999994E-2</v>
      </c>
      <c r="N624" s="29">
        <v>9.2700000000000005E-3</v>
      </c>
      <c r="O624" s="29">
        <v>0.32800000000000001</v>
      </c>
      <c r="P624" s="29">
        <v>0.34848000000000001</v>
      </c>
      <c r="Q624" s="29">
        <v>1.7944000000000002E-2</v>
      </c>
      <c r="R624" s="29">
        <v>1.2076999999999999E-2</v>
      </c>
      <c r="S624" s="29">
        <v>2.8899000000000001E-2</v>
      </c>
      <c r="T624" s="29">
        <v>0.74050000000000005</v>
      </c>
      <c r="U624" s="29">
        <v>6.7226999999999995E-2</v>
      </c>
      <c r="V624" s="29">
        <v>0.2011</v>
      </c>
    </row>
    <row r="625" spans="1:22" ht="14.25" customHeight="1" x14ac:dyDescent="0.3">
      <c r="A625" s="57">
        <v>45068</v>
      </c>
      <c r="B625" s="29">
        <v>23442</v>
      </c>
      <c r="C625" s="29">
        <v>23684</v>
      </c>
      <c r="D625" s="29">
        <v>103.19799999999999</v>
      </c>
      <c r="E625" s="29">
        <v>138.6</v>
      </c>
      <c r="F625" s="29">
        <v>1.0812999999999999</v>
      </c>
      <c r="G625" s="29">
        <v>7.2150000000000001E-3</v>
      </c>
      <c r="H625" s="29">
        <v>0.14221</v>
      </c>
      <c r="I625" s="29">
        <v>0.1419</v>
      </c>
      <c r="J625" s="29">
        <v>1.2437</v>
      </c>
      <c r="K625" s="29">
        <v>3.2594999999999999E-2</v>
      </c>
      <c r="L625" s="29">
        <v>0.2198</v>
      </c>
      <c r="M625" s="29">
        <v>7.5850000000000001E-2</v>
      </c>
      <c r="N625" s="29">
        <v>9.3200000000000002E-3</v>
      </c>
      <c r="O625" s="29">
        <v>0.32740000000000002</v>
      </c>
      <c r="P625" s="29">
        <v>0.34900999999999999</v>
      </c>
      <c r="Q625" s="29">
        <v>1.7912000000000001E-2</v>
      </c>
      <c r="R625" s="29">
        <v>1.2073E-2</v>
      </c>
      <c r="S625" s="29">
        <v>2.9017000000000001E-2</v>
      </c>
      <c r="T625" s="29">
        <v>0.74039999999999995</v>
      </c>
      <c r="U625" s="29">
        <v>6.7158999999999996E-2</v>
      </c>
      <c r="V625" s="29">
        <v>0.20130000000000001</v>
      </c>
    </row>
    <row r="626" spans="1:22" ht="14.25" customHeight="1" x14ac:dyDescent="0.3">
      <c r="A626" s="57">
        <v>45065</v>
      </c>
      <c r="B626" s="29">
        <v>23469</v>
      </c>
      <c r="C626" s="29">
        <v>23680</v>
      </c>
      <c r="D626" s="29">
        <v>103.19799999999999</v>
      </c>
      <c r="E626" s="29">
        <v>137.97999999999999</v>
      </c>
      <c r="F626" s="29">
        <v>1.0805</v>
      </c>
      <c r="G626" s="29">
        <v>7.247E-3</v>
      </c>
      <c r="H626" s="29">
        <v>0.14260999999999999</v>
      </c>
      <c r="I626" s="29">
        <v>0.1424</v>
      </c>
      <c r="J626" s="29">
        <v>1.2444999999999999</v>
      </c>
      <c r="K626" s="29">
        <v>3.2648000000000003E-2</v>
      </c>
      <c r="L626" s="29">
        <v>0.22040000000000001</v>
      </c>
      <c r="M626" s="29">
        <v>7.5389999999999999E-2</v>
      </c>
      <c r="N626" s="29">
        <v>9.3500000000000007E-3</v>
      </c>
      <c r="O626" s="29">
        <v>0.32590000000000002</v>
      </c>
      <c r="P626" s="29">
        <v>0.35002</v>
      </c>
      <c r="Q626" s="29">
        <v>1.7964000000000001E-2</v>
      </c>
      <c r="R626" s="29">
        <v>1.2097E-2</v>
      </c>
      <c r="S626" s="29">
        <v>2.9090999999999999E-2</v>
      </c>
      <c r="T626" s="29">
        <v>0.74039999999999995</v>
      </c>
      <c r="U626" s="29">
        <v>6.6978999999999997E-2</v>
      </c>
      <c r="V626" s="29">
        <v>0.2001</v>
      </c>
    </row>
    <row r="627" spans="1:22" ht="14.25" customHeight="1" x14ac:dyDescent="0.3">
      <c r="A627" s="57">
        <v>45064</v>
      </c>
      <c r="B627" s="29">
        <v>23460</v>
      </c>
      <c r="C627" s="29">
        <v>23672</v>
      </c>
      <c r="D627" s="29">
        <v>103.584</v>
      </c>
      <c r="E627" s="29">
        <v>138.71</v>
      </c>
      <c r="F627" s="29">
        <v>1.077</v>
      </c>
      <c r="G627" s="29">
        <v>7.2090000000000001E-3</v>
      </c>
      <c r="H627" s="29">
        <v>0.1421</v>
      </c>
      <c r="I627" s="29">
        <v>0.1419</v>
      </c>
      <c r="J627" s="29">
        <v>1.2408999999999999</v>
      </c>
      <c r="K627" s="29">
        <v>3.2506E-2</v>
      </c>
      <c r="L627" s="29">
        <v>0.22040000000000001</v>
      </c>
      <c r="M627" s="29">
        <v>7.4969999999999995E-2</v>
      </c>
      <c r="N627" s="29">
        <v>9.3200000000000002E-3</v>
      </c>
      <c r="O627" s="29">
        <v>0.32640000000000002</v>
      </c>
      <c r="P627" s="29">
        <v>0.35027000000000003</v>
      </c>
      <c r="Q627" s="29">
        <v>1.7894E-2</v>
      </c>
      <c r="R627" s="29">
        <v>1.2107E-2</v>
      </c>
      <c r="S627" s="29">
        <v>2.9055000000000001E-2</v>
      </c>
      <c r="T627" s="29">
        <v>0.74060000000000004</v>
      </c>
      <c r="U627" s="29">
        <v>6.7255999999999996E-2</v>
      </c>
      <c r="V627" s="29">
        <v>0.2014</v>
      </c>
    </row>
    <row r="628" spans="1:22" ht="14.25" customHeight="1" x14ac:dyDescent="0.3">
      <c r="A628" s="57">
        <v>45063</v>
      </c>
      <c r="B628" s="29">
        <v>23456</v>
      </c>
      <c r="C628" s="29">
        <v>23656</v>
      </c>
      <c r="D628" s="29">
        <v>102.88200000000001</v>
      </c>
      <c r="E628" s="29">
        <v>137.68</v>
      </c>
      <c r="F628" s="29">
        <v>1.0840000000000001</v>
      </c>
      <c r="G628" s="29">
        <v>7.2630000000000004E-3</v>
      </c>
      <c r="H628" s="29">
        <v>0.14293</v>
      </c>
      <c r="I628" s="29">
        <v>0.14269999999999999</v>
      </c>
      <c r="J628" s="29">
        <v>1.2486999999999999</v>
      </c>
      <c r="K628" s="29">
        <v>3.2444000000000001E-2</v>
      </c>
      <c r="L628" s="29">
        <v>0.22090000000000001</v>
      </c>
      <c r="M628" s="29">
        <v>7.4749999999999997E-2</v>
      </c>
      <c r="N628" s="29">
        <v>9.3299999999999998E-3</v>
      </c>
      <c r="O628" s="29">
        <v>0.32750000000000001</v>
      </c>
      <c r="P628" s="29">
        <v>0.35088000000000003</v>
      </c>
      <c r="Q628" s="29">
        <v>1.7798999999999999E-2</v>
      </c>
      <c r="R628" s="29">
        <v>1.2137E-2</v>
      </c>
      <c r="S628" s="29">
        <v>2.9191999999999999E-2</v>
      </c>
      <c r="T628" s="29">
        <v>0.74319999999999997</v>
      </c>
      <c r="U628" s="29">
        <v>6.7255999999999996E-2</v>
      </c>
      <c r="V628" s="29">
        <v>0.20250000000000001</v>
      </c>
    </row>
    <row r="629" spans="1:22" ht="14.25" customHeight="1" x14ac:dyDescent="0.3">
      <c r="A629" s="57">
        <v>45062</v>
      </c>
      <c r="B629" s="29">
        <v>23456</v>
      </c>
      <c r="C629" s="29">
        <v>23652</v>
      </c>
      <c r="D629" s="29">
        <v>102.56399999999999</v>
      </c>
      <c r="E629" s="29">
        <v>136.38999999999999</v>
      </c>
      <c r="F629" s="29">
        <v>1.0862000000000001</v>
      </c>
      <c r="G629" s="29">
        <v>7.332E-3</v>
      </c>
      <c r="H629" s="29">
        <v>0.14332</v>
      </c>
      <c r="I629" s="29">
        <v>0.1429</v>
      </c>
      <c r="J629" s="29">
        <v>1.2487999999999999</v>
      </c>
      <c r="K629" s="29">
        <v>3.2474999999999997E-2</v>
      </c>
      <c r="L629" s="29">
        <v>0.2223</v>
      </c>
      <c r="M629" s="29">
        <v>7.4690000000000006E-2</v>
      </c>
      <c r="N629" s="29">
        <v>9.3100000000000006E-3</v>
      </c>
      <c r="O629" s="29">
        <v>0.32340000000000002</v>
      </c>
      <c r="P629" s="29">
        <v>0.35372999999999999</v>
      </c>
      <c r="Q629" s="29">
        <v>1.7838E-2</v>
      </c>
      <c r="R629" s="29">
        <v>1.2163E-2</v>
      </c>
      <c r="S629" s="29">
        <v>2.9322000000000001E-2</v>
      </c>
      <c r="T629" s="29">
        <v>0.74180000000000001</v>
      </c>
      <c r="U629" s="29">
        <v>6.7475999999999994E-2</v>
      </c>
      <c r="V629" s="29">
        <v>0.2024</v>
      </c>
    </row>
    <row r="630" spans="1:22" ht="14.25" customHeight="1" x14ac:dyDescent="0.3">
      <c r="A630" s="57">
        <v>45061</v>
      </c>
      <c r="B630" s="29">
        <v>23459</v>
      </c>
      <c r="C630" s="29">
        <v>23652</v>
      </c>
      <c r="D630" s="29">
        <v>102.434</v>
      </c>
      <c r="E630" s="29">
        <v>136.12</v>
      </c>
      <c r="F630" s="29">
        <v>1.0873999999999999</v>
      </c>
      <c r="G630" s="29">
        <v>7.3470000000000002E-3</v>
      </c>
      <c r="H630" s="29">
        <v>0.14385000000000001</v>
      </c>
      <c r="I630" s="29">
        <v>0.14369999999999999</v>
      </c>
      <c r="J630" s="29">
        <v>1.2528999999999999</v>
      </c>
      <c r="K630" s="29">
        <v>3.245E-2</v>
      </c>
      <c r="L630" s="29">
        <v>0.22239999999999999</v>
      </c>
      <c r="M630" s="29">
        <v>7.4810000000000001E-2</v>
      </c>
      <c r="N630" s="29">
        <v>9.2999999999999992E-3</v>
      </c>
      <c r="O630" s="29">
        <v>0.32190000000000002</v>
      </c>
      <c r="P630" s="29">
        <v>0.35058</v>
      </c>
      <c r="Q630" s="29">
        <v>1.7835E-2</v>
      </c>
      <c r="R630" s="29">
        <v>1.2149999999999999E-2</v>
      </c>
      <c r="S630" s="29">
        <v>2.9592E-2</v>
      </c>
      <c r="T630" s="29">
        <v>0.74260000000000004</v>
      </c>
      <c r="U630" s="29">
        <v>6.7546999999999996E-2</v>
      </c>
      <c r="V630" s="29">
        <v>0.20449999999999999</v>
      </c>
    </row>
    <row r="631" spans="1:22" ht="14.25" customHeight="1" x14ac:dyDescent="0.3">
      <c r="A631" s="57">
        <v>45058</v>
      </c>
      <c r="B631" s="29">
        <v>23461</v>
      </c>
      <c r="C631" s="29">
        <v>23640</v>
      </c>
      <c r="D631" s="29">
        <v>102.681</v>
      </c>
      <c r="E631" s="29">
        <v>135.69999999999999</v>
      </c>
      <c r="F631" s="29">
        <v>1.0849</v>
      </c>
      <c r="G631" s="29">
        <v>7.3689999999999997E-3</v>
      </c>
      <c r="H631" s="29">
        <v>0.14369999999999999</v>
      </c>
      <c r="I631" s="29">
        <v>0.1434</v>
      </c>
      <c r="J631" s="29">
        <v>1.2458</v>
      </c>
      <c r="K631" s="29">
        <v>3.2510999999999998E-2</v>
      </c>
      <c r="L631" s="29">
        <v>0.22320000000000001</v>
      </c>
      <c r="M631" s="29">
        <v>7.4950000000000003E-2</v>
      </c>
      <c r="N631" s="29">
        <v>9.3299999999999998E-3</v>
      </c>
      <c r="O631" s="29">
        <v>0.31990000000000002</v>
      </c>
      <c r="P631" s="29">
        <v>0.35077999999999998</v>
      </c>
      <c r="Q631" s="29">
        <v>1.7926999999999998E-2</v>
      </c>
      <c r="R631" s="29">
        <v>1.2171E-2</v>
      </c>
      <c r="S631" s="29">
        <v>2.9416999999999999E-2</v>
      </c>
      <c r="T631" s="29">
        <v>0.73799999999999999</v>
      </c>
      <c r="U631" s="29">
        <v>6.7793999999999993E-2</v>
      </c>
      <c r="V631" s="29">
        <v>0.20319999999999999</v>
      </c>
    </row>
    <row r="632" spans="1:22" ht="14.25" customHeight="1" x14ac:dyDescent="0.3">
      <c r="A632" s="57">
        <v>45057</v>
      </c>
      <c r="B632" s="29">
        <v>23466</v>
      </c>
      <c r="C632" s="29">
        <v>23632</v>
      </c>
      <c r="D632" s="29">
        <v>102.05800000000001</v>
      </c>
      <c r="E632" s="29">
        <v>134.53</v>
      </c>
      <c r="F632" s="29">
        <v>1.0915999999999999</v>
      </c>
      <c r="G632" s="29">
        <v>7.4330000000000004E-3</v>
      </c>
      <c r="H632" s="29">
        <v>0.14391000000000001</v>
      </c>
      <c r="I632" s="29">
        <v>0.14369999999999999</v>
      </c>
      <c r="J632" s="29">
        <v>1.2511000000000001</v>
      </c>
      <c r="K632" s="29">
        <v>3.2530000000000003E-2</v>
      </c>
      <c r="L632" s="29">
        <v>0.224</v>
      </c>
      <c r="M632" s="29">
        <v>7.5410000000000005E-2</v>
      </c>
      <c r="N632" s="29">
        <v>9.3100000000000006E-3</v>
      </c>
      <c r="O632" s="29">
        <v>0.32119999999999999</v>
      </c>
      <c r="P632" s="29">
        <v>0.33840999999999999</v>
      </c>
      <c r="Q632" s="29">
        <v>1.7933000000000001E-2</v>
      </c>
      <c r="R632" s="29">
        <v>1.2182E-2</v>
      </c>
      <c r="S632" s="29">
        <v>2.9543E-2</v>
      </c>
      <c r="T632" s="29">
        <v>0.74119999999999997</v>
      </c>
      <c r="U632" s="29">
        <v>6.7928000000000002E-2</v>
      </c>
      <c r="V632" s="29">
        <v>0.20269999999999999</v>
      </c>
    </row>
    <row r="633" spans="1:22" ht="14.25" customHeight="1" x14ac:dyDescent="0.3">
      <c r="A633" s="57">
        <v>45056</v>
      </c>
      <c r="B633" s="29">
        <v>23473</v>
      </c>
      <c r="C633" s="29">
        <v>23630</v>
      </c>
      <c r="D633" s="29">
        <v>101.477</v>
      </c>
      <c r="E633" s="29">
        <v>134.34</v>
      </c>
      <c r="F633" s="29">
        <v>1.0982000000000001</v>
      </c>
      <c r="G633" s="29">
        <v>7.4440000000000001E-3</v>
      </c>
      <c r="H633" s="29">
        <v>0.14429</v>
      </c>
      <c r="I633" s="29">
        <v>0.14410000000000001</v>
      </c>
      <c r="J633" s="29">
        <v>1.2625</v>
      </c>
      <c r="K633" s="29">
        <v>3.2571999999999997E-2</v>
      </c>
      <c r="L633" s="29">
        <v>0.2243</v>
      </c>
      <c r="M633" s="29">
        <v>7.5469999999999995E-2</v>
      </c>
      <c r="N633" s="29">
        <v>9.3100000000000006E-3</v>
      </c>
      <c r="O633" s="29">
        <v>0.31740000000000002</v>
      </c>
      <c r="P633" s="29">
        <v>0.34549000000000002</v>
      </c>
      <c r="Q633" s="29">
        <v>1.7957000000000001E-2</v>
      </c>
      <c r="R633" s="29">
        <v>1.2196E-2</v>
      </c>
      <c r="S633" s="29">
        <v>2.9707999999999998E-2</v>
      </c>
      <c r="T633" s="29">
        <v>0.74780000000000002</v>
      </c>
      <c r="U633" s="29">
        <v>6.7878999999999995E-2</v>
      </c>
      <c r="V633" s="29">
        <v>0.20230000000000001</v>
      </c>
    </row>
    <row r="634" spans="1:22" ht="14.25" customHeight="1" x14ac:dyDescent="0.3">
      <c r="A634" s="57">
        <v>45055</v>
      </c>
      <c r="B634" s="29">
        <v>23462</v>
      </c>
      <c r="C634" s="29">
        <v>23621</v>
      </c>
      <c r="D634" s="29">
        <v>101.605</v>
      </c>
      <c r="E634" s="29">
        <v>135.22999999999999</v>
      </c>
      <c r="F634" s="29">
        <v>1.0962000000000001</v>
      </c>
      <c r="G634" s="29">
        <v>7.3949999999999997E-3</v>
      </c>
      <c r="H634" s="29">
        <v>0.14449999999999999</v>
      </c>
      <c r="I634" s="29">
        <v>0.1444</v>
      </c>
      <c r="J634" s="29">
        <v>1.2621</v>
      </c>
      <c r="K634" s="29">
        <v>3.2557999999999997E-2</v>
      </c>
      <c r="L634" s="29">
        <v>0.2248</v>
      </c>
      <c r="M634" s="29">
        <v>7.553E-2</v>
      </c>
      <c r="N634" s="29">
        <v>9.2899999999999996E-3</v>
      </c>
      <c r="O634" s="29">
        <v>0.31409999999999999</v>
      </c>
      <c r="P634" s="29">
        <v>0.35052</v>
      </c>
      <c r="Q634" s="29">
        <v>1.7933000000000001E-2</v>
      </c>
      <c r="R634" s="29">
        <v>1.2187999999999999E-2</v>
      </c>
      <c r="S634" s="29">
        <v>2.9652000000000001E-2</v>
      </c>
      <c r="T634" s="29">
        <v>0.74719999999999998</v>
      </c>
      <c r="U634" s="29">
        <v>6.7833000000000004E-2</v>
      </c>
      <c r="V634" s="29">
        <v>0.2006</v>
      </c>
    </row>
    <row r="635" spans="1:22" ht="14.25" customHeight="1" x14ac:dyDescent="0.3">
      <c r="A635" s="57">
        <v>45054</v>
      </c>
      <c r="B635" s="29">
        <v>23449</v>
      </c>
      <c r="C635" s="29">
        <v>23618</v>
      </c>
      <c r="D635" s="29">
        <v>101.377</v>
      </c>
      <c r="E635" s="29">
        <v>135.1</v>
      </c>
      <c r="F635" s="29">
        <v>1.1004</v>
      </c>
      <c r="G635" s="29">
        <v>7.4019999999999997E-3</v>
      </c>
      <c r="H635" s="29">
        <v>0.14463000000000001</v>
      </c>
      <c r="I635" s="29">
        <v>0.14449999999999999</v>
      </c>
      <c r="J635" s="29">
        <v>1.2618</v>
      </c>
      <c r="K635" s="29">
        <v>3.2580999999999999E-2</v>
      </c>
      <c r="L635" s="29">
        <v>0.22539999999999999</v>
      </c>
      <c r="M635" s="29">
        <v>7.5700000000000003E-2</v>
      </c>
      <c r="N635" s="29">
        <v>9.3500000000000007E-3</v>
      </c>
      <c r="O635" s="29">
        <v>0.31359999999999999</v>
      </c>
      <c r="P635" s="29">
        <v>0.35266999999999998</v>
      </c>
      <c r="Q635" s="29">
        <v>1.8093000000000001E-2</v>
      </c>
      <c r="R635" s="29">
        <v>1.2224E-2</v>
      </c>
      <c r="S635" s="29">
        <v>2.9510000000000002E-2</v>
      </c>
      <c r="T635" s="29">
        <v>0.74770000000000003</v>
      </c>
      <c r="U635" s="29">
        <v>6.7978999999999998E-2</v>
      </c>
      <c r="V635" s="29">
        <v>0.1996</v>
      </c>
    </row>
    <row r="636" spans="1:22" ht="14.25" customHeight="1" x14ac:dyDescent="0.3">
      <c r="A636" s="57">
        <v>45051</v>
      </c>
      <c r="B636" s="29">
        <v>23450</v>
      </c>
      <c r="C636" s="29">
        <v>23622</v>
      </c>
      <c r="D636" s="29">
        <v>101.214</v>
      </c>
      <c r="E636" s="29">
        <v>134.80000000000001</v>
      </c>
      <c r="F636" s="29">
        <v>1.1019000000000001</v>
      </c>
      <c r="G636" s="29">
        <v>7.4180000000000001E-3</v>
      </c>
      <c r="H636" s="29">
        <v>0.14473</v>
      </c>
      <c r="I636" s="29">
        <v>0.14449999999999999</v>
      </c>
      <c r="J636" s="29">
        <v>1.2636000000000001</v>
      </c>
      <c r="K636" s="29">
        <v>3.2611000000000001E-2</v>
      </c>
      <c r="L636" s="29">
        <v>0.22539999999999999</v>
      </c>
      <c r="M636" s="29">
        <v>7.5840000000000005E-2</v>
      </c>
      <c r="N636" s="29">
        <v>9.4299999999999991E-3</v>
      </c>
      <c r="O636" s="29">
        <v>0.31309999999999999</v>
      </c>
      <c r="P636" s="29">
        <v>0.35265999999999997</v>
      </c>
      <c r="Q636" s="29">
        <v>1.8079999999999999E-2</v>
      </c>
      <c r="R636" s="29">
        <v>1.2225E-2</v>
      </c>
      <c r="S636" s="29">
        <v>2.9522E-2</v>
      </c>
      <c r="T636" s="29">
        <v>0.74770000000000003</v>
      </c>
      <c r="U636" s="29">
        <v>6.8128999999999995E-2</v>
      </c>
      <c r="V636" s="29">
        <v>0.20200000000000001</v>
      </c>
    </row>
    <row r="637" spans="1:22" ht="14.25" customHeight="1" x14ac:dyDescent="0.3">
      <c r="A637" s="57">
        <v>45050</v>
      </c>
      <c r="B637" s="29">
        <v>23457</v>
      </c>
      <c r="C637" s="29">
        <v>23635</v>
      </c>
      <c r="D637" s="29">
        <v>101.399</v>
      </c>
      <c r="E637" s="29">
        <v>134.29</v>
      </c>
      <c r="F637" s="29">
        <v>1.1012</v>
      </c>
      <c r="G637" s="29">
        <v>7.4460000000000004E-3</v>
      </c>
      <c r="H637" s="29">
        <v>0.14469000000000001</v>
      </c>
      <c r="I637" s="29">
        <v>0.14460000000000001</v>
      </c>
      <c r="J637" s="29">
        <v>1.2574000000000001</v>
      </c>
      <c r="K637" s="29">
        <v>3.2592000000000003E-2</v>
      </c>
      <c r="L637" s="29">
        <v>0.22450000000000001</v>
      </c>
      <c r="M637" s="29">
        <v>7.5609999999999997E-2</v>
      </c>
      <c r="N637" s="29">
        <v>9.41E-3</v>
      </c>
      <c r="O637" s="29">
        <v>0.31340000000000001</v>
      </c>
      <c r="P637" s="29">
        <v>0.35243999999999998</v>
      </c>
      <c r="Q637" s="29">
        <v>1.8064E-2</v>
      </c>
      <c r="R637" s="29">
        <v>1.2225E-2</v>
      </c>
      <c r="S637" s="29">
        <v>2.9607000000000001E-2</v>
      </c>
      <c r="T637" s="29">
        <v>0.73860000000000003</v>
      </c>
      <c r="U637" s="29">
        <v>6.8097000000000005E-2</v>
      </c>
      <c r="V637" s="29">
        <v>0.20069999999999999</v>
      </c>
    </row>
    <row r="638" spans="1:22" ht="14.25" customHeight="1" x14ac:dyDescent="0.3">
      <c r="A638" s="57">
        <v>45049</v>
      </c>
      <c r="B638" s="29">
        <v>23460</v>
      </c>
      <c r="C638" s="29">
        <v>23639</v>
      </c>
      <c r="D638" s="29">
        <v>101.343</v>
      </c>
      <c r="E638" s="29">
        <v>134.71</v>
      </c>
      <c r="F638" s="29">
        <v>1.1062000000000001</v>
      </c>
      <c r="G638" s="29">
        <v>7.424E-3</v>
      </c>
      <c r="H638" s="29">
        <v>0.14454</v>
      </c>
      <c r="I638" s="29">
        <v>0.14449999999999999</v>
      </c>
      <c r="J638" s="29">
        <v>1.2564</v>
      </c>
      <c r="K638" s="29">
        <v>3.2547E-2</v>
      </c>
      <c r="L638" s="29">
        <v>0.22450000000000001</v>
      </c>
      <c r="M638" s="29">
        <v>7.4730000000000005E-2</v>
      </c>
      <c r="N638" s="29">
        <v>9.3900000000000008E-3</v>
      </c>
      <c r="O638" s="29">
        <v>0.313</v>
      </c>
      <c r="P638" s="29">
        <v>0.35270000000000001</v>
      </c>
      <c r="Q638" s="29">
        <v>1.8062999999999999E-2</v>
      </c>
      <c r="R638" s="29">
        <v>1.2220999999999999E-2</v>
      </c>
      <c r="S638" s="29">
        <v>2.9465000000000002E-2</v>
      </c>
      <c r="T638" s="29">
        <v>0.73450000000000004</v>
      </c>
      <c r="U638" s="29">
        <v>6.8064E-2</v>
      </c>
      <c r="V638" s="29">
        <v>0.20019999999999999</v>
      </c>
    </row>
    <row r="639" spans="1:22" ht="14.25" customHeight="1" x14ac:dyDescent="0.3">
      <c r="A639" s="57">
        <v>45048</v>
      </c>
      <c r="B639" s="29">
        <v>23461</v>
      </c>
      <c r="C639" s="29">
        <v>23639</v>
      </c>
      <c r="D639" s="29">
        <v>101.958</v>
      </c>
      <c r="E639" s="29">
        <v>136.55000000000001</v>
      </c>
      <c r="F639" s="29">
        <v>1.0999000000000001</v>
      </c>
      <c r="G639" s="29">
        <v>7.3229999999999996E-3</v>
      </c>
      <c r="H639" s="29">
        <v>0.14454</v>
      </c>
      <c r="I639" s="29">
        <v>0.14419999999999999</v>
      </c>
      <c r="J639" s="29">
        <v>1.2466999999999999</v>
      </c>
      <c r="K639" s="29">
        <v>3.2453999999999997E-2</v>
      </c>
      <c r="L639" s="29">
        <v>0.224</v>
      </c>
      <c r="M639" s="29">
        <v>7.4539999999999995E-2</v>
      </c>
      <c r="N639" s="29">
        <v>9.4299999999999991E-3</v>
      </c>
      <c r="O639" s="29">
        <v>0.313</v>
      </c>
      <c r="P639" s="29">
        <v>0.35256999999999999</v>
      </c>
      <c r="Q639" s="29">
        <v>1.8065000000000001E-2</v>
      </c>
      <c r="R639" s="29">
        <v>1.2213E-2</v>
      </c>
      <c r="S639" s="29">
        <v>2.9336999999999998E-2</v>
      </c>
      <c r="T639" s="29">
        <v>0.7339</v>
      </c>
      <c r="U639" s="29">
        <v>6.7964999999999998E-2</v>
      </c>
      <c r="V639" s="29">
        <v>0.19850000000000001</v>
      </c>
    </row>
    <row r="640" spans="1:22" ht="14.25" customHeight="1" x14ac:dyDescent="0.3">
      <c r="A640" s="57">
        <v>45047</v>
      </c>
      <c r="B640" s="29">
        <v>23464</v>
      </c>
      <c r="C640" s="29">
        <v>23639</v>
      </c>
      <c r="D640" s="29">
        <v>102.151</v>
      </c>
      <c r="E640" s="29">
        <v>137.5</v>
      </c>
      <c r="F640" s="29">
        <v>1.0975999999999999</v>
      </c>
      <c r="G640" s="29">
        <v>7.273E-3</v>
      </c>
      <c r="H640" s="29">
        <v>0.14454</v>
      </c>
      <c r="I640" s="29">
        <v>0.14360000000000001</v>
      </c>
      <c r="J640" s="29">
        <v>1.2496</v>
      </c>
      <c r="K640" s="29">
        <v>3.2518999999999999E-2</v>
      </c>
      <c r="L640" s="29">
        <v>0.22409999999999999</v>
      </c>
      <c r="M640" s="29">
        <v>7.4639999999999998E-2</v>
      </c>
      <c r="N640" s="29">
        <v>9.4400000000000005E-3</v>
      </c>
      <c r="O640" s="29">
        <v>0.3125</v>
      </c>
      <c r="P640" s="29">
        <v>0.35277999999999998</v>
      </c>
      <c r="Q640" s="29">
        <v>1.8027000000000001E-2</v>
      </c>
      <c r="R640" s="29">
        <v>1.222E-2</v>
      </c>
      <c r="S640" s="29">
        <v>2.9217E-2</v>
      </c>
      <c r="T640" s="29">
        <v>0.73839999999999995</v>
      </c>
      <c r="U640" s="29">
        <v>6.8148E-2</v>
      </c>
      <c r="V640" s="29">
        <v>0.20050000000000001</v>
      </c>
    </row>
    <row r="641" spans="1:22" ht="14.25" customHeight="1" x14ac:dyDescent="0.3">
      <c r="A641" s="57">
        <v>45044</v>
      </c>
      <c r="B641" s="29">
        <v>23459</v>
      </c>
      <c r="C641" s="29">
        <v>23639</v>
      </c>
      <c r="D641" s="29">
        <v>101.65900000000001</v>
      </c>
      <c r="E641" s="29">
        <v>136.30000000000001</v>
      </c>
      <c r="F641" s="29">
        <v>1.1019000000000001</v>
      </c>
      <c r="G641" s="29">
        <v>7.3369999999999998E-3</v>
      </c>
      <c r="H641" s="29">
        <v>0.14454</v>
      </c>
      <c r="I641" s="29">
        <v>0.1444</v>
      </c>
      <c r="J641" s="29">
        <v>1.2566999999999999</v>
      </c>
      <c r="K641" s="29">
        <v>3.2518999999999999E-2</v>
      </c>
      <c r="L641" s="29">
        <v>0.22409999999999999</v>
      </c>
      <c r="M641" s="29">
        <v>7.4679999999999996E-2</v>
      </c>
      <c r="N641" s="29">
        <v>9.4500000000000001E-3</v>
      </c>
      <c r="O641" s="29">
        <v>0.31169999999999998</v>
      </c>
      <c r="P641" s="29">
        <v>0.35253000000000001</v>
      </c>
      <c r="Q641" s="29">
        <v>1.8055999999999999E-2</v>
      </c>
      <c r="R641" s="29">
        <v>1.222E-2</v>
      </c>
      <c r="S641" s="29">
        <v>2.9274999999999999E-2</v>
      </c>
      <c r="T641" s="29">
        <v>0.7379</v>
      </c>
      <c r="U641" s="29">
        <v>6.8148E-2</v>
      </c>
      <c r="V641" s="29">
        <v>0.20050000000000001</v>
      </c>
    </row>
    <row r="642" spans="1:22" ht="14.25" customHeight="1" x14ac:dyDescent="0.3">
      <c r="A642" s="57">
        <v>45043</v>
      </c>
      <c r="B642" s="29">
        <v>23455</v>
      </c>
      <c r="C642" s="29">
        <v>23639</v>
      </c>
      <c r="D642" s="29">
        <v>101.503</v>
      </c>
      <c r="E642" s="29">
        <v>133.97</v>
      </c>
      <c r="F642" s="29">
        <v>1.1028</v>
      </c>
      <c r="G642" s="29">
        <v>7.4640000000000001E-3</v>
      </c>
      <c r="H642" s="29">
        <v>0.14446000000000001</v>
      </c>
      <c r="I642" s="29">
        <v>0.14430000000000001</v>
      </c>
      <c r="J642" s="29">
        <v>1.2498</v>
      </c>
      <c r="K642" s="29">
        <v>3.2558999999999998E-2</v>
      </c>
      <c r="L642" s="29">
        <v>0.22409999999999999</v>
      </c>
      <c r="M642" s="29">
        <v>7.4740000000000001E-2</v>
      </c>
      <c r="N642" s="29">
        <v>9.4199999999999996E-3</v>
      </c>
      <c r="O642" s="29">
        <v>0.31159999999999999</v>
      </c>
      <c r="P642" s="29">
        <v>0.35287000000000002</v>
      </c>
      <c r="Q642" s="29">
        <v>1.7942E-2</v>
      </c>
      <c r="R642" s="29">
        <v>1.2219000000000001E-2</v>
      </c>
      <c r="S642" s="29">
        <v>2.9298000000000001E-2</v>
      </c>
      <c r="T642" s="29">
        <v>0.73570000000000002</v>
      </c>
      <c r="U642" s="29">
        <v>6.7997000000000002E-2</v>
      </c>
      <c r="V642" s="29">
        <v>0.2009</v>
      </c>
    </row>
    <row r="643" spans="1:22" ht="14.25" customHeight="1" x14ac:dyDescent="0.3">
      <c r="A643" s="57">
        <v>45042</v>
      </c>
      <c r="B643" s="29">
        <v>23480</v>
      </c>
      <c r="C643" s="29">
        <v>23645</v>
      </c>
      <c r="D643" s="29">
        <v>101.467</v>
      </c>
      <c r="E643" s="29">
        <v>133.66999999999999</v>
      </c>
      <c r="F643" s="29">
        <v>1.1041000000000001</v>
      </c>
      <c r="G643" s="29">
        <v>7.4809999999999998E-3</v>
      </c>
      <c r="H643" s="29">
        <v>0.14434</v>
      </c>
      <c r="I643" s="29">
        <v>0.14410000000000001</v>
      </c>
      <c r="J643" s="29">
        <v>1.2468999999999999</v>
      </c>
      <c r="K643" s="29">
        <v>3.2558999999999998E-2</v>
      </c>
      <c r="L643" s="29">
        <v>0.2243</v>
      </c>
      <c r="M643" s="29">
        <v>7.4810000000000001E-2</v>
      </c>
      <c r="N643" s="29">
        <v>9.41E-3</v>
      </c>
      <c r="O643" s="29">
        <v>0.3115</v>
      </c>
      <c r="P643" s="29">
        <v>0.35507</v>
      </c>
      <c r="Q643" s="29">
        <v>1.7974E-2</v>
      </c>
      <c r="R643" s="29">
        <v>1.223E-2</v>
      </c>
      <c r="S643" s="29">
        <v>2.9291000000000001E-2</v>
      </c>
      <c r="T643" s="29">
        <v>0.73329999999999995</v>
      </c>
      <c r="U643" s="29">
        <v>6.7404000000000006E-2</v>
      </c>
      <c r="V643" s="29">
        <v>0.19819999999999999</v>
      </c>
    </row>
    <row r="644" spans="1:22" ht="14.25" customHeight="1" x14ac:dyDescent="0.3">
      <c r="A644" s="57">
        <v>45041</v>
      </c>
      <c r="B644" s="29">
        <v>23477</v>
      </c>
      <c r="C644" s="29">
        <v>23638</v>
      </c>
      <c r="D644" s="29">
        <v>101.863</v>
      </c>
      <c r="E644" s="29">
        <v>133.76</v>
      </c>
      <c r="F644" s="29">
        <v>1.0972999999999999</v>
      </c>
      <c r="G644" s="29">
        <v>7.476E-3</v>
      </c>
      <c r="H644" s="29">
        <v>0.14424000000000001</v>
      </c>
      <c r="I644" s="29">
        <v>0.14399999999999999</v>
      </c>
      <c r="J644" s="29">
        <v>1.2408999999999999</v>
      </c>
      <c r="K644" s="29">
        <v>3.2544999999999998E-2</v>
      </c>
      <c r="L644" s="29">
        <v>0.22470000000000001</v>
      </c>
      <c r="M644" s="29">
        <v>7.5050000000000006E-2</v>
      </c>
      <c r="N644" s="29">
        <v>9.4500000000000001E-3</v>
      </c>
      <c r="O644" s="29">
        <v>0.31069999999999998</v>
      </c>
      <c r="P644" s="29">
        <v>0.35287000000000002</v>
      </c>
      <c r="Q644" s="29">
        <v>1.8006000000000001E-2</v>
      </c>
      <c r="R644" s="29">
        <v>1.2208E-2</v>
      </c>
      <c r="S644" s="29">
        <v>2.9069999999999999E-2</v>
      </c>
      <c r="T644" s="29">
        <v>0.73380000000000001</v>
      </c>
      <c r="U644" s="29">
        <v>6.6938999999999999E-2</v>
      </c>
      <c r="V644" s="29">
        <v>0.19789999999999999</v>
      </c>
    </row>
    <row r="645" spans="1:22" ht="14.25" customHeight="1" x14ac:dyDescent="0.3">
      <c r="A645" s="57">
        <v>45040</v>
      </c>
      <c r="B645" s="29">
        <v>23495</v>
      </c>
      <c r="C645" s="29">
        <v>23636</v>
      </c>
      <c r="D645" s="29">
        <v>101.348</v>
      </c>
      <c r="E645" s="29">
        <v>134.24</v>
      </c>
      <c r="F645" s="29">
        <v>1.1046</v>
      </c>
      <c r="G645" s="29">
        <v>7.4489999999999999E-3</v>
      </c>
      <c r="H645" s="29">
        <v>0.14501</v>
      </c>
      <c r="I645" s="29">
        <v>0.1449</v>
      </c>
      <c r="J645" s="29">
        <v>1.2485999999999999</v>
      </c>
      <c r="K645" s="29">
        <v>3.2621999999999998E-2</v>
      </c>
      <c r="L645" s="29">
        <v>0.22539999999999999</v>
      </c>
      <c r="M645" s="29">
        <v>7.4899999999999994E-2</v>
      </c>
      <c r="N645" s="29">
        <v>9.4199999999999996E-3</v>
      </c>
      <c r="O645" s="29">
        <v>0.31240000000000001</v>
      </c>
      <c r="P645" s="29">
        <v>0.35407</v>
      </c>
      <c r="Q645" s="29">
        <v>1.7923999999999999E-2</v>
      </c>
      <c r="R645" s="29">
        <v>1.2208E-2</v>
      </c>
      <c r="S645" s="29">
        <v>2.9114000000000001E-2</v>
      </c>
      <c r="T645" s="29">
        <v>0.73850000000000005</v>
      </c>
      <c r="U645" s="29">
        <v>6.6774E-2</v>
      </c>
      <c r="V645" s="29">
        <v>0.19850000000000001</v>
      </c>
    </row>
    <row r="646" spans="1:22" ht="14.25" customHeight="1" x14ac:dyDescent="0.3">
      <c r="A646" s="57">
        <v>45037</v>
      </c>
      <c r="B646" s="29">
        <v>23495</v>
      </c>
      <c r="C646" s="29">
        <v>23634</v>
      </c>
      <c r="D646" s="29">
        <v>101.822</v>
      </c>
      <c r="E646" s="29">
        <v>134.16</v>
      </c>
      <c r="F646" s="29">
        <v>1.0986</v>
      </c>
      <c r="G646" s="29">
        <v>7.4539999999999997E-3</v>
      </c>
      <c r="H646" s="29">
        <v>0.14510999999999999</v>
      </c>
      <c r="I646" s="29">
        <v>0.14499999999999999</v>
      </c>
      <c r="J646" s="29">
        <v>1.2432000000000001</v>
      </c>
      <c r="K646" s="29">
        <v>3.2648999999999997E-2</v>
      </c>
      <c r="L646" s="29">
        <v>0.22539999999999999</v>
      </c>
      <c r="M646" s="29">
        <v>7.5289999999999996E-2</v>
      </c>
      <c r="N646" s="29">
        <v>9.5499999999999995E-3</v>
      </c>
      <c r="O646" s="29">
        <v>0.31280000000000002</v>
      </c>
      <c r="P646" s="29">
        <v>0.35321000000000002</v>
      </c>
      <c r="Q646" s="29">
        <v>1.7866E-2</v>
      </c>
      <c r="R646" s="29">
        <v>1.2181000000000001E-2</v>
      </c>
      <c r="S646" s="29">
        <v>2.9069999999999999E-2</v>
      </c>
      <c r="T646" s="29">
        <v>0.73870000000000002</v>
      </c>
      <c r="U646" s="29">
        <v>6.6774E-2</v>
      </c>
      <c r="V646" s="29">
        <v>0.19800000000000001</v>
      </c>
    </row>
    <row r="647" spans="1:22" ht="14.25" customHeight="1" x14ac:dyDescent="0.3">
      <c r="A647" s="57">
        <v>45036</v>
      </c>
      <c r="B647" s="29">
        <v>23490</v>
      </c>
      <c r="C647" s="29">
        <v>23642</v>
      </c>
      <c r="D647" s="29">
        <v>101.84</v>
      </c>
      <c r="E647" s="29">
        <v>134.24</v>
      </c>
      <c r="F647" s="29">
        <v>1.097</v>
      </c>
      <c r="G647" s="29">
        <v>7.4489999999999999E-3</v>
      </c>
      <c r="H647" s="29">
        <v>0.14546999999999999</v>
      </c>
      <c r="I647" s="29">
        <v>0.14530000000000001</v>
      </c>
      <c r="J647" s="29">
        <v>1.2443</v>
      </c>
      <c r="K647" s="29">
        <v>3.2701000000000001E-2</v>
      </c>
      <c r="L647" s="29">
        <v>0.22539999999999999</v>
      </c>
      <c r="M647" s="29">
        <v>7.5579999999999994E-2</v>
      </c>
      <c r="N647" s="29">
        <v>9.4199999999999996E-3</v>
      </c>
      <c r="O647" s="29">
        <v>0.31280000000000002</v>
      </c>
      <c r="P647" s="29">
        <v>0.3533</v>
      </c>
      <c r="Q647" s="29">
        <v>1.7850000000000001E-2</v>
      </c>
      <c r="R647" s="29">
        <v>1.2172000000000001E-2</v>
      </c>
      <c r="S647" s="29">
        <v>2.9137E-2</v>
      </c>
      <c r="T647" s="29">
        <v>0.74199999999999999</v>
      </c>
      <c r="U647" s="29">
        <v>6.6872000000000001E-2</v>
      </c>
      <c r="V647" s="29">
        <v>0.19800000000000001</v>
      </c>
    </row>
    <row r="648" spans="1:22" ht="14.25" customHeight="1" x14ac:dyDescent="0.3">
      <c r="A648" s="57">
        <v>45035</v>
      </c>
      <c r="B648" s="29">
        <v>23506</v>
      </c>
      <c r="C648" s="29">
        <v>23626</v>
      </c>
      <c r="D648" s="29">
        <v>101.968</v>
      </c>
      <c r="E648" s="29">
        <v>134.72</v>
      </c>
      <c r="F648" s="29">
        <v>1.0954999999999999</v>
      </c>
      <c r="G648" s="29">
        <v>7.4229999999999999E-3</v>
      </c>
      <c r="H648" s="29">
        <v>0.14524999999999999</v>
      </c>
      <c r="I648" s="29">
        <v>0.14499999999999999</v>
      </c>
      <c r="J648" s="29">
        <v>1.2439</v>
      </c>
      <c r="K648" s="29">
        <v>3.2703999999999997E-2</v>
      </c>
      <c r="L648" s="29">
        <v>0.22520000000000001</v>
      </c>
      <c r="M648" s="29">
        <v>7.5429999999999997E-2</v>
      </c>
      <c r="N648" s="29">
        <v>9.5499999999999995E-3</v>
      </c>
      <c r="O648" s="29">
        <v>0.31309999999999999</v>
      </c>
      <c r="P648" s="29">
        <v>0.35661999999999999</v>
      </c>
      <c r="Q648" s="29">
        <v>1.7787000000000001E-2</v>
      </c>
      <c r="R648" s="29">
        <v>1.2161E-2</v>
      </c>
      <c r="S648" s="29">
        <v>2.9037E-2</v>
      </c>
      <c r="T648" s="29">
        <v>0.7429</v>
      </c>
      <c r="U648" s="29">
        <v>6.6749000000000003E-2</v>
      </c>
      <c r="V648" s="29">
        <v>0.1971</v>
      </c>
    </row>
    <row r="649" spans="1:22" ht="14.25" customHeight="1" x14ac:dyDescent="0.3">
      <c r="A649" s="57">
        <v>45034</v>
      </c>
      <c r="B649" s="29">
        <v>23509</v>
      </c>
      <c r="C649" s="29">
        <v>23615</v>
      </c>
      <c r="D649" s="29">
        <v>101.745</v>
      </c>
      <c r="E649" s="29">
        <v>134.12</v>
      </c>
      <c r="F649" s="29">
        <v>1.0972</v>
      </c>
      <c r="G649" s="29">
        <v>7.456E-3</v>
      </c>
      <c r="H649" s="29">
        <v>0.14543</v>
      </c>
      <c r="I649" s="29">
        <v>0.14530000000000001</v>
      </c>
      <c r="J649" s="29">
        <v>1.2424999999999999</v>
      </c>
      <c r="K649" s="29">
        <v>3.2769E-2</v>
      </c>
      <c r="L649" s="29">
        <v>0.22550000000000001</v>
      </c>
      <c r="M649" s="29">
        <v>7.5840000000000005E-2</v>
      </c>
      <c r="N649" s="29">
        <v>9.4199999999999996E-3</v>
      </c>
      <c r="O649" s="29">
        <v>0.31269999999999998</v>
      </c>
      <c r="P649" s="29">
        <v>0.35237000000000002</v>
      </c>
      <c r="Q649" s="29">
        <v>1.7812999999999999E-2</v>
      </c>
      <c r="R649" s="29">
        <v>1.2189E-2</v>
      </c>
      <c r="S649" s="29">
        <v>2.9158E-2</v>
      </c>
      <c r="T649" s="29">
        <v>0.74690000000000001</v>
      </c>
      <c r="U649" s="29">
        <v>6.7374000000000003E-2</v>
      </c>
      <c r="V649" s="29">
        <v>0.2006</v>
      </c>
    </row>
    <row r="650" spans="1:22" ht="14.25" customHeight="1" x14ac:dyDescent="0.3">
      <c r="A650" s="57">
        <v>45033</v>
      </c>
      <c r="B650" s="29">
        <v>23480</v>
      </c>
      <c r="C650" s="29">
        <v>23577</v>
      </c>
      <c r="D650" s="29">
        <v>102.10299999999999</v>
      </c>
      <c r="E650" s="29">
        <v>134.47</v>
      </c>
      <c r="F650" s="29">
        <v>1.0926</v>
      </c>
      <c r="G650" s="29">
        <v>7.437E-3</v>
      </c>
      <c r="H650" s="29">
        <v>0.14535000000000001</v>
      </c>
      <c r="I650" s="29">
        <v>0.14530000000000001</v>
      </c>
      <c r="J650" s="29">
        <v>1.2376</v>
      </c>
      <c r="K650" s="29">
        <v>3.2780999999999998E-2</v>
      </c>
      <c r="L650" s="29">
        <v>0.2261</v>
      </c>
      <c r="M650" s="29">
        <v>7.6249999999999998E-2</v>
      </c>
      <c r="N650" s="29">
        <v>9.41E-3</v>
      </c>
      <c r="O650" s="29">
        <v>0.3125</v>
      </c>
      <c r="P650" s="29">
        <v>0.35631000000000002</v>
      </c>
      <c r="Q650" s="29">
        <v>1.7904E-2</v>
      </c>
      <c r="R650" s="29">
        <v>1.2199E-2</v>
      </c>
      <c r="S650" s="29">
        <v>2.8989999999999998E-2</v>
      </c>
      <c r="T650" s="29">
        <v>0.74660000000000004</v>
      </c>
      <c r="U650" s="29">
        <v>6.7595000000000002E-2</v>
      </c>
      <c r="V650" s="29">
        <v>0.20230000000000001</v>
      </c>
    </row>
    <row r="651" spans="1:22" ht="14.25" customHeight="1" x14ac:dyDescent="0.3">
      <c r="A651" s="57">
        <v>45030</v>
      </c>
      <c r="B651" s="29">
        <v>23444</v>
      </c>
      <c r="C651" s="29">
        <v>23588</v>
      </c>
      <c r="D651" s="29">
        <v>101.55200000000001</v>
      </c>
      <c r="E651" s="29">
        <v>133.79</v>
      </c>
      <c r="F651" s="29">
        <v>1.0992</v>
      </c>
      <c r="G651" s="29">
        <v>7.4739999999999997E-3</v>
      </c>
      <c r="H651" s="29">
        <v>0.14557999999999999</v>
      </c>
      <c r="I651" s="29">
        <v>0.14549999999999999</v>
      </c>
      <c r="J651" s="29">
        <v>1.2413000000000001</v>
      </c>
      <c r="K651" s="29">
        <v>3.2856000000000003E-2</v>
      </c>
      <c r="L651" s="29">
        <v>0.22720000000000001</v>
      </c>
      <c r="M651" s="29">
        <v>7.6980000000000007E-2</v>
      </c>
      <c r="N651" s="29">
        <v>9.4599999999999997E-3</v>
      </c>
      <c r="O651" s="29">
        <v>0.31169999999999998</v>
      </c>
      <c r="P651" s="29">
        <v>0.35600999999999999</v>
      </c>
      <c r="Q651" s="29">
        <v>1.8110999999999999E-2</v>
      </c>
      <c r="R651" s="29">
        <v>1.2217E-2</v>
      </c>
      <c r="S651" s="29">
        <v>2.9152999999999998E-2</v>
      </c>
      <c r="T651" s="29">
        <v>0.74770000000000003</v>
      </c>
      <c r="U651" s="29">
        <v>6.8005999999999997E-2</v>
      </c>
      <c r="V651" s="29">
        <v>0.20369999999999999</v>
      </c>
    </row>
    <row r="652" spans="1:22" ht="14.25" customHeight="1" x14ac:dyDescent="0.3">
      <c r="A652" s="57">
        <v>45029</v>
      </c>
      <c r="B652" s="29">
        <v>23445</v>
      </c>
      <c r="C652" s="29">
        <v>23606</v>
      </c>
      <c r="D652" s="29">
        <v>101.011</v>
      </c>
      <c r="E652" s="29">
        <v>132.58000000000001</v>
      </c>
      <c r="F652" s="29">
        <v>1.1046</v>
      </c>
      <c r="G652" s="29">
        <v>7.5430000000000002E-3</v>
      </c>
      <c r="H652" s="29">
        <v>0.14560999999999999</v>
      </c>
      <c r="I652" s="29">
        <v>0.14549999999999999</v>
      </c>
      <c r="J652" s="29">
        <v>1.2523</v>
      </c>
      <c r="K652" s="29">
        <v>3.2777000000000001E-2</v>
      </c>
      <c r="L652" s="29">
        <v>0.22720000000000001</v>
      </c>
      <c r="M652" s="29">
        <v>7.6310000000000003E-2</v>
      </c>
      <c r="N652" s="29">
        <v>9.4000000000000004E-3</v>
      </c>
      <c r="O652" s="29">
        <v>0.31169999999999998</v>
      </c>
      <c r="P652" s="29">
        <v>0.35581000000000002</v>
      </c>
      <c r="Q652" s="29">
        <v>1.8090999999999999E-2</v>
      </c>
      <c r="R652" s="29">
        <v>1.2217E-2</v>
      </c>
      <c r="S652" s="29">
        <v>2.9416000000000001E-2</v>
      </c>
      <c r="T652" s="29">
        <v>0.74980000000000002</v>
      </c>
      <c r="U652" s="29">
        <v>6.7817000000000002E-2</v>
      </c>
      <c r="V652" s="29">
        <v>0.20300000000000001</v>
      </c>
    </row>
    <row r="653" spans="1:22" ht="14.25" customHeight="1" x14ac:dyDescent="0.3">
      <c r="A653" s="57">
        <v>45028</v>
      </c>
      <c r="B653" s="29">
        <v>23448</v>
      </c>
      <c r="C653" s="29">
        <v>23608</v>
      </c>
      <c r="D653" s="29">
        <v>101.5</v>
      </c>
      <c r="E653" s="29">
        <v>133.13</v>
      </c>
      <c r="F653" s="29">
        <v>1.0992</v>
      </c>
      <c r="G653" s="29">
        <v>7.5110000000000003E-3</v>
      </c>
      <c r="H653" s="29">
        <v>0.14549999999999999</v>
      </c>
      <c r="I653" s="29">
        <v>0.14530000000000001</v>
      </c>
      <c r="J653" s="29">
        <v>1.2484999999999999</v>
      </c>
      <c r="K653" s="29">
        <v>3.2787999999999998E-2</v>
      </c>
      <c r="L653" s="29">
        <v>0.2268</v>
      </c>
      <c r="M653" s="29">
        <v>7.5429999999999997E-2</v>
      </c>
      <c r="N653" s="29">
        <v>9.4000000000000004E-3</v>
      </c>
      <c r="O653" s="29">
        <v>0.31180000000000002</v>
      </c>
      <c r="P653" s="29">
        <v>0.34698000000000001</v>
      </c>
      <c r="Q653" s="29">
        <v>1.8103999999999999E-2</v>
      </c>
      <c r="R653" s="29">
        <v>1.2182E-2</v>
      </c>
      <c r="S653" s="29">
        <v>2.9291999999999999E-2</v>
      </c>
      <c r="T653" s="29">
        <v>0.74399999999999999</v>
      </c>
      <c r="U653" s="29">
        <v>6.7204E-2</v>
      </c>
      <c r="V653" s="29">
        <v>0.20330000000000001</v>
      </c>
    </row>
    <row r="654" spans="1:22" ht="14.25" customHeight="1" x14ac:dyDescent="0.3">
      <c r="A654" s="57">
        <v>45027</v>
      </c>
      <c r="B654" s="29">
        <v>23450</v>
      </c>
      <c r="C654" s="29">
        <v>23606</v>
      </c>
      <c r="D654" s="29">
        <v>102.20399999999999</v>
      </c>
      <c r="E654" s="29">
        <v>133.68</v>
      </c>
      <c r="F654" s="29">
        <v>1.0911999999999999</v>
      </c>
      <c r="G654" s="29">
        <v>7.4799999999999997E-3</v>
      </c>
      <c r="H654" s="29">
        <v>0.14521999999999999</v>
      </c>
      <c r="I654" s="29">
        <v>0.14510000000000001</v>
      </c>
      <c r="J654" s="29">
        <v>1.2423999999999999</v>
      </c>
      <c r="K654" s="29">
        <v>3.2797E-2</v>
      </c>
      <c r="L654" s="29">
        <v>0.2263</v>
      </c>
      <c r="M654" s="29">
        <v>7.5660000000000005E-2</v>
      </c>
      <c r="N654" s="29">
        <v>9.4000000000000004E-3</v>
      </c>
      <c r="O654" s="29">
        <v>0.31219999999999998</v>
      </c>
      <c r="P654" s="29">
        <v>0.34705000000000003</v>
      </c>
      <c r="Q654" s="29">
        <v>1.8211999999999999E-2</v>
      </c>
      <c r="R654" s="29">
        <v>1.2175999999999999E-2</v>
      </c>
      <c r="S654" s="29">
        <v>2.9177000000000002E-2</v>
      </c>
      <c r="T654" s="29">
        <v>0.74260000000000004</v>
      </c>
      <c r="U654" s="29">
        <v>6.7179000000000003E-2</v>
      </c>
      <c r="V654" s="29">
        <v>0.19980000000000001</v>
      </c>
    </row>
    <row r="655" spans="1:22" ht="14.25" customHeight="1" x14ac:dyDescent="0.3">
      <c r="A655" s="57">
        <v>45026</v>
      </c>
      <c r="B655" s="29">
        <v>23450</v>
      </c>
      <c r="C655" s="29">
        <v>23600</v>
      </c>
      <c r="D655" s="29">
        <v>102.578</v>
      </c>
      <c r="E655" s="29">
        <v>133.61000000000001</v>
      </c>
      <c r="F655" s="29">
        <v>1.0859000000000001</v>
      </c>
      <c r="G655" s="29">
        <v>7.4850000000000003E-3</v>
      </c>
      <c r="H655" s="29">
        <v>0.14524999999999999</v>
      </c>
      <c r="I655" s="29">
        <v>0.14510000000000001</v>
      </c>
      <c r="J655" s="29">
        <v>1.2382</v>
      </c>
      <c r="K655" s="29">
        <v>3.2846E-2</v>
      </c>
      <c r="L655" s="29">
        <v>0.2268</v>
      </c>
      <c r="M655" s="29">
        <v>7.5789999999999996E-2</v>
      </c>
      <c r="N655" s="29">
        <v>9.4199999999999996E-3</v>
      </c>
      <c r="O655" s="29">
        <v>0.31259999999999999</v>
      </c>
      <c r="P655" s="29">
        <v>0.35078999999999999</v>
      </c>
      <c r="Q655" s="29">
        <v>1.8377000000000001E-2</v>
      </c>
      <c r="R655" s="29">
        <v>1.2197E-2</v>
      </c>
      <c r="S655" s="29">
        <v>2.9080999999999999E-2</v>
      </c>
      <c r="T655" s="29">
        <v>0.74019999999999997</v>
      </c>
      <c r="U655" s="29">
        <v>6.7104999999999998E-2</v>
      </c>
      <c r="V655" s="29">
        <v>0.19739999999999999</v>
      </c>
    </row>
    <row r="656" spans="1:22" ht="14.25" customHeight="1" x14ac:dyDescent="0.3">
      <c r="A656" s="57">
        <v>45023</v>
      </c>
      <c r="B656" s="29">
        <v>23451</v>
      </c>
      <c r="C656" s="29">
        <v>23603</v>
      </c>
      <c r="D656" s="29">
        <v>102.092</v>
      </c>
      <c r="E656" s="29">
        <v>132.16</v>
      </c>
      <c r="F656" s="29">
        <v>1.0905</v>
      </c>
      <c r="G656" s="29">
        <v>7.5669999999999999E-3</v>
      </c>
      <c r="H656" s="29">
        <v>0.14560000000000001</v>
      </c>
      <c r="I656" s="29">
        <v>0.1454</v>
      </c>
      <c r="J656" s="29">
        <v>1.2418</v>
      </c>
      <c r="K656" s="29">
        <v>3.2848000000000002E-2</v>
      </c>
      <c r="L656" s="29">
        <v>0.22720000000000001</v>
      </c>
      <c r="M656" s="29">
        <v>7.5950000000000004E-2</v>
      </c>
      <c r="N656" s="29">
        <v>9.4500000000000001E-3</v>
      </c>
      <c r="O656" s="29">
        <v>0.31290000000000001</v>
      </c>
      <c r="P656" s="29">
        <v>0.35453000000000001</v>
      </c>
      <c r="Q656" s="29">
        <v>1.8377000000000001E-2</v>
      </c>
      <c r="R656" s="29">
        <v>1.221E-2</v>
      </c>
      <c r="S656" s="29">
        <v>2.9245E-2</v>
      </c>
      <c r="T656" s="29">
        <v>0.74009999999999998</v>
      </c>
      <c r="U656" s="29">
        <v>6.7058000000000006E-2</v>
      </c>
      <c r="V656" s="29">
        <v>0.1978</v>
      </c>
    </row>
    <row r="657" spans="1:22" ht="14.25" customHeight="1" x14ac:dyDescent="0.3">
      <c r="A657" s="57">
        <v>45022</v>
      </c>
      <c r="B657" s="29">
        <v>23456</v>
      </c>
      <c r="C657" s="29">
        <v>23601</v>
      </c>
      <c r="D657" s="29">
        <v>101.822</v>
      </c>
      <c r="E657" s="29">
        <v>131.78</v>
      </c>
      <c r="F657" s="29">
        <v>1.0922000000000001</v>
      </c>
      <c r="G657" s="29">
        <v>7.5880000000000001E-3</v>
      </c>
      <c r="H657" s="29">
        <v>0.14549999999999999</v>
      </c>
      <c r="I657" s="29">
        <v>0.14530000000000001</v>
      </c>
      <c r="J657" s="29">
        <v>1.244</v>
      </c>
      <c r="K657" s="29">
        <v>3.2784000000000001E-2</v>
      </c>
      <c r="L657" s="29">
        <v>0.22739999999999999</v>
      </c>
      <c r="M657" s="29">
        <v>7.5810000000000002E-2</v>
      </c>
      <c r="N657" s="29">
        <v>9.4400000000000005E-3</v>
      </c>
      <c r="O657" s="29">
        <v>0.31219999999999998</v>
      </c>
      <c r="P657" s="29">
        <v>0.34784999999999999</v>
      </c>
      <c r="Q657" s="29">
        <v>1.8377000000000001E-2</v>
      </c>
      <c r="R657" s="29">
        <v>1.221E-2</v>
      </c>
      <c r="S657" s="29">
        <v>2.9330999999999999E-2</v>
      </c>
      <c r="T657" s="29">
        <v>0.74109999999999998</v>
      </c>
      <c r="U657" s="29">
        <v>6.7058000000000006E-2</v>
      </c>
      <c r="V657" s="29">
        <v>0.1978</v>
      </c>
    </row>
    <row r="658" spans="1:22" ht="14.25" customHeight="1" x14ac:dyDescent="0.3">
      <c r="A658" s="57">
        <v>45021</v>
      </c>
      <c r="B658" s="29">
        <v>23471</v>
      </c>
      <c r="C658" s="29">
        <v>23602</v>
      </c>
      <c r="D658" s="29">
        <v>101.852</v>
      </c>
      <c r="E658" s="29">
        <v>131.32</v>
      </c>
      <c r="F658" s="29">
        <v>1.0904</v>
      </c>
      <c r="G658" s="29">
        <v>7.6150000000000002E-3</v>
      </c>
      <c r="H658" s="29">
        <v>0.14535999999999999</v>
      </c>
      <c r="I658" s="29">
        <v>0.1452</v>
      </c>
      <c r="J658" s="29">
        <v>1.2462</v>
      </c>
      <c r="K658" s="29">
        <v>3.2800999999999997E-2</v>
      </c>
      <c r="L658" s="29">
        <v>0.2273</v>
      </c>
      <c r="M658" s="29">
        <v>7.6300000000000007E-2</v>
      </c>
      <c r="N658" s="29">
        <v>9.3699999999999999E-3</v>
      </c>
      <c r="O658" s="29">
        <v>0.31130000000000002</v>
      </c>
      <c r="P658" s="29">
        <v>0.3468</v>
      </c>
      <c r="Q658" s="29">
        <v>1.8377000000000001E-2</v>
      </c>
      <c r="R658" s="29">
        <v>1.2194999999999999E-2</v>
      </c>
      <c r="S658" s="29">
        <v>2.9465000000000002E-2</v>
      </c>
      <c r="T658" s="29">
        <v>0.74309999999999998</v>
      </c>
      <c r="U658" s="29">
        <v>6.6970000000000002E-2</v>
      </c>
      <c r="V658" s="29">
        <v>0.1986</v>
      </c>
    </row>
    <row r="659" spans="1:22" ht="14.25" customHeight="1" x14ac:dyDescent="0.3">
      <c r="A659" s="57">
        <v>45020</v>
      </c>
      <c r="B659" s="29">
        <v>23470</v>
      </c>
      <c r="C659" s="29">
        <v>23602</v>
      </c>
      <c r="D659" s="29">
        <v>101.586</v>
      </c>
      <c r="E659" s="29">
        <v>131.71</v>
      </c>
      <c r="F659" s="29">
        <v>1.0952999999999999</v>
      </c>
      <c r="G659" s="29">
        <v>7.5919999999999998E-3</v>
      </c>
      <c r="H659" s="29">
        <v>0.14535999999999999</v>
      </c>
      <c r="I659" s="29">
        <v>0.1454</v>
      </c>
      <c r="J659" s="29">
        <v>1.2501</v>
      </c>
      <c r="K659" s="29">
        <v>3.2800999999999997E-2</v>
      </c>
      <c r="L659" s="29">
        <v>0.2271</v>
      </c>
      <c r="M659" s="29">
        <v>7.5999999999999998E-2</v>
      </c>
      <c r="N659" s="29">
        <v>9.4900000000000002E-3</v>
      </c>
      <c r="O659" s="29">
        <v>0.31059999999999999</v>
      </c>
      <c r="P659" s="29">
        <v>0.34811999999999999</v>
      </c>
      <c r="Q659" s="29">
        <v>1.8349000000000001E-2</v>
      </c>
      <c r="R659" s="29">
        <v>1.2146000000000001E-2</v>
      </c>
      <c r="S659" s="29">
        <v>2.9371999999999999E-2</v>
      </c>
      <c r="T659" s="29">
        <v>0.74380000000000002</v>
      </c>
      <c r="U659" s="29">
        <v>6.7121E-2</v>
      </c>
      <c r="V659" s="29">
        <v>0.1971</v>
      </c>
    </row>
    <row r="660" spans="1:22" ht="14.25" customHeight="1" x14ac:dyDescent="0.3">
      <c r="A660" s="57">
        <v>45019</v>
      </c>
      <c r="B660" s="29">
        <v>23483</v>
      </c>
      <c r="C660" s="29">
        <v>23600</v>
      </c>
      <c r="D660" s="29">
        <v>102.093</v>
      </c>
      <c r="E660" s="29">
        <v>132.46</v>
      </c>
      <c r="F660" s="29">
        <v>1.0899000000000001</v>
      </c>
      <c r="G660" s="29">
        <v>7.5490000000000002E-3</v>
      </c>
      <c r="H660" s="29">
        <v>0.1454</v>
      </c>
      <c r="I660" s="29">
        <v>0.1454</v>
      </c>
      <c r="J660" s="29">
        <v>1.2414000000000001</v>
      </c>
      <c r="K660" s="29">
        <v>3.2800999999999997E-2</v>
      </c>
      <c r="L660" s="29">
        <v>0.2263</v>
      </c>
      <c r="M660" s="29">
        <v>7.5950000000000004E-2</v>
      </c>
      <c r="N660" s="29">
        <v>9.4699999999999993E-3</v>
      </c>
      <c r="O660" s="29">
        <v>0.30959999999999999</v>
      </c>
      <c r="P660" s="29">
        <v>0.35131000000000001</v>
      </c>
      <c r="Q660" s="29">
        <v>1.8268E-2</v>
      </c>
      <c r="R660" s="29">
        <v>1.2146000000000001E-2</v>
      </c>
      <c r="S660" s="29">
        <v>2.9225999999999999E-2</v>
      </c>
      <c r="T660" s="29">
        <v>0.74419999999999997</v>
      </c>
      <c r="U660" s="29">
        <v>6.6795999999999994E-2</v>
      </c>
      <c r="V660" s="29">
        <v>0.19739999999999999</v>
      </c>
    </row>
    <row r="661" spans="1:22" ht="14.25" customHeight="1" x14ac:dyDescent="0.3">
      <c r="A661" s="57">
        <v>45016</v>
      </c>
      <c r="B661" s="29">
        <v>23471</v>
      </c>
      <c r="C661" s="29">
        <v>23600</v>
      </c>
      <c r="D661" s="29">
        <v>102.506</v>
      </c>
      <c r="E661" s="29">
        <v>132.86000000000001</v>
      </c>
      <c r="F661" s="29">
        <v>1.0839000000000001</v>
      </c>
      <c r="G661" s="29">
        <v>7.5269999999999998E-3</v>
      </c>
      <c r="H661" s="29">
        <v>0.14548</v>
      </c>
      <c r="I661" s="29">
        <v>0.14560000000000001</v>
      </c>
      <c r="J661" s="29">
        <v>1.2337</v>
      </c>
      <c r="K661" s="29">
        <v>3.2800999999999997E-2</v>
      </c>
      <c r="L661" s="29">
        <v>0.22650000000000001</v>
      </c>
      <c r="M661" s="29">
        <v>7.6829999999999996E-2</v>
      </c>
      <c r="N661" s="29">
        <v>9.4299999999999991E-3</v>
      </c>
      <c r="O661" s="29">
        <v>0.30640000000000001</v>
      </c>
      <c r="P661" s="29">
        <v>0.35313</v>
      </c>
      <c r="Q661" s="29">
        <v>1.8394000000000001E-2</v>
      </c>
      <c r="R661" s="29">
        <v>1.2168999999999999E-2</v>
      </c>
      <c r="S661" s="29">
        <v>2.929E-2</v>
      </c>
      <c r="T661" s="29">
        <v>0.73980000000000001</v>
      </c>
      <c r="U661" s="29">
        <v>6.6686999999999996E-2</v>
      </c>
      <c r="V661" s="29">
        <v>0.19750000000000001</v>
      </c>
    </row>
    <row r="662" spans="1:22" ht="14.25" customHeight="1" x14ac:dyDescent="0.3">
      <c r="A662" s="57">
        <v>45015</v>
      </c>
      <c r="B662" s="29">
        <v>23480</v>
      </c>
      <c r="C662" s="29">
        <v>23603</v>
      </c>
      <c r="D662" s="29">
        <v>102.14400000000001</v>
      </c>
      <c r="E662" s="29">
        <v>132.69999999999999</v>
      </c>
      <c r="F662" s="29">
        <v>1.0905</v>
      </c>
      <c r="G662" s="29">
        <v>7.5360000000000002E-3</v>
      </c>
      <c r="H662" s="29">
        <v>0.14555000000000001</v>
      </c>
      <c r="I662" s="29">
        <v>0.14549999999999999</v>
      </c>
      <c r="J662" s="29">
        <v>1.2385999999999999</v>
      </c>
      <c r="K662" s="29">
        <v>3.2835000000000003E-2</v>
      </c>
      <c r="L662" s="29">
        <v>0.22620000000000001</v>
      </c>
      <c r="M662" s="29">
        <v>7.6980000000000007E-2</v>
      </c>
      <c r="N662" s="29">
        <v>9.3699999999999999E-3</v>
      </c>
      <c r="O662" s="29">
        <v>0.30620000000000003</v>
      </c>
      <c r="P662" s="29">
        <v>0.35300999999999999</v>
      </c>
      <c r="Q662" s="29">
        <v>1.8377000000000001E-2</v>
      </c>
      <c r="R662" s="29">
        <v>1.2146000000000001E-2</v>
      </c>
      <c r="S662" s="29">
        <v>2.9288000000000002E-2</v>
      </c>
      <c r="T662" s="29">
        <v>0.73950000000000005</v>
      </c>
      <c r="U662" s="29">
        <v>6.6458000000000003E-2</v>
      </c>
      <c r="V662" s="29">
        <v>0.1963</v>
      </c>
    </row>
    <row r="663" spans="1:22" ht="14.25" customHeight="1" x14ac:dyDescent="0.3">
      <c r="A663" s="57">
        <v>45014</v>
      </c>
      <c r="B663" s="29">
        <v>23495</v>
      </c>
      <c r="C663" s="29">
        <v>23603</v>
      </c>
      <c r="D663" s="29">
        <v>102.64</v>
      </c>
      <c r="E663" s="29">
        <v>132.86000000000001</v>
      </c>
      <c r="F663" s="29">
        <v>1.0844</v>
      </c>
      <c r="G663" s="29">
        <v>7.5269999999999998E-3</v>
      </c>
      <c r="H663" s="29">
        <v>0.14515</v>
      </c>
      <c r="I663" s="29">
        <v>0.14510000000000001</v>
      </c>
      <c r="J663" s="29">
        <v>1.2314000000000001</v>
      </c>
      <c r="K663" s="29">
        <v>3.2835000000000003E-2</v>
      </c>
      <c r="L663" s="29">
        <v>0.2263</v>
      </c>
      <c r="M663" s="29">
        <v>7.6719999999999997E-2</v>
      </c>
      <c r="N663" s="29">
        <v>9.4400000000000005E-3</v>
      </c>
      <c r="O663" s="29">
        <v>0.30740000000000001</v>
      </c>
      <c r="P663" s="29">
        <v>0.35598999999999997</v>
      </c>
      <c r="Q663" s="29">
        <v>1.8364999999999999E-2</v>
      </c>
      <c r="R663" s="29">
        <v>1.2146000000000001E-2</v>
      </c>
      <c r="S663" s="29">
        <v>2.9239999999999999E-2</v>
      </c>
      <c r="T663" s="29">
        <v>0.73750000000000004</v>
      </c>
      <c r="U663" s="29">
        <v>6.6420999999999994E-2</v>
      </c>
      <c r="V663" s="29">
        <v>0.19470000000000001</v>
      </c>
    </row>
    <row r="664" spans="1:22" ht="14.25" customHeight="1" x14ac:dyDescent="0.3">
      <c r="A664" s="57">
        <v>45013</v>
      </c>
      <c r="B664" s="29">
        <v>23508</v>
      </c>
      <c r="C664" s="29">
        <v>23605</v>
      </c>
      <c r="D664" s="29">
        <v>102.43</v>
      </c>
      <c r="E664" s="29">
        <v>130.88999999999999</v>
      </c>
      <c r="F664" s="29">
        <v>1.0845</v>
      </c>
      <c r="G664" s="29">
        <v>7.6400000000000001E-3</v>
      </c>
      <c r="H664" s="29">
        <v>0.14543</v>
      </c>
      <c r="I664" s="29">
        <v>0.1454</v>
      </c>
      <c r="J664" s="29">
        <v>1.2342</v>
      </c>
      <c r="K664" s="29">
        <v>3.2945000000000002E-2</v>
      </c>
      <c r="L664" s="29">
        <v>0.22720000000000001</v>
      </c>
      <c r="M664" s="29">
        <v>7.6990000000000003E-2</v>
      </c>
      <c r="N664" s="29">
        <v>9.3799999999999994E-3</v>
      </c>
      <c r="O664" s="29">
        <v>0.30880000000000002</v>
      </c>
      <c r="P664" s="29">
        <v>0.35286000000000001</v>
      </c>
      <c r="Q664" s="29">
        <v>1.8356999999999998E-2</v>
      </c>
      <c r="R664" s="29">
        <v>1.2167000000000001E-2</v>
      </c>
      <c r="S664" s="29">
        <v>2.9191999999999999E-2</v>
      </c>
      <c r="T664" s="29">
        <v>0.73529999999999995</v>
      </c>
      <c r="U664" s="29">
        <v>6.6291000000000003E-2</v>
      </c>
      <c r="V664" s="29">
        <v>0.19359999999999999</v>
      </c>
    </row>
    <row r="665" spans="1:22" ht="14.25" customHeight="1" x14ac:dyDescent="0.3">
      <c r="A665" s="57">
        <v>45012</v>
      </c>
      <c r="B665" s="29">
        <v>23519</v>
      </c>
      <c r="C665" s="29">
        <v>23602</v>
      </c>
      <c r="D665" s="29">
        <v>102.857</v>
      </c>
      <c r="E665" s="29">
        <v>131.57</v>
      </c>
      <c r="F665" s="29">
        <v>1.0798000000000001</v>
      </c>
      <c r="G665" s="29">
        <v>7.6010000000000001E-3</v>
      </c>
      <c r="H665" s="29">
        <v>0.14530999999999999</v>
      </c>
      <c r="I665" s="29">
        <v>0.14530000000000001</v>
      </c>
      <c r="J665" s="29">
        <v>1.2286999999999999</v>
      </c>
      <c r="K665" s="29">
        <v>3.2930000000000001E-2</v>
      </c>
      <c r="L665" s="29">
        <v>0.22620000000000001</v>
      </c>
      <c r="M665" s="29">
        <v>7.6840000000000006E-2</v>
      </c>
      <c r="N665" s="29">
        <v>9.4699999999999993E-3</v>
      </c>
      <c r="O665" s="29">
        <v>0.31059999999999999</v>
      </c>
      <c r="P665" s="29">
        <v>0.35365999999999997</v>
      </c>
      <c r="Q665" s="29">
        <v>1.8422000000000001E-2</v>
      </c>
      <c r="R665" s="29">
        <v>1.214E-2</v>
      </c>
      <c r="S665" s="29">
        <v>2.9052000000000001E-2</v>
      </c>
      <c r="T665" s="29">
        <v>0.73199999999999998</v>
      </c>
      <c r="U665" s="29">
        <v>6.5949999999999995E-2</v>
      </c>
      <c r="V665" s="29">
        <v>0.19239999999999999</v>
      </c>
    </row>
    <row r="666" spans="1:22" ht="14.25" customHeight="1" x14ac:dyDescent="0.3">
      <c r="A666" s="57">
        <v>45009</v>
      </c>
      <c r="B666" s="29">
        <v>23530</v>
      </c>
      <c r="C666" s="29">
        <v>23600</v>
      </c>
      <c r="D666" s="29">
        <v>103.116</v>
      </c>
      <c r="E666" s="29">
        <v>130.72999999999999</v>
      </c>
      <c r="F666" s="29">
        <v>1.0760000000000001</v>
      </c>
      <c r="G666" s="29">
        <v>7.6499999999999997E-3</v>
      </c>
      <c r="H666" s="29">
        <v>0.14562</v>
      </c>
      <c r="I666" s="29">
        <v>0.14560000000000001</v>
      </c>
      <c r="J666" s="29">
        <v>1.2233000000000001</v>
      </c>
      <c r="K666" s="29">
        <v>3.2982999999999998E-2</v>
      </c>
      <c r="L666" s="29">
        <v>0.2258</v>
      </c>
      <c r="M666" s="29">
        <v>7.732E-2</v>
      </c>
      <c r="N666" s="29">
        <v>9.5999999999999992E-3</v>
      </c>
      <c r="O666" s="29">
        <v>0.31109999999999999</v>
      </c>
      <c r="P666" s="29">
        <v>0.35386000000000001</v>
      </c>
      <c r="Q666" s="29">
        <v>1.8412000000000001E-2</v>
      </c>
      <c r="R666" s="29">
        <v>1.2123999999999999E-2</v>
      </c>
      <c r="S666" s="29">
        <v>2.9225000000000001E-2</v>
      </c>
      <c r="T666" s="29">
        <v>0.72760000000000002</v>
      </c>
      <c r="U666" s="29">
        <v>6.5993999999999997E-2</v>
      </c>
      <c r="V666" s="29">
        <v>0.19059999999999999</v>
      </c>
    </row>
    <row r="667" spans="1:22" ht="14.25" customHeight="1" x14ac:dyDescent="0.3">
      <c r="A667" s="57">
        <v>45008</v>
      </c>
      <c r="B667" s="29">
        <v>23540</v>
      </c>
      <c r="C667" s="29">
        <v>23615</v>
      </c>
      <c r="D667" s="29">
        <v>102.532</v>
      </c>
      <c r="E667" s="29">
        <v>130.85</v>
      </c>
      <c r="F667" s="29">
        <v>1.0831</v>
      </c>
      <c r="G667" s="29">
        <v>7.6429999999999996E-3</v>
      </c>
      <c r="H667" s="29">
        <v>0.14656</v>
      </c>
      <c r="I667" s="29">
        <v>0.1464</v>
      </c>
      <c r="J667" s="29">
        <v>1.2286999999999999</v>
      </c>
      <c r="K667" s="29">
        <v>3.2952000000000002E-2</v>
      </c>
      <c r="L667" s="29">
        <v>0.2263</v>
      </c>
      <c r="M667" s="29">
        <v>7.8229999999999994E-2</v>
      </c>
      <c r="N667" s="29">
        <v>9.5499999999999995E-3</v>
      </c>
      <c r="O667" s="29">
        <v>0.31290000000000001</v>
      </c>
      <c r="P667" s="29">
        <v>0.35427999999999998</v>
      </c>
      <c r="Q667" s="29">
        <v>1.8412000000000001E-2</v>
      </c>
      <c r="R667" s="29">
        <v>1.2156E-2</v>
      </c>
      <c r="S667" s="29">
        <v>2.9373E-2</v>
      </c>
      <c r="T667" s="29">
        <v>0.72909999999999997</v>
      </c>
      <c r="U667" s="29">
        <v>6.5168000000000004E-2</v>
      </c>
      <c r="V667" s="29">
        <v>0.18870000000000001</v>
      </c>
    </row>
    <row r="668" spans="1:22" ht="14.25" customHeight="1" x14ac:dyDescent="0.3">
      <c r="A668" s="57">
        <v>45007</v>
      </c>
      <c r="B668" s="29">
        <v>23560</v>
      </c>
      <c r="C668" s="29">
        <v>23617</v>
      </c>
      <c r="D668" s="29">
        <v>102.346</v>
      </c>
      <c r="E668" s="29">
        <v>131.44</v>
      </c>
      <c r="F668" s="29">
        <v>1.0855999999999999</v>
      </c>
      <c r="G668" s="29">
        <v>7.6080000000000002E-3</v>
      </c>
      <c r="H668" s="29">
        <v>0.14532</v>
      </c>
      <c r="I668" s="29">
        <v>0.14580000000000001</v>
      </c>
      <c r="J668" s="29">
        <v>1.2267999999999999</v>
      </c>
      <c r="K668" s="29">
        <v>3.2772000000000003E-2</v>
      </c>
      <c r="L668" s="29">
        <v>0.22439999999999999</v>
      </c>
      <c r="M668" s="29">
        <v>7.6490000000000002E-2</v>
      </c>
      <c r="N668" s="29">
        <v>9.4699999999999993E-3</v>
      </c>
      <c r="O668" s="29">
        <v>0.31159999999999999</v>
      </c>
      <c r="P668" s="29">
        <v>0.35387000000000002</v>
      </c>
      <c r="Q668" s="29">
        <v>1.8334E-2</v>
      </c>
      <c r="R668" s="29">
        <v>1.2097E-2</v>
      </c>
      <c r="S668" s="29">
        <v>2.9214E-2</v>
      </c>
      <c r="T668" s="29">
        <v>0.72829999999999995</v>
      </c>
      <c r="U668" s="29">
        <v>6.5168000000000004E-2</v>
      </c>
      <c r="V668" s="29">
        <v>0.19089999999999999</v>
      </c>
    </row>
    <row r="669" spans="1:22" ht="14.25" customHeight="1" x14ac:dyDescent="0.3">
      <c r="A669" s="57">
        <v>45006</v>
      </c>
      <c r="B669" s="29">
        <v>23584</v>
      </c>
      <c r="C669" s="29">
        <v>23617</v>
      </c>
      <c r="D669" s="29">
        <v>103.256</v>
      </c>
      <c r="E669" s="29">
        <v>132.51</v>
      </c>
      <c r="F669" s="29">
        <v>1.0768</v>
      </c>
      <c r="G669" s="29">
        <v>7.5469999999999999E-3</v>
      </c>
      <c r="H669" s="29">
        <v>0.14535999999999999</v>
      </c>
      <c r="I669" s="29">
        <v>0.1454</v>
      </c>
      <c r="J669" s="29">
        <v>1.2217</v>
      </c>
      <c r="K669" s="29">
        <v>3.2786000000000003E-2</v>
      </c>
      <c r="L669" s="29">
        <v>0.22370000000000001</v>
      </c>
      <c r="M669" s="29">
        <v>7.6270000000000004E-2</v>
      </c>
      <c r="N669" s="29">
        <v>9.4999999999999998E-3</v>
      </c>
      <c r="O669" s="29">
        <v>0.30570000000000003</v>
      </c>
      <c r="P669" s="29">
        <v>0.35488999999999998</v>
      </c>
      <c r="Q669" s="29">
        <v>1.8367000000000001E-2</v>
      </c>
      <c r="R669" s="29">
        <v>1.2097E-2</v>
      </c>
      <c r="S669" s="29">
        <v>2.9017000000000001E-2</v>
      </c>
      <c r="T669" s="29">
        <v>0.72919999999999996</v>
      </c>
      <c r="U669" s="29">
        <v>6.5168000000000004E-2</v>
      </c>
      <c r="V669" s="29">
        <v>0.19070000000000001</v>
      </c>
    </row>
    <row r="670" spans="1:22" ht="14.25" customHeight="1" x14ac:dyDescent="0.3">
      <c r="A670" s="57">
        <v>45005</v>
      </c>
      <c r="B670" s="29">
        <v>23587</v>
      </c>
      <c r="C670" s="29">
        <v>23619</v>
      </c>
      <c r="D670" s="29">
        <v>103.28100000000001</v>
      </c>
      <c r="E670" s="29">
        <v>131.32</v>
      </c>
      <c r="F670" s="29">
        <v>1.0721000000000001</v>
      </c>
      <c r="G670" s="29">
        <v>7.6150000000000002E-3</v>
      </c>
      <c r="H670" s="29">
        <v>0.14541000000000001</v>
      </c>
      <c r="I670" s="29">
        <v>0.14549999999999999</v>
      </c>
      <c r="J670" s="29">
        <v>1.2278</v>
      </c>
      <c r="K670" s="29">
        <v>3.2732999999999998E-2</v>
      </c>
      <c r="L670" s="29">
        <v>0.22289999999999999</v>
      </c>
      <c r="M670" s="29">
        <v>7.6280000000000001E-2</v>
      </c>
      <c r="N670" s="29">
        <v>9.4599999999999997E-3</v>
      </c>
      <c r="O670" s="29">
        <v>0.29480000000000001</v>
      </c>
      <c r="P670" s="29">
        <v>0.35453000000000001</v>
      </c>
      <c r="Q670" s="29">
        <v>1.8291000000000002E-2</v>
      </c>
      <c r="R670" s="29">
        <v>1.2101000000000001E-2</v>
      </c>
      <c r="S670" s="29">
        <v>2.9321E-2</v>
      </c>
      <c r="T670" s="29">
        <v>0.73180000000000001</v>
      </c>
      <c r="U670" s="29">
        <v>6.5103999999999995E-2</v>
      </c>
      <c r="V670" s="29">
        <v>0.19089999999999999</v>
      </c>
    </row>
    <row r="671" spans="1:22" ht="14.25" customHeight="1" x14ac:dyDescent="0.3">
      <c r="A671" s="57">
        <v>45002</v>
      </c>
      <c r="B671" s="29">
        <v>23587</v>
      </c>
      <c r="C671" s="29">
        <v>23620</v>
      </c>
      <c r="D671" s="29">
        <v>103.708</v>
      </c>
      <c r="E671" s="29">
        <v>131.85</v>
      </c>
      <c r="F671" s="29">
        <v>1.0669999999999999</v>
      </c>
      <c r="G671" s="29">
        <v>7.5849999999999997E-3</v>
      </c>
      <c r="H671" s="29">
        <v>0.14521000000000001</v>
      </c>
      <c r="I671" s="29">
        <v>0.1452</v>
      </c>
      <c r="J671" s="29">
        <v>1.2173</v>
      </c>
      <c r="K671" s="29">
        <v>3.2731000000000003E-2</v>
      </c>
      <c r="L671" s="29">
        <v>0.22289999999999999</v>
      </c>
      <c r="M671" s="29">
        <v>7.671E-2</v>
      </c>
      <c r="N671" s="29">
        <v>9.3600000000000003E-3</v>
      </c>
      <c r="O671" s="29">
        <v>0.29759999999999998</v>
      </c>
      <c r="P671" s="29">
        <v>0.35493000000000002</v>
      </c>
      <c r="Q671" s="29">
        <v>1.8273000000000001E-2</v>
      </c>
      <c r="R671" s="29">
        <v>1.2114E-2</v>
      </c>
      <c r="S671" s="29">
        <v>2.9353000000000001E-2</v>
      </c>
      <c r="T671" s="29">
        <v>0.72829999999999995</v>
      </c>
      <c r="U671" s="29">
        <v>6.5168000000000004E-2</v>
      </c>
      <c r="V671" s="29">
        <v>0.18940000000000001</v>
      </c>
    </row>
    <row r="672" spans="1:22" ht="14.25" customHeight="1" x14ac:dyDescent="0.3">
      <c r="A672" s="57">
        <v>45001</v>
      </c>
      <c r="B672" s="29">
        <v>23580</v>
      </c>
      <c r="C672" s="29">
        <v>23622</v>
      </c>
      <c r="D672" s="29">
        <v>104.41800000000001</v>
      </c>
      <c r="E672" s="29">
        <v>133.74</v>
      </c>
      <c r="F672" s="29">
        <v>1.0609999999999999</v>
      </c>
      <c r="G672" s="29">
        <v>7.4770000000000001E-3</v>
      </c>
      <c r="H672" s="29">
        <v>0.14496999999999999</v>
      </c>
      <c r="I672" s="29">
        <v>0.14499999999999999</v>
      </c>
      <c r="J672" s="29">
        <v>1.2109000000000001</v>
      </c>
      <c r="K672" s="29">
        <v>3.2683999999999998E-2</v>
      </c>
      <c r="L672" s="29">
        <v>0.22209999999999999</v>
      </c>
      <c r="M672" s="29">
        <v>7.6170000000000002E-2</v>
      </c>
      <c r="N672" s="29">
        <v>9.3600000000000003E-3</v>
      </c>
      <c r="O672" s="29">
        <v>0.29620000000000002</v>
      </c>
      <c r="P672" s="29">
        <v>0.35426000000000002</v>
      </c>
      <c r="Q672" s="29">
        <v>1.8217000000000001E-2</v>
      </c>
      <c r="R672" s="29">
        <v>1.2086E-2</v>
      </c>
      <c r="S672" s="29">
        <v>2.9047E-2</v>
      </c>
      <c r="T672" s="29">
        <v>0.7288</v>
      </c>
      <c r="U672" s="29">
        <v>6.4980999999999997E-2</v>
      </c>
      <c r="V672" s="29">
        <v>0.19120000000000001</v>
      </c>
    </row>
    <row r="673" spans="1:22" ht="14.25" customHeight="1" x14ac:dyDescent="0.3">
      <c r="A673" s="57">
        <v>45000</v>
      </c>
      <c r="B673" s="29">
        <v>23582</v>
      </c>
      <c r="C673" s="29">
        <v>23619</v>
      </c>
      <c r="D673" s="29">
        <v>104.646</v>
      </c>
      <c r="E673" s="29">
        <v>133.41999999999999</v>
      </c>
      <c r="F673" s="29">
        <v>1.0577000000000001</v>
      </c>
      <c r="G673" s="29">
        <v>7.4949999999999999E-3</v>
      </c>
      <c r="H673" s="29">
        <v>0.14480000000000001</v>
      </c>
      <c r="I673" s="29">
        <v>0.14510000000000001</v>
      </c>
      <c r="J673" s="29">
        <v>1.2057</v>
      </c>
      <c r="K673" s="29">
        <v>3.2670999999999999E-2</v>
      </c>
      <c r="L673" s="29">
        <v>0.223</v>
      </c>
      <c r="M673" s="29">
        <v>7.6700000000000004E-2</v>
      </c>
      <c r="N673" s="29">
        <v>9.4999999999999998E-3</v>
      </c>
      <c r="O673" s="29">
        <v>0.29659999999999997</v>
      </c>
      <c r="P673" s="29">
        <v>0.35366999999999998</v>
      </c>
      <c r="Q673" s="29">
        <v>1.8197000000000001E-2</v>
      </c>
      <c r="R673" s="29">
        <v>1.2106E-2</v>
      </c>
      <c r="S673" s="29">
        <v>2.8871999999999998E-2</v>
      </c>
      <c r="T673" s="29">
        <v>0.72629999999999995</v>
      </c>
      <c r="U673" s="29">
        <v>6.5013000000000001E-2</v>
      </c>
      <c r="V673" s="29">
        <v>0.18909999999999999</v>
      </c>
    </row>
    <row r="674" spans="1:22" ht="14.25" customHeight="1" x14ac:dyDescent="0.3">
      <c r="A674" s="57">
        <v>44999</v>
      </c>
      <c r="B674" s="29">
        <v>23589</v>
      </c>
      <c r="C674" s="29">
        <v>23618</v>
      </c>
      <c r="D674" s="29">
        <v>103.59699999999999</v>
      </c>
      <c r="E674" s="29">
        <v>134.22</v>
      </c>
      <c r="F674" s="29">
        <v>1.0732999999999999</v>
      </c>
      <c r="G674" s="29">
        <v>7.45E-3</v>
      </c>
      <c r="H674" s="29">
        <v>0.14549000000000001</v>
      </c>
      <c r="I674" s="29">
        <v>0.1454</v>
      </c>
      <c r="J674" s="29">
        <v>1.2158</v>
      </c>
      <c r="K674" s="29">
        <v>3.2708000000000001E-2</v>
      </c>
      <c r="L674" s="29">
        <v>0.223</v>
      </c>
      <c r="M674" s="29">
        <v>7.6329999999999995E-2</v>
      </c>
      <c r="N674" s="29">
        <v>9.4699999999999993E-3</v>
      </c>
      <c r="O674" s="29">
        <v>0.29909999999999998</v>
      </c>
      <c r="P674" s="29">
        <v>0.35446</v>
      </c>
      <c r="Q674" s="29">
        <v>1.8148000000000001E-2</v>
      </c>
      <c r="R674" s="29">
        <v>1.2123E-2</v>
      </c>
      <c r="S674" s="29">
        <v>2.8909000000000001E-2</v>
      </c>
      <c r="T674" s="29">
        <v>0.73070000000000002</v>
      </c>
      <c r="U674" s="29">
        <v>6.4998E-2</v>
      </c>
      <c r="V674" s="29">
        <v>0.1903</v>
      </c>
    </row>
    <row r="675" spans="1:22" ht="14.25" customHeight="1" x14ac:dyDescent="0.3">
      <c r="A675" s="57">
        <v>44998</v>
      </c>
      <c r="B675" s="29">
        <v>23624</v>
      </c>
      <c r="C675" s="29">
        <v>23638</v>
      </c>
      <c r="D675" s="29">
        <v>103.595</v>
      </c>
      <c r="E675" s="29">
        <v>133.21</v>
      </c>
      <c r="F675" s="29">
        <v>1.0730999999999999</v>
      </c>
      <c r="G675" s="29">
        <v>7.5069999999999998E-3</v>
      </c>
      <c r="H675" s="29">
        <v>0.14602000000000001</v>
      </c>
      <c r="I675" s="29">
        <v>0.1459</v>
      </c>
      <c r="J675" s="29">
        <v>1.2182999999999999</v>
      </c>
      <c r="K675" s="29">
        <v>3.2660000000000002E-2</v>
      </c>
      <c r="L675" s="29">
        <v>0.2225</v>
      </c>
      <c r="M675" s="29">
        <v>7.6840000000000006E-2</v>
      </c>
      <c r="N675" s="29">
        <v>9.5200000000000007E-3</v>
      </c>
      <c r="O675" s="29">
        <v>0.30740000000000001</v>
      </c>
      <c r="P675" s="29">
        <v>0.35481000000000001</v>
      </c>
      <c r="Q675" s="29">
        <v>1.8194999999999999E-2</v>
      </c>
      <c r="R675" s="29">
        <v>1.2175999999999999E-2</v>
      </c>
      <c r="S675" s="29">
        <v>2.8979000000000001E-2</v>
      </c>
      <c r="T675" s="29">
        <v>0.72829999999999995</v>
      </c>
      <c r="U675" s="29">
        <v>6.5033999999999995E-2</v>
      </c>
      <c r="V675" s="29">
        <v>0.19059999999999999</v>
      </c>
    </row>
    <row r="676" spans="1:22" ht="14.25" customHeight="1" x14ac:dyDescent="0.3">
      <c r="A676" s="57">
        <v>44995</v>
      </c>
      <c r="B676" s="29">
        <v>23693</v>
      </c>
      <c r="C676" s="29">
        <v>23639</v>
      </c>
      <c r="D676" s="29">
        <v>104.57599999999999</v>
      </c>
      <c r="E676" s="29">
        <v>135.03</v>
      </c>
      <c r="F676" s="29">
        <v>1.0643</v>
      </c>
      <c r="G676" s="29">
        <v>7.4060000000000003E-3</v>
      </c>
      <c r="H676" s="29">
        <v>0.14457</v>
      </c>
      <c r="I676" s="29">
        <v>0.14410000000000001</v>
      </c>
      <c r="J676" s="29">
        <v>1.2030000000000001</v>
      </c>
      <c r="K676" s="29">
        <v>3.2419999999999997E-2</v>
      </c>
      <c r="L676" s="29">
        <v>0.22120000000000001</v>
      </c>
      <c r="M676" s="29">
        <v>7.5469999999999995E-2</v>
      </c>
      <c r="N676" s="29">
        <v>9.4500000000000001E-3</v>
      </c>
      <c r="O676" s="29">
        <v>0.31340000000000001</v>
      </c>
      <c r="P676" s="29">
        <v>0.35635</v>
      </c>
      <c r="Q676" s="29">
        <v>1.8133E-2</v>
      </c>
      <c r="R676" s="29">
        <v>1.2187999999999999E-2</v>
      </c>
      <c r="S676" s="29">
        <v>2.8775999999999999E-2</v>
      </c>
      <c r="T676" s="29">
        <v>0.72299999999999998</v>
      </c>
      <c r="U676" s="29">
        <v>6.4725000000000005E-2</v>
      </c>
      <c r="V676" s="29">
        <v>0.1918</v>
      </c>
    </row>
    <row r="677" spans="1:22" ht="14.25" customHeight="1" x14ac:dyDescent="0.3">
      <c r="A677" s="57">
        <v>44994</v>
      </c>
      <c r="B677" s="29">
        <v>23702</v>
      </c>
      <c r="C677" s="29">
        <v>23640</v>
      </c>
      <c r="D677" s="29">
        <v>105.309</v>
      </c>
      <c r="E677" s="29">
        <v>136.15</v>
      </c>
      <c r="F677" s="29">
        <v>1.0581</v>
      </c>
      <c r="G677" s="29">
        <v>7.345E-3</v>
      </c>
      <c r="H677" s="29">
        <v>0.14357</v>
      </c>
      <c r="I677" s="29">
        <v>0.14330000000000001</v>
      </c>
      <c r="J677" s="29">
        <v>1.1924999999999999</v>
      </c>
      <c r="K677" s="29">
        <v>3.2426999999999997E-2</v>
      </c>
      <c r="L677" s="29">
        <v>0.2213</v>
      </c>
      <c r="M677" s="29">
        <v>7.5630000000000003E-2</v>
      </c>
      <c r="N677" s="29">
        <v>9.4999999999999998E-3</v>
      </c>
      <c r="O677" s="29">
        <v>0.31019999999999998</v>
      </c>
      <c r="P677" s="29">
        <v>0.36196</v>
      </c>
      <c r="Q677" s="29">
        <v>1.8103000000000001E-2</v>
      </c>
      <c r="R677" s="29">
        <v>1.2198000000000001E-2</v>
      </c>
      <c r="S677" s="29">
        <v>2.8552999999999999E-2</v>
      </c>
      <c r="T677" s="29">
        <v>0.72319999999999995</v>
      </c>
      <c r="U677" s="29">
        <v>6.4797999999999994E-2</v>
      </c>
      <c r="V677" s="29">
        <v>0.19359999999999999</v>
      </c>
    </row>
    <row r="678" spans="1:22" ht="14.25" customHeight="1" x14ac:dyDescent="0.3">
      <c r="A678" s="57">
        <v>44993</v>
      </c>
      <c r="B678" s="29">
        <v>23725</v>
      </c>
      <c r="C678" s="29">
        <v>23632</v>
      </c>
      <c r="D678" s="29">
        <v>105.658</v>
      </c>
      <c r="E678" s="29">
        <v>137.36000000000001</v>
      </c>
      <c r="F678" s="29">
        <v>1.0545</v>
      </c>
      <c r="G678" s="29">
        <v>7.28E-3</v>
      </c>
      <c r="H678" s="29">
        <v>0.14369000000000001</v>
      </c>
      <c r="I678" s="29">
        <v>0.14349999999999999</v>
      </c>
      <c r="J678" s="29">
        <v>1.1845000000000001</v>
      </c>
      <c r="K678" s="29">
        <v>3.2460999999999997E-2</v>
      </c>
      <c r="L678" s="29">
        <v>0.221</v>
      </c>
      <c r="M678" s="29">
        <v>7.5679999999999997E-2</v>
      </c>
      <c r="N678" s="29">
        <v>9.4900000000000002E-3</v>
      </c>
      <c r="O678" s="29">
        <v>0.3105</v>
      </c>
      <c r="P678" s="29">
        <v>0.35846</v>
      </c>
      <c r="Q678" s="29">
        <v>1.8083999999999999E-2</v>
      </c>
      <c r="R678" s="29">
        <v>1.2187E-2</v>
      </c>
      <c r="S678" s="29">
        <v>2.8513E-2</v>
      </c>
      <c r="T678" s="29">
        <v>0.72440000000000004</v>
      </c>
      <c r="U678" s="29">
        <v>6.4777000000000001E-2</v>
      </c>
      <c r="V678" s="29">
        <v>0.19439999999999999</v>
      </c>
    </row>
    <row r="679" spans="1:22" ht="14.25" customHeight="1" x14ac:dyDescent="0.3">
      <c r="A679" s="57">
        <v>44992</v>
      </c>
      <c r="B679" s="29">
        <v>23681</v>
      </c>
      <c r="C679" s="29">
        <v>23633</v>
      </c>
      <c r="D679" s="29">
        <v>105.61499999999999</v>
      </c>
      <c r="E679" s="29">
        <v>137.16</v>
      </c>
      <c r="F679" s="29">
        <v>1.0548999999999999</v>
      </c>
      <c r="G679" s="29">
        <v>7.2909999999999997E-3</v>
      </c>
      <c r="H679" s="29">
        <v>0.14355000000000001</v>
      </c>
      <c r="I679" s="29">
        <v>0.14299999999999999</v>
      </c>
      <c r="J679" s="29">
        <v>1.1830000000000001</v>
      </c>
      <c r="K679" s="29">
        <v>3.2689999999999997E-2</v>
      </c>
      <c r="L679" s="29">
        <v>0.22359999999999999</v>
      </c>
      <c r="M679" s="29">
        <v>7.6939999999999995E-2</v>
      </c>
      <c r="N679" s="29">
        <v>9.5099999999999994E-3</v>
      </c>
      <c r="O679" s="29">
        <v>0.309</v>
      </c>
      <c r="P679" s="29">
        <v>0.36005999999999999</v>
      </c>
      <c r="Q679" s="29">
        <v>1.8176999999999999E-2</v>
      </c>
      <c r="R679" s="29">
        <v>1.2207000000000001E-2</v>
      </c>
      <c r="S679" s="29">
        <v>2.8496E-2</v>
      </c>
      <c r="T679" s="29">
        <v>0.72709999999999997</v>
      </c>
      <c r="U679" s="29">
        <v>6.5074999999999994E-2</v>
      </c>
      <c r="V679" s="29">
        <v>0.19259999999999999</v>
      </c>
    </row>
    <row r="680" spans="1:22" ht="14.25" customHeight="1" x14ac:dyDescent="0.3">
      <c r="A680" s="57">
        <v>44991</v>
      </c>
      <c r="B680" s="29">
        <v>23700</v>
      </c>
      <c r="C680" s="29">
        <v>23636</v>
      </c>
      <c r="D680" s="29">
        <v>104.35</v>
      </c>
      <c r="E680" s="29">
        <v>135.93</v>
      </c>
      <c r="F680" s="29">
        <v>1.0681</v>
      </c>
      <c r="G680" s="29">
        <v>7.3569999999999998E-3</v>
      </c>
      <c r="H680" s="29">
        <v>0.14426</v>
      </c>
      <c r="I680" s="29">
        <v>0.1439</v>
      </c>
      <c r="J680" s="29">
        <v>1.2024999999999999</v>
      </c>
      <c r="K680" s="29">
        <v>3.2703000000000003E-2</v>
      </c>
      <c r="L680" s="29">
        <v>0.2233</v>
      </c>
      <c r="M680" s="29">
        <v>7.7119999999999994E-2</v>
      </c>
      <c r="N680" s="29">
        <v>9.5600000000000008E-3</v>
      </c>
      <c r="O680" s="29">
        <v>0.29509999999999997</v>
      </c>
      <c r="P680" s="29">
        <v>0.36148000000000002</v>
      </c>
      <c r="Q680" s="29">
        <v>1.8228000000000001E-2</v>
      </c>
      <c r="R680" s="29">
        <v>1.2207000000000001E-2</v>
      </c>
      <c r="S680" s="29">
        <v>2.8981E-2</v>
      </c>
      <c r="T680" s="29">
        <v>0.73460000000000003</v>
      </c>
      <c r="U680" s="29">
        <v>6.5380999999999995E-2</v>
      </c>
      <c r="V680" s="29">
        <v>0.19389999999999999</v>
      </c>
    </row>
    <row r="681" spans="1:22" ht="14.25" customHeight="1" x14ac:dyDescent="0.3">
      <c r="A681" s="57">
        <v>44988</v>
      </c>
      <c r="B681" s="29">
        <v>23728</v>
      </c>
      <c r="C681" s="29">
        <v>23637</v>
      </c>
      <c r="D681" s="29">
        <v>104.521</v>
      </c>
      <c r="E681" s="29">
        <v>135.87</v>
      </c>
      <c r="F681" s="29">
        <v>1.0634999999999999</v>
      </c>
      <c r="G681" s="29">
        <v>7.3600000000000002E-3</v>
      </c>
      <c r="H681" s="29">
        <v>0.14484</v>
      </c>
      <c r="I681" s="29">
        <v>0.14499999999999999</v>
      </c>
      <c r="J681" s="29">
        <v>1.2036</v>
      </c>
      <c r="K681" s="29">
        <v>3.2655000000000003E-2</v>
      </c>
      <c r="L681" s="29">
        <v>0.22339999999999999</v>
      </c>
      <c r="M681" s="29">
        <v>7.6859999999999998E-2</v>
      </c>
      <c r="N681" s="29">
        <v>9.3600000000000003E-3</v>
      </c>
      <c r="O681" s="29">
        <v>0.29509999999999997</v>
      </c>
      <c r="P681" s="29">
        <v>0.35902000000000001</v>
      </c>
      <c r="Q681" s="29">
        <v>1.8237E-2</v>
      </c>
      <c r="R681" s="29">
        <v>1.2200000000000001E-2</v>
      </c>
      <c r="S681" s="29">
        <v>2.8920000000000001E-2</v>
      </c>
      <c r="T681" s="29">
        <v>0.73540000000000005</v>
      </c>
      <c r="U681" s="29">
        <v>6.5312999999999996E-2</v>
      </c>
      <c r="V681" s="29">
        <v>0.19239999999999999</v>
      </c>
    </row>
    <row r="682" spans="1:22" ht="14.25" customHeight="1" x14ac:dyDescent="0.3">
      <c r="A682" s="57">
        <v>44987</v>
      </c>
      <c r="B682" s="29">
        <v>23752</v>
      </c>
      <c r="C682" s="29">
        <v>23638</v>
      </c>
      <c r="D682" s="29">
        <v>105.027</v>
      </c>
      <c r="E682" s="29">
        <v>136.77000000000001</v>
      </c>
      <c r="F682" s="29">
        <v>1.0597000000000001</v>
      </c>
      <c r="G682" s="29">
        <v>7.3109999999999998E-3</v>
      </c>
      <c r="H682" s="29">
        <v>0.14457</v>
      </c>
      <c r="I682" s="29">
        <v>0.14449999999999999</v>
      </c>
      <c r="J682" s="29">
        <v>1.1946000000000001</v>
      </c>
      <c r="K682" s="29">
        <v>3.2634000000000003E-2</v>
      </c>
      <c r="L682" s="29">
        <v>0.22339999999999999</v>
      </c>
      <c r="M682" s="29">
        <v>7.6039999999999996E-2</v>
      </c>
      <c r="N682" s="29">
        <v>9.3799999999999994E-3</v>
      </c>
      <c r="O682" s="29">
        <v>0.28710000000000002</v>
      </c>
      <c r="P682" s="29">
        <v>0.35903000000000002</v>
      </c>
      <c r="Q682" s="29">
        <v>1.8173000000000002E-2</v>
      </c>
      <c r="R682" s="29">
        <v>1.2108000000000001E-2</v>
      </c>
      <c r="S682" s="29">
        <v>2.8715000000000001E-2</v>
      </c>
      <c r="T682" s="29">
        <v>0.73550000000000004</v>
      </c>
      <c r="U682" s="29">
        <v>6.5443000000000001E-2</v>
      </c>
      <c r="V682" s="29">
        <v>0.19189999999999999</v>
      </c>
    </row>
    <row r="683" spans="1:22" ht="14.25" customHeight="1" x14ac:dyDescent="0.3">
      <c r="A683" s="57">
        <v>44986</v>
      </c>
      <c r="B683" s="29">
        <v>23757</v>
      </c>
      <c r="C683" s="29">
        <v>23643</v>
      </c>
      <c r="D683" s="29">
        <v>104.483</v>
      </c>
      <c r="E683" s="29">
        <v>136.19</v>
      </c>
      <c r="F683" s="29">
        <v>1.0668</v>
      </c>
      <c r="G683" s="29">
        <v>7.3429999999999997E-3</v>
      </c>
      <c r="H683" s="29">
        <v>0.14555999999999999</v>
      </c>
      <c r="I683" s="29">
        <v>0.1454</v>
      </c>
      <c r="J683" s="29">
        <v>1.2029000000000001</v>
      </c>
      <c r="K683" s="29">
        <v>3.2698999999999999E-2</v>
      </c>
      <c r="L683" s="29">
        <v>0.22359999999999999</v>
      </c>
      <c r="M683" s="29">
        <v>7.6020000000000004E-2</v>
      </c>
      <c r="N683" s="29">
        <v>9.4999999999999998E-3</v>
      </c>
      <c r="O683" s="29">
        <v>0.2792</v>
      </c>
      <c r="P683" s="29">
        <v>0.37561</v>
      </c>
      <c r="Q683" s="29">
        <v>1.8186000000000001E-2</v>
      </c>
      <c r="R683" s="29">
        <v>1.2120000000000001E-2</v>
      </c>
      <c r="S683" s="29">
        <v>2.8802000000000001E-2</v>
      </c>
      <c r="T683" s="29">
        <v>0.73560000000000003</v>
      </c>
      <c r="U683" s="29">
        <v>6.5638000000000002E-2</v>
      </c>
      <c r="V683" s="29">
        <v>0.193</v>
      </c>
    </row>
    <row r="684" spans="1:22" ht="14.25" customHeight="1" x14ac:dyDescent="0.3">
      <c r="A684" s="57">
        <v>44985</v>
      </c>
      <c r="B684" s="29">
        <v>23791</v>
      </c>
      <c r="C684" s="29">
        <v>23644</v>
      </c>
      <c r="D684" s="29">
        <v>104.869</v>
      </c>
      <c r="E684" s="29">
        <v>136.16999999999999</v>
      </c>
      <c r="F684" s="29">
        <v>1.0576000000000001</v>
      </c>
      <c r="G684" s="29">
        <v>7.3439999999999998E-3</v>
      </c>
      <c r="H684" s="29">
        <v>0.14418</v>
      </c>
      <c r="I684" s="29">
        <v>0.14380000000000001</v>
      </c>
      <c r="J684" s="29">
        <v>1.2021999999999999</v>
      </c>
      <c r="K684" s="29">
        <v>3.2719999999999999E-2</v>
      </c>
      <c r="L684" s="29">
        <v>0.22289999999999999</v>
      </c>
      <c r="M684" s="29">
        <v>7.5560000000000002E-2</v>
      </c>
      <c r="N684" s="29">
        <v>9.4699999999999993E-3</v>
      </c>
      <c r="O684" s="29">
        <v>0.27639999999999998</v>
      </c>
      <c r="P684" s="29">
        <v>0.38245000000000001</v>
      </c>
      <c r="Q684" s="29">
        <v>1.8072000000000001E-2</v>
      </c>
      <c r="R684" s="29">
        <v>1.2096000000000001E-2</v>
      </c>
      <c r="S684" s="29">
        <v>2.8388E-2</v>
      </c>
      <c r="T684" s="29">
        <v>0.73280000000000001</v>
      </c>
      <c r="U684" s="29">
        <v>6.5529000000000004E-2</v>
      </c>
      <c r="V684" s="29">
        <v>0.191</v>
      </c>
    </row>
    <row r="685" spans="1:22" ht="14.25" customHeight="1" x14ac:dyDescent="0.3">
      <c r="A685" s="57">
        <v>44984</v>
      </c>
      <c r="B685" s="29">
        <v>23805</v>
      </c>
      <c r="C685" s="29">
        <v>23642</v>
      </c>
      <c r="D685" s="29">
        <v>104.673</v>
      </c>
      <c r="E685" s="29">
        <v>136.19</v>
      </c>
      <c r="F685" s="29">
        <v>1.0609</v>
      </c>
      <c r="G685" s="29">
        <v>7.3429999999999997E-3</v>
      </c>
      <c r="H685" s="29">
        <v>0.14401</v>
      </c>
      <c r="I685" s="29">
        <v>0.14369999999999999</v>
      </c>
      <c r="J685" s="29">
        <v>1.2063999999999999</v>
      </c>
      <c r="K685" s="29">
        <v>3.2719999999999999E-2</v>
      </c>
      <c r="L685" s="29">
        <v>0.2233</v>
      </c>
      <c r="M685" s="29">
        <v>7.5560000000000002E-2</v>
      </c>
      <c r="N685" s="29">
        <v>9.3799999999999994E-3</v>
      </c>
      <c r="O685" s="29">
        <v>0.27460000000000001</v>
      </c>
      <c r="P685" s="29">
        <v>0.38734000000000002</v>
      </c>
      <c r="Q685" s="29">
        <v>1.8006000000000001E-2</v>
      </c>
      <c r="R685" s="29">
        <v>1.2071E-2</v>
      </c>
      <c r="S685" s="29">
        <v>2.8558E-2</v>
      </c>
      <c r="T685" s="29">
        <v>0.73660000000000003</v>
      </c>
      <c r="U685" s="29">
        <v>6.5488000000000005E-2</v>
      </c>
      <c r="V685" s="29">
        <v>0.1923</v>
      </c>
    </row>
    <row r="686" spans="1:22" ht="14.25" customHeight="1" x14ac:dyDescent="0.3">
      <c r="A686" s="57">
        <v>44981</v>
      </c>
      <c r="B686" s="29">
        <v>23788</v>
      </c>
      <c r="C686" s="29">
        <v>23642</v>
      </c>
      <c r="D686" s="29">
        <v>105.214</v>
      </c>
      <c r="E686" s="29">
        <v>136.47999999999999</v>
      </c>
      <c r="F686" s="29">
        <v>1.0548</v>
      </c>
      <c r="G686" s="29">
        <v>7.3270000000000002E-3</v>
      </c>
      <c r="H686" s="29">
        <v>0.14368</v>
      </c>
      <c r="I686" s="29">
        <v>0.14319999999999999</v>
      </c>
      <c r="J686" s="29">
        <v>1.1943999999999999</v>
      </c>
      <c r="K686" s="29">
        <v>3.2719999999999999E-2</v>
      </c>
      <c r="L686" s="29">
        <v>0.22550000000000001</v>
      </c>
      <c r="M686" s="29">
        <v>7.6649999999999996E-2</v>
      </c>
      <c r="N686" s="29">
        <v>9.3500000000000007E-3</v>
      </c>
      <c r="O686" s="29">
        <v>0.27400000000000002</v>
      </c>
      <c r="P686" s="29">
        <v>0.38697999999999999</v>
      </c>
      <c r="Q686" s="29">
        <v>1.8183000000000001E-2</v>
      </c>
      <c r="R686" s="29">
        <v>1.2085E-2</v>
      </c>
      <c r="S686" s="29">
        <v>2.8622000000000002E-2</v>
      </c>
      <c r="T686" s="29">
        <v>0.73470000000000002</v>
      </c>
      <c r="U686" s="29">
        <v>6.5670999999999993E-2</v>
      </c>
      <c r="V686" s="29">
        <v>0.1923</v>
      </c>
    </row>
    <row r="687" spans="1:22" ht="14.25" customHeight="1" x14ac:dyDescent="0.3">
      <c r="A687" s="57">
        <v>44980</v>
      </c>
      <c r="B687" s="29">
        <v>23751</v>
      </c>
      <c r="C687" s="29">
        <v>23641</v>
      </c>
      <c r="D687" s="29">
        <v>104.598</v>
      </c>
      <c r="E687" s="29">
        <v>134.69999999999999</v>
      </c>
      <c r="F687" s="29">
        <v>1.0596000000000001</v>
      </c>
      <c r="G687" s="29">
        <v>7.424E-3</v>
      </c>
      <c r="H687" s="29">
        <v>0.14476</v>
      </c>
      <c r="I687" s="29">
        <v>0.14460000000000001</v>
      </c>
      <c r="J687" s="29">
        <v>1.2013</v>
      </c>
      <c r="K687" s="29">
        <v>3.2946000000000003E-2</v>
      </c>
      <c r="L687" s="29">
        <v>0.22550000000000001</v>
      </c>
      <c r="M687" s="29">
        <v>7.7109999999999998E-2</v>
      </c>
      <c r="N687" s="29">
        <v>9.3600000000000003E-3</v>
      </c>
      <c r="O687" s="29">
        <v>0.27329999999999999</v>
      </c>
      <c r="P687" s="29">
        <v>0.38317000000000001</v>
      </c>
      <c r="Q687" s="29">
        <v>1.8214999999999999E-2</v>
      </c>
      <c r="R687" s="29">
        <v>1.2085E-2</v>
      </c>
      <c r="S687" s="29">
        <v>2.8805999999999998E-2</v>
      </c>
      <c r="T687" s="29">
        <v>0.73809999999999998</v>
      </c>
      <c r="U687" s="29">
        <v>6.5823999999999994E-2</v>
      </c>
      <c r="V687" s="29">
        <v>0.19489999999999999</v>
      </c>
    </row>
    <row r="688" spans="1:22" ht="14.25" customHeight="1" x14ac:dyDescent="0.3">
      <c r="A688" s="57">
        <v>44979</v>
      </c>
      <c r="B688" s="29">
        <v>23741</v>
      </c>
      <c r="C688" s="29">
        <v>23641</v>
      </c>
      <c r="D688" s="29">
        <v>104.58499999999999</v>
      </c>
      <c r="E688" s="29">
        <v>134.84</v>
      </c>
      <c r="F688" s="29">
        <v>1.0605</v>
      </c>
      <c r="G688" s="29">
        <v>7.4159999999999998E-3</v>
      </c>
      <c r="H688" s="29">
        <v>0.14507999999999999</v>
      </c>
      <c r="I688" s="29">
        <v>0.14480000000000001</v>
      </c>
      <c r="J688" s="29">
        <v>1.2045999999999999</v>
      </c>
      <c r="K688" s="29">
        <v>3.2763E-2</v>
      </c>
      <c r="L688" s="29">
        <v>0.22500000000000001</v>
      </c>
      <c r="M688" s="29">
        <v>7.6619999999999994E-2</v>
      </c>
      <c r="N688" s="29">
        <v>9.3500000000000007E-3</v>
      </c>
      <c r="O688" s="29">
        <v>0.27360000000000001</v>
      </c>
      <c r="P688" s="29">
        <v>0.38218999999999997</v>
      </c>
      <c r="Q688" s="29">
        <v>1.8123E-2</v>
      </c>
      <c r="R688" s="29">
        <v>1.2069E-2</v>
      </c>
      <c r="S688" s="29">
        <v>2.8885000000000001E-2</v>
      </c>
      <c r="T688" s="29">
        <v>0.7379</v>
      </c>
      <c r="U688" s="29">
        <v>6.5789E-2</v>
      </c>
      <c r="V688" s="29">
        <v>0.1938</v>
      </c>
    </row>
    <row r="689" spans="1:22" ht="14.25" customHeight="1" x14ac:dyDescent="0.3">
      <c r="A689" s="57">
        <v>44978</v>
      </c>
      <c r="B689" s="29">
        <v>23721</v>
      </c>
      <c r="C689" s="29">
        <v>23643</v>
      </c>
      <c r="D689" s="29">
        <v>104.176</v>
      </c>
      <c r="E689" s="29">
        <v>135.01</v>
      </c>
      <c r="F689" s="29">
        <v>1.0648</v>
      </c>
      <c r="G689" s="29">
        <v>7.4070000000000004E-3</v>
      </c>
      <c r="H689" s="29">
        <v>0.14535999999999999</v>
      </c>
      <c r="I689" s="29">
        <v>0.14510000000000001</v>
      </c>
      <c r="J689" s="29">
        <v>1.2112000000000001</v>
      </c>
      <c r="K689" s="29">
        <v>3.2863999999999997E-2</v>
      </c>
      <c r="L689" s="29">
        <v>0.22559999999999999</v>
      </c>
      <c r="M689" s="29">
        <v>7.7160000000000006E-2</v>
      </c>
      <c r="N689" s="29">
        <v>9.41E-3</v>
      </c>
      <c r="O689" s="29">
        <v>0.27379999999999999</v>
      </c>
      <c r="P689" s="29">
        <v>0.38127</v>
      </c>
      <c r="Q689" s="29">
        <v>1.8155000000000001E-2</v>
      </c>
      <c r="R689" s="29">
        <v>1.2076999999999999E-2</v>
      </c>
      <c r="S689" s="29">
        <v>2.8889000000000001E-2</v>
      </c>
      <c r="T689" s="29">
        <v>0.73860000000000003</v>
      </c>
      <c r="U689" s="29">
        <v>6.5833000000000003E-2</v>
      </c>
      <c r="V689" s="29">
        <v>0.19370000000000001</v>
      </c>
    </row>
    <row r="690" spans="1:22" ht="14.25" customHeight="1" x14ac:dyDescent="0.3">
      <c r="A690" s="57">
        <v>44977</v>
      </c>
      <c r="B690" s="29">
        <v>23817</v>
      </c>
      <c r="C690" s="29">
        <v>23646</v>
      </c>
      <c r="D690" s="29">
        <v>103.86199999999999</v>
      </c>
      <c r="E690" s="29">
        <v>134.25</v>
      </c>
      <c r="F690" s="29">
        <v>1.0686</v>
      </c>
      <c r="G690" s="29">
        <v>7.4489999999999999E-3</v>
      </c>
      <c r="H690" s="29">
        <v>0.14588000000000001</v>
      </c>
      <c r="I690" s="29">
        <v>0.14580000000000001</v>
      </c>
      <c r="J690" s="29">
        <v>1.2040999999999999</v>
      </c>
      <c r="K690" s="29">
        <v>3.2925999999999997E-2</v>
      </c>
      <c r="L690" s="29">
        <v>0.22570000000000001</v>
      </c>
      <c r="M690" s="29">
        <v>7.7249999999999999E-2</v>
      </c>
      <c r="N690" s="29">
        <v>9.3900000000000008E-3</v>
      </c>
      <c r="O690" s="29">
        <v>0.27379999999999999</v>
      </c>
      <c r="P690" s="29">
        <v>0.38203999999999999</v>
      </c>
      <c r="Q690" s="29">
        <v>1.8190999999999999E-2</v>
      </c>
      <c r="R690" s="29">
        <v>1.2087000000000001E-2</v>
      </c>
      <c r="S690" s="29">
        <v>2.9083000000000001E-2</v>
      </c>
      <c r="T690" s="29">
        <v>0.74329999999999996</v>
      </c>
      <c r="U690" s="29">
        <v>6.5966999999999998E-2</v>
      </c>
      <c r="V690" s="29">
        <v>0.19370000000000001</v>
      </c>
    </row>
    <row r="691" spans="1:22" ht="14.25" customHeight="1" x14ac:dyDescent="0.3">
      <c r="A691" s="57">
        <v>44974</v>
      </c>
      <c r="B691" s="29">
        <v>23725</v>
      </c>
      <c r="C691" s="29">
        <v>23639</v>
      </c>
      <c r="D691" s="29">
        <v>103.86199999999999</v>
      </c>
      <c r="E691" s="29">
        <v>134.15</v>
      </c>
      <c r="F691" s="29">
        <v>1.0694999999999999</v>
      </c>
      <c r="G691" s="29">
        <v>7.4539999999999997E-3</v>
      </c>
      <c r="H691" s="29">
        <v>0.14559</v>
      </c>
      <c r="I691" s="29">
        <v>0.14549999999999999</v>
      </c>
      <c r="J691" s="29">
        <v>1.2037</v>
      </c>
      <c r="K691" s="29">
        <v>3.2877000000000003E-2</v>
      </c>
      <c r="L691" s="29">
        <v>0.22559999999999999</v>
      </c>
      <c r="M691" s="29">
        <v>7.6920000000000002E-2</v>
      </c>
      <c r="N691" s="29">
        <v>9.4400000000000005E-3</v>
      </c>
      <c r="O691" s="29">
        <v>0.27379999999999999</v>
      </c>
      <c r="P691" s="29">
        <v>0.38051000000000001</v>
      </c>
      <c r="Q691" s="29">
        <v>1.8100000000000002E-2</v>
      </c>
      <c r="R691" s="29">
        <v>1.2073E-2</v>
      </c>
      <c r="S691" s="29">
        <v>2.9017000000000001E-2</v>
      </c>
      <c r="T691" s="29">
        <v>0.74219999999999997</v>
      </c>
      <c r="U691" s="29">
        <v>6.5745999999999999E-2</v>
      </c>
      <c r="V691" s="29">
        <v>0.19370000000000001</v>
      </c>
    </row>
    <row r="692" spans="1:22" ht="14.25" customHeight="1" x14ac:dyDescent="0.3">
      <c r="A692" s="57">
        <v>44973</v>
      </c>
      <c r="B692" s="29">
        <v>23659</v>
      </c>
      <c r="C692" s="29">
        <v>23636</v>
      </c>
      <c r="D692" s="29">
        <v>103.85599999999999</v>
      </c>
      <c r="E692" s="29">
        <v>133.94</v>
      </c>
      <c r="F692" s="29">
        <v>1.0673999999999999</v>
      </c>
      <c r="G692" s="29">
        <v>7.4660000000000004E-3</v>
      </c>
      <c r="H692" s="29">
        <v>0.14582999999999999</v>
      </c>
      <c r="I692" s="29">
        <v>0.14560000000000001</v>
      </c>
      <c r="J692" s="29">
        <v>1.1993</v>
      </c>
      <c r="K692" s="29">
        <v>3.3008000000000003E-2</v>
      </c>
      <c r="L692" s="29">
        <v>0.2271</v>
      </c>
      <c r="M692" s="29">
        <v>7.7829999999999996E-2</v>
      </c>
      <c r="N692" s="29">
        <v>9.4199999999999996E-3</v>
      </c>
      <c r="O692" s="29">
        <v>0.27389999999999998</v>
      </c>
      <c r="P692" s="29">
        <v>0.37844</v>
      </c>
      <c r="Q692" s="29">
        <v>1.8149999999999999E-2</v>
      </c>
      <c r="R692" s="29">
        <v>1.2089000000000001E-2</v>
      </c>
      <c r="S692" s="29">
        <v>2.9121000000000001E-2</v>
      </c>
      <c r="T692" s="29">
        <v>0.74309999999999998</v>
      </c>
      <c r="U692" s="29">
        <v>6.5966999999999998E-2</v>
      </c>
      <c r="V692" s="29">
        <v>0.19159999999999999</v>
      </c>
    </row>
    <row r="693" spans="1:22" ht="14.25" customHeight="1" x14ac:dyDescent="0.3">
      <c r="A693" s="57">
        <v>44972</v>
      </c>
      <c r="B693" s="29">
        <v>23614</v>
      </c>
      <c r="C693" s="29">
        <v>23631</v>
      </c>
      <c r="D693" s="29">
        <v>103.923</v>
      </c>
      <c r="E693" s="29">
        <v>134.16</v>
      </c>
      <c r="F693" s="29">
        <v>1.0689</v>
      </c>
      <c r="G693" s="29">
        <v>7.4539999999999997E-3</v>
      </c>
      <c r="H693" s="29">
        <v>0.14588000000000001</v>
      </c>
      <c r="I693" s="29">
        <v>0.1457</v>
      </c>
      <c r="J693" s="29">
        <v>1.2030000000000001</v>
      </c>
      <c r="K693" s="29">
        <v>3.2988000000000003E-2</v>
      </c>
      <c r="L693" s="29">
        <v>0.22770000000000001</v>
      </c>
      <c r="M693" s="29">
        <v>7.7979999999999994E-2</v>
      </c>
      <c r="N693" s="29">
        <v>9.3900000000000008E-3</v>
      </c>
      <c r="O693" s="29">
        <v>0.27450000000000002</v>
      </c>
      <c r="P693" s="29">
        <v>0.37511</v>
      </c>
      <c r="Q693" s="29">
        <v>1.8121999999999999E-2</v>
      </c>
      <c r="R693" s="29">
        <v>1.2076999999999999E-2</v>
      </c>
      <c r="S693" s="29">
        <v>2.9165E-2</v>
      </c>
      <c r="T693" s="29">
        <v>0.74660000000000004</v>
      </c>
      <c r="U693" s="29">
        <v>6.5764000000000003E-2</v>
      </c>
      <c r="V693" s="29">
        <v>0.19170000000000001</v>
      </c>
    </row>
    <row r="694" spans="1:22" ht="14.25" customHeight="1" x14ac:dyDescent="0.3">
      <c r="A694" s="57">
        <v>44971</v>
      </c>
      <c r="B694" s="29">
        <v>23591</v>
      </c>
      <c r="C694" s="29">
        <v>23630</v>
      </c>
      <c r="D694" s="29">
        <v>103.233</v>
      </c>
      <c r="E694" s="29">
        <v>133.16</v>
      </c>
      <c r="F694" s="29">
        <v>1.0738000000000001</v>
      </c>
      <c r="G694" s="29">
        <v>7.5100000000000002E-3</v>
      </c>
      <c r="H694" s="29">
        <v>0.14646000000000001</v>
      </c>
      <c r="I694" s="29">
        <v>0.14630000000000001</v>
      </c>
      <c r="J694" s="29">
        <v>1.2173</v>
      </c>
      <c r="K694" s="29">
        <v>3.3103E-2</v>
      </c>
      <c r="L694" s="29">
        <v>0.23</v>
      </c>
      <c r="M694" s="29">
        <v>7.8780000000000003E-2</v>
      </c>
      <c r="N694" s="29">
        <v>9.3600000000000003E-3</v>
      </c>
      <c r="O694" s="29">
        <v>0.27450000000000002</v>
      </c>
      <c r="P694" s="29">
        <v>0.37422</v>
      </c>
      <c r="Q694" s="29">
        <v>1.8228000000000001E-2</v>
      </c>
      <c r="R694" s="29">
        <v>1.2082000000000001E-2</v>
      </c>
      <c r="S694" s="29">
        <v>2.9492000000000001E-2</v>
      </c>
      <c r="T694" s="29">
        <v>0.74980000000000002</v>
      </c>
      <c r="U694" s="29">
        <v>6.5934999999999994E-2</v>
      </c>
      <c r="V694" s="29">
        <v>0.19270000000000001</v>
      </c>
    </row>
    <row r="695" spans="1:22" ht="14.25" customHeight="1" x14ac:dyDescent="0.3">
      <c r="A695" s="57">
        <v>44970</v>
      </c>
      <c r="B695" s="29">
        <v>23576</v>
      </c>
      <c r="C695" s="29">
        <v>23628</v>
      </c>
      <c r="D695" s="29">
        <v>103.345</v>
      </c>
      <c r="E695" s="29">
        <v>132.41999999999999</v>
      </c>
      <c r="F695" s="29">
        <v>1.0723</v>
      </c>
      <c r="G695" s="29">
        <v>7.5519999999999997E-3</v>
      </c>
      <c r="H695" s="29">
        <v>0.14666000000000001</v>
      </c>
      <c r="I695" s="29">
        <v>0.14649999999999999</v>
      </c>
      <c r="J695" s="29">
        <v>1.2139</v>
      </c>
      <c r="K695" s="29">
        <v>3.3071999999999997E-2</v>
      </c>
      <c r="L695" s="29">
        <v>0.22939999999999999</v>
      </c>
      <c r="M695" s="29">
        <v>7.8270000000000006E-2</v>
      </c>
      <c r="N695" s="29">
        <v>9.3900000000000008E-3</v>
      </c>
      <c r="O695" s="29">
        <v>0.27389999999999998</v>
      </c>
      <c r="P695" s="29">
        <v>0.37402000000000002</v>
      </c>
      <c r="Q695" s="29">
        <v>1.8258E-2</v>
      </c>
      <c r="R695" s="29">
        <v>1.2088E-2</v>
      </c>
      <c r="S695" s="29">
        <v>2.9582000000000001E-2</v>
      </c>
      <c r="T695" s="29">
        <v>0.75</v>
      </c>
      <c r="U695" s="29">
        <v>6.5769999999999995E-2</v>
      </c>
      <c r="V695" s="29">
        <v>0.19339999999999999</v>
      </c>
    </row>
    <row r="696" spans="1:22" ht="14.25" customHeight="1" x14ac:dyDescent="0.3">
      <c r="A696" s="57">
        <v>44967</v>
      </c>
      <c r="B696" s="29">
        <v>23572</v>
      </c>
      <c r="C696" s="29">
        <v>23626</v>
      </c>
      <c r="D696" s="29">
        <v>103.63</v>
      </c>
      <c r="E696" s="29">
        <v>131.36000000000001</v>
      </c>
      <c r="F696" s="29">
        <v>1.0678000000000001</v>
      </c>
      <c r="G696" s="29">
        <v>7.613E-3</v>
      </c>
      <c r="H696" s="29">
        <v>0.14674999999999999</v>
      </c>
      <c r="I696" s="29">
        <v>0.14660000000000001</v>
      </c>
      <c r="J696" s="29">
        <v>1.2061999999999999</v>
      </c>
      <c r="K696" s="29">
        <v>3.32E-2</v>
      </c>
      <c r="L696" s="29">
        <v>0.23080000000000001</v>
      </c>
      <c r="M696" s="29">
        <v>7.9060000000000005E-2</v>
      </c>
      <c r="N696" s="29">
        <v>9.5499999999999995E-3</v>
      </c>
      <c r="O696" s="29">
        <v>0.27329999999999999</v>
      </c>
      <c r="P696" s="29">
        <v>0.37119000000000002</v>
      </c>
      <c r="Q696" s="29">
        <v>1.8373E-2</v>
      </c>
      <c r="R696" s="29">
        <v>1.2120000000000001E-2</v>
      </c>
      <c r="S696" s="29">
        <v>2.9645999999999999E-2</v>
      </c>
      <c r="T696" s="29">
        <v>0.74939999999999996</v>
      </c>
      <c r="U696" s="29">
        <v>6.6078999999999999E-2</v>
      </c>
      <c r="V696" s="29">
        <v>0.1918</v>
      </c>
    </row>
    <row r="697" spans="1:22" ht="14.25" customHeight="1" x14ac:dyDescent="0.3">
      <c r="A697" s="57">
        <v>44966</v>
      </c>
      <c r="B697" s="29">
        <v>23564</v>
      </c>
      <c r="C697" s="29">
        <v>23626</v>
      </c>
      <c r="D697" s="29">
        <v>103.221</v>
      </c>
      <c r="E697" s="29">
        <v>131.59</v>
      </c>
      <c r="F697" s="29">
        <v>1.0740000000000001</v>
      </c>
      <c r="G697" s="29">
        <v>7.6E-3</v>
      </c>
      <c r="H697" s="29">
        <v>0.14735000000000001</v>
      </c>
      <c r="I697" s="29">
        <v>0.1472</v>
      </c>
      <c r="J697" s="29">
        <v>1.2121</v>
      </c>
      <c r="K697" s="29">
        <v>3.3252999999999998E-2</v>
      </c>
      <c r="L697" s="29">
        <v>0.23169999999999999</v>
      </c>
      <c r="M697" s="29">
        <v>7.9350000000000004E-2</v>
      </c>
      <c r="N697" s="29">
        <v>9.5499999999999995E-3</v>
      </c>
      <c r="O697" s="29">
        <v>0.27300000000000002</v>
      </c>
      <c r="P697" s="29">
        <v>0.36984</v>
      </c>
      <c r="Q697" s="29">
        <v>1.8360000000000001E-2</v>
      </c>
      <c r="R697" s="29">
        <v>1.2119E-2</v>
      </c>
      <c r="S697" s="29">
        <v>2.9762E-2</v>
      </c>
      <c r="T697" s="29">
        <v>0.74329999999999996</v>
      </c>
      <c r="U697" s="29">
        <v>6.6240999999999994E-2</v>
      </c>
      <c r="V697" s="29">
        <v>0.18959999999999999</v>
      </c>
    </row>
    <row r="698" spans="1:22" ht="14.25" customHeight="1" x14ac:dyDescent="0.3">
      <c r="A698" s="57">
        <v>44965</v>
      </c>
      <c r="B698" s="29">
        <v>23503</v>
      </c>
      <c r="C698" s="29">
        <v>23624</v>
      </c>
      <c r="D698" s="29">
        <v>103.40900000000001</v>
      </c>
      <c r="E698" s="29">
        <v>131.4</v>
      </c>
      <c r="F698" s="29">
        <v>1.0711999999999999</v>
      </c>
      <c r="G698" s="29">
        <v>7.6109999999999997E-3</v>
      </c>
      <c r="H698" s="29">
        <v>0.14724999999999999</v>
      </c>
      <c r="I698" s="29">
        <v>0.14710000000000001</v>
      </c>
      <c r="J698" s="29">
        <v>1.2072000000000001</v>
      </c>
      <c r="K698" s="29">
        <v>3.3287999999999998E-2</v>
      </c>
      <c r="L698" s="29">
        <v>0.23269999999999999</v>
      </c>
      <c r="M698" s="29">
        <v>7.9350000000000004E-2</v>
      </c>
      <c r="N698" s="29">
        <v>9.4299999999999991E-3</v>
      </c>
      <c r="O698" s="29">
        <v>0.27300000000000002</v>
      </c>
      <c r="P698" s="29">
        <v>0.36446000000000001</v>
      </c>
      <c r="Q698" s="29">
        <v>1.8245000000000001E-2</v>
      </c>
      <c r="R698" s="29">
        <v>1.2122000000000001E-2</v>
      </c>
      <c r="S698" s="29">
        <v>2.9853999999999999E-2</v>
      </c>
      <c r="T698" s="29">
        <v>0.74370000000000003</v>
      </c>
      <c r="U698" s="29">
        <v>6.6234000000000001E-2</v>
      </c>
      <c r="V698" s="29">
        <v>0.19220000000000001</v>
      </c>
    </row>
    <row r="699" spans="1:22" ht="14.25" customHeight="1" x14ac:dyDescent="0.3">
      <c r="A699" s="57">
        <v>44964</v>
      </c>
      <c r="B699" s="29">
        <v>23594</v>
      </c>
      <c r="C699" s="29">
        <v>23621</v>
      </c>
      <c r="D699" s="29">
        <v>103.42700000000001</v>
      </c>
      <c r="E699" s="29">
        <v>131.07</v>
      </c>
      <c r="F699" s="29">
        <v>1.0726</v>
      </c>
      <c r="G699" s="29">
        <v>7.6299999999999996E-3</v>
      </c>
      <c r="H699" s="29">
        <v>0.14738000000000001</v>
      </c>
      <c r="I699" s="29">
        <v>0.1474</v>
      </c>
      <c r="J699" s="29">
        <v>1.2048000000000001</v>
      </c>
      <c r="K699" s="29">
        <v>3.3264000000000002E-2</v>
      </c>
      <c r="L699" s="29">
        <v>0.2324</v>
      </c>
      <c r="M699" s="29">
        <v>7.9630000000000006E-2</v>
      </c>
      <c r="N699" s="29">
        <v>9.4500000000000001E-3</v>
      </c>
      <c r="O699" s="29">
        <v>0.27310000000000001</v>
      </c>
      <c r="P699" s="29">
        <v>0.36337000000000003</v>
      </c>
      <c r="Q699" s="29">
        <v>1.8159999999999999E-2</v>
      </c>
      <c r="R699" s="29">
        <v>1.2092E-2</v>
      </c>
      <c r="S699" s="29">
        <v>2.9804000000000001E-2</v>
      </c>
      <c r="T699" s="29">
        <v>0.74629999999999996</v>
      </c>
      <c r="U699" s="29">
        <v>6.6013000000000002E-2</v>
      </c>
      <c r="V699" s="29">
        <v>0.19209999999999999</v>
      </c>
    </row>
    <row r="700" spans="1:22" ht="14.25" customHeight="1" x14ac:dyDescent="0.3">
      <c r="A700" s="57">
        <v>44963</v>
      </c>
      <c r="B700" s="29">
        <v>23473</v>
      </c>
      <c r="C700" s="29">
        <v>23611</v>
      </c>
      <c r="D700" s="29">
        <v>103.621</v>
      </c>
      <c r="E700" s="29">
        <v>132.66</v>
      </c>
      <c r="F700" s="29">
        <v>1.0726</v>
      </c>
      <c r="G700" s="29">
        <v>7.5380000000000004E-3</v>
      </c>
      <c r="H700" s="29">
        <v>0.14713999999999999</v>
      </c>
      <c r="I700" s="29">
        <v>0.14699999999999999</v>
      </c>
      <c r="J700" s="29">
        <v>1.2019</v>
      </c>
      <c r="K700" s="29">
        <v>3.3345E-2</v>
      </c>
      <c r="L700" s="29">
        <v>0.23480000000000001</v>
      </c>
      <c r="M700" s="29">
        <v>7.979E-2</v>
      </c>
      <c r="N700" s="29">
        <v>9.4400000000000005E-3</v>
      </c>
      <c r="O700" s="29">
        <v>0.27289999999999998</v>
      </c>
      <c r="P700" s="29">
        <v>0.3634</v>
      </c>
      <c r="Q700" s="29">
        <v>1.8384999999999999E-2</v>
      </c>
      <c r="R700" s="29">
        <v>1.2087000000000001E-2</v>
      </c>
      <c r="S700" s="29">
        <v>2.9592E-2</v>
      </c>
      <c r="T700" s="29">
        <v>0.74370000000000003</v>
      </c>
      <c r="U700" s="29">
        <v>6.6411999999999999E-2</v>
      </c>
      <c r="V700" s="29">
        <v>0.19409999999999999</v>
      </c>
    </row>
    <row r="701" spans="1:22" ht="14.25" customHeight="1" x14ac:dyDescent="0.3">
      <c r="A701" s="57">
        <v>44960</v>
      </c>
      <c r="B701" s="29">
        <v>23450</v>
      </c>
      <c r="C701" s="29">
        <v>23606</v>
      </c>
      <c r="D701" s="29">
        <v>102.91500000000001</v>
      </c>
      <c r="E701" s="29">
        <v>131.19</v>
      </c>
      <c r="F701" s="29">
        <v>1.0794999999999999</v>
      </c>
      <c r="G701" s="29">
        <v>7.6229999999999996E-3</v>
      </c>
      <c r="H701" s="29">
        <v>0.14715</v>
      </c>
      <c r="I701" s="29">
        <v>0.1469</v>
      </c>
      <c r="J701" s="29">
        <v>1.2056</v>
      </c>
      <c r="K701" s="29">
        <v>3.3658E-2</v>
      </c>
      <c r="L701" s="29">
        <v>0.23480000000000001</v>
      </c>
      <c r="M701" s="29">
        <v>8.1339999999999996E-2</v>
      </c>
      <c r="N701" s="29">
        <v>9.3500000000000007E-3</v>
      </c>
      <c r="O701" s="29">
        <v>0.2737</v>
      </c>
      <c r="P701" s="29">
        <v>0.36331000000000002</v>
      </c>
      <c r="Q701" s="29">
        <v>1.8631000000000002E-2</v>
      </c>
      <c r="R701" s="29">
        <v>1.222E-2</v>
      </c>
      <c r="S701" s="29">
        <v>2.9909000000000002E-2</v>
      </c>
      <c r="T701" s="29">
        <v>0.74650000000000005</v>
      </c>
      <c r="U701" s="29">
        <v>6.7137000000000002E-2</v>
      </c>
      <c r="V701" s="29">
        <v>0.1948</v>
      </c>
    </row>
    <row r="702" spans="1:22" ht="14.25" customHeight="1" x14ac:dyDescent="0.3">
      <c r="A702" s="57">
        <v>44959</v>
      </c>
      <c r="B702" s="29">
        <v>23450</v>
      </c>
      <c r="C702" s="29">
        <v>23608</v>
      </c>
      <c r="D702" s="29">
        <v>101.75</v>
      </c>
      <c r="E702" s="29">
        <v>128.68</v>
      </c>
      <c r="F702" s="29">
        <v>1.091</v>
      </c>
      <c r="G702" s="29">
        <v>7.7710000000000001E-3</v>
      </c>
      <c r="H702" s="29">
        <v>0.14857000000000001</v>
      </c>
      <c r="I702" s="29">
        <v>0.1484</v>
      </c>
      <c r="J702" s="29">
        <v>1.2224999999999999</v>
      </c>
      <c r="K702" s="29">
        <v>3.3649999999999999E-2</v>
      </c>
      <c r="L702" s="29">
        <v>0.23549999999999999</v>
      </c>
      <c r="M702" s="29">
        <v>8.1939999999999999E-2</v>
      </c>
      <c r="N702" s="29">
        <v>9.3799999999999994E-3</v>
      </c>
      <c r="O702" s="29">
        <v>0.27300000000000002</v>
      </c>
      <c r="P702" s="29">
        <v>0.37003999999999998</v>
      </c>
      <c r="Q702" s="29">
        <v>1.8567E-2</v>
      </c>
      <c r="R702" s="29">
        <v>1.2168E-2</v>
      </c>
      <c r="S702" s="29">
        <v>3.0269999999999998E-2</v>
      </c>
      <c r="T702" s="29">
        <v>0.751</v>
      </c>
      <c r="U702" s="29">
        <v>6.7191000000000001E-2</v>
      </c>
      <c r="V702" s="29">
        <v>0.1983</v>
      </c>
    </row>
    <row r="703" spans="1:22" ht="14.25" customHeight="1" x14ac:dyDescent="0.3">
      <c r="A703" s="57">
        <v>44958</v>
      </c>
      <c r="B703" s="29">
        <v>23450</v>
      </c>
      <c r="C703" s="29">
        <v>23610</v>
      </c>
      <c r="D703" s="29">
        <v>101.217</v>
      </c>
      <c r="E703" s="29">
        <v>128.97999999999999</v>
      </c>
      <c r="F703" s="29">
        <v>1.099</v>
      </c>
      <c r="G703" s="29">
        <v>7.7530000000000003E-3</v>
      </c>
      <c r="H703" s="29">
        <v>0.14832000000000001</v>
      </c>
      <c r="I703" s="29">
        <v>0.14879999999999999</v>
      </c>
      <c r="J703" s="29">
        <v>1.2376</v>
      </c>
      <c r="K703" s="29">
        <v>3.3430000000000001E-2</v>
      </c>
      <c r="L703" s="29">
        <v>0.23430000000000001</v>
      </c>
      <c r="M703" s="29">
        <v>8.1180000000000002E-2</v>
      </c>
      <c r="N703" s="29">
        <v>9.4400000000000005E-3</v>
      </c>
      <c r="O703" s="29">
        <v>0.27289999999999998</v>
      </c>
      <c r="P703" s="29">
        <v>0.37224000000000002</v>
      </c>
      <c r="Q703" s="29">
        <v>1.8342000000000001E-2</v>
      </c>
      <c r="R703" s="29">
        <v>1.2205000000000001E-2</v>
      </c>
      <c r="S703" s="29">
        <v>3.0464999999999999E-2</v>
      </c>
      <c r="T703" s="29">
        <v>0.75239999999999996</v>
      </c>
      <c r="U703" s="29">
        <v>6.6753000000000007E-2</v>
      </c>
      <c r="V703" s="29">
        <v>0.19800000000000001</v>
      </c>
    </row>
    <row r="704" spans="1:22" ht="14.25" customHeight="1" x14ac:dyDescent="0.3">
      <c r="A704" s="57">
        <v>44957</v>
      </c>
      <c r="B704" s="29">
        <v>23450</v>
      </c>
      <c r="C704" s="29">
        <v>23609</v>
      </c>
      <c r="D704" s="29">
        <v>102.09699999999999</v>
      </c>
      <c r="E704" s="29">
        <v>130.09</v>
      </c>
      <c r="F704" s="29">
        <v>1.0863</v>
      </c>
      <c r="G704" s="29">
        <v>7.6870000000000003E-3</v>
      </c>
      <c r="H704" s="29">
        <v>0.14802999999999999</v>
      </c>
      <c r="I704" s="29">
        <v>0.14799999999999999</v>
      </c>
      <c r="J704" s="29">
        <v>1.232</v>
      </c>
      <c r="K704" s="29">
        <v>3.3279999999999997E-2</v>
      </c>
      <c r="L704" s="29">
        <v>0.23430000000000001</v>
      </c>
      <c r="M704" s="29">
        <v>8.1159999999999996E-2</v>
      </c>
      <c r="N704" s="29">
        <v>9.41E-3</v>
      </c>
      <c r="O704" s="29">
        <v>0.27289999999999998</v>
      </c>
      <c r="P704" s="29">
        <v>0.37314999999999998</v>
      </c>
      <c r="Q704" s="29">
        <v>1.8301999999999999E-2</v>
      </c>
      <c r="R704" s="29">
        <v>1.2206E-2</v>
      </c>
      <c r="S704" s="29">
        <v>3.0464000000000001E-2</v>
      </c>
      <c r="T704" s="29">
        <v>0.75149999999999995</v>
      </c>
      <c r="U704" s="29">
        <v>6.6691E-2</v>
      </c>
      <c r="V704" s="29">
        <v>0.19700000000000001</v>
      </c>
    </row>
    <row r="705" spans="1:22" ht="14.25" customHeight="1" x14ac:dyDescent="0.3">
      <c r="A705" s="57">
        <v>44956</v>
      </c>
      <c r="B705" s="29">
        <v>23454</v>
      </c>
      <c r="C705" s="29">
        <v>23611</v>
      </c>
      <c r="D705" s="29">
        <v>102.276</v>
      </c>
      <c r="E705" s="29">
        <v>130.38999999999999</v>
      </c>
      <c r="F705" s="29">
        <v>1.0851</v>
      </c>
      <c r="G705" s="29">
        <v>7.6689999999999996E-3</v>
      </c>
      <c r="H705" s="29">
        <v>0.14810000000000001</v>
      </c>
      <c r="I705" s="29">
        <v>0.14799999999999999</v>
      </c>
      <c r="J705" s="29">
        <v>1.2352000000000001</v>
      </c>
      <c r="K705" s="29">
        <v>3.3256000000000001E-2</v>
      </c>
      <c r="L705" s="29">
        <v>0.23549999999999999</v>
      </c>
      <c r="M705" s="29">
        <v>8.1470000000000001E-2</v>
      </c>
      <c r="N705" s="29">
        <v>9.4999999999999998E-3</v>
      </c>
      <c r="O705" s="29">
        <v>0.27279999999999999</v>
      </c>
      <c r="P705" s="29">
        <v>0.38431999999999999</v>
      </c>
      <c r="Q705" s="29">
        <v>1.8332000000000001E-2</v>
      </c>
      <c r="R705" s="29">
        <v>1.227E-2</v>
      </c>
      <c r="S705" s="29">
        <v>3.0505000000000001E-2</v>
      </c>
      <c r="T705" s="29">
        <v>0.747</v>
      </c>
      <c r="U705" s="29">
        <v>6.6795999999999994E-2</v>
      </c>
      <c r="V705" s="29">
        <v>0.1953</v>
      </c>
    </row>
    <row r="706" spans="1:22" ht="14.25" customHeight="1" x14ac:dyDescent="0.3">
      <c r="A706" s="57">
        <v>44953</v>
      </c>
      <c r="B706" s="29">
        <v>23448</v>
      </c>
      <c r="C706" s="29">
        <v>23608</v>
      </c>
      <c r="D706" s="29">
        <v>101.92700000000001</v>
      </c>
      <c r="E706" s="29">
        <v>129.88</v>
      </c>
      <c r="F706" s="29">
        <v>1.0868</v>
      </c>
      <c r="G706" s="29">
        <v>7.6990000000000001E-3</v>
      </c>
      <c r="H706" s="29">
        <v>0.14723</v>
      </c>
      <c r="I706" s="29">
        <v>0.14799999999999999</v>
      </c>
      <c r="J706" s="29">
        <v>1.2382</v>
      </c>
      <c r="K706" s="29">
        <v>3.2946000000000003E-2</v>
      </c>
      <c r="L706" s="29">
        <v>0.2356</v>
      </c>
      <c r="M706" s="29">
        <v>8.1199999999999994E-2</v>
      </c>
      <c r="N706" s="29">
        <v>9.4299999999999991E-3</v>
      </c>
      <c r="O706" s="29">
        <v>0.27439999999999998</v>
      </c>
      <c r="P706" s="29">
        <v>0.39912999999999998</v>
      </c>
      <c r="Q706" s="29">
        <v>1.8355E-2</v>
      </c>
      <c r="R706" s="29">
        <v>1.2266000000000001E-2</v>
      </c>
      <c r="S706" s="29">
        <v>3.0487E-2</v>
      </c>
      <c r="T706" s="29">
        <v>0.75129999999999997</v>
      </c>
      <c r="U706" s="29">
        <v>6.6720000000000002E-2</v>
      </c>
      <c r="V706" s="29">
        <v>0.19570000000000001</v>
      </c>
    </row>
    <row r="707" spans="1:22" ht="14.25" customHeight="1" x14ac:dyDescent="0.3">
      <c r="A707" s="57">
        <v>44952</v>
      </c>
      <c r="B707" s="29">
        <v>23449</v>
      </c>
      <c r="C707" s="29">
        <v>23605</v>
      </c>
      <c r="D707" s="29">
        <v>101.839</v>
      </c>
      <c r="E707" s="29">
        <v>130.22</v>
      </c>
      <c r="F707" s="29">
        <v>1.0891999999999999</v>
      </c>
      <c r="G707" s="29">
        <v>7.6790000000000001E-3</v>
      </c>
      <c r="H707" s="29">
        <v>0.14723</v>
      </c>
      <c r="I707" s="29">
        <v>0.14849999999999999</v>
      </c>
      <c r="J707" s="29">
        <v>1.2407999999999999</v>
      </c>
      <c r="K707" s="29">
        <v>3.2946000000000003E-2</v>
      </c>
      <c r="L707" s="29">
        <v>0.23549999999999999</v>
      </c>
      <c r="M707" s="29">
        <v>8.1220000000000001E-2</v>
      </c>
      <c r="N707" s="29">
        <v>9.4599999999999997E-3</v>
      </c>
      <c r="O707" s="29">
        <v>0.27450000000000002</v>
      </c>
      <c r="P707" s="29">
        <v>0.40210000000000001</v>
      </c>
      <c r="Q707" s="29">
        <v>1.8369E-2</v>
      </c>
      <c r="R707" s="29">
        <v>1.2257000000000001E-2</v>
      </c>
      <c r="S707" s="29">
        <v>3.0474000000000001E-2</v>
      </c>
      <c r="T707" s="29">
        <v>0.75070000000000003</v>
      </c>
      <c r="U707" s="29">
        <v>6.6901000000000002E-2</v>
      </c>
      <c r="V707" s="29">
        <v>0.1973</v>
      </c>
    </row>
    <row r="708" spans="1:22" ht="14.25" customHeight="1" x14ac:dyDescent="0.3">
      <c r="A708" s="57">
        <v>44951</v>
      </c>
      <c r="B708" s="29">
        <v>23449</v>
      </c>
      <c r="C708" s="29">
        <v>23605</v>
      </c>
      <c r="D708" s="29">
        <v>101.64100000000001</v>
      </c>
      <c r="E708" s="29">
        <v>129.59</v>
      </c>
      <c r="F708" s="29">
        <v>1.0915999999999999</v>
      </c>
      <c r="G708" s="29">
        <v>7.7159999999999998E-3</v>
      </c>
      <c r="H708" s="29">
        <v>0.14723</v>
      </c>
      <c r="I708" s="29">
        <v>0.1477</v>
      </c>
      <c r="J708" s="29">
        <v>1.2403</v>
      </c>
      <c r="K708" s="29">
        <v>3.2946000000000003E-2</v>
      </c>
      <c r="L708" s="29">
        <v>0.23469999999999999</v>
      </c>
      <c r="M708" s="29">
        <v>8.1199999999999994E-2</v>
      </c>
      <c r="N708" s="29">
        <v>9.4599999999999997E-3</v>
      </c>
      <c r="O708" s="29">
        <v>0.27439999999999998</v>
      </c>
      <c r="P708" s="29">
        <v>0.43153000000000002</v>
      </c>
      <c r="Q708" s="29">
        <v>1.8296E-2</v>
      </c>
      <c r="R708" s="29">
        <v>1.2257000000000001E-2</v>
      </c>
      <c r="S708" s="29">
        <v>3.0554999999999999E-2</v>
      </c>
      <c r="T708" s="29">
        <v>0.74670000000000003</v>
      </c>
      <c r="U708" s="29">
        <v>6.6820000000000004E-2</v>
      </c>
      <c r="V708" s="29">
        <v>0.19700000000000001</v>
      </c>
    </row>
    <row r="709" spans="1:22" ht="14.25" customHeight="1" x14ac:dyDescent="0.3">
      <c r="A709" s="57">
        <v>44950</v>
      </c>
      <c r="B709" s="29">
        <v>23449</v>
      </c>
      <c r="C709" s="29">
        <v>23605</v>
      </c>
      <c r="D709" s="29">
        <v>101.91800000000001</v>
      </c>
      <c r="E709" s="29">
        <v>130.16999999999999</v>
      </c>
      <c r="F709" s="29">
        <v>1.0887</v>
      </c>
      <c r="G709" s="29">
        <v>7.6819999999999996E-3</v>
      </c>
      <c r="H709" s="29">
        <v>0.14723</v>
      </c>
      <c r="I709" s="29">
        <v>0.1474</v>
      </c>
      <c r="J709" s="29">
        <v>1.2334000000000001</v>
      </c>
      <c r="K709" s="29">
        <v>3.2946000000000003E-2</v>
      </c>
      <c r="L709" s="29">
        <v>0.2334</v>
      </c>
      <c r="M709" s="29">
        <v>8.1259999999999999E-2</v>
      </c>
      <c r="N709" s="29">
        <v>9.4000000000000004E-3</v>
      </c>
      <c r="O709" s="29">
        <v>0.2742</v>
      </c>
      <c r="P709" s="29">
        <v>0.43215999999999999</v>
      </c>
      <c r="Q709" s="29">
        <v>1.8363999999999998E-2</v>
      </c>
      <c r="R709" s="29">
        <v>1.2237E-2</v>
      </c>
      <c r="S709" s="29">
        <v>3.0533000000000001E-2</v>
      </c>
      <c r="T709" s="29">
        <v>0.748</v>
      </c>
      <c r="U709" s="29">
        <v>6.7150000000000001E-2</v>
      </c>
      <c r="V709" s="29">
        <v>0.19450000000000001</v>
      </c>
    </row>
    <row r="710" spans="1:22" ht="14.25" customHeight="1" x14ac:dyDescent="0.3">
      <c r="A710" s="57">
        <v>44949</v>
      </c>
      <c r="B710" s="29">
        <v>23449</v>
      </c>
      <c r="C710" s="29">
        <v>23605</v>
      </c>
      <c r="D710" s="29">
        <v>102.13800000000001</v>
      </c>
      <c r="E710" s="29">
        <v>130.66999999999999</v>
      </c>
      <c r="F710" s="29">
        <v>1.0871999999999999</v>
      </c>
      <c r="G710" s="29">
        <v>7.6530000000000001E-3</v>
      </c>
      <c r="H710" s="29">
        <v>0.14723</v>
      </c>
      <c r="I710" s="29">
        <v>0.14760000000000001</v>
      </c>
      <c r="J710" s="29">
        <v>1.2379</v>
      </c>
      <c r="K710" s="29">
        <v>3.2946000000000003E-2</v>
      </c>
      <c r="L710" s="29">
        <v>0.2334</v>
      </c>
      <c r="M710" s="29">
        <v>8.1379999999999994E-2</v>
      </c>
      <c r="N710" s="29">
        <v>9.4299999999999991E-3</v>
      </c>
      <c r="O710" s="29">
        <v>0.27289999999999998</v>
      </c>
      <c r="P710" s="29">
        <v>0.43274000000000001</v>
      </c>
      <c r="Q710" s="29">
        <v>1.8324E-2</v>
      </c>
      <c r="R710" s="29">
        <v>1.2286E-2</v>
      </c>
      <c r="S710" s="29">
        <v>3.0553E-2</v>
      </c>
      <c r="T710" s="29">
        <v>0.74809999999999999</v>
      </c>
      <c r="U710" s="29">
        <v>6.6335000000000005E-2</v>
      </c>
      <c r="V710" s="29">
        <v>0.1925</v>
      </c>
    </row>
    <row r="711" spans="1:22" ht="14.25" customHeight="1" x14ac:dyDescent="0.3">
      <c r="A711" s="57">
        <v>44946</v>
      </c>
      <c r="B711" s="29">
        <v>23444</v>
      </c>
      <c r="C711" s="29">
        <v>23605</v>
      </c>
      <c r="D711" s="29">
        <v>102.012</v>
      </c>
      <c r="E711" s="29">
        <v>129.6</v>
      </c>
      <c r="F711" s="29">
        <v>1.0855999999999999</v>
      </c>
      <c r="G711" s="29">
        <v>7.7159999999999998E-3</v>
      </c>
      <c r="H711" s="29">
        <v>0.14723</v>
      </c>
      <c r="I711" s="29">
        <v>0.1474</v>
      </c>
      <c r="J711" s="29">
        <v>1.2397</v>
      </c>
      <c r="K711" s="29">
        <v>3.2946000000000003E-2</v>
      </c>
      <c r="L711" s="29">
        <v>0.2334</v>
      </c>
      <c r="M711" s="29">
        <v>8.0920000000000006E-2</v>
      </c>
      <c r="N711" s="29">
        <v>9.4500000000000001E-3</v>
      </c>
      <c r="O711" s="29">
        <v>0.2732</v>
      </c>
      <c r="P711" s="29">
        <v>0.43502000000000002</v>
      </c>
      <c r="Q711" s="29">
        <v>1.8331E-2</v>
      </c>
      <c r="R711" s="29">
        <v>1.2326999999999999E-2</v>
      </c>
      <c r="S711" s="29">
        <v>3.0574E-2</v>
      </c>
      <c r="T711" s="29">
        <v>0.74739999999999995</v>
      </c>
      <c r="U711" s="29">
        <v>6.6335000000000005E-2</v>
      </c>
      <c r="V711" s="29">
        <v>0.19209999999999999</v>
      </c>
    </row>
    <row r="712" spans="1:22" ht="14.25" customHeight="1" x14ac:dyDescent="0.3">
      <c r="A712" s="57">
        <v>44945</v>
      </c>
      <c r="B712" s="29">
        <v>23444</v>
      </c>
      <c r="C712" s="29">
        <v>23605</v>
      </c>
      <c r="D712" s="29">
        <v>102.05800000000001</v>
      </c>
      <c r="E712" s="29">
        <v>128.43</v>
      </c>
      <c r="F712" s="29">
        <v>1.0832999999999999</v>
      </c>
      <c r="G712" s="29">
        <v>7.7860000000000004E-3</v>
      </c>
      <c r="H712" s="29">
        <v>0.14759</v>
      </c>
      <c r="I712" s="29">
        <v>0.1477</v>
      </c>
      <c r="J712" s="29">
        <v>1.2391000000000001</v>
      </c>
      <c r="K712" s="29">
        <v>3.2946000000000003E-2</v>
      </c>
      <c r="L712" s="29">
        <v>0.2321</v>
      </c>
      <c r="M712" s="29">
        <v>8.1100000000000005E-2</v>
      </c>
      <c r="N712" s="29">
        <v>9.4900000000000002E-3</v>
      </c>
      <c r="O712" s="29">
        <v>0.27289999999999998</v>
      </c>
      <c r="P712" s="29">
        <v>0.43493999999999999</v>
      </c>
      <c r="Q712" s="29">
        <v>1.8291999999999999E-2</v>
      </c>
      <c r="R712" s="29">
        <v>1.2291E-2</v>
      </c>
      <c r="S712" s="29">
        <v>3.0398000000000001E-2</v>
      </c>
      <c r="T712" s="29">
        <v>0.74260000000000004</v>
      </c>
      <c r="U712" s="29">
        <v>6.6194000000000003E-2</v>
      </c>
      <c r="V712" s="29">
        <v>0.19309999999999999</v>
      </c>
    </row>
    <row r="713" spans="1:22" ht="14.25" customHeight="1" x14ac:dyDescent="0.3">
      <c r="A713" s="57">
        <v>44944</v>
      </c>
      <c r="B713" s="29">
        <v>23440</v>
      </c>
      <c r="C713" s="29">
        <v>23606</v>
      </c>
      <c r="D713" s="29">
        <v>102.363</v>
      </c>
      <c r="E713" s="29">
        <v>128.9</v>
      </c>
      <c r="F713" s="29">
        <v>1.0793999999999999</v>
      </c>
      <c r="G713" s="29">
        <v>7.7580000000000001E-3</v>
      </c>
      <c r="H713" s="29">
        <v>0.14798</v>
      </c>
      <c r="I713" s="29">
        <v>0.1477</v>
      </c>
      <c r="J713" s="29">
        <v>1.2347999999999999</v>
      </c>
      <c r="K713" s="29">
        <v>3.2994999999999997E-2</v>
      </c>
      <c r="L713" s="29">
        <v>0.23180000000000001</v>
      </c>
      <c r="M713" s="29">
        <v>8.0799999999999997E-2</v>
      </c>
      <c r="N713" s="29">
        <v>9.4199999999999996E-3</v>
      </c>
      <c r="O713" s="29">
        <v>0.27400000000000002</v>
      </c>
      <c r="P713" s="29">
        <v>0.43548999999999999</v>
      </c>
      <c r="Q713" s="29">
        <v>1.8307E-2</v>
      </c>
      <c r="R713" s="29">
        <v>1.2307999999999999E-2</v>
      </c>
      <c r="S713" s="29">
        <v>3.0286E-2</v>
      </c>
      <c r="T713" s="29">
        <v>0.74109999999999998</v>
      </c>
      <c r="U713" s="29">
        <v>6.6268999999999995E-2</v>
      </c>
      <c r="V713" s="29">
        <v>0.193</v>
      </c>
    </row>
    <row r="714" spans="1:22" ht="14.25" customHeight="1" x14ac:dyDescent="0.3">
      <c r="A714" s="57">
        <v>44943</v>
      </c>
      <c r="B714" s="29">
        <v>23436</v>
      </c>
      <c r="C714" s="29">
        <v>23603</v>
      </c>
      <c r="D714" s="29">
        <v>102.39</v>
      </c>
      <c r="E714" s="29">
        <v>128.12</v>
      </c>
      <c r="F714" s="29">
        <v>1.0788</v>
      </c>
      <c r="G714" s="29">
        <v>7.8050000000000003E-3</v>
      </c>
      <c r="H714" s="29">
        <v>0.14763000000000001</v>
      </c>
      <c r="I714" s="29">
        <v>0.1477</v>
      </c>
      <c r="J714" s="29">
        <v>1.2285999999999999</v>
      </c>
      <c r="K714" s="29">
        <v>3.3007000000000002E-2</v>
      </c>
      <c r="L714" s="29">
        <v>0.2311</v>
      </c>
      <c r="M714" s="29">
        <v>8.0710000000000004E-2</v>
      </c>
      <c r="N714" s="29">
        <v>9.58E-3</v>
      </c>
      <c r="O714" s="29">
        <v>0.27239999999999998</v>
      </c>
      <c r="P714" s="29">
        <v>0.43573000000000001</v>
      </c>
      <c r="Q714" s="29">
        <v>1.8235000000000001E-2</v>
      </c>
      <c r="R714" s="29">
        <v>1.223E-2</v>
      </c>
      <c r="S714" s="29">
        <v>3.0315999999999999E-2</v>
      </c>
      <c r="T714" s="29">
        <v>0.74690000000000001</v>
      </c>
      <c r="U714" s="29">
        <v>6.5941E-2</v>
      </c>
      <c r="V714" s="29">
        <v>0.19589999999999999</v>
      </c>
    </row>
    <row r="715" spans="1:22" ht="14.25" customHeight="1" x14ac:dyDescent="0.3">
      <c r="A715" s="57">
        <v>44942</v>
      </c>
      <c r="B715" s="29">
        <v>23443</v>
      </c>
      <c r="C715" s="29">
        <v>23601</v>
      </c>
      <c r="D715" s="29">
        <v>102.20399999999999</v>
      </c>
      <c r="E715" s="29">
        <v>128.58000000000001</v>
      </c>
      <c r="F715" s="29">
        <v>1.0822000000000001</v>
      </c>
      <c r="G715" s="29">
        <v>7.7780000000000002E-3</v>
      </c>
      <c r="H715" s="29">
        <v>0.14840999999999999</v>
      </c>
      <c r="I715" s="29">
        <v>0.14829999999999999</v>
      </c>
      <c r="J715" s="29">
        <v>1.2194</v>
      </c>
      <c r="K715" s="29">
        <v>3.3017999999999999E-2</v>
      </c>
      <c r="L715" s="29">
        <v>0.2316</v>
      </c>
      <c r="M715" s="29">
        <v>8.0920000000000006E-2</v>
      </c>
      <c r="N715" s="29">
        <v>9.4999999999999998E-3</v>
      </c>
      <c r="O715" s="29">
        <v>0.2727</v>
      </c>
      <c r="P715" s="29">
        <v>0.43696000000000002</v>
      </c>
      <c r="Q715" s="29">
        <v>1.8315000000000001E-2</v>
      </c>
      <c r="R715" s="29">
        <v>1.2253E-2</v>
      </c>
      <c r="S715" s="29">
        <v>3.0234E-2</v>
      </c>
      <c r="T715" s="29">
        <v>0.74580000000000002</v>
      </c>
      <c r="U715" s="29">
        <v>6.6434000000000007E-2</v>
      </c>
      <c r="V715" s="29">
        <v>0.19409999999999999</v>
      </c>
    </row>
    <row r="716" spans="1:22" ht="14.25" customHeight="1" x14ac:dyDescent="0.3">
      <c r="A716" s="57">
        <v>44939</v>
      </c>
      <c r="B716" s="29">
        <v>23441</v>
      </c>
      <c r="C716" s="29">
        <v>23602</v>
      </c>
      <c r="D716" s="29">
        <v>102.20399999999999</v>
      </c>
      <c r="E716" s="29">
        <v>127.87</v>
      </c>
      <c r="F716" s="29">
        <v>1.083</v>
      </c>
      <c r="G716" s="29">
        <v>7.8209999999999998E-3</v>
      </c>
      <c r="H716" s="29">
        <v>0.14923</v>
      </c>
      <c r="I716" s="29">
        <v>0.14910000000000001</v>
      </c>
      <c r="J716" s="29">
        <v>1.2226999999999999</v>
      </c>
      <c r="K716" s="29">
        <v>3.3020000000000001E-2</v>
      </c>
      <c r="L716" s="29">
        <v>0.2306</v>
      </c>
      <c r="M716" s="29">
        <v>8.0549999999999997E-2</v>
      </c>
      <c r="N716" s="29">
        <v>9.5700000000000004E-3</v>
      </c>
      <c r="O716" s="29">
        <v>0.27300000000000002</v>
      </c>
      <c r="P716" s="29">
        <v>0.43713000000000002</v>
      </c>
      <c r="Q716" s="29">
        <v>1.8211000000000001E-2</v>
      </c>
      <c r="R716" s="29">
        <v>1.2295E-2</v>
      </c>
      <c r="S716" s="29">
        <v>3.0422000000000001E-2</v>
      </c>
      <c r="T716" s="29">
        <v>0.74650000000000005</v>
      </c>
      <c r="U716" s="29">
        <v>6.6015000000000004E-2</v>
      </c>
      <c r="V716" s="29">
        <v>0.19589999999999999</v>
      </c>
    </row>
    <row r="717" spans="1:22" ht="14.25" customHeight="1" x14ac:dyDescent="0.3">
      <c r="A717" s="57">
        <v>44938</v>
      </c>
      <c r="B717" s="29">
        <v>23443</v>
      </c>
      <c r="C717" s="29">
        <v>23605</v>
      </c>
      <c r="D717" s="29">
        <v>102.246</v>
      </c>
      <c r="E717" s="29">
        <v>129.25</v>
      </c>
      <c r="F717" s="29">
        <v>1.0852999999999999</v>
      </c>
      <c r="G717" s="29">
        <v>7.737E-3</v>
      </c>
      <c r="H717" s="29">
        <v>0.14860000000000001</v>
      </c>
      <c r="I717" s="29">
        <v>0.1487</v>
      </c>
      <c r="J717" s="29">
        <v>1.2210000000000001</v>
      </c>
      <c r="K717" s="29">
        <v>3.2847000000000001E-2</v>
      </c>
      <c r="L717" s="29">
        <v>0.22939999999999999</v>
      </c>
      <c r="M717" s="29">
        <v>8.0269999999999994E-2</v>
      </c>
      <c r="N717" s="29">
        <v>9.5700000000000004E-3</v>
      </c>
      <c r="O717" s="29">
        <v>0.27210000000000001</v>
      </c>
      <c r="P717" s="29">
        <v>0.43740000000000001</v>
      </c>
      <c r="Q717" s="29">
        <v>1.8071E-2</v>
      </c>
      <c r="R717" s="29">
        <v>1.2262E-2</v>
      </c>
      <c r="S717" s="29">
        <v>3.0171E-2</v>
      </c>
      <c r="T717" s="29">
        <v>0.74809999999999999</v>
      </c>
      <c r="U717" s="29">
        <v>6.5199999999999994E-2</v>
      </c>
      <c r="V717" s="29">
        <v>0.1961</v>
      </c>
    </row>
    <row r="718" spans="1:22" ht="14.25" customHeight="1" x14ac:dyDescent="0.3">
      <c r="A718" s="57">
        <v>44937</v>
      </c>
      <c r="B718" s="29">
        <v>23448</v>
      </c>
      <c r="C718" s="29">
        <v>23604</v>
      </c>
      <c r="D718" s="29">
        <v>103.188</v>
      </c>
      <c r="E718" s="29">
        <v>132.44999999999999</v>
      </c>
      <c r="F718" s="29">
        <v>1.0757000000000001</v>
      </c>
      <c r="G718" s="29">
        <v>7.5500000000000003E-3</v>
      </c>
      <c r="H718" s="29">
        <v>0.14779</v>
      </c>
      <c r="I718" s="29">
        <v>0.14779999999999999</v>
      </c>
      <c r="J718" s="29">
        <v>1.2145999999999999</v>
      </c>
      <c r="K718" s="29">
        <v>3.2869000000000002E-2</v>
      </c>
      <c r="L718" s="29">
        <v>0.2288</v>
      </c>
      <c r="M718" s="29">
        <v>8.0259999999999998E-2</v>
      </c>
      <c r="N718" s="29">
        <v>9.5399999999999999E-3</v>
      </c>
      <c r="O718" s="29">
        <v>0.27239999999999998</v>
      </c>
      <c r="P718" s="29">
        <v>0.43775999999999998</v>
      </c>
      <c r="Q718" s="29">
        <v>1.8245000000000001E-2</v>
      </c>
      <c r="R718" s="29">
        <v>1.2259000000000001E-2</v>
      </c>
      <c r="S718" s="29">
        <v>2.9907E-2</v>
      </c>
      <c r="T718" s="29">
        <v>0.74490000000000001</v>
      </c>
      <c r="U718" s="29">
        <v>6.4576999999999996E-2</v>
      </c>
      <c r="V718" s="29">
        <v>0.19359999999999999</v>
      </c>
    </row>
    <row r="719" spans="1:22" ht="14.25" customHeight="1" x14ac:dyDescent="0.3">
      <c r="A719" s="57">
        <v>44936</v>
      </c>
      <c r="B719" s="29">
        <v>23451</v>
      </c>
      <c r="C719" s="29">
        <v>23603</v>
      </c>
      <c r="D719" s="29">
        <v>103.236</v>
      </c>
      <c r="E719" s="29">
        <v>132.26</v>
      </c>
      <c r="F719" s="29">
        <v>1.0732999999999999</v>
      </c>
      <c r="G719" s="29">
        <v>7.561E-3</v>
      </c>
      <c r="H719" s="29">
        <v>0.14751</v>
      </c>
      <c r="I719" s="29">
        <v>0.1474</v>
      </c>
      <c r="J719" s="29">
        <v>1.2154</v>
      </c>
      <c r="K719" s="29">
        <v>3.2826000000000001E-2</v>
      </c>
      <c r="L719" s="29">
        <v>0.22869999999999999</v>
      </c>
      <c r="M719" s="29">
        <v>8.0360000000000001E-2</v>
      </c>
      <c r="N719" s="29">
        <v>9.5200000000000007E-3</v>
      </c>
      <c r="O719" s="29">
        <v>0.27210000000000001</v>
      </c>
      <c r="P719" s="29">
        <v>0.43778</v>
      </c>
      <c r="Q719" s="29">
        <v>1.8221999999999999E-2</v>
      </c>
      <c r="R719" s="29">
        <v>1.2227E-2</v>
      </c>
      <c r="S719" s="29">
        <v>2.9876E-2</v>
      </c>
      <c r="T719" s="29">
        <v>0.74480000000000002</v>
      </c>
      <c r="U719" s="29">
        <v>6.4208000000000001E-2</v>
      </c>
      <c r="V719" s="29">
        <v>0.19209999999999999</v>
      </c>
    </row>
    <row r="720" spans="1:22" ht="14.25" customHeight="1" x14ac:dyDescent="0.3">
      <c r="A720" s="57">
        <v>44935</v>
      </c>
      <c r="B720" s="29">
        <v>23459</v>
      </c>
      <c r="C720" s="29">
        <v>23605</v>
      </c>
      <c r="D720" s="29">
        <v>103.001</v>
      </c>
      <c r="E720" s="29">
        <v>131.88</v>
      </c>
      <c r="F720" s="29">
        <v>1.073</v>
      </c>
      <c r="G720" s="29">
        <v>7.5820000000000002E-3</v>
      </c>
      <c r="H720" s="29">
        <v>0.14767</v>
      </c>
      <c r="I720" s="29">
        <v>0.1474</v>
      </c>
      <c r="J720" s="29">
        <v>1.2183999999999999</v>
      </c>
      <c r="K720" s="29">
        <v>3.2752999999999997E-2</v>
      </c>
      <c r="L720" s="29">
        <v>0.2286</v>
      </c>
      <c r="M720" s="29">
        <v>8.0409999999999995E-2</v>
      </c>
      <c r="N720" s="29">
        <v>9.5300000000000003E-3</v>
      </c>
      <c r="O720" s="29">
        <v>0.2717</v>
      </c>
      <c r="P720" s="29">
        <v>0.43839</v>
      </c>
      <c r="Q720" s="29">
        <v>1.8137E-2</v>
      </c>
      <c r="R720" s="29">
        <v>1.2142E-2</v>
      </c>
      <c r="S720" s="29">
        <v>2.9898999999999998E-2</v>
      </c>
      <c r="T720" s="29">
        <v>0.74690000000000001</v>
      </c>
      <c r="U720" s="29">
        <v>6.4226000000000005E-2</v>
      </c>
      <c r="V720" s="29">
        <v>0.19020000000000001</v>
      </c>
    </row>
    <row r="721" spans="1:22" ht="14.25" customHeight="1" x14ac:dyDescent="0.3">
      <c r="A721" s="57">
        <v>44932</v>
      </c>
      <c r="B721" s="29">
        <v>23472</v>
      </c>
      <c r="C721" s="29">
        <v>23605</v>
      </c>
      <c r="D721" s="29">
        <v>103.879</v>
      </c>
      <c r="E721" s="29">
        <v>132.08000000000001</v>
      </c>
      <c r="F721" s="29">
        <v>1.0644</v>
      </c>
      <c r="G721" s="29">
        <v>7.5709999999999996E-3</v>
      </c>
      <c r="H721" s="29">
        <v>0.14643</v>
      </c>
      <c r="I721" s="29">
        <v>0.1464</v>
      </c>
      <c r="J721" s="29">
        <v>1.2093</v>
      </c>
      <c r="K721" s="29">
        <v>3.2550000000000003E-2</v>
      </c>
      <c r="L721" s="29">
        <v>0.2271</v>
      </c>
      <c r="M721" s="29">
        <v>7.8829999999999997E-2</v>
      </c>
      <c r="N721" s="29">
        <v>9.6299999999999997E-3</v>
      </c>
      <c r="O721" s="29">
        <v>0.27339999999999998</v>
      </c>
      <c r="P721" s="29">
        <v>0.43852000000000002</v>
      </c>
      <c r="Q721" s="29">
        <v>1.7972999999999999E-2</v>
      </c>
      <c r="R721" s="29">
        <v>1.2088E-2</v>
      </c>
      <c r="S721" s="29">
        <v>2.9593999999999999E-2</v>
      </c>
      <c r="T721" s="29">
        <v>0.74380000000000002</v>
      </c>
      <c r="U721" s="29">
        <v>6.3968999999999998E-2</v>
      </c>
      <c r="V721" s="29">
        <v>0.19139999999999999</v>
      </c>
    </row>
    <row r="722" spans="1:22" ht="14.25" customHeight="1" x14ac:dyDescent="0.3">
      <c r="A722" s="57">
        <v>44931</v>
      </c>
      <c r="B722" s="29">
        <v>23508</v>
      </c>
      <c r="C722" s="29">
        <v>23603</v>
      </c>
      <c r="D722" s="29">
        <v>105.042</v>
      </c>
      <c r="E722" s="29">
        <v>133.41</v>
      </c>
      <c r="F722" s="29">
        <v>1.0522</v>
      </c>
      <c r="G722" s="29">
        <v>7.4960000000000001E-3</v>
      </c>
      <c r="H722" s="29">
        <v>0.14534</v>
      </c>
      <c r="I722" s="29">
        <v>0.1452</v>
      </c>
      <c r="J722" s="29">
        <v>1.1908000000000001</v>
      </c>
      <c r="K722" s="29">
        <v>3.2569000000000001E-2</v>
      </c>
      <c r="L722" s="29">
        <v>0.22770000000000001</v>
      </c>
      <c r="M722" s="29">
        <v>7.8770000000000007E-2</v>
      </c>
      <c r="N722" s="29">
        <v>9.6299999999999997E-3</v>
      </c>
      <c r="O722" s="29">
        <v>0.27329999999999999</v>
      </c>
      <c r="P722" s="29">
        <v>0.43865999999999999</v>
      </c>
      <c r="Q722" s="29">
        <v>1.7932E-2</v>
      </c>
      <c r="R722" s="29">
        <v>1.2113000000000001E-2</v>
      </c>
      <c r="S722" s="29">
        <v>2.9373E-2</v>
      </c>
      <c r="T722" s="29">
        <v>0.7369</v>
      </c>
      <c r="U722" s="29">
        <v>6.4034999999999995E-2</v>
      </c>
      <c r="V722" s="29">
        <v>0.18679999999999999</v>
      </c>
    </row>
    <row r="723" spans="1:22" ht="14.25" customHeight="1" x14ac:dyDescent="0.3">
      <c r="A723" s="57">
        <v>44930</v>
      </c>
      <c r="B723" s="29">
        <v>23523</v>
      </c>
      <c r="C723" s="29">
        <v>23603</v>
      </c>
      <c r="D723" s="29">
        <v>104.248</v>
      </c>
      <c r="E723" s="29">
        <v>132.63</v>
      </c>
      <c r="F723" s="29">
        <v>1.0604</v>
      </c>
      <c r="G723" s="29">
        <v>7.5399999999999998E-3</v>
      </c>
      <c r="H723" s="29">
        <v>0.14502000000000001</v>
      </c>
      <c r="I723" s="29">
        <v>0.1449</v>
      </c>
      <c r="J723" s="29">
        <v>1.2055</v>
      </c>
      <c r="K723" s="29">
        <v>3.2603E-2</v>
      </c>
      <c r="L723" s="29">
        <v>0.22720000000000001</v>
      </c>
      <c r="M723" s="29">
        <v>7.8630000000000005E-2</v>
      </c>
      <c r="N723" s="29">
        <v>9.6399999999999993E-3</v>
      </c>
      <c r="O723" s="29">
        <v>0.27360000000000001</v>
      </c>
      <c r="P723" s="29">
        <v>0.44073000000000001</v>
      </c>
      <c r="Q723" s="29">
        <v>1.7881000000000001E-2</v>
      </c>
      <c r="R723" s="29">
        <v>1.2076E-2</v>
      </c>
      <c r="S723" s="29">
        <v>2.9479000000000002E-2</v>
      </c>
      <c r="T723" s="29">
        <v>0.74199999999999999</v>
      </c>
      <c r="U723" s="29">
        <v>6.4163999999999999E-2</v>
      </c>
      <c r="V723" s="29">
        <v>0.18410000000000001</v>
      </c>
    </row>
    <row r="724" spans="1:22" ht="14.25" customHeight="1" x14ac:dyDescent="0.3">
      <c r="A724" s="57">
        <v>44929</v>
      </c>
      <c r="B724" s="29">
        <v>23543</v>
      </c>
      <c r="C724" s="29">
        <v>23606</v>
      </c>
      <c r="D724" s="29">
        <v>104.518</v>
      </c>
      <c r="E724" s="29">
        <v>131.02000000000001</v>
      </c>
      <c r="F724" s="29">
        <v>1.0548</v>
      </c>
      <c r="G724" s="29">
        <v>7.633E-3</v>
      </c>
      <c r="H724" s="29">
        <v>0.14460999999999999</v>
      </c>
      <c r="I724" s="29">
        <v>0.1444</v>
      </c>
      <c r="J724" s="29">
        <v>1.1968000000000001</v>
      </c>
      <c r="K724" s="29">
        <v>3.2565999999999998E-2</v>
      </c>
      <c r="L724" s="29">
        <v>0.22689999999999999</v>
      </c>
      <c r="M724" s="29">
        <v>7.868E-2</v>
      </c>
      <c r="N724" s="29">
        <v>9.6699999999999998E-3</v>
      </c>
      <c r="O724" s="29">
        <v>0.27350000000000002</v>
      </c>
      <c r="P724" s="29">
        <v>0.44077</v>
      </c>
      <c r="Q724" s="29">
        <v>1.7918E-2</v>
      </c>
      <c r="R724" s="29">
        <v>1.2064E-2</v>
      </c>
      <c r="S724" s="29">
        <v>2.9069000000000001E-2</v>
      </c>
      <c r="T724" s="29">
        <v>0.73150000000000004</v>
      </c>
      <c r="U724" s="29">
        <v>6.4104999999999995E-2</v>
      </c>
      <c r="V724" s="29">
        <v>0.18310000000000001</v>
      </c>
    </row>
    <row r="725" spans="1:22" ht="14.25" customHeight="1" x14ac:dyDescent="0.3">
      <c r="A725" s="57">
        <v>44928</v>
      </c>
      <c r="B725" s="29">
        <v>23633</v>
      </c>
      <c r="C725" s="29">
        <v>23612</v>
      </c>
      <c r="D725" s="29">
        <v>103.52200000000001</v>
      </c>
      <c r="E725" s="29">
        <v>130.80000000000001</v>
      </c>
      <c r="F725" s="29">
        <v>1.0667</v>
      </c>
      <c r="G725" s="29">
        <v>7.6449999999999999E-3</v>
      </c>
      <c r="H725" s="29">
        <v>0.14498</v>
      </c>
      <c r="I725" s="29">
        <v>0.1444</v>
      </c>
      <c r="J725" s="29">
        <v>1.2045999999999999</v>
      </c>
      <c r="K725" s="29">
        <v>3.2543999999999997E-2</v>
      </c>
      <c r="L725" s="29">
        <v>0.2271</v>
      </c>
      <c r="M725" s="29">
        <v>7.8589999999999993E-2</v>
      </c>
      <c r="N725" s="29">
        <v>9.5399999999999999E-3</v>
      </c>
      <c r="O725" s="29">
        <v>0.27350000000000002</v>
      </c>
      <c r="P725" s="29">
        <v>0.44163999999999998</v>
      </c>
      <c r="Q725" s="29">
        <v>1.7947999999999999E-2</v>
      </c>
      <c r="R725" s="29">
        <v>1.2085E-2</v>
      </c>
      <c r="S725" s="29">
        <v>2.8951999999999999E-2</v>
      </c>
      <c r="T725" s="29">
        <v>0.73670000000000002</v>
      </c>
      <c r="U725" s="29">
        <v>6.4215999999999995E-2</v>
      </c>
      <c r="V725" s="29">
        <v>0.1865</v>
      </c>
    </row>
    <row r="726" spans="1:22" ht="14.25" customHeight="1" x14ac:dyDescent="0.3">
      <c r="A726" s="57">
        <v>44925</v>
      </c>
      <c r="B726" s="29">
        <v>23633</v>
      </c>
      <c r="C726" s="29">
        <v>23612</v>
      </c>
      <c r="D726" s="29">
        <v>103.52200000000001</v>
      </c>
      <c r="E726" s="29">
        <v>131.12</v>
      </c>
      <c r="F726" s="29">
        <v>1.0705</v>
      </c>
      <c r="G726" s="29">
        <v>7.6270000000000001E-3</v>
      </c>
      <c r="H726" s="29">
        <v>0.14498</v>
      </c>
      <c r="I726" s="29">
        <v>0.1444</v>
      </c>
      <c r="J726" s="29">
        <v>1.2082999999999999</v>
      </c>
      <c r="K726" s="29">
        <v>3.2543999999999997E-2</v>
      </c>
      <c r="L726" s="29">
        <v>0.2271</v>
      </c>
      <c r="M726" s="29">
        <v>7.9339999999999994E-2</v>
      </c>
      <c r="N726" s="29">
        <v>9.7000000000000003E-3</v>
      </c>
      <c r="O726" s="29">
        <v>0.2722</v>
      </c>
      <c r="P726" s="29">
        <v>0.44119999999999998</v>
      </c>
      <c r="Q726" s="29">
        <v>1.7939E-2</v>
      </c>
      <c r="R726" s="29">
        <v>1.2087000000000001E-2</v>
      </c>
      <c r="S726" s="29">
        <v>2.8886999999999999E-2</v>
      </c>
      <c r="T726" s="29">
        <v>0.73780000000000001</v>
      </c>
      <c r="U726" s="29">
        <v>6.4208000000000001E-2</v>
      </c>
      <c r="V726" s="29">
        <v>0.18920000000000001</v>
      </c>
    </row>
    <row r="727" spans="1:22" ht="14.25" customHeight="1" x14ac:dyDescent="0.3">
      <c r="A727" s="57">
        <v>44924</v>
      </c>
      <c r="B727" s="29">
        <v>23627</v>
      </c>
      <c r="C727" s="29">
        <v>23617</v>
      </c>
      <c r="D727" s="29">
        <v>103.836</v>
      </c>
      <c r="E727" s="29">
        <v>133.03</v>
      </c>
      <c r="F727" s="29">
        <v>1.0661</v>
      </c>
      <c r="G727" s="29">
        <v>7.5170000000000002E-3</v>
      </c>
      <c r="H727" s="29">
        <v>0.14359</v>
      </c>
      <c r="I727" s="29">
        <v>0.1434</v>
      </c>
      <c r="J727" s="29">
        <v>1.2055</v>
      </c>
      <c r="K727" s="29">
        <v>3.2550999999999997E-2</v>
      </c>
      <c r="L727" s="29">
        <v>0.22620000000000001</v>
      </c>
      <c r="M727" s="29">
        <v>7.8979999999999995E-2</v>
      </c>
      <c r="N727" s="29">
        <v>9.6900000000000007E-3</v>
      </c>
      <c r="O727" s="29">
        <v>0.27360000000000001</v>
      </c>
      <c r="P727" s="29">
        <v>0.44111</v>
      </c>
      <c r="Q727" s="29">
        <v>1.7943000000000001E-2</v>
      </c>
      <c r="R727" s="29">
        <v>1.2076E-2</v>
      </c>
      <c r="S727" s="29">
        <v>2.8889000000000001E-2</v>
      </c>
      <c r="T727" s="29">
        <v>0.73809999999999998</v>
      </c>
      <c r="U727" s="29">
        <v>6.3866999999999993E-2</v>
      </c>
      <c r="V727" s="29">
        <v>0.18940000000000001</v>
      </c>
    </row>
    <row r="728" spans="1:22" ht="14.25" customHeight="1" x14ac:dyDescent="0.3">
      <c r="A728" s="57">
        <v>44923</v>
      </c>
      <c r="B728" s="29">
        <v>23623</v>
      </c>
      <c r="C728" s="29">
        <v>23620</v>
      </c>
      <c r="D728" s="29">
        <v>104.46299999999999</v>
      </c>
      <c r="E728" s="29">
        <v>134.47</v>
      </c>
      <c r="F728" s="29">
        <v>1.0611999999999999</v>
      </c>
      <c r="G728" s="29">
        <v>7.4359999999999999E-3</v>
      </c>
      <c r="H728" s="29">
        <v>0.14323</v>
      </c>
      <c r="I728" s="29">
        <v>0.1429</v>
      </c>
      <c r="J728" s="29">
        <v>1.2018</v>
      </c>
      <c r="K728" s="29">
        <v>3.2497999999999999E-2</v>
      </c>
      <c r="L728" s="29">
        <v>0.22600000000000001</v>
      </c>
      <c r="M728" s="29">
        <v>7.8890000000000002E-2</v>
      </c>
      <c r="N728" s="29">
        <v>9.4400000000000005E-3</v>
      </c>
      <c r="O728" s="29">
        <v>0.27360000000000001</v>
      </c>
      <c r="P728" s="29">
        <v>0.44125999999999999</v>
      </c>
      <c r="Q728" s="29">
        <v>1.7795999999999999E-2</v>
      </c>
      <c r="R728" s="29">
        <v>1.2068000000000001E-2</v>
      </c>
      <c r="S728" s="29">
        <v>2.8733000000000002E-2</v>
      </c>
      <c r="T728" s="29">
        <v>0.73480000000000001</v>
      </c>
      <c r="U728" s="29">
        <v>6.3622999999999999E-2</v>
      </c>
      <c r="V728" s="29">
        <v>0.19</v>
      </c>
    </row>
    <row r="729" spans="1:22" ht="14.25" customHeight="1" x14ac:dyDescent="0.3">
      <c r="A729" s="57">
        <v>44922</v>
      </c>
      <c r="B729" s="29">
        <v>23605</v>
      </c>
      <c r="C729" s="29">
        <v>23624</v>
      </c>
      <c r="D729" s="29">
        <v>104.179</v>
      </c>
      <c r="E729" s="29">
        <v>133.49</v>
      </c>
      <c r="F729" s="29">
        <v>1.0640000000000001</v>
      </c>
      <c r="G729" s="29">
        <v>7.4910000000000003E-3</v>
      </c>
      <c r="H729" s="29">
        <v>0.14368</v>
      </c>
      <c r="I729" s="29">
        <v>0.14349999999999999</v>
      </c>
      <c r="J729" s="29">
        <v>1.2024999999999999</v>
      </c>
      <c r="K729" s="29">
        <v>3.2545999999999999E-2</v>
      </c>
      <c r="L729" s="29">
        <v>0.22620000000000001</v>
      </c>
      <c r="M729" s="29">
        <v>7.868E-2</v>
      </c>
      <c r="N729" s="29">
        <v>9.6699999999999998E-3</v>
      </c>
      <c r="O729" s="29">
        <v>0.27360000000000001</v>
      </c>
      <c r="P729" s="29">
        <v>0.44141999999999998</v>
      </c>
      <c r="Q729" s="29">
        <v>1.7888999999999999E-2</v>
      </c>
      <c r="R729" s="29">
        <v>1.2069E-2</v>
      </c>
      <c r="S729" s="29">
        <v>2.8868000000000001E-2</v>
      </c>
      <c r="T729" s="29">
        <v>0.73950000000000005</v>
      </c>
      <c r="U729" s="29">
        <v>6.3847000000000001E-2</v>
      </c>
      <c r="V729" s="29">
        <v>0.18890000000000001</v>
      </c>
    </row>
    <row r="730" spans="1:22" ht="14.25" customHeight="1" x14ac:dyDescent="0.3">
      <c r="A730" s="57">
        <v>44921</v>
      </c>
      <c r="B730" s="29">
        <v>23616</v>
      </c>
      <c r="C730" s="29">
        <v>23626</v>
      </c>
      <c r="D730" s="29">
        <v>104.31399999999999</v>
      </c>
      <c r="E730" s="29">
        <v>132.88</v>
      </c>
      <c r="F730" s="29">
        <v>1.0637000000000001</v>
      </c>
      <c r="G730" s="29">
        <v>7.5259999999999997E-3</v>
      </c>
      <c r="H730" s="29">
        <v>0.14362</v>
      </c>
      <c r="I730" s="29">
        <v>0.1434</v>
      </c>
      <c r="J730" s="29">
        <v>1.2061999999999999</v>
      </c>
      <c r="K730" s="29">
        <v>3.2557999999999997E-2</v>
      </c>
      <c r="L730" s="29">
        <v>0.22600000000000001</v>
      </c>
      <c r="M730" s="29">
        <v>7.8439999999999996E-2</v>
      </c>
      <c r="N730" s="29">
        <v>9.5700000000000004E-3</v>
      </c>
      <c r="O730" s="29">
        <v>0.2737</v>
      </c>
      <c r="P730" s="29">
        <v>0.44174999999999998</v>
      </c>
      <c r="Q730" s="29">
        <v>1.8099000000000001E-2</v>
      </c>
      <c r="R730" s="29">
        <v>1.2099E-2</v>
      </c>
      <c r="S730" s="29">
        <v>2.8806999999999999E-2</v>
      </c>
      <c r="T730" s="29">
        <v>0.73629999999999995</v>
      </c>
      <c r="U730" s="29">
        <v>6.3961000000000004E-2</v>
      </c>
      <c r="V730" s="29">
        <v>0.19159999999999999</v>
      </c>
    </row>
    <row r="731" spans="1:22" ht="14.25" customHeight="1" x14ac:dyDescent="0.3">
      <c r="A731" s="57">
        <v>44918</v>
      </c>
      <c r="B731" s="29">
        <v>23590</v>
      </c>
      <c r="C731" s="29">
        <v>23631</v>
      </c>
      <c r="D731" s="29">
        <v>104.31399999999999</v>
      </c>
      <c r="E731" s="29">
        <v>132.91</v>
      </c>
      <c r="F731" s="29">
        <v>1.0617000000000001</v>
      </c>
      <c r="G731" s="29">
        <v>7.5240000000000003E-3</v>
      </c>
      <c r="H731" s="29">
        <v>0.14305999999999999</v>
      </c>
      <c r="I731" s="29">
        <v>0.14280000000000001</v>
      </c>
      <c r="J731" s="29">
        <v>1.2053</v>
      </c>
      <c r="K731" s="29">
        <v>3.2534E-2</v>
      </c>
      <c r="L731" s="29">
        <v>0.22600000000000001</v>
      </c>
      <c r="M731" s="29">
        <v>7.8049999999999994E-2</v>
      </c>
      <c r="N731" s="29">
        <v>9.4500000000000001E-3</v>
      </c>
      <c r="O731" s="29">
        <v>0.2737</v>
      </c>
      <c r="P731" s="29">
        <v>0.44174999999999998</v>
      </c>
      <c r="Q731" s="29">
        <v>1.8119E-2</v>
      </c>
      <c r="R731" s="29">
        <v>1.2068000000000001E-2</v>
      </c>
      <c r="S731" s="29">
        <v>2.8705000000000001E-2</v>
      </c>
      <c r="T731" s="29">
        <v>0.73540000000000005</v>
      </c>
      <c r="U731" s="29">
        <v>6.4132999999999996E-2</v>
      </c>
      <c r="V731" s="29">
        <v>0.1938</v>
      </c>
    </row>
    <row r="732" spans="1:22" ht="14.25" customHeight="1" x14ac:dyDescent="0.3">
      <c r="A732" s="57">
        <v>44917</v>
      </c>
      <c r="B732" s="29">
        <v>23669</v>
      </c>
      <c r="C732" s="29">
        <v>23636</v>
      </c>
      <c r="D732" s="29">
        <v>104.43300000000001</v>
      </c>
      <c r="E732" s="29">
        <v>132.35</v>
      </c>
      <c r="F732" s="29">
        <v>1.0596000000000001</v>
      </c>
      <c r="G732" s="29">
        <v>7.5560000000000002E-3</v>
      </c>
      <c r="H732" s="29">
        <v>0.14316000000000001</v>
      </c>
      <c r="I732" s="29">
        <v>0.1426</v>
      </c>
      <c r="J732" s="29">
        <v>1.2038</v>
      </c>
      <c r="K732" s="29">
        <v>3.2599999999999997E-2</v>
      </c>
      <c r="L732" s="29">
        <v>0.22600000000000001</v>
      </c>
      <c r="M732" s="29">
        <v>7.8340000000000007E-2</v>
      </c>
      <c r="N732" s="29">
        <v>9.4500000000000001E-3</v>
      </c>
      <c r="O732" s="29">
        <v>0.27360000000000001</v>
      </c>
      <c r="P732" s="29">
        <v>0.44207000000000002</v>
      </c>
      <c r="Q732" s="29">
        <v>1.8141999999999998E-2</v>
      </c>
      <c r="R732" s="29">
        <v>1.2083E-2</v>
      </c>
      <c r="S732" s="29">
        <v>2.8663999999999999E-2</v>
      </c>
      <c r="T732" s="29">
        <v>0.73219999999999996</v>
      </c>
      <c r="U732" s="29">
        <v>6.4174999999999996E-2</v>
      </c>
      <c r="V732" s="29">
        <v>0.1933</v>
      </c>
    </row>
    <row r="733" spans="1:22" ht="14.25" customHeight="1" x14ac:dyDescent="0.3">
      <c r="A733" s="57">
        <v>44916</v>
      </c>
      <c r="B733" s="29">
        <v>23723</v>
      </c>
      <c r="C733" s="29">
        <v>23641</v>
      </c>
      <c r="D733" s="29">
        <v>104.16200000000001</v>
      </c>
      <c r="E733" s="29">
        <v>132.46</v>
      </c>
      <c r="F733" s="29">
        <v>1.0605</v>
      </c>
      <c r="G733" s="29">
        <v>7.5500000000000003E-3</v>
      </c>
      <c r="H733" s="29">
        <v>0.14324000000000001</v>
      </c>
      <c r="I733" s="29">
        <v>0.1431</v>
      </c>
      <c r="J733" s="29">
        <v>1.2081999999999999</v>
      </c>
      <c r="K733" s="29">
        <v>3.2615999999999999E-2</v>
      </c>
      <c r="L733" s="29">
        <v>0.2253</v>
      </c>
      <c r="M733" s="29">
        <v>7.7789999999999998E-2</v>
      </c>
      <c r="N733" s="29">
        <v>9.4400000000000005E-3</v>
      </c>
      <c r="O733" s="29">
        <v>0.27360000000000001</v>
      </c>
      <c r="P733" s="29">
        <v>0.44208999999999998</v>
      </c>
      <c r="Q733" s="29">
        <v>1.814E-2</v>
      </c>
      <c r="R733" s="29">
        <v>1.2075000000000001E-2</v>
      </c>
      <c r="S733" s="29">
        <v>2.8840000000000001E-2</v>
      </c>
      <c r="T733" s="29">
        <v>0.73460000000000003</v>
      </c>
      <c r="U733" s="29">
        <v>6.4158000000000007E-2</v>
      </c>
      <c r="V733" s="29">
        <v>0.1923</v>
      </c>
    </row>
    <row r="734" spans="1:22" ht="14.25" customHeight="1" x14ac:dyDescent="0.3">
      <c r="A734" s="57">
        <v>44915</v>
      </c>
      <c r="B734" s="29">
        <v>23734</v>
      </c>
      <c r="C734" s="29">
        <v>23643</v>
      </c>
      <c r="D734" s="29">
        <v>103.965</v>
      </c>
      <c r="E734" s="29">
        <v>131.72999999999999</v>
      </c>
      <c r="F734" s="29">
        <v>1.0624</v>
      </c>
      <c r="G734" s="29">
        <v>7.5909999999999997E-3</v>
      </c>
      <c r="H734" s="29">
        <v>0.14366000000000001</v>
      </c>
      <c r="I734" s="29">
        <v>0.14369999999999999</v>
      </c>
      <c r="J734" s="29">
        <v>1.2182999999999999</v>
      </c>
      <c r="K734" s="29">
        <v>3.2578999999999997E-2</v>
      </c>
      <c r="L734" s="29">
        <v>0.22559999999999999</v>
      </c>
      <c r="M734" s="29">
        <v>7.7479999999999993E-2</v>
      </c>
      <c r="N734" s="29">
        <v>9.6799999999999994E-3</v>
      </c>
      <c r="O734" s="29">
        <v>0.27310000000000001</v>
      </c>
      <c r="P734" s="29">
        <v>0.44213999999999998</v>
      </c>
      <c r="Q734" s="29">
        <v>1.8099000000000001E-2</v>
      </c>
      <c r="R734" s="29">
        <v>1.2083999999999999E-2</v>
      </c>
      <c r="S734" s="29">
        <v>2.8847000000000001E-2</v>
      </c>
      <c r="T734" s="29">
        <v>0.73470000000000002</v>
      </c>
      <c r="U734" s="29">
        <v>6.4091999999999996E-2</v>
      </c>
      <c r="V734" s="29">
        <v>0.19220000000000001</v>
      </c>
    </row>
    <row r="735" spans="1:22" ht="14.25" customHeight="1" x14ac:dyDescent="0.3">
      <c r="A735" s="57">
        <v>44914</v>
      </c>
      <c r="B735" s="29">
        <v>23694</v>
      </c>
      <c r="C735" s="29">
        <v>23645</v>
      </c>
      <c r="D735" s="29">
        <v>104.721</v>
      </c>
      <c r="E735" s="29">
        <v>136.91</v>
      </c>
      <c r="F735" s="29">
        <v>1.0607</v>
      </c>
      <c r="G735" s="29">
        <v>7.3039999999999997E-3</v>
      </c>
      <c r="H735" s="29">
        <v>0.14329</v>
      </c>
      <c r="I735" s="29">
        <v>0.1431</v>
      </c>
      <c r="J735" s="29">
        <v>1.2149000000000001</v>
      </c>
      <c r="K735" s="29">
        <v>3.2537000000000003E-2</v>
      </c>
      <c r="L735" s="29">
        <v>0.22589999999999999</v>
      </c>
      <c r="M735" s="29">
        <v>7.6770000000000005E-2</v>
      </c>
      <c r="N735" s="29">
        <v>9.4199999999999996E-3</v>
      </c>
      <c r="O735" s="29">
        <v>0.27279999999999999</v>
      </c>
      <c r="P735" s="29">
        <v>0.44424999999999998</v>
      </c>
      <c r="Q735" s="29">
        <v>1.8044999999999999E-2</v>
      </c>
      <c r="R735" s="29">
        <v>1.2092E-2</v>
      </c>
      <c r="S735" s="29">
        <v>2.8688000000000002E-2</v>
      </c>
      <c r="T735" s="29">
        <v>0.73270000000000002</v>
      </c>
      <c r="U735" s="29">
        <v>6.4102999999999993E-2</v>
      </c>
      <c r="V735" s="29">
        <v>0.1888</v>
      </c>
    </row>
    <row r="736" spans="1:22" ht="14.25" customHeight="1" x14ac:dyDescent="0.3">
      <c r="A736" s="57">
        <v>44911</v>
      </c>
      <c r="B736" s="29">
        <v>23603</v>
      </c>
      <c r="C736" s="29">
        <v>23650</v>
      </c>
      <c r="D736" s="29">
        <v>104.70099999999999</v>
      </c>
      <c r="E736" s="29">
        <v>136.6</v>
      </c>
      <c r="F736" s="29">
        <v>1.0586</v>
      </c>
      <c r="G736" s="29">
        <v>7.3210000000000003E-3</v>
      </c>
      <c r="H736" s="29">
        <v>0.14344000000000001</v>
      </c>
      <c r="I736" s="29">
        <v>0.14330000000000001</v>
      </c>
      <c r="J736" s="29">
        <v>1.2148000000000001</v>
      </c>
      <c r="K736" s="29">
        <v>3.2550999999999997E-2</v>
      </c>
      <c r="L736" s="29">
        <v>0.22600000000000001</v>
      </c>
      <c r="M736" s="29">
        <v>7.6490000000000002E-2</v>
      </c>
      <c r="N736" s="29">
        <v>9.5899999999999996E-3</v>
      </c>
      <c r="O736" s="29">
        <v>0.27239999999999998</v>
      </c>
      <c r="P736" s="29">
        <v>0.44489000000000001</v>
      </c>
      <c r="Q736" s="29">
        <v>1.7991E-2</v>
      </c>
      <c r="R736" s="29">
        <v>1.2067E-2</v>
      </c>
      <c r="S736" s="29">
        <v>2.8695999999999999E-2</v>
      </c>
      <c r="T736" s="29">
        <v>0.73</v>
      </c>
      <c r="U736" s="29">
        <v>6.4113000000000003E-2</v>
      </c>
      <c r="V736" s="29">
        <v>0.1885</v>
      </c>
    </row>
    <row r="737" spans="1:22" ht="14.25" customHeight="1" x14ac:dyDescent="0.3">
      <c r="A737" s="57">
        <v>44910</v>
      </c>
      <c r="B737" s="29">
        <v>23532</v>
      </c>
      <c r="C737" s="29">
        <v>23652</v>
      </c>
      <c r="D737" s="29">
        <v>104.55800000000001</v>
      </c>
      <c r="E737" s="29">
        <v>137.78</v>
      </c>
      <c r="F737" s="29">
        <v>1.0628</v>
      </c>
      <c r="G737" s="29">
        <v>7.2579999999999997E-3</v>
      </c>
      <c r="H737" s="29">
        <v>0.14338999999999999</v>
      </c>
      <c r="I737" s="29">
        <v>0.14299999999999999</v>
      </c>
      <c r="J737" s="29">
        <v>1.2178</v>
      </c>
      <c r="K737" s="29">
        <v>3.2647000000000002E-2</v>
      </c>
      <c r="L737" s="29">
        <v>0.22639999999999999</v>
      </c>
      <c r="M737" s="29">
        <v>7.6740000000000003E-2</v>
      </c>
      <c r="N737" s="29">
        <v>9.5899999999999996E-3</v>
      </c>
      <c r="O737" s="29">
        <v>0.27239999999999998</v>
      </c>
      <c r="P737" s="29">
        <v>0.44456000000000001</v>
      </c>
      <c r="Q737" s="29">
        <v>1.7953E-2</v>
      </c>
      <c r="R737" s="29">
        <v>1.2083E-2</v>
      </c>
      <c r="S737" s="29">
        <v>2.8518000000000002E-2</v>
      </c>
      <c r="T737" s="29">
        <v>0.73219999999999996</v>
      </c>
      <c r="U737" s="29">
        <v>6.4024999999999999E-2</v>
      </c>
      <c r="V737" s="29">
        <v>0.18820000000000001</v>
      </c>
    </row>
    <row r="738" spans="1:22" ht="14.25" customHeight="1" x14ac:dyDescent="0.3">
      <c r="A738" s="57">
        <v>44909</v>
      </c>
      <c r="B738" s="29">
        <v>23546</v>
      </c>
      <c r="C738" s="29">
        <v>23654</v>
      </c>
      <c r="D738" s="29">
        <v>103.77</v>
      </c>
      <c r="E738" s="29">
        <v>135.47999999999999</v>
      </c>
      <c r="F738" s="29">
        <v>1.0682</v>
      </c>
      <c r="G738" s="29">
        <v>7.3810000000000004E-3</v>
      </c>
      <c r="H738" s="29">
        <v>0.14385999999999999</v>
      </c>
      <c r="I738" s="29">
        <v>0.14399999999999999</v>
      </c>
      <c r="J738" s="29">
        <v>1.2425999999999999</v>
      </c>
      <c r="K738" s="29">
        <v>3.2779999999999997E-2</v>
      </c>
      <c r="L738" s="29">
        <v>0.22770000000000001</v>
      </c>
      <c r="M738" s="29">
        <v>7.7200000000000005E-2</v>
      </c>
      <c r="N738" s="29">
        <v>9.6600000000000002E-3</v>
      </c>
      <c r="O738" s="29">
        <v>0.27310000000000001</v>
      </c>
      <c r="P738" s="29">
        <v>0.44474000000000002</v>
      </c>
      <c r="Q738" s="29">
        <v>1.7923000000000001E-2</v>
      </c>
      <c r="R738" s="29">
        <v>1.2127000000000001E-2</v>
      </c>
      <c r="S738" s="29">
        <v>2.8974E-2</v>
      </c>
      <c r="T738" s="29">
        <v>0.73809999999999998</v>
      </c>
      <c r="U738" s="29">
        <v>6.4113000000000003E-2</v>
      </c>
      <c r="V738" s="29">
        <v>0.18909999999999999</v>
      </c>
    </row>
    <row r="739" spans="1:22" ht="14.25" customHeight="1" x14ac:dyDescent="0.3">
      <c r="A739" s="57">
        <v>44908</v>
      </c>
      <c r="B739" s="29">
        <v>23625</v>
      </c>
      <c r="C739" s="29">
        <v>23655</v>
      </c>
      <c r="D739" s="29">
        <v>103.98</v>
      </c>
      <c r="E739" s="29">
        <v>135.59</v>
      </c>
      <c r="F739" s="29">
        <v>1.0632999999999999</v>
      </c>
      <c r="G739" s="29">
        <v>7.3749999999999996E-3</v>
      </c>
      <c r="H739" s="29">
        <v>0.14383000000000001</v>
      </c>
      <c r="I739" s="29">
        <v>0.14360000000000001</v>
      </c>
      <c r="J739" s="29">
        <v>1.2365999999999999</v>
      </c>
      <c r="K739" s="29">
        <v>3.2593999999999998E-2</v>
      </c>
      <c r="L739" s="29">
        <v>0.2258</v>
      </c>
      <c r="M739" s="29">
        <v>7.6749999999999999E-2</v>
      </c>
      <c r="N739" s="29">
        <v>9.6399999999999993E-3</v>
      </c>
      <c r="O739" s="29">
        <v>0.27260000000000001</v>
      </c>
      <c r="P739" s="29">
        <v>0.44468999999999997</v>
      </c>
      <c r="Q739" s="29">
        <v>1.7884000000000001E-2</v>
      </c>
      <c r="R739" s="29">
        <v>1.2076E-2</v>
      </c>
      <c r="S739" s="29">
        <v>2.8913999999999999E-2</v>
      </c>
      <c r="T739" s="29">
        <v>0.73829999999999996</v>
      </c>
      <c r="U739" s="29">
        <v>6.3868999999999995E-2</v>
      </c>
      <c r="V739" s="29">
        <v>0.1885</v>
      </c>
    </row>
    <row r="740" spans="1:22" ht="14.25" customHeight="1" x14ac:dyDescent="0.3">
      <c r="A740" s="57">
        <v>44907</v>
      </c>
      <c r="B740" s="29">
        <v>23706</v>
      </c>
      <c r="C740" s="29">
        <v>23655</v>
      </c>
      <c r="D740" s="29">
        <v>105.131</v>
      </c>
      <c r="E740" s="29">
        <v>137.66999999999999</v>
      </c>
      <c r="F740" s="29">
        <v>1.0537000000000001</v>
      </c>
      <c r="G740" s="29">
        <v>7.2639999999999996E-3</v>
      </c>
      <c r="H740" s="29">
        <v>0.14330999999999999</v>
      </c>
      <c r="I740" s="29">
        <v>0.1431</v>
      </c>
      <c r="J740" s="29">
        <v>1.2269000000000001</v>
      </c>
      <c r="K740" s="29">
        <v>3.2598000000000002E-2</v>
      </c>
      <c r="L740" s="29">
        <v>0.22639999999999999</v>
      </c>
      <c r="M740" s="29">
        <v>7.6469999999999996E-2</v>
      </c>
      <c r="N740" s="29">
        <v>9.6500000000000006E-3</v>
      </c>
      <c r="O740" s="29">
        <v>0.2722</v>
      </c>
      <c r="P740" s="29">
        <v>0.44474000000000002</v>
      </c>
      <c r="Q740" s="29">
        <v>1.7967E-2</v>
      </c>
      <c r="R740" s="29">
        <v>1.2116E-2</v>
      </c>
      <c r="S740" s="29">
        <v>2.8681000000000002E-2</v>
      </c>
      <c r="T740" s="29">
        <v>0.73340000000000005</v>
      </c>
      <c r="U740" s="29">
        <v>6.3990000000000005E-2</v>
      </c>
      <c r="V740" s="29">
        <v>0.189</v>
      </c>
    </row>
    <row r="741" spans="1:22" ht="14.25" customHeight="1" x14ac:dyDescent="0.3">
      <c r="A741" s="57">
        <v>44904</v>
      </c>
      <c r="B741" s="29">
        <v>23783</v>
      </c>
      <c r="C741" s="29">
        <v>23657</v>
      </c>
      <c r="D741" s="29">
        <v>104.81</v>
      </c>
      <c r="E741" s="29">
        <v>136.56</v>
      </c>
      <c r="F741" s="29">
        <v>1.054</v>
      </c>
      <c r="G741" s="29">
        <v>7.3229999999999996E-3</v>
      </c>
      <c r="H741" s="29">
        <v>0.14371</v>
      </c>
      <c r="I741" s="29">
        <v>0.1434</v>
      </c>
      <c r="J741" s="29">
        <v>1.2259</v>
      </c>
      <c r="K741" s="29">
        <v>3.2660000000000002E-2</v>
      </c>
      <c r="L741" s="29">
        <v>0.2271</v>
      </c>
      <c r="M741" s="29">
        <v>7.6840000000000006E-2</v>
      </c>
      <c r="N741" s="29">
        <v>9.6799999999999994E-3</v>
      </c>
      <c r="O741" s="29">
        <v>0.27250000000000002</v>
      </c>
      <c r="P741" s="29">
        <v>0.44522</v>
      </c>
      <c r="Q741" s="29">
        <v>1.8054000000000001E-2</v>
      </c>
      <c r="R741" s="29">
        <v>1.2154E-2</v>
      </c>
      <c r="S741" s="29">
        <v>2.8797E-2</v>
      </c>
      <c r="T741" s="29">
        <v>0.7329</v>
      </c>
      <c r="U741" s="29">
        <v>6.4170000000000005E-2</v>
      </c>
      <c r="V741" s="29">
        <v>0.19059999999999999</v>
      </c>
    </row>
    <row r="742" spans="1:22" ht="14.25" customHeight="1" x14ac:dyDescent="0.3">
      <c r="A742" s="57">
        <v>44903</v>
      </c>
      <c r="B742" s="29">
        <v>23915</v>
      </c>
      <c r="C742" s="29">
        <v>23659</v>
      </c>
      <c r="D742" s="29">
        <v>104.774</v>
      </c>
      <c r="E742" s="29">
        <v>136.66999999999999</v>
      </c>
      <c r="F742" s="29">
        <v>1.0556000000000001</v>
      </c>
      <c r="G742" s="29">
        <v>7.3169999999999997E-3</v>
      </c>
      <c r="H742" s="29">
        <v>0.14349999999999999</v>
      </c>
      <c r="I742" s="29">
        <v>0.14369999999999999</v>
      </c>
      <c r="J742" s="29">
        <v>1.2234</v>
      </c>
      <c r="K742" s="29">
        <v>3.2612000000000002E-2</v>
      </c>
      <c r="L742" s="29">
        <v>0.2273</v>
      </c>
      <c r="M742" s="29">
        <v>7.5889999999999999E-2</v>
      </c>
      <c r="N742" s="29">
        <v>9.6799999999999994E-3</v>
      </c>
      <c r="O742" s="29">
        <v>0.27239999999999998</v>
      </c>
      <c r="P742" s="29">
        <v>0.44494</v>
      </c>
      <c r="Q742" s="29">
        <v>1.7971000000000001E-2</v>
      </c>
      <c r="R742" s="29">
        <v>1.2130999999999999E-2</v>
      </c>
      <c r="S742" s="29">
        <v>2.8844999999999999E-2</v>
      </c>
      <c r="T742" s="29">
        <v>0.73560000000000003</v>
      </c>
      <c r="U742" s="29">
        <v>6.4018000000000005E-2</v>
      </c>
      <c r="V742" s="29">
        <v>0.19170000000000001</v>
      </c>
    </row>
    <row r="743" spans="1:22" ht="14.25" customHeight="1" x14ac:dyDescent="0.3">
      <c r="A743" s="57">
        <v>44902</v>
      </c>
      <c r="B743" s="29">
        <v>23962</v>
      </c>
      <c r="C743" s="29">
        <v>23660</v>
      </c>
      <c r="D743" s="29">
        <v>105.1</v>
      </c>
      <c r="E743" s="29">
        <v>136.62</v>
      </c>
      <c r="F743" s="29">
        <v>1.0506</v>
      </c>
      <c r="G743" s="29">
        <v>7.319E-3</v>
      </c>
      <c r="H743" s="29">
        <v>0.14352000000000001</v>
      </c>
      <c r="I743" s="29">
        <v>0.14360000000000001</v>
      </c>
      <c r="J743" s="29">
        <v>1.2202999999999999</v>
      </c>
      <c r="K743" s="29">
        <v>3.2645E-2</v>
      </c>
      <c r="L743" s="29">
        <v>0.22739999999999999</v>
      </c>
      <c r="M743" s="29">
        <v>7.5630000000000003E-2</v>
      </c>
      <c r="N743" s="29">
        <v>9.6799999999999994E-3</v>
      </c>
      <c r="O743" s="29">
        <v>0.27210000000000001</v>
      </c>
      <c r="P743" s="29">
        <v>0.44518999999999997</v>
      </c>
      <c r="Q743" s="29">
        <v>1.8027000000000001E-2</v>
      </c>
      <c r="R743" s="29">
        <v>1.2123999999999999E-2</v>
      </c>
      <c r="S743" s="29">
        <v>2.8628000000000001E-2</v>
      </c>
      <c r="T743" s="29">
        <v>0.73240000000000005</v>
      </c>
      <c r="U743" s="29">
        <v>6.3947000000000004E-2</v>
      </c>
      <c r="V743" s="29">
        <v>0.19170000000000001</v>
      </c>
    </row>
    <row r="744" spans="1:22" ht="14.25" customHeight="1" x14ac:dyDescent="0.3">
      <c r="A744" s="57">
        <v>44901</v>
      </c>
      <c r="B744" s="29">
        <v>24033</v>
      </c>
      <c r="C744" s="29">
        <v>23658</v>
      </c>
      <c r="D744" s="29">
        <v>105.578</v>
      </c>
      <c r="E744" s="29">
        <v>137</v>
      </c>
      <c r="F744" s="29">
        <v>1.0467</v>
      </c>
      <c r="G744" s="29">
        <v>7.2989999999999999E-3</v>
      </c>
      <c r="H744" s="29">
        <v>0.14299999999999999</v>
      </c>
      <c r="I744" s="29">
        <v>0.14319999999999999</v>
      </c>
      <c r="J744" s="29">
        <v>1.2133</v>
      </c>
      <c r="K744" s="29">
        <v>3.2628999999999998E-2</v>
      </c>
      <c r="L744" s="29">
        <v>0.22750000000000001</v>
      </c>
      <c r="M744" s="29">
        <v>7.578E-2</v>
      </c>
      <c r="N744" s="29">
        <v>9.7000000000000003E-3</v>
      </c>
      <c r="O744" s="29">
        <v>0.2722</v>
      </c>
      <c r="P744" s="29">
        <v>0.44535999999999998</v>
      </c>
      <c r="Q744" s="29">
        <v>1.7859E-2</v>
      </c>
      <c r="R744" s="29">
        <v>1.2104E-2</v>
      </c>
      <c r="S744" s="29">
        <v>2.8472999999999998E-2</v>
      </c>
      <c r="T744" s="29">
        <v>0.73240000000000005</v>
      </c>
      <c r="U744" s="29">
        <v>6.4027000000000001E-2</v>
      </c>
      <c r="V744" s="29">
        <v>0.19089999999999999</v>
      </c>
    </row>
    <row r="745" spans="1:22" ht="14.25" customHeight="1" x14ac:dyDescent="0.3">
      <c r="A745" s="57">
        <v>44900</v>
      </c>
      <c r="B745" s="29">
        <v>24001</v>
      </c>
      <c r="C745" s="29">
        <v>23658</v>
      </c>
      <c r="D745" s="29">
        <v>105.289</v>
      </c>
      <c r="E745" s="29">
        <v>136.75</v>
      </c>
      <c r="F745" s="29">
        <v>1.0490999999999999</v>
      </c>
      <c r="G745" s="29">
        <v>7.3130000000000001E-3</v>
      </c>
      <c r="H745" s="29">
        <v>0.14366000000000001</v>
      </c>
      <c r="I745" s="29">
        <v>0.1434</v>
      </c>
      <c r="J745" s="29">
        <v>1.2190000000000001</v>
      </c>
      <c r="K745" s="29">
        <v>3.2806000000000002E-2</v>
      </c>
      <c r="L745" s="29">
        <v>0.22900000000000001</v>
      </c>
      <c r="M745" s="29">
        <v>7.7359999999999998E-2</v>
      </c>
      <c r="N745" s="29">
        <v>9.6900000000000007E-3</v>
      </c>
      <c r="O745" s="29">
        <v>0.27210000000000001</v>
      </c>
      <c r="P745" s="29">
        <v>0.44578000000000001</v>
      </c>
      <c r="Q745" s="29">
        <v>1.7843999999999999E-2</v>
      </c>
      <c r="R745" s="29">
        <v>1.2225E-2</v>
      </c>
      <c r="S745" s="29">
        <v>2.8542000000000001E-2</v>
      </c>
      <c r="T745" s="29">
        <v>0.7359</v>
      </c>
      <c r="U745" s="29">
        <v>6.4661999999999997E-2</v>
      </c>
      <c r="V745" s="29">
        <v>0.18920000000000001</v>
      </c>
    </row>
    <row r="746" spans="1:22" ht="14.25" customHeight="1" x14ac:dyDescent="0.3">
      <c r="A746" s="57">
        <v>44897</v>
      </c>
      <c r="B746" s="29">
        <v>24477</v>
      </c>
      <c r="C746" s="29">
        <v>23660</v>
      </c>
      <c r="D746" s="29">
        <v>104.545</v>
      </c>
      <c r="E746" s="29">
        <v>134.31</v>
      </c>
      <c r="F746" s="29">
        <v>1.0535000000000001</v>
      </c>
      <c r="G746" s="29">
        <v>7.4450000000000002E-3</v>
      </c>
      <c r="H746" s="29">
        <v>0.14179</v>
      </c>
      <c r="I746" s="29">
        <v>0.14249999999999999</v>
      </c>
      <c r="J746" s="29">
        <v>1.228</v>
      </c>
      <c r="K746" s="29">
        <v>3.2752000000000003E-2</v>
      </c>
      <c r="L746" s="29">
        <v>0.22789999999999999</v>
      </c>
      <c r="M746" s="29">
        <v>7.6899999999999996E-2</v>
      </c>
      <c r="N746" s="29">
        <v>9.7900000000000001E-3</v>
      </c>
      <c r="O746" s="29">
        <v>0.2722</v>
      </c>
      <c r="P746" s="29">
        <v>0.44608999999999999</v>
      </c>
      <c r="Q746" s="29">
        <v>1.7942E-2</v>
      </c>
      <c r="R746" s="29">
        <v>1.2298E-2</v>
      </c>
      <c r="S746" s="29">
        <v>2.8808E-2</v>
      </c>
      <c r="T746" s="29">
        <v>0.74250000000000005</v>
      </c>
      <c r="U746" s="29">
        <v>6.4829999999999999E-2</v>
      </c>
      <c r="V746" s="29">
        <v>0.19159999999999999</v>
      </c>
    </row>
    <row r="747" spans="1:22" ht="14.25" customHeight="1" x14ac:dyDescent="0.3">
      <c r="A747" s="57">
        <v>44896</v>
      </c>
      <c r="B747" s="29">
        <v>24518</v>
      </c>
      <c r="C747" s="29">
        <v>23662</v>
      </c>
      <c r="D747" s="29">
        <v>104.72799999999999</v>
      </c>
      <c r="E747" s="29">
        <v>135.33000000000001</v>
      </c>
      <c r="F747" s="29">
        <v>1.052</v>
      </c>
      <c r="G747" s="29">
        <v>7.3899999999999999E-3</v>
      </c>
      <c r="H747" s="29">
        <v>0.14183999999999999</v>
      </c>
      <c r="I747" s="29">
        <v>0.1421</v>
      </c>
      <c r="J747" s="29">
        <v>1.2246999999999999</v>
      </c>
      <c r="K747" s="29">
        <v>3.2661000000000003E-2</v>
      </c>
      <c r="L747" s="29">
        <v>0.22689999999999999</v>
      </c>
      <c r="M747" s="29">
        <v>7.6950000000000005E-2</v>
      </c>
      <c r="N747" s="29">
        <v>9.7699999999999992E-3</v>
      </c>
      <c r="O747" s="29">
        <v>0.27160000000000001</v>
      </c>
      <c r="P747" s="29">
        <v>0.44546000000000002</v>
      </c>
      <c r="Q747" s="29">
        <v>1.7797E-2</v>
      </c>
      <c r="R747" s="29">
        <v>1.2312E-2</v>
      </c>
      <c r="S747" s="29">
        <v>2.8750999999999999E-2</v>
      </c>
      <c r="T747" s="29">
        <v>0.74450000000000005</v>
      </c>
      <c r="U747" s="29">
        <v>6.4260999999999999E-2</v>
      </c>
      <c r="V747" s="29">
        <v>0.19259999999999999</v>
      </c>
    </row>
    <row r="748" spans="1:22" ht="14.25" customHeight="1" x14ac:dyDescent="0.3">
      <c r="A748" s="57">
        <v>44895</v>
      </c>
      <c r="B748" s="29">
        <v>24702</v>
      </c>
      <c r="C748" s="29">
        <v>23665</v>
      </c>
      <c r="D748" s="29">
        <v>105.95</v>
      </c>
      <c r="E748" s="29">
        <v>138.07</v>
      </c>
      <c r="F748" s="29">
        <v>1.0406</v>
      </c>
      <c r="G748" s="29">
        <v>7.2430000000000003E-3</v>
      </c>
      <c r="H748" s="29">
        <v>0.14104</v>
      </c>
      <c r="I748" s="29">
        <v>0.1419</v>
      </c>
      <c r="J748" s="29">
        <v>1.2058</v>
      </c>
      <c r="K748" s="29">
        <v>3.2439999999999997E-2</v>
      </c>
      <c r="L748" s="29">
        <v>0.22500000000000001</v>
      </c>
      <c r="M748" s="29">
        <v>7.5850000000000001E-2</v>
      </c>
      <c r="N748" s="29">
        <v>9.8300000000000002E-3</v>
      </c>
      <c r="O748" s="29">
        <v>0.27160000000000001</v>
      </c>
      <c r="P748" s="29">
        <v>0.44505</v>
      </c>
      <c r="Q748" s="29">
        <v>1.7662000000000001E-2</v>
      </c>
      <c r="R748" s="29">
        <v>1.2281E-2</v>
      </c>
      <c r="S748" s="29">
        <v>2.8482E-2</v>
      </c>
      <c r="T748" s="29">
        <v>0.74560000000000004</v>
      </c>
      <c r="U748" s="29">
        <v>6.3566999999999999E-2</v>
      </c>
      <c r="V748" s="29">
        <v>0.19259999999999999</v>
      </c>
    </row>
    <row r="749" spans="1:22" ht="14.25" customHeight="1" x14ac:dyDescent="0.3">
      <c r="A749" s="57">
        <v>44894</v>
      </c>
      <c r="B749" s="29">
        <v>24764</v>
      </c>
      <c r="C749" s="29">
        <v>23667</v>
      </c>
      <c r="D749" s="29">
        <v>106.822</v>
      </c>
      <c r="E749" s="29">
        <v>138.63</v>
      </c>
      <c r="F749" s="29">
        <v>1.0329999999999999</v>
      </c>
      <c r="G749" s="29">
        <v>7.2129999999999998E-3</v>
      </c>
      <c r="H749" s="29">
        <v>0.13968</v>
      </c>
      <c r="I749" s="29">
        <v>0.14000000000000001</v>
      </c>
      <c r="J749" s="29">
        <v>1.1952</v>
      </c>
      <c r="K749" s="29">
        <v>3.2348000000000002E-2</v>
      </c>
      <c r="L749" s="29">
        <v>0.2218</v>
      </c>
      <c r="M749" s="29">
        <v>7.535E-2</v>
      </c>
      <c r="N749" s="29">
        <v>9.8300000000000002E-3</v>
      </c>
      <c r="O749" s="29">
        <v>0.27239999999999998</v>
      </c>
      <c r="P749" s="29">
        <v>0.44518999999999997</v>
      </c>
      <c r="Q749" s="29">
        <v>1.7662000000000001E-2</v>
      </c>
      <c r="R749" s="29">
        <v>1.2236E-2</v>
      </c>
      <c r="S749" s="29">
        <v>2.8191000000000001E-2</v>
      </c>
      <c r="T749" s="29">
        <v>0.73640000000000005</v>
      </c>
      <c r="U749" s="29">
        <v>6.3506000000000007E-2</v>
      </c>
      <c r="V749" s="29">
        <v>0.1893</v>
      </c>
    </row>
    <row r="750" spans="1:22" ht="14.25" customHeight="1" x14ac:dyDescent="0.3">
      <c r="A750" s="57">
        <v>44893</v>
      </c>
      <c r="B750" s="29">
        <v>24800</v>
      </c>
      <c r="C750" s="29">
        <v>23667</v>
      </c>
      <c r="D750" s="29">
        <v>106.681</v>
      </c>
      <c r="E750" s="29">
        <v>138.94999999999999</v>
      </c>
      <c r="F750" s="29">
        <v>1.034</v>
      </c>
      <c r="G750" s="29">
        <v>7.1970000000000003E-3</v>
      </c>
      <c r="H750" s="29">
        <v>0.13871</v>
      </c>
      <c r="I750" s="29">
        <v>0.13800000000000001</v>
      </c>
      <c r="J750" s="29">
        <v>1.1959</v>
      </c>
      <c r="K750" s="29">
        <v>3.2267999999999998E-2</v>
      </c>
      <c r="L750" s="29">
        <v>0.22320000000000001</v>
      </c>
      <c r="M750" s="29">
        <v>7.4590000000000004E-2</v>
      </c>
      <c r="N750" s="29">
        <v>9.6699999999999998E-3</v>
      </c>
      <c r="O750" s="29">
        <v>0.27160000000000001</v>
      </c>
      <c r="P750" s="29">
        <v>0.44544</v>
      </c>
      <c r="Q750" s="29">
        <v>1.7642999999999999E-2</v>
      </c>
      <c r="R750" s="29">
        <v>1.2245000000000001E-2</v>
      </c>
      <c r="S750" s="29">
        <v>2.7931999999999998E-2</v>
      </c>
      <c r="T750" s="29">
        <v>0.7409</v>
      </c>
      <c r="U750" s="29">
        <v>6.3603000000000007E-2</v>
      </c>
      <c r="V750" s="29">
        <v>0.18640000000000001</v>
      </c>
    </row>
    <row r="751" spans="1:22" ht="14.25" customHeight="1" x14ac:dyDescent="0.3">
      <c r="A751" s="57">
        <v>44890</v>
      </c>
      <c r="B751" s="29">
        <v>24802</v>
      </c>
      <c r="C751" s="29">
        <v>23669</v>
      </c>
      <c r="D751" s="29">
        <v>105.959</v>
      </c>
      <c r="E751" s="29">
        <v>139.19</v>
      </c>
      <c r="F751" s="29">
        <v>1.0395000000000001</v>
      </c>
      <c r="G751" s="29">
        <v>7.1840000000000003E-3</v>
      </c>
      <c r="H751" s="29">
        <v>0.13955000000000001</v>
      </c>
      <c r="I751" s="29">
        <v>0.13900000000000001</v>
      </c>
      <c r="J751" s="29">
        <v>1.2092000000000001</v>
      </c>
      <c r="K751" s="29">
        <v>3.2424000000000001E-2</v>
      </c>
      <c r="L751" s="29">
        <v>0.223</v>
      </c>
      <c r="M751" s="29">
        <v>7.5499999999999998E-2</v>
      </c>
      <c r="N751" s="29">
        <v>9.8099999999999993E-3</v>
      </c>
      <c r="O751" s="29">
        <v>0.27239999999999998</v>
      </c>
      <c r="P751" s="29">
        <v>0.4456</v>
      </c>
      <c r="Q751" s="29">
        <v>1.7641E-2</v>
      </c>
      <c r="R751" s="29">
        <v>1.2241999999999999E-2</v>
      </c>
      <c r="S751" s="29">
        <v>2.7976000000000001E-2</v>
      </c>
      <c r="T751" s="29">
        <v>0.74739999999999995</v>
      </c>
      <c r="U751" s="29">
        <v>6.3787999999999997E-2</v>
      </c>
      <c r="V751" s="29">
        <v>0.18529999999999999</v>
      </c>
    </row>
    <row r="752" spans="1:22" ht="14.25" customHeight="1" x14ac:dyDescent="0.3">
      <c r="A752" s="57">
        <v>44889</v>
      </c>
      <c r="B752" s="29">
        <v>24837</v>
      </c>
      <c r="C752" s="29">
        <v>23671</v>
      </c>
      <c r="D752" s="29">
        <v>106.07599999999999</v>
      </c>
      <c r="E752" s="29">
        <v>138.54</v>
      </c>
      <c r="F752" s="29">
        <v>1.0409999999999999</v>
      </c>
      <c r="G752" s="29">
        <v>7.2179999999999996E-3</v>
      </c>
      <c r="H752" s="29">
        <v>0.13983999999999999</v>
      </c>
      <c r="I752" s="29">
        <v>0.13950000000000001</v>
      </c>
      <c r="J752" s="29">
        <v>1.2113</v>
      </c>
      <c r="K752" s="29">
        <v>3.2300000000000002E-2</v>
      </c>
      <c r="L752" s="29">
        <v>0.2225</v>
      </c>
      <c r="M752" s="29">
        <v>7.528E-2</v>
      </c>
      <c r="N752" s="29">
        <v>9.7999999999999997E-3</v>
      </c>
      <c r="O752" s="29">
        <v>0.27229999999999999</v>
      </c>
      <c r="P752" s="29">
        <v>0.44614999999999999</v>
      </c>
      <c r="Q752" s="29">
        <v>1.7609E-2</v>
      </c>
      <c r="R752" s="29">
        <v>1.2251E-2</v>
      </c>
      <c r="S752" s="29">
        <v>2.7945000000000001E-2</v>
      </c>
      <c r="T752" s="29">
        <v>0.74980000000000002</v>
      </c>
      <c r="U752" s="29">
        <v>6.3829999999999998E-2</v>
      </c>
      <c r="V752" s="29">
        <v>0.1883</v>
      </c>
    </row>
    <row r="753" spans="1:22" ht="14.25" customHeight="1" x14ac:dyDescent="0.3">
      <c r="A753" s="57">
        <v>44888</v>
      </c>
      <c r="B753" s="29">
        <v>24836</v>
      </c>
      <c r="C753" s="29">
        <v>23672</v>
      </c>
      <c r="D753" s="29">
        <v>106.07599999999999</v>
      </c>
      <c r="E753" s="29">
        <v>139.6</v>
      </c>
      <c r="F753" s="29">
        <v>1.0397000000000001</v>
      </c>
      <c r="G753" s="29">
        <v>7.1630000000000001E-3</v>
      </c>
      <c r="H753" s="29">
        <v>0.13966999999999999</v>
      </c>
      <c r="I753" s="29">
        <v>0.13980000000000001</v>
      </c>
      <c r="J753" s="29">
        <v>1.2055</v>
      </c>
      <c r="K753" s="29">
        <v>3.2087999999999998E-2</v>
      </c>
      <c r="L753" s="29">
        <v>0.2185</v>
      </c>
      <c r="M753" s="29">
        <v>7.3950000000000002E-2</v>
      </c>
      <c r="N753" s="29">
        <v>9.7699999999999992E-3</v>
      </c>
      <c r="O753" s="29">
        <v>0.27300000000000002</v>
      </c>
      <c r="P753" s="29">
        <v>0.44561000000000001</v>
      </c>
      <c r="Q753" s="29">
        <v>1.7543E-2</v>
      </c>
      <c r="R753" s="29">
        <v>1.2217E-2</v>
      </c>
      <c r="S753" s="29">
        <v>2.7772999999999999E-2</v>
      </c>
      <c r="T753" s="29">
        <v>0.74890000000000001</v>
      </c>
      <c r="U753" s="29">
        <v>6.3749E-2</v>
      </c>
      <c r="V753" s="29">
        <v>0.18679999999999999</v>
      </c>
    </row>
    <row r="754" spans="1:22" ht="14.25" customHeight="1" x14ac:dyDescent="0.3">
      <c r="A754" s="57">
        <v>44887</v>
      </c>
      <c r="B754" s="29">
        <v>24840</v>
      </c>
      <c r="C754" s="29">
        <v>23674</v>
      </c>
      <c r="D754" s="29">
        <v>107.22199999999999</v>
      </c>
      <c r="E754" s="29">
        <v>141.22999999999999</v>
      </c>
      <c r="F754" s="29">
        <v>1.0304</v>
      </c>
      <c r="G754" s="29">
        <v>7.0800000000000004E-3</v>
      </c>
      <c r="H754" s="29">
        <v>0.14005999999999999</v>
      </c>
      <c r="I754" s="29">
        <v>0.1401</v>
      </c>
      <c r="J754" s="29">
        <v>1.1886000000000001</v>
      </c>
      <c r="K754" s="29">
        <v>3.2080999999999998E-2</v>
      </c>
      <c r="L754" s="29">
        <v>0.2185</v>
      </c>
      <c r="M754" s="29">
        <v>7.3700000000000002E-2</v>
      </c>
      <c r="N754" s="29">
        <v>9.7300000000000008E-3</v>
      </c>
      <c r="O754" s="29">
        <v>0.27229999999999999</v>
      </c>
      <c r="P754" s="29">
        <v>0.44561000000000001</v>
      </c>
      <c r="Q754" s="29">
        <v>1.7422E-2</v>
      </c>
      <c r="R754" s="29">
        <v>1.2244E-2</v>
      </c>
      <c r="S754" s="29">
        <v>2.7694E-2</v>
      </c>
      <c r="T754" s="29">
        <v>0.74770000000000003</v>
      </c>
      <c r="U754" s="29">
        <v>6.3708000000000001E-2</v>
      </c>
      <c r="V754" s="29">
        <v>0.18640000000000001</v>
      </c>
    </row>
    <row r="755" spans="1:22" ht="14.25" customHeight="1" x14ac:dyDescent="0.3">
      <c r="A755" s="57">
        <v>44886</v>
      </c>
      <c r="B755" s="29">
        <v>24832</v>
      </c>
      <c r="C755" s="29">
        <v>23674</v>
      </c>
      <c r="D755" s="29">
        <v>107.83499999999999</v>
      </c>
      <c r="E755" s="29">
        <v>142.13999999999999</v>
      </c>
      <c r="F755" s="29">
        <v>1.0242</v>
      </c>
      <c r="G755" s="29">
        <v>7.0359999999999997E-3</v>
      </c>
      <c r="H755" s="29">
        <v>0.13957</v>
      </c>
      <c r="I755" s="29">
        <v>0.13930000000000001</v>
      </c>
      <c r="J755" s="29">
        <v>1.1822999999999999</v>
      </c>
      <c r="K755" s="29">
        <v>3.2055E-2</v>
      </c>
      <c r="L755" s="29">
        <v>0.21829999999999999</v>
      </c>
      <c r="M755" s="29">
        <v>7.3789999999999994E-2</v>
      </c>
      <c r="N755" s="29">
        <v>9.7000000000000003E-3</v>
      </c>
      <c r="O755" s="29">
        <v>0.27210000000000001</v>
      </c>
      <c r="P755" s="29">
        <v>0.44550000000000001</v>
      </c>
      <c r="Q755" s="29">
        <v>1.7436E-2</v>
      </c>
      <c r="R755" s="29">
        <v>1.2218E-2</v>
      </c>
      <c r="S755" s="29">
        <v>2.7546000000000001E-2</v>
      </c>
      <c r="T755" s="29">
        <v>0.74360000000000004</v>
      </c>
      <c r="U755" s="29">
        <v>6.3627000000000003E-2</v>
      </c>
      <c r="V755" s="29">
        <v>0.18840000000000001</v>
      </c>
    </row>
    <row r="756" spans="1:22" ht="14.25" customHeight="1" x14ac:dyDescent="0.3">
      <c r="A756" s="57">
        <v>44883</v>
      </c>
      <c r="B756" s="29">
        <v>24808</v>
      </c>
      <c r="C756" s="29">
        <v>23675</v>
      </c>
      <c r="D756" s="29">
        <v>106.93</v>
      </c>
      <c r="E756" s="29">
        <v>140.37</v>
      </c>
      <c r="F756" s="29">
        <v>1.0325</v>
      </c>
      <c r="G756" s="29">
        <v>7.1240000000000001E-3</v>
      </c>
      <c r="H756" s="29">
        <v>0.14046</v>
      </c>
      <c r="I756" s="29">
        <v>0.1404</v>
      </c>
      <c r="J756" s="29">
        <v>1.1890000000000001</v>
      </c>
      <c r="K756" s="29">
        <v>3.2125000000000001E-2</v>
      </c>
      <c r="L756" s="29">
        <v>0.21959999999999999</v>
      </c>
      <c r="M756" s="29">
        <v>7.4620000000000006E-2</v>
      </c>
      <c r="N756" s="29">
        <v>9.7000000000000003E-3</v>
      </c>
      <c r="O756" s="29">
        <v>0.2722</v>
      </c>
      <c r="P756" s="29">
        <v>0.44618999999999998</v>
      </c>
      <c r="Q756" s="29">
        <v>1.7467E-2</v>
      </c>
      <c r="R756" s="29">
        <v>1.2241999999999999E-2</v>
      </c>
      <c r="S756" s="29">
        <v>2.7913E-2</v>
      </c>
      <c r="T756" s="29">
        <v>0.74770000000000003</v>
      </c>
      <c r="U756" s="29">
        <v>6.3755000000000006E-2</v>
      </c>
      <c r="V756" s="29">
        <v>0.18590000000000001</v>
      </c>
    </row>
    <row r="757" spans="1:22" ht="14.25" customHeight="1" x14ac:dyDescent="0.3">
      <c r="A757" s="57">
        <v>44882</v>
      </c>
      <c r="B757" s="29">
        <v>24815</v>
      </c>
      <c r="C757" s="29">
        <v>23677</v>
      </c>
      <c r="D757" s="29">
        <v>106.694</v>
      </c>
      <c r="E757" s="29">
        <v>140.19999999999999</v>
      </c>
      <c r="F757" s="29">
        <v>1.0362</v>
      </c>
      <c r="G757" s="29">
        <v>7.1320000000000003E-3</v>
      </c>
      <c r="H757" s="29">
        <v>0.13969999999999999</v>
      </c>
      <c r="I757" s="29">
        <v>0.1399</v>
      </c>
      <c r="J757" s="29">
        <v>1.1863999999999999</v>
      </c>
      <c r="K757" s="29">
        <v>3.2160000000000001E-2</v>
      </c>
      <c r="L757" s="29">
        <v>0.21959999999999999</v>
      </c>
      <c r="M757" s="29">
        <v>7.4679999999999996E-2</v>
      </c>
      <c r="N757" s="29">
        <v>9.7199999999999995E-3</v>
      </c>
      <c r="O757" s="29">
        <v>0.27229999999999999</v>
      </c>
      <c r="P757" s="29">
        <v>0.44927</v>
      </c>
      <c r="Q757" s="29">
        <v>1.7426000000000001E-2</v>
      </c>
      <c r="R757" s="29">
        <v>1.2248E-2</v>
      </c>
      <c r="S757" s="29">
        <v>2.7893999999999999E-2</v>
      </c>
      <c r="T757" s="29">
        <v>0.75029999999999997</v>
      </c>
      <c r="U757" s="29">
        <v>6.3847000000000001E-2</v>
      </c>
      <c r="V757" s="29">
        <v>0.185</v>
      </c>
    </row>
    <row r="758" spans="1:22" ht="14.25" customHeight="1" x14ac:dyDescent="0.3">
      <c r="A758" s="57">
        <v>44881</v>
      </c>
      <c r="B758" s="29">
        <v>24790</v>
      </c>
      <c r="C758" s="29">
        <v>23677</v>
      </c>
      <c r="D758" s="29">
        <v>106.28100000000001</v>
      </c>
      <c r="E758" s="29">
        <v>139.5</v>
      </c>
      <c r="F758" s="29">
        <v>1.0395000000000001</v>
      </c>
      <c r="G758" s="29">
        <v>7.169E-3</v>
      </c>
      <c r="H758" s="29">
        <v>0.14088000000000001</v>
      </c>
      <c r="I758" s="29">
        <v>0.14069999999999999</v>
      </c>
      <c r="J758" s="29">
        <v>1.1914</v>
      </c>
      <c r="K758" s="29">
        <v>3.2217000000000003E-2</v>
      </c>
      <c r="L758" s="29">
        <v>0.22009999999999999</v>
      </c>
      <c r="M758" s="29">
        <v>7.5429999999999997E-2</v>
      </c>
      <c r="N758" s="29">
        <v>9.7400000000000004E-3</v>
      </c>
      <c r="O758" s="29">
        <v>0.27239999999999998</v>
      </c>
      <c r="P758" s="29">
        <v>0.45034999999999997</v>
      </c>
      <c r="Q758" s="29">
        <v>1.7436E-2</v>
      </c>
      <c r="R758" s="29">
        <v>1.2298999999999999E-2</v>
      </c>
      <c r="S758" s="29">
        <v>2.7942999999999999E-2</v>
      </c>
      <c r="T758" s="29">
        <v>0.75019999999999998</v>
      </c>
      <c r="U758" s="29">
        <v>6.4104999999999995E-2</v>
      </c>
      <c r="V758" s="29">
        <v>0.18540000000000001</v>
      </c>
    </row>
    <row r="759" spans="1:22" ht="14.25" customHeight="1" x14ac:dyDescent="0.3">
      <c r="A759" s="57">
        <v>44880</v>
      </c>
      <c r="B759" s="29">
        <v>24809</v>
      </c>
      <c r="C759" s="29">
        <v>23677</v>
      </c>
      <c r="D759" s="29">
        <v>106.404</v>
      </c>
      <c r="E759" s="29">
        <v>139.28</v>
      </c>
      <c r="F759" s="29">
        <v>1.0348999999999999</v>
      </c>
      <c r="G759" s="29">
        <v>7.1799999999999998E-3</v>
      </c>
      <c r="H759" s="29">
        <v>0.14194999999999999</v>
      </c>
      <c r="I759" s="29">
        <v>0.1419</v>
      </c>
      <c r="J759" s="29">
        <v>1.1865000000000001</v>
      </c>
      <c r="K759" s="29">
        <v>3.2291E-2</v>
      </c>
      <c r="L759" s="29">
        <v>0.22020000000000001</v>
      </c>
      <c r="M759" s="29">
        <v>7.5889999999999999E-2</v>
      </c>
      <c r="N759" s="29">
        <v>9.7599999999999996E-3</v>
      </c>
      <c r="O759" s="29">
        <v>0.27239999999999998</v>
      </c>
      <c r="P759" s="29">
        <v>0.45045000000000002</v>
      </c>
      <c r="Q759" s="29">
        <v>1.7475000000000001E-2</v>
      </c>
      <c r="R759" s="29">
        <v>1.2330000000000001E-2</v>
      </c>
      <c r="S759" s="29">
        <v>2.8108999999999999E-2</v>
      </c>
      <c r="T759" s="29">
        <v>0.753</v>
      </c>
      <c r="U759" s="29">
        <v>6.4350000000000004E-2</v>
      </c>
      <c r="V759" s="29">
        <v>0.18770000000000001</v>
      </c>
    </row>
    <row r="760" spans="1:22" ht="14.25" customHeight="1" x14ac:dyDescent="0.3">
      <c r="A760" s="57">
        <v>44879</v>
      </c>
      <c r="B760" s="29">
        <v>24798</v>
      </c>
      <c r="C760" s="29">
        <v>23678</v>
      </c>
      <c r="D760" s="29">
        <v>106.66</v>
      </c>
      <c r="E760" s="29">
        <v>139.88999999999999</v>
      </c>
      <c r="F760" s="29">
        <v>1.0327</v>
      </c>
      <c r="G760" s="29">
        <v>7.1479999999999998E-3</v>
      </c>
      <c r="H760" s="29">
        <v>0.14135</v>
      </c>
      <c r="I760" s="29">
        <v>0.14199999999999999</v>
      </c>
      <c r="J760" s="29">
        <v>1.1756</v>
      </c>
      <c r="K760" s="29">
        <v>3.2274999999999998E-2</v>
      </c>
      <c r="L760" s="29">
        <v>0.21759999999999999</v>
      </c>
      <c r="M760" s="29">
        <v>7.5380000000000003E-2</v>
      </c>
      <c r="N760" s="29">
        <v>9.75E-3</v>
      </c>
      <c r="O760" s="29">
        <v>0.2722</v>
      </c>
      <c r="P760" s="29">
        <v>0.45121</v>
      </c>
      <c r="Q760" s="29">
        <v>1.7458000000000001E-2</v>
      </c>
      <c r="R760" s="29">
        <v>1.2305999999999999E-2</v>
      </c>
      <c r="S760" s="29">
        <v>2.8017E-2</v>
      </c>
      <c r="T760" s="29">
        <v>0.75109999999999999</v>
      </c>
      <c r="U760" s="29">
        <v>6.4429E-2</v>
      </c>
      <c r="V760" s="29">
        <v>0.18770000000000001</v>
      </c>
    </row>
    <row r="761" spans="1:22" ht="14.25" customHeight="1" x14ac:dyDescent="0.3">
      <c r="A761" s="57">
        <v>44876</v>
      </c>
      <c r="B761" s="29">
        <v>24821</v>
      </c>
      <c r="C761" s="29">
        <v>23683</v>
      </c>
      <c r="D761" s="29">
        <v>106.292</v>
      </c>
      <c r="E761" s="29">
        <v>138.81</v>
      </c>
      <c r="F761" s="29">
        <v>1.0347</v>
      </c>
      <c r="G761" s="29">
        <v>7.2040000000000003E-3</v>
      </c>
      <c r="H761" s="29">
        <v>0.14077000000000001</v>
      </c>
      <c r="I761" s="29">
        <v>0.14099999999999999</v>
      </c>
      <c r="J761" s="29">
        <v>1.1830000000000001</v>
      </c>
      <c r="K761" s="29">
        <v>3.2053999999999999E-2</v>
      </c>
      <c r="L761" s="29">
        <v>0.21629999999999999</v>
      </c>
      <c r="M761" s="29">
        <v>7.5819999999999999E-2</v>
      </c>
      <c r="N761" s="29">
        <v>9.7999999999999997E-3</v>
      </c>
      <c r="O761" s="29">
        <v>0.2722</v>
      </c>
      <c r="P761" s="29">
        <v>0.45149</v>
      </c>
      <c r="Q761" s="29">
        <v>1.7457E-2</v>
      </c>
      <c r="R761" s="29">
        <v>1.2375000000000001E-2</v>
      </c>
      <c r="S761" s="29">
        <v>2.7799999999999998E-2</v>
      </c>
      <c r="T761" s="29">
        <v>0.75329999999999997</v>
      </c>
      <c r="U761" s="29">
        <v>6.4546999999999993E-2</v>
      </c>
      <c r="V761" s="29">
        <v>0.18779999999999999</v>
      </c>
    </row>
    <row r="762" spans="1:22" ht="14.25" customHeight="1" x14ac:dyDescent="0.3">
      <c r="A762" s="57">
        <v>44875</v>
      </c>
      <c r="B762" s="29">
        <v>24867</v>
      </c>
      <c r="C762" s="29">
        <v>23686</v>
      </c>
      <c r="D762" s="29">
        <v>108.206</v>
      </c>
      <c r="E762" s="29">
        <v>140.97999999999999</v>
      </c>
      <c r="F762" s="29">
        <v>1.0208999999999999</v>
      </c>
      <c r="G762" s="29">
        <v>7.0930000000000003E-3</v>
      </c>
      <c r="H762" s="29">
        <v>0.13913</v>
      </c>
      <c r="I762" s="29">
        <v>0.1399</v>
      </c>
      <c r="J762" s="29">
        <v>1.1716</v>
      </c>
      <c r="K762" s="29">
        <v>3.1432000000000002E-2</v>
      </c>
      <c r="L762" s="29">
        <v>0.21279999999999999</v>
      </c>
      <c r="M762" s="29">
        <v>7.2580000000000006E-2</v>
      </c>
      <c r="N762" s="29">
        <v>9.7800000000000005E-3</v>
      </c>
      <c r="O762" s="29">
        <v>0.27160000000000001</v>
      </c>
      <c r="P762" s="29">
        <v>0.45146999999999998</v>
      </c>
      <c r="Q762" s="29">
        <v>1.719E-2</v>
      </c>
      <c r="R762" s="29">
        <v>1.2222999999999999E-2</v>
      </c>
      <c r="S762" s="29">
        <v>2.7623999999999999E-2</v>
      </c>
      <c r="T762" s="29">
        <v>0.75049999999999994</v>
      </c>
      <c r="U762" s="29">
        <v>6.3725000000000004E-2</v>
      </c>
      <c r="V762" s="29">
        <v>0.18579999999999999</v>
      </c>
    </row>
    <row r="763" spans="1:22" ht="14.25" customHeight="1" x14ac:dyDescent="0.3">
      <c r="A763" s="57">
        <v>44874</v>
      </c>
      <c r="B763" s="29">
        <v>24860</v>
      </c>
      <c r="C763" s="29">
        <v>23688</v>
      </c>
      <c r="D763" s="29">
        <v>110.54900000000001</v>
      </c>
      <c r="E763" s="29">
        <v>146.47</v>
      </c>
      <c r="F763" s="29">
        <v>1.0011000000000001</v>
      </c>
      <c r="G763" s="29">
        <v>6.8269999999999997E-3</v>
      </c>
      <c r="H763" s="29">
        <v>0.1381</v>
      </c>
      <c r="I763" s="29">
        <v>0.13750000000000001</v>
      </c>
      <c r="J763" s="29">
        <v>1.1357999999999999</v>
      </c>
      <c r="K763" s="29">
        <v>3.1419999999999997E-2</v>
      </c>
      <c r="L763" s="29">
        <v>0.21310000000000001</v>
      </c>
      <c r="M763" s="29">
        <v>7.3270000000000002E-2</v>
      </c>
      <c r="N763" s="29">
        <v>9.6900000000000007E-3</v>
      </c>
      <c r="O763" s="29">
        <v>0.2722</v>
      </c>
      <c r="P763" s="29">
        <v>0.45134999999999997</v>
      </c>
      <c r="Q763" s="29">
        <v>1.7239000000000001E-2</v>
      </c>
      <c r="R763" s="29">
        <v>1.2279999999999999E-2</v>
      </c>
      <c r="S763" s="29">
        <v>2.7102000000000001E-2</v>
      </c>
      <c r="T763" s="29">
        <v>0.73929999999999996</v>
      </c>
      <c r="U763" s="29">
        <v>6.3872999999999999E-2</v>
      </c>
      <c r="V763" s="29">
        <v>0.19239999999999999</v>
      </c>
    </row>
    <row r="764" spans="1:22" ht="14.25" customHeight="1" x14ac:dyDescent="0.3">
      <c r="A764" s="57">
        <v>44873</v>
      </c>
      <c r="B764" s="29">
        <v>24853</v>
      </c>
      <c r="C764" s="29">
        <v>23688</v>
      </c>
      <c r="D764" s="29">
        <v>109.636</v>
      </c>
      <c r="E764" s="29">
        <v>145.68</v>
      </c>
      <c r="F764" s="29">
        <v>1.0074000000000001</v>
      </c>
      <c r="G764" s="29">
        <v>6.8640000000000003E-3</v>
      </c>
      <c r="H764" s="29">
        <v>0.13829</v>
      </c>
      <c r="I764" s="29">
        <v>0.13819999999999999</v>
      </c>
      <c r="J764" s="29">
        <v>1.1544000000000001</v>
      </c>
      <c r="K764" s="29">
        <v>3.1241000000000001E-2</v>
      </c>
      <c r="L764" s="29">
        <v>0.21110000000000001</v>
      </c>
      <c r="M764" s="29">
        <v>7.22E-2</v>
      </c>
      <c r="N764" s="29">
        <v>9.8899999999999995E-3</v>
      </c>
      <c r="O764" s="29">
        <v>0.27329999999999999</v>
      </c>
      <c r="P764" s="29">
        <v>0.45149</v>
      </c>
      <c r="Q764" s="29">
        <v>1.7156999999999999E-2</v>
      </c>
      <c r="R764" s="29">
        <v>1.2206E-2</v>
      </c>
      <c r="S764" s="29">
        <v>2.7033999999999999E-2</v>
      </c>
      <c r="T764" s="29">
        <v>0.74480000000000002</v>
      </c>
      <c r="U764" s="29">
        <v>6.3694000000000001E-2</v>
      </c>
      <c r="V764" s="29">
        <v>0.19420000000000001</v>
      </c>
    </row>
    <row r="765" spans="1:22" ht="14.25" customHeight="1" x14ac:dyDescent="0.3">
      <c r="A765" s="57">
        <v>44872</v>
      </c>
      <c r="B765" s="29">
        <v>24864</v>
      </c>
      <c r="C765" s="29">
        <v>23690</v>
      </c>
      <c r="D765" s="29">
        <v>110.12</v>
      </c>
      <c r="E765" s="29">
        <v>146.63</v>
      </c>
      <c r="F765" s="29">
        <v>1.002</v>
      </c>
      <c r="G765" s="29">
        <v>6.8199999999999997E-3</v>
      </c>
      <c r="H765" s="29">
        <v>0.13836000000000001</v>
      </c>
      <c r="I765" s="29">
        <v>0.13830000000000001</v>
      </c>
      <c r="J765" s="29">
        <v>1.1514</v>
      </c>
      <c r="K765" s="29">
        <v>3.1144000000000002E-2</v>
      </c>
      <c r="L765" s="29">
        <v>0.2109</v>
      </c>
      <c r="M765" s="29">
        <v>7.1330000000000005E-2</v>
      </c>
      <c r="N765" s="29">
        <v>9.7900000000000001E-3</v>
      </c>
      <c r="O765" s="29">
        <v>0.27379999999999999</v>
      </c>
      <c r="P765" s="29">
        <v>0.45145999999999997</v>
      </c>
      <c r="Q765" s="29">
        <v>1.7070999999999999E-2</v>
      </c>
      <c r="R765" s="29">
        <v>1.2206E-2</v>
      </c>
      <c r="S765" s="29">
        <v>2.6731000000000001E-2</v>
      </c>
      <c r="T765" s="29">
        <v>0.74109999999999998</v>
      </c>
      <c r="U765" s="29">
        <v>6.3652E-2</v>
      </c>
      <c r="V765" s="29">
        <v>0.19370000000000001</v>
      </c>
    </row>
    <row r="766" spans="1:22" ht="14.25" customHeight="1" x14ac:dyDescent="0.3">
      <c r="A766" s="57">
        <v>44869</v>
      </c>
      <c r="B766" s="29">
        <v>24865</v>
      </c>
      <c r="C766" s="29">
        <v>23693</v>
      </c>
      <c r="D766" s="29">
        <v>110.877</v>
      </c>
      <c r="E766" s="29">
        <v>146.62</v>
      </c>
      <c r="F766" s="29">
        <v>0.99570000000000003</v>
      </c>
      <c r="G766" s="29">
        <v>6.8199999999999997E-3</v>
      </c>
      <c r="H766" s="29">
        <v>0.13925999999999999</v>
      </c>
      <c r="I766" s="29">
        <v>0.13930000000000001</v>
      </c>
      <c r="J766" s="29">
        <v>1.1378999999999999</v>
      </c>
      <c r="K766" s="29">
        <v>3.1060999999999998E-2</v>
      </c>
      <c r="L766" s="29">
        <v>0.21060000000000001</v>
      </c>
      <c r="M766" s="29">
        <v>7.0459999999999995E-2</v>
      </c>
      <c r="N766" s="29">
        <v>9.75E-3</v>
      </c>
      <c r="O766" s="29">
        <v>0.27360000000000001</v>
      </c>
      <c r="P766" s="29">
        <v>0.45045000000000002</v>
      </c>
      <c r="Q766" s="29">
        <v>1.7073000000000001E-2</v>
      </c>
      <c r="R766" s="29">
        <v>1.213E-2</v>
      </c>
      <c r="S766" s="29">
        <v>2.6796E-2</v>
      </c>
      <c r="T766" s="29">
        <v>0.7419</v>
      </c>
      <c r="U766" s="29">
        <v>6.3543000000000002E-2</v>
      </c>
      <c r="V766" s="29">
        <v>0.1976</v>
      </c>
    </row>
    <row r="767" spans="1:22" ht="14.25" customHeight="1" x14ac:dyDescent="0.3">
      <c r="A767" s="57">
        <v>44868</v>
      </c>
      <c r="B767" s="29">
        <v>24858</v>
      </c>
      <c r="C767" s="29">
        <v>23687</v>
      </c>
      <c r="D767" s="29">
        <v>112.93</v>
      </c>
      <c r="E767" s="29">
        <v>148.26</v>
      </c>
      <c r="F767" s="29">
        <v>0.97489999999999999</v>
      </c>
      <c r="G767" s="29">
        <v>6.7450000000000001E-3</v>
      </c>
      <c r="H767" s="29">
        <v>0.13694999999999999</v>
      </c>
      <c r="I767" s="29">
        <v>0.13639999999999999</v>
      </c>
      <c r="J767" s="29">
        <v>1.1160000000000001</v>
      </c>
      <c r="K767" s="29">
        <v>3.0997E-2</v>
      </c>
      <c r="L767" s="29">
        <v>0.21079999999999999</v>
      </c>
      <c r="M767" s="29">
        <v>7.0220000000000005E-2</v>
      </c>
      <c r="N767" s="29">
        <v>9.7400000000000004E-3</v>
      </c>
      <c r="O767" s="29">
        <v>0.2727</v>
      </c>
      <c r="P767" s="29">
        <v>0.45075999999999999</v>
      </c>
      <c r="Q767" s="29">
        <v>1.6997000000000002E-2</v>
      </c>
      <c r="R767" s="29">
        <v>1.2064E-2</v>
      </c>
      <c r="S767" s="29">
        <v>2.6328000000000001E-2</v>
      </c>
      <c r="T767" s="29">
        <v>0.72750000000000004</v>
      </c>
      <c r="U767" s="29">
        <v>6.3711000000000004E-2</v>
      </c>
      <c r="V767" s="29">
        <v>0.19550000000000001</v>
      </c>
    </row>
    <row r="768" spans="1:22" ht="14.25" customHeight="1" x14ac:dyDescent="0.3">
      <c r="A768" s="57">
        <v>44867</v>
      </c>
      <c r="B768" s="29">
        <v>24833</v>
      </c>
      <c r="C768" s="29">
        <v>23688</v>
      </c>
      <c r="D768" s="29">
        <v>111.345</v>
      </c>
      <c r="E768" s="29">
        <v>147.9</v>
      </c>
      <c r="F768" s="29">
        <v>0.98180000000000001</v>
      </c>
      <c r="G768" s="29">
        <v>6.7609999999999996E-3</v>
      </c>
      <c r="H768" s="29">
        <v>0.13719000000000001</v>
      </c>
      <c r="I768" s="29">
        <v>0.1361</v>
      </c>
      <c r="J768" s="29">
        <v>1.1392</v>
      </c>
      <c r="K768" s="29">
        <v>3.1105000000000001E-2</v>
      </c>
      <c r="L768" s="29">
        <v>0.21110000000000001</v>
      </c>
      <c r="M768" s="29">
        <v>7.0529999999999995E-2</v>
      </c>
      <c r="N768" s="29">
        <v>9.7999999999999997E-3</v>
      </c>
      <c r="O768" s="29">
        <v>0.2727</v>
      </c>
      <c r="P768" s="29">
        <v>0.45201999999999998</v>
      </c>
      <c r="Q768" s="29">
        <v>1.7101999999999999E-2</v>
      </c>
      <c r="R768" s="29">
        <v>1.2078999999999999E-2</v>
      </c>
      <c r="S768" s="29">
        <v>2.6432000000000001E-2</v>
      </c>
      <c r="T768" s="29">
        <v>0.72929999999999995</v>
      </c>
      <c r="U768" s="29">
        <v>6.3904000000000002E-2</v>
      </c>
      <c r="V768" s="29">
        <v>0.1943</v>
      </c>
    </row>
    <row r="769" spans="1:22" ht="14.25" customHeight="1" x14ac:dyDescent="0.3">
      <c r="A769" s="57">
        <v>44866</v>
      </c>
      <c r="B769" s="29">
        <v>24841</v>
      </c>
      <c r="C769" s="29">
        <v>23697</v>
      </c>
      <c r="D769" s="29">
        <v>111.48099999999999</v>
      </c>
      <c r="E769" s="29">
        <v>148.27000000000001</v>
      </c>
      <c r="F769" s="29">
        <v>0.98770000000000002</v>
      </c>
      <c r="G769" s="29">
        <v>6.744E-3</v>
      </c>
      <c r="H769" s="29">
        <v>0.13744999999999999</v>
      </c>
      <c r="I769" s="29">
        <v>0.1368</v>
      </c>
      <c r="J769" s="29">
        <v>1.1484000000000001</v>
      </c>
      <c r="K769" s="29">
        <v>3.1075999999999999E-2</v>
      </c>
      <c r="L769" s="29">
        <v>0.21110000000000001</v>
      </c>
      <c r="M769" s="29">
        <v>7.0559999999999998E-2</v>
      </c>
      <c r="N769" s="29">
        <v>9.8700000000000003E-3</v>
      </c>
      <c r="O769" s="29">
        <v>0.27279999999999999</v>
      </c>
      <c r="P769" s="29">
        <v>0.45304</v>
      </c>
      <c r="Q769" s="29">
        <v>1.721E-2</v>
      </c>
      <c r="R769" s="29">
        <v>1.2090999999999999E-2</v>
      </c>
      <c r="S769" s="29">
        <v>2.6485999999999999E-2</v>
      </c>
      <c r="T769" s="29">
        <v>0.73370000000000002</v>
      </c>
      <c r="U769" s="29">
        <v>6.3973000000000002E-2</v>
      </c>
      <c r="V769" s="29">
        <v>0.1943</v>
      </c>
    </row>
    <row r="770" spans="1:22" ht="14.25" customHeight="1" x14ac:dyDescent="0.3">
      <c r="A770" s="57">
        <v>44865</v>
      </c>
      <c r="B770" s="29">
        <v>24838</v>
      </c>
      <c r="C770" s="29">
        <v>23695</v>
      </c>
      <c r="D770" s="29">
        <v>111.527</v>
      </c>
      <c r="E770" s="29">
        <v>148.71</v>
      </c>
      <c r="F770" s="29">
        <v>0.98819999999999997</v>
      </c>
      <c r="G770" s="29">
        <v>6.7239999999999999E-3</v>
      </c>
      <c r="H770" s="29">
        <v>0.13689000000000001</v>
      </c>
      <c r="I770" s="29">
        <v>0.1363</v>
      </c>
      <c r="J770" s="29">
        <v>1.1469</v>
      </c>
      <c r="K770" s="29">
        <v>3.0983E-2</v>
      </c>
      <c r="L770" s="29">
        <v>0.21149999999999999</v>
      </c>
      <c r="M770" s="29">
        <v>7.0180000000000006E-2</v>
      </c>
      <c r="N770" s="29">
        <v>9.8899999999999995E-3</v>
      </c>
      <c r="O770" s="29">
        <v>0.27289999999999998</v>
      </c>
      <c r="P770" s="29">
        <v>0.45317000000000002</v>
      </c>
      <c r="Q770" s="29">
        <v>1.721E-2</v>
      </c>
      <c r="R770" s="29">
        <v>1.2081E-2</v>
      </c>
      <c r="S770" s="29">
        <v>2.6286E-2</v>
      </c>
      <c r="T770" s="29">
        <v>0.73399999999999999</v>
      </c>
      <c r="U770" s="29">
        <v>6.4108999999999999E-2</v>
      </c>
      <c r="V770" s="29">
        <v>0.19309999999999999</v>
      </c>
    </row>
    <row r="771" spans="1:22" ht="14.25" customHeight="1" x14ac:dyDescent="0.3">
      <c r="A771" s="57">
        <v>44862</v>
      </c>
      <c r="B771" s="29">
        <v>24828</v>
      </c>
      <c r="C771" s="29">
        <v>23693</v>
      </c>
      <c r="D771" s="29">
        <v>110.752</v>
      </c>
      <c r="E771" s="29">
        <v>147.6</v>
      </c>
      <c r="F771" s="29">
        <v>0.99650000000000005</v>
      </c>
      <c r="G771" s="29">
        <v>6.7749999999999998E-3</v>
      </c>
      <c r="H771" s="29">
        <v>0.13788</v>
      </c>
      <c r="I771" s="29">
        <v>0.13750000000000001</v>
      </c>
      <c r="J771" s="29">
        <v>1.1615</v>
      </c>
      <c r="K771" s="29">
        <v>3.1109999999999999E-2</v>
      </c>
      <c r="L771" s="29">
        <v>0.2117</v>
      </c>
      <c r="M771" s="29">
        <v>7.034E-2</v>
      </c>
      <c r="N771" s="29">
        <v>9.8899999999999995E-3</v>
      </c>
      <c r="O771" s="29">
        <v>0.27310000000000001</v>
      </c>
      <c r="P771" s="29">
        <v>0.45078000000000001</v>
      </c>
      <c r="Q771" s="29">
        <v>1.7250999999999999E-2</v>
      </c>
      <c r="R771" s="29">
        <v>1.2125E-2</v>
      </c>
      <c r="S771" s="29">
        <v>2.6329000000000002E-2</v>
      </c>
      <c r="T771" s="29">
        <v>0.73550000000000004</v>
      </c>
      <c r="U771" s="29">
        <v>6.4285999999999996E-2</v>
      </c>
      <c r="V771" s="29">
        <v>0.1888</v>
      </c>
    </row>
    <row r="772" spans="1:22" ht="14.25" customHeight="1" x14ac:dyDescent="0.3">
      <c r="A772" s="57">
        <v>44861</v>
      </c>
      <c r="B772" s="29">
        <v>24836</v>
      </c>
      <c r="C772" s="29">
        <v>23693</v>
      </c>
      <c r="D772" s="29">
        <v>110.587</v>
      </c>
      <c r="E772" s="29">
        <v>146.29</v>
      </c>
      <c r="F772" s="29">
        <v>0.99639999999999995</v>
      </c>
      <c r="G772" s="29">
        <v>6.8360000000000001E-3</v>
      </c>
      <c r="H772" s="29">
        <v>0.13839000000000001</v>
      </c>
      <c r="I772" s="29">
        <v>0.13789999999999999</v>
      </c>
      <c r="J772" s="29">
        <v>1.1565000000000001</v>
      </c>
      <c r="K772" s="29">
        <v>3.1245999999999999E-2</v>
      </c>
      <c r="L772" s="29">
        <v>0.21199999999999999</v>
      </c>
      <c r="M772" s="29">
        <v>7.0499999999999993E-2</v>
      </c>
      <c r="N772" s="29">
        <v>9.9000000000000008E-3</v>
      </c>
      <c r="O772" s="29">
        <v>0.27360000000000001</v>
      </c>
      <c r="P772" s="29">
        <v>0.45177</v>
      </c>
      <c r="Q772" s="29">
        <v>1.7174999999999999E-2</v>
      </c>
      <c r="R772" s="29">
        <v>1.2121E-2</v>
      </c>
      <c r="S772" s="29">
        <v>2.6417E-2</v>
      </c>
      <c r="T772" s="29">
        <v>0.73719999999999997</v>
      </c>
      <c r="U772" s="29">
        <v>6.4244999999999997E-2</v>
      </c>
      <c r="V772" s="29">
        <v>0.18709999999999999</v>
      </c>
    </row>
    <row r="773" spans="1:22" ht="14.25" customHeight="1" x14ac:dyDescent="0.3">
      <c r="A773" s="57">
        <v>44860</v>
      </c>
      <c r="B773" s="29">
        <v>24837</v>
      </c>
      <c r="C773" s="29">
        <v>23698</v>
      </c>
      <c r="D773" s="29">
        <v>109.7</v>
      </c>
      <c r="E773" s="29">
        <v>146.37</v>
      </c>
      <c r="F773" s="29">
        <v>1.0081</v>
      </c>
      <c r="G773" s="29">
        <v>6.8320000000000004E-3</v>
      </c>
      <c r="H773" s="29">
        <v>0.13936999999999999</v>
      </c>
      <c r="I773" s="29">
        <v>0.1391</v>
      </c>
      <c r="J773" s="29">
        <v>1.1625000000000001</v>
      </c>
      <c r="K773" s="29">
        <v>3.1091000000000001E-2</v>
      </c>
      <c r="L773" s="29">
        <v>0.21210000000000001</v>
      </c>
      <c r="M773" s="29">
        <v>7.0120000000000002E-2</v>
      </c>
      <c r="N773" s="29">
        <v>9.8600000000000007E-3</v>
      </c>
      <c r="O773" s="29">
        <v>0.27300000000000002</v>
      </c>
      <c r="P773" s="29">
        <v>0.45284000000000002</v>
      </c>
      <c r="Q773" s="29">
        <v>1.7108999999999999E-2</v>
      </c>
      <c r="R773" s="29">
        <v>1.2087000000000001E-2</v>
      </c>
      <c r="S773" s="29">
        <v>2.6452E-2</v>
      </c>
      <c r="T773" s="29">
        <v>0.7379</v>
      </c>
      <c r="U773" s="29">
        <v>6.4255000000000007E-2</v>
      </c>
      <c r="V773" s="29">
        <v>0.18579999999999999</v>
      </c>
    </row>
    <row r="774" spans="1:22" ht="14.25" customHeight="1" x14ac:dyDescent="0.3">
      <c r="A774" s="57">
        <v>44859</v>
      </c>
      <c r="B774" s="29">
        <v>24849</v>
      </c>
      <c r="C774" s="29">
        <v>23703</v>
      </c>
      <c r="D774" s="29">
        <v>110.95</v>
      </c>
      <c r="E774" s="29">
        <v>147.93</v>
      </c>
      <c r="F774" s="29">
        <v>0.99660000000000004</v>
      </c>
      <c r="G774" s="29">
        <v>6.7600000000000004E-3</v>
      </c>
      <c r="H774" s="29">
        <v>0.13758000000000001</v>
      </c>
      <c r="I774" s="29">
        <v>0.13669999999999999</v>
      </c>
      <c r="J774" s="29">
        <v>1.1472</v>
      </c>
      <c r="K774" s="29">
        <v>3.0911000000000001E-2</v>
      </c>
      <c r="L774" s="29">
        <v>0.21110000000000001</v>
      </c>
      <c r="M774" s="29">
        <v>6.9779999999999995E-2</v>
      </c>
      <c r="N774" s="29">
        <v>9.8799999999999999E-3</v>
      </c>
      <c r="O774" s="29">
        <v>0.27339999999999998</v>
      </c>
      <c r="P774" s="29">
        <v>0.45532</v>
      </c>
      <c r="Q774" s="29">
        <v>1.7006E-2</v>
      </c>
      <c r="R774" s="29">
        <v>1.2087000000000001E-2</v>
      </c>
      <c r="S774" s="29">
        <v>2.6294999999999999E-2</v>
      </c>
      <c r="T774" s="29">
        <v>0.7349</v>
      </c>
      <c r="U774" s="29">
        <v>6.4014000000000001E-2</v>
      </c>
      <c r="V774" s="29">
        <v>0.18809999999999999</v>
      </c>
    </row>
    <row r="775" spans="1:22" ht="14.25" customHeight="1" x14ac:dyDescent="0.3">
      <c r="A775" s="57">
        <v>44858</v>
      </c>
      <c r="B775" s="29">
        <v>24844</v>
      </c>
      <c r="C775" s="29">
        <v>23700</v>
      </c>
      <c r="D775" s="29">
        <v>111.989</v>
      </c>
      <c r="E775" s="29">
        <v>148.91</v>
      </c>
      <c r="F775" s="29">
        <v>0.98740000000000006</v>
      </c>
      <c r="G775" s="29">
        <v>6.7149999999999996E-3</v>
      </c>
      <c r="H775" s="29">
        <v>0.13768</v>
      </c>
      <c r="I775" s="29">
        <v>0.13650000000000001</v>
      </c>
      <c r="J775" s="29">
        <v>1.1277999999999999</v>
      </c>
      <c r="K775" s="29">
        <v>3.0993E-2</v>
      </c>
      <c r="L775" s="29">
        <v>0.21110000000000001</v>
      </c>
      <c r="M775" s="29">
        <v>6.9459999999999994E-2</v>
      </c>
      <c r="N775" s="29">
        <v>9.8700000000000003E-3</v>
      </c>
      <c r="O775" s="29">
        <v>0.27389999999999998</v>
      </c>
      <c r="P775" s="29">
        <v>0.45377000000000001</v>
      </c>
      <c r="Q775" s="29">
        <v>1.6982000000000001E-2</v>
      </c>
      <c r="R775" s="29">
        <v>1.2094000000000001E-2</v>
      </c>
      <c r="S775" s="29">
        <v>2.6183999999999999E-2</v>
      </c>
      <c r="T775" s="29">
        <v>0.72970000000000002</v>
      </c>
      <c r="U775" s="29">
        <v>6.4163999999999999E-2</v>
      </c>
      <c r="V775" s="29">
        <v>0.1885</v>
      </c>
    </row>
    <row r="776" spans="1:22" ht="14.25" customHeight="1" x14ac:dyDescent="0.3">
      <c r="A776" s="57">
        <v>44855</v>
      </c>
      <c r="B776" s="29">
        <v>24669</v>
      </c>
      <c r="C776" s="29">
        <v>23688</v>
      </c>
      <c r="D776" s="29">
        <v>112.012</v>
      </c>
      <c r="E776" s="29">
        <v>147.65</v>
      </c>
      <c r="F776" s="29">
        <v>0.98619999999999997</v>
      </c>
      <c r="G776" s="29">
        <v>6.7730000000000004E-3</v>
      </c>
      <c r="H776" s="29">
        <v>0.13825999999999999</v>
      </c>
      <c r="I776" s="29">
        <v>0.1384</v>
      </c>
      <c r="J776" s="29">
        <v>1.1303000000000001</v>
      </c>
      <c r="K776" s="29">
        <v>3.1075999999999999E-2</v>
      </c>
      <c r="L776" s="29">
        <v>0.21099999999999999</v>
      </c>
      <c r="M776" s="29">
        <v>6.9400000000000003E-2</v>
      </c>
      <c r="N776" s="29">
        <v>9.9600000000000001E-3</v>
      </c>
      <c r="O776" s="29">
        <v>0.27289999999999998</v>
      </c>
      <c r="P776" s="29">
        <v>0.45282</v>
      </c>
      <c r="Q776" s="29">
        <v>1.7023E-2</v>
      </c>
      <c r="R776" s="29">
        <v>1.2094000000000001E-2</v>
      </c>
      <c r="S776" s="29">
        <v>2.6266999999999999E-2</v>
      </c>
      <c r="T776" s="29">
        <v>0.73319999999999996</v>
      </c>
      <c r="U776" s="29">
        <v>6.3973000000000002E-2</v>
      </c>
      <c r="V776" s="29">
        <v>0.19370000000000001</v>
      </c>
    </row>
    <row r="777" spans="1:22" ht="14.25" customHeight="1" x14ac:dyDescent="0.3">
      <c r="A777" s="57">
        <v>44854</v>
      </c>
      <c r="B777" s="29">
        <v>24545</v>
      </c>
      <c r="C777" s="29">
        <v>23682</v>
      </c>
      <c r="D777" s="29">
        <v>112.881</v>
      </c>
      <c r="E777" s="29">
        <v>150.15</v>
      </c>
      <c r="F777" s="29">
        <v>0.97860000000000003</v>
      </c>
      <c r="G777" s="29">
        <v>6.6600000000000001E-3</v>
      </c>
      <c r="H777" s="29">
        <v>0.13858999999999999</v>
      </c>
      <c r="I777" s="29">
        <v>0.13780000000000001</v>
      </c>
      <c r="J777" s="29">
        <v>1.1234999999999999</v>
      </c>
      <c r="K777" s="29">
        <v>3.1184E-2</v>
      </c>
      <c r="L777" s="29">
        <v>0.21149999999999999</v>
      </c>
      <c r="M777" s="29">
        <v>6.9819999999999993E-2</v>
      </c>
      <c r="N777" s="29">
        <v>9.9000000000000008E-3</v>
      </c>
      <c r="O777" s="29">
        <v>0.27279999999999999</v>
      </c>
      <c r="P777" s="29">
        <v>0.45319999999999999</v>
      </c>
      <c r="Q777" s="29">
        <v>1.6961E-2</v>
      </c>
      <c r="R777" s="29">
        <v>1.2083999999999999E-2</v>
      </c>
      <c r="S777" s="29">
        <v>2.6179999999999998E-2</v>
      </c>
      <c r="T777" s="29">
        <v>0.72650000000000003</v>
      </c>
      <c r="U777" s="29">
        <v>6.4224000000000003E-2</v>
      </c>
      <c r="V777" s="29">
        <v>0.1918</v>
      </c>
    </row>
    <row r="778" spans="1:22" ht="14.25" customHeight="1" x14ac:dyDescent="0.3">
      <c r="A778" s="57">
        <v>44853</v>
      </c>
      <c r="B778" s="29">
        <v>24454</v>
      </c>
      <c r="C778" s="29">
        <v>23663</v>
      </c>
      <c r="D778" s="29">
        <v>112.98399999999999</v>
      </c>
      <c r="E778" s="29">
        <v>149.9</v>
      </c>
      <c r="F778" s="29">
        <v>0.97729999999999995</v>
      </c>
      <c r="G778" s="29">
        <v>6.6709999999999998E-3</v>
      </c>
      <c r="H778" s="29">
        <v>0.13835</v>
      </c>
      <c r="I778" s="29">
        <v>0.1376</v>
      </c>
      <c r="J778" s="29">
        <v>1.1218999999999999</v>
      </c>
      <c r="K778" s="29">
        <v>3.1238999999999999E-2</v>
      </c>
      <c r="L778" s="29">
        <v>0.21190000000000001</v>
      </c>
      <c r="M778" s="29">
        <v>7.0099999999999996E-2</v>
      </c>
      <c r="N778" s="29">
        <v>9.6600000000000002E-3</v>
      </c>
      <c r="O778" s="29">
        <v>0.27300000000000002</v>
      </c>
      <c r="P778" s="29">
        <v>0.45301999999999998</v>
      </c>
      <c r="Q778" s="29">
        <v>1.6962999999999999E-2</v>
      </c>
      <c r="R778" s="29">
        <v>1.2045E-2</v>
      </c>
      <c r="S778" s="29">
        <v>2.6096000000000001E-2</v>
      </c>
      <c r="T778" s="29">
        <v>0.72650000000000003</v>
      </c>
      <c r="U778" s="29">
        <v>6.4512E-2</v>
      </c>
      <c r="V778" s="29">
        <v>0.18970000000000001</v>
      </c>
    </row>
    <row r="779" spans="1:22" ht="14.25" customHeight="1" x14ac:dyDescent="0.3">
      <c r="A779" s="57">
        <v>44852</v>
      </c>
      <c r="B779" s="29">
        <v>24430</v>
      </c>
      <c r="C779" s="29">
        <v>23637</v>
      </c>
      <c r="D779" s="29">
        <v>112.13</v>
      </c>
      <c r="E779" s="29">
        <v>149.26</v>
      </c>
      <c r="F779" s="29">
        <v>0.98580000000000001</v>
      </c>
      <c r="G779" s="29">
        <v>6.7000000000000002E-3</v>
      </c>
      <c r="H779" s="29">
        <v>0.13886000000000001</v>
      </c>
      <c r="I779" s="29">
        <v>0.1384</v>
      </c>
      <c r="J779" s="29">
        <v>1.1319999999999999</v>
      </c>
      <c r="K779" s="29">
        <v>3.1268999999999998E-2</v>
      </c>
      <c r="L779" s="29">
        <v>0.21199999999999999</v>
      </c>
      <c r="M779" s="29">
        <v>7.0290000000000005E-2</v>
      </c>
      <c r="N779" s="29">
        <v>9.5899999999999996E-3</v>
      </c>
      <c r="O779" s="29">
        <v>0.27279999999999999</v>
      </c>
      <c r="P779" s="29">
        <v>0.45551000000000003</v>
      </c>
      <c r="Q779" s="29">
        <v>1.7007000000000001E-2</v>
      </c>
      <c r="R779" s="29">
        <v>1.2142E-2</v>
      </c>
      <c r="S779" s="29">
        <v>2.6245000000000001E-2</v>
      </c>
      <c r="T779" s="29">
        <v>0.72799999999999998</v>
      </c>
      <c r="U779" s="29">
        <v>6.4654000000000003E-2</v>
      </c>
      <c r="V779" s="29">
        <v>0.1908</v>
      </c>
    </row>
    <row r="780" spans="1:22" ht="14.25" customHeight="1" x14ac:dyDescent="0.3">
      <c r="A780" s="57">
        <v>44851</v>
      </c>
      <c r="B780" s="29">
        <v>24320</v>
      </c>
      <c r="C780" s="29">
        <v>23586</v>
      </c>
      <c r="D780" s="29">
        <v>112.039</v>
      </c>
      <c r="E780" s="29">
        <v>149.04</v>
      </c>
      <c r="F780" s="29">
        <v>0.98409999999999997</v>
      </c>
      <c r="G780" s="29">
        <v>6.7099999999999998E-3</v>
      </c>
      <c r="H780" s="29">
        <v>0.13899</v>
      </c>
      <c r="I780" s="29">
        <v>0.13880000000000001</v>
      </c>
      <c r="J780" s="29">
        <v>1.1357999999999999</v>
      </c>
      <c r="K780" s="29">
        <v>3.1241000000000001E-2</v>
      </c>
      <c r="L780" s="29">
        <v>0.21190000000000001</v>
      </c>
      <c r="M780" s="29">
        <v>6.9680000000000006E-2</v>
      </c>
      <c r="N780" s="29">
        <v>9.7099999999999999E-3</v>
      </c>
      <c r="O780" s="29">
        <v>0.27300000000000002</v>
      </c>
      <c r="P780" s="29">
        <v>0.45524999999999999</v>
      </c>
      <c r="Q780" s="29">
        <v>1.6948999999999999E-2</v>
      </c>
      <c r="R780" s="29">
        <v>1.2142999999999999E-2</v>
      </c>
      <c r="S780" s="29">
        <v>2.6235000000000001E-2</v>
      </c>
      <c r="T780" s="29">
        <v>0.72909999999999997</v>
      </c>
      <c r="U780" s="29">
        <v>6.4560000000000006E-2</v>
      </c>
      <c r="V780" s="29">
        <v>0.18940000000000001</v>
      </c>
    </row>
    <row r="781" spans="1:22" ht="14.25" customHeight="1" x14ac:dyDescent="0.3">
      <c r="A781" s="57">
        <v>44848</v>
      </c>
      <c r="B781" s="29">
        <v>24115</v>
      </c>
      <c r="C781" s="29">
        <v>23541</v>
      </c>
      <c r="D781" s="29">
        <v>113.31100000000001</v>
      </c>
      <c r="E781" s="29">
        <v>148.66999999999999</v>
      </c>
      <c r="F781" s="29">
        <v>0.97219999999999995</v>
      </c>
      <c r="G781" s="29">
        <v>6.7270000000000003E-3</v>
      </c>
      <c r="H781" s="29">
        <v>0.13905999999999999</v>
      </c>
      <c r="I781" s="29">
        <v>0.1386</v>
      </c>
      <c r="J781" s="29">
        <v>1.1172</v>
      </c>
      <c r="K781" s="29">
        <v>3.1334000000000001E-2</v>
      </c>
      <c r="L781" s="29">
        <v>0.21260000000000001</v>
      </c>
      <c r="M781" s="29">
        <v>7.0000000000000007E-2</v>
      </c>
      <c r="N781" s="29">
        <v>9.7400000000000004E-3</v>
      </c>
      <c r="O781" s="29">
        <v>0.27339999999999998</v>
      </c>
      <c r="P781" s="29">
        <v>0.45585999999999999</v>
      </c>
      <c r="Q781" s="29">
        <v>1.6964E-2</v>
      </c>
      <c r="R781" s="29">
        <v>1.2142E-2</v>
      </c>
      <c r="S781" s="29">
        <v>2.6086999999999999E-2</v>
      </c>
      <c r="T781" s="29">
        <v>0.72019999999999995</v>
      </c>
      <c r="U781" s="29">
        <v>6.4824000000000007E-2</v>
      </c>
      <c r="V781" s="29">
        <v>0.18770000000000001</v>
      </c>
    </row>
    <row r="782" spans="1:22" ht="14.25" customHeight="1" x14ac:dyDescent="0.3">
      <c r="A782" s="57">
        <v>44847</v>
      </c>
      <c r="B782" s="29">
        <v>24120</v>
      </c>
      <c r="C782" s="29">
        <v>23497</v>
      </c>
      <c r="D782" s="29">
        <v>112.363</v>
      </c>
      <c r="E782" s="29">
        <v>147.12</v>
      </c>
      <c r="F782" s="29">
        <v>0.97760000000000002</v>
      </c>
      <c r="G782" s="29">
        <v>6.7970000000000001E-3</v>
      </c>
      <c r="H782" s="29">
        <v>0.13947999999999999</v>
      </c>
      <c r="I782" s="29">
        <v>0.13930000000000001</v>
      </c>
      <c r="J782" s="29">
        <v>1.1326000000000001</v>
      </c>
      <c r="K782" s="29">
        <v>3.1358999999999998E-2</v>
      </c>
      <c r="L782" s="29">
        <v>0.21310000000000001</v>
      </c>
      <c r="M782" s="29">
        <v>6.9879999999999998E-2</v>
      </c>
      <c r="N782" s="29">
        <v>9.7800000000000005E-3</v>
      </c>
      <c r="O782" s="29">
        <v>0.27400000000000002</v>
      </c>
      <c r="P782" s="29">
        <v>0.45609</v>
      </c>
      <c r="Q782" s="29">
        <v>1.695E-2</v>
      </c>
      <c r="R782" s="29">
        <v>1.2142999999999999E-2</v>
      </c>
      <c r="S782" s="29">
        <v>2.6325999999999999E-2</v>
      </c>
      <c r="T782" s="29">
        <v>0.72699999999999998</v>
      </c>
      <c r="U782" s="29">
        <v>6.5090999999999996E-2</v>
      </c>
      <c r="V782" s="29">
        <v>0.1898</v>
      </c>
    </row>
    <row r="783" spans="1:22" ht="14.25" customHeight="1" x14ac:dyDescent="0.3">
      <c r="A783" s="57">
        <v>44846</v>
      </c>
      <c r="B783" s="29">
        <v>23943</v>
      </c>
      <c r="C783" s="29">
        <v>23480</v>
      </c>
      <c r="D783" s="29">
        <v>113.32</v>
      </c>
      <c r="E783" s="29">
        <v>146.91</v>
      </c>
      <c r="F783" s="29">
        <v>0.97030000000000005</v>
      </c>
      <c r="G783" s="29">
        <v>6.8069999999999997E-3</v>
      </c>
      <c r="H783" s="29">
        <v>0.13936000000000001</v>
      </c>
      <c r="I783" s="29">
        <v>0.1394</v>
      </c>
      <c r="J783" s="29">
        <v>1.1100000000000001</v>
      </c>
      <c r="K783" s="29">
        <v>3.1404000000000001E-2</v>
      </c>
      <c r="L783" s="29">
        <v>0.2135</v>
      </c>
      <c r="M783" s="29">
        <v>7.0190000000000002E-2</v>
      </c>
      <c r="N783" s="29">
        <v>9.8200000000000006E-3</v>
      </c>
      <c r="O783" s="29">
        <v>0.2732</v>
      </c>
      <c r="P783" s="29">
        <v>0.45943000000000001</v>
      </c>
      <c r="Q783" s="29">
        <v>1.6958000000000001E-2</v>
      </c>
      <c r="R783" s="29">
        <v>1.2149E-2</v>
      </c>
      <c r="S783" s="29">
        <v>2.6384999999999999E-2</v>
      </c>
      <c r="T783" s="29">
        <v>0.7238</v>
      </c>
      <c r="U783" s="29">
        <v>6.5113000000000004E-2</v>
      </c>
      <c r="V783" s="29">
        <v>0.18859999999999999</v>
      </c>
    </row>
    <row r="784" spans="1:22" ht="14.25" customHeight="1" x14ac:dyDescent="0.3">
      <c r="A784" s="57">
        <v>44845</v>
      </c>
      <c r="B784" s="29">
        <v>23925</v>
      </c>
      <c r="C784" s="29">
        <v>23451</v>
      </c>
      <c r="D784" s="29">
        <v>113.221</v>
      </c>
      <c r="E784" s="29">
        <v>145.86000000000001</v>
      </c>
      <c r="F784" s="29">
        <v>0.9708</v>
      </c>
      <c r="G784" s="29">
        <v>6.8560000000000001E-3</v>
      </c>
      <c r="H784" s="29">
        <v>0.13955000000000001</v>
      </c>
      <c r="I784" s="29">
        <v>0.13950000000000001</v>
      </c>
      <c r="J784" s="29">
        <v>1.0968</v>
      </c>
      <c r="K784" s="29">
        <v>3.1362000000000001E-2</v>
      </c>
      <c r="L784" s="29">
        <v>0.214</v>
      </c>
      <c r="M784" s="29">
        <v>6.966E-2</v>
      </c>
      <c r="N784" s="29">
        <v>9.8200000000000006E-3</v>
      </c>
      <c r="O784" s="29">
        <v>0.2732</v>
      </c>
      <c r="P784" s="29">
        <v>0.46002999999999999</v>
      </c>
      <c r="Q784" s="29">
        <v>1.6986000000000001E-2</v>
      </c>
      <c r="R784" s="29">
        <v>1.2147E-2</v>
      </c>
      <c r="S784" s="29">
        <v>2.6213E-2</v>
      </c>
      <c r="T784" s="29">
        <v>0.7248</v>
      </c>
      <c r="U784" s="29">
        <v>6.5116999999999994E-2</v>
      </c>
      <c r="V784" s="29">
        <v>0.18859999999999999</v>
      </c>
    </row>
    <row r="785" spans="1:22" ht="14.25" customHeight="1" x14ac:dyDescent="0.3">
      <c r="A785" s="57">
        <v>44844</v>
      </c>
      <c r="B785" s="29">
        <v>23877</v>
      </c>
      <c r="C785" s="29">
        <v>23432</v>
      </c>
      <c r="D785" s="29">
        <v>113.14400000000001</v>
      </c>
      <c r="E785" s="29">
        <v>145.72</v>
      </c>
      <c r="F785" s="29">
        <v>0.97019999999999995</v>
      </c>
      <c r="G785" s="29">
        <v>6.8630000000000002E-3</v>
      </c>
      <c r="H785" s="29">
        <v>0.13977999999999999</v>
      </c>
      <c r="I785" s="29">
        <v>0.13980000000000001</v>
      </c>
      <c r="J785" s="29">
        <v>1.1054999999999999</v>
      </c>
      <c r="K785" s="29">
        <v>3.1594999999999998E-2</v>
      </c>
      <c r="L785" s="29">
        <v>0.21510000000000001</v>
      </c>
      <c r="M785" s="29">
        <v>7.0080000000000003E-2</v>
      </c>
      <c r="N785" s="29">
        <v>9.7199999999999995E-3</v>
      </c>
      <c r="O785" s="29">
        <v>0.2757</v>
      </c>
      <c r="P785" s="29">
        <v>0.45923999999999998</v>
      </c>
      <c r="Q785" s="29">
        <v>1.6947E-2</v>
      </c>
      <c r="R785" s="29">
        <v>1.2148000000000001E-2</v>
      </c>
      <c r="S785" s="29">
        <v>2.6335000000000001E-2</v>
      </c>
      <c r="T785" s="29">
        <v>0.72570000000000001</v>
      </c>
      <c r="U785" s="29">
        <v>6.5295000000000006E-2</v>
      </c>
      <c r="V785" s="29">
        <v>0.19270000000000001</v>
      </c>
    </row>
    <row r="786" spans="1:22" ht="14.25" customHeight="1" x14ac:dyDescent="0.3">
      <c r="A786" s="57">
        <v>44841</v>
      </c>
      <c r="B786" s="29">
        <v>23882</v>
      </c>
      <c r="C786" s="29">
        <v>23422</v>
      </c>
      <c r="D786" s="29">
        <v>112.795</v>
      </c>
      <c r="E786" s="29">
        <v>145.25</v>
      </c>
      <c r="F786" s="29">
        <v>0.97440000000000004</v>
      </c>
      <c r="G786" s="29">
        <v>6.8849999999999996E-3</v>
      </c>
      <c r="H786" s="29">
        <v>0.14057</v>
      </c>
      <c r="I786" s="29">
        <v>0.14019999999999999</v>
      </c>
      <c r="J786" s="29">
        <v>1.1086</v>
      </c>
      <c r="K786" s="29">
        <v>3.1594999999999998E-2</v>
      </c>
      <c r="L786" s="29">
        <v>0.21510000000000001</v>
      </c>
      <c r="M786" s="29">
        <v>7.0779999999999996E-2</v>
      </c>
      <c r="N786" s="29">
        <v>9.9000000000000008E-3</v>
      </c>
      <c r="O786" s="29">
        <v>0.27379999999999999</v>
      </c>
      <c r="P786" s="29">
        <v>0.45504</v>
      </c>
      <c r="Q786" s="29">
        <v>1.6972999999999999E-2</v>
      </c>
      <c r="R786" s="29">
        <v>1.2147E-2</v>
      </c>
      <c r="S786" s="29">
        <v>2.6585999999999999E-2</v>
      </c>
      <c r="T786" s="29">
        <v>0.72789999999999999</v>
      </c>
      <c r="U786" s="29">
        <v>6.5560999999999994E-2</v>
      </c>
      <c r="V786" s="29">
        <v>0.19209999999999999</v>
      </c>
    </row>
    <row r="787" spans="1:22" ht="14.25" customHeight="1" x14ac:dyDescent="0.3">
      <c r="A787" s="57">
        <v>44840</v>
      </c>
      <c r="B787" s="29">
        <v>23848</v>
      </c>
      <c r="C787" s="29">
        <v>23417</v>
      </c>
      <c r="D787" s="29">
        <v>112.258</v>
      </c>
      <c r="E787" s="29">
        <v>145.13999999999999</v>
      </c>
      <c r="F787" s="29">
        <v>0.97909999999999997</v>
      </c>
      <c r="G787" s="29">
        <v>6.8900000000000003E-3</v>
      </c>
      <c r="H787" s="29">
        <v>0.14057</v>
      </c>
      <c r="I787" s="29">
        <v>0.1411</v>
      </c>
      <c r="J787" s="29">
        <v>1.1162000000000001</v>
      </c>
      <c r="K787" s="29">
        <v>3.1739000000000003E-2</v>
      </c>
      <c r="L787" s="29">
        <v>0.2157</v>
      </c>
      <c r="M787" s="29">
        <v>7.1279999999999996E-2</v>
      </c>
      <c r="N787" s="29">
        <v>9.7800000000000005E-3</v>
      </c>
      <c r="O787" s="29">
        <v>0.27379999999999999</v>
      </c>
      <c r="P787" s="29">
        <v>0.45273999999999998</v>
      </c>
      <c r="Q787" s="29">
        <v>1.7045000000000001E-2</v>
      </c>
      <c r="R787" s="29">
        <v>1.2212000000000001E-2</v>
      </c>
      <c r="S787" s="29">
        <v>2.6741000000000001E-2</v>
      </c>
      <c r="T787" s="29">
        <v>0.72740000000000005</v>
      </c>
      <c r="U787" s="29">
        <v>6.5844E-2</v>
      </c>
      <c r="V787" s="29">
        <v>0.1915</v>
      </c>
    </row>
    <row r="788" spans="1:22" ht="14.25" customHeight="1" x14ac:dyDescent="0.3">
      <c r="A788" s="57">
        <v>44839</v>
      </c>
      <c r="B788" s="29">
        <v>23872</v>
      </c>
      <c r="C788" s="29">
        <v>23417</v>
      </c>
      <c r="D788" s="29">
        <v>111.208</v>
      </c>
      <c r="E788" s="29">
        <v>144.63999999999999</v>
      </c>
      <c r="F788" s="29">
        <v>0.98839999999999995</v>
      </c>
      <c r="G788" s="29">
        <v>6.914E-3</v>
      </c>
      <c r="H788" s="29">
        <v>0.14057</v>
      </c>
      <c r="I788" s="29">
        <v>0.14149999999999999</v>
      </c>
      <c r="J788" s="29">
        <v>1.1326000000000001</v>
      </c>
      <c r="K788" s="29">
        <v>3.1717000000000002E-2</v>
      </c>
      <c r="L788" s="29">
        <v>0.216</v>
      </c>
      <c r="M788" s="29">
        <v>7.0870000000000002E-2</v>
      </c>
      <c r="N788" s="29">
        <v>9.7800000000000005E-3</v>
      </c>
      <c r="O788" s="29">
        <v>0.27379999999999999</v>
      </c>
      <c r="P788" s="29">
        <v>0.44792999999999999</v>
      </c>
      <c r="Q788" s="29">
        <v>1.7049000000000002E-2</v>
      </c>
      <c r="R788" s="29">
        <v>1.2267E-2</v>
      </c>
      <c r="S788" s="29">
        <v>2.6692E-2</v>
      </c>
      <c r="T788" s="29">
        <v>0.73429999999999995</v>
      </c>
      <c r="U788" s="29">
        <v>6.5823999999999994E-2</v>
      </c>
      <c r="V788" s="29">
        <v>0.19239999999999999</v>
      </c>
    </row>
    <row r="789" spans="1:22" ht="14.25" customHeight="1" x14ac:dyDescent="0.3">
      <c r="A789" s="57">
        <v>44838</v>
      </c>
      <c r="B789" s="29">
        <v>23879</v>
      </c>
      <c r="C789" s="29">
        <v>23412</v>
      </c>
      <c r="D789" s="29">
        <v>110.065</v>
      </c>
      <c r="E789" s="29">
        <v>144.13</v>
      </c>
      <c r="F789" s="29">
        <v>0.99860000000000004</v>
      </c>
      <c r="G789" s="29">
        <v>6.9379999999999997E-3</v>
      </c>
      <c r="H789" s="29">
        <v>0.14057</v>
      </c>
      <c r="I789" s="29">
        <v>0.14199999999999999</v>
      </c>
      <c r="J789" s="29">
        <v>1.1476</v>
      </c>
      <c r="K789" s="29">
        <v>3.1505999999999999E-2</v>
      </c>
      <c r="L789" s="29">
        <v>0.21540000000000001</v>
      </c>
      <c r="M789" s="29">
        <v>7.0110000000000006E-2</v>
      </c>
      <c r="N789" s="29">
        <v>9.7800000000000005E-3</v>
      </c>
      <c r="O789" s="29">
        <v>0.2732</v>
      </c>
      <c r="P789" s="29">
        <v>0.44439000000000001</v>
      </c>
      <c r="Q789" s="29">
        <v>1.7042000000000002E-2</v>
      </c>
      <c r="R789" s="29">
        <v>1.2267E-2</v>
      </c>
      <c r="S789" s="29">
        <v>2.6700000000000002E-2</v>
      </c>
      <c r="T789" s="29">
        <v>0.74</v>
      </c>
      <c r="U789" s="29">
        <v>6.5595000000000001E-2</v>
      </c>
      <c r="V789" s="29">
        <v>0.19320000000000001</v>
      </c>
    </row>
    <row r="790" spans="1:22" ht="14.25" customHeight="1" x14ac:dyDescent="0.3">
      <c r="A790" s="57">
        <v>44837</v>
      </c>
      <c r="B790" s="29">
        <v>23880</v>
      </c>
      <c r="C790" s="29">
        <v>23412</v>
      </c>
      <c r="D790" s="29">
        <v>111.745</v>
      </c>
      <c r="E790" s="29">
        <v>144.55000000000001</v>
      </c>
      <c r="F790" s="29">
        <v>0.98260000000000003</v>
      </c>
      <c r="G790" s="29">
        <v>6.9179999999999997E-3</v>
      </c>
      <c r="H790" s="29">
        <v>0.14057</v>
      </c>
      <c r="I790" s="29">
        <v>0.14069999999999999</v>
      </c>
      <c r="J790" s="29">
        <v>1.1323000000000001</v>
      </c>
      <c r="K790" s="29">
        <v>3.1363000000000002E-2</v>
      </c>
      <c r="L790" s="29">
        <v>0.21510000000000001</v>
      </c>
      <c r="M790" s="29">
        <v>6.9349999999999995E-2</v>
      </c>
      <c r="N790" s="29">
        <v>9.7999999999999997E-3</v>
      </c>
      <c r="O790" s="29">
        <v>0.27479999999999999</v>
      </c>
      <c r="P790" s="29">
        <v>0.44013999999999998</v>
      </c>
      <c r="Q790" s="29">
        <v>1.6951000000000001E-2</v>
      </c>
      <c r="R790" s="29">
        <v>1.2213999999999999E-2</v>
      </c>
      <c r="S790" s="29">
        <v>2.6471999999999999E-2</v>
      </c>
      <c r="T790" s="29">
        <v>0.73399999999999999</v>
      </c>
      <c r="U790" s="29">
        <v>6.5354999999999996E-2</v>
      </c>
      <c r="V790" s="29">
        <v>0.1933</v>
      </c>
    </row>
    <row r="791" spans="1:22" ht="14.25" customHeight="1" x14ac:dyDescent="0.3">
      <c r="A791" s="57">
        <v>44834</v>
      </c>
      <c r="B791" s="29">
        <v>23861</v>
      </c>
      <c r="C791" s="29">
        <v>23400</v>
      </c>
      <c r="D791" s="29">
        <v>112.117</v>
      </c>
      <c r="E791" s="29">
        <v>144.74</v>
      </c>
      <c r="F791" s="29">
        <v>0.98019999999999996</v>
      </c>
      <c r="G791" s="29">
        <v>6.9090000000000002E-3</v>
      </c>
      <c r="H791" s="29">
        <v>0.14057</v>
      </c>
      <c r="I791" s="29">
        <v>0.14000000000000001</v>
      </c>
      <c r="J791" s="29">
        <v>1.117</v>
      </c>
      <c r="K791" s="29">
        <v>3.1493E-2</v>
      </c>
      <c r="L791" s="29">
        <v>0.21560000000000001</v>
      </c>
      <c r="M791" s="29">
        <v>6.9830000000000003E-2</v>
      </c>
      <c r="N791" s="29">
        <v>9.8799999999999999E-3</v>
      </c>
      <c r="O791" s="29">
        <v>0.2737</v>
      </c>
      <c r="P791" s="29">
        <v>0.43831999999999999</v>
      </c>
      <c r="Q791" s="29">
        <v>1.7054E-2</v>
      </c>
      <c r="R791" s="29">
        <v>1.2293E-2</v>
      </c>
      <c r="S791" s="29">
        <v>2.6424E-2</v>
      </c>
      <c r="T791" s="29">
        <v>0.72309999999999997</v>
      </c>
      <c r="U791" s="29">
        <v>6.5672999999999995E-2</v>
      </c>
      <c r="V791" s="29">
        <v>0.18479999999999999</v>
      </c>
    </row>
    <row r="792" spans="1:22" ht="14.25" customHeight="1" x14ac:dyDescent="0.3">
      <c r="A792" s="57">
        <v>44833</v>
      </c>
      <c r="B792" s="29">
        <v>23828</v>
      </c>
      <c r="C792" s="29">
        <v>23371</v>
      </c>
      <c r="D792" s="29">
        <v>112.254</v>
      </c>
      <c r="E792" s="29">
        <v>144.46</v>
      </c>
      <c r="F792" s="29">
        <v>0.98150000000000004</v>
      </c>
      <c r="G792" s="29">
        <v>6.9220000000000002E-3</v>
      </c>
      <c r="H792" s="29">
        <v>0.14027000000000001</v>
      </c>
      <c r="I792" s="29">
        <v>0.1409</v>
      </c>
      <c r="J792" s="29">
        <v>1.1116999999999999</v>
      </c>
      <c r="K792" s="29">
        <v>3.1434999999999998E-2</v>
      </c>
      <c r="L792" s="29">
        <v>0.2155</v>
      </c>
      <c r="M792" s="29">
        <v>6.948E-2</v>
      </c>
      <c r="N792" s="29">
        <v>9.8700000000000003E-3</v>
      </c>
      <c r="O792" s="29">
        <v>0.27460000000000001</v>
      </c>
      <c r="P792" s="29">
        <v>0.43687999999999999</v>
      </c>
      <c r="Q792" s="29">
        <v>1.6955000000000001E-2</v>
      </c>
      <c r="R792" s="29">
        <v>1.2215999999999999E-2</v>
      </c>
      <c r="S792" s="29">
        <v>2.6393E-2</v>
      </c>
      <c r="T792" s="29">
        <v>0.73099999999999998</v>
      </c>
      <c r="U792" s="29">
        <v>6.5519999999999995E-2</v>
      </c>
      <c r="V792" s="29">
        <v>0.1852</v>
      </c>
    </row>
    <row r="793" spans="1:22" ht="14.25" customHeight="1" x14ac:dyDescent="0.3">
      <c r="A793" s="57">
        <v>44832</v>
      </c>
      <c r="B793" s="29">
        <v>23740</v>
      </c>
      <c r="C793" s="29">
        <v>23346</v>
      </c>
      <c r="D793" s="29">
        <v>112.604</v>
      </c>
      <c r="E793" s="29">
        <v>144.16</v>
      </c>
      <c r="F793" s="29">
        <v>0.97350000000000003</v>
      </c>
      <c r="G793" s="29">
        <v>6.9369999999999996E-3</v>
      </c>
      <c r="H793" s="29">
        <v>0.13883999999999999</v>
      </c>
      <c r="I793" s="29">
        <v>0.1396</v>
      </c>
      <c r="J793" s="29">
        <v>1.0889</v>
      </c>
      <c r="K793" s="29">
        <v>3.1384000000000002E-2</v>
      </c>
      <c r="L793" s="29">
        <v>0.216</v>
      </c>
      <c r="M793" s="29">
        <v>6.9400000000000003E-2</v>
      </c>
      <c r="N793" s="29">
        <v>9.7599999999999996E-3</v>
      </c>
      <c r="O793" s="29">
        <v>0.27460000000000001</v>
      </c>
      <c r="P793" s="29">
        <v>0.43189</v>
      </c>
      <c r="Q793" s="29">
        <v>1.695E-2</v>
      </c>
      <c r="R793" s="29">
        <v>1.2204E-2</v>
      </c>
      <c r="S793" s="29">
        <v>2.6506999999999999E-2</v>
      </c>
      <c r="T793" s="29">
        <v>0.73480000000000001</v>
      </c>
      <c r="U793" s="29">
        <v>6.5511E-2</v>
      </c>
      <c r="V793" s="29">
        <v>0.18609999999999999</v>
      </c>
    </row>
    <row r="794" spans="1:22" ht="14.25" customHeight="1" x14ac:dyDescent="0.3">
      <c r="A794" s="57">
        <v>44831</v>
      </c>
      <c r="B794" s="29">
        <v>23736</v>
      </c>
      <c r="C794" s="29">
        <v>23346</v>
      </c>
      <c r="D794" s="29">
        <v>114.10599999999999</v>
      </c>
      <c r="E794" s="29">
        <v>144.80000000000001</v>
      </c>
      <c r="F794" s="29">
        <v>0.95940000000000003</v>
      </c>
      <c r="G794" s="29">
        <v>6.9059999999999998E-3</v>
      </c>
      <c r="H794" s="29">
        <v>0.13935</v>
      </c>
      <c r="I794" s="29">
        <v>0.13930000000000001</v>
      </c>
      <c r="J794" s="29">
        <v>1.0732999999999999</v>
      </c>
      <c r="K794" s="29">
        <v>3.1542000000000001E-2</v>
      </c>
      <c r="L794" s="29">
        <v>0.21690000000000001</v>
      </c>
      <c r="M794" s="29">
        <v>7.0279999999999995E-2</v>
      </c>
      <c r="N794" s="29">
        <v>9.8300000000000002E-3</v>
      </c>
      <c r="O794" s="29">
        <v>0.27450000000000002</v>
      </c>
      <c r="P794" s="29">
        <v>0.42758000000000002</v>
      </c>
      <c r="Q794" s="29">
        <v>1.6954E-2</v>
      </c>
      <c r="R794" s="29">
        <v>1.2258E-2</v>
      </c>
      <c r="S794" s="29">
        <v>2.6338E-2</v>
      </c>
      <c r="T794" s="29">
        <v>0.72870000000000001</v>
      </c>
      <c r="U794" s="29">
        <v>6.6127000000000005E-2</v>
      </c>
      <c r="V794" s="29">
        <v>0.18590000000000001</v>
      </c>
    </row>
    <row r="795" spans="1:22" ht="14.25" customHeight="1" x14ac:dyDescent="0.3">
      <c r="A795" s="57">
        <v>44830</v>
      </c>
      <c r="B795" s="29">
        <v>23717</v>
      </c>
      <c r="C795" s="29">
        <v>23334</v>
      </c>
      <c r="D795" s="29">
        <v>114.10299999999999</v>
      </c>
      <c r="E795" s="29">
        <v>144.75</v>
      </c>
      <c r="F795" s="29">
        <v>0.96089999999999998</v>
      </c>
      <c r="G795" s="29">
        <v>6.9080000000000001E-3</v>
      </c>
      <c r="H795" s="29">
        <v>0.14008999999999999</v>
      </c>
      <c r="I795" s="29">
        <v>0.1394</v>
      </c>
      <c r="J795" s="29">
        <v>1.0689</v>
      </c>
      <c r="K795" s="29">
        <v>3.1403E-2</v>
      </c>
      <c r="L795" s="29">
        <v>0.2172</v>
      </c>
      <c r="M795" s="29">
        <v>6.9849999999999995E-2</v>
      </c>
      <c r="N795" s="29">
        <v>9.7099999999999999E-3</v>
      </c>
      <c r="O795" s="29">
        <v>0.27450000000000002</v>
      </c>
      <c r="P795" s="29">
        <v>0.42418</v>
      </c>
      <c r="Q795" s="29">
        <v>1.6965000000000001E-2</v>
      </c>
      <c r="R795" s="29">
        <v>1.2251E-2</v>
      </c>
      <c r="S795" s="29">
        <v>2.6335000000000001E-2</v>
      </c>
      <c r="T795" s="29">
        <v>0.72809999999999997</v>
      </c>
      <c r="U795" s="29">
        <v>6.6083000000000003E-2</v>
      </c>
      <c r="V795" s="29">
        <v>0.18540000000000001</v>
      </c>
    </row>
    <row r="796" spans="1:22" ht="14.25" customHeight="1" x14ac:dyDescent="0.3">
      <c r="A796" s="57">
        <v>44827</v>
      </c>
      <c r="B796" s="29">
        <v>23702</v>
      </c>
      <c r="C796" s="29">
        <v>23324</v>
      </c>
      <c r="D796" s="29">
        <v>113.19199999999999</v>
      </c>
      <c r="E796" s="29">
        <v>143.31</v>
      </c>
      <c r="F796" s="29">
        <v>0.96870000000000001</v>
      </c>
      <c r="G796" s="29">
        <v>6.9779999999999998E-3</v>
      </c>
      <c r="H796" s="29">
        <v>0.14026</v>
      </c>
      <c r="I796" s="29">
        <v>0.14019999999999999</v>
      </c>
      <c r="J796" s="29">
        <v>1.0859000000000001</v>
      </c>
      <c r="K796" s="29">
        <v>3.1523000000000002E-2</v>
      </c>
      <c r="L796" s="29">
        <v>0.21840000000000001</v>
      </c>
      <c r="M796" s="29">
        <v>7.0940000000000003E-2</v>
      </c>
      <c r="N796" s="29">
        <v>9.6900000000000007E-3</v>
      </c>
      <c r="O796" s="29">
        <v>0.2747</v>
      </c>
      <c r="P796" s="29">
        <v>0.41815999999999998</v>
      </c>
      <c r="Q796" s="29">
        <v>1.7096E-2</v>
      </c>
      <c r="R796" s="29">
        <v>1.2347E-2</v>
      </c>
      <c r="S796" s="29">
        <v>2.6619E-2</v>
      </c>
      <c r="T796" s="29">
        <v>0.73570000000000002</v>
      </c>
      <c r="U796" s="29">
        <v>6.6500000000000004E-2</v>
      </c>
      <c r="V796" s="29">
        <v>0.19</v>
      </c>
    </row>
    <row r="797" spans="1:22" ht="14.25" customHeight="1" x14ac:dyDescent="0.3">
      <c r="A797" s="57">
        <v>44826</v>
      </c>
      <c r="B797" s="29">
        <v>23696</v>
      </c>
      <c r="C797" s="29">
        <v>23316</v>
      </c>
      <c r="D797" s="29">
        <v>111.35299999999999</v>
      </c>
      <c r="E797" s="29">
        <v>142.38999999999999</v>
      </c>
      <c r="F797" s="29">
        <v>0.98360000000000003</v>
      </c>
      <c r="G797" s="29">
        <v>7.0229999999999997E-3</v>
      </c>
      <c r="H797" s="29">
        <v>0.14127999999999999</v>
      </c>
      <c r="I797" s="29">
        <v>0.14119999999999999</v>
      </c>
      <c r="J797" s="29">
        <v>1.1261000000000001</v>
      </c>
      <c r="K797" s="29">
        <v>3.1636999999999998E-2</v>
      </c>
      <c r="L797" s="29">
        <v>0.21890000000000001</v>
      </c>
      <c r="M797" s="29">
        <v>7.0779999999999996E-2</v>
      </c>
      <c r="N797" s="29">
        <v>9.7000000000000003E-3</v>
      </c>
      <c r="O797" s="29">
        <v>0.27600000000000002</v>
      </c>
      <c r="P797" s="29">
        <v>0.41835</v>
      </c>
      <c r="Q797" s="29">
        <v>1.7094000000000002E-2</v>
      </c>
      <c r="R797" s="29">
        <v>1.2366E-2</v>
      </c>
      <c r="S797" s="29">
        <v>2.6759000000000002E-2</v>
      </c>
      <c r="T797" s="29">
        <v>0.74139999999999995</v>
      </c>
      <c r="U797" s="29">
        <v>6.6582000000000002E-2</v>
      </c>
      <c r="V797" s="29">
        <v>0.19550000000000001</v>
      </c>
    </row>
    <row r="798" spans="1:22" ht="14.25" customHeight="1" x14ac:dyDescent="0.3">
      <c r="A798" s="57">
        <v>44825</v>
      </c>
      <c r="B798" s="29">
        <v>23688</v>
      </c>
      <c r="C798" s="29">
        <v>23301</v>
      </c>
      <c r="D798" s="29">
        <v>110.642</v>
      </c>
      <c r="E798" s="29">
        <v>144.06</v>
      </c>
      <c r="F798" s="29">
        <v>0.98370000000000002</v>
      </c>
      <c r="G798" s="29">
        <v>6.9410000000000001E-3</v>
      </c>
      <c r="H798" s="29">
        <v>0.14183999999999999</v>
      </c>
      <c r="I798" s="29">
        <v>0.14130000000000001</v>
      </c>
      <c r="J798" s="29">
        <v>1.127</v>
      </c>
      <c r="K798" s="29">
        <v>3.1772000000000002E-2</v>
      </c>
      <c r="L798" s="29">
        <v>0.21959999999999999</v>
      </c>
      <c r="M798" s="29">
        <v>7.1639999999999995E-2</v>
      </c>
      <c r="N798" s="29">
        <v>9.6600000000000002E-3</v>
      </c>
      <c r="O798" s="29">
        <v>0.27400000000000002</v>
      </c>
      <c r="P798" s="29">
        <v>0.41732000000000002</v>
      </c>
      <c r="Q798" s="29">
        <v>1.7243000000000001E-2</v>
      </c>
      <c r="R798" s="29">
        <v>1.2503E-2</v>
      </c>
      <c r="S798" s="29">
        <v>2.6891000000000002E-2</v>
      </c>
      <c r="T798" s="29">
        <v>0.74280000000000002</v>
      </c>
      <c r="U798" s="29">
        <v>6.6659999999999997E-2</v>
      </c>
      <c r="V798" s="29">
        <v>0.19339999999999999</v>
      </c>
    </row>
    <row r="799" spans="1:22" ht="14.25" customHeight="1" x14ac:dyDescent="0.3">
      <c r="A799" s="57">
        <v>44824</v>
      </c>
      <c r="B799" s="29">
        <v>23668</v>
      </c>
      <c r="C799" s="29">
        <v>23301</v>
      </c>
      <c r="D799" s="29">
        <v>110.215</v>
      </c>
      <c r="E799" s="29">
        <v>143.75</v>
      </c>
      <c r="F799" s="29">
        <v>0.99709999999999999</v>
      </c>
      <c r="G799" s="29">
        <v>6.9569999999999996E-3</v>
      </c>
      <c r="H799" s="29">
        <v>0.14247000000000001</v>
      </c>
      <c r="I799" s="29">
        <v>0.14219999999999999</v>
      </c>
      <c r="J799" s="29">
        <v>1.1380999999999999</v>
      </c>
      <c r="K799" s="29">
        <v>3.1870999999999997E-2</v>
      </c>
      <c r="L799" s="29">
        <v>0.21929999999999999</v>
      </c>
      <c r="M799" s="29">
        <v>7.1940000000000004E-2</v>
      </c>
      <c r="N799" s="29">
        <v>9.6600000000000002E-3</v>
      </c>
      <c r="O799" s="29">
        <v>0.2747</v>
      </c>
      <c r="P799" s="29">
        <v>0.41798000000000002</v>
      </c>
      <c r="Q799" s="29">
        <v>1.7391E-2</v>
      </c>
      <c r="R799" s="29">
        <v>1.2538000000000001E-2</v>
      </c>
      <c r="S799" s="29">
        <v>2.7011E-2</v>
      </c>
      <c r="T799" s="29">
        <v>0.74819999999999998</v>
      </c>
      <c r="U799" s="29">
        <v>6.6724000000000006E-2</v>
      </c>
      <c r="V799" s="29">
        <v>0.19439999999999999</v>
      </c>
    </row>
    <row r="800" spans="1:22" ht="14.25" customHeight="1" x14ac:dyDescent="0.3">
      <c r="A800" s="57">
        <v>44823</v>
      </c>
      <c r="B800" s="29">
        <v>23667</v>
      </c>
      <c r="C800" s="29">
        <v>23295</v>
      </c>
      <c r="D800" s="29">
        <v>109.73699999999999</v>
      </c>
      <c r="E800" s="29">
        <v>143.21</v>
      </c>
      <c r="F800" s="29">
        <v>1.0024</v>
      </c>
      <c r="G800" s="29">
        <v>6.9829999999999996E-3</v>
      </c>
      <c r="H800" s="29">
        <v>0.14272000000000001</v>
      </c>
      <c r="I800" s="29">
        <v>0.14280000000000001</v>
      </c>
      <c r="J800" s="29">
        <v>1.1431</v>
      </c>
      <c r="K800" s="29">
        <v>3.1822999999999997E-2</v>
      </c>
      <c r="L800" s="29">
        <v>0.2198</v>
      </c>
      <c r="M800" s="29">
        <v>7.1749999999999994E-2</v>
      </c>
      <c r="N800" s="29">
        <v>9.5999999999999992E-3</v>
      </c>
      <c r="O800" s="29">
        <v>0.27439999999999998</v>
      </c>
      <c r="P800" s="29">
        <v>0.41727999999999998</v>
      </c>
      <c r="Q800" s="29">
        <v>1.7416000000000001E-2</v>
      </c>
      <c r="R800" s="29">
        <v>1.2536E-2</v>
      </c>
      <c r="S800" s="29">
        <v>2.7081999999999998E-2</v>
      </c>
      <c r="T800" s="29">
        <v>0.75470000000000004</v>
      </c>
      <c r="U800" s="29">
        <v>6.6751000000000005E-2</v>
      </c>
      <c r="V800" s="29">
        <v>0.19350000000000001</v>
      </c>
    </row>
    <row r="801" spans="1:22" ht="14.25" customHeight="1" x14ac:dyDescent="0.3">
      <c r="A801" s="57">
        <v>44820</v>
      </c>
      <c r="B801" s="29">
        <v>23652</v>
      </c>
      <c r="C801" s="29">
        <v>23283</v>
      </c>
      <c r="D801" s="29">
        <v>109.764</v>
      </c>
      <c r="E801" s="29">
        <v>142.91999999999999</v>
      </c>
      <c r="F801" s="29">
        <v>1.0016</v>
      </c>
      <c r="G801" s="29">
        <v>6.9969999999999997E-3</v>
      </c>
      <c r="H801" s="29">
        <v>0.14312</v>
      </c>
      <c r="I801" s="29">
        <v>0.1429</v>
      </c>
      <c r="J801" s="29">
        <v>1.1419999999999999</v>
      </c>
      <c r="K801" s="29">
        <v>3.1888E-2</v>
      </c>
      <c r="L801" s="29">
        <v>0.2205</v>
      </c>
      <c r="M801" s="29">
        <v>7.1959999999999996E-2</v>
      </c>
      <c r="N801" s="29">
        <v>9.58E-3</v>
      </c>
      <c r="O801" s="29">
        <v>0.27389999999999998</v>
      </c>
      <c r="P801" s="29">
        <v>0.42354999999999998</v>
      </c>
      <c r="Q801" s="29">
        <v>1.7420999999999999E-2</v>
      </c>
      <c r="R801" s="29">
        <v>1.2540000000000001E-2</v>
      </c>
      <c r="S801" s="29">
        <v>2.7141999999999999E-2</v>
      </c>
      <c r="T801" s="29">
        <v>0.75390000000000001</v>
      </c>
      <c r="U801" s="29">
        <v>6.6869999999999999E-2</v>
      </c>
      <c r="V801" s="29">
        <v>0.19040000000000001</v>
      </c>
    </row>
    <row r="802" spans="1:22" ht="14.25" customHeight="1" x14ac:dyDescent="0.3">
      <c r="A802" s="57">
        <v>44819</v>
      </c>
      <c r="B802" s="29">
        <v>23618</v>
      </c>
      <c r="C802" s="29">
        <v>23277</v>
      </c>
      <c r="D802" s="29">
        <v>109.739</v>
      </c>
      <c r="E802" s="29">
        <v>143.52000000000001</v>
      </c>
      <c r="F802" s="29">
        <v>1.0001</v>
      </c>
      <c r="G802" s="29">
        <v>6.9670000000000001E-3</v>
      </c>
      <c r="H802" s="29">
        <v>0.14297000000000001</v>
      </c>
      <c r="I802" s="29">
        <v>0.1426</v>
      </c>
      <c r="J802" s="29">
        <v>1.1467000000000001</v>
      </c>
      <c r="K802" s="29">
        <v>3.2104000000000001E-2</v>
      </c>
      <c r="L802" s="29">
        <v>0.2205</v>
      </c>
      <c r="M802" s="29">
        <v>7.1730000000000002E-2</v>
      </c>
      <c r="N802" s="29">
        <v>9.7000000000000003E-3</v>
      </c>
      <c r="O802" s="29">
        <v>0.27439999999999998</v>
      </c>
      <c r="P802" s="29">
        <v>0.42194999999999999</v>
      </c>
      <c r="Q802" s="29">
        <v>1.7496000000000001E-2</v>
      </c>
      <c r="R802" s="29">
        <v>1.2547000000000001E-2</v>
      </c>
      <c r="S802" s="29">
        <v>2.7057999999999999E-2</v>
      </c>
      <c r="T802" s="29">
        <v>0.75600000000000001</v>
      </c>
      <c r="U802" s="29">
        <v>6.7125000000000004E-2</v>
      </c>
      <c r="V802" s="29">
        <v>0.19059999999999999</v>
      </c>
    </row>
    <row r="803" spans="1:22" ht="14.25" customHeight="1" x14ac:dyDescent="0.3">
      <c r="A803" s="57">
        <v>44818</v>
      </c>
      <c r="B803" s="29">
        <v>23591</v>
      </c>
      <c r="C803" s="29">
        <v>23257</v>
      </c>
      <c r="D803" s="29">
        <v>109.658</v>
      </c>
      <c r="E803" s="29">
        <v>143.08000000000001</v>
      </c>
      <c r="F803" s="29">
        <v>0.99809999999999999</v>
      </c>
      <c r="G803" s="29">
        <v>6.9890000000000004E-3</v>
      </c>
      <c r="H803" s="29">
        <v>0.14366000000000001</v>
      </c>
      <c r="I803" s="29">
        <v>0.1434</v>
      </c>
      <c r="J803" s="29">
        <v>1.1538999999999999</v>
      </c>
      <c r="K803" s="29">
        <v>3.2134000000000003E-2</v>
      </c>
      <c r="L803" s="29">
        <v>0.22090000000000001</v>
      </c>
      <c r="M803" s="29">
        <v>7.1879999999999999E-2</v>
      </c>
      <c r="N803" s="29">
        <v>1.001E-2</v>
      </c>
      <c r="O803" s="29">
        <v>0.27500000000000002</v>
      </c>
      <c r="P803" s="29">
        <v>0.42520999999999998</v>
      </c>
      <c r="Q803" s="29">
        <v>1.7514999999999999E-2</v>
      </c>
      <c r="R803" s="29">
        <v>1.2588E-2</v>
      </c>
      <c r="S803" s="29">
        <v>2.7319E-2</v>
      </c>
      <c r="T803" s="29">
        <v>0.75960000000000005</v>
      </c>
      <c r="U803" s="29">
        <v>6.7071000000000006E-2</v>
      </c>
      <c r="V803" s="29">
        <v>0.19359999999999999</v>
      </c>
    </row>
    <row r="804" spans="1:22" ht="14.25" customHeight="1" x14ac:dyDescent="0.3">
      <c r="A804" s="57">
        <v>44817</v>
      </c>
      <c r="B804" s="29">
        <v>23557</v>
      </c>
      <c r="C804" s="29">
        <v>23244</v>
      </c>
      <c r="D804" s="29">
        <v>109.815</v>
      </c>
      <c r="E804" s="29">
        <v>144.58000000000001</v>
      </c>
      <c r="F804" s="29">
        <v>0.997</v>
      </c>
      <c r="G804" s="29">
        <v>6.9160000000000003E-3</v>
      </c>
      <c r="H804" s="29">
        <v>0.14434</v>
      </c>
      <c r="I804" s="29">
        <v>0.14319999999999999</v>
      </c>
      <c r="J804" s="29">
        <v>1.1493</v>
      </c>
      <c r="K804" s="29">
        <v>3.2353E-2</v>
      </c>
      <c r="L804" s="29">
        <v>0.22189999999999999</v>
      </c>
      <c r="M804" s="29">
        <v>7.2779999999999997E-2</v>
      </c>
      <c r="N804" s="29">
        <v>1.043E-2</v>
      </c>
      <c r="O804" s="29">
        <v>0.27460000000000001</v>
      </c>
      <c r="P804" s="29">
        <v>0.42748000000000003</v>
      </c>
      <c r="Q804" s="29">
        <v>1.7611000000000002E-2</v>
      </c>
      <c r="R804" s="29">
        <v>1.2635E-2</v>
      </c>
      <c r="S804" s="29">
        <v>2.7279000000000001E-2</v>
      </c>
      <c r="T804" s="29">
        <v>0.75939999999999996</v>
      </c>
      <c r="U804" s="29">
        <v>6.7325999999999997E-2</v>
      </c>
      <c r="V804" s="29">
        <v>0.1925</v>
      </c>
    </row>
    <row r="805" spans="1:22" ht="14.25" customHeight="1" x14ac:dyDescent="0.3">
      <c r="A805" s="57">
        <v>44816</v>
      </c>
      <c r="B805" s="29">
        <v>23514</v>
      </c>
      <c r="C805" s="29">
        <v>23253</v>
      </c>
      <c r="D805" s="29">
        <v>108.33</v>
      </c>
      <c r="E805" s="29">
        <v>142.84</v>
      </c>
      <c r="F805" s="29">
        <v>1.0122</v>
      </c>
      <c r="G805" s="29">
        <v>7.0010000000000003E-3</v>
      </c>
      <c r="H805" s="29">
        <v>0.14435000000000001</v>
      </c>
      <c r="I805" s="29">
        <v>0.14449999999999999</v>
      </c>
      <c r="J805" s="29">
        <v>1.1682999999999999</v>
      </c>
      <c r="K805" s="29">
        <v>3.2382000000000001E-2</v>
      </c>
      <c r="L805" s="29">
        <v>0.22209999999999999</v>
      </c>
      <c r="M805" s="29">
        <v>7.2300000000000003E-2</v>
      </c>
      <c r="N805" s="29">
        <v>1.052E-2</v>
      </c>
      <c r="O805" s="29">
        <v>0.27629999999999999</v>
      </c>
      <c r="P805" s="29">
        <v>0.43197000000000002</v>
      </c>
      <c r="Q805" s="29">
        <v>1.7583999999999999E-2</v>
      </c>
      <c r="R805" s="29">
        <v>1.2574E-2</v>
      </c>
      <c r="S805" s="29">
        <v>2.7562E-2</v>
      </c>
      <c r="T805" s="29">
        <v>0.77</v>
      </c>
      <c r="U805" s="29">
        <v>6.7372000000000001E-2</v>
      </c>
      <c r="V805" s="29">
        <v>0.1963</v>
      </c>
    </row>
    <row r="806" spans="1:22" ht="14.25" customHeight="1" x14ac:dyDescent="0.3">
      <c r="A806" s="57">
        <v>44813</v>
      </c>
      <c r="B806" s="29">
        <v>23517</v>
      </c>
      <c r="C806" s="29">
        <v>23263</v>
      </c>
      <c r="D806" s="29">
        <v>109.003</v>
      </c>
      <c r="E806" s="29">
        <v>142.47</v>
      </c>
      <c r="F806" s="29">
        <v>1.0042</v>
      </c>
      <c r="G806" s="29">
        <v>7.0190000000000001E-3</v>
      </c>
      <c r="H806" s="29">
        <v>0.14435000000000001</v>
      </c>
      <c r="I806" s="29">
        <v>0.14410000000000001</v>
      </c>
      <c r="J806" s="29">
        <v>1.1589</v>
      </c>
      <c r="K806" s="29">
        <v>3.2329999999999998E-2</v>
      </c>
      <c r="L806" s="29">
        <v>0.2223</v>
      </c>
      <c r="M806" s="29">
        <v>7.2599999999999998E-2</v>
      </c>
      <c r="N806" s="29">
        <v>1.047E-2</v>
      </c>
      <c r="O806" s="29">
        <v>0.27629999999999999</v>
      </c>
      <c r="P806" s="29">
        <v>0.43830000000000002</v>
      </c>
      <c r="Q806" s="29">
        <v>1.7595E-2</v>
      </c>
      <c r="R806" s="29">
        <v>1.2565E-2</v>
      </c>
      <c r="S806" s="29">
        <v>2.7503E-2</v>
      </c>
      <c r="T806" s="29">
        <v>0.76739999999999997</v>
      </c>
      <c r="U806" s="29">
        <v>6.7423999999999998E-2</v>
      </c>
      <c r="V806" s="29">
        <v>0.19420000000000001</v>
      </c>
    </row>
    <row r="807" spans="1:22" ht="14.25" customHeight="1" x14ac:dyDescent="0.3">
      <c r="A807" s="57">
        <v>44812</v>
      </c>
      <c r="B807" s="29">
        <v>23545</v>
      </c>
      <c r="C807" s="29">
        <v>23281</v>
      </c>
      <c r="D807" s="29">
        <v>109.70699999999999</v>
      </c>
      <c r="E807" s="29">
        <v>144.11000000000001</v>
      </c>
      <c r="F807" s="29">
        <v>0.99970000000000003</v>
      </c>
      <c r="G807" s="29">
        <v>6.9389999999999999E-3</v>
      </c>
      <c r="H807" s="29">
        <v>0.14373</v>
      </c>
      <c r="I807" s="29">
        <v>0.14369999999999999</v>
      </c>
      <c r="J807" s="29">
        <v>1.1504000000000001</v>
      </c>
      <c r="K807" s="29">
        <v>3.2329999999999998E-2</v>
      </c>
      <c r="L807" s="29">
        <v>0.22209999999999999</v>
      </c>
      <c r="M807" s="29">
        <v>7.2419999999999998E-2</v>
      </c>
      <c r="N807" s="29">
        <v>1.052E-2</v>
      </c>
      <c r="O807" s="29">
        <v>0.27489999999999998</v>
      </c>
      <c r="P807" s="29">
        <v>0.44366</v>
      </c>
      <c r="Q807" s="29">
        <v>1.7505E-2</v>
      </c>
      <c r="R807" s="29">
        <v>1.2544E-2</v>
      </c>
      <c r="S807" s="29">
        <v>2.7408999999999999E-2</v>
      </c>
      <c r="T807" s="29">
        <v>0.76380000000000003</v>
      </c>
      <c r="U807" s="29">
        <v>6.7118999999999998E-2</v>
      </c>
      <c r="V807" s="29">
        <v>0.19170000000000001</v>
      </c>
    </row>
    <row r="808" spans="1:22" ht="14.25" customHeight="1" x14ac:dyDescent="0.3">
      <c r="A808" s="57">
        <v>44811</v>
      </c>
      <c r="B808" s="29">
        <v>23586</v>
      </c>
      <c r="C808" s="29">
        <v>23261</v>
      </c>
      <c r="D808" s="29">
        <v>109.84</v>
      </c>
      <c r="E808" s="29">
        <v>143.74</v>
      </c>
      <c r="F808" s="29">
        <v>1.0005999999999999</v>
      </c>
      <c r="G808" s="29">
        <v>6.9569999999999996E-3</v>
      </c>
      <c r="H808" s="29">
        <v>0.14355999999999999</v>
      </c>
      <c r="I808" s="29">
        <v>0.14369999999999999</v>
      </c>
      <c r="J808" s="29">
        <v>1.1533</v>
      </c>
      <c r="K808" s="29">
        <v>3.2362000000000002E-2</v>
      </c>
      <c r="L808" s="29">
        <v>0.22209999999999999</v>
      </c>
      <c r="M808" s="29">
        <v>7.2230000000000003E-2</v>
      </c>
      <c r="N808" s="29">
        <v>1.052E-2</v>
      </c>
      <c r="O808" s="29">
        <v>0.27650000000000002</v>
      </c>
      <c r="P808" s="29">
        <v>0.44529999999999997</v>
      </c>
      <c r="Q808" s="29">
        <v>1.7499000000000001E-2</v>
      </c>
      <c r="R808" s="29">
        <v>1.2515E-2</v>
      </c>
      <c r="S808" s="29">
        <v>2.7446999999999999E-2</v>
      </c>
      <c r="T808" s="29">
        <v>0.7621</v>
      </c>
      <c r="U808" s="29">
        <v>6.7016999999999993E-2</v>
      </c>
      <c r="V808" s="29">
        <v>0.19040000000000001</v>
      </c>
    </row>
    <row r="809" spans="1:22" ht="14.25" customHeight="1" x14ac:dyDescent="0.3">
      <c r="A809" s="57">
        <v>44810</v>
      </c>
      <c r="B809" s="29">
        <v>23526</v>
      </c>
      <c r="C809" s="29">
        <v>23245</v>
      </c>
      <c r="D809" s="29">
        <v>110.214</v>
      </c>
      <c r="E809" s="29">
        <v>142.80000000000001</v>
      </c>
      <c r="F809" s="29">
        <v>0.99039999999999995</v>
      </c>
      <c r="G809" s="29">
        <v>7.0029999999999997E-3</v>
      </c>
      <c r="H809" s="29">
        <v>0.14379</v>
      </c>
      <c r="I809" s="29">
        <v>0.1434</v>
      </c>
      <c r="J809" s="29">
        <v>1.1519999999999999</v>
      </c>
      <c r="K809" s="29">
        <v>3.2495999999999997E-2</v>
      </c>
      <c r="L809" s="29">
        <v>0.22220000000000001</v>
      </c>
      <c r="M809" s="29">
        <v>7.2800000000000004E-2</v>
      </c>
      <c r="N809" s="29">
        <v>1.052E-2</v>
      </c>
      <c r="O809" s="29">
        <v>0.27629999999999999</v>
      </c>
      <c r="P809" s="29">
        <v>0.44944000000000001</v>
      </c>
      <c r="Q809" s="29">
        <v>1.7545000000000002E-2</v>
      </c>
      <c r="R809" s="29">
        <v>1.2525E-2</v>
      </c>
      <c r="S809" s="29">
        <v>2.7267E-2</v>
      </c>
      <c r="T809" s="29">
        <v>0.76029999999999998</v>
      </c>
      <c r="U809" s="29">
        <v>6.7166000000000003E-2</v>
      </c>
      <c r="V809" s="29">
        <v>0.19040000000000001</v>
      </c>
    </row>
    <row r="810" spans="1:22" ht="14.25" customHeight="1" x14ac:dyDescent="0.3">
      <c r="A810" s="57">
        <v>44809</v>
      </c>
      <c r="B810" s="29">
        <v>23498</v>
      </c>
      <c r="C810" s="29">
        <v>23227</v>
      </c>
      <c r="D810" s="29">
        <v>109.53400000000001</v>
      </c>
      <c r="E810" s="29">
        <v>140.6</v>
      </c>
      <c r="F810" s="29">
        <v>0.9929</v>
      </c>
      <c r="G810" s="29">
        <v>7.1120000000000003E-3</v>
      </c>
      <c r="H810" s="29">
        <v>0.14421999999999999</v>
      </c>
      <c r="I810" s="29">
        <v>0.14399999999999999</v>
      </c>
      <c r="J810" s="29">
        <v>1.1516999999999999</v>
      </c>
      <c r="K810" s="29">
        <v>3.2523000000000003E-2</v>
      </c>
      <c r="L810" s="29">
        <v>0.22259999999999999</v>
      </c>
      <c r="M810" s="29">
        <v>7.2889999999999996E-2</v>
      </c>
      <c r="N810" s="29">
        <v>1.051E-2</v>
      </c>
      <c r="O810" s="29">
        <v>0.2762</v>
      </c>
      <c r="P810" s="29">
        <v>0.45506000000000002</v>
      </c>
      <c r="Q810" s="29">
        <v>1.7551000000000001E-2</v>
      </c>
      <c r="R810" s="29">
        <v>1.2524E-2</v>
      </c>
      <c r="S810" s="29">
        <v>2.7335999999999999E-2</v>
      </c>
      <c r="T810" s="29">
        <v>0.76090000000000002</v>
      </c>
      <c r="U810" s="29">
        <v>6.7091999999999999E-2</v>
      </c>
      <c r="V810" s="29">
        <v>0.19400000000000001</v>
      </c>
    </row>
    <row r="811" spans="1:22" ht="14.25" customHeight="1" x14ac:dyDescent="0.3">
      <c r="A811" s="57">
        <v>44806</v>
      </c>
      <c r="B811" s="29">
        <v>23444</v>
      </c>
      <c r="C811" s="29">
        <v>23219</v>
      </c>
      <c r="D811" s="29">
        <v>109.53400000000001</v>
      </c>
      <c r="E811" s="29">
        <v>140.19999999999999</v>
      </c>
      <c r="F811" s="29">
        <v>0.99539999999999995</v>
      </c>
      <c r="G811" s="29">
        <v>7.1320000000000003E-3</v>
      </c>
      <c r="H811" s="29">
        <v>0.14491999999999999</v>
      </c>
      <c r="I811" s="29">
        <v>0.14460000000000001</v>
      </c>
      <c r="J811" s="29">
        <v>1.1509</v>
      </c>
      <c r="K811" s="29">
        <v>3.2689000000000003E-2</v>
      </c>
      <c r="L811" s="29">
        <v>0.22289999999999999</v>
      </c>
      <c r="M811" s="29">
        <v>7.3359999999999995E-2</v>
      </c>
      <c r="N811" s="29">
        <v>1.051E-2</v>
      </c>
      <c r="O811" s="29">
        <v>0.27660000000000001</v>
      </c>
      <c r="P811" s="29">
        <v>0.45732</v>
      </c>
      <c r="Q811" s="29">
        <v>1.7614000000000001E-2</v>
      </c>
      <c r="R811" s="29">
        <v>1.2531E-2</v>
      </c>
      <c r="S811" s="29">
        <v>2.7267E-2</v>
      </c>
      <c r="T811" s="29">
        <v>0.76139999999999997</v>
      </c>
      <c r="U811" s="29">
        <v>6.7129999999999995E-2</v>
      </c>
      <c r="V811" s="29">
        <v>0.1933</v>
      </c>
    </row>
    <row r="812" spans="1:22" ht="14.25" customHeight="1" x14ac:dyDescent="0.3">
      <c r="A812" s="57">
        <v>44805</v>
      </c>
      <c r="B812" s="29">
        <v>23450</v>
      </c>
      <c r="C812" s="29">
        <v>23219</v>
      </c>
      <c r="D812" s="29">
        <v>109.691</v>
      </c>
      <c r="E812" s="29">
        <v>140.21</v>
      </c>
      <c r="F812" s="29">
        <v>0.99460000000000004</v>
      </c>
      <c r="G812" s="29">
        <v>7.1320000000000003E-3</v>
      </c>
      <c r="H812" s="29">
        <v>0.14479</v>
      </c>
      <c r="I812" s="29">
        <v>0.14460000000000001</v>
      </c>
      <c r="J812" s="29">
        <v>1.1545000000000001</v>
      </c>
      <c r="K812" s="29">
        <v>3.2759999999999997E-2</v>
      </c>
      <c r="L812" s="29">
        <v>0.22309999999999999</v>
      </c>
      <c r="M812" s="29">
        <v>7.3830000000000007E-2</v>
      </c>
      <c r="N812" s="29">
        <v>1.052E-2</v>
      </c>
      <c r="O812" s="29">
        <v>0.27539999999999998</v>
      </c>
      <c r="P812" s="29">
        <v>0.45809</v>
      </c>
      <c r="Q812" s="29">
        <v>1.7721000000000001E-2</v>
      </c>
      <c r="R812" s="29">
        <v>1.257E-2</v>
      </c>
      <c r="S812" s="29">
        <v>2.7184E-2</v>
      </c>
      <c r="T812" s="29">
        <v>0.7601</v>
      </c>
      <c r="U812" s="29">
        <v>6.7183999999999994E-2</v>
      </c>
      <c r="V812" s="29">
        <v>0.19070000000000001</v>
      </c>
    </row>
    <row r="813" spans="1:22" ht="14.25" customHeight="1" x14ac:dyDescent="0.3">
      <c r="A813" s="57">
        <v>44804</v>
      </c>
      <c r="B813" s="29">
        <v>23451</v>
      </c>
      <c r="C813" s="29">
        <v>23219</v>
      </c>
      <c r="D813" s="29">
        <v>108.7</v>
      </c>
      <c r="E813" s="29">
        <v>138.96</v>
      </c>
      <c r="F813" s="29">
        <v>1.0054000000000001</v>
      </c>
      <c r="G813" s="29">
        <v>7.1960000000000001E-3</v>
      </c>
      <c r="H813" s="29">
        <v>0.14510999999999999</v>
      </c>
      <c r="I813" s="29">
        <v>0.14480000000000001</v>
      </c>
      <c r="J813" s="29">
        <v>1.1621999999999999</v>
      </c>
      <c r="K813" s="29">
        <v>3.2905999999999998E-2</v>
      </c>
      <c r="L813" s="29">
        <v>0.22339999999999999</v>
      </c>
      <c r="M813" s="29">
        <v>7.4700000000000003E-2</v>
      </c>
      <c r="N813" s="29">
        <v>1.051E-2</v>
      </c>
      <c r="O813" s="29">
        <v>0.27539999999999998</v>
      </c>
      <c r="P813" s="29">
        <v>0.45423999999999998</v>
      </c>
      <c r="Q813" s="29">
        <v>1.7808000000000001E-2</v>
      </c>
      <c r="R813" s="29">
        <v>1.2585000000000001E-2</v>
      </c>
      <c r="S813" s="29">
        <v>2.7342999999999999E-2</v>
      </c>
      <c r="T813" s="29">
        <v>0.76160000000000005</v>
      </c>
      <c r="U813" s="29">
        <v>6.7360000000000003E-2</v>
      </c>
      <c r="V813" s="29">
        <v>0.19289999999999999</v>
      </c>
    </row>
    <row r="814" spans="1:22" ht="14.25" customHeight="1" x14ac:dyDescent="0.3">
      <c r="A814" s="57">
        <v>44803</v>
      </c>
      <c r="B814" s="29">
        <v>23421</v>
      </c>
      <c r="C814" s="29">
        <v>23221</v>
      </c>
      <c r="D814" s="29">
        <v>108.773</v>
      </c>
      <c r="E814" s="29">
        <v>138.79</v>
      </c>
      <c r="F814" s="29">
        <v>1.0015000000000001</v>
      </c>
      <c r="G814" s="29">
        <v>7.2049999999999996E-3</v>
      </c>
      <c r="H814" s="29">
        <v>0.14468</v>
      </c>
      <c r="I814" s="29">
        <v>0.1444</v>
      </c>
      <c r="J814" s="29">
        <v>1.1656</v>
      </c>
      <c r="K814" s="29">
        <v>3.2849000000000003E-2</v>
      </c>
      <c r="L814" s="29">
        <v>0.22339999999999999</v>
      </c>
      <c r="M814" s="29">
        <v>7.4249999999999997E-2</v>
      </c>
      <c r="N814" s="29">
        <v>1.052E-2</v>
      </c>
      <c r="O814" s="29">
        <v>0.27639999999999998</v>
      </c>
      <c r="P814" s="29">
        <v>0.45506000000000002</v>
      </c>
      <c r="Q814" s="29">
        <v>1.7786E-2</v>
      </c>
      <c r="R814" s="29">
        <v>1.2586E-2</v>
      </c>
      <c r="S814" s="29">
        <v>2.7422999999999999E-2</v>
      </c>
      <c r="T814" s="29">
        <v>0.76370000000000005</v>
      </c>
      <c r="U814" s="29">
        <v>6.7364999999999994E-2</v>
      </c>
      <c r="V814" s="29">
        <v>0.19520000000000001</v>
      </c>
    </row>
    <row r="815" spans="1:22" ht="14.25" customHeight="1" x14ac:dyDescent="0.3">
      <c r="A815" s="57">
        <v>44802</v>
      </c>
      <c r="B815" s="29">
        <v>23427</v>
      </c>
      <c r="C815" s="29">
        <v>23211</v>
      </c>
      <c r="D815" s="29">
        <v>108.83499999999999</v>
      </c>
      <c r="E815" s="29">
        <v>138.72</v>
      </c>
      <c r="F815" s="29">
        <v>0.99970000000000003</v>
      </c>
      <c r="G815" s="29">
        <v>7.2090000000000001E-3</v>
      </c>
      <c r="H815" s="29">
        <v>0.14474000000000001</v>
      </c>
      <c r="I815" s="29">
        <v>0.14460000000000001</v>
      </c>
      <c r="J815" s="29">
        <v>1.1709000000000001</v>
      </c>
      <c r="K815" s="29">
        <v>3.2884999999999998E-2</v>
      </c>
      <c r="L815" s="29">
        <v>0.22270000000000001</v>
      </c>
      <c r="M815" s="29">
        <v>7.4050000000000005E-2</v>
      </c>
      <c r="N815" s="29">
        <v>1.051E-2</v>
      </c>
      <c r="O815" s="29">
        <v>0.27629999999999999</v>
      </c>
      <c r="P815" s="29">
        <v>0.44921</v>
      </c>
      <c r="Q815" s="29">
        <v>1.7791999999999999E-2</v>
      </c>
      <c r="R815" s="29">
        <v>1.2505E-2</v>
      </c>
      <c r="S815" s="29">
        <v>2.7517E-2</v>
      </c>
      <c r="T815" s="29">
        <v>0.76859999999999995</v>
      </c>
      <c r="U815" s="29">
        <v>6.7123000000000002E-2</v>
      </c>
      <c r="V815" s="29">
        <v>0.19889999999999999</v>
      </c>
    </row>
    <row r="816" spans="1:22" ht="14.25" customHeight="1" x14ac:dyDescent="0.3">
      <c r="A816" s="57">
        <v>44799</v>
      </c>
      <c r="B816" s="29">
        <v>23410</v>
      </c>
      <c r="C816" s="29">
        <v>23212</v>
      </c>
      <c r="D816" s="29">
        <v>108.803</v>
      </c>
      <c r="E816" s="29">
        <v>137.63999999999999</v>
      </c>
      <c r="F816" s="29">
        <v>0.99660000000000004</v>
      </c>
      <c r="G816" s="29">
        <v>7.2649999999999998E-3</v>
      </c>
      <c r="H816" s="29">
        <v>0.14552000000000001</v>
      </c>
      <c r="I816" s="29">
        <v>0.14510000000000001</v>
      </c>
      <c r="J816" s="29">
        <v>1.1744000000000001</v>
      </c>
      <c r="K816" s="29">
        <v>3.3099999999999997E-2</v>
      </c>
      <c r="L816" s="29">
        <v>0.22389999999999999</v>
      </c>
      <c r="M816" s="29">
        <v>7.51E-2</v>
      </c>
      <c r="N816" s="29">
        <v>1.051E-2</v>
      </c>
      <c r="O816" s="29">
        <v>0.27689999999999998</v>
      </c>
      <c r="P816" s="29">
        <v>0.45347999999999999</v>
      </c>
      <c r="Q816" s="29">
        <v>1.7849E-2</v>
      </c>
      <c r="R816" s="29">
        <v>1.252E-2</v>
      </c>
      <c r="S816" s="29">
        <v>2.7621E-2</v>
      </c>
      <c r="T816" s="29">
        <v>0.76729999999999998</v>
      </c>
      <c r="U816" s="29">
        <v>6.7499000000000003E-2</v>
      </c>
      <c r="V816" s="29">
        <v>0.19750000000000001</v>
      </c>
    </row>
    <row r="817" spans="1:22" ht="14.25" customHeight="1" x14ac:dyDescent="0.3">
      <c r="A817" s="57">
        <v>44798</v>
      </c>
      <c r="B817" s="29">
        <v>23428</v>
      </c>
      <c r="C817" s="29">
        <v>23234</v>
      </c>
      <c r="D817" s="29">
        <v>108.47</v>
      </c>
      <c r="E817" s="29">
        <v>136.49</v>
      </c>
      <c r="F817" s="29">
        <v>0.99750000000000005</v>
      </c>
      <c r="G817" s="29">
        <v>7.326E-3</v>
      </c>
      <c r="H817" s="29">
        <v>0.14601</v>
      </c>
      <c r="I817" s="29">
        <v>0.14599999999999999</v>
      </c>
      <c r="J817" s="29">
        <v>1.1832</v>
      </c>
      <c r="K817" s="29">
        <v>3.3099999999999997E-2</v>
      </c>
      <c r="L817" s="29">
        <v>0.22359999999999999</v>
      </c>
      <c r="M817" s="29">
        <v>7.4880000000000002E-2</v>
      </c>
      <c r="N817" s="29">
        <v>1.052E-2</v>
      </c>
      <c r="O817" s="29">
        <v>0.2767</v>
      </c>
      <c r="P817" s="29">
        <v>0.45507999999999998</v>
      </c>
      <c r="Q817" s="29">
        <v>1.7846999999999998E-2</v>
      </c>
      <c r="R817" s="29">
        <v>1.2518E-2</v>
      </c>
      <c r="S817" s="29">
        <v>2.7900999999999999E-2</v>
      </c>
      <c r="T817" s="29">
        <v>0.77370000000000005</v>
      </c>
      <c r="U817" s="29">
        <v>6.7450999999999997E-2</v>
      </c>
      <c r="V817" s="29">
        <v>0.19570000000000001</v>
      </c>
    </row>
    <row r="818" spans="1:22" ht="14.25" customHeight="1" x14ac:dyDescent="0.3">
      <c r="A818" s="57">
        <v>44797</v>
      </c>
      <c r="B818" s="29">
        <v>23445</v>
      </c>
      <c r="C818" s="29">
        <v>23232</v>
      </c>
      <c r="D818" s="29">
        <v>108.67700000000001</v>
      </c>
      <c r="E818" s="29">
        <v>137.12</v>
      </c>
      <c r="F818" s="29">
        <v>0.99670000000000003</v>
      </c>
      <c r="G818" s="29">
        <v>7.293E-3</v>
      </c>
      <c r="H818" s="29">
        <v>0.14580000000000001</v>
      </c>
      <c r="I818" s="29">
        <v>0.1454</v>
      </c>
      <c r="J818" s="29">
        <v>1.1798999999999999</v>
      </c>
      <c r="K818" s="29">
        <v>3.3031999999999999E-2</v>
      </c>
      <c r="L818" s="29">
        <v>0.223</v>
      </c>
      <c r="M818" s="29">
        <v>7.4499999999999997E-2</v>
      </c>
      <c r="N818" s="29">
        <v>1.052E-2</v>
      </c>
      <c r="O818" s="29">
        <v>0.2767</v>
      </c>
      <c r="P818" s="29">
        <v>0.45557999999999998</v>
      </c>
      <c r="Q818" s="29">
        <v>1.7829000000000001E-2</v>
      </c>
      <c r="R818" s="29">
        <v>1.2529E-2</v>
      </c>
      <c r="S818" s="29">
        <v>2.7699999999999999E-2</v>
      </c>
      <c r="T818" s="29">
        <v>0.7712</v>
      </c>
      <c r="U818" s="29">
        <v>6.7350999999999994E-2</v>
      </c>
      <c r="V818" s="29">
        <v>0.19570000000000001</v>
      </c>
    </row>
    <row r="819" spans="1:22" ht="14.25" customHeight="1" x14ac:dyDescent="0.3">
      <c r="A819" s="57">
        <v>44796</v>
      </c>
      <c r="B819" s="29">
        <v>23428</v>
      </c>
      <c r="C819" s="29">
        <v>23237</v>
      </c>
      <c r="D819" s="29">
        <v>108.624</v>
      </c>
      <c r="E819" s="29">
        <v>136.77000000000001</v>
      </c>
      <c r="F819" s="29">
        <v>0.997</v>
      </c>
      <c r="G819" s="29">
        <v>7.3109999999999998E-3</v>
      </c>
      <c r="H819" s="29">
        <v>0.14631</v>
      </c>
      <c r="I819" s="29">
        <v>0.1459</v>
      </c>
      <c r="J819" s="29">
        <v>1.1836</v>
      </c>
      <c r="K819" s="29">
        <v>3.3119999999999997E-2</v>
      </c>
      <c r="L819" s="29">
        <v>0.2228</v>
      </c>
      <c r="M819" s="29">
        <v>7.4319999999999997E-2</v>
      </c>
      <c r="N819" s="29">
        <v>1.052E-2</v>
      </c>
      <c r="O819" s="29">
        <v>0.27660000000000001</v>
      </c>
      <c r="P819" s="29">
        <v>0.46098</v>
      </c>
      <c r="Q819" s="29">
        <v>1.7829000000000001E-2</v>
      </c>
      <c r="R819" s="29">
        <v>1.2520999999999999E-2</v>
      </c>
      <c r="S819" s="29">
        <v>2.7737000000000001E-2</v>
      </c>
      <c r="T819" s="29">
        <v>0.77190000000000003</v>
      </c>
      <c r="U819" s="29">
        <v>6.7396999999999999E-2</v>
      </c>
      <c r="V819" s="29">
        <v>0.1958</v>
      </c>
    </row>
    <row r="820" spans="1:22" ht="14.25" customHeight="1" x14ac:dyDescent="0.3">
      <c r="A820" s="57">
        <v>44795</v>
      </c>
      <c r="B820" s="29">
        <v>23412</v>
      </c>
      <c r="C820" s="29">
        <v>23222</v>
      </c>
      <c r="D820" s="29">
        <v>109.04600000000001</v>
      </c>
      <c r="E820" s="29">
        <v>137.47999999999999</v>
      </c>
      <c r="F820" s="29">
        <v>0.99429999999999996</v>
      </c>
      <c r="G820" s="29">
        <v>7.2740000000000001E-3</v>
      </c>
      <c r="H820" s="29">
        <v>0.14602000000000001</v>
      </c>
      <c r="I820" s="29">
        <v>0.14560000000000001</v>
      </c>
      <c r="J820" s="29">
        <v>1.1767000000000001</v>
      </c>
      <c r="K820" s="29">
        <v>3.3203999999999997E-2</v>
      </c>
      <c r="L820" s="29">
        <v>0.22289999999999999</v>
      </c>
      <c r="M820" s="29">
        <v>7.4639999999999998E-2</v>
      </c>
      <c r="N820" s="29">
        <v>1.048E-2</v>
      </c>
      <c r="O820" s="29">
        <v>0.2757</v>
      </c>
      <c r="P820" s="29">
        <v>0.46243000000000001</v>
      </c>
      <c r="Q820" s="29">
        <v>1.7794000000000001E-2</v>
      </c>
      <c r="R820" s="29">
        <v>1.2520999999999999E-2</v>
      </c>
      <c r="S820" s="29">
        <v>2.7685999999999999E-2</v>
      </c>
      <c r="T820" s="29">
        <v>0.76590000000000003</v>
      </c>
      <c r="U820" s="29">
        <v>6.7142999999999994E-2</v>
      </c>
      <c r="V820" s="29">
        <v>0.19389999999999999</v>
      </c>
    </row>
    <row r="821" spans="1:22" ht="14.25" customHeight="1" x14ac:dyDescent="0.3">
      <c r="A821" s="57">
        <v>44792</v>
      </c>
      <c r="B821" s="29">
        <v>23393</v>
      </c>
      <c r="C821" s="29">
        <v>23205</v>
      </c>
      <c r="D821" s="29">
        <v>108.169</v>
      </c>
      <c r="E821" s="29">
        <v>136.97</v>
      </c>
      <c r="F821" s="29">
        <v>1.0037</v>
      </c>
      <c r="G821" s="29">
        <v>7.3010000000000002E-3</v>
      </c>
      <c r="H821" s="29">
        <v>0.14668999999999999</v>
      </c>
      <c r="I821" s="29">
        <v>0.14630000000000001</v>
      </c>
      <c r="J821" s="29">
        <v>1.1829000000000001</v>
      </c>
      <c r="K821" s="29">
        <v>3.3300000000000003E-2</v>
      </c>
      <c r="L821" s="29">
        <v>0.22339999999999999</v>
      </c>
      <c r="M821" s="29">
        <v>7.5420000000000001E-2</v>
      </c>
      <c r="N821" s="29">
        <v>1.048E-2</v>
      </c>
      <c r="O821" s="29">
        <v>0.2767</v>
      </c>
      <c r="P821" s="29">
        <v>0.46539000000000003</v>
      </c>
      <c r="Q821" s="29">
        <v>1.7878000000000002E-2</v>
      </c>
      <c r="R821" s="29">
        <v>1.2534E-2</v>
      </c>
      <c r="S821" s="29">
        <v>2.7961E-2</v>
      </c>
      <c r="T821" s="29">
        <v>0.76959999999999995</v>
      </c>
      <c r="U821" s="29">
        <v>6.7374000000000003E-2</v>
      </c>
      <c r="V821" s="29">
        <v>0.19339999999999999</v>
      </c>
    </row>
    <row r="822" spans="1:22" ht="14.25" customHeight="1" x14ac:dyDescent="0.3">
      <c r="A822" s="57">
        <v>44791</v>
      </c>
      <c r="B822" s="29">
        <v>23405</v>
      </c>
      <c r="C822" s="29">
        <v>23192</v>
      </c>
      <c r="D822" s="29">
        <v>107.48399999999999</v>
      </c>
      <c r="E822" s="29">
        <v>135.88999999999999</v>
      </c>
      <c r="F822" s="29">
        <v>1.0086999999999999</v>
      </c>
      <c r="G822" s="29">
        <v>7.3590000000000001E-3</v>
      </c>
      <c r="H822" s="29">
        <v>0.14735000000000001</v>
      </c>
      <c r="I822" s="29">
        <v>0.14699999999999999</v>
      </c>
      <c r="J822" s="29">
        <v>1.1930000000000001</v>
      </c>
      <c r="K822" s="29">
        <v>3.3327000000000002E-2</v>
      </c>
      <c r="L822" s="29">
        <v>0.2235</v>
      </c>
      <c r="M822" s="29">
        <v>7.5740000000000002E-2</v>
      </c>
      <c r="N822" s="29">
        <v>1.039E-2</v>
      </c>
      <c r="O822" s="29">
        <v>0.2767</v>
      </c>
      <c r="P822" s="29">
        <v>0.46587000000000001</v>
      </c>
      <c r="Q822" s="29">
        <v>1.7895999999999999E-2</v>
      </c>
      <c r="R822" s="29">
        <v>1.255E-2</v>
      </c>
      <c r="S822" s="29">
        <v>2.8067999999999999E-2</v>
      </c>
      <c r="T822" s="29">
        <v>0.77229999999999999</v>
      </c>
      <c r="U822" s="29">
        <v>6.7396999999999999E-2</v>
      </c>
      <c r="V822" s="29">
        <v>0.19350000000000001</v>
      </c>
    </row>
    <row r="823" spans="1:22" ht="14.25" customHeight="1" x14ac:dyDescent="0.3">
      <c r="A823" s="57">
        <v>44790</v>
      </c>
      <c r="B823" s="29">
        <v>23393</v>
      </c>
      <c r="C823" s="29">
        <v>23192</v>
      </c>
      <c r="D823" s="29">
        <v>106.574</v>
      </c>
      <c r="E823" s="29">
        <v>135.05000000000001</v>
      </c>
      <c r="F823" s="29">
        <v>1.018</v>
      </c>
      <c r="G823" s="29">
        <v>7.4050000000000001E-3</v>
      </c>
      <c r="H823" s="29">
        <v>0.14748</v>
      </c>
      <c r="I823" s="29">
        <v>0.1472</v>
      </c>
      <c r="J823" s="29">
        <v>1.2048000000000001</v>
      </c>
      <c r="K823" s="29">
        <v>3.3343999999999999E-2</v>
      </c>
      <c r="L823" s="29">
        <v>0.22389999999999999</v>
      </c>
      <c r="M823" s="29">
        <v>7.6310000000000003E-2</v>
      </c>
      <c r="N823" s="29">
        <v>1.052E-2</v>
      </c>
      <c r="O823" s="29">
        <v>0.27629999999999999</v>
      </c>
      <c r="P823" s="29">
        <v>0.46529999999999999</v>
      </c>
      <c r="Q823" s="29">
        <v>1.7897E-2</v>
      </c>
      <c r="R823" s="29">
        <v>1.2586999999999999E-2</v>
      </c>
      <c r="S823" s="29">
        <v>2.8178999999999999E-2</v>
      </c>
      <c r="T823" s="29">
        <v>0.77439999999999998</v>
      </c>
      <c r="U823" s="29">
        <v>6.7709000000000005E-2</v>
      </c>
      <c r="V823" s="29">
        <v>0.19359999999999999</v>
      </c>
    </row>
    <row r="824" spans="1:22" ht="14.25" customHeight="1" x14ac:dyDescent="0.3">
      <c r="A824" s="57">
        <v>44789</v>
      </c>
      <c r="B824" s="29">
        <v>23401</v>
      </c>
      <c r="C824" s="29">
        <v>23173</v>
      </c>
      <c r="D824" s="29">
        <v>106.5</v>
      </c>
      <c r="E824" s="29">
        <v>134.22</v>
      </c>
      <c r="F824" s="29">
        <v>1.0170999999999999</v>
      </c>
      <c r="G824" s="29">
        <v>7.4510000000000002E-3</v>
      </c>
      <c r="H824" s="29">
        <v>0.14732999999999999</v>
      </c>
      <c r="I824" s="29">
        <v>0.1472</v>
      </c>
      <c r="J824" s="29">
        <v>1.2096</v>
      </c>
      <c r="K824" s="29">
        <v>3.3343999999999999E-2</v>
      </c>
      <c r="L824" s="29">
        <v>0.2238</v>
      </c>
      <c r="M824" s="29">
        <v>7.6429999999999998E-2</v>
      </c>
      <c r="N824" s="29">
        <v>1.052E-2</v>
      </c>
      <c r="O824" s="29">
        <v>0.27760000000000001</v>
      </c>
      <c r="P824" s="29">
        <v>0.46805000000000002</v>
      </c>
      <c r="Q824" s="29">
        <v>1.7906999999999999E-2</v>
      </c>
      <c r="R824" s="29">
        <v>1.2596E-2</v>
      </c>
      <c r="S824" s="29">
        <v>2.8254000000000001E-2</v>
      </c>
      <c r="T824" s="29">
        <v>0.77849999999999997</v>
      </c>
      <c r="U824" s="29">
        <v>6.7709000000000005E-2</v>
      </c>
      <c r="V824" s="29">
        <v>0.1943</v>
      </c>
    </row>
    <row r="825" spans="1:22" ht="14.25" customHeight="1" x14ac:dyDescent="0.3">
      <c r="A825" s="57">
        <v>44788</v>
      </c>
      <c r="B825" s="29">
        <v>23398</v>
      </c>
      <c r="C825" s="29">
        <v>23160</v>
      </c>
      <c r="D825" s="29">
        <v>106.54600000000001</v>
      </c>
      <c r="E825" s="29">
        <v>133.32</v>
      </c>
      <c r="F825" s="29">
        <v>1.016</v>
      </c>
      <c r="G825" s="29">
        <v>7.5009999999999999E-3</v>
      </c>
      <c r="H825" s="29">
        <v>0.14762</v>
      </c>
      <c r="I825" s="29">
        <v>0.1467</v>
      </c>
      <c r="J825" s="29">
        <v>1.2055</v>
      </c>
      <c r="K825" s="29">
        <v>3.3313000000000002E-2</v>
      </c>
      <c r="L825" s="29">
        <v>0.2243</v>
      </c>
      <c r="M825" s="29">
        <v>7.6560000000000003E-2</v>
      </c>
      <c r="N825" s="29">
        <v>1.051E-2</v>
      </c>
      <c r="O825" s="29">
        <v>0.27629999999999999</v>
      </c>
      <c r="P825" s="29">
        <v>0.46755999999999998</v>
      </c>
      <c r="Q825" s="29">
        <v>1.7909000000000001E-2</v>
      </c>
      <c r="R825" s="29">
        <v>1.2553999999999999E-2</v>
      </c>
      <c r="S825" s="29">
        <v>2.8146999999999998E-2</v>
      </c>
      <c r="T825" s="29">
        <v>0.77490000000000003</v>
      </c>
      <c r="U825" s="29">
        <v>6.7843000000000001E-2</v>
      </c>
      <c r="V825" s="29">
        <v>0.19620000000000001</v>
      </c>
    </row>
    <row r="826" spans="1:22" ht="14.25" customHeight="1" x14ac:dyDescent="0.3">
      <c r="A826" s="57">
        <v>44785</v>
      </c>
      <c r="B826" s="29">
        <v>23395</v>
      </c>
      <c r="C826" s="29">
        <v>23153</v>
      </c>
      <c r="D826" s="29">
        <v>105.631</v>
      </c>
      <c r="E826" s="29">
        <v>133.41999999999999</v>
      </c>
      <c r="F826" s="29">
        <v>1.0259</v>
      </c>
      <c r="G826" s="29">
        <v>7.4949999999999999E-3</v>
      </c>
      <c r="H826" s="29">
        <v>0.14829999999999999</v>
      </c>
      <c r="I826" s="29">
        <v>0.1484</v>
      </c>
      <c r="J826" s="29">
        <v>1.2138</v>
      </c>
      <c r="K826" s="29">
        <v>3.3343999999999999E-2</v>
      </c>
      <c r="L826" s="29">
        <v>0.22500000000000001</v>
      </c>
      <c r="M826" s="29">
        <v>7.6780000000000001E-2</v>
      </c>
      <c r="N826" s="29">
        <v>1.0529999999999999E-2</v>
      </c>
      <c r="O826" s="29">
        <v>0.27660000000000001</v>
      </c>
      <c r="P826" s="29">
        <v>0.46431</v>
      </c>
      <c r="Q826" s="29">
        <v>1.7967E-2</v>
      </c>
      <c r="R826" s="29">
        <v>1.2553999999999999E-2</v>
      </c>
      <c r="S826" s="29">
        <v>2.8336E-2</v>
      </c>
      <c r="T826" s="29">
        <v>0.7823</v>
      </c>
      <c r="U826" s="29">
        <v>6.8154999999999993E-2</v>
      </c>
      <c r="V826" s="29">
        <v>0.19700000000000001</v>
      </c>
    </row>
    <row r="827" spans="1:22" ht="14.25" customHeight="1" x14ac:dyDescent="0.3">
      <c r="A827" s="57">
        <v>44784</v>
      </c>
      <c r="B827" s="29">
        <v>23394</v>
      </c>
      <c r="C827" s="29">
        <v>23163</v>
      </c>
      <c r="D827" s="29">
        <v>105.09</v>
      </c>
      <c r="E827" s="29">
        <v>133.02000000000001</v>
      </c>
      <c r="F827" s="29">
        <v>1.032</v>
      </c>
      <c r="G827" s="29">
        <v>7.5170000000000002E-3</v>
      </c>
      <c r="H827" s="29">
        <v>0.14826</v>
      </c>
      <c r="I827" s="29">
        <v>0.14829999999999999</v>
      </c>
      <c r="J827" s="29">
        <v>1.2204999999999999</v>
      </c>
      <c r="K827" s="29">
        <v>3.3383000000000003E-2</v>
      </c>
      <c r="L827" s="29">
        <v>0.22500000000000001</v>
      </c>
      <c r="M827" s="29">
        <v>7.6740000000000003E-2</v>
      </c>
      <c r="N827" s="29">
        <v>1.052E-2</v>
      </c>
      <c r="O827" s="29">
        <v>0.27560000000000001</v>
      </c>
      <c r="P827" s="29">
        <v>0.46050999999999997</v>
      </c>
      <c r="Q827" s="29">
        <v>1.8068000000000001E-2</v>
      </c>
      <c r="R827" s="29">
        <v>1.2557E-2</v>
      </c>
      <c r="S827" s="29">
        <v>2.8393999999999999E-2</v>
      </c>
      <c r="T827" s="29">
        <v>0.78349999999999997</v>
      </c>
      <c r="U827" s="29">
        <v>6.7721000000000003E-2</v>
      </c>
      <c r="V827" s="29">
        <v>0.19389999999999999</v>
      </c>
    </row>
    <row r="828" spans="1:22" ht="14.25" customHeight="1" x14ac:dyDescent="0.3">
      <c r="A828" s="57">
        <v>44783</v>
      </c>
      <c r="B828" s="29">
        <v>23383</v>
      </c>
      <c r="C828" s="29">
        <v>23174</v>
      </c>
      <c r="D828" s="29">
        <v>105.196</v>
      </c>
      <c r="E828" s="29">
        <v>132.88999999999999</v>
      </c>
      <c r="F828" s="29">
        <v>1.0299</v>
      </c>
      <c r="G828" s="29">
        <v>7.5249999999999996E-3</v>
      </c>
      <c r="H828" s="29">
        <v>0.14873</v>
      </c>
      <c r="I828" s="29">
        <v>0.1487</v>
      </c>
      <c r="J828" s="29">
        <v>1.2219</v>
      </c>
      <c r="K828" s="29">
        <v>3.3299000000000002E-2</v>
      </c>
      <c r="L828" s="29">
        <v>0.22439999999999999</v>
      </c>
      <c r="M828" s="29">
        <v>7.6310000000000003E-2</v>
      </c>
      <c r="N828" s="29">
        <v>1.0529999999999999E-2</v>
      </c>
      <c r="O828" s="29">
        <v>0.2757</v>
      </c>
      <c r="P828" s="29">
        <v>0.45108999999999999</v>
      </c>
      <c r="Q828" s="29">
        <v>1.796E-2</v>
      </c>
      <c r="R828" s="29">
        <v>1.2576E-2</v>
      </c>
      <c r="S828" s="29">
        <v>2.8271000000000001E-2</v>
      </c>
      <c r="T828" s="29">
        <v>0.78269999999999995</v>
      </c>
      <c r="U828" s="29">
        <v>6.7242999999999997E-2</v>
      </c>
      <c r="V828" s="29">
        <v>0.19639999999999999</v>
      </c>
    </row>
    <row r="829" spans="1:22" ht="14.25" customHeight="1" x14ac:dyDescent="0.3">
      <c r="A829" s="57">
        <v>44782</v>
      </c>
      <c r="B829" s="29">
        <v>23390</v>
      </c>
      <c r="C829" s="29">
        <v>23176</v>
      </c>
      <c r="D829" s="29">
        <v>106.374</v>
      </c>
      <c r="E829" s="29">
        <v>135.05000000000001</v>
      </c>
      <c r="F829" s="29">
        <v>1.0213000000000001</v>
      </c>
      <c r="G829" s="29">
        <v>7.4050000000000001E-3</v>
      </c>
      <c r="H829" s="29">
        <v>0.14809</v>
      </c>
      <c r="I829" s="29">
        <v>0.14799999999999999</v>
      </c>
      <c r="J829" s="29">
        <v>1.208</v>
      </c>
      <c r="K829" s="29">
        <v>3.3328000000000003E-2</v>
      </c>
      <c r="L829" s="29">
        <v>0.22450000000000001</v>
      </c>
      <c r="M829" s="29">
        <v>7.6660000000000006E-2</v>
      </c>
      <c r="N829" s="29">
        <v>1.0529999999999999E-2</v>
      </c>
      <c r="O829" s="29">
        <v>0.27710000000000001</v>
      </c>
      <c r="P829" s="29">
        <v>0.44586999999999999</v>
      </c>
      <c r="Q829" s="29">
        <v>1.7981E-2</v>
      </c>
      <c r="R829" s="29">
        <v>1.2553999999999999E-2</v>
      </c>
      <c r="S829" s="29">
        <v>2.8250999999999998E-2</v>
      </c>
      <c r="T829" s="29">
        <v>0.77590000000000003</v>
      </c>
      <c r="U829" s="29">
        <v>6.7329E-2</v>
      </c>
      <c r="V829" s="29">
        <v>0.1951</v>
      </c>
    </row>
    <row r="830" spans="1:22" ht="14.25" customHeight="1" x14ac:dyDescent="0.3">
      <c r="A830" s="57">
        <v>44781</v>
      </c>
      <c r="B830" s="29">
        <v>23390</v>
      </c>
      <c r="C830" s="29">
        <v>23175</v>
      </c>
      <c r="D830" s="29">
        <v>106.435</v>
      </c>
      <c r="E830" s="29">
        <v>134.94999999999999</v>
      </c>
      <c r="F830" s="29">
        <v>1.0197000000000001</v>
      </c>
      <c r="G830" s="29">
        <v>7.4099999999999999E-3</v>
      </c>
      <c r="H830" s="29">
        <v>0.14812</v>
      </c>
      <c r="I830" s="29">
        <v>0.1479</v>
      </c>
      <c r="J830" s="29">
        <v>1.2081999999999999</v>
      </c>
      <c r="K830" s="29">
        <v>3.3320000000000002E-2</v>
      </c>
      <c r="L830" s="29">
        <v>0.2243</v>
      </c>
      <c r="M830" s="29">
        <v>7.6550000000000007E-2</v>
      </c>
      <c r="N830" s="29">
        <v>1.055E-2</v>
      </c>
      <c r="O830" s="29">
        <v>0.27550000000000002</v>
      </c>
      <c r="P830" s="29">
        <v>0.44585000000000002</v>
      </c>
      <c r="Q830" s="29">
        <v>1.8006000000000001E-2</v>
      </c>
      <c r="R830" s="29">
        <v>1.2553999999999999E-2</v>
      </c>
      <c r="S830" s="29">
        <v>2.8066000000000001E-2</v>
      </c>
      <c r="T830" s="29">
        <v>0.77800000000000002</v>
      </c>
      <c r="U830" s="29">
        <v>6.7222000000000004E-2</v>
      </c>
      <c r="V830" s="29">
        <v>0.1956</v>
      </c>
    </row>
    <row r="831" spans="1:22" ht="14.25" customHeight="1" x14ac:dyDescent="0.3">
      <c r="A831" s="57">
        <v>44778</v>
      </c>
      <c r="B831" s="29">
        <v>23389</v>
      </c>
      <c r="C831" s="29">
        <v>23182</v>
      </c>
      <c r="D831" s="29">
        <v>106.621</v>
      </c>
      <c r="E831" s="29">
        <v>135.01</v>
      </c>
      <c r="F831" s="29">
        <v>1.0183</v>
      </c>
      <c r="G831" s="29">
        <v>7.4070000000000004E-3</v>
      </c>
      <c r="H831" s="29">
        <v>0.14788999999999999</v>
      </c>
      <c r="I831" s="29">
        <v>0.14779999999999999</v>
      </c>
      <c r="J831" s="29">
        <v>1.2073</v>
      </c>
      <c r="K831" s="29">
        <v>3.3390999999999997E-2</v>
      </c>
      <c r="L831" s="29">
        <v>0.22470000000000001</v>
      </c>
      <c r="M831" s="29">
        <v>7.7020000000000005E-2</v>
      </c>
      <c r="N831" s="29">
        <v>1.0540000000000001E-2</v>
      </c>
      <c r="O831" s="29">
        <v>0.2757</v>
      </c>
      <c r="P831" s="29">
        <v>0.44714999999999999</v>
      </c>
      <c r="Q831" s="29">
        <v>1.8116E-2</v>
      </c>
      <c r="R831" s="29">
        <v>1.2619999999999999E-2</v>
      </c>
      <c r="S831" s="29">
        <v>2.7921999999999999E-2</v>
      </c>
      <c r="T831" s="29">
        <v>0.77329999999999999</v>
      </c>
      <c r="U831" s="29">
        <v>6.7141000000000006E-2</v>
      </c>
      <c r="V831" s="29">
        <v>0.19370000000000001</v>
      </c>
    </row>
    <row r="832" spans="1:22" ht="14.25" customHeight="1" x14ac:dyDescent="0.3">
      <c r="A832" s="57">
        <v>44777</v>
      </c>
      <c r="B832" s="29">
        <v>23388</v>
      </c>
      <c r="C832" s="29">
        <v>23178</v>
      </c>
      <c r="D832" s="29">
        <v>105.693</v>
      </c>
      <c r="E832" s="29">
        <v>132.88999999999999</v>
      </c>
      <c r="F832" s="29">
        <v>1.0246</v>
      </c>
      <c r="G832" s="29">
        <v>7.5249999999999996E-3</v>
      </c>
      <c r="H832" s="29">
        <v>0.14813999999999999</v>
      </c>
      <c r="I832" s="29">
        <v>0.14810000000000001</v>
      </c>
      <c r="J832" s="29">
        <v>1.216</v>
      </c>
      <c r="K832" s="29">
        <v>3.3325E-2</v>
      </c>
      <c r="L832" s="29">
        <v>0.2243</v>
      </c>
      <c r="M832" s="29">
        <v>7.6329999999999995E-2</v>
      </c>
      <c r="N832" s="29">
        <v>1.056E-2</v>
      </c>
      <c r="O832" s="29">
        <v>0.27700000000000002</v>
      </c>
      <c r="P832" s="29">
        <v>0.4456</v>
      </c>
      <c r="Q832" s="29">
        <v>1.7982000000000001E-2</v>
      </c>
      <c r="R832" s="29">
        <v>1.2583E-2</v>
      </c>
      <c r="S832" s="29">
        <v>2.7876000000000001E-2</v>
      </c>
      <c r="T832" s="29">
        <v>0.77729999999999999</v>
      </c>
      <c r="U832" s="29">
        <v>6.6970000000000002E-2</v>
      </c>
      <c r="V832" s="29">
        <v>0.19170000000000001</v>
      </c>
    </row>
    <row r="833" spans="1:22" ht="14.25" customHeight="1" x14ac:dyDescent="0.3">
      <c r="A833" s="57">
        <v>44776</v>
      </c>
      <c r="B833" s="29">
        <v>23391</v>
      </c>
      <c r="C833" s="29">
        <v>23163</v>
      </c>
      <c r="D833" s="29">
        <v>106.506</v>
      </c>
      <c r="E833" s="29">
        <v>133.86000000000001</v>
      </c>
      <c r="F833" s="29">
        <v>1.0165999999999999</v>
      </c>
      <c r="G833" s="29">
        <v>7.4710000000000002E-3</v>
      </c>
      <c r="H833" s="29">
        <v>0.14796999999999999</v>
      </c>
      <c r="I833" s="29">
        <v>0.1479</v>
      </c>
      <c r="J833" s="29">
        <v>1.2149000000000001</v>
      </c>
      <c r="K833" s="29">
        <v>3.3315999999999998E-2</v>
      </c>
      <c r="L833" s="29">
        <v>0.22439999999999999</v>
      </c>
      <c r="M833" s="29">
        <v>7.6300000000000007E-2</v>
      </c>
      <c r="N833" s="29">
        <v>1.056E-2</v>
      </c>
      <c r="O833" s="29">
        <v>0.27700000000000002</v>
      </c>
      <c r="P833" s="29">
        <v>0.43928</v>
      </c>
      <c r="Q833" s="29">
        <v>1.7936000000000001E-2</v>
      </c>
      <c r="R833" s="29">
        <v>1.2632000000000001E-2</v>
      </c>
      <c r="S833" s="29">
        <v>2.7608000000000001E-2</v>
      </c>
      <c r="T833" s="29">
        <v>0.77859999999999996</v>
      </c>
      <c r="U833" s="29">
        <v>6.7053000000000001E-2</v>
      </c>
      <c r="V833" s="29">
        <v>0.1893</v>
      </c>
    </row>
    <row r="834" spans="1:22" ht="14.25" customHeight="1" x14ac:dyDescent="0.3">
      <c r="A834" s="57">
        <v>44775</v>
      </c>
      <c r="B834" s="29">
        <v>23356</v>
      </c>
      <c r="C834" s="29">
        <v>23154</v>
      </c>
      <c r="D834" s="29">
        <v>106.241</v>
      </c>
      <c r="E834" s="29">
        <v>133.16999999999999</v>
      </c>
      <c r="F834" s="29">
        <v>1.0165999999999999</v>
      </c>
      <c r="G834" s="29">
        <v>7.509E-3</v>
      </c>
      <c r="H834" s="29">
        <v>0.14809</v>
      </c>
      <c r="I834" s="29">
        <v>0.14749999999999999</v>
      </c>
      <c r="J834" s="29">
        <v>1.2170000000000001</v>
      </c>
      <c r="K834" s="29">
        <v>3.3352E-2</v>
      </c>
      <c r="L834" s="29">
        <v>0.22450000000000001</v>
      </c>
      <c r="M834" s="29">
        <v>7.6609999999999998E-2</v>
      </c>
      <c r="N834" s="29">
        <v>1.055E-2</v>
      </c>
      <c r="O834" s="29">
        <v>0.2767</v>
      </c>
      <c r="P834" s="29">
        <v>0.42011999999999999</v>
      </c>
      <c r="Q834" s="29">
        <v>1.8043E-2</v>
      </c>
      <c r="R834" s="29">
        <v>1.2704E-2</v>
      </c>
      <c r="S834" s="29">
        <v>2.7609000000000002E-2</v>
      </c>
      <c r="T834" s="29">
        <v>0.77629999999999999</v>
      </c>
      <c r="U834" s="29">
        <v>6.7158999999999996E-2</v>
      </c>
      <c r="V834" s="29">
        <v>0.18940000000000001</v>
      </c>
    </row>
    <row r="835" spans="1:22" ht="14.25" customHeight="1" x14ac:dyDescent="0.3">
      <c r="A835" s="57">
        <v>44774</v>
      </c>
      <c r="B835" s="29">
        <v>23358</v>
      </c>
      <c r="C835" s="29">
        <v>23161</v>
      </c>
      <c r="D835" s="29">
        <v>105.45</v>
      </c>
      <c r="E835" s="29">
        <v>131.61000000000001</v>
      </c>
      <c r="F835" s="29">
        <v>1.0262</v>
      </c>
      <c r="G835" s="29">
        <v>7.5979999999999997E-3</v>
      </c>
      <c r="H835" s="29">
        <v>0.1477</v>
      </c>
      <c r="I835" s="29">
        <v>0.1474</v>
      </c>
      <c r="J835" s="29">
        <v>1.2250000000000001</v>
      </c>
      <c r="K835" s="29">
        <v>3.3333000000000002E-2</v>
      </c>
      <c r="L835" s="29">
        <v>0.22459999999999999</v>
      </c>
      <c r="M835" s="29">
        <v>7.6679999999999998E-2</v>
      </c>
      <c r="N835" s="29">
        <v>1.055E-2</v>
      </c>
      <c r="O835" s="29">
        <v>0.27560000000000001</v>
      </c>
      <c r="P835" s="29">
        <v>0.41860999999999998</v>
      </c>
      <c r="Q835" s="29">
        <v>1.8065000000000001E-2</v>
      </c>
      <c r="R835" s="29">
        <v>1.2654E-2</v>
      </c>
      <c r="S835" s="29">
        <v>2.7678999999999999E-2</v>
      </c>
      <c r="T835" s="29">
        <v>0.77859999999999996</v>
      </c>
      <c r="U835" s="29">
        <v>6.7238000000000006E-2</v>
      </c>
      <c r="V835" s="29">
        <v>0.1928</v>
      </c>
    </row>
    <row r="836" spans="1:22" ht="14.25" customHeight="1" x14ac:dyDescent="0.3">
      <c r="A836" s="57">
        <v>44771</v>
      </c>
      <c r="B836" s="29">
        <v>23343</v>
      </c>
      <c r="C836" s="29">
        <v>23176</v>
      </c>
      <c r="D836" s="29">
        <v>105.90300000000001</v>
      </c>
      <c r="E836" s="29">
        <v>133.27000000000001</v>
      </c>
      <c r="F836" s="29">
        <v>1.022</v>
      </c>
      <c r="G836" s="29">
        <v>7.5030000000000001E-3</v>
      </c>
      <c r="H836" s="29">
        <v>0.14827000000000001</v>
      </c>
      <c r="I836" s="29">
        <v>0.14810000000000001</v>
      </c>
      <c r="J836" s="29">
        <v>1.2171000000000001</v>
      </c>
      <c r="K836" s="29">
        <v>3.3425000000000003E-2</v>
      </c>
      <c r="L836" s="29">
        <v>0.22470000000000001</v>
      </c>
      <c r="M836" s="29">
        <v>7.6960000000000001E-2</v>
      </c>
      <c r="N836" s="29">
        <v>1.055E-2</v>
      </c>
      <c r="O836" s="29">
        <v>0.27579999999999999</v>
      </c>
      <c r="P836" s="29">
        <v>0.41841</v>
      </c>
      <c r="Q836" s="29">
        <v>1.8145000000000001E-2</v>
      </c>
      <c r="R836" s="29">
        <v>1.2616E-2</v>
      </c>
      <c r="S836" s="29">
        <v>2.7538E-2</v>
      </c>
      <c r="T836" s="29">
        <v>0.78149999999999997</v>
      </c>
      <c r="U836" s="29">
        <v>6.7409999999999998E-2</v>
      </c>
      <c r="V836" s="29">
        <v>0.1933</v>
      </c>
    </row>
    <row r="837" spans="1:22" ht="14.25" customHeight="1" x14ac:dyDescent="0.3">
      <c r="A837" s="57">
        <v>44770</v>
      </c>
      <c r="B837" s="29">
        <v>23361</v>
      </c>
      <c r="C837" s="29">
        <v>23201</v>
      </c>
      <c r="D837" s="29">
        <v>106.351</v>
      </c>
      <c r="E837" s="29">
        <v>134.27000000000001</v>
      </c>
      <c r="F837" s="29">
        <v>1.0197000000000001</v>
      </c>
      <c r="G837" s="29">
        <v>7.4479999999999998E-3</v>
      </c>
      <c r="H837" s="29">
        <v>0.14821000000000001</v>
      </c>
      <c r="I837" s="29">
        <v>0.14829999999999999</v>
      </c>
      <c r="J837" s="29">
        <v>1.218</v>
      </c>
      <c r="K837" s="29">
        <v>3.3402000000000001E-2</v>
      </c>
      <c r="L837" s="29">
        <v>0.22459999999999999</v>
      </c>
      <c r="M837" s="29">
        <v>7.6960000000000001E-2</v>
      </c>
      <c r="N837" s="29">
        <v>1.056E-2</v>
      </c>
      <c r="O837" s="29">
        <v>0.2747</v>
      </c>
      <c r="P837" s="29">
        <v>0.41959000000000002</v>
      </c>
      <c r="Q837" s="29">
        <v>1.7895000000000001E-2</v>
      </c>
      <c r="R837" s="29">
        <v>1.2538000000000001E-2</v>
      </c>
      <c r="S837" s="29">
        <v>2.7442999999999999E-2</v>
      </c>
      <c r="T837" s="29">
        <v>0.78080000000000005</v>
      </c>
      <c r="U837" s="29">
        <v>6.6989999999999994E-2</v>
      </c>
      <c r="V837" s="29">
        <v>0.193</v>
      </c>
    </row>
    <row r="838" spans="1:22" ht="14.25" customHeight="1" x14ac:dyDescent="0.3">
      <c r="A838" s="57">
        <v>44769</v>
      </c>
      <c r="B838" s="29">
        <v>23378</v>
      </c>
      <c r="C838" s="29">
        <v>23192</v>
      </c>
      <c r="D838" s="29">
        <v>106.452</v>
      </c>
      <c r="E838" s="29">
        <v>136.57</v>
      </c>
      <c r="F838" s="29">
        <v>1.02</v>
      </c>
      <c r="G838" s="29">
        <v>7.3220000000000004E-3</v>
      </c>
      <c r="H838" s="29">
        <v>0.14796999999999999</v>
      </c>
      <c r="I838" s="29">
        <v>0.14829999999999999</v>
      </c>
      <c r="J838" s="29">
        <v>1.2158</v>
      </c>
      <c r="K838" s="29">
        <v>3.3382000000000002E-2</v>
      </c>
      <c r="L838" s="29">
        <v>0.2243</v>
      </c>
      <c r="M838" s="29">
        <v>7.6139999999999999E-2</v>
      </c>
      <c r="N838" s="29">
        <v>1.055E-2</v>
      </c>
      <c r="O838" s="29">
        <v>0.27679999999999999</v>
      </c>
      <c r="P838" s="29">
        <v>0.42347000000000001</v>
      </c>
      <c r="Q838" s="29">
        <v>1.7949E-2</v>
      </c>
      <c r="R838" s="29">
        <v>1.2515999999999999E-2</v>
      </c>
      <c r="S838" s="29">
        <v>2.7265000000000001E-2</v>
      </c>
      <c r="T838" s="29">
        <v>0.77969999999999995</v>
      </c>
      <c r="U838" s="29">
        <v>6.6607E-2</v>
      </c>
      <c r="V838" s="29">
        <v>0.19070000000000001</v>
      </c>
    </row>
    <row r="839" spans="1:22" ht="14.25" customHeight="1" x14ac:dyDescent="0.3">
      <c r="A839" s="57">
        <v>44768</v>
      </c>
      <c r="B839" s="29">
        <v>23367</v>
      </c>
      <c r="C839" s="29">
        <v>23196</v>
      </c>
      <c r="D839" s="29">
        <v>107.18899999999999</v>
      </c>
      <c r="E839" s="29">
        <v>136.91</v>
      </c>
      <c r="F839" s="29">
        <v>1.0117</v>
      </c>
      <c r="G839" s="29">
        <v>7.3039999999999997E-3</v>
      </c>
      <c r="H839" s="29">
        <v>0.14785999999999999</v>
      </c>
      <c r="I839" s="29">
        <v>0.14779999999999999</v>
      </c>
      <c r="J839" s="29">
        <v>1.2028000000000001</v>
      </c>
      <c r="K839" s="29">
        <v>3.3404999999999997E-2</v>
      </c>
      <c r="L839" s="29">
        <v>0.2243</v>
      </c>
      <c r="M839" s="29">
        <v>7.6450000000000004E-2</v>
      </c>
      <c r="N839" s="29">
        <v>1.056E-2</v>
      </c>
      <c r="O839" s="29">
        <v>0.27679999999999999</v>
      </c>
      <c r="P839" s="29">
        <v>0.42960999999999999</v>
      </c>
      <c r="Q839" s="29">
        <v>1.8072999999999999E-2</v>
      </c>
      <c r="R839" s="29">
        <v>1.2537E-2</v>
      </c>
      <c r="S839" s="29">
        <v>2.7224999999999999E-2</v>
      </c>
      <c r="T839" s="29">
        <v>0.77600000000000002</v>
      </c>
      <c r="U839" s="29">
        <v>6.6686999999999996E-2</v>
      </c>
      <c r="V839" s="29">
        <v>0.18690000000000001</v>
      </c>
    </row>
    <row r="840" spans="1:22" ht="14.25" customHeight="1" x14ac:dyDescent="0.3">
      <c r="A840" s="57">
        <v>44767</v>
      </c>
      <c r="B840" s="29">
        <v>23393</v>
      </c>
      <c r="C840" s="29">
        <v>23207</v>
      </c>
      <c r="D840" s="29">
        <v>106.483</v>
      </c>
      <c r="E840" s="29">
        <v>136.69</v>
      </c>
      <c r="F840" s="29">
        <v>1.022</v>
      </c>
      <c r="G840" s="29">
        <v>7.3159999999999996E-3</v>
      </c>
      <c r="H840" s="29">
        <v>0.14813000000000001</v>
      </c>
      <c r="I840" s="29">
        <v>0.14810000000000001</v>
      </c>
      <c r="J840" s="29">
        <v>1.2042999999999999</v>
      </c>
      <c r="K840" s="29">
        <v>3.3423000000000001E-2</v>
      </c>
      <c r="L840" s="29">
        <v>0.22450000000000001</v>
      </c>
      <c r="M840" s="29">
        <v>7.6149999999999995E-2</v>
      </c>
      <c r="N840" s="29">
        <v>1.0580000000000001E-2</v>
      </c>
      <c r="O840" s="29">
        <v>0.27550000000000002</v>
      </c>
      <c r="P840" s="29">
        <v>0.43502000000000002</v>
      </c>
      <c r="Q840" s="29">
        <v>1.7822000000000001E-2</v>
      </c>
      <c r="R840" s="29">
        <v>1.2541E-2</v>
      </c>
      <c r="S840" s="29">
        <v>2.7244000000000001E-2</v>
      </c>
      <c r="T840" s="29">
        <v>0.77849999999999997</v>
      </c>
      <c r="U840" s="29">
        <v>6.6688999999999998E-2</v>
      </c>
      <c r="V840" s="29">
        <v>0.18659999999999999</v>
      </c>
    </row>
    <row r="841" spans="1:22" ht="14.25" customHeight="1" x14ac:dyDescent="0.3">
      <c r="A841" s="57">
        <v>44764</v>
      </c>
      <c r="B841" s="29">
        <v>23407</v>
      </c>
      <c r="C841" s="29">
        <v>23212</v>
      </c>
      <c r="D841" s="29">
        <v>106.73</v>
      </c>
      <c r="E841" s="29">
        <v>136.12</v>
      </c>
      <c r="F841" s="29">
        <v>1.0213000000000001</v>
      </c>
      <c r="G841" s="29">
        <v>7.3460000000000001E-3</v>
      </c>
      <c r="H841" s="29">
        <v>0.14813000000000001</v>
      </c>
      <c r="I841" s="29">
        <v>0.14799999999999999</v>
      </c>
      <c r="J841" s="29">
        <v>1.1999</v>
      </c>
      <c r="K841" s="29">
        <v>3.3436E-2</v>
      </c>
      <c r="L841" s="29">
        <v>0.22450000000000001</v>
      </c>
      <c r="M841" s="29">
        <v>7.6170000000000002E-2</v>
      </c>
      <c r="N841" s="29">
        <v>1.057E-2</v>
      </c>
      <c r="O841" s="29">
        <v>0.27660000000000001</v>
      </c>
      <c r="P841" s="29">
        <v>0.43759999999999999</v>
      </c>
      <c r="Q841" s="29">
        <v>1.7759E-2</v>
      </c>
      <c r="R841" s="29">
        <v>1.2522999999999999E-2</v>
      </c>
      <c r="S841" s="29">
        <v>2.7292E-2</v>
      </c>
      <c r="T841" s="29">
        <v>0.7742</v>
      </c>
      <c r="U841" s="29">
        <v>6.6596000000000002E-2</v>
      </c>
      <c r="V841" s="29">
        <v>0.18190000000000001</v>
      </c>
    </row>
    <row r="842" spans="1:22" ht="14.25" customHeight="1" x14ac:dyDescent="0.3">
      <c r="A842" s="57">
        <v>44763</v>
      </c>
      <c r="B842" s="29">
        <v>23416</v>
      </c>
      <c r="C842" s="29">
        <v>23213</v>
      </c>
      <c r="D842" s="29">
        <v>106.91</v>
      </c>
      <c r="E842" s="29">
        <v>137.36000000000001</v>
      </c>
      <c r="F842" s="29">
        <v>1.0229999999999999</v>
      </c>
      <c r="G842" s="29">
        <v>7.28E-3</v>
      </c>
      <c r="H842" s="29">
        <v>0.14779</v>
      </c>
      <c r="I842" s="29">
        <v>0.1477</v>
      </c>
      <c r="J842" s="29">
        <v>1.1995</v>
      </c>
      <c r="K842" s="29">
        <v>3.3430000000000001E-2</v>
      </c>
      <c r="L842" s="29">
        <v>0.2243</v>
      </c>
      <c r="M842" s="29">
        <v>7.6469999999999996E-2</v>
      </c>
      <c r="N842" s="29">
        <v>1.06E-2</v>
      </c>
      <c r="O842" s="29">
        <v>0.27639999999999998</v>
      </c>
      <c r="P842" s="29">
        <v>0.43956000000000001</v>
      </c>
      <c r="Q842" s="29">
        <v>1.7742999999999998E-2</v>
      </c>
      <c r="R842" s="29">
        <v>1.2507000000000001E-2</v>
      </c>
      <c r="S842" s="29">
        <v>2.7215E-2</v>
      </c>
      <c r="T842" s="29">
        <v>0.77710000000000001</v>
      </c>
      <c r="U842" s="29">
        <v>6.6504999999999995E-2</v>
      </c>
      <c r="V842" s="29">
        <v>0.18190000000000001</v>
      </c>
    </row>
    <row r="843" spans="1:22" ht="14.25" customHeight="1" x14ac:dyDescent="0.3">
      <c r="A843" s="57">
        <v>44762</v>
      </c>
      <c r="B843" s="29">
        <v>23419</v>
      </c>
      <c r="C843" s="29">
        <v>23214</v>
      </c>
      <c r="D843" s="29">
        <v>107.07599999999999</v>
      </c>
      <c r="E843" s="29">
        <v>138.21</v>
      </c>
      <c r="F843" s="29">
        <v>1.018</v>
      </c>
      <c r="G843" s="29">
        <v>7.2350000000000001E-3</v>
      </c>
      <c r="H843" s="29">
        <v>0.14804999999999999</v>
      </c>
      <c r="I843" s="29">
        <v>0.14760000000000001</v>
      </c>
      <c r="J843" s="29">
        <v>1.1973</v>
      </c>
      <c r="K843" s="29">
        <v>3.3423000000000001E-2</v>
      </c>
      <c r="L843" s="29">
        <v>0.22459999999999999</v>
      </c>
      <c r="M843" s="29">
        <v>7.6179999999999998E-2</v>
      </c>
      <c r="N843" s="29">
        <v>1.064E-2</v>
      </c>
      <c r="O843" s="29">
        <v>0.27629999999999999</v>
      </c>
      <c r="P843" s="29">
        <v>0.44399</v>
      </c>
      <c r="Q843" s="29">
        <v>1.7760999999999999E-2</v>
      </c>
      <c r="R843" s="29">
        <v>1.2501999999999999E-2</v>
      </c>
      <c r="S843" s="29">
        <v>2.7251999999999998E-2</v>
      </c>
      <c r="T843" s="29">
        <v>0.7762</v>
      </c>
      <c r="U843" s="29">
        <v>6.6722000000000004E-2</v>
      </c>
      <c r="V843" s="29">
        <v>0.18279999999999999</v>
      </c>
    </row>
    <row r="844" spans="1:22" ht="14.25" customHeight="1" x14ac:dyDescent="0.3">
      <c r="A844" s="57">
        <v>44761</v>
      </c>
      <c r="B844" s="29">
        <v>23440</v>
      </c>
      <c r="C844" s="29">
        <v>23214</v>
      </c>
      <c r="D844" s="29">
        <v>106.682</v>
      </c>
      <c r="E844" s="29">
        <v>138.19</v>
      </c>
      <c r="F844" s="29">
        <v>1.0226999999999999</v>
      </c>
      <c r="G844" s="29">
        <v>7.2360000000000002E-3</v>
      </c>
      <c r="H844" s="29">
        <v>0.14827000000000001</v>
      </c>
      <c r="I844" s="29">
        <v>0.1482</v>
      </c>
      <c r="J844" s="29">
        <v>1.1995</v>
      </c>
      <c r="K844" s="29">
        <v>3.3458000000000002E-2</v>
      </c>
      <c r="L844" s="29">
        <v>0.22470000000000001</v>
      </c>
      <c r="M844" s="29">
        <v>7.6130000000000003E-2</v>
      </c>
      <c r="N844" s="29">
        <v>1.064E-2</v>
      </c>
      <c r="O844" s="29">
        <v>0.27629999999999999</v>
      </c>
      <c r="P844" s="29">
        <v>0.45093</v>
      </c>
      <c r="Q844" s="29">
        <v>1.7767999999999999E-2</v>
      </c>
      <c r="R844" s="29">
        <v>1.2508E-2</v>
      </c>
      <c r="S844" s="29">
        <v>2.7321000000000002E-2</v>
      </c>
      <c r="T844" s="29">
        <v>0.77700000000000002</v>
      </c>
      <c r="U844" s="29">
        <v>6.6776000000000002E-2</v>
      </c>
      <c r="V844" s="29">
        <v>0.18479999999999999</v>
      </c>
    </row>
    <row r="845" spans="1:22" ht="14.25" customHeight="1" x14ac:dyDescent="0.3">
      <c r="A845" s="57">
        <v>44760</v>
      </c>
      <c r="B845" s="29">
        <v>23439</v>
      </c>
      <c r="C845" s="29">
        <v>23224</v>
      </c>
      <c r="D845" s="29">
        <v>107.366</v>
      </c>
      <c r="E845" s="29">
        <v>138.13999999999999</v>
      </c>
      <c r="F845" s="29">
        <v>1.0143</v>
      </c>
      <c r="G845" s="29">
        <v>7.2399999999999999E-3</v>
      </c>
      <c r="H845" s="29">
        <v>0.14829999999999999</v>
      </c>
      <c r="I845" s="29">
        <v>0.1479</v>
      </c>
      <c r="J845" s="29">
        <v>1.1953</v>
      </c>
      <c r="K845" s="29">
        <v>3.3437000000000001E-2</v>
      </c>
      <c r="L845" s="29">
        <v>0.22439999999999999</v>
      </c>
      <c r="M845" s="29">
        <v>7.5800000000000006E-2</v>
      </c>
      <c r="N845" s="29">
        <v>1.064E-2</v>
      </c>
      <c r="O845" s="29">
        <v>0.27639999999999998</v>
      </c>
      <c r="P845" s="29">
        <v>0.46328000000000003</v>
      </c>
      <c r="Q845" s="29">
        <v>1.7769E-2</v>
      </c>
      <c r="R845" s="29">
        <v>1.2507000000000001E-2</v>
      </c>
      <c r="S845" s="29">
        <v>2.7279000000000001E-2</v>
      </c>
      <c r="T845" s="29">
        <v>0.77010000000000001</v>
      </c>
      <c r="U845" s="29">
        <v>6.6882999999999998E-2</v>
      </c>
      <c r="V845" s="29">
        <v>0.18390000000000001</v>
      </c>
    </row>
    <row r="846" spans="1:22" ht="14.25" customHeight="1" x14ac:dyDescent="0.3">
      <c r="A846" s="57">
        <v>44757</v>
      </c>
      <c r="B846" s="29">
        <v>23400</v>
      </c>
      <c r="C846" s="29">
        <v>23225</v>
      </c>
      <c r="D846" s="29">
        <v>108.063</v>
      </c>
      <c r="E846" s="29">
        <v>138.57</v>
      </c>
      <c r="F846" s="29">
        <v>1.008</v>
      </c>
      <c r="G846" s="29">
        <v>7.2199999999999999E-3</v>
      </c>
      <c r="H846" s="29">
        <v>0.14799000000000001</v>
      </c>
      <c r="I846" s="29">
        <v>0.14799999999999999</v>
      </c>
      <c r="J846" s="29">
        <v>1.1855</v>
      </c>
      <c r="K846" s="29">
        <v>3.3384999999999998E-2</v>
      </c>
      <c r="L846" s="29">
        <v>0.2248</v>
      </c>
      <c r="M846" s="29">
        <v>7.5800000000000006E-2</v>
      </c>
      <c r="N846" s="29">
        <v>1.064E-2</v>
      </c>
      <c r="O846" s="29">
        <v>0.27650000000000002</v>
      </c>
      <c r="P846" s="29">
        <v>0.47432999999999997</v>
      </c>
      <c r="Q846" s="29">
        <v>1.7767999999999999E-2</v>
      </c>
      <c r="R846" s="29">
        <v>1.2544E-2</v>
      </c>
      <c r="S846" s="29">
        <v>2.7326E-2</v>
      </c>
      <c r="T846" s="29">
        <v>0.76780000000000004</v>
      </c>
      <c r="U846" s="29">
        <v>6.6699999999999995E-2</v>
      </c>
      <c r="V846" s="29">
        <v>0.18490000000000001</v>
      </c>
    </row>
    <row r="847" spans="1:22" ht="14.25" customHeight="1" x14ac:dyDescent="0.3">
      <c r="A847" s="57">
        <v>44756</v>
      </c>
      <c r="B847" s="29">
        <v>23400</v>
      </c>
      <c r="C847" s="29">
        <v>23225</v>
      </c>
      <c r="D847" s="29">
        <v>108.544</v>
      </c>
      <c r="E847" s="29">
        <v>138.96</v>
      </c>
      <c r="F847" s="29">
        <v>1.0018</v>
      </c>
      <c r="G847" s="29">
        <v>7.1970000000000003E-3</v>
      </c>
      <c r="H847" s="29">
        <v>0.14801</v>
      </c>
      <c r="I847" s="29">
        <v>0.1479</v>
      </c>
      <c r="J847" s="29">
        <v>1.1823999999999999</v>
      </c>
      <c r="K847" s="29">
        <v>3.3443000000000001E-2</v>
      </c>
      <c r="L847" s="29">
        <v>0.2238</v>
      </c>
      <c r="M847" s="29">
        <v>7.5859999999999997E-2</v>
      </c>
      <c r="N847" s="29">
        <v>1.0659999999999999E-2</v>
      </c>
      <c r="O847" s="29">
        <v>0.27460000000000001</v>
      </c>
      <c r="P847" s="29">
        <v>0.47726000000000002</v>
      </c>
      <c r="Q847" s="29">
        <v>1.7752E-2</v>
      </c>
      <c r="R847" s="29">
        <v>1.2519000000000001E-2</v>
      </c>
      <c r="S847" s="29">
        <v>2.7338000000000001E-2</v>
      </c>
      <c r="T847" s="29">
        <v>0.76239999999999997</v>
      </c>
      <c r="U847" s="29">
        <v>6.6699999999999995E-2</v>
      </c>
      <c r="V847" s="29">
        <v>0.18429999999999999</v>
      </c>
    </row>
    <row r="848" spans="1:22" ht="14.25" customHeight="1" x14ac:dyDescent="0.3">
      <c r="A848" s="57">
        <v>44755</v>
      </c>
      <c r="B848" s="29">
        <v>23372</v>
      </c>
      <c r="C848" s="29">
        <v>23198</v>
      </c>
      <c r="D848" s="29">
        <v>107.95699999999999</v>
      </c>
      <c r="E848" s="29">
        <v>137.38999999999999</v>
      </c>
      <c r="F848" s="29">
        <v>1.0059</v>
      </c>
      <c r="G848" s="29">
        <v>7.2760000000000003E-3</v>
      </c>
      <c r="H848" s="29">
        <v>0.14884</v>
      </c>
      <c r="I848" s="29">
        <v>0.1487</v>
      </c>
      <c r="J848" s="29">
        <v>1.1889000000000001</v>
      </c>
      <c r="K848" s="29">
        <v>3.3533E-2</v>
      </c>
      <c r="L848" s="29">
        <v>0.22539999999999999</v>
      </c>
      <c r="M848" s="29">
        <v>7.6700000000000004E-2</v>
      </c>
      <c r="N848" s="29">
        <v>1.065E-2</v>
      </c>
      <c r="O848" s="29">
        <v>0.27760000000000001</v>
      </c>
      <c r="P848" s="29">
        <v>0.47642000000000001</v>
      </c>
      <c r="Q848" s="29">
        <v>1.7756999999999998E-2</v>
      </c>
      <c r="R848" s="29">
        <v>1.2560999999999999E-2</v>
      </c>
      <c r="S848" s="29">
        <v>2.7635E-2</v>
      </c>
      <c r="T848" s="29">
        <v>0.77049999999999996</v>
      </c>
      <c r="U848" s="29">
        <v>6.6722000000000004E-2</v>
      </c>
      <c r="V848" s="29">
        <v>0.18540000000000001</v>
      </c>
    </row>
    <row r="849" spans="1:22" ht="14.25" customHeight="1" x14ac:dyDescent="0.3">
      <c r="A849" s="57">
        <v>44754</v>
      </c>
      <c r="B849" s="29">
        <v>23366</v>
      </c>
      <c r="C849" s="29">
        <v>23198</v>
      </c>
      <c r="D849" s="29">
        <v>108.072</v>
      </c>
      <c r="E849" s="29">
        <v>136.87</v>
      </c>
      <c r="F849" s="29">
        <v>1.0037</v>
      </c>
      <c r="G849" s="29">
        <v>7.306E-3</v>
      </c>
      <c r="H849" s="29">
        <v>0.1487</v>
      </c>
      <c r="I849" s="29">
        <v>0.1484</v>
      </c>
      <c r="J849" s="29">
        <v>1.1889000000000001</v>
      </c>
      <c r="K849" s="29">
        <v>3.3440999999999999E-2</v>
      </c>
      <c r="L849" s="29">
        <v>0.22539999999999999</v>
      </c>
      <c r="M849" s="29">
        <v>7.6539999999999997E-2</v>
      </c>
      <c r="N849" s="29">
        <v>1.0699999999999999E-2</v>
      </c>
      <c r="O849" s="29">
        <v>0.27729999999999999</v>
      </c>
      <c r="P849" s="29">
        <v>0.48209000000000002</v>
      </c>
      <c r="Q849" s="29">
        <v>1.7743999999999999E-2</v>
      </c>
      <c r="R849" s="29">
        <v>1.2581E-2</v>
      </c>
      <c r="S849" s="29">
        <v>2.7621E-2</v>
      </c>
      <c r="T849" s="29">
        <v>0.76790000000000003</v>
      </c>
      <c r="U849" s="29">
        <v>6.6722000000000004E-2</v>
      </c>
      <c r="V849" s="29">
        <v>0.18390000000000001</v>
      </c>
    </row>
    <row r="850" spans="1:22" ht="14.25" customHeight="1" x14ac:dyDescent="0.3">
      <c r="A850" s="57">
        <v>44753</v>
      </c>
      <c r="B850" s="29">
        <v>23351</v>
      </c>
      <c r="C850" s="29">
        <v>23183</v>
      </c>
      <c r="D850" s="29">
        <v>108.021</v>
      </c>
      <c r="E850" s="29">
        <v>137.44</v>
      </c>
      <c r="F850" s="29">
        <v>1.004</v>
      </c>
      <c r="G850" s="29">
        <v>7.2769999999999996E-3</v>
      </c>
      <c r="H850" s="29">
        <v>0.14882999999999999</v>
      </c>
      <c r="I850" s="29">
        <v>0.1487</v>
      </c>
      <c r="J850" s="29">
        <v>1.1892</v>
      </c>
      <c r="K850" s="29">
        <v>3.3513000000000001E-2</v>
      </c>
      <c r="L850" s="29">
        <v>0.22589999999999999</v>
      </c>
      <c r="M850" s="29">
        <v>7.6270000000000004E-2</v>
      </c>
      <c r="N850" s="29">
        <v>1.069E-2</v>
      </c>
      <c r="O850" s="29">
        <v>0.27639999999999998</v>
      </c>
      <c r="P850" s="29">
        <v>0.48292000000000002</v>
      </c>
      <c r="Q850" s="29">
        <v>1.7838E-2</v>
      </c>
      <c r="R850" s="29">
        <v>1.2586E-2</v>
      </c>
      <c r="S850" s="29">
        <v>2.7574000000000001E-2</v>
      </c>
      <c r="T850" s="29">
        <v>0.76890000000000003</v>
      </c>
      <c r="U850" s="29">
        <v>6.6789000000000001E-2</v>
      </c>
      <c r="V850" s="29">
        <v>0.186</v>
      </c>
    </row>
    <row r="851" spans="1:22" ht="14.25" customHeight="1" x14ac:dyDescent="0.3">
      <c r="A851" s="57">
        <v>44750</v>
      </c>
      <c r="B851" s="29">
        <v>23358</v>
      </c>
      <c r="C851" s="29">
        <v>23177</v>
      </c>
      <c r="D851" s="29">
        <v>107.00700000000001</v>
      </c>
      <c r="E851" s="29">
        <v>136.1</v>
      </c>
      <c r="F851" s="29">
        <v>1.0185</v>
      </c>
      <c r="G851" s="29">
        <v>7.3489999999999996E-3</v>
      </c>
      <c r="H851" s="29">
        <v>0.14938000000000001</v>
      </c>
      <c r="I851" s="29">
        <v>0.14960000000000001</v>
      </c>
      <c r="J851" s="29">
        <v>1.2033</v>
      </c>
      <c r="K851" s="29">
        <v>3.3567E-2</v>
      </c>
      <c r="L851" s="29">
        <v>0.22589999999999999</v>
      </c>
      <c r="M851" s="29">
        <v>7.7229999999999993E-2</v>
      </c>
      <c r="N851" s="29">
        <v>1.069E-2</v>
      </c>
      <c r="O851" s="29">
        <v>0.27450000000000002</v>
      </c>
      <c r="P851" s="29">
        <v>0.48213</v>
      </c>
      <c r="Q851" s="29">
        <v>1.7878999999999999E-2</v>
      </c>
      <c r="R851" s="29">
        <v>1.2607999999999999E-2</v>
      </c>
      <c r="S851" s="29">
        <v>2.7872999999999998E-2</v>
      </c>
      <c r="T851" s="29">
        <v>0.77290000000000003</v>
      </c>
      <c r="U851" s="29">
        <v>6.6768999999999995E-2</v>
      </c>
      <c r="V851" s="29">
        <v>0.19020000000000001</v>
      </c>
    </row>
    <row r="852" spans="1:22" ht="14.25" customHeight="1" x14ac:dyDescent="0.3">
      <c r="A852" s="57">
        <v>44749</v>
      </c>
      <c r="B852" s="29">
        <v>23380</v>
      </c>
      <c r="C852" s="29">
        <v>23177</v>
      </c>
      <c r="D852" s="29">
        <v>107.13</v>
      </c>
      <c r="E852" s="29">
        <v>136.01</v>
      </c>
      <c r="F852" s="29">
        <v>1.016</v>
      </c>
      <c r="G852" s="29">
        <v>7.3530000000000002E-3</v>
      </c>
      <c r="H852" s="29">
        <v>0.14924000000000001</v>
      </c>
      <c r="I852" s="29">
        <v>0.14940000000000001</v>
      </c>
      <c r="J852" s="29">
        <v>1.2022999999999999</v>
      </c>
      <c r="K852" s="29">
        <v>3.3569000000000002E-2</v>
      </c>
      <c r="L852" s="29">
        <v>0.2258</v>
      </c>
      <c r="M852" s="29">
        <v>7.7049999999999993E-2</v>
      </c>
      <c r="N852" s="29">
        <v>1.0699999999999999E-2</v>
      </c>
      <c r="O852" s="29">
        <v>0.27679999999999999</v>
      </c>
      <c r="P852" s="29">
        <v>0.48226000000000002</v>
      </c>
      <c r="Q852" s="29">
        <v>1.7867000000000001E-2</v>
      </c>
      <c r="R852" s="29">
        <v>1.2623000000000001E-2</v>
      </c>
      <c r="S852" s="29">
        <v>2.7748999999999999E-2</v>
      </c>
      <c r="T852" s="29">
        <v>0.7712</v>
      </c>
      <c r="U852" s="29">
        <v>6.6683999999999993E-2</v>
      </c>
      <c r="V852" s="29">
        <v>0.18720000000000001</v>
      </c>
    </row>
    <row r="853" spans="1:22" ht="14.25" customHeight="1" x14ac:dyDescent="0.3">
      <c r="A853" s="57">
        <v>44748</v>
      </c>
      <c r="B853" s="29">
        <v>23368</v>
      </c>
      <c r="C853" s="29">
        <v>23178</v>
      </c>
      <c r="D853" s="29">
        <v>107.096</v>
      </c>
      <c r="E853" s="29">
        <v>135.94999999999999</v>
      </c>
      <c r="F853" s="29">
        <v>1.0182</v>
      </c>
      <c r="G853" s="29">
        <v>7.3559999999999997E-3</v>
      </c>
      <c r="H853" s="29">
        <v>0.14907999999999999</v>
      </c>
      <c r="I853" s="29">
        <v>0.1489</v>
      </c>
      <c r="J853" s="29">
        <v>1.1926000000000001</v>
      </c>
      <c r="K853" s="29">
        <v>3.3529999999999997E-2</v>
      </c>
      <c r="L853" s="29">
        <v>0.22600000000000001</v>
      </c>
      <c r="M853" s="29">
        <v>7.6619999999999994E-2</v>
      </c>
      <c r="N853" s="29">
        <v>1.0710000000000001E-2</v>
      </c>
      <c r="O853" s="29">
        <v>0.27510000000000001</v>
      </c>
      <c r="P853" s="29">
        <v>0.48142000000000001</v>
      </c>
      <c r="Q853" s="29">
        <v>1.7912000000000001E-2</v>
      </c>
      <c r="R853" s="29">
        <v>1.2652E-2</v>
      </c>
      <c r="S853" s="29">
        <v>2.7609999999999999E-2</v>
      </c>
      <c r="T853" s="29">
        <v>0.7671</v>
      </c>
      <c r="U853" s="29">
        <v>6.6680000000000003E-2</v>
      </c>
      <c r="V853" s="29">
        <v>0.1842</v>
      </c>
    </row>
    <row r="854" spans="1:22" ht="14.25" customHeight="1" x14ac:dyDescent="0.3">
      <c r="A854" s="57">
        <v>44747</v>
      </c>
      <c r="B854" s="29">
        <v>23336</v>
      </c>
      <c r="C854" s="29">
        <v>23171</v>
      </c>
      <c r="D854" s="29">
        <v>106.535</v>
      </c>
      <c r="E854" s="29">
        <v>135.85</v>
      </c>
      <c r="F854" s="29">
        <v>1.0266</v>
      </c>
      <c r="G854" s="29">
        <v>7.3590000000000001E-3</v>
      </c>
      <c r="H854" s="29">
        <v>0.14882000000000001</v>
      </c>
      <c r="I854" s="29">
        <v>0.14899999999999999</v>
      </c>
      <c r="J854" s="29">
        <v>1.1947000000000001</v>
      </c>
      <c r="K854" s="29">
        <v>3.3552999999999999E-2</v>
      </c>
      <c r="L854" s="29">
        <v>0.2263</v>
      </c>
      <c r="M854" s="29">
        <v>7.6420000000000002E-2</v>
      </c>
      <c r="N854" s="29">
        <v>1.0710000000000001E-2</v>
      </c>
      <c r="O854" s="29">
        <v>0.27729999999999999</v>
      </c>
      <c r="P854" s="29">
        <v>0.48398999999999998</v>
      </c>
      <c r="Q854" s="29">
        <v>1.8046E-2</v>
      </c>
      <c r="R854" s="29">
        <v>1.2612E-2</v>
      </c>
      <c r="S854" s="29">
        <v>2.7799000000000001E-2</v>
      </c>
      <c r="T854" s="29">
        <v>0.76749999999999996</v>
      </c>
      <c r="U854" s="29">
        <v>6.6722000000000004E-2</v>
      </c>
      <c r="V854" s="29">
        <v>0.18559999999999999</v>
      </c>
    </row>
    <row r="855" spans="1:22" ht="14.25" customHeight="1" x14ac:dyDescent="0.3">
      <c r="A855" s="57">
        <v>44746</v>
      </c>
      <c r="B855" s="29">
        <v>23311</v>
      </c>
      <c r="C855" s="29">
        <v>23121</v>
      </c>
      <c r="D855" s="29">
        <v>105.13800000000001</v>
      </c>
      <c r="E855" s="29">
        <v>135.62</v>
      </c>
      <c r="F855" s="29">
        <v>1.0422</v>
      </c>
      <c r="G855" s="29">
        <v>7.3689999999999997E-3</v>
      </c>
      <c r="H855" s="29">
        <v>0.14924000000000001</v>
      </c>
      <c r="I855" s="29">
        <v>0.14940000000000001</v>
      </c>
      <c r="J855" s="29">
        <v>1.2118</v>
      </c>
      <c r="K855" s="29">
        <v>3.3604000000000002E-2</v>
      </c>
      <c r="L855" s="29">
        <v>0.2266</v>
      </c>
      <c r="M855" s="29">
        <v>7.714E-2</v>
      </c>
      <c r="N855" s="29">
        <v>1.072E-2</v>
      </c>
      <c r="O855" s="29">
        <v>0.27600000000000002</v>
      </c>
      <c r="P855" s="29">
        <v>0.48876999999999998</v>
      </c>
      <c r="Q855" s="29">
        <v>1.8158000000000001E-2</v>
      </c>
      <c r="R855" s="29">
        <v>1.2668E-2</v>
      </c>
      <c r="S855" s="29">
        <v>2.8008999999999999E-2</v>
      </c>
      <c r="T855" s="29">
        <v>0.77759999999999996</v>
      </c>
      <c r="U855" s="29">
        <v>6.6711999999999994E-2</v>
      </c>
      <c r="V855" s="29">
        <v>0.18759999999999999</v>
      </c>
    </row>
    <row r="856" spans="1:22" ht="14.25" customHeight="1" x14ac:dyDescent="0.3">
      <c r="A856" s="57">
        <v>44743</v>
      </c>
      <c r="B856" s="29">
        <v>23279</v>
      </c>
      <c r="C856" s="29">
        <v>23112</v>
      </c>
      <c r="D856" s="29">
        <v>105.13800000000001</v>
      </c>
      <c r="E856" s="29">
        <v>135.21</v>
      </c>
      <c r="F856" s="29">
        <v>1.0414000000000001</v>
      </c>
      <c r="G856" s="29">
        <v>7.3940000000000004E-3</v>
      </c>
      <c r="H856" s="29">
        <v>0.14921999999999999</v>
      </c>
      <c r="I856" s="29">
        <v>0.14929999999999999</v>
      </c>
      <c r="J856" s="29">
        <v>1.2095</v>
      </c>
      <c r="K856" s="29">
        <v>3.3572999999999999E-2</v>
      </c>
      <c r="L856" s="29">
        <v>0.2268</v>
      </c>
      <c r="M856" s="29">
        <v>7.6939999999999995E-2</v>
      </c>
      <c r="N856" s="29">
        <v>1.073E-2</v>
      </c>
      <c r="O856" s="29">
        <v>0.27779999999999999</v>
      </c>
      <c r="P856" s="29">
        <v>0.48873</v>
      </c>
      <c r="Q856" s="29">
        <v>1.8145000000000001E-2</v>
      </c>
      <c r="R856" s="29">
        <v>1.2666E-2</v>
      </c>
      <c r="S856" s="29">
        <v>2.8111000000000001E-2</v>
      </c>
      <c r="T856" s="29">
        <v>0.7762</v>
      </c>
      <c r="U856" s="29">
        <v>6.6946000000000006E-2</v>
      </c>
      <c r="V856" s="29">
        <v>0.1875</v>
      </c>
    </row>
    <row r="857" spans="1:22" ht="14.25" customHeight="1" x14ac:dyDescent="0.3">
      <c r="A857" s="57">
        <v>44742</v>
      </c>
      <c r="B857" s="29">
        <v>23282</v>
      </c>
      <c r="C857" s="29">
        <v>23110</v>
      </c>
      <c r="D857" s="29">
        <v>104.685</v>
      </c>
      <c r="E857" s="29">
        <v>135.72</v>
      </c>
      <c r="F857" s="29">
        <v>1.0484</v>
      </c>
      <c r="G857" s="29">
        <v>7.3670000000000003E-3</v>
      </c>
      <c r="H857" s="29">
        <v>0.14927000000000001</v>
      </c>
      <c r="I857" s="29">
        <v>0.14940000000000001</v>
      </c>
      <c r="J857" s="29">
        <v>1.2178</v>
      </c>
      <c r="K857" s="29">
        <v>3.3624000000000001E-2</v>
      </c>
      <c r="L857" s="29">
        <v>0.22689999999999999</v>
      </c>
      <c r="M857" s="29">
        <v>7.7640000000000001E-2</v>
      </c>
      <c r="N857" s="29">
        <v>1.072E-2</v>
      </c>
      <c r="O857" s="29">
        <v>0.27800000000000002</v>
      </c>
      <c r="P857" s="29">
        <v>0.48870000000000002</v>
      </c>
      <c r="Q857" s="29">
        <v>1.8179000000000001E-2</v>
      </c>
      <c r="R857" s="29">
        <v>1.2664E-2</v>
      </c>
      <c r="S857" s="29">
        <v>2.8327999999999999E-2</v>
      </c>
      <c r="T857" s="29">
        <v>0.77680000000000005</v>
      </c>
      <c r="U857" s="29">
        <v>6.7125000000000004E-2</v>
      </c>
      <c r="V857" s="29">
        <v>0.19020000000000001</v>
      </c>
    </row>
    <row r="858" spans="1:22" ht="14.25" customHeight="1" x14ac:dyDescent="0.3">
      <c r="A858" s="57">
        <v>44741</v>
      </c>
      <c r="B858" s="29">
        <v>23254</v>
      </c>
      <c r="C858" s="29">
        <v>23099</v>
      </c>
      <c r="D858" s="29">
        <v>105.10599999999999</v>
      </c>
      <c r="E858" s="29">
        <v>136.59</v>
      </c>
      <c r="F858" s="29">
        <v>1.0442</v>
      </c>
      <c r="G858" s="29">
        <v>7.3210000000000003E-3</v>
      </c>
      <c r="H858" s="29">
        <v>0.14923</v>
      </c>
      <c r="I858" s="29">
        <v>0.14910000000000001</v>
      </c>
      <c r="J858" s="29">
        <v>1.2123999999999999</v>
      </c>
      <c r="K858" s="29">
        <v>3.3690999999999999E-2</v>
      </c>
      <c r="L858" s="29">
        <v>0.2273</v>
      </c>
      <c r="M858" s="29">
        <v>7.6819999999999999E-2</v>
      </c>
      <c r="N858" s="29">
        <v>1.072E-2</v>
      </c>
      <c r="O858" s="29">
        <v>0.27800000000000002</v>
      </c>
      <c r="P858" s="29">
        <v>0.48796</v>
      </c>
      <c r="Q858" s="29">
        <v>1.8193999999999998E-2</v>
      </c>
      <c r="R858" s="29">
        <v>1.2675000000000001E-2</v>
      </c>
      <c r="S858" s="29">
        <v>2.8410999999999999E-2</v>
      </c>
      <c r="T858" s="29">
        <v>0.77549999999999997</v>
      </c>
      <c r="U858" s="29">
        <v>6.7341999999999999E-2</v>
      </c>
      <c r="V858" s="29">
        <v>0.193</v>
      </c>
    </row>
    <row r="859" spans="1:22" ht="14.25" customHeight="1" x14ac:dyDescent="0.3">
      <c r="A859" s="57">
        <v>44740</v>
      </c>
      <c r="B859" s="29">
        <v>23253</v>
      </c>
      <c r="C859" s="29">
        <v>23092</v>
      </c>
      <c r="D859" s="29">
        <v>104.506</v>
      </c>
      <c r="E859" s="29">
        <v>136.13999999999999</v>
      </c>
      <c r="F859" s="29">
        <v>1.0519000000000001</v>
      </c>
      <c r="G859" s="29">
        <v>7.345E-3</v>
      </c>
      <c r="H859" s="29">
        <v>0.14907000000000001</v>
      </c>
      <c r="I859" s="29">
        <v>0.1492</v>
      </c>
      <c r="J859" s="29">
        <v>1.2183999999999999</v>
      </c>
      <c r="K859" s="29">
        <v>3.3693000000000001E-2</v>
      </c>
      <c r="L859" s="29">
        <v>0.22739999999999999</v>
      </c>
      <c r="M859" s="29">
        <v>7.7380000000000004E-2</v>
      </c>
      <c r="N859" s="29">
        <v>1.073E-2</v>
      </c>
      <c r="O859" s="29">
        <v>0.27800000000000002</v>
      </c>
      <c r="P859" s="29">
        <v>0.48447000000000001</v>
      </c>
      <c r="Q859" s="29">
        <v>1.8246999999999999E-2</v>
      </c>
      <c r="R859" s="29">
        <v>1.2648E-2</v>
      </c>
      <c r="S859" s="29">
        <v>2.8427000000000001E-2</v>
      </c>
      <c r="T859" s="29">
        <v>0.77659999999999996</v>
      </c>
      <c r="U859" s="29">
        <v>6.7399000000000001E-2</v>
      </c>
      <c r="V859" s="29">
        <v>0.1898</v>
      </c>
    </row>
    <row r="860" spans="1:22" ht="14.25" customHeight="1" x14ac:dyDescent="0.3">
      <c r="A860" s="57">
        <v>44739</v>
      </c>
      <c r="B860" s="29">
        <v>23249</v>
      </c>
      <c r="C860" s="29">
        <v>23102</v>
      </c>
      <c r="D860" s="29">
        <v>103.93899999999999</v>
      </c>
      <c r="E860" s="29">
        <v>135.46</v>
      </c>
      <c r="F860" s="29">
        <v>1.0584</v>
      </c>
      <c r="G860" s="29">
        <v>7.3810000000000004E-3</v>
      </c>
      <c r="H860" s="29">
        <v>0.14943999999999999</v>
      </c>
      <c r="I860" s="29">
        <v>0.14940000000000001</v>
      </c>
      <c r="J860" s="29">
        <v>1.2264999999999999</v>
      </c>
      <c r="K860" s="29">
        <v>3.3766999999999998E-2</v>
      </c>
      <c r="L860" s="29">
        <v>0.2271</v>
      </c>
      <c r="M860" s="29">
        <v>7.7719999999999997E-2</v>
      </c>
      <c r="N860" s="29">
        <v>1.076E-2</v>
      </c>
      <c r="O860" s="29">
        <v>0.27639999999999998</v>
      </c>
      <c r="P860" s="29">
        <v>0.48286000000000001</v>
      </c>
      <c r="Q860" s="29">
        <v>1.8248E-2</v>
      </c>
      <c r="R860" s="29">
        <v>1.2749E-2</v>
      </c>
      <c r="S860" s="29">
        <v>2.826E-2</v>
      </c>
      <c r="T860" s="29">
        <v>0.77669999999999995</v>
      </c>
      <c r="U860" s="29">
        <v>6.7556000000000005E-2</v>
      </c>
      <c r="V860" s="29">
        <v>0.19089999999999999</v>
      </c>
    </row>
    <row r="861" spans="1:22" ht="14.25" customHeight="1" x14ac:dyDescent="0.3">
      <c r="A861" s="57">
        <v>44736</v>
      </c>
      <c r="B861" s="29">
        <v>23252</v>
      </c>
      <c r="C861" s="29">
        <v>23105</v>
      </c>
      <c r="D861" s="29">
        <v>104.185</v>
      </c>
      <c r="E861" s="29">
        <v>135.22999999999999</v>
      </c>
      <c r="F861" s="29">
        <v>1.0552999999999999</v>
      </c>
      <c r="G861" s="29">
        <v>7.3959999999999998E-3</v>
      </c>
      <c r="H861" s="29">
        <v>0.14948</v>
      </c>
      <c r="I861" s="29">
        <v>0.14960000000000001</v>
      </c>
      <c r="J861" s="29">
        <v>1.2267999999999999</v>
      </c>
      <c r="K861" s="29">
        <v>3.3628999999999999E-2</v>
      </c>
      <c r="L861" s="29">
        <v>0.22720000000000001</v>
      </c>
      <c r="M861" s="29">
        <v>7.7560000000000004E-2</v>
      </c>
      <c r="N861" s="29">
        <v>1.077E-2</v>
      </c>
      <c r="O861" s="29">
        <v>0.27750000000000002</v>
      </c>
      <c r="P861" s="29">
        <v>0.48046</v>
      </c>
      <c r="Q861" s="29">
        <v>1.8214999999999999E-2</v>
      </c>
      <c r="R861" s="29">
        <v>1.2779E-2</v>
      </c>
      <c r="S861" s="29">
        <v>2.8195999999999999E-2</v>
      </c>
      <c r="T861" s="29">
        <v>0.77559999999999996</v>
      </c>
      <c r="U861" s="29">
        <v>6.7350999999999994E-2</v>
      </c>
      <c r="V861" s="29">
        <v>0.19070000000000001</v>
      </c>
    </row>
    <row r="862" spans="1:22" ht="14.25" customHeight="1" x14ac:dyDescent="0.3">
      <c r="A862" s="57">
        <v>44735</v>
      </c>
      <c r="B862" s="29">
        <v>23248</v>
      </c>
      <c r="C862" s="29">
        <v>23101</v>
      </c>
      <c r="D862" s="29">
        <v>104.431</v>
      </c>
      <c r="E862" s="29">
        <v>134.94999999999999</v>
      </c>
      <c r="F862" s="29">
        <v>1.0523</v>
      </c>
      <c r="G862" s="29">
        <v>7.4089999999999998E-3</v>
      </c>
      <c r="H862" s="29">
        <v>0.14929000000000001</v>
      </c>
      <c r="I862" s="29">
        <v>0.14929999999999999</v>
      </c>
      <c r="J862" s="29">
        <v>1.226</v>
      </c>
      <c r="K862" s="29">
        <v>3.3542000000000002E-2</v>
      </c>
      <c r="L862" s="29">
        <v>0.22700000000000001</v>
      </c>
      <c r="M862" s="29">
        <v>7.6899999999999996E-2</v>
      </c>
      <c r="N862" s="29">
        <v>1.078E-2</v>
      </c>
      <c r="O862" s="29">
        <v>0.27660000000000001</v>
      </c>
      <c r="P862" s="29">
        <v>0.47915999999999997</v>
      </c>
      <c r="Q862" s="29">
        <v>1.8322999999999999E-2</v>
      </c>
      <c r="R862" s="29">
        <v>1.2796E-2</v>
      </c>
      <c r="S862" s="29">
        <v>2.8174999999999999E-2</v>
      </c>
      <c r="T862" s="29">
        <v>0.76949999999999996</v>
      </c>
      <c r="U862" s="29">
        <v>6.7396999999999999E-2</v>
      </c>
      <c r="V862" s="29">
        <v>0.1908</v>
      </c>
    </row>
    <row r="863" spans="1:22" ht="14.25" customHeight="1" x14ac:dyDescent="0.3">
      <c r="A863" s="57">
        <v>44734</v>
      </c>
      <c r="B863" s="29">
        <v>23240</v>
      </c>
      <c r="C863" s="29">
        <v>23089</v>
      </c>
      <c r="D863" s="29">
        <v>104.197</v>
      </c>
      <c r="E863" s="29">
        <v>136.26</v>
      </c>
      <c r="F863" s="29">
        <v>1.0566</v>
      </c>
      <c r="G863" s="29">
        <v>7.3400000000000002E-3</v>
      </c>
      <c r="H863" s="29">
        <v>0.1492</v>
      </c>
      <c r="I863" s="29">
        <v>0.14899999999999999</v>
      </c>
      <c r="J863" s="29">
        <v>1.2265999999999999</v>
      </c>
      <c r="K863" s="29">
        <v>3.3535000000000002E-2</v>
      </c>
      <c r="L863" s="29">
        <v>0.22700000000000001</v>
      </c>
      <c r="M863" s="29">
        <v>7.7039999999999997E-2</v>
      </c>
      <c r="N863" s="29">
        <v>1.077E-2</v>
      </c>
      <c r="O863" s="29">
        <v>0.2772</v>
      </c>
      <c r="P863" s="29">
        <v>0.47255999999999998</v>
      </c>
      <c r="Q863" s="29">
        <v>1.8395999999999999E-2</v>
      </c>
      <c r="R863" s="29">
        <v>1.2786E-2</v>
      </c>
      <c r="S863" s="29">
        <v>2.827E-2</v>
      </c>
      <c r="T863" s="29">
        <v>0.77239999999999998</v>
      </c>
      <c r="U863" s="29">
        <v>6.7261000000000001E-2</v>
      </c>
      <c r="V863" s="29">
        <v>0.1925</v>
      </c>
    </row>
    <row r="864" spans="1:22" ht="14.25" customHeight="1" x14ac:dyDescent="0.3">
      <c r="A864" s="57">
        <v>44733</v>
      </c>
      <c r="B864" s="29">
        <v>23225</v>
      </c>
      <c r="C864" s="29">
        <v>23087</v>
      </c>
      <c r="D864" s="29">
        <v>104.435</v>
      </c>
      <c r="E864" s="29">
        <v>136.57</v>
      </c>
      <c r="F864" s="29">
        <v>1.0532999999999999</v>
      </c>
      <c r="G864" s="29">
        <v>7.3179999999999999E-3</v>
      </c>
      <c r="H864" s="29">
        <v>0.14949000000000001</v>
      </c>
      <c r="I864" s="29">
        <v>0.14940000000000001</v>
      </c>
      <c r="J864" s="29">
        <v>1.2277</v>
      </c>
      <c r="K864" s="29">
        <v>3.3644E-2</v>
      </c>
      <c r="L864" s="29">
        <v>0.22739999999999999</v>
      </c>
      <c r="M864" s="29">
        <v>7.739E-2</v>
      </c>
      <c r="N864" s="29">
        <v>1.077E-2</v>
      </c>
      <c r="O864" s="29">
        <v>0.27679999999999999</v>
      </c>
      <c r="P864" s="29">
        <v>0.47258</v>
      </c>
      <c r="Q864" s="29">
        <v>1.8421E-2</v>
      </c>
      <c r="R864" s="29">
        <v>1.2798E-2</v>
      </c>
      <c r="S864" s="29">
        <v>2.8302000000000001E-2</v>
      </c>
      <c r="T864" s="29">
        <v>0.77410000000000001</v>
      </c>
      <c r="U864" s="29">
        <v>6.7513000000000004E-2</v>
      </c>
      <c r="V864" s="29">
        <v>0.19500000000000001</v>
      </c>
    </row>
    <row r="865" spans="1:22" ht="14.25" customHeight="1" x14ac:dyDescent="0.3">
      <c r="A865" s="57">
        <v>44732</v>
      </c>
      <c r="B865" s="29">
        <v>23218</v>
      </c>
      <c r="C865" s="29">
        <v>23092</v>
      </c>
      <c r="D865" s="29">
        <v>104.7</v>
      </c>
      <c r="E865" s="29">
        <v>135.07</v>
      </c>
      <c r="F865" s="29">
        <v>1.0510999999999999</v>
      </c>
      <c r="G865" s="29">
        <v>7.4019999999999997E-3</v>
      </c>
      <c r="H865" s="29">
        <v>0.14942</v>
      </c>
      <c r="I865" s="29">
        <v>0.14949999999999999</v>
      </c>
      <c r="J865" s="29">
        <v>1.2253000000000001</v>
      </c>
      <c r="K865" s="29">
        <v>3.3620999999999998E-2</v>
      </c>
      <c r="L865" s="29">
        <v>0.22720000000000001</v>
      </c>
      <c r="M865" s="29">
        <v>7.7369999999999994E-2</v>
      </c>
      <c r="N865" s="29">
        <v>1.078E-2</v>
      </c>
      <c r="O865" s="29">
        <v>0.27660000000000001</v>
      </c>
      <c r="P865" s="29">
        <v>0.4773</v>
      </c>
      <c r="Q865" s="29">
        <v>1.8481000000000001E-2</v>
      </c>
      <c r="R865" s="29">
        <v>1.2829E-2</v>
      </c>
      <c r="S865" s="29">
        <v>2.8296000000000002E-2</v>
      </c>
      <c r="T865" s="29">
        <v>0.77039999999999997</v>
      </c>
      <c r="U865" s="29">
        <v>6.7448999999999995E-2</v>
      </c>
      <c r="V865" s="29">
        <v>0.19259999999999999</v>
      </c>
    </row>
    <row r="866" spans="1:22" ht="14.25" customHeight="1" x14ac:dyDescent="0.3">
      <c r="A866" s="57">
        <v>44729</v>
      </c>
      <c r="B866" s="29">
        <v>23231</v>
      </c>
      <c r="C866" s="29">
        <v>23089</v>
      </c>
      <c r="D866" s="29">
        <v>104.7</v>
      </c>
      <c r="E866" s="29">
        <v>135.02000000000001</v>
      </c>
      <c r="F866" s="29">
        <v>1.0499000000000001</v>
      </c>
      <c r="G866" s="29">
        <v>7.4079999999999997E-3</v>
      </c>
      <c r="H866" s="29">
        <v>0.14888000000000001</v>
      </c>
      <c r="I866" s="29">
        <v>0.14910000000000001</v>
      </c>
      <c r="J866" s="29">
        <v>1.2241</v>
      </c>
      <c r="K866" s="29">
        <v>3.3623E-2</v>
      </c>
      <c r="L866" s="29">
        <v>0.22720000000000001</v>
      </c>
      <c r="M866" s="29">
        <v>7.739E-2</v>
      </c>
      <c r="N866" s="29">
        <v>1.076E-2</v>
      </c>
      <c r="O866" s="29">
        <v>0.27660000000000001</v>
      </c>
      <c r="P866" s="29">
        <v>0.47903000000000001</v>
      </c>
      <c r="Q866" s="29">
        <v>1.8598E-2</v>
      </c>
      <c r="R866" s="29">
        <v>1.2828000000000001E-2</v>
      </c>
      <c r="S866" s="29">
        <v>2.8354000000000001E-2</v>
      </c>
      <c r="T866" s="29">
        <v>0.76770000000000005</v>
      </c>
      <c r="U866" s="29">
        <v>6.7462999999999995E-2</v>
      </c>
      <c r="V866" s="29">
        <v>0.19400000000000001</v>
      </c>
    </row>
    <row r="867" spans="1:22" ht="14.25" customHeight="1" x14ac:dyDescent="0.3">
      <c r="A867" s="57">
        <v>44728</v>
      </c>
      <c r="B867" s="29">
        <v>23200</v>
      </c>
      <c r="C867" s="29">
        <v>23093</v>
      </c>
      <c r="D867" s="29">
        <v>103.631</v>
      </c>
      <c r="E867" s="29">
        <v>132.21</v>
      </c>
      <c r="F867" s="29">
        <v>1.0548999999999999</v>
      </c>
      <c r="G867" s="29">
        <v>7.5649999999999997E-3</v>
      </c>
      <c r="H867" s="29">
        <v>0.14915</v>
      </c>
      <c r="I867" s="29">
        <v>0.14960000000000001</v>
      </c>
      <c r="J867" s="29">
        <v>1.2352000000000001</v>
      </c>
      <c r="K867" s="29">
        <v>3.3619999999999997E-2</v>
      </c>
      <c r="L867" s="29">
        <v>0.2271</v>
      </c>
      <c r="M867" s="29">
        <v>7.7630000000000005E-2</v>
      </c>
      <c r="N867" s="29">
        <v>1.077E-2</v>
      </c>
      <c r="O867" s="29">
        <v>0.27660000000000001</v>
      </c>
      <c r="P867" s="29">
        <v>0.48187000000000002</v>
      </c>
      <c r="Q867" s="29">
        <v>1.8699E-2</v>
      </c>
      <c r="R867" s="29">
        <v>1.2827E-2</v>
      </c>
      <c r="S867" s="29">
        <v>2.8562000000000001E-2</v>
      </c>
      <c r="T867" s="29">
        <v>0.77239999999999998</v>
      </c>
      <c r="U867" s="29">
        <v>6.7719000000000001E-2</v>
      </c>
      <c r="V867" s="29">
        <v>0.1978</v>
      </c>
    </row>
    <row r="868" spans="1:22" ht="14.25" customHeight="1" x14ac:dyDescent="0.3">
      <c r="A868" s="57">
        <v>44727</v>
      </c>
      <c r="B868" s="29">
        <v>23200</v>
      </c>
      <c r="C868" s="29">
        <v>23093</v>
      </c>
      <c r="D868" s="29">
        <v>105.158</v>
      </c>
      <c r="E868" s="29">
        <v>133.84</v>
      </c>
      <c r="F868" s="29">
        <v>1.0444</v>
      </c>
      <c r="G868" s="29">
        <v>7.4729999999999996E-3</v>
      </c>
      <c r="H868" s="29">
        <v>0.14892</v>
      </c>
      <c r="I868" s="29">
        <v>0.15</v>
      </c>
      <c r="J868" s="29">
        <v>1.218</v>
      </c>
      <c r="K868" s="29">
        <v>3.3694000000000002E-2</v>
      </c>
      <c r="L868" s="29">
        <v>0.2266</v>
      </c>
      <c r="M868" s="29">
        <v>7.8219999999999998E-2</v>
      </c>
      <c r="N868" s="29">
        <v>1.076E-2</v>
      </c>
      <c r="O868" s="29">
        <v>0.2772</v>
      </c>
      <c r="P868" s="29">
        <v>0.48442000000000002</v>
      </c>
      <c r="Q868" s="29">
        <v>1.8752999999999999E-2</v>
      </c>
      <c r="R868" s="29">
        <v>1.2838E-2</v>
      </c>
      <c r="S868" s="29">
        <v>2.8740999999999999E-2</v>
      </c>
      <c r="T868" s="29">
        <v>0.77569999999999995</v>
      </c>
      <c r="U868" s="29">
        <v>6.7992999999999998E-2</v>
      </c>
      <c r="V868" s="29">
        <v>0.1976</v>
      </c>
    </row>
    <row r="869" spans="1:22" ht="14.25" customHeight="1" x14ac:dyDescent="0.3">
      <c r="A869" s="57">
        <v>44726</v>
      </c>
      <c r="B869" s="29">
        <v>23215</v>
      </c>
      <c r="C869" s="29">
        <v>23089</v>
      </c>
      <c r="D869" s="29">
        <v>105.518</v>
      </c>
      <c r="E869" s="29">
        <v>135.47</v>
      </c>
      <c r="F869" s="29">
        <v>1.0416000000000001</v>
      </c>
      <c r="G869" s="29">
        <v>7.3819999999999997E-3</v>
      </c>
      <c r="H869" s="29">
        <v>0.14835000000000001</v>
      </c>
      <c r="I869" s="29">
        <v>0.14799999999999999</v>
      </c>
      <c r="J869" s="29">
        <v>1.1997</v>
      </c>
      <c r="K869" s="29">
        <v>3.3701000000000002E-2</v>
      </c>
      <c r="L869" s="29">
        <v>0.2261</v>
      </c>
      <c r="M869" s="29">
        <v>7.7530000000000002E-2</v>
      </c>
      <c r="N869" s="29">
        <v>1.072E-2</v>
      </c>
      <c r="O869" s="29">
        <v>0.2772</v>
      </c>
      <c r="P869" s="29">
        <v>0.48454999999999998</v>
      </c>
      <c r="Q869" s="29">
        <v>1.8772E-2</v>
      </c>
      <c r="R869" s="29">
        <v>1.2822E-2</v>
      </c>
      <c r="S869" s="29">
        <v>2.8549000000000001E-2</v>
      </c>
      <c r="T869" s="29">
        <v>0.77190000000000003</v>
      </c>
      <c r="U869" s="29">
        <v>6.8039000000000002E-2</v>
      </c>
      <c r="V869" s="29">
        <v>0.19539999999999999</v>
      </c>
    </row>
    <row r="870" spans="1:22" ht="14.25" customHeight="1" x14ac:dyDescent="0.3">
      <c r="A870" s="57">
        <v>44725</v>
      </c>
      <c r="B870" s="29">
        <v>23202</v>
      </c>
      <c r="C870" s="29">
        <v>23071</v>
      </c>
      <c r="D870" s="29">
        <v>105.078</v>
      </c>
      <c r="E870" s="29">
        <v>134.41999999999999</v>
      </c>
      <c r="F870" s="29">
        <v>1.0408999999999999</v>
      </c>
      <c r="G870" s="29">
        <v>7.4380000000000002E-3</v>
      </c>
      <c r="H870" s="29">
        <v>0.14804999999999999</v>
      </c>
      <c r="I870" s="29">
        <v>0.14749999999999999</v>
      </c>
      <c r="J870" s="29">
        <v>1.2134</v>
      </c>
      <c r="K870" s="29">
        <v>3.3625000000000002E-2</v>
      </c>
      <c r="L870" s="29">
        <v>0.2263</v>
      </c>
      <c r="M870" s="29">
        <v>7.7410000000000007E-2</v>
      </c>
      <c r="N870" s="29">
        <v>1.069E-2</v>
      </c>
      <c r="O870" s="29">
        <v>0.27710000000000001</v>
      </c>
      <c r="P870" s="29">
        <v>0.49109999999999998</v>
      </c>
      <c r="Q870" s="29">
        <v>1.8756999999999999E-2</v>
      </c>
      <c r="R870" s="29">
        <v>1.2808E-2</v>
      </c>
      <c r="S870" s="29">
        <v>2.8646000000000001E-2</v>
      </c>
      <c r="T870" s="29">
        <v>0.77529999999999999</v>
      </c>
      <c r="U870" s="29">
        <v>6.7894999999999997E-2</v>
      </c>
      <c r="V870" s="29">
        <v>0.19539999999999999</v>
      </c>
    </row>
    <row r="871" spans="1:22" ht="14.25" customHeight="1" x14ac:dyDescent="0.3">
      <c r="A871" s="57">
        <v>44722</v>
      </c>
      <c r="B871" s="29">
        <v>23178</v>
      </c>
      <c r="C871" s="29">
        <v>23065</v>
      </c>
      <c r="D871" s="29">
        <v>104.148</v>
      </c>
      <c r="E871" s="29">
        <v>134.41</v>
      </c>
      <c r="F871" s="29">
        <v>1.0519000000000001</v>
      </c>
      <c r="G871" s="29">
        <v>7.4390000000000003E-3</v>
      </c>
      <c r="H871" s="29">
        <v>0.14904999999999999</v>
      </c>
      <c r="I871" s="29">
        <v>0.14860000000000001</v>
      </c>
      <c r="J871" s="29">
        <v>1.2315</v>
      </c>
      <c r="K871" s="29">
        <v>3.3820999999999997E-2</v>
      </c>
      <c r="L871" s="29">
        <v>0.22720000000000001</v>
      </c>
      <c r="M871" s="29">
        <v>7.8149999999999997E-2</v>
      </c>
      <c r="N871" s="29">
        <v>1.0749999999999999E-2</v>
      </c>
      <c r="O871" s="29">
        <v>0.27729999999999999</v>
      </c>
      <c r="P871" s="29">
        <v>0.49496000000000001</v>
      </c>
      <c r="Q871" s="29">
        <v>1.8866000000000001E-2</v>
      </c>
      <c r="R871" s="29">
        <v>1.2794E-2</v>
      </c>
      <c r="S871" s="29">
        <v>2.8797E-2</v>
      </c>
      <c r="T871" s="29">
        <v>0.78220000000000001</v>
      </c>
      <c r="U871" s="29">
        <v>6.8717E-2</v>
      </c>
      <c r="V871" s="29">
        <v>0.20050000000000001</v>
      </c>
    </row>
    <row r="872" spans="1:22" ht="14.25" customHeight="1" x14ac:dyDescent="0.3">
      <c r="A872" s="57">
        <v>44721</v>
      </c>
      <c r="B872" s="29">
        <v>23189</v>
      </c>
      <c r="C872" s="29">
        <v>23062</v>
      </c>
      <c r="D872" s="29">
        <v>103.223</v>
      </c>
      <c r="E872" s="29">
        <v>134.36000000000001</v>
      </c>
      <c r="F872" s="29">
        <v>1.0617000000000001</v>
      </c>
      <c r="G872" s="29">
        <v>7.4419999999999998E-3</v>
      </c>
      <c r="H872" s="29">
        <v>0.14942</v>
      </c>
      <c r="I872" s="29">
        <v>0.1492</v>
      </c>
      <c r="J872" s="29">
        <v>1.2493000000000001</v>
      </c>
      <c r="K872" s="29">
        <v>3.3850999999999999E-2</v>
      </c>
      <c r="L872" s="29">
        <v>0.2276</v>
      </c>
      <c r="M872" s="29">
        <v>7.9039999999999999E-2</v>
      </c>
      <c r="N872" s="29">
        <v>1.0789999999999999E-2</v>
      </c>
      <c r="O872" s="29">
        <v>0.2767</v>
      </c>
      <c r="P872" s="29">
        <v>0.49571999999999999</v>
      </c>
      <c r="Q872" s="29">
        <v>1.8886E-2</v>
      </c>
      <c r="R872" s="29">
        <v>1.2853E-2</v>
      </c>
      <c r="S872" s="29">
        <v>2.8943E-2</v>
      </c>
      <c r="T872" s="29">
        <v>0.78749999999999998</v>
      </c>
      <c r="U872" s="29">
        <v>6.8669999999999995E-2</v>
      </c>
      <c r="V872" s="29">
        <v>0.20380000000000001</v>
      </c>
    </row>
    <row r="873" spans="1:22" ht="14.25" customHeight="1" x14ac:dyDescent="0.3">
      <c r="A873" s="57">
        <v>44720</v>
      </c>
      <c r="B873" s="29">
        <v>23191</v>
      </c>
      <c r="C873" s="29">
        <v>23057</v>
      </c>
      <c r="D873" s="29">
        <v>102.542</v>
      </c>
      <c r="E873" s="29">
        <v>134.25</v>
      </c>
      <c r="F873" s="29">
        <v>1.0716000000000001</v>
      </c>
      <c r="G873" s="29">
        <v>7.4489999999999999E-3</v>
      </c>
      <c r="H873" s="29">
        <v>0.14962</v>
      </c>
      <c r="I873" s="29">
        <v>0.1492</v>
      </c>
      <c r="J873" s="29">
        <v>1.2537</v>
      </c>
      <c r="K873" s="29">
        <v>3.3895000000000002E-2</v>
      </c>
      <c r="L873" s="29">
        <v>0.2276</v>
      </c>
      <c r="M873" s="29">
        <v>7.9549999999999996E-2</v>
      </c>
      <c r="N873" s="29">
        <v>1.081E-2</v>
      </c>
      <c r="O873" s="29">
        <v>0.27779999999999999</v>
      </c>
      <c r="P873" s="29">
        <v>0.49942999999999999</v>
      </c>
      <c r="Q873" s="29">
        <v>1.8867999999999999E-2</v>
      </c>
      <c r="R873" s="29">
        <v>1.2867999999999999E-2</v>
      </c>
      <c r="S873" s="29">
        <v>2.896E-2</v>
      </c>
      <c r="T873" s="29">
        <v>0.79630000000000001</v>
      </c>
      <c r="U873" s="29">
        <v>6.9001000000000007E-2</v>
      </c>
      <c r="V873" s="29">
        <v>0.2041</v>
      </c>
    </row>
    <row r="874" spans="1:22" ht="14.25" customHeight="1" x14ac:dyDescent="0.3">
      <c r="A874" s="57">
        <v>44719</v>
      </c>
      <c r="B874" s="29">
        <v>23195</v>
      </c>
      <c r="C874" s="29">
        <v>23057</v>
      </c>
      <c r="D874" s="29">
        <v>102.318</v>
      </c>
      <c r="E874" s="29">
        <v>132.59</v>
      </c>
      <c r="F874" s="29">
        <v>1.0703</v>
      </c>
      <c r="G874" s="29">
        <v>7.541E-3</v>
      </c>
      <c r="H874" s="29">
        <v>0.14992</v>
      </c>
      <c r="I874" s="29">
        <v>0.14990000000000001</v>
      </c>
      <c r="J874" s="29">
        <v>1.2592000000000001</v>
      </c>
      <c r="K874" s="29">
        <v>3.39E-2</v>
      </c>
      <c r="L874" s="29">
        <v>0.22750000000000001</v>
      </c>
      <c r="M874" s="29">
        <v>7.9689999999999997E-2</v>
      </c>
      <c r="N874" s="29">
        <v>1.082E-2</v>
      </c>
      <c r="O874" s="29">
        <v>0.27739999999999998</v>
      </c>
      <c r="P874" s="29">
        <v>0.49334</v>
      </c>
      <c r="Q874" s="29">
        <v>1.8925000000000001E-2</v>
      </c>
      <c r="R874" s="29">
        <v>1.2876E-2</v>
      </c>
      <c r="S874" s="29">
        <v>2.9052999999999999E-2</v>
      </c>
      <c r="T874" s="29">
        <v>0.79790000000000005</v>
      </c>
      <c r="U874" s="29">
        <v>6.9172999999999998E-2</v>
      </c>
      <c r="V874" s="29">
        <v>0.20530000000000001</v>
      </c>
    </row>
    <row r="875" spans="1:22" ht="14.25" customHeight="1" x14ac:dyDescent="0.3">
      <c r="A875" s="57">
        <v>44718</v>
      </c>
      <c r="B875" s="29">
        <v>23196</v>
      </c>
      <c r="C875" s="29">
        <v>23062</v>
      </c>
      <c r="D875" s="29">
        <v>102.437</v>
      </c>
      <c r="E875" s="29">
        <v>131.88</v>
      </c>
      <c r="F875" s="29">
        <v>1.0696000000000001</v>
      </c>
      <c r="G875" s="29">
        <v>7.5810000000000001E-3</v>
      </c>
      <c r="H875" s="29">
        <v>0.15029000000000001</v>
      </c>
      <c r="I875" s="29">
        <v>0.1502</v>
      </c>
      <c r="J875" s="29">
        <v>1.2532000000000001</v>
      </c>
      <c r="K875" s="29">
        <v>3.4022999999999998E-2</v>
      </c>
      <c r="L875" s="29">
        <v>0.2278</v>
      </c>
      <c r="M875" s="29">
        <v>7.9719999999999999E-2</v>
      </c>
      <c r="N875" s="29">
        <v>1.0919999999999999E-2</v>
      </c>
      <c r="O875" s="29">
        <v>0.27639999999999998</v>
      </c>
      <c r="P875" s="29">
        <v>0.49925999999999998</v>
      </c>
      <c r="Q875" s="29">
        <v>1.8905999999999999E-2</v>
      </c>
      <c r="R875" s="29">
        <v>1.2848999999999999E-2</v>
      </c>
      <c r="S875" s="29">
        <v>2.9072000000000001E-2</v>
      </c>
      <c r="T875" s="29">
        <v>0.79490000000000005</v>
      </c>
      <c r="U875" s="29">
        <v>6.9196999999999995E-2</v>
      </c>
      <c r="V875" s="29">
        <v>0.20860000000000001</v>
      </c>
    </row>
    <row r="876" spans="1:22" ht="14.25" customHeight="1" x14ac:dyDescent="0.3">
      <c r="A876" s="57">
        <v>44715</v>
      </c>
      <c r="B876" s="29">
        <v>23197</v>
      </c>
      <c r="C876" s="29">
        <v>23069</v>
      </c>
      <c r="D876" s="29">
        <v>102.14</v>
      </c>
      <c r="E876" s="29">
        <v>130.88</v>
      </c>
      <c r="F876" s="29">
        <v>1.0719000000000001</v>
      </c>
      <c r="G876" s="29">
        <v>7.6439999999999998E-3</v>
      </c>
      <c r="H876" s="29">
        <v>0.15014</v>
      </c>
      <c r="I876" s="29">
        <v>0.1502</v>
      </c>
      <c r="J876" s="29">
        <v>1.2487999999999999</v>
      </c>
      <c r="K876" s="29">
        <v>3.4071999999999998E-2</v>
      </c>
      <c r="L876" s="29">
        <v>0.22789999999999999</v>
      </c>
      <c r="M876" s="29">
        <v>7.9899999999999999E-2</v>
      </c>
      <c r="N876" s="29">
        <v>1.12E-2</v>
      </c>
      <c r="O876" s="29">
        <v>0.27750000000000002</v>
      </c>
      <c r="P876" s="29">
        <v>0.50592000000000004</v>
      </c>
      <c r="Q876" s="29">
        <v>1.8912999999999999E-2</v>
      </c>
      <c r="R876" s="29">
        <v>1.2871E-2</v>
      </c>
      <c r="S876" s="29">
        <v>2.9099E-2</v>
      </c>
      <c r="T876" s="29">
        <v>0.79400000000000004</v>
      </c>
      <c r="U876" s="29">
        <v>6.9264000000000006E-2</v>
      </c>
      <c r="V876" s="29">
        <v>0.2094</v>
      </c>
    </row>
    <row r="877" spans="1:22" ht="14.25" customHeight="1" x14ac:dyDescent="0.3">
      <c r="A877" s="57">
        <v>44714</v>
      </c>
      <c r="B877" s="29">
        <v>23201</v>
      </c>
      <c r="C877" s="29">
        <v>23066</v>
      </c>
      <c r="D877" s="29">
        <v>101.824</v>
      </c>
      <c r="E877" s="29">
        <v>129.84</v>
      </c>
      <c r="F877" s="29">
        <v>1.0747</v>
      </c>
      <c r="G877" s="29">
        <v>7.698E-3</v>
      </c>
      <c r="H877" s="29">
        <v>0.15014</v>
      </c>
      <c r="I877" s="29">
        <v>0.15029999999999999</v>
      </c>
      <c r="J877" s="29">
        <v>1.2578</v>
      </c>
      <c r="K877" s="29">
        <v>3.4071999999999998E-2</v>
      </c>
      <c r="L877" s="29">
        <v>0.22770000000000001</v>
      </c>
      <c r="M877" s="29">
        <v>8.0570000000000003E-2</v>
      </c>
      <c r="N877" s="29">
        <v>1.124E-2</v>
      </c>
      <c r="O877" s="29">
        <v>0.27779999999999999</v>
      </c>
      <c r="P877" s="29">
        <v>0.50636000000000003</v>
      </c>
      <c r="Q877" s="29">
        <v>1.8984000000000001E-2</v>
      </c>
      <c r="R877" s="29">
        <v>1.2919999999999999E-2</v>
      </c>
      <c r="S877" s="29">
        <v>2.9203E-2</v>
      </c>
      <c r="T877" s="29">
        <v>0.79549999999999998</v>
      </c>
      <c r="U877" s="29">
        <v>6.9048999999999999E-2</v>
      </c>
      <c r="V877" s="29">
        <v>0.20849999999999999</v>
      </c>
    </row>
    <row r="878" spans="1:22" ht="14.25" customHeight="1" x14ac:dyDescent="0.3">
      <c r="A878" s="57">
        <v>44713</v>
      </c>
      <c r="B878" s="29">
        <v>23204</v>
      </c>
      <c r="C878" s="29">
        <v>23060</v>
      </c>
      <c r="D878" s="29">
        <v>102.498</v>
      </c>
      <c r="E878" s="29">
        <v>130.13</v>
      </c>
      <c r="F878" s="29">
        <v>1.0649999999999999</v>
      </c>
      <c r="G878" s="29">
        <v>7.6829999999999997E-3</v>
      </c>
      <c r="H878" s="29">
        <v>0.14956</v>
      </c>
      <c r="I878" s="29">
        <v>0.14929999999999999</v>
      </c>
      <c r="J878" s="29">
        <v>1.2486999999999999</v>
      </c>
      <c r="K878" s="29">
        <v>3.4241000000000001E-2</v>
      </c>
      <c r="L878" s="29">
        <v>0.2281</v>
      </c>
      <c r="M878" s="29">
        <v>8.0159999999999995E-2</v>
      </c>
      <c r="N878" s="29">
        <v>1.124E-2</v>
      </c>
      <c r="O878" s="29">
        <v>0.27779999999999999</v>
      </c>
      <c r="P878" s="29">
        <v>0.50568999999999997</v>
      </c>
      <c r="Q878" s="29">
        <v>1.9051999999999999E-2</v>
      </c>
      <c r="R878" s="29">
        <v>1.289E-2</v>
      </c>
      <c r="S878" s="29">
        <v>2.9131000000000001E-2</v>
      </c>
      <c r="T878" s="29">
        <v>0.79010000000000002</v>
      </c>
      <c r="U878" s="29">
        <v>6.8582000000000004E-2</v>
      </c>
      <c r="V878" s="29">
        <v>0.20760000000000001</v>
      </c>
    </row>
    <row r="879" spans="1:22" ht="14.25" customHeight="1" x14ac:dyDescent="0.3">
      <c r="A879" s="57">
        <v>44712</v>
      </c>
      <c r="B879" s="29">
        <v>23195</v>
      </c>
      <c r="C879" s="29">
        <v>23057</v>
      </c>
      <c r="D879" s="29">
        <v>101.752</v>
      </c>
      <c r="E879" s="29">
        <v>128.66999999999999</v>
      </c>
      <c r="F879" s="29">
        <v>1.0733999999999999</v>
      </c>
      <c r="G879" s="29">
        <v>7.77E-3</v>
      </c>
      <c r="H879" s="29">
        <v>0.14988000000000001</v>
      </c>
      <c r="I879" s="29">
        <v>0.1497</v>
      </c>
      <c r="J879" s="29">
        <v>1.2602</v>
      </c>
      <c r="K879" s="29">
        <v>3.4485000000000002E-2</v>
      </c>
      <c r="L879" s="29">
        <v>0.22839999999999999</v>
      </c>
      <c r="M879" s="29">
        <v>8.0479999999999996E-2</v>
      </c>
      <c r="N879" s="29">
        <v>1.124E-2</v>
      </c>
      <c r="O879" s="29">
        <v>0.27760000000000001</v>
      </c>
      <c r="P879" s="29">
        <v>0.50358000000000003</v>
      </c>
      <c r="Q879" s="29">
        <v>1.9064999999999999E-2</v>
      </c>
      <c r="R879" s="29">
        <v>1.2881999999999999E-2</v>
      </c>
      <c r="S879" s="29">
        <v>2.9135000000000001E-2</v>
      </c>
      <c r="T879" s="29">
        <v>0.79059999999999997</v>
      </c>
      <c r="U879" s="29">
        <v>6.8582000000000004E-2</v>
      </c>
      <c r="V879" s="29">
        <v>0.2112</v>
      </c>
    </row>
    <row r="880" spans="1:22" ht="14.25" customHeight="1" x14ac:dyDescent="0.3">
      <c r="A880" s="57">
        <v>44711</v>
      </c>
      <c r="B880" s="29">
        <v>23183</v>
      </c>
      <c r="C880" s="29">
        <v>23089</v>
      </c>
      <c r="D880" s="29">
        <v>101.66800000000001</v>
      </c>
      <c r="E880" s="29">
        <v>127.59</v>
      </c>
      <c r="F880" s="29">
        <v>1.0779000000000001</v>
      </c>
      <c r="G880" s="29">
        <v>7.8379999999999995E-3</v>
      </c>
      <c r="H880" s="29">
        <v>0.15012</v>
      </c>
      <c r="I880" s="29">
        <v>0.14990000000000001</v>
      </c>
      <c r="J880" s="29">
        <v>1.2652000000000001</v>
      </c>
      <c r="K880" s="29">
        <v>3.4528000000000003E-2</v>
      </c>
      <c r="L880" s="29">
        <v>0.22900000000000001</v>
      </c>
      <c r="M880" s="29">
        <v>8.0879999999999994E-2</v>
      </c>
      <c r="N880" s="29">
        <v>1.136E-2</v>
      </c>
      <c r="O880" s="29">
        <v>0.27679999999999999</v>
      </c>
      <c r="P880" s="29">
        <v>0.50312000000000001</v>
      </c>
      <c r="Q880" s="29">
        <v>1.9105E-2</v>
      </c>
      <c r="R880" s="29">
        <v>1.2895E-2</v>
      </c>
      <c r="S880" s="29">
        <v>2.9339E-2</v>
      </c>
      <c r="T880" s="29">
        <v>0.79020000000000001</v>
      </c>
      <c r="U880" s="29">
        <v>6.8790000000000004E-2</v>
      </c>
      <c r="V880" s="29">
        <v>0.2104</v>
      </c>
    </row>
    <row r="881" spans="1:22" ht="14.25" customHeight="1" x14ac:dyDescent="0.3">
      <c r="A881" s="57">
        <v>44708</v>
      </c>
      <c r="B881" s="29">
        <v>23200</v>
      </c>
      <c r="C881" s="29">
        <v>23109</v>
      </c>
      <c r="D881" s="29">
        <v>101.66800000000001</v>
      </c>
      <c r="E881" s="29">
        <v>127.11</v>
      </c>
      <c r="F881" s="29">
        <v>1.0734999999999999</v>
      </c>
      <c r="G881" s="29">
        <v>7.868E-3</v>
      </c>
      <c r="H881" s="29">
        <v>0.14927000000000001</v>
      </c>
      <c r="I881" s="29">
        <v>0.14879999999999999</v>
      </c>
      <c r="J881" s="29">
        <v>1.2630999999999999</v>
      </c>
      <c r="K881" s="29">
        <v>3.4120999999999999E-2</v>
      </c>
      <c r="L881" s="29">
        <v>0.22839999999999999</v>
      </c>
      <c r="M881" s="29">
        <v>7.9829999999999998E-2</v>
      </c>
      <c r="N881" s="29">
        <v>1.137E-2</v>
      </c>
      <c r="O881" s="29">
        <v>0.27660000000000001</v>
      </c>
      <c r="P881" s="29">
        <v>0.50034000000000001</v>
      </c>
      <c r="Q881" s="29">
        <v>1.9132E-2</v>
      </c>
      <c r="R881" s="29">
        <v>1.2876E-2</v>
      </c>
      <c r="S881" s="29">
        <v>2.9298000000000001E-2</v>
      </c>
      <c r="T881" s="29">
        <v>0.78620000000000001</v>
      </c>
      <c r="U881" s="29">
        <v>6.8600999999999995E-2</v>
      </c>
      <c r="V881" s="29">
        <v>0.2114</v>
      </c>
    </row>
    <row r="882" spans="1:22" ht="14.25" customHeight="1" x14ac:dyDescent="0.3">
      <c r="A882" s="57">
        <v>44707</v>
      </c>
      <c r="B882" s="29">
        <v>23205</v>
      </c>
      <c r="C882" s="29">
        <v>23105</v>
      </c>
      <c r="D882" s="29">
        <v>101.82899999999999</v>
      </c>
      <c r="E882" s="29">
        <v>127.12</v>
      </c>
      <c r="F882" s="29">
        <v>1.0725</v>
      </c>
      <c r="G882" s="29">
        <v>7.8689999999999993E-3</v>
      </c>
      <c r="H882" s="29">
        <v>0.14838999999999999</v>
      </c>
      <c r="I882" s="29">
        <v>0.1477</v>
      </c>
      <c r="J882" s="29">
        <v>1.26</v>
      </c>
      <c r="K882" s="29">
        <v>3.3950000000000001E-2</v>
      </c>
      <c r="L882" s="29">
        <v>0.22739999999999999</v>
      </c>
      <c r="M882" s="29">
        <v>7.9339999999999994E-2</v>
      </c>
      <c r="N882" s="29">
        <v>1.1379999999999999E-2</v>
      </c>
      <c r="O882" s="29">
        <v>0.27629999999999999</v>
      </c>
      <c r="P882" s="29">
        <v>0.49468000000000001</v>
      </c>
      <c r="Q882" s="29">
        <v>1.9115E-2</v>
      </c>
      <c r="R882" s="29">
        <v>1.2885000000000001E-2</v>
      </c>
      <c r="S882" s="29">
        <v>2.9215000000000001E-2</v>
      </c>
      <c r="T882" s="29">
        <v>0.78310000000000002</v>
      </c>
      <c r="U882" s="29">
        <v>6.8340999999999999E-2</v>
      </c>
      <c r="V882" s="29">
        <v>0.2097</v>
      </c>
    </row>
    <row r="883" spans="1:22" ht="14.25" customHeight="1" x14ac:dyDescent="0.3">
      <c r="A883" s="57">
        <v>44706</v>
      </c>
      <c r="B883" s="29">
        <v>23199</v>
      </c>
      <c r="C883" s="29">
        <v>23103</v>
      </c>
      <c r="D883" s="29">
        <v>102.056</v>
      </c>
      <c r="E883" s="29">
        <v>127.32</v>
      </c>
      <c r="F883" s="29">
        <v>1.0681</v>
      </c>
      <c r="G883" s="29">
        <v>7.8549999999999991E-3</v>
      </c>
      <c r="H883" s="29">
        <v>0.14940999999999999</v>
      </c>
      <c r="I883" s="29">
        <v>0.14899999999999999</v>
      </c>
      <c r="J883" s="29">
        <v>1.2574000000000001</v>
      </c>
      <c r="K883" s="29">
        <v>3.3890000000000003E-2</v>
      </c>
      <c r="L883" s="29">
        <v>0.2276</v>
      </c>
      <c r="M883" s="29">
        <v>7.8950000000000006E-2</v>
      </c>
      <c r="N883" s="29">
        <v>1.1379999999999999E-2</v>
      </c>
      <c r="O883" s="29">
        <v>0.27660000000000001</v>
      </c>
      <c r="P883" s="29">
        <v>0.49413000000000001</v>
      </c>
      <c r="Q883" s="29">
        <v>1.9099999999999999E-2</v>
      </c>
      <c r="R883" s="29">
        <v>1.2909E-2</v>
      </c>
      <c r="S883" s="29">
        <v>2.9156000000000001E-2</v>
      </c>
      <c r="T883" s="29">
        <v>0.78010000000000002</v>
      </c>
      <c r="U883" s="29">
        <v>6.8340999999999999E-2</v>
      </c>
      <c r="V883" s="29">
        <v>0.2072</v>
      </c>
    </row>
    <row r="884" spans="1:22" ht="14.25" customHeight="1" x14ac:dyDescent="0.3">
      <c r="A884" s="57">
        <v>44705</v>
      </c>
      <c r="B884" s="29">
        <v>23190</v>
      </c>
      <c r="C884" s="29">
        <v>23103</v>
      </c>
      <c r="D884" s="29">
        <v>101.857</v>
      </c>
      <c r="E884" s="29">
        <v>126.83</v>
      </c>
      <c r="F884" s="29">
        <v>1.0736000000000001</v>
      </c>
      <c r="G884" s="29">
        <v>7.8840000000000004E-3</v>
      </c>
      <c r="H884" s="29">
        <v>0.15029999999999999</v>
      </c>
      <c r="I884" s="29">
        <v>0.1502</v>
      </c>
      <c r="J884" s="29">
        <v>1.2532000000000001</v>
      </c>
      <c r="K884" s="29">
        <v>3.3785999999999997E-2</v>
      </c>
      <c r="L884" s="29">
        <v>0.22750000000000001</v>
      </c>
      <c r="M884" s="29">
        <v>7.9289999999999999E-2</v>
      </c>
      <c r="N884" s="29">
        <v>1.1390000000000001E-2</v>
      </c>
      <c r="O884" s="29">
        <v>0.27810000000000001</v>
      </c>
      <c r="P884" s="29">
        <v>0.49857000000000001</v>
      </c>
      <c r="Q884" s="29">
        <v>1.9111E-2</v>
      </c>
      <c r="R884" s="29">
        <v>1.2904000000000001E-2</v>
      </c>
      <c r="S884" s="29">
        <v>2.9340000000000001E-2</v>
      </c>
      <c r="T884" s="29">
        <v>0.77990000000000004</v>
      </c>
      <c r="U884" s="29">
        <v>6.8224000000000007E-2</v>
      </c>
      <c r="V884" s="29">
        <v>0.20749999999999999</v>
      </c>
    </row>
    <row r="885" spans="1:22" ht="14.25" customHeight="1" x14ac:dyDescent="0.3">
      <c r="A885" s="57">
        <v>44704</v>
      </c>
      <c r="B885" s="29">
        <v>23166</v>
      </c>
      <c r="C885" s="29">
        <v>23117</v>
      </c>
      <c r="D885" s="29">
        <v>102.07599999999999</v>
      </c>
      <c r="E885" s="29">
        <v>127.9</v>
      </c>
      <c r="F885" s="29">
        <v>1.0690999999999999</v>
      </c>
      <c r="G885" s="29">
        <v>7.8189999999999996E-3</v>
      </c>
      <c r="H885" s="29">
        <v>0.15038000000000001</v>
      </c>
      <c r="I885" s="29">
        <v>0.15010000000000001</v>
      </c>
      <c r="J885" s="29">
        <v>1.2587999999999999</v>
      </c>
      <c r="K885" s="29">
        <v>3.3776E-2</v>
      </c>
      <c r="L885" s="29">
        <v>0.2278</v>
      </c>
      <c r="M885" s="29">
        <v>7.9450000000000007E-2</v>
      </c>
      <c r="N885" s="29">
        <v>1.1390000000000001E-2</v>
      </c>
      <c r="O885" s="29">
        <v>0.27800000000000002</v>
      </c>
      <c r="P885" s="29">
        <v>0.498</v>
      </c>
      <c r="Q885" s="29">
        <v>1.9134000000000002E-2</v>
      </c>
      <c r="R885" s="29">
        <v>1.2902E-2</v>
      </c>
      <c r="S885" s="29">
        <v>2.9301000000000001E-2</v>
      </c>
      <c r="T885" s="29">
        <v>0.78310000000000002</v>
      </c>
      <c r="U885" s="29">
        <v>6.8150000000000002E-2</v>
      </c>
      <c r="V885" s="29">
        <v>0.20780000000000001</v>
      </c>
    </row>
    <row r="886" spans="1:22" ht="14.25" customHeight="1" x14ac:dyDescent="0.3">
      <c r="A886" s="57">
        <v>44701</v>
      </c>
      <c r="B886" s="29">
        <v>23170</v>
      </c>
      <c r="C886" s="29">
        <v>23145</v>
      </c>
      <c r="D886" s="29">
        <v>103.15</v>
      </c>
      <c r="E886" s="29">
        <v>127.88</v>
      </c>
      <c r="F886" s="29">
        <v>1.0564</v>
      </c>
      <c r="G886" s="29">
        <v>7.8200000000000006E-3</v>
      </c>
      <c r="H886" s="29">
        <v>0.14940999999999999</v>
      </c>
      <c r="I886" s="29">
        <v>0.14929999999999999</v>
      </c>
      <c r="J886" s="29">
        <v>1.248</v>
      </c>
      <c r="K886" s="29">
        <v>3.3758000000000003E-2</v>
      </c>
      <c r="L886" s="29">
        <v>0.2278</v>
      </c>
      <c r="M886" s="29">
        <v>7.8469999999999998E-2</v>
      </c>
      <c r="N886" s="29">
        <v>1.1429999999999999E-2</v>
      </c>
      <c r="O886" s="29">
        <v>0.27800000000000002</v>
      </c>
      <c r="P886" s="29">
        <v>0.49875000000000003</v>
      </c>
      <c r="Q886" s="29">
        <v>1.9148999999999999E-2</v>
      </c>
      <c r="R886" s="29">
        <v>1.2851E-2</v>
      </c>
      <c r="S886" s="29">
        <v>2.9068E-2</v>
      </c>
      <c r="T886" s="29">
        <v>0.77880000000000005</v>
      </c>
      <c r="U886" s="29">
        <v>6.8250000000000005E-2</v>
      </c>
      <c r="V886" s="29">
        <v>0.2049</v>
      </c>
    </row>
    <row r="887" spans="1:22" ht="14.25" customHeight="1" x14ac:dyDescent="0.3">
      <c r="A887" s="57">
        <v>44700</v>
      </c>
      <c r="B887" s="29">
        <v>23154</v>
      </c>
      <c r="C887" s="29">
        <v>23142</v>
      </c>
      <c r="D887" s="29">
        <v>102.724</v>
      </c>
      <c r="E887" s="29">
        <v>127.79</v>
      </c>
      <c r="F887" s="29">
        <v>1.0588</v>
      </c>
      <c r="G887" s="29">
        <v>7.8230000000000001E-3</v>
      </c>
      <c r="H887" s="29">
        <v>0.14898</v>
      </c>
      <c r="I887" s="29">
        <v>0.14860000000000001</v>
      </c>
      <c r="J887" s="29">
        <v>1.2466999999999999</v>
      </c>
      <c r="K887" s="29">
        <v>3.3591999999999997E-2</v>
      </c>
      <c r="L887" s="29">
        <v>0.22819999999999999</v>
      </c>
      <c r="M887" s="29">
        <v>7.9140000000000002E-2</v>
      </c>
      <c r="N887" s="29">
        <v>1.1440000000000001E-2</v>
      </c>
      <c r="O887" s="29">
        <v>0.27800000000000002</v>
      </c>
      <c r="P887" s="29">
        <v>0.49975000000000003</v>
      </c>
      <c r="Q887" s="29">
        <v>1.9120000000000002E-2</v>
      </c>
      <c r="R887" s="29">
        <v>1.2917E-2</v>
      </c>
      <c r="S887" s="29">
        <v>2.9034999999999998E-2</v>
      </c>
      <c r="T887" s="29">
        <v>0.77980000000000005</v>
      </c>
      <c r="U887" s="29">
        <v>6.8348000000000006E-2</v>
      </c>
      <c r="V887" s="29">
        <v>0.20280000000000001</v>
      </c>
    </row>
    <row r="888" spans="1:22" ht="14.25" customHeight="1" x14ac:dyDescent="0.3">
      <c r="A888" s="57">
        <v>44699</v>
      </c>
      <c r="B888" s="29">
        <v>23134</v>
      </c>
      <c r="C888" s="29">
        <v>23140</v>
      </c>
      <c r="D888" s="29">
        <v>103.81</v>
      </c>
      <c r="E888" s="29">
        <v>128.22999999999999</v>
      </c>
      <c r="F888" s="29">
        <v>1.0464</v>
      </c>
      <c r="G888" s="29">
        <v>7.7990000000000004E-3</v>
      </c>
      <c r="H888" s="29">
        <v>0.14806</v>
      </c>
      <c r="I888" s="29">
        <v>0.1474</v>
      </c>
      <c r="J888" s="29">
        <v>1.2341</v>
      </c>
      <c r="K888" s="29">
        <v>3.3686000000000001E-2</v>
      </c>
      <c r="L888" s="29">
        <v>0.22750000000000001</v>
      </c>
      <c r="M888" s="29">
        <v>7.8409999999999994E-2</v>
      </c>
      <c r="N888" s="29">
        <v>1.1440000000000001E-2</v>
      </c>
      <c r="O888" s="29">
        <v>0.27800000000000002</v>
      </c>
      <c r="P888" s="29">
        <v>0.50475000000000003</v>
      </c>
      <c r="Q888" s="29">
        <v>1.9061000000000002E-2</v>
      </c>
      <c r="R888" s="29">
        <v>1.2848999999999999E-2</v>
      </c>
      <c r="S888" s="29">
        <v>2.8851999999999999E-2</v>
      </c>
      <c r="T888" s="29">
        <v>0.77569999999999995</v>
      </c>
      <c r="U888" s="29">
        <v>6.8085000000000007E-2</v>
      </c>
      <c r="V888" s="29">
        <v>0.2011</v>
      </c>
    </row>
    <row r="889" spans="1:22" ht="14.25" customHeight="1" x14ac:dyDescent="0.3">
      <c r="A889" s="57">
        <v>44698</v>
      </c>
      <c r="B889" s="29">
        <v>23114</v>
      </c>
      <c r="C889" s="29">
        <v>23160</v>
      </c>
      <c r="D889" s="29">
        <v>103.36</v>
      </c>
      <c r="E889" s="29">
        <v>129.38</v>
      </c>
      <c r="F889" s="29">
        <v>1.0549999999999999</v>
      </c>
      <c r="G889" s="29">
        <v>7.7299999999999999E-3</v>
      </c>
      <c r="H889" s="29">
        <v>0.14842</v>
      </c>
      <c r="I889" s="29">
        <v>0.14829999999999999</v>
      </c>
      <c r="J889" s="29">
        <v>1.2493000000000001</v>
      </c>
      <c r="K889" s="29">
        <v>3.3695000000000003E-2</v>
      </c>
      <c r="L889" s="29">
        <v>0.2278</v>
      </c>
      <c r="M889" s="29">
        <v>7.8939999999999996E-2</v>
      </c>
      <c r="N889" s="29">
        <v>1.1440000000000001E-2</v>
      </c>
      <c r="O889" s="29">
        <v>0.27789999999999998</v>
      </c>
      <c r="P889" s="29">
        <v>0.51061000000000001</v>
      </c>
      <c r="Q889" s="29">
        <v>1.9085999999999999E-2</v>
      </c>
      <c r="R889" s="29">
        <v>1.2917E-2</v>
      </c>
      <c r="S889" s="29">
        <v>2.895E-2</v>
      </c>
      <c r="T889" s="29">
        <v>0.78069999999999995</v>
      </c>
      <c r="U889" s="29">
        <v>6.8270999999999998E-2</v>
      </c>
      <c r="V889" s="29">
        <v>0.2024</v>
      </c>
    </row>
    <row r="890" spans="1:22" ht="14.25" customHeight="1" x14ac:dyDescent="0.3">
      <c r="A890" s="57">
        <v>44697</v>
      </c>
      <c r="B890" s="29">
        <v>23085</v>
      </c>
      <c r="C890" s="29">
        <v>23160</v>
      </c>
      <c r="D890" s="29">
        <v>104.187</v>
      </c>
      <c r="E890" s="29">
        <v>129.16</v>
      </c>
      <c r="F890" s="29">
        <v>1.0434000000000001</v>
      </c>
      <c r="G890" s="29">
        <v>7.7450000000000001E-3</v>
      </c>
      <c r="H890" s="29">
        <v>0.14735999999999999</v>
      </c>
      <c r="I890" s="29">
        <v>0.14710000000000001</v>
      </c>
      <c r="J890" s="29">
        <v>1.2319</v>
      </c>
      <c r="K890" s="29">
        <v>3.356E-2</v>
      </c>
      <c r="L890" s="29">
        <v>0.22739999999999999</v>
      </c>
      <c r="M890" s="29">
        <v>7.8100000000000003E-2</v>
      </c>
      <c r="N890" s="29">
        <v>1.146E-2</v>
      </c>
      <c r="O890" s="29">
        <v>0.2762</v>
      </c>
      <c r="P890" s="29">
        <v>0.51653000000000004</v>
      </c>
      <c r="Q890" s="29">
        <v>1.9088999999999998E-2</v>
      </c>
      <c r="R890" s="29">
        <v>1.2852000000000001E-2</v>
      </c>
      <c r="S890" s="29">
        <v>2.8815E-2</v>
      </c>
      <c r="T890" s="29">
        <v>0.77839999999999998</v>
      </c>
      <c r="U890" s="29">
        <v>6.8434999999999996E-2</v>
      </c>
      <c r="V890" s="29">
        <v>0.1976</v>
      </c>
    </row>
    <row r="891" spans="1:22" ht="14.25" customHeight="1" x14ac:dyDescent="0.3">
      <c r="A891" s="57">
        <v>44694</v>
      </c>
      <c r="B891" s="29">
        <v>23095</v>
      </c>
      <c r="C891" s="29">
        <v>23163</v>
      </c>
      <c r="D891" s="29">
        <v>104.563</v>
      </c>
      <c r="E891" s="29">
        <v>129.22</v>
      </c>
      <c r="F891" s="29">
        <v>1.0411999999999999</v>
      </c>
      <c r="G891" s="29">
        <v>7.7380000000000001E-3</v>
      </c>
      <c r="H891" s="29">
        <v>0.14729</v>
      </c>
      <c r="I891" s="29">
        <v>0.14710000000000001</v>
      </c>
      <c r="J891" s="29">
        <v>1.2262</v>
      </c>
      <c r="K891" s="29">
        <v>3.3551999999999998E-2</v>
      </c>
      <c r="L891" s="29">
        <v>0.22739999999999999</v>
      </c>
      <c r="M891" s="29">
        <v>7.8189999999999996E-2</v>
      </c>
      <c r="N891" s="29">
        <v>1.15E-2</v>
      </c>
      <c r="O891" s="29">
        <v>0.27779999999999999</v>
      </c>
      <c r="P891" s="29">
        <v>0.51751000000000003</v>
      </c>
      <c r="Q891" s="29">
        <v>1.9095000000000001E-2</v>
      </c>
      <c r="R891" s="29">
        <v>1.2912E-2</v>
      </c>
      <c r="S891" s="29">
        <v>2.8785000000000002E-2</v>
      </c>
      <c r="T891" s="29">
        <v>0.77449999999999997</v>
      </c>
      <c r="U891" s="29">
        <v>6.8434999999999996E-2</v>
      </c>
      <c r="V891" s="29">
        <v>0.1976</v>
      </c>
    </row>
    <row r="892" spans="1:22" ht="14.25" customHeight="1" x14ac:dyDescent="0.3">
      <c r="A892" s="57">
        <v>44693</v>
      </c>
      <c r="B892" s="29">
        <v>23087</v>
      </c>
      <c r="C892" s="29">
        <v>23151</v>
      </c>
      <c r="D892" s="29">
        <v>104.851</v>
      </c>
      <c r="E892" s="29">
        <v>128.34</v>
      </c>
      <c r="F892" s="29">
        <v>1.038</v>
      </c>
      <c r="G892" s="29">
        <v>7.7929999999999996E-3</v>
      </c>
      <c r="H892" s="29">
        <v>0.14735999999999999</v>
      </c>
      <c r="I892" s="29">
        <v>0.14649999999999999</v>
      </c>
      <c r="J892" s="29">
        <v>1.2202</v>
      </c>
      <c r="K892" s="29">
        <v>3.3506000000000001E-2</v>
      </c>
      <c r="L892" s="29">
        <v>0.2276</v>
      </c>
      <c r="M892" s="29">
        <v>7.7469999999999997E-2</v>
      </c>
      <c r="N892" s="29">
        <v>1.154E-2</v>
      </c>
      <c r="O892" s="29">
        <v>0.2702</v>
      </c>
      <c r="P892" s="29">
        <v>0.52141999999999999</v>
      </c>
      <c r="Q892" s="29">
        <v>1.9087E-2</v>
      </c>
      <c r="R892" s="29">
        <v>1.291E-2</v>
      </c>
      <c r="S892" s="29">
        <v>2.8778000000000001E-2</v>
      </c>
      <c r="T892" s="29">
        <v>0.76659999999999995</v>
      </c>
      <c r="U892" s="29">
        <v>6.8506999999999998E-2</v>
      </c>
      <c r="V892" s="29">
        <v>0.1948</v>
      </c>
    </row>
    <row r="893" spans="1:22" ht="14.25" customHeight="1" x14ac:dyDescent="0.3">
      <c r="A893" s="57">
        <v>44692</v>
      </c>
      <c r="B893" s="29">
        <v>22993</v>
      </c>
      <c r="C893" s="29">
        <v>23141</v>
      </c>
      <c r="D893" s="29">
        <v>103.846</v>
      </c>
      <c r="E893" s="29">
        <v>129.97</v>
      </c>
      <c r="F893" s="29">
        <v>1.0512999999999999</v>
      </c>
      <c r="G893" s="29">
        <v>7.6949999999999996E-3</v>
      </c>
      <c r="H893" s="29">
        <v>0.14877000000000001</v>
      </c>
      <c r="I893" s="29">
        <v>0.14779999999999999</v>
      </c>
      <c r="J893" s="29">
        <v>1.2251000000000001</v>
      </c>
      <c r="K893" s="29">
        <v>3.3678E-2</v>
      </c>
      <c r="L893" s="29">
        <v>0.22850000000000001</v>
      </c>
      <c r="M893" s="29">
        <v>7.8140000000000001E-2</v>
      </c>
      <c r="N893" s="29">
        <v>1.154E-2</v>
      </c>
      <c r="O893" s="29">
        <v>0.2737</v>
      </c>
      <c r="P893" s="29">
        <v>0.52646999999999999</v>
      </c>
      <c r="Q893" s="29">
        <v>1.9144000000000001E-2</v>
      </c>
      <c r="R893" s="29">
        <v>1.2916E-2</v>
      </c>
      <c r="S893" s="29">
        <v>2.8875999999999999E-2</v>
      </c>
      <c r="T893" s="29">
        <v>0.76959999999999995</v>
      </c>
      <c r="U893" s="29">
        <v>6.8693000000000004E-2</v>
      </c>
      <c r="V893" s="29">
        <v>0.19450000000000001</v>
      </c>
    </row>
    <row r="894" spans="1:22" ht="14.25" customHeight="1" x14ac:dyDescent="0.3">
      <c r="A894" s="57">
        <v>44691</v>
      </c>
      <c r="B894" s="29">
        <v>22947</v>
      </c>
      <c r="C894" s="29">
        <v>23143</v>
      </c>
      <c r="D894" s="29">
        <v>103.92</v>
      </c>
      <c r="E894" s="29">
        <v>130.44999999999999</v>
      </c>
      <c r="F894" s="29">
        <v>1.0528999999999999</v>
      </c>
      <c r="G894" s="29">
        <v>7.6660000000000001E-3</v>
      </c>
      <c r="H894" s="29">
        <v>0.14849000000000001</v>
      </c>
      <c r="I894" s="29">
        <v>0.1482</v>
      </c>
      <c r="J894" s="29">
        <v>1.2316</v>
      </c>
      <c r="K894" s="29">
        <v>3.3666000000000001E-2</v>
      </c>
      <c r="L894" s="29">
        <v>0.22819999999999999</v>
      </c>
      <c r="M894" s="29">
        <v>7.8329999999999997E-2</v>
      </c>
      <c r="N894" s="29">
        <v>1.155E-2</v>
      </c>
      <c r="O894" s="29">
        <v>0.27400000000000002</v>
      </c>
      <c r="P894" s="29">
        <v>0.52883000000000002</v>
      </c>
      <c r="Q894" s="29">
        <v>1.9122E-2</v>
      </c>
      <c r="R894" s="29">
        <v>1.2940999999999999E-2</v>
      </c>
      <c r="S894" s="29">
        <v>2.8906000000000001E-2</v>
      </c>
      <c r="T894" s="29">
        <v>0.76749999999999996</v>
      </c>
      <c r="U894" s="29">
        <v>6.8695000000000006E-2</v>
      </c>
      <c r="V894" s="29">
        <v>0.1948</v>
      </c>
    </row>
    <row r="895" spans="1:22" ht="14.25" customHeight="1" x14ac:dyDescent="0.3">
      <c r="A895" s="57">
        <v>44690</v>
      </c>
      <c r="B895" s="29">
        <v>22952</v>
      </c>
      <c r="C895" s="29">
        <v>23135</v>
      </c>
      <c r="D895" s="29">
        <v>103.651</v>
      </c>
      <c r="E895" s="29">
        <v>130.29</v>
      </c>
      <c r="F895" s="29">
        <v>1.0561</v>
      </c>
      <c r="G895" s="29">
        <v>7.6740000000000003E-3</v>
      </c>
      <c r="H895" s="29">
        <v>0.14857000000000001</v>
      </c>
      <c r="I895" s="29">
        <v>0.14799999999999999</v>
      </c>
      <c r="J895" s="29">
        <v>1.2332000000000001</v>
      </c>
      <c r="K895" s="29">
        <v>3.3567E-2</v>
      </c>
      <c r="L895" s="29">
        <v>0.2281</v>
      </c>
      <c r="M895" s="29">
        <v>7.8420000000000004E-2</v>
      </c>
      <c r="N895" s="29">
        <v>1.154E-2</v>
      </c>
      <c r="O895" s="29">
        <v>0.27379999999999999</v>
      </c>
      <c r="P895" s="29">
        <v>0.53320999999999996</v>
      </c>
      <c r="Q895" s="29">
        <v>1.9009999999999999E-2</v>
      </c>
      <c r="R895" s="29">
        <v>1.2923E-2</v>
      </c>
      <c r="S895" s="29">
        <v>2.8929E-2</v>
      </c>
      <c r="T895" s="29">
        <v>0.76839999999999997</v>
      </c>
      <c r="U895" s="29">
        <v>6.8693000000000004E-2</v>
      </c>
      <c r="V895" s="29">
        <v>0.1938</v>
      </c>
    </row>
    <row r="896" spans="1:22" ht="14.25" customHeight="1" x14ac:dyDescent="0.3">
      <c r="A896" s="57">
        <v>44687</v>
      </c>
      <c r="B896" s="29">
        <v>22959</v>
      </c>
      <c r="C896" s="29">
        <v>23130</v>
      </c>
      <c r="D896" s="29">
        <v>103.66</v>
      </c>
      <c r="E896" s="29">
        <v>130.56</v>
      </c>
      <c r="F896" s="29">
        <v>1.0550999999999999</v>
      </c>
      <c r="G896" s="29">
        <v>7.6610000000000003E-3</v>
      </c>
      <c r="H896" s="29">
        <v>0.15</v>
      </c>
      <c r="I896" s="29">
        <v>0.1489</v>
      </c>
      <c r="J896" s="29">
        <v>1.2347999999999999</v>
      </c>
      <c r="K896" s="29">
        <v>3.3689999999999998E-2</v>
      </c>
      <c r="L896" s="29">
        <v>0.2293</v>
      </c>
      <c r="M896" s="29">
        <v>7.8740000000000004E-2</v>
      </c>
      <c r="N896" s="29">
        <v>1.1560000000000001E-2</v>
      </c>
      <c r="O896" s="29">
        <v>0.27610000000000001</v>
      </c>
      <c r="P896" s="29">
        <v>0.53659999999999997</v>
      </c>
      <c r="Q896" s="29">
        <v>1.908E-2</v>
      </c>
      <c r="R896" s="29">
        <v>1.299E-2</v>
      </c>
      <c r="S896" s="29">
        <v>2.9125999999999999E-2</v>
      </c>
      <c r="T896" s="29">
        <v>0.77470000000000006</v>
      </c>
      <c r="U896" s="29">
        <v>6.898E-2</v>
      </c>
      <c r="V896" s="29">
        <v>0.1968</v>
      </c>
    </row>
    <row r="897" spans="1:22" ht="14.25" customHeight="1" x14ac:dyDescent="0.3">
      <c r="A897" s="57">
        <v>44686</v>
      </c>
      <c r="B897" s="29">
        <v>22957</v>
      </c>
      <c r="C897" s="29">
        <v>23128</v>
      </c>
      <c r="D897" s="29">
        <v>103.752</v>
      </c>
      <c r="E897" s="29">
        <v>130.19999999999999</v>
      </c>
      <c r="F897" s="29">
        <v>1.0542</v>
      </c>
      <c r="G897" s="29">
        <v>7.6829999999999997E-3</v>
      </c>
      <c r="H897" s="29">
        <v>0.15024999999999999</v>
      </c>
      <c r="I897" s="29">
        <v>0.1497</v>
      </c>
      <c r="J897" s="29">
        <v>1.2362</v>
      </c>
      <c r="K897" s="29">
        <v>3.3895000000000002E-2</v>
      </c>
      <c r="L897" s="29">
        <v>0.23</v>
      </c>
      <c r="M897" s="29">
        <v>7.8770000000000007E-2</v>
      </c>
      <c r="N897" s="29">
        <v>1.158E-2</v>
      </c>
      <c r="O897" s="29">
        <v>0.2722</v>
      </c>
      <c r="P897" s="29">
        <v>0.53849999999999998</v>
      </c>
      <c r="Q897" s="29">
        <v>1.9075000000000002E-2</v>
      </c>
      <c r="R897" s="29">
        <v>1.3069000000000001E-2</v>
      </c>
      <c r="S897" s="29">
        <v>2.9104999999999999E-2</v>
      </c>
      <c r="T897" s="29">
        <v>0.77900000000000003</v>
      </c>
      <c r="U897" s="29">
        <v>6.898E-2</v>
      </c>
      <c r="V897" s="29">
        <v>0.19889999999999999</v>
      </c>
    </row>
    <row r="898" spans="1:22" ht="14.25" customHeight="1" x14ac:dyDescent="0.3">
      <c r="A898" s="57">
        <v>44685</v>
      </c>
      <c r="B898" s="29">
        <v>22967</v>
      </c>
      <c r="C898" s="29">
        <v>23128</v>
      </c>
      <c r="D898" s="29">
        <v>102.587</v>
      </c>
      <c r="E898" s="29">
        <v>129.09</v>
      </c>
      <c r="F898" s="29">
        <v>1.0622</v>
      </c>
      <c r="G898" s="29">
        <v>7.7470000000000004E-3</v>
      </c>
      <c r="H898" s="29">
        <v>0.15132000000000001</v>
      </c>
      <c r="I898" s="29">
        <v>0.151</v>
      </c>
      <c r="J898" s="29">
        <v>1.2630999999999999</v>
      </c>
      <c r="K898" s="29">
        <v>3.3861000000000002E-2</v>
      </c>
      <c r="L898" s="29">
        <v>0.2321</v>
      </c>
      <c r="M898" s="29">
        <v>7.9899999999999999E-2</v>
      </c>
      <c r="N898" s="29">
        <v>1.1520000000000001E-2</v>
      </c>
      <c r="O898" s="29">
        <v>0.28299999999999997</v>
      </c>
      <c r="P898" s="29">
        <v>0.53859999999999997</v>
      </c>
      <c r="Q898" s="29">
        <v>1.9126000000000001E-2</v>
      </c>
      <c r="R898" s="29">
        <v>1.3153E-2</v>
      </c>
      <c r="S898" s="29">
        <v>2.9378000000000001E-2</v>
      </c>
      <c r="T898" s="29">
        <v>0.78510000000000002</v>
      </c>
      <c r="U898" s="29">
        <v>6.9505999999999998E-2</v>
      </c>
      <c r="V898" s="29">
        <v>0.20330000000000001</v>
      </c>
    </row>
    <row r="899" spans="1:22" ht="14.25" customHeight="1" x14ac:dyDescent="0.3">
      <c r="A899" s="57">
        <v>44684</v>
      </c>
      <c r="B899" s="29">
        <v>22968</v>
      </c>
      <c r="C899" s="29">
        <v>23140</v>
      </c>
      <c r="D899" s="29">
        <v>103.465</v>
      </c>
      <c r="E899" s="29">
        <v>130.13999999999999</v>
      </c>
      <c r="F899" s="29">
        <v>1.0521</v>
      </c>
      <c r="G899" s="29">
        <v>7.6839999999999999E-3</v>
      </c>
      <c r="H899" s="29">
        <v>0.15132000000000001</v>
      </c>
      <c r="I899" s="29">
        <v>0.15040000000000001</v>
      </c>
      <c r="J899" s="29">
        <v>1.2499</v>
      </c>
      <c r="K899" s="29">
        <v>3.3853000000000001E-2</v>
      </c>
      <c r="L899" s="29">
        <v>0.22969999999999999</v>
      </c>
      <c r="M899" s="29">
        <v>7.9310000000000005E-2</v>
      </c>
      <c r="N899" s="29">
        <v>1.154E-2</v>
      </c>
      <c r="O899" s="29">
        <v>0.28289999999999998</v>
      </c>
      <c r="P899" s="29">
        <v>0.53851000000000004</v>
      </c>
      <c r="Q899" s="29">
        <v>1.9040000000000001E-2</v>
      </c>
      <c r="R899" s="29">
        <v>1.3077999999999999E-2</v>
      </c>
      <c r="S899" s="29">
        <v>2.9121999999999999E-2</v>
      </c>
      <c r="T899" s="29">
        <v>0.77880000000000005</v>
      </c>
      <c r="U899" s="29">
        <v>6.898E-2</v>
      </c>
      <c r="V899" s="29">
        <v>0.20150000000000001</v>
      </c>
    </row>
    <row r="900" spans="1:22" ht="14.25" customHeight="1" x14ac:dyDescent="0.3">
      <c r="A900" s="57">
        <v>44683</v>
      </c>
      <c r="B900" s="29">
        <v>22968</v>
      </c>
      <c r="C900" s="29">
        <v>23140</v>
      </c>
      <c r="D900" s="29">
        <v>103.744</v>
      </c>
      <c r="E900" s="29">
        <v>130.16</v>
      </c>
      <c r="F900" s="29">
        <v>1.0507</v>
      </c>
      <c r="G900" s="29">
        <v>7.6810000000000003E-3</v>
      </c>
      <c r="H900" s="29">
        <v>0.15132000000000001</v>
      </c>
      <c r="I900" s="29">
        <v>0.14979999999999999</v>
      </c>
      <c r="J900" s="29">
        <v>1.2492000000000001</v>
      </c>
      <c r="K900" s="29">
        <v>3.3974999999999998E-2</v>
      </c>
      <c r="L900" s="29">
        <v>0.22969999999999999</v>
      </c>
      <c r="M900" s="29">
        <v>7.8890000000000002E-2</v>
      </c>
      <c r="N900" s="29">
        <v>1.1520000000000001E-2</v>
      </c>
      <c r="O900" s="29">
        <v>0.28289999999999998</v>
      </c>
      <c r="P900" s="29">
        <v>0.53835999999999995</v>
      </c>
      <c r="Q900" s="29">
        <v>1.9036999999999998E-2</v>
      </c>
      <c r="R900" s="29">
        <v>1.307E-2</v>
      </c>
      <c r="S900" s="29">
        <v>2.9021000000000002E-2</v>
      </c>
      <c r="T900" s="29">
        <v>0.77639999999999998</v>
      </c>
      <c r="U900" s="29">
        <v>6.898E-2</v>
      </c>
      <c r="V900" s="29">
        <v>0.1966</v>
      </c>
    </row>
    <row r="901" spans="1:22" ht="14.25" customHeight="1" x14ac:dyDescent="0.3">
      <c r="A901" s="57">
        <v>44680</v>
      </c>
      <c r="B901" s="29">
        <v>22968</v>
      </c>
      <c r="C901" s="29">
        <v>23140</v>
      </c>
      <c r="D901" s="29">
        <v>102.959</v>
      </c>
      <c r="E901" s="29">
        <v>129.69999999999999</v>
      </c>
      <c r="F901" s="29">
        <v>1.0545</v>
      </c>
      <c r="G901" s="29">
        <v>7.7060000000000002E-3</v>
      </c>
      <c r="H901" s="29">
        <v>0.15132000000000001</v>
      </c>
      <c r="I901" s="29">
        <v>0.15060000000000001</v>
      </c>
      <c r="J901" s="29">
        <v>1.2574000000000001</v>
      </c>
      <c r="K901" s="29">
        <v>3.3974999999999998E-2</v>
      </c>
      <c r="L901" s="29">
        <v>0.23019999999999999</v>
      </c>
      <c r="M901" s="29">
        <v>7.9130000000000006E-2</v>
      </c>
      <c r="N901" s="29">
        <v>1.154E-2</v>
      </c>
      <c r="O901" s="29">
        <v>0.28260000000000002</v>
      </c>
      <c r="P901" s="29">
        <v>0.53849999999999998</v>
      </c>
      <c r="Q901" s="29">
        <v>1.9106000000000001E-2</v>
      </c>
      <c r="R901" s="29">
        <v>1.3065999999999999E-2</v>
      </c>
      <c r="S901" s="29">
        <v>2.9162E-2</v>
      </c>
      <c r="T901" s="29">
        <v>0.77749999999999997</v>
      </c>
      <c r="U901" s="29">
        <v>6.898E-2</v>
      </c>
      <c r="V901" s="29">
        <v>0.2011</v>
      </c>
    </row>
    <row r="902" spans="1:22" ht="14.25" customHeight="1" x14ac:dyDescent="0.3">
      <c r="A902" s="57">
        <v>44679</v>
      </c>
      <c r="B902" s="29">
        <v>22958</v>
      </c>
      <c r="C902" s="29">
        <v>23140</v>
      </c>
      <c r="D902" s="29">
        <v>103.623</v>
      </c>
      <c r="E902" s="29">
        <v>130.85</v>
      </c>
      <c r="F902" s="29">
        <v>1.0499000000000001</v>
      </c>
      <c r="G902" s="29">
        <v>7.6429999999999996E-3</v>
      </c>
      <c r="H902" s="29">
        <v>0.15090999999999999</v>
      </c>
      <c r="I902" s="29">
        <v>0.1502</v>
      </c>
      <c r="J902" s="29">
        <v>1.2457</v>
      </c>
      <c r="K902" s="29">
        <v>3.3867000000000001E-2</v>
      </c>
      <c r="L902" s="29">
        <v>0.22919999999999999</v>
      </c>
      <c r="M902" s="29">
        <v>7.8609999999999999E-2</v>
      </c>
      <c r="N902" s="29">
        <v>1.157E-2</v>
      </c>
      <c r="O902" s="29">
        <v>0.28649999999999998</v>
      </c>
      <c r="P902" s="29">
        <v>0.53873000000000004</v>
      </c>
      <c r="Q902" s="29">
        <v>1.9109999999999999E-2</v>
      </c>
      <c r="R902" s="29">
        <v>1.3053E-2</v>
      </c>
      <c r="S902" s="29">
        <v>2.9038999999999999E-2</v>
      </c>
      <c r="T902" s="29">
        <v>0.78080000000000005</v>
      </c>
      <c r="U902" s="29">
        <v>6.8936999999999998E-2</v>
      </c>
      <c r="V902" s="29">
        <v>0.2024</v>
      </c>
    </row>
    <row r="903" spans="1:22" ht="14.25" customHeight="1" x14ac:dyDescent="0.3">
      <c r="A903" s="57">
        <v>44678</v>
      </c>
      <c r="B903" s="29">
        <v>22976</v>
      </c>
      <c r="C903" s="29">
        <v>23135</v>
      </c>
      <c r="D903" s="29">
        <v>102.95399999999999</v>
      </c>
      <c r="E903" s="29">
        <v>128.43</v>
      </c>
      <c r="F903" s="29">
        <v>1.0557000000000001</v>
      </c>
      <c r="G903" s="29">
        <v>7.7869999999999997E-3</v>
      </c>
      <c r="H903" s="29">
        <v>0.15243000000000001</v>
      </c>
      <c r="I903" s="29">
        <v>0.15179999999999999</v>
      </c>
      <c r="J903" s="29">
        <v>1.2544999999999999</v>
      </c>
      <c r="K903" s="29">
        <v>3.4006000000000002E-2</v>
      </c>
      <c r="L903" s="29">
        <v>0.22939999999999999</v>
      </c>
      <c r="M903" s="29">
        <v>7.8960000000000002E-2</v>
      </c>
      <c r="N903" s="29">
        <v>1.157E-2</v>
      </c>
      <c r="O903" s="29">
        <v>0.28539999999999999</v>
      </c>
      <c r="P903" s="29">
        <v>0.53895000000000004</v>
      </c>
      <c r="Q903" s="29">
        <v>1.9168000000000001E-2</v>
      </c>
      <c r="R903" s="29">
        <v>1.3076000000000001E-2</v>
      </c>
      <c r="S903" s="29">
        <v>2.9113E-2</v>
      </c>
      <c r="T903" s="29">
        <v>0.78010000000000002</v>
      </c>
      <c r="U903" s="29">
        <v>6.9338999999999998E-2</v>
      </c>
      <c r="V903" s="29">
        <v>0.20130000000000001</v>
      </c>
    </row>
    <row r="904" spans="1:22" ht="14.25" customHeight="1" x14ac:dyDescent="0.3">
      <c r="A904" s="57">
        <v>44677</v>
      </c>
      <c r="B904" s="29">
        <v>22975</v>
      </c>
      <c r="C904" s="29">
        <v>23135</v>
      </c>
      <c r="D904" s="29">
        <v>102.303</v>
      </c>
      <c r="E904" s="29">
        <v>127.23</v>
      </c>
      <c r="F904" s="29">
        <v>1.0638000000000001</v>
      </c>
      <c r="G904" s="29">
        <v>7.8600000000000007E-3</v>
      </c>
      <c r="H904" s="29">
        <v>0.15251999999999999</v>
      </c>
      <c r="I904" s="29">
        <v>0.1517</v>
      </c>
      <c r="J904" s="29">
        <v>1.2574000000000001</v>
      </c>
      <c r="K904" s="29">
        <v>3.4132000000000003E-2</v>
      </c>
      <c r="L904" s="29">
        <v>0.2291</v>
      </c>
      <c r="M904" s="29">
        <v>7.9299999999999995E-2</v>
      </c>
      <c r="N904" s="29">
        <v>1.157E-2</v>
      </c>
      <c r="O904" s="29">
        <v>0.2928</v>
      </c>
      <c r="P904" s="29">
        <v>0.53866000000000003</v>
      </c>
      <c r="Q904" s="29">
        <v>1.9122E-2</v>
      </c>
      <c r="R904" s="29">
        <v>1.3021E-2</v>
      </c>
      <c r="S904" s="29">
        <v>2.9160999999999999E-2</v>
      </c>
      <c r="T904" s="29">
        <v>0.77969999999999995</v>
      </c>
      <c r="U904" s="29">
        <v>6.9390999999999994E-2</v>
      </c>
      <c r="V904" s="29">
        <v>0.2</v>
      </c>
    </row>
    <row r="905" spans="1:22" ht="14.25" customHeight="1" x14ac:dyDescent="0.3">
      <c r="A905" s="57">
        <v>44676</v>
      </c>
      <c r="B905" s="29">
        <v>22965</v>
      </c>
      <c r="C905" s="29">
        <v>23128</v>
      </c>
      <c r="D905" s="29">
        <v>101.752</v>
      </c>
      <c r="E905" s="29">
        <v>128.13999999999999</v>
      </c>
      <c r="F905" s="29">
        <v>1.0712999999999999</v>
      </c>
      <c r="G905" s="29">
        <v>7.8040000000000002E-3</v>
      </c>
      <c r="H905" s="29">
        <v>0.15245</v>
      </c>
      <c r="I905" s="29">
        <v>0.1522</v>
      </c>
      <c r="J905" s="29">
        <v>1.2741</v>
      </c>
      <c r="K905" s="29">
        <v>3.4078999999999998E-2</v>
      </c>
      <c r="L905" s="29">
        <v>0.22950000000000001</v>
      </c>
      <c r="M905" s="29">
        <v>8.0009999999999998E-2</v>
      </c>
      <c r="N905" s="29">
        <v>1.159E-2</v>
      </c>
      <c r="O905" s="29">
        <v>0.29859999999999998</v>
      </c>
      <c r="P905" s="29">
        <v>0.53802000000000005</v>
      </c>
      <c r="Q905" s="29">
        <v>1.9103999999999999E-2</v>
      </c>
      <c r="R905" s="29">
        <v>1.3062000000000001E-2</v>
      </c>
      <c r="S905" s="29">
        <v>2.93E-2</v>
      </c>
      <c r="T905" s="29">
        <v>0.78520000000000001</v>
      </c>
      <c r="U905" s="29">
        <v>6.9167999999999993E-2</v>
      </c>
      <c r="V905" s="29">
        <v>0.20499999999999999</v>
      </c>
    </row>
    <row r="906" spans="1:22" ht="14.25" customHeight="1" x14ac:dyDescent="0.3">
      <c r="A906" s="57">
        <v>44673</v>
      </c>
      <c r="B906" s="29">
        <v>22968</v>
      </c>
      <c r="C906" s="29">
        <v>23123</v>
      </c>
      <c r="D906" s="29">
        <v>101.22</v>
      </c>
      <c r="E906" s="29">
        <v>128.5</v>
      </c>
      <c r="F906" s="29">
        <v>1.079</v>
      </c>
      <c r="G906" s="29">
        <v>7.7809999999999997E-3</v>
      </c>
      <c r="H906" s="29">
        <v>0.15381</v>
      </c>
      <c r="I906" s="29">
        <v>0.1532</v>
      </c>
      <c r="J906" s="29">
        <v>1.2839</v>
      </c>
      <c r="K906" s="29">
        <v>3.4169999999999999E-2</v>
      </c>
      <c r="L906" s="29">
        <v>0.22969999999999999</v>
      </c>
      <c r="M906" s="29">
        <v>8.0379999999999993E-2</v>
      </c>
      <c r="N906" s="29">
        <v>1.157E-2</v>
      </c>
      <c r="O906" s="29">
        <v>0.29920000000000002</v>
      </c>
      <c r="P906" s="29">
        <v>0.53391999999999995</v>
      </c>
      <c r="Q906" s="29">
        <v>1.9081999999999998E-2</v>
      </c>
      <c r="R906" s="29">
        <v>1.3077999999999999E-2</v>
      </c>
      <c r="S906" s="29">
        <v>2.9430999999999999E-2</v>
      </c>
      <c r="T906" s="29">
        <v>0.78669999999999995</v>
      </c>
      <c r="U906" s="29">
        <v>6.9057999999999994E-2</v>
      </c>
      <c r="V906" s="29">
        <v>0.20849999999999999</v>
      </c>
    </row>
    <row r="907" spans="1:22" ht="14.25" customHeight="1" x14ac:dyDescent="0.3">
      <c r="A907" s="57">
        <v>44672</v>
      </c>
      <c r="B907" s="29">
        <v>22964</v>
      </c>
      <c r="C907" s="29">
        <v>23123</v>
      </c>
      <c r="D907" s="29">
        <v>100.578</v>
      </c>
      <c r="E907" s="29">
        <v>128.38</v>
      </c>
      <c r="F907" s="29">
        <v>1.0833999999999999</v>
      </c>
      <c r="G907" s="29">
        <v>7.7889999999999999E-3</v>
      </c>
      <c r="H907" s="29">
        <v>0.15501999999999999</v>
      </c>
      <c r="I907" s="29">
        <v>0.15429999999999999</v>
      </c>
      <c r="J907" s="29">
        <v>1.3029999999999999</v>
      </c>
      <c r="K907" s="29">
        <v>3.4272999999999998E-2</v>
      </c>
      <c r="L907" s="29">
        <v>0.23300000000000001</v>
      </c>
      <c r="M907" s="29">
        <v>8.0490000000000006E-2</v>
      </c>
      <c r="N907" s="29">
        <v>1.159E-2</v>
      </c>
      <c r="O907" s="29">
        <v>0.29920000000000002</v>
      </c>
      <c r="P907" s="29">
        <v>0.53476999999999997</v>
      </c>
      <c r="Q907" s="29">
        <v>1.9077E-2</v>
      </c>
      <c r="R907" s="29">
        <v>1.3110999999999999E-2</v>
      </c>
      <c r="S907" s="29">
        <v>2.9508E-2</v>
      </c>
      <c r="T907" s="29">
        <v>0.79469999999999996</v>
      </c>
      <c r="U907" s="29">
        <v>6.9716E-2</v>
      </c>
      <c r="V907" s="29">
        <v>0.21640000000000001</v>
      </c>
    </row>
    <row r="908" spans="1:22" ht="14.25" customHeight="1" x14ac:dyDescent="0.3">
      <c r="A908" s="57">
        <v>44671</v>
      </c>
      <c r="B908" s="29">
        <v>22980</v>
      </c>
      <c r="C908" s="29">
        <v>23117</v>
      </c>
      <c r="D908" s="29">
        <v>100.39</v>
      </c>
      <c r="E908" s="29">
        <v>127.86</v>
      </c>
      <c r="F908" s="29">
        <v>1.0852999999999999</v>
      </c>
      <c r="G908" s="29">
        <v>7.8189999999999996E-3</v>
      </c>
      <c r="H908" s="29">
        <v>0.15578</v>
      </c>
      <c r="I908" s="29">
        <v>0.1552</v>
      </c>
      <c r="J908" s="29">
        <v>1.3068</v>
      </c>
      <c r="K908" s="29">
        <v>3.415E-2</v>
      </c>
      <c r="L908" s="29">
        <v>0.23350000000000001</v>
      </c>
      <c r="M908" s="29">
        <v>8.1040000000000001E-2</v>
      </c>
      <c r="N908" s="29">
        <v>1.159E-2</v>
      </c>
      <c r="O908" s="29">
        <v>0.3</v>
      </c>
      <c r="P908" s="29">
        <v>0.53773000000000004</v>
      </c>
      <c r="Q908" s="29">
        <v>1.9102999999999998E-2</v>
      </c>
      <c r="R908" s="29">
        <v>1.3106E-2</v>
      </c>
      <c r="S908" s="29">
        <v>2.9616E-2</v>
      </c>
      <c r="T908" s="29">
        <v>0.80030000000000001</v>
      </c>
      <c r="U908" s="29">
        <v>6.9656999999999997E-2</v>
      </c>
      <c r="V908" s="29">
        <v>0.21629999999999999</v>
      </c>
    </row>
    <row r="909" spans="1:22" ht="14.25" customHeight="1" x14ac:dyDescent="0.3">
      <c r="A909" s="57">
        <v>44670</v>
      </c>
      <c r="B909" s="29">
        <v>22927</v>
      </c>
      <c r="C909" s="29">
        <v>23112</v>
      </c>
      <c r="D909" s="29">
        <v>100.961</v>
      </c>
      <c r="E909" s="29">
        <v>128.91</v>
      </c>
      <c r="F909" s="29">
        <v>1.0788</v>
      </c>
      <c r="G909" s="29">
        <v>7.7580000000000001E-3</v>
      </c>
      <c r="H909" s="29">
        <v>0.15640999999999999</v>
      </c>
      <c r="I909" s="29">
        <v>0.15579999999999999</v>
      </c>
      <c r="J909" s="29">
        <v>1.2998000000000001</v>
      </c>
      <c r="K909" s="29">
        <v>3.4208000000000002E-2</v>
      </c>
      <c r="L909" s="29">
        <v>0.2341</v>
      </c>
      <c r="M909" s="29">
        <v>8.0659999999999996E-2</v>
      </c>
      <c r="N909" s="29">
        <v>1.159E-2</v>
      </c>
      <c r="O909" s="29">
        <v>0.29920000000000002</v>
      </c>
      <c r="P909" s="29">
        <v>0.54540999999999995</v>
      </c>
      <c r="Q909" s="29">
        <v>1.9053E-2</v>
      </c>
      <c r="R909" s="29">
        <v>1.3079E-2</v>
      </c>
      <c r="S909" s="29">
        <v>2.9592E-2</v>
      </c>
      <c r="T909" s="29">
        <v>0.7923</v>
      </c>
      <c r="U909" s="29">
        <v>6.9735000000000005E-2</v>
      </c>
      <c r="V909" s="29">
        <v>0.21429999999999999</v>
      </c>
    </row>
    <row r="910" spans="1:22" ht="14.25" customHeight="1" x14ac:dyDescent="0.3">
      <c r="A910" s="57">
        <v>44669</v>
      </c>
      <c r="B910" s="29">
        <v>22919</v>
      </c>
      <c r="C910" s="29">
        <v>23107</v>
      </c>
      <c r="D910" s="29">
        <v>100.78100000000001</v>
      </c>
      <c r="E910" s="29">
        <v>126.99</v>
      </c>
      <c r="F910" s="29">
        <v>1.0782</v>
      </c>
      <c r="G910" s="29">
        <v>7.8740000000000008E-3</v>
      </c>
      <c r="H910" s="29">
        <v>0.15706000000000001</v>
      </c>
      <c r="I910" s="29">
        <v>0.15679999999999999</v>
      </c>
      <c r="J910" s="29">
        <v>1.3019000000000001</v>
      </c>
      <c r="K910" s="29">
        <v>3.4213E-2</v>
      </c>
      <c r="L910" s="29">
        <v>0.23499999999999999</v>
      </c>
      <c r="M910" s="29">
        <v>8.0920000000000006E-2</v>
      </c>
      <c r="N910" s="29">
        <v>1.1599999999999999E-2</v>
      </c>
      <c r="O910" s="29">
        <v>0.30549999999999999</v>
      </c>
      <c r="P910" s="29">
        <v>0.54879999999999995</v>
      </c>
      <c r="Q910" s="29">
        <v>1.9122E-2</v>
      </c>
      <c r="R910" s="29">
        <v>1.3108E-2</v>
      </c>
      <c r="S910" s="29">
        <v>2.9672E-2</v>
      </c>
      <c r="T910" s="29">
        <v>0.79300000000000004</v>
      </c>
      <c r="U910" s="29">
        <v>6.9668999999999995E-2</v>
      </c>
      <c r="V910" s="29">
        <v>0.21490000000000001</v>
      </c>
    </row>
    <row r="911" spans="1:22" ht="14.25" customHeight="1" x14ac:dyDescent="0.3">
      <c r="A911" s="57">
        <v>44666</v>
      </c>
      <c r="B911" s="29">
        <v>22900</v>
      </c>
      <c r="C911" s="29">
        <v>23106</v>
      </c>
      <c r="D911" s="29">
        <v>100.5</v>
      </c>
      <c r="E911" s="29">
        <v>126.46</v>
      </c>
      <c r="F911" s="29">
        <v>1.081</v>
      </c>
      <c r="G911" s="29">
        <v>7.9080000000000001E-3</v>
      </c>
      <c r="H911" s="29">
        <v>0.15695000000000001</v>
      </c>
      <c r="I911" s="29">
        <v>0.15670000000000001</v>
      </c>
      <c r="J911" s="29">
        <v>1.306</v>
      </c>
      <c r="K911" s="29">
        <v>3.4332000000000001E-2</v>
      </c>
      <c r="L911" s="29">
        <v>0.2361</v>
      </c>
      <c r="M911" s="29">
        <v>8.1360000000000002E-2</v>
      </c>
      <c r="N911" s="29">
        <v>1.158E-2</v>
      </c>
      <c r="O911" s="29">
        <v>0.31019999999999998</v>
      </c>
      <c r="P911" s="29">
        <v>0.55079999999999996</v>
      </c>
      <c r="Q911" s="29">
        <v>1.9167E-2</v>
      </c>
      <c r="R911" s="29">
        <v>1.3103999999999999E-2</v>
      </c>
      <c r="S911" s="29">
        <v>2.9717E-2</v>
      </c>
      <c r="T911" s="29">
        <v>0.79290000000000005</v>
      </c>
      <c r="U911" s="29">
        <v>6.9716E-2</v>
      </c>
      <c r="V911" s="29">
        <v>0.2127</v>
      </c>
    </row>
    <row r="912" spans="1:22" ht="14.25" customHeight="1" x14ac:dyDescent="0.3">
      <c r="A912" s="57">
        <v>44665</v>
      </c>
      <c r="B912" s="29">
        <v>22900</v>
      </c>
      <c r="C912" s="29">
        <v>23106</v>
      </c>
      <c r="D912" s="29">
        <v>100.321</v>
      </c>
      <c r="E912" s="29">
        <v>125.88</v>
      </c>
      <c r="F912" s="29">
        <v>1.0828</v>
      </c>
      <c r="G912" s="29">
        <v>7.9430000000000004E-3</v>
      </c>
      <c r="H912" s="29">
        <v>0.15678</v>
      </c>
      <c r="I912" s="29">
        <v>0.1565</v>
      </c>
      <c r="J912" s="29">
        <v>1.3070999999999999</v>
      </c>
      <c r="K912" s="29">
        <v>3.4479999999999997E-2</v>
      </c>
      <c r="L912" s="29">
        <v>0.23630000000000001</v>
      </c>
      <c r="M912" s="29">
        <v>8.1269999999999995E-2</v>
      </c>
      <c r="N912" s="29">
        <v>1.157E-2</v>
      </c>
      <c r="O912" s="29">
        <v>0.31019999999999998</v>
      </c>
      <c r="P912" s="29">
        <v>0.55193999999999999</v>
      </c>
      <c r="Q912" s="29">
        <v>1.9158999999999999E-2</v>
      </c>
      <c r="R912" s="29">
        <v>1.3143E-2</v>
      </c>
      <c r="S912" s="29">
        <v>2.9707000000000001E-2</v>
      </c>
      <c r="T912" s="29">
        <v>0.79330000000000001</v>
      </c>
      <c r="U912" s="29">
        <v>6.9716E-2</v>
      </c>
      <c r="V912" s="29">
        <v>0.2127</v>
      </c>
    </row>
    <row r="913" spans="1:22" ht="14.25" customHeight="1" x14ac:dyDescent="0.3">
      <c r="A913" s="57">
        <v>44664</v>
      </c>
      <c r="B913" s="29">
        <v>22889</v>
      </c>
      <c r="C913" s="29">
        <v>23108</v>
      </c>
      <c r="D913" s="29">
        <v>99.875</v>
      </c>
      <c r="E913" s="29">
        <v>125.62</v>
      </c>
      <c r="F913" s="29">
        <v>1.0888</v>
      </c>
      <c r="G913" s="29">
        <v>7.9579999999999998E-3</v>
      </c>
      <c r="H913" s="29">
        <v>0.15703</v>
      </c>
      <c r="I913" s="29">
        <v>0.15679999999999999</v>
      </c>
      <c r="J913" s="29">
        <v>1.3117000000000001</v>
      </c>
      <c r="K913" s="29">
        <v>3.4451000000000002E-2</v>
      </c>
      <c r="L913" s="29">
        <v>0.2364</v>
      </c>
      <c r="M913" s="29">
        <v>8.1729999999999997E-2</v>
      </c>
      <c r="N913" s="29">
        <v>1.158E-2</v>
      </c>
      <c r="O913" s="29">
        <v>0.31019999999999998</v>
      </c>
      <c r="P913" s="29">
        <v>0.55105000000000004</v>
      </c>
      <c r="Q913" s="29">
        <v>1.9192000000000001E-2</v>
      </c>
      <c r="R913" s="29">
        <v>1.3143E-2</v>
      </c>
      <c r="S913" s="29">
        <v>2.9839999999999998E-2</v>
      </c>
      <c r="T913" s="29">
        <v>0.79600000000000004</v>
      </c>
      <c r="U913" s="29">
        <v>6.9623000000000004E-2</v>
      </c>
      <c r="V913" s="29">
        <v>0.2132</v>
      </c>
    </row>
    <row r="914" spans="1:22" ht="14.25" customHeight="1" x14ac:dyDescent="0.3">
      <c r="A914" s="57">
        <v>44663</v>
      </c>
      <c r="B914" s="29">
        <v>22883</v>
      </c>
      <c r="C914" s="29">
        <v>23108</v>
      </c>
      <c r="D914" s="29">
        <v>100.292</v>
      </c>
      <c r="E914" s="29">
        <v>125.38</v>
      </c>
      <c r="F914" s="29">
        <v>1.0828</v>
      </c>
      <c r="G914" s="29">
        <v>7.9749999999999995E-3</v>
      </c>
      <c r="H914" s="29">
        <v>0.15709000000000001</v>
      </c>
      <c r="I914" s="29">
        <v>0.15679999999999999</v>
      </c>
      <c r="J914" s="29">
        <v>1.3001</v>
      </c>
      <c r="K914" s="29">
        <v>3.4331E-2</v>
      </c>
      <c r="L914" s="29">
        <v>0.23630000000000001</v>
      </c>
      <c r="M914" s="29">
        <v>8.1360000000000002E-2</v>
      </c>
      <c r="N914" s="29">
        <v>1.1599999999999999E-2</v>
      </c>
      <c r="O914" s="29">
        <v>0.31019999999999998</v>
      </c>
      <c r="P914" s="29">
        <v>0.54908999999999997</v>
      </c>
      <c r="Q914" s="29">
        <v>1.9212E-2</v>
      </c>
      <c r="R914" s="29">
        <v>1.3129999999999999E-2</v>
      </c>
      <c r="S914" s="29">
        <v>2.9815999999999999E-2</v>
      </c>
      <c r="T914" s="29">
        <v>0.79100000000000004</v>
      </c>
      <c r="U914" s="29">
        <v>6.9625999999999993E-2</v>
      </c>
      <c r="V914" s="29">
        <v>0.21390000000000001</v>
      </c>
    </row>
    <row r="915" spans="1:22" ht="14.25" customHeight="1" x14ac:dyDescent="0.3">
      <c r="A915" s="57">
        <v>44662</v>
      </c>
      <c r="B915" s="29">
        <v>22865</v>
      </c>
      <c r="C915" s="29">
        <v>23101</v>
      </c>
      <c r="D915" s="29">
        <v>99.932000000000002</v>
      </c>
      <c r="E915" s="29">
        <v>125.37</v>
      </c>
      <c r="F915" s="29">
        <v>1.0884</v>
      </c>
      <c r="G915" s="29">
        <v>7.9749999999999995E-3</v>
      </c>
      <c r="H915" s="29">
        <v>0.15698999999999999</v>
      </c>
      <c r="I915" s="29">
        <v>0.1565</v>
      </c>
      <c r="J915" s="29">
        <v>1.3029999999999999</v>
      </c>
      <c r="K915" s="29">
        <v>3.4383999999999998E-2</v>
      </c>
      <c r="L915" s="29">
        <v>0.2364</v>
      </c>
      <c r="M915" s="29">
        <v>8.0979999999999996E-2</v>
      </c>
      <c r="N915" s="29">
        <v>1.1599999999999999E-2</v>
      </c>
      <c r="O915" s="29">
        <v>0.31030000000000002</v>
      </c>
      <c r="P915" s="29">
        <v>0.5454</v>
      </c>
      <c r="Q915" s="29">
        <v>1.9198E-2</v>
      </c>
      <c r="R915" s="29">
        <v>1.3186E-2</v>
      </c>
      <c r="S915" s="29">
        <v>2.9748E-2</v>
      </c>
      <c r="T915" s="29">
        <v>0.79159999999999997</v>
      </c>
      <c r="U915" s="29">
        <v>6.9609000000000004E-2</v>
      </c>
      <c r="V915" s="29">
        <v>0.21299999999999999</v>
      </c>
    </row>
    <row r="916" spans="1:22" ht="14.25" customHeight="1" x14ac:dyDescent="0.3">
      <c r="A916" s="57">
        <v>44659</v>
      </c>
      <c r="B916" s="29">
        <v>22865</v>
      </c>
      <c r="C916" s="29">
        <v>23101</v>
      </c>
      <c r="D916" s="29">
        <v>99.796000000000006</v>
      </c>
      <c r="E916" s="29">
        <v>124.34</v>
      </c>
      <c r="F916" s="29">
        <v>1.0876999999999999</v>
      </c>
      <c r="G916" s="29">
        <v>8.0459999999999993E-3</v>
      </c>
      <c r="H916" s="29">
        <v>0.15711</v>
      </c>
      <c r="I916" s="29">
        <v>0.157</v>
      </c>
      <c r="J916" s="29">
        <v>1.3025</v>
      </c>
      <c r="K916" s="29">
        <v>3.4599999999999999E-2</v>
      </c>
      <c r="L916" s="29">
        <v>0.2369</v>
      </c>
      <c r="M916" s="29">
        <v>8.1379999999999994E-2</v>
      </c>
      <c r="N916" s="29">
        <v>1.155E-2</v>
      </c>
      <c r="O916" s="29">
        <v>0.31669999999999998</v>
      </c>
      <c r="P916" s="29">
        <v>0.54200999999999999</v>
      </c>
      <c r="Q916" s="29">
        <v>1.9383999999999998E-2</v>
      </c>
      <c r="R916" s="29">
        <v>1.3172E-2</v>
      </c>
      <c r="S916" s="29">
        <v>2.9769E-2</v>
      </c>
      <c r="T916" s="29">
        <v>0.7954</v>
      </c>
      <c r="U916" s="29">
        <v>6.9630999999999998E-2</v>
      </c>
      <c r="V916" s="29">
        <v>0.21279999999999999</v>
      </c>
    </row>
    <row r="917" spans="1:22" ht="14.25" customHeight="1" x14ac:dyDescent="0.3">
      <c r="A917" s="57">
        <v>44658</v>
      </c>
      <c r="B917" s="29">
        <v>22865</v>
      </c>
      <c r="C917" s="29">
        <v>23105</v>
      </c>
      <c r="D917" s="29">
        <v>99.751000000000005</v>
      </c>
      <c r="E917" s="29">
        <v>123.95</v>
      </c>
      <c r="F917" s="29">
        <v>1.0879000000000001</v>
      </c>
      <c r="G917" s="29">
        <v>8.0660000000000003E-3</v>
      </c>
      <c r="H917" s="29">
        <v>0.15722</v>
      </c>
      <c r="I917" s="29">
        <v>0.15709999999999999</v>
      </c>
      <c r="J917" s="29">
        <v>1.3075000000000001</v>
      </c>
      <c r="K917" s="29">
        <v>3.4689999999999999E-2</v>
      </c>
      <c r="L917" s="29">
        <v>0.23710000000000001</v>
      </c>
      <c r="M917" s="29">
        <v>8.1780000000000005E-2</v>
      </c>
      <c r="N917" s="29">
        <v>1.159E-2</v>
      </c>
      <c r="O917" s="29">
        <v>0.31780000000000003</v>
      </c>
      <c r="P917" s="29">
        <v>0.53134000000000003</v>
      </c>
      <c r="Q917" s="29">
        <v>1.9446000000000001E-2</v>
      </c>
      <c r="R917" s="29">
        <v>1.3172E-2</v>
      </c>
      <c r="S917" s="29">
        <v>2.9864999999999999E-2</v>
      </c>
      <c r="T917" s="29">
        <v>0.79420000000000002</v>
      </c>
      <c r="U917" s="29">
        <v>6.9644999999999999E-2</v>
      </c>
      <c r="V917" s="29">
        <v>0.21049999999999999</v>
      </c>
    </row>
    <row r="918" spans="1:22" ht="14.25" customHeight="1" x14ac:dyDescent="0.3">
      <c r="A918" s="57">
        <v>44657</v>
      </c>
      <c r="B918" s="29">
        <v>22868</v>
      </c>
      <c r="C918" s="29">
        <v>23100</v>
      </c>
      <c r="D918" s="29">
        <v>99.599000000000004</v>
      </c>
      <c r="E918" s="29">
        <v>123.8</v>
      </c>
      <c r="F918" s="29">
        <v>1.0895999999999999</v>
      </c>
      <c r="G918" s="29">
        <v>8.0780000000000001E-3</v>
      </c>
      <c r="H918" s="29">
        <v>0.15723999999999999</v>
      </c>
      <c r="I918" s="29">
        <v>0.1573</v>
      </c>
      <c r="J918" s="29">
        <v>1.3069</v>
      </c>
      <c r="K918" s="29">
        <v>3.4800999999999999E-2</v>
      </c>
      <c r="L918" s="29">
        <v>0.23719999999999999</v>
      </c>
      <c r="M918" s="29">
        <v>8.2129999999999995E-2</v>
      </c>
      <c r="N918" s="29">
        <v>1.1599999999999999E-2</v>
      </c>
      <c r="O918" s="29">
        <v>0.32850000000000001</v>
      </c>
      <c r="P918" s="29">
        <v>0.53713999999999995</v>
      </c>
      <c r="Q918" s="29">
        <v>1.9479E-2</v>
      </c>
      <c r="R918" s="29">
        <v>1.3171E-2</v>
      </c>
      <c r="S918" s="29">
        <v>2.9774999999999999E-2</v>
      </c>
      <c r="T918" s="29">
        <v>0.79720000000000002</v>
      </c>
      <c r="U918" s="29">
        <v>6.9652000000000006E-2</v>
      </c>
      <c r="V918" s="29">
        <v>0.21210000000000001</v>
      </c>
    </row>
    <row r="919" spans="1:22" ht="14.25" customHeight="1" x14ac:dyDescent="0.3">
      <c r="A919" s="57">
        <v>44656</v>
      </c>
      <c r="B919" s="29">
        <v>22862</v>
      </c>
      <c r="C919" s="29">
        <v>23098</v>
      </c>
      <c r="D919" s="29">
        <v>99.471999999999994</v>
      </c>
      <c r="E919" s="29">
        <v>123.6</v>
      </c>
      <c r="F919" s="29">
        <v>1.0905</v>
      </c>
      <c r="G919" s="29">
        <v>8.0909999999999992E-3</v>
      </c>
      <c r="H919" s="29">
        <v>0.15715999999999999</v>
      </c>
      <c r="I919" s="29">
        <v>0.15679999999999999</v>
      </c>
      <c r="J919" s="29">
        <v>1.3073999999999999</v>
      </c>
      <c r="K919" s="29">
        <v>3.4870999999999999E-2</v>
      </c>
      <c r="L919" s="29">
        <v>0.23749999999999999</v>
      </c>
      <c r="M919" s="29">
        <v>8.2049999999999998E-2</v>
      </c>
      <c r="N919" s="29">
        <v>1.159E-2</v>
      </c>
      <c r="O919" s="29">
        <v>0.33460000000000001</v>
      </c>
      <c r="P919" s="29">
        <v>0.54005999999999998</v>
      </c>
      <c r="Q919" s="29">
        <v>1.9467000000000002E-2</v>
      </c>
      <c r="R919" s="29">
        <v>1.3254999999999999E-2</v>
      </c>
      <c r="S919" s="29">
        <v>2.9812000000000002E-2</v>
      </c>
      <c r="T919" s="29">
        <v>0.80089999999999995</v>
      </c>
      <c r="U919" s="29">
        <v>6.9703000000000001E-2</v>
      </c>
      <c r="V919" s="29">
        <v>0.215</v>
      </c>
    </row>
    <row r="920" spans="1:22" ht="14.25" customHeight="1" x14ac:dyDescent="0.3">
      <c r="A920" s="57">
        <v>44655</v>
      </c>
      <c r="B920" s="29">
        <v>22845</v>
      </c>
      <c r="C920" s="29">
        <v>23098</v>
      </c>
      <c r="D920" s="29">
        <v>99</v>
      </c>
      <c r="E920" s="29">
        <v>122.79</v>
      </c>
      <c r="F920" s="29">
        <v>1.0972</v>
      </c>
      <c r="G920" s="29">
        <v>8.1449999999999995E-3</v>
      </c>
      <c r="H920" s="29">
        <v>0.15715999999999999</v>
      </c>
      <c r="I920" s="29">
        <v>0.15690000000000001</v>
      </c>
      <c r="J920" s="29">
        <v>1.3116000000000001</v>
      </c>
      <c r="K920" s="29">
        <v>3.4870999999999999E-2</v>
      </c>
      <c r="L920" s="29">
        <v>0.23710000000000001</v>
      </c>
      <c r="M920" s="29">
        <v>8.2339999999999997E-2</v>
      </c>
      <c r="N920" s="29">
        <v>1.1599999999999999E-2</v>
      </c>
      <c r="O920" s="29">
        <v>0.33610000000000001</v>
      </c>
      <c r="P920" s="29">
        <v>0.54481000000000002</v>
      </c>
      <c r="Q920" s="29">
        <v>1.9459000000000001E-2</v>
      </c>
      <c r="R920" s="29">
        <v>1.3257E-2</v>
      </c>
      <c r="S920" s="29">
        <v>2.9898000000000001E-2</v>
      </c>
      <c r="T920" s="29">
        <v>0.80079999999999996</v>
      </c>
      <c r="U920" s="29">
        <v>6.9665000000000005E-2</v>
      </c>
      <c r="V920" s="29">
        <v>0.2177</v>
      </c>
    </row>
    <row r="921" spans="1:22" ht="14.25" customHeight="1" x14ac:dyDescent="0.3">
      <c r="A921" s="57">
        <v>44652</v>
      </c>
      <c r="B921" s="29">
        <v>22843</v>
      </c>
      <c r="C921" s="29">
        <v>23095</v>
      </c>
      <c r="D921" s="29">
        <v>98.632000000000005</v>
      </c>
      <c r="E921" s="29">
        <v>122.52</v>
      </c>
      <c r="F921" s="29">
        <v>1.1043000000000001</v>
      </c>
      <c r="G921" s="29">
        <v>8.1609999999999999E-3</v>
      </c>
      <c r="H921" s="29">
        <v>0.15715999999999999</v>
      </c>
      <c r="I921" s="29">
        <v>0.157</v>
      </c>
      <c r="J921" s="29">
        <v>1.3113999999999999</v>
      </c>
      <c r="K921" s="29">
        <v>3.4870999999999999E-2</v>
      </c>
      <c r="L921" s="29">
        <v>0.23749999999999999</v>
      </c>
      <c r="M921" s="29">
        <v>8.1979999999999997E-2</v>
      </c>
      <c r="N921" s="29">
        <v>1.155E-2</v>
      </c>
      <c r="O921" s="29">
        <v>0.33929999999999999</v>
      </c>
      <c r="P921" s="29">
        <v>0.54340999999999995</v>
      </c>
      <c r="Q921" s="29">
        <v>1.9400000000000001E-2</v>
      </c>
      <c r="R921" s="29">
        <v>1.3167E-2</v>
      </c>
      <c r="S921" s="29">
        <v>2.9884999999999998E-2</v>
      </c>
      <c r="T921" s="29">
        <v>0.79890000000000005</v>
      </c>
      <c r="U921" s="29">
        <v>6.9601999999999997E-2</v>
      </c>
      <c r="V921" s="29">
        <v>0.21460000000000001</v>
      </c>
    </row>
    <row r="922" spans="1:22" ht="14.25" customHeight="1" x14ac:dyDescent="0.3">
      <c r="A922" s="57">
        <v>44651</v>
      </c>
      <c r="B922" s="29">
        <v>22837</v>
      </c>
      <c r="C922" s="29">
        <v>23100</v>
      </c>
      <c r="D922" s="29">
        <v>98.311999999999998</v>
      </c>
      <c r="E922" s="29">
        <v>121.7</v>
      </c>
      <c r="F922" s="29">
        <v>1.1067</v>
      </c>
      <c r="G922" s="29">
        <v>8.2170000000000003E-3</v>
      </c>
      <c r="H922" s="29">
        <v>0.15773000000000001</v>
      </c>
      <c r="I922" s="29">
        <v>0.15740000000000001</v>
      </c>
      <c r="J922" s="29">
        <v>1.3138000000000001</v>
      </c>
      <c r="K922" s="29">
        <v>3.4929000000000002E-2</v>
      </c>
      <c r="L922" s="29">
        <v>0.23780000000000001</v>
      </c>
      <c r="M922" s="29">
        <v>8.2299999999999998E-2</v>
      </c>
      <c r="N922" s="29">
        <v>1.1599999999999999E-2</v>
      </c>
      <c r="O922" s="29">
        <v>0.3402</v>
      </c>
      <c r="P922" s="29">
        <v>0.54535</v>
      </c>
      <c r="Q922" s="29">
        <v>1.9328000000000001E-2</v>
      </c>
      <c r="R922" s="29">
        <v>1.3167E-2</v>
      </c>
      <c r="S922" s="29">
        <v>3.0057E-2</v>
      </c>
      <c r="T922" s="29">
        <v>0.79949999999999999</v>
      </c>
      <c r="U922" s="29">
        <v>6.9594000000000003E-2</v>
      </c>
      <c r="V922" s="29">
        <v>0.21079999999999999</v>
      </c>
    </row>
    <row r="923" spans="1:22" ht="14.25" customHeight="1" x14ac:dyDescent="0.3">
      <c r="A923" s="57">
        <v>44650</v>
      </c>
      <c r="B923" s="29">
        <v>22861</v>
      </c>
      <c r="C923" s="29">
        <v>23135</v>
      </c>
      <c r="D923" s="29">
        <v>97.792000000000002</v>
      </c>
      <c r="E923" s="29">
        <v>121.83</v>
      </c>
      <c r="F923" s="29">
        <v>1.1158999999999999</v>
      </c>
      <c r="G923" s="29">
        <v>8.208E-3</v>
      </c>
      <c r="H923" s="29">
        <v>0.15754000000000001</v>
      </c>
      <c r="I923" s="29">
        <v>0.15720000000000001</v>
      </c>
      <c r="J923" s="29">
        <v>1.3133999999999999</v>
      </c>
      <c r="K923" s="29">
        <v>3.5021999999999998E-2</v>
      </c>
      <c r="L923" s="29">
        <v>0.23780000000000001</v>
      </c>
      <c r="M923" s="29">
        <v>8.2589999999999997E-2</v>
      </c>
      <c r="N923" s="29">
        <v>1.158E-2</v>
      </c>
      <c r="O923" s="29">
        <v>0.3377</v>
      </c>
      <c r="P923" s="29">
        <v>0.54769999999999996</v>
      </c>
      <c r="Q923" s="29">
        <v>1.9238999999999999E-2</v>
      </c>
      <c r="R923" s="29">
        <v>1.3185000000000001E-2</v>
      </c>
      <c r="S923" s="29">
        <v>2.9995000000000001E-2</v>
      </c>
      <c r="T923" s="29">
        <v>0.80120000000000002</v>
      </c>
      <c r="U923" s="29">
        <v>6.9720000000000004E-2</v>
      </c>
      <c r="V923" s="29">
        <v>0.20960000000000001</v>
      </c>
    </row>
    <row r="924" spans="1:22" ht="14.25" customHeight="1" x14ac:dyDescent="0.3">
      <c r="A924" s="57">
        <v>44649</v>
      </c>
      <c r="B924" s="29">
        <v>22873</v>
      </c>
      <c r="C924" s="29">
        <v>23151</v>
      </c>
      <c r="D924" s="29">
        <v>98.403999999999996</v>
      </c>
      <c r="E924" s="29">
        <v>122.88</v>
      </c>
      <c r="F924" s="29">
        <v>1.1086</v>
      </c>
      <c r="G924" s="29">
        <v>8.1370000000000001E-3</v>
      </c>
      <c r="H924" s="29">
        <v>0.15712999999999999</v>
      </c>
      <c r="I924" s="29">
        <v>0.15690000000000001</v>
      </c>
      <c r="J924" s="29">
        <v>1.3092999999999999</v>
      </c>
      <c r="K924" s="29">
        <v>3.4736000000000003E-2</v>
      </c>
      <c r="L924" s="29">
        <v>0.23730000000000001</v>
      </c>
      <c r="M924" s="29">
        <v>8.2750000000000004E-2</v>
      </c>
      <c r="N924" s="29">
        <v>1.1599999999999999E-2</v>
      </c>
      <c r="O924" s="29">
        <v>0.34039999999999998</v>
      </c>
      <c r="P924" s="29">
        <v>0.54862999999999995</v>
      </c>
      <c r="Q924" s="29">
        <v>1.9241999999999999E-2</v>
      </c>
      <c r="R924" s="29">
        <v>1.3214999999999999E-2</v>
      </c>
      <c r="S924" s="29">
        <v>2.9878999999999999E-2</v>
      </c>
      <c r="T924" s="29">
        <v>0.79979999999999996</v>
      </c>
      <c r="U924" s="29">
        <v>6.9619E-2</v>
      </c>
      <c r="V924" s="29">
        <v>0.2102</v>
      </c>
    </row>
    <row r="925" spans="1:22" ht="14.25" customHeight="1" x14ac:dyDescent="0.3">
      <c r="A925" s="57">
        <v>44648</v>
      </c>
      <c r="B925" s="29">
        <v>22874</v>
      </c>
      <c r="C925" s="29">
        <v>23146</v>
      </c>
      <c r="D925" s="29">
        <v>99.090999999999994</v>
      </c>
      <c r="E925" s="29">
        <v>123.86</v>
      </c>
      <c r="F925" s="29">
        <v>1.0985</v>
      </c>
      <c r="G925" s="29">
        <v>8.0700000000000008E-3</v>
      </c>
      <c r="H925" s="29">
        <v>0.15692999999999999</v>
      </c>
      <c r="I925" s="29">
        <v>0.15659999999999999</v>
      </c>
      <c r="J925" s="29">
        <v>1.3088</v>
      </c>
      <c r="K925" s="29">
        <v>3.4728000000000002E-2</v>
      </c>
      <c r="L925" s="29">
        <v>0.23719999999999999</v>
      </c>
      <c r="M925" s="29">
        <v>8.1710000000000005E-2</v>
      </c>
      <c r="N925" s="29">
        <v>1.159E-2</v>
      </c>
      <c r="O925" s="29">
        <v>0.34229999999999999</v>
      </c>
      <c r="P925" s="29">
        <v>0.54815000000000003</v>
      </c>
      <c r="Q925" s="29">
        <v>1.9210999999999999E-2</v>
      </c>
      <c r="R925" s="29">
        <v>1.3155E-2</v>
      </c>
      <c r="S925" s="29">
        <v>2.9606E-2</v>
      </c>
      <c r="T925" s="29">
        <v>0.79890000000000005</v>
      </c>
      <c r="U925" s="29">
        <v>6.9625999999999993E-2</v>
      </c>
      <c r="V925" s="29">
        <v>0.2099</v>
      </c>
    </row>
    <row r="926" spans="1:22" ht="14.25" customHeight="1" x14ac:dyDescent="0.3">
      <c r="A926" s="57">
        <v>44645</v>
      </c>
      <c r="B926" s="29">
        <v>22871</v>
      </c>
      <c r="C926" s="29">
        <v>23151</v>
      </c>
      <c r="D926" s="29">
        <v>98.789000000000001</v>
      </c>
      <c r="E926" s="29">
        <v>122.05</v>
      </c>
      <c r="F926" s="29">
        <v>1.0983000000000001</v>
      </c>
      <c r="G926" s="29">
        <v>8.1910000000000004E-3</v>
      </c>
      <c r="H926" s="29">
        <v>0.15708</v>
      </c>
      <c r="I926" s="29">
        <v>0.15659999999999999</v>
      </c>
      <c r="J926" s="29">
        <v>1.3182</v>
      </c>
      <c r="K926" s="29">
        <v>3.4930999999999997E-2</v>
      </c>
      <c r="L926" s="29">
        <v>0.23749999999999999</v>
      </c>
      <c r="M926" s="29">
        <v>8.1610000000000002E-2</v>
      </c>
      <c r="N926" s="29">
        <v>1.157E-2</v>
      </c>
      <c r="O926" s="29">
        <v>0.34489999999999998</v>
      </c>
      <c r="P926" s="29">
        <v>0.54884999999999995</v>
      </c>
      <c r="Q926" s="29">
        <v>1.9189999999999999E-2</v>
      </c>
      <c r="R926" s="29">
        <v>1.3112E-2</v>
      </c>
      <c r="S926" s="29">
        <v>2.9766999999999998E-2</v>
      </c>
      <c r="T926" s="29">
        <v>0.80149999999999999</v>
      </c>
      <c r="U926" s="29">
        <v>6.973E-2</v>
      </c>
      <c r="V926" s="29">
        <v>0.2109</v>
      </c>
    </row>
    <row r="927" spans="1:22" ht="14.25" customHeight="1" x14ac:dyDescent="0.3">
      <c r="A927" s="57">
        <v>44644</v>
      </c>
      <c r="B927" s="29">
        <v>22868</v>
      </c>
      <c r="C927" s="29">
        <v>23148</v>
      </c>
      <c r="D927" s="29">
        <v>98.789000000000001</v>
      </c>
      <c r="E927" s="29">
        <v>122.35</v>
      </c>
      <c r="F927" s="29">
        <v>1.0996999999999999</v>
      </c>
      <c r="G927" s="29">
        <v>8.1709999999999994E-3</v>
      </c>
      <c r="H927" s="29">
        <v>0.15704000000000001</v>
      </c>
      <c r="I927" s="29">
        <v>0.15670000000000001</v>
      </c>
      <c r="J927" s="29">
        <v>1.3187</v>
      </c>
      <c r="K927" s="29">
        <v>3.4949000000000001E-2</v>
      </c>
      <c r="L927" s="29">
        <v>0.2366</v>
      </c>
      <c r="M927" s="29">
        <v>8.1879999999999994E-2</v>
      </c>
      <c r="N927" s="29">
        <v>1.159E-2</v>
      </c>
      <c r="O927" s="29">
        <v>0.34949999999999998</v>
      </c>
      <c r="P927" s="29">
        <v>0.55025999999999997</v>
      </c>
      <c r="Q927" s="29">
        <v>1.9134000000000002E-2</v>
      </c>
      <c r="R927" s="29">
        <v>1.3101E-2</v>
      </c>
      <c r="S927" s="29">
        <v>2.9843999999999999E-2</v>
      </c>
      <c r="T927" s="29">
        <v>0.79830000000000001</v>
      </c>
      <c r="U927" s="29">
        <v>6.9691000000000003E-2</v>
      </c>
      <c r="V927" s="29">
        <v>0.2072</v>
      </c>
    </row>
    <row r="928" spans="1:22" ht="14.25" customHeight="1" x14ac:dyDescent="0.3">
      <c r="A928" s="57">
        <v>44643</v>
      </c>
      <c r="B928" s="29">
        <v>22878</v>
      </c>
      <c r="C928" s="29">
        <v>23147</v>
      </c>
      <c r="D928" s="29">
        <v>98.622</v>
      </c>
      <c r="E928" s="29">
        <v>121.15</v>
      </c>
      <c r="F928" s="29">
        <v>1.1004</v>
      </c>
      <c r="G928" s="29">
        <v>8.2539999999999992E-3</v>
      </c>
      <c r="H928" s="29">
        <v>0.15692999999999999</v>
      </c>
      <c r="I928" s="29">
        <v>0.1565</v>
      </c>
      <c r="J928" s="29">
        <v>1.3205</v>
      </c>
      <c r="K928" s="29">
        <v>3.5000999999999997E-2</v>
      </c>
      <c r="L928" s="29">
        <v>0.23669999999999999</v>
      </c>
      <c r="M928" s="29">
        <v>8.2030000000000006E-2</v>
      </c>
      <c r="N928" s="29">
        <v>1.1599999999999999E-2</v>
      </c>
      <c r="O928" s="29">
        <v>0.35770000000000002</v>
      </c>
      <c r="P928" s="29">
        <v>0.55096000000000001</v>
      </c>
      <c r="Q928" s="29">
        <v>1.9099000000000001E-2</v>
      </c>
      <c r="R928" s="29">
        <v>1.3056E-2</v>
      </c>
      <c r="S928" s="29">
        <v>2.9752000000000001E-2</v>
      </c>
      <c r="T928" s="29">
        <v>0.79610000000000003</v>
      </c>
      <c r="U928" s="29">
        <v>6.9703000000000001E-2</v>
      </c>
      <c r="V928" s="29">
        <v>0.20710000000000001</v>
      </c>
    </row>
    <row r="929" spans="1:22" ht="14.25" customHeight="1" x14ac:dyDescent="0.3">
      <c r="A929" s="57">
        <v>44642</v>
      </c>
      <c r="B929" s="29">
        <v>22872</v>
      </c>
      <c r="C929" s="29">
        <v>23143</v>
      </c>
      <c r="D929" s="29">
        <v>98.492999999999995</v>
      </c>
      <c r="E929" s="29">
        <v>120.8</v>
      </c>
      <c r="F929" s="29">
        <v>1.1029</v>
      </c>
      <c r="G929" s="29">
        <v>8.2780000000000006E-3</v>
      </c>
      <c r="H929" s="29">
        <v>0.15708</v>
      </c>
      <c r="I929" s="29">
        <v>0.15679999999999999</v>
      </c>
      <c r="J929" s="29">
        <v>1.3262</v>
      </c>
      <c r="K929" s="29">
        <v>3.5041999999999997E-2</v>
      </c>
      <c r="L929" s="29">
        <v>0.23719999999999999</v>
      </c>
      <c r="M929" s="29">
        <v>8.2290000000000002E-2</v>
      </c>
      <c r="N929" s="29">
        <v>1.1610000000000001E-2</v>
      </c>
      <c r="O929" s="29">
        <v>0.36080000000000001</v>
      </c>
      <c r="P929" s="29">
        <v>0.55098000000000003</v>
      </c>
      <c r="Q929" s="29">
        <v>1.9102000000000001E-2</v>
      </c>
      <c r="R929" s="29">
        <v>1.3143999999999999E-2</v>
      </c>
      <c r="S929" s="29">
        <v>2.9863000000000001E-2</v>
      </c>
      <c r="T929" s="29">
        <v>0.79559999999999997</v>
      </c>
      <c r="U929" s="29">
        <v>6.9654999999999995E-2</v>
      </c>
      <c r="V929" s="29">
        <v>0.2036</v>
      </c>
    </row>
    <row r="930" spans="1:22" ht="14.25" customHeight="1" x14ac:dyDescent="0.3">
      <c r="A930" s="57">
        <v>44641</v>
      </c>
      <c r="B930" s="29">
        <v>22860</v>
      </c>
      <c r="C930" s="29">
        <v>23146</v>
      </c>
      <c r="D930" s="29">
        <v>98.498000000000005</v>
      </c>
      <c r="E930" s="29">
        <v>119.47</v>
      </c>
      <c r="F930" s="29">
        <v>1.1015999999999999</v>
      </c>
      <c r="G930" s="29">
        <v>8.3700000000000007E-3</v>
      </c>
      <c r="H930" s="29">
        <v>0.15734000000000001</v>
      </c>
      <c r="I930" s="29">
        <v>0.157</v>
      </c>
      <c r="J930" s="29">
        <v>1.3169</v>
      </c>
      <c r="K930" s="29">
        <v>3.5088000000000001E-2</v>
      </c>
      <c r="L930" s="29">
        <v>0.23780000000000001</v>
      </c>
      <c r="M930" s="29">
        <v>8.2049999999999998E-2</v>
      </c>
      <c r="N930" s="29">
        <v>1.162E-2</v>
      </c>
      <c r="O930" s="29">
        <v>0.36749999999999999</v>
      </c>
      <c r="P930" s="29">
        <v>0.55074000000000001</v>
      </c>
      <c r="Q930" s="29">
        <v>1.9077E-2</v>
      </c>
      <c r="R930" s="29">
        <v>1.3105E-2</v>
      </c>
      <c r="S930" s="29">
        <v>2.981E-2</v>
      </c>
      <c r="T930" s="29">
        <v>0.79410000000000003</v>
      </c>
      <c r="U930" s="29">
        <v>6.9735000000000005E-2</v>
      </c>
      <c r="V930" s="29">
        <v>0.20250000000000001</v>
      </c>
    </row>
    <row r="931" spans="1:22" ht="14.25" customHeight="1" x14ac:dyDescent="0.3">
      <c r="A931" s="57">
        <v>44638</v>
      </c>
      <c r="B931" s="29">
        <v>22864</v>
      </c>
      <c r="C931" s="29">
        <v>23142</v>
      </c>
      <c r="D931" s="29">
        <v>98.233000000000004</v>
      </c>
      <c r="E931" s="29">
        <v>119.17</v>
      </c>
      <c r="F931" s="29">
        <v>1.1051</v>
      </c>
      <c r="G931" s="29">
        <v>8.3929999999999994E-3</v>
      </c>
      <c r="H931" s="29">
        <v>0.15720000000000001</v>
      </c>
      <c r="I931" s="29">
        <v>0.15709999999999999</v>
      </c>
      <c r="J931" s="29">
        <v>1.3178000000000001</v>
      </c>
      <c r="K931" s="29">
        <v>3.5289000000000001E-2</v>
      </c>
      <c r="L931" s="29">
        <v>0.23849999999999999</v>
      </c>
      <c r="M931" s="29">
        <v>8.2559999999999995E-2</v>
      </c>
      <c r="N931" s="29">
        <v>1.159E-2</v>
      </c>
      <c r="O931" s="29">
        <v>0.36899999999999999</v>
      </c>
      <c r="P931" s="29">
        <v>0.55325000000000002</v>
      </c>
      <c r="Q931" s="29">
        <v>1.9120000000000002E-2</v>
      </c>
      <c r="R931" s="29">
        <v>1.3167999999999999E-2</v>
      </c>
      <c r="S931" s="29">
        <v>3.0002000000000001E-2</v>
      </c>
      <c r="T931" s="29">
        <v>0.79339999999999999</v>
      </c>
      <c r="U931" s="29">
        <v>6.9727999999999998E-2</v>
      </c>
      <c r="V931" s="29">
        <v>0.19919999999999999</v>
      </c>
    </row>
    <row r="932" spans="1:22" ht="14.25" customHeight="1" x14ac:dyDescent="0.3">
      <c r="A932" s="57">
        <v>44637</v>
      </c>
      <c r="B932" s="29">
        <v>22870</v>
      </c>
      <c r="C932" s="29">
        <v>23167</v>
      </c>
      <c r="D932" s="29">
        <v>97.974000000000004</v>
      </c>
      <c r="E932" s="29">
        <v>118.6</v>
      </c>
      <c r="F932" s="29">
        <v>1.1091</v>
      </c>
      <c r="G932" s="29">
        <v>8.4320000000000003E-3</v>
      </c>
      <c r="H932" s="29">
        <v>0.15755</v>
      </c>
      <c r="I932" s="29">
        <v>0.15720000000000001</v>
      </c>
      <c r="J932" s="29">
        <v>1.3149</v>
      </c>
      <c r="K932" s="29">
        <v>3.5249999999999997E-2</v>
      </c>
      <c r="L932" s="29">
        <v>0.2384</v>
      </c>
      <c r="M932" s="29">
        <v>8.2610000000000003E-2</v>
      </c>
      <c r="N932" s="29">
        <v>1.159E-2</v>
      </c>
      <c r="O932" s="29">
        <v>0.3765</v>
      </c>
      <c r="P932" s="29">
        <v>0.55618999999999996</v>
      </c>
      <c r="Q932" s="29">
        <v>1.9175000000000001E-2</v>
      </c>
      <c r="R932" s="29">
        <v>1.3166000000000001E-2</v>
      </c>
      <c r="S932" s="29">
        <v>3.0110000000000001E-2</v>
      </c>
      <c r="T932" s="29">
        <v>0.79190000000000005</v>
      </c>
      <c r="U932" s="29">
        <v>6.9917999999999994E-2</v>
      </c>
      <c r="V932" s="29">
        <v>0.19839999999999999</v>
      </c>
    </row>
    <row r="933" spans="1:22" ht="14.25" customHeight="1" x14ac:dyDescent="0.3">
      <c r="A933" s="57">
        <v>44636</v>
      </c>
      <c r="B933" s="29">
        <v>22875</v>
      </c>
      <c r="C933" s="29">
        <v>23188</v>
      </c>
      <c r="D933" s="29">
        <v>98.617999999999995</v>
      </c>
      <c r="E933" s="29">
        <v>118.73</v>
      </c>
      <c r="F933" s="29">
        <v>1.1034999999999999</v>
      </c>
      <c r="G933" s="29">
        <v>8.4209999999999997E-3</v>
      </c>
      <c r="H933" s="29">
        <v>0.15740999999999999</v>
      </c>
      <c r="I933" s="29">
        <v>0.15720000000000001</v>
      </c>
      <c r="J933" s="29">
        <v>1.3149</v>
      </c>
      <c r="K933" s="29">
        <v>3.499E-2</v>
      </c>
      <c r="L933" s="29">
        <v>0.2382</v>
      </c>
      <c r="M933" s="29">
        <v>8.1759999999999999E-2</v>
      </c>
      <c r="N933" s="29">
        <v>1.163E-2</v>
      </c>
      <c r="O933" s="29">
        <v>0.373</v>
      </c>
      <c r="P933" s="29">
        <v>0.55679999999999996</v>
      </c>
      <c r="Q933" s="29">
        <v>1.9175000000000001E-2</v>
      </c>
      <c r="R933" s="29">
        <v>1.3153E-2</v>
      </c>
      <c r="S933" s="29">
        <v>2.9921E-2</v>
      </c>
      <c r="T933" s="29">
        <v>0.78879999999999995</v>
      </c>
      <c r="U933" s="29">
        <v>6.9871000000000003E-2</v>
      </c>
      <c r="V933" s="29">
        <v>0.19700000000000001</v>
      </c>
    </row>
    <row r="934" spans="1:22" ht="14.25" customHeight="1" x14ac:dyDescent="0.3">
      <c r="A934" s="57">
        <v>44635</v>
      </c>
      <c r="B934" s="29">
        <v>22894</v>
      </c>
      <c r="C934" s="29">
        <v>23186</v>
      </c>
      <c r="D934" s="29">
        <v>99.096999999999994</v>
      </c>
      <c r="E934" s="29">
        <v>118.3</v>
      </c>
      <c r="F934" s="29">
        <v>1.0955999999999999</v>
      </c>
      <c r="G934" s="29">
        <v>8.4539999999999997E-3</v>
      </c>
      <c r="H934" s="29">
        <v>0.15697</v>
      </c>
      <c r="I934" s="29">
        <v>0.15670000000000001</v>
      </c>
      <c r="J934" s="29">
        <v>1.3042</v>
      </c>
      <c r="K934" s="29">
        <v>3.4991000000000001E-2</v>
      </c>
      <c r="L934" s="29">
        <v>0.23769999999999999</v>
      </c>
      <c r="M934" s="29">
        <v>8.054E-2</v>
      </c>
      <c r="N934" s="29">
        <v>1.163E-2</v>
      </c>
      <c r="O934" s="29">
        <v>0.37219999999999998</v>
      </c>
      <c r="P934" s="29">
        <v>0.55825999999999998</v>
      </c>
      <c r="Q934" s="29">
        <v>1.908E-2</v>
      </c>
      <c r="R934" s="29">
        <v>1.3112E-2</v>
      </c>
      <c r="S934" s="29">
        <v>2.9825999999999998E-2</v>
      </c>
      <c r="T934" s="29">
        <v>0.78339999999999999</v>
      </c>
      <c r="U934" s="29">
        <v>6.9783999999999999E-2</v>
      </c>
      <c r="V934" s="29">
        <v>0.19359999999999999</v>
      </c>
    </row>
    <row r="935" spans="1:22" ht="14.25" customHeight="1" x14ac:dyDescent="0.3">
      <c r="A935" s="57">
        <v>44634</v>
      </c>
      <c r="B935" s="29">
        <v>22885</v>
      </c>
      <c r="C935" s="29">
        <v>23178</v>
      </c>
      <c r="D935" s="29">
        <v>98.998999999999995</v>
      </c>
      <c r="E935" s="29">
        <v>118.19</v>
      </c>
      <c r="F935" s="29">
        <v>1.0940000000000001</v>
      </c>
      <c r="G935" s="29">
        <v>8.4609999999999998E-3</v>
      </c>
      <c r="H935" s="29">
        <v>0.15709000000000001</v>
      </c>
      <c r="I935" s="29">
        <v>0.15640000000000001</v>
      </c>
      <c r="J935" s="29">
        <v>1.3002</v>
      </c>
      <c r="K935" s="29">
        <v>3.5068000000000002E-2</v>
      </c>
      <c r="L935" s="29">
        <v>0.23780000000000001</v>
      </c>
      <c r="M935" s="29">
        <v>8.0519999999999994E-2</v>
      </c>
      <c r="N935" s="29">
        <v>1.162E-2</v>
      </c>
      <c r="O935" s="29">
        <v>0.39219999999999999</v>
      </c>
      <c r="P935" s="29">
        <v>0.55876999999999999</v>
      </c>
      <c r="Q935" s="29">
        <v>1.9084E-2</v>
      </c>
      <c r="R935" s="29">
        <v>1.3067E-2</v>
      </c>
      <c r="S935" s="29">
        <v>2.9891999999999998E-2</v>
      </c>
      <c r="T935" s="29">
        <v>0.77980000000000005</v>
      </c>
      <c r="U935" s="29">
        <v>6.9772000000000001E-2</v>
      </c>
      <c r="V935" s="29">
        <v>0.19539999999999999</v>
      </c>
    </row>
    <row r="936" spans="1:22" ht="14.25" customHeight="1" x14ac:dyDescent="0.3">
      <c r="A936" s="57">
        <v>44631</v>
      </c>
      <c r="B936" s="29">
        <v>22859</v>
      </c>
      <c r="C936" s="29">
        <v>23164</v>
      </c>
      <c r="D936" s="29">
        <v>99.123999999999995</v>
      </c>
      <c r="E936" s="29">
        <v>117.29</v>
      </c>
      <c r="F936" s="29">
        <v>1.0911999999999999</v>
      </c>
      <c r="G936" s="29">
        <v>8.5240000000000003E-3</v>
      </c>
      <c r="H936" s="29">
        <v>0.15775</v>
      </c>
      <c r="I936" s="29">
        <v>0.1573</v>
      </c>
      <c r="J936" s="29">
        <v>1.3037000000000001</v>
      </c>
      <c r="K936" s="29">
        <v>3.5230999999999998E-2</v>
      </c>
      <c r="L936" s="29">
        <v>0.2384</v>
      </c>
      <c r="M936" s="29">
        <v>8.0829999999999999E-2</v>
      </c>
      <c r="N936" s="29">
        <v>1.1610000000000001E-2</v>
      </c>
      <c r="O936" s="29">
        <v>0.39229999999999998</v>
      </c>
      <c r="P936" s="29">
        <v>0.55964999999999998</v>
      </c>
      <c r="Q936" s="29">
        <v>1.9146E-2</v>
      </c>
      <c r="R936" s="29">
        <v>1.3025E-2</v>
      </c>
      <c r="S936" s="29">
        <v>3.0026000000000001E-2</v>
      </c>
      <c r="T936" s="29">
        <v>0.78459999999999996</v>
      </c>
      <c r="U936" s="29">
        <v>6.9917999999999994E-2</v>
      </c>
      <c r="V936" s="29">
        <v>0.19700000000000001</v>
      </c>
    </row>
    <row r="937" spans="1:22" ht="14.25" customHeight="1" x14ac:dyDescent="0.3">
      <c r="A937" s="57">
        <v>44630</v>
      </c>
      <c r="B937" s="29">
        <v>22842</v>
      </c>
      <c r="C937" s="29">
        <v>23162</v>
      </c>
      <c r="D937" s="29">
        <v>98.507000000000005</v>
      </c>
      <c r="E937" s="29">
        <v>116.14</v>
      </c>
      <c r="F937" s="29">
        <v>1.0986</v>
      </c>
      <c r="G937" s="29">
        <v>8.6099999999999996E-3</v>
      </c>
      <c r="H937" s="29">
        <v>0.15817000000000001</v>
      </c>
      <c r="I937" s="29">
        <v>0.158</v>
      </c>
      <c r="J937" s="29">
        <v>1.3086</v>
      </c>
      <c r="K937" s="29">
        <v>3.5346000000000002E-2</v>
      </c>
      <c r="L937" s="29">
        <v>0.23880000000000001</v>
      </c>
      <c r="M937" s="29">
        <v>8.1369999999999998E-2</v>
      </c>
      <c r="N937" s="29">
        <v>1.162E-2</v>
      </c>
      <c r="O937" s="29">
        <v>0.39229999999999998</v>
      </c>
      <c r="P937" s="29">
        <v>0.55989999999999995</v>
      </c>
      <c r="Q937" s="29">
        <v>1.9174E-2</v>
      </c>
      <c r="R937" s="29">
        <v>1.3096E-2</v>
      </c>
      <c r="S937" s="29">
        <v>3.0203000000000001E-2</v>
      </c>
      <c r="T937" s="29">
        <v>0.78320000000000001</v>
      </c>
      <c r="U937" s="29">
        <v>7.0028000000000007E-2</v>
      </c>
      <c r="V937" s="29">
        <v>0.19950000000000001</v>
      </c>
    </row>
    <row r="938" spans="1:22" ht="14.25" customHeight="1" x14ac:dyDescent="0.3">
      <c r="A938" s="57">
        <v>44629</v>
      </c>
      <c r="B938" s="29">
        <v>22845</v>
      </c>
      <c r="C938" s="29">
        <v>23172</v>
      </c>
      <c r="D938" s="29">
        <v>97.968000000000004</v>
      </c>
      <c r="E938" s="29">
        <v>115.83</v>
      </c>
      <c r="F938" s="29">
        <v>1.1075999999999999</v>
      </c>
      <c r="G938" s="29">
        <v>8.6309999999999998E-3</v>
      </c>
      <c r="H938" s="29">
        <v>0.15828999999999999</v>
      </c>
      <c r="I938" s="29">
        <v>0.15809999999999999</v>
      </c>
      <c r="J938" s="29">
        <v>1.3181</v>
      </c>
      <c r="K938" s="29">
        <v>3.5185000000000001E-2</v>
      </c>
      <c r="L938" s="29">
        <v>0.23880000000000001</v>
      </c>
      <c r="M938" s="29">
        <v>8.1759999999999999E-2</v>
      </c>
      <c r="N938" s="29">
        <v>1.163E-2</v>
      </c>
      <c r="O938" s="29">
        <v>0.4395</v>
      </c>
      <c r="P938" s="29">
        <v>0.55988000000000004</v>
      </c>
      <c r="Q938" s="29">
        <v>1.9238999999999999E-2</v>
      </c>
      <c r="R938" s="29">
        <v>1.3129E-2</v>
      </c>
      <c r="S938" s="29">
        <v>3.0301000000000002E-2</v>
      </c>
      <c r="T938" s="29">
        <v>0.78090000000000004</v>
      </c>
      <c r="U938" s="29">
        <v>6.9928000000000004E-2</v>
      </c>
      <c r="V938" s="29">
        <v>0.19950000000000001</v>
      </c>
    </row>
    <row r="939" spans="1:22" ht="14.25" customHeight="1" x14ac:dyDescent="0.3">
      <c r="A939" s="57">
        <v>44628</v>
      </c>
      <c r="B939" s="29">
        <v>22849</v>
      </c>
      <c r="C939" s="29">
        <v>23171</v>
      </c>
      <c r="D939" s="29">
        <v>99.061999999999998</v>
      </c>
      <c r="E939" s="29">
        <v>115.67</v>
      </c>
      <c r="F939" s="29">
        <v>1.0899000000000001</v>
      </c>
      <c r="G939" s="29">
        <v>8.6459999999999992E-3</v>
      </c>
      <c r="H939" s="29">
        <v>0.15826000000000001</v>
      </c>
      <c r="I939" s="29">
        <v>0.15809999999999999</v>
      </c>
      <c r="J939" s="29">
        <v>1.3102</v>
      </c>
      <c r="K939" s="29">
        <v>3.5236000000000003E-2</v>
      </c>
      <c r="L939" s="29">
        <v>0.23910000000000001</v>
      </c>
      <c r="M939" s="29">
        <v>8.1059999999999993E-2</v>
      </c>
      <c r="N939" s="29">
        <v>1.163E-2</v>
      </c>
      <c r="O939" s="29">
        <v>0.44090000000000001</v>
      </c>
      <c r="P939" s="29">
        <v>0.56003999999999998</v>
      </c>
      <c r="Q939" s="29">
        <v>1.915E-2</v>
      </c>
      <c r="R939" s="29">
        <v>1.2992999999999999E-2</v>
      </c>
      <c r="S939" s="29">
        <v>3.0113999999999998E-2</v>
      </c>
      <c r="T939" s="29">
        <v>0.77580000000000005</v>
      </c>
      <c r="U939" s="29">
        <v>6.9457000000000005E-2</v>
      </c>
      <c r="V939" s="29">
        <v>0.1976</v>
      </c>
    </row>
    <row r="940" spans="1:22" ht="14.25" customHeight="1" x14ac:dyDescent="0.3">
      <c r="A940" s="57">
        <v>44627</v>
      </c>
      <c r="B940" s="29">
        <v>22849</v>
      </c>
      <c r="C940" s="29">
        <v>23159</v>
      </c>
      <c r="D940" s="29">
        <v>99.293000000000006</v>
      </c>
      <c r="E940" s="29">
        <v>115.32</v>
      </c>
      <c r="F940" s="29">
        <v>1.0853999999999999</v>
      </c>
      <c r="G940" s="29">
        <v>8.6709999999999999E-3</v>
      </c>
      <c r="H940" s="29">
        <v>0.15820999999999999</v>
      </c>
      <c r="I940" s="29">
        <v>0.15809999999999999</v>
      </c>
      <c r="J940" s="29">
        <v>1.3104</v>
      </c>
      <c r="K940" s="29">
        <v>3.5374000000000003E-2</v>
      </c>
      <c r="L940" s="29">
        <v>0.2394</v>
      </c>
      <c r="M940" s="29">
        <v>8.1189999999999998E-2</v>
      </c>
      <c r="N940" s="29">
        <v>1.163E-2</v>
      </c>
      <c r="O940" s="29">
        <v>0.49630000000000002</v>
      </c>
      <c r="P940" s="29">
        <v>0.56147999999999998</v>
      </c>
      <c r="Q940" s="29">
        <v>1.9155999999999999E-2</v>
      </c>
      <c r="R940" s="29">
        <v>1.2971E-2</v>
      </c>
      <c r="S940" s="29">
        <v>3.0301999999999999E-2</v>
      </c>
      <c r="T940" s="29">
        <v>0.78</v>
      </c>
      <c r="U940" s="29">
        <v>6.9407999999999997E-2</v>
      </c>
      <c r="V940" s="29">
        <v>0.1956</v>
      </c>
    </row>
    <row r="941" spans="1:22" ht="14.25" customHeight="1" x14ac:dyDescent="0.3">
      <c r="A941" s="57">
        <v>44624</v>
      </c>
      <c r="B941" s="29">
        <v>22841</v>
      </c>
      <c r="C941" s="29">
        <v>23151</v>
      </c>
      <c r="D941" s="29">
        <v>98.647999999999996</v>
      </c>
      <c r="E941" s="29">
        <v>114.82</v>
      </c>
      <c r="F941" s="29">
        <v>1.0928</v>
      </c>
      <c r="G941" s="29">
        <v>8.7089999999999997E-3</v>
      </c>
      <c r="H941" s="29">
        <v>0.15823999999999999</v>
      </c>
      <c r="I941" s="29">
        <v>0.15809999999999999</v>
      </c>
      <c r="J941" s="29">
        <v>1.323</v>
      </c>
      <c r="K941" s="29">
        <v>3.5548000000000003E-2</v>
      </c>
      <c r="L941" s="29">
        <v>0.23930000000000001</v>
      </c>
      <c r="M941" s="29">
        <v>8.2210000000000005E-2</v>
      </c>
      <c r="N941" s="29">
        <v>1.1610000000000001E-2</v>
      </c>
      <c r="O941" s="29">
        <v>0.4965</v>
      </c>
      <c r="P941" s="29">
        <v>0.56349000000000005</v>
      </c>
      <c r="Q941" s="29">
        <v>1.9248999999999999E-2</v>
      </c>
      <c r="R941" s="29">
        <v>1.3084999999999999E-2</v>
      </c>
      <c r="S941" s="29">
        <v>3.0653E-2</v>
      </c>
      <c r="T941" s="29">
        <v>0.78559999999999997</v>
      </c>
      <c r="U941" s="29">
        <v>6.9504999999999997E-2</v>
      </c>
      <c r="V941" s="29">
        <v>0.19750000000000001</v>
      </c>
    </row>
    <row r="942" spans="1:22" ht="14.25" customHeight="1" x14ac:dyDescent="0.3">
      <c r="A942" s="57">
        <v>44623</v>
      </c>
      <c r="B942" s="29">
        <v>22845</v>
      </c>
      <c r="C942" s="29">
        <v>23143</v>
      </c>
      <c r="D942" s="29">
        <v>97.784999999999997</v>
      </c>
      <c r="E942" s="29">
        <v>115.46</v>
      </c>
      <c r="F942" s="29">
        <v>1.1066</v>
      </c>
      <c r="G942" s="29">
        <v>8.6610000000000003E-3</v>
      </c>
      <c r="H942" s="29">
        <v>0.15822</v>
      </c>
      <c r="I942" s="29">
        <v>0.15820000000000001</v>
      </c>
      <c r="J942" s="29">
        <v>1.3348</v>
      </c>
      <c r="K942" s="29">
        <v>3.5626999999999999E-2</v>
      </c>
      <c r="L942" s="29">
        <v>0.2389</v>
      </c>
      <c r="M942" s="29">
        <v>8.2849999999999993E-2</v>
      </c>
      <c r="N942" s="29">
        <v>1.1610000000000001E-2</v>
      </c>
      <c r="O942" s="29">
        <v>0.49519999999999997</v>
      </c>
      <c r="P942" s="29">
        <v>0.56294</v>
      </c>
      <c r="Q942" s="29">
        <v>1.9369000000000001E-2</v>
      </c>
      <c r="R942" s="29">
        <v>1.3184E-2</v>
      </c>
      <c r="S942" s="29">
        <v>3.0689000000000001E-2</v>
      </c>
      <c r="T942" s="29">
        <v>0.78859999999999997</v>
      </c>
      <c r="U942" s="29">
        <v>6.9510000000000002E-2</v>
      </c>
      <c r="V942" s="29">
        <v>0.19869999999999999</v>
      </c>
    </row>
    <row r="943" spans="1:22" ht="14.25" customHeight="1" x14ac:dyDescent="0.3">
      <c r="A943" s="57">
        <v>44622</v>
      </c>
      <c r="B943" s="29">
        <v>22830</v>
      </c>
      <c r="C943" s="29">
        <v>23133</v>
      </c>
      <c r="D943" s="29">
        <v>97.385000000000005</v>
      </c>
      <c r="E943" s="29">
        <v>115.52</v>
      </c>
      <c r="F943" s="29">
        <v>1.1119000000000001</v>
      </c>
      <c r="G943" s="29">
        <v>8.6569999999999998E-3</v>
      </c>
      <c r="H943" s="29">
        <v>0.15820000000000001</v>
      </c>
      <c r="I943" s="29">
        <v>0.15809999999999999</v>
      </c>
      <c r="J943" s="29">
        <v>1.3406</v>
      </c>
      <c r="K943" s="29">
        <v>3.5640999999999999E-2</v>
      </c>
      <c r="L943" s="29">
        <v>0.2384</v>
      </c>
      <c r="M943" s="29">
        <v>8.3099999999999993E-2</v>
      </c>
      <c r="N943" s="29">
        <v>1.163E-2</v>
      </c>
      <c r="O943" s="29">
        <v>0.49490000000000001</v>
      </c>
      <c r="P943" s="29">
        <v>0.56289</v>
      </c>
      <c r="Q943" s="29">
        <v>1.9438E-2</v>
      </c>
      <c r="R943" s="29">
        <v>1.3237000000000001E-2</v>
      </c>
      <c r="S943" s="29">
        <v>3.0742999999999999E-2</v>
      </c>
      <c r="T943" s="29">
        <v>0.79169999999999996</v>
      </c>
      <c r="U943" s="29">
        <v>6.9510000000000002E-2</v>
      </c>
      <c r="V943" s="29">
        <v>0.1961</v>
      </c>
    </row>
    <row r="944" spans="1:22" ht="14.25" customHeight="1" x14ac:dyDescent="0.3">
      <c r="A944" s="57">
        <v>44621</v>
      </c>
      <c r="B944" s="29">
        <v>22818</v>
      </c>
      <c r="C944" s="29">
        <v>23137</v>
      </c>
      <c r="D944" s="29">
        <v>97.409000000000006</v>
      </c>
      <c r="E944" s="29">
        <v>114.92</v>
      </c>
      <c r="F944" s="29">
        <v>1.1125</v>
      </c>
      <c r="G944" s="29">
        <v>8.7019999999999997E-3</v>
      </c>
      <c r="H944" s="29">
        <v>0.15842999999999999</v>
      </c>
      <c r="I944" s="29">
        <v>0.1583</v>
      </c>
      <c r="J944" s="29">
        <v>1.3325</v>
      </c>
      <c r="K944" s="29">
        <v>3.5688999999999999E-2</v>
      </c>
      <c r="L944" s="29">
        <v>0.23849999999999999</v>
      </c>
      <c r="M944" s="29">
        <v>8.294E-2</v>
      </c>
      <c r="N944" s="29">
        <v>1.1639999999999999E-2</v>
      </c>
      <c r="O944" s="29">
        <v>0.49490000000000001</v>
      </c>
      <c r="P944" s="29">
        <v>0.56369000000000002</v>
      </c>
      <c r="Q944" s="29">
        <v>1.9491000000000001E-2</v>
      </c>
      <c r="R944" s="29">
        <v>1.3192000000000001E-2</v>
      </c>
      <c r="S944" s="29">
        <v>3.056E-2</v>
      </c>
      <c r="T944" s="29">
        <v>0.78480000000000005</v>
      </c>
      <c r="U944" s="29">
        <v>6.9750000000000006E-2</v>
      </c>
      <c r="V944" s="29">
        <v>0.19370000000000001</v>
      </c>
    </row>
    <row r="945" spans="1:22" ht="14.25" customHeight="1" x14ac:dyDescent="0.3">
      <c r="A945" s="57">
        <v>44620</v>
      </c>
      <c r="B945" s="29">
        <v>22820</v>
      </c>
      <c r="C945" s="29">
        <v>23140</v>
      </c>
      <c r="D945" s="29">
        <v>96.706999999999994</v>
      </c>
      <c r="E945" s="29">
        <v>115</v>
      </c>
      <c r="F945" s="29">
        <v>1.1218999999999999</v>
      </c>
      <c r="G945" s="29">
        <v>8.6969999999999999E-3</v>
      </c>
      <c r="H945" s="29">
        <v>0.1585</v>
      </c>
      <c r="I945" s="29">
        <v>0.15840000000000001</v>
      </c>
      <c r="J945" s="29">
        <v>1.3420000000000001</v>
      </c>
      <c r="K945" s="29">
        <v>3.5721000000000003E-2</v>
      </c>
      <c r="L945" s="29">
        <v>0.2382</v>
      </c>
      <c r="M945" s="29">
        <v>8.3180000000000004E-2</v>
      </c>
      <c r="N945" s="29">
        <v>1.163E-2</v>
      </c>
      <c r="O945" s="29">
        <v>0.49590000000000001</v>
      </c>
      <c r="P945" s="29">
        <v>0.56408000000000003</v>
      </c>
      <c r="Q945" s="29">
        <v>1.9540999999999999E-2</v>
      </c>
      <c r="R945" s="29">
        <v>1.3235E-2</v>
      </c>
      <c r="S945" s="29">
        <v>3.0567E-2</v>
      </c>
      <c r="T945" s="29">
        <v>0.78910000000000002</v>
      </c>
      <c r="U945" s="29">
        <v>6.9603999999999999E-2</v>
      </c>
      <c r="V945" s="29">
        <v>0.19370000000000001</v>
      </c>
    </row>
    <row r="946" spans="1:22" ht="14.25" customHeight="1" x14ac:dyDescent="0.3">
      <c r="A946" s="57">
        <v>44617</v>
      </c>
      <c r="B946" s="29">
        <v>22828</v>
      </c>
      <c r="C946" s="29">
        <v>23146</v>
      </c>
      <c r="D946" s="29">
        <v>96.614999999999995</v>
      </c>
      <c r="E946" s="29">
        <v>115.55</v>
      </c>
      <c r="F946" s="29">
        <v>1.1268</v>
      </c>
      <c r="G946" s="29">
        <v>8.6569999999999998E-3</v>
      </c>
      <c r="H946" s="29">
        <v>0.15828999999999999</v>
      </c>
      <c r="I946" s="29">
        <v>0.15840000000000001</v>
      </c>
      <c r="J946" s="29">
        <v>1.3409</v>
      </c>
      <c r="K946" s="29">
        <v>3.5721000000000003E-2</v>
      </c>
      <c r="L946" s="29">
        <v>0.23810000000000001</v>
      </c>
      <c r="M946" s="29">
        <v>8.3500000000000005E-2</v>
      </c>
      <c r="N946" s="29">
        <v>1.162E-2</v>
      </c>
      <c r="O946" s="29">
        <v>0.49519999999999997</v>
      </c>
      <c r="P946" s="29">
        <v>0.56486000000000003</v>
      </c>
      <c r="Q946" s="29">
        <v>1.9472E-2</v>
      </c>
      <c r="R946" s="29">
        <v>1.3335E-2</v>
      </c>
      <c r="S946" s="29">
        <v>3.0803000000000001E-2</v>
      </c>
      <c r="T946" s="29">
        <v>0.78690000000000004</v>
      </c>
      <c r="U946" s="29">
        <v>6.9603999999999999E-2</v>
      </c>
      <c r="V946" s="29">
        <v>0.19370000000000001</v>
      </c>
    </row>
    <row r="947" spans="1:22" ht="14.25" customHeight="1" x14ac:dyDescent="0.3">
      <c r="A947" s="57">
        <v>44616</v>
      </c>
      <c r="B947" s="29">
        <v>22830</v>
      </c>
      <c r="C947" s="29">
        <v>23131</v>
      </c>
      <c r="D947" s="29">
        <v>97.137</v>
      </c>
      <c r="E947" s="29">
        <v>115.53</v>
      </c>
      <c r="F947" s="29">
        <v>1.1192</v>
      </c>
      <c r="G947" s="29">
        <v>8.6549999999999995E-3</v>
      </c>
      <c r="H947" s="29">
        <v>0.158</v>
      </c>
      <c r="I947" s="29">
        <v>0.15820000000000001</v>
      </c>
      <c r="J947" s="29">
        <v>1.3380000000000001</v>
      </c>
      <c r="K947" s="29">
        <v>3.5674999999999998E-2</v>
      </c>
      <c r="L947" s="29">
        <v>0.23799999999999999</v>
      </c>
      <c r="M947" s="29">
        <v>8.2909999999999998E-2</v>
      </c>
      <c r="N947" s="29">
        <v>1.162E-2</v>
      </c>
      <c r="O947" s="29">
        <v>0.49519999999999997</v>
      </c>
      <c r="P947" s="29">
        <v>0.56584000000000001</v>
      </c>
      <c r="Q947" s="29">
        <v>1.9474999999999999E-2</v>
      </c>
      <c r="R947" s="29">
        <v>1.3266E-2</v>
      </c>
      <c r="S947" s="29">
        <v>3.0632E-2</v>
      </c>
      <c r="T947" s="29">
        <v>0.78010000000000002</v>
      </c>
      <c r="U947" s="29">
        <v>6.9528999999999994E-2</v>
      </c>
      <c r="V947" s="29">
        <v>0.19520000000000001</v>
      </c>
    </row>
    <row r="948" spans="1:22" ht="14.25" customHeight="1" x14ac:dyDescent="0.3">
      <c r="A948" s="57">
        <v>44615</v>
      </c>
      <c r="B948" s="29">
        <v>22831</v>
      </c>
      <c r="C948" s="29">
        <v>23130</v>
      </c>
      <c r="D948" s="29">
        <v>96.19</v>
      </c>
      <c r="E948" s="29">
        <v>115.01</v>
      </c>
      <c r="F948" s="29">
        <v>1.1307</v>
      </c>
      <c r="G948" s="29">
        <v>8.6940000000000003E-3</v>
      </c>
      <c r="H948" s="29">
        <v>0.15837000000000001</v>
      </c>
      <c r="I948" s="29">
        <v>0.15840000000000001</v>
      </c>
      <c r="J948" s="29">
        <v>1.3544</v>
      </c>
      <c r="K948" s="29">
        <v>3.5892E-2</v>
      </c>
      <c r="L948" s="29">
        <v>0.2389</v>
      </c>
      <c r="M948" s="29">
        <v>8.3849999999999994E-2</v>
      </c>
      <c r="N948" s="29">
        <v>1.1610000000000001E-2</v>
      </c>
      <c r="O948" s="29">
        <v>0.49519999999999997</v>
      </c>
      <c r="P948" s="29">
        <v>0.56774999999999998</v>
      </c>
      <c r="Q948" s="29">
        <v>1.9522000000000001E-2</v>
      </c>
      <c r="R948" s="29">
        <v>1.3384999999999999E-2</v>
      </c>
      <c r="S948" s="29">
        <v>3.0981000000000002E-2</v>
      </c>
      <c r="T948" s="29">
        <v>0.78510000000000002</v>
      </c>
      <c r="U948" s="29">
        <v>6.9747000000000003E-2</v>
      </c>
      <c r="V948" s="29">
        <v>0.1996</v>
      </c>
    </row>
    <row r="949" spans="1:22" ht="14.25" customHeight="1" x14ac:dyDescent="0.3">
      <c r="A949" s="57">
        <v>44614</v>
      </c>
      <c r="B949" s="29">
        <v>22811</v>
      </c>
      <c r="C949" s="29">
        <v>23130</v>
      </c>
      <c r="D949" s="29">
        <v>96.025000000000006</v>
      </c>
      <c r="E949" s="29">
        <v>115.08</v>
      </c>
      <c r="F949" s="29">
        <v>1.1325000000000001</v>
      </c>
      <c r="G949" s="29">
        <v>8.6899999999999998E-3</v>
      </c>
      <c r="H949" s="29">
        <v>0.15806999999999999</v>
      </c>
      <c r="I949" s="29">
        <v>0.15809999999999999</v>
      </c>
      <c r="J949" s="29">
        <v>1.3585</v>
      </c>
      <c r="K949" s="29">
        <v>3.5904999999999999E-2</v>
      </c>
      <c r="L949" s="29">
        <v>0.2389</v>
      </c>
      <c r="M949" s="29">
        <v>8.3839999999999998E-2</v>
      </c>
      <c r="N949" s="29">
        <v>1.163E-2</v>
      </c>
      <c r="O949" s="29">
        <v>0.49630000000000002</v>
      </c>
      <c r="P949" s="29">
        <v>0.56794</v>
      </c>
      <c r="Q949" s="29">
        <v>1.9495999999999999E-2</v>
      </c>
      <c r="R949" s="29">
        <v>1.3403E-2</v>
      </c>
      <c r="S949" s="29">
        <v>3.0821000000000001E-2</v>
      </c>
      <c r="T949" s="29">
        <v>0.78310000000000002</v>
      </c>
      <c r="U949" s="29">
        <v>6.9621000000000002E-2</v>
      </c>
      <c r="V949" s="29">
        <v>0.19769999999999999</v>
      </c>
    </row>
    <row r="950" spans="1:22" ht="14.25" customHeight="1" x14ac:dyDescent="0.3">
      <c r="A950" s="57">
        <v>44613</v>
      </c>
      <c r="B950" s="29">
        <v>22830</v>
      </c>
      <c r="C950" s="29">
        <v>23133</v>
      </c>
      <c r="D950" s="29">
        <v>96.078000000000003</v>
      </c>
      <c r="E950" s="29">
        <v>114.74</v>
      </c>
      <c r="F950" s="29">
        <v>1.1311</v>
      </c>
      <c r="G950" s="29">
        <v>8.7159999999999998E-3</v>
      </c>
      <c r="H950" s="29">
        <v>0.15784999999999999</v>
      </c>
      <c r="I950" s="29">
        <v>0.15809999999999999</v>
      </c>
      <c r="J950" s="29">
        <v>1.3602000000000001</v>
      </c>
      <c r="K950" s="29">
        <v>3.5963000000000002E-2</v>
      </c>
      <c r="L950" s="29">
        <v>0.2387</v>
      </c>
      <c r="M950" s="29">
        <v>8.3710000000000007E-2</v>
      </c>
      <c r="N950" s="29">
        <v>1.163E-2</v>
      </c>
      <c r="O950" s="29">
        <v>0.49630000000000002</v>
      </c>
      <c r="P950" s="29">
        <v>0.56911</v>
      </c>
      <c r="Q950" s="29">
        <v>1.9435000000000001E-2</v>
      </c>
      <c r="R950" s="29">
        <v>1.3396999999999999E-2</v>
      </c>
      <c r="S950" s="29">
        <v>3.0987000000000001E-2</v>
      </c>
      <c r="T950" s="29">
        <v>0.78410000000000002</v>
      </c>
      <c r="U950" s="29">
        <v>6.9663000000000003E-2</v>
      </c>
      <c r="V950" s="29">
        <v>0.19589999999999999</v>
      </c>
    </row>
    <row r="951" spans="1:22" ht="14.25" customHeight="1" x14ac:dyDescent="0.3">
      <c r="A951" s="57">
        <v>44610</v>
      </c>
      <c r="B951" s="29">
        <v>22832</v>
      </c>
      <c r="C951" s="29">
        <v>23119</v>
      </c>
      <c r="D951" s="29">
        <v>96.043000000000006</v>
      </c>
      <c r="E951" s="29">
        <v>115.01</v>
      </c>
      <c r="F951" s="29">
        <v>1.1322000000000001</v>
      </c>
      <c r="G951" s="29">
        <v>8.6920000000000001E-3</v>
      </c>
      <c r="H951" s="29">
        <v>0.15809000000000001</v>
      </c>
      <c r="I951" s="29">
        <v>0.15809999999999999</v>
      </c>
      <c r="J951" s="29">
        <v>1.3589</v>
      </c>
      <c r="K951" s="29">
        <v>3.5900000000000001E-2</v>
      </c>
      <c r="L951" s="29">
        <v>0.2389</v>
      </c>
      <c r="M951" s="29">
        <v>8.3629999999999996E-2</v>
      </c>
      <c r="N951" s="29">
        <v>1.1610000000000001E-2</v>
      </c>
      <c r="O951" s="29">
        <v>0.49519999999999997</v>
      </c>
      <c r="P951" s="29">
        <v>0.56920999999999999</v>
      </c>
      <c r="Q951" s="29">
        <v>1.9442000000000001E-2</v>
      </c>
      <c r="R951" s="29">
        <v>1.3393E-2</v>
      </c>
      <c r="S951" s="29">
        <v>3.1081999999999999E-2</v>
      </c>
      <c r="T951" s="29">
        <v>0.78420000000000001</v>
      </c>
      <c r="U951" s="29">
        <v>6.9792999999999994E-2</v>
      </c>
      <c r="V951" s="29">
        <v>0.1946</v>
      </c>
    </row>
    <row r="952" spans="1:22" ht="14.25" customHeight="1" x14ac:dyDescent="0.3">
      <c r="A952" s="57">
        <v>44609</v>
      </c>
      <c r="B952" s="29">
        <v>22770</v>
      </c>
      <c r="C952" s="29">
        <v>23113</v>
      </c>
      <c r="D952" s="29">
        <v>95.8</v>
      </c>
      <c r="E952" s="29">
        <v>114.94</v>
      </c>
      <c r="F952" s="29">
        <v>1.1361000000000001</v>
      </c>
      <c r="G952" s="29">
        <v>8.7010000000000004E-3</v>
      </c>
      <c r="H952" s="29">
        <v>0.15776999999999999</v>
      </c>
      <c r="I952" s="29">
        <v>0.15790000000000001</v>
      </c>
      <c r="J952" s="29">
        <v>1.3615999999999999</v>
      </c>
      <c r="K952" s="29">
        <v>3.5892E-2</v>
      </c>
      <c r="L952" s="29">
        <v>0.23880000000000001</v>
      </c>
      <c r="M952" s="29">
        <v>8.3449999999999996E-2</v>
      </c>
      <c r="N952" s="29">
        <v>1.1610000000000001E-2</v>
      </c>
      <c r="O952" s="29">
        <v>0.49490000000000001</v>
      </c>
      <c r="P952" s="29">
        <v>0.57003000000000004</v>
      </c>
      <c r="Q952" s="29">
        <v>1.9467000000000002E-2</v>
      </c>
      <c r="R952" s="29">
        <v>1.3316E-2</v>
      </c>
      <c r="S952" s="29">
        <v>3.1147000000000001E-2</v>
      </c>
      <c r="T952" s="29">
        <v>0.78690000000000004</v>
      </c>
      <c r="U952" s="29">
        <v>6.9845000000000004E-2</v>
      </c>
      <c r="V952" s="29">
        <v>0.1933</v>
      </c>
    </row>
    <row r="953" spans="1:22" ht="14.25" customHeight="1" x14ac:dyDescent="0.3">
      <c r="A953" s="57">
        <v>44608</v>
      </c>
      <c r="B953" s="29">
        <v>22763</v>
      </c>
      <c r="C953" s="29">
        <v>23119</v>
      </c>
      <c r="D953" s="29">
        <v>95.700999999999993</v>
      </c>
      <c r="E953" s="29">
        <v>115.52</v>
      </c>
      <c r="F953" s="29">
        <v>1.1373</v>
      </c>
      <c r="G953" s="29">
        <v>8.6610000000000003E-3</v>
      </c>
      <c r="H953" s="29">
        <v>0.1578</v>
      </c>
      <c r="I953" s="29">
        <v>0.15790000000000001</v>
      </c>
      <c r="J953" s="29">
        <v>1.3586</v>
      </c>
      <c r="K953" s="29">
        <v>3.5890999999999999E-2</v>
      </c>
      <c r="L953" s="29">
        <v>0.2389</v>
      </c>
      <c r="M953" s="29">
        <v>8.3589999999999998E-2</v>
      </c>
      <c r="N953" s="29">
        <v>1.1639999999999999E-2</v>
      </c>
      <c r="O953" s="29">
        <v>0.49399999999999999</v>
      </c>
      <c r="P953" s="29">
        <v>0.56947000000000003</v>
      </c>
      <c r="Q953" s="29">
        <v>1.9470000000000001E-2</v>
      </c>
      <c r="R953" s="29">
        <v>1.3332E-2</v>
      </c>
      <c r="S953" s="29">
        <v>3.0994000000000001E-2</v>
      </c>
      <c r="T953" s="29">
        <v>0.78800000000000003</v>
      </c>
      <c r="U953" s="29">
        <v>7.0139000000000007E-2</v>
      </c>
      <c r="V953" s="29">
        <v>0.19470000000000001</v>
      </c>
    </row>
    <row r="954" spans="1:22" ht="14.25" customHeight="1" x14ac:dyDescent="0.3">
      <c r="A954" s="57">
        <v>44607</v>
      </c>
      <c r="B954" s="29">
        <v>22748</v>
      </c>
      <c r="C954" s="29">
        <v>23116</v>
      </c>
      <c r="D954" s="29">
        <v>95.989000000000004</v>
      </c>
      <c r="E954" s="29">
        <v>115.61</v>
      </c>
      <c r="F954" s="29">
        <v>1.1358999999999999</v>
      </c>
      <c r="G954" s="29">
        <v>8.6510000000000007E-3</v>
      </c>
      <c r="H954" s="29">
        <v>0.15775</v>
      </c>
      <c r="I954" s="29">
        <v>0.1578</v>
      </c>
      <c r="J954" s="29">
        <v>1.3537999999999999</v>
      </c>
      <c r="K954" s="29">
        <v>3.5867000000000003E-2</v>
      </c>
      <c r="L954" s="29">
        <v>0.2389</v>
      </c>
      <c r="M954" s="29">
        <v>8.3549999999999999E-2</v>
      </c>
      <c r="N954" s="29">
        <v>1.1639999999999999E-2</v>
      </c>
      <c r="O954" s="29">
        <v>0.49519999999999997</v>
      </c>
      <c r="P954" s="29">
        <v>0.56925999999999999</v>
      </c>
      <c r="Q954" s="29">
        <v>1.9494000000000001E-2</v>
      </c>
      <c r="R954" s="29">
        <v>1.3306E-2</v>
      </c>
      <c r="S954" s="29">
        <v>3.0897000000000001E-2</v>
      </c>
      <c r="T954" s="29">
        <v>0.7863</v>
      </c>
      <c r="U954" s="29">
        <v>6.9917999999999994E-2</v>
      </c>
      <c r="V954" s="29">
        <v>0.1938</v>
      </c>
    </row>
    <row r="955" spans="1:22" ht="14.25" customHeight="1" x14ac:dyDescent="0.3">
      <c r="A955" s="57">
        <v>44606</v>
      </c>
      <c r="B955" s="29">
        <v>22730</v>
      </c>
      <c r="C955" s="29">
        <v>23096</v>
      </c>
      <c r="D955" s="29">
        <v>96.373999999999995</v>
      </c>
      <c r="E955" s="29">
        <v>115.54</v>
      </c>
      <c r="F955" s="29">
        <v>1.1307</v>
      </c>
      <c r="G955" s="29">
        <v>8.6549999999999995E-3</v>
      </c>
      <c r="H955" s="29">
        <v>0.1573</v>
      </c>
      <c r="I955" s="29">
        <v>0.1573</v>
      </c>
      <c r="J955" s="29">
        <v>1.3528</v>
      </c>
      <c r="K955" s="29">
        <v>3.5881999999999997E-2</v>
      </c>
      <c r="L955" s="29">
        <v>0.23860000000000001</v>
      </c>
      <c r="M955" s="29">
        <v>8.3510000000000001E-2</v>
      </c>
      <c r="N955" s="29">
        <v>1.1639999999999999E-2</v>
      </c>
      <c r="O955" s="29">
        <v>0.49519999999999997</v>
      </c>
      <c r="P955" s="29">
        <v>0.56871000000000005</v>
      </c>
      <c r="Q955" s="29">
        <v>1.9476E-2</v>
      </c>
      <c r="R955" s="29">
        <v>1.3224E-2</v>
      </c>
      <c r="S955" s="29">
        <v>3.083E-2</v>
      </c>
      <c r="T955" s="29">
        <v>0.78559999999999997</v>
      </c>
      <c r="U955" s="29">
        <v>6.9795999999999997E-2</v>
      </c>
      <c r="V955" s="29">
        <v>0.19170000000000001</v>
      </c>
    </row>
    <row r="956" spans="1:22" ht="14.25" customHeight="1" x14ac:dyDescent="0.3">
      <c r="A956" s="57">
        <v>44603</v>
      </c>
      <c r="B956" s="29">
        <v>22695</v>
      </c>
      <c r="C956" s="29">
        <v>23090</v>
      </c>
      <c r="D956" s="29">
        <v>96.081999999999994</v>
      </c>
      <c r="E956" s="29">
        <v>115.42</v>
      </c>
      <c r="F956" s="29">
        <v>1.135</v>
      </c>
      <c r="G956" s="29">
        <v>8.6619999999999996E-3</v>
      </c>
      <c r="H956" s="29">
        <v>0.15737000000000001</v>
      </c>
      <c r="I956" s="29">
        <v>0.15709999999999999</v>
      </c>
      <c r="J956" s="29">
        <v>1.3564000000000001</v>
      </c>
      <c r="K956" s="29">
        <v>3.5928000000000002E-2</v>
      </c>
      <c r="L956" s="29">
        <v>0.2387</v>
      </c>
      <c r="M956" s="29">
        <v>8.3339999999999997E-2</v>
      </c>
      <c r="N956" s="29">
        <v>1.158E-2</v>
      </c>
      <c r="O956" s="29">
        <v>0.49519999999999997</v>
      </c>
      <c r="P956" s="29">
        <v>0.57177999999999995</v>
      </c>
      <c r="Q956" s="29">
        <v>1.9501000000000001E-2</v>
      </c>
      <c r="R956" s="29">
        <v>1.3221E-2</v>
      </c>
      <c r="S956" s="29">
        <v>3.0561000000000001E-2</v>
      </c>
      <c r="T956" s="29">
        <v>0.78510000000000002</v>
      </c>
      <c r="U956" s="29">
        <v>6.9679000000000005E-2</v>
      </c>
      <c r="V956" s="29">
        <v>0.19040000000000001</v>
      </c>
    </row>
    <row r="957" spans="1:22" ht="14.25" customHeight="1" x14ac:dyDescent="0.3">
      <c r="A957" s="57">
        <v>44602</v>
      </c>
      <c r="B957" s="29">
        <v>22696</v>
      </c>
      <c r="C957" s="29">
        <v>23108</v>
      </c>
      <c r="D957" s="29">
        <v>95.552999999999997</v>
      </c>
      <c r="E957" s="29">
        <v>116.01</v>
      </c>
      <c r="F957" s="29">
        <v>1.1428</v>
      </c>
      <c r="G957" s="29">
        <v>8.6199999999999992E-3</v>
      </c>
      <c r="H957" s="29">
        <v>0.15737999999999999</v>
      </c>
      <c r="I957" s="29">
        <v>0.15709999999999999</v>
      </c>
      <c r="J957" s="29">
        <v>1.3556999999999999</v>
      </c>
      <c r="K957" s="29">
        <v>3.5938999999999999E-2</v>
      </c>
      <c r="L957" s="29">
        <v>0.23899999999999999</v>
      </c>
      <c r="M957" s="29">
        <v>8.3339999999999997E-2</v>
      </c>
      <c r="N957" s="29">
        <v>1.163E-2</v>
      </c>
      <c r="O957" s="29">
        <v>0.49630000000000002</v>
      </c>
      <c r="P957" s="29">
        <v>0.5716</v>
      </c>
      <c r="Q957" s="29">
        <v>1.9494000000000001E-2</v>
      </c>
      <c r="R957" s="29">
        <v>1.3266E-2</v>
      </c>
      <c r="S957" s="29">
        <v>3.0567E-2</v>
      </c>
      <c r="T957" s="29">
        <v>0.78610000000000002</v>
      </c>
      <c r="U957" s="29">
        <v>6.9722999999999993E-2</v>
      </c>
      <c r="V957" s="29">
        <v>0.1905</v>
      </c>
    </row>
    <row r="958" spans="1:22" ht="14.25" customHeight="1" x14ac:dyDescent="0.3">
      <c r="A958" s="57">
        <v>44601</v>
      </c>
      <c r="B958" s="29">
        <v>22716</v>
      </c>
      <c r="C958" s="29">
        <v>23104</v>
      </c>
      <c r="D958" s="29">
        <v>95.494</v>
      </c>
      <c r="E958" s="29">
        <v>115.52</v>
      </c>
      <c r="F958" s="29">
        <v>1.1425000000000001</v>
      </c>
      <c r="G958" s="29">
        <v>8.6549999999999995E-3</v>
      </c>
      <c r="H958" s="29">
        <v>0.15717</v>
      </c>
      <c r="I958" s="29">
        <v>0.15720000000000001</v>
      </c>
      <c r="J958" s="29">
        <v>1.3534999999999999</v>
      </c>
      <c r="K958" s="29">
        <v>3.594E-2</v>
      </c>
      <c r="L958" s="29">
        <v>0.23899999999999999</v>
      </c>
      <c r="M958" s="29">
        <v>8.3769999999999997E-2</v>
      </c>
      <c r="N958" s="29">
        <v>1.1639999999999999E-2</v>
      </c>
      <c r="O958" s="29">
        <v>0.49580000000000002</v>
      </c>
      <c r="P958" s="29">
        <v>0.57306999999999997</v>
      </c>
      <c r="Q958" s="29">
        <v>1.9512999999999999E-2</v>
      </c>
      <c r="R958" s="29">
        <v>1.3367E-2</v>
      </c>
      <c r="S958" s="29">
        <v>3.0572999999999999E-2</v>
      </c>
      <c r="T958" s="29">
        <v>0.78900000000000003</v>
      </c>
      <c r="U958" s="29">
        <v>6.9650000000000004E-2</v>
      </c>
      <c r="V958" s="29">
        <v>0.191</v>
      </c>
    </row>
    <row r="959" spans="1:22" ht="14.25" customHeight="1" x14ac:dyDescent="0.3">
      <c r="A959" s="57">
        <v>44600</v>
      </c>
      <c r="B959" s="29">
        <v>22711</v>
      </c>
      <c r="C959" s="29">
        <v>23081</v>
      </c>
      <c r="D959" s="29">
        <v>95.643000000000001</v>
      </c>
      <c r="E959" s="29">
        <v>115.55</v>
      </c>
      <c r="F959" s="29">
        <v>1.1415</v>
      </c>
      <c r="G959" s="29">
        <v>8.6549999999999995E-3</v>
      </c>
      <c r="H959" s="29">
        <v>0.15706999999999999</v>
      </c>
      <c r="I959" s="29">
        <v>0.15709999999999999</v>
      </c>
      <c r="J959" s="29">
        <v>1.3543000000000001</v>
      </c>
      <c r="K959" s="29">
        <v>3.5906E-2</v>
      </c>
      <c r="L959" s="29">
        <v>0.23899999999999999</v>
      </c>
      <c r="M959" s="29">
        <v>8.3580000000000002E-2</v>
      </c>
      <c r="N959" s="29">
        <v>1.1639999999999999E-2</v>
      </c>
      <c r="O959" s="29">
        <v>0.49580000000000002</v>
      </c>
      <c r="P959" s="29">
        <v>0.57338999999999996</v>
      </c>
      <c r="Q959" s="29">
        <v>1.9435999999999998E-2</v>
      </c>
      <c r="R959" s="29">
        <v>1.3383000000000001E-2</v>
      </c>
      <c r="S959" s="29">
        <v>3.0394999999999998E-2</v>
      </c>
      <c r="T959" s="29">
        <v>0.78700000000000003</v>
      </c>
      <c r="U959" s="29">
        <v>6.9481000000000001E-2</v>
      </c>
      <c r="V959" s="29">
        <v>0.19009999999999999</v>
      </c>
    </row>
    <row r="960" spans="1:22" ht="14.25" customHeight="1" x14ac:dyDescent="0.3">
      <c r="A960" s="57">
        <v>44599</v>
      </c>
      <c r="B960" s="29">
        <v>22672</v>
      </c>
      <c r="C960" s="29">
        <v>23081</v>
      </c>
      <c r="D960" s="29">
        <v>95.399000000000001</v>
      </c>
      <c r="E960" s="29">
        <v>115.1</v>
      </c>
      <c r="F960" s="29">
        <v>1.1442000000000001</v>
      </c>
      <c r="G960" s="29">
        <v>8.6879999999999995E-3</v>
      </c>
      <c r="H960" s="29">
        <v>0.15717999999999999</v>
      </c>
      <c r="I960" s="29">
        <v>0.15720000000000001</v>
      </c>
      <c r="J960" s="29">
        <v>1.3535999999999999</v>
      </c>
      <c r="K960" s="29">
        <v>3.5914000000000001E-2</v>
      </c>
      <c r="L960" s="29">
        <v>0.2389</v>
      </c>
      <c r="M960" s="29">
        <v>8.3549999999999999E-2</v>
      </c>
      <c r="N960" s="29">
        <v>1.1639999999999999E-2</v>
      </c>
      <c r="O960" s="29">
        <v>0.49490000000000001</v>
      </c>
      <c r="P960" s="29">
        <v>0.57265999999999995</v>
      </c>
      <c r="Q960" s="29">
        <v>1.9431E-2</v>
      </c>
      <c r="R960" s="29">
        <v>1.3409000000000001E-2</v>
      </c>
      <c r="S960" s="29">
        <v>3.0311000000000001E-2</v>
      </c>
      <c r="T960" s="29">
        <v>0.78949999999999998</v>
      </c>
      <c r="U960" s="29">
        <v>6.9460999999999995E-2</v>
      </c>
      <c r="V960" s="29">
        <v>0.19</v>
      </c>
    </row>
    <row r="961" spans="1:22" ht="14.25" customHeight="1" x14ac:dyDescent="0.3">
      <c r="A961" s="57">
        <v>44596</v>
      </c>
      <c r="B961" s="29">
        <v>22663</v>
      </c>
      <c r="C961" s="29">
        <v>23099</v>
      </c>
      <c r="D961" s="29">
        <v>95.484999999999999</v>
      </c>
      <c r="E961" s="29">
        <v>115.26</v>
      </c>
      <c r="F961" s="29">
        <v>1.1449</v>
      </c>
      <c r="G961" s="29">
        <v>8.6809999999999995E-3</v>
      </c>
      <c r="H961" s="29">
        <v>0.15720000000000001</v>
      </c>
      <c r="I961" s="29">
        <v>0.15720000000000001</v>
      </c>
      <c r="J961" s="29">
        <v>1.3531</v>
      </c>
      <c r="K961" s="29">
        <v>3.5923999999999998E-2</v>
      </c>
      <c r="L961" s="29">
        <v>0.23930000000000001</v>
      </c>
      <c r="M961" s="29">
        <v>8.3470000000000003E-2</v>
      </c>
      <c r="N961" s="29">
        <v>1.1639999999999999E-2</v>
      </c>
      <c r="O961" s="29">
        <v>0.4945</v>
      </c>
      <c r="P961" s="29">
        <v>0.57298000000000004</v>
      </c>
      <c r="Q961" s="29">
        <v>1.9522000000000001E-2</v>
      </c>
      <c r="R961" s="29">
        <v>1.3396999999999999E-2</v>
      </c>
      <c r="S961" s="29">
        <v>3.0318000000000001E-2</v>
      </c>
      <c r="T961" s="29">
        <v>0.7833</v>
      </c>
      <c r="U961" s="29">
        <v>6.9541000000000006E-2</v>
      </c>
      <c r="V961" s="29">
        <v>0.18770000000000001</v>
      </c>
    </row>
    <row r="962" spans="1:22" ht="14.25" customHeight="1" x14ac:dyDescent="0.3">
      <c r="A962" s="57">
        <v>44595</v>
      </c>
      <c r="B962" s="29">
        <v>22663</v>
      </c>
      <c r="C962" s="29">
        <v>23099</v>
      </c>
      <c r="D962" s="29">
        <v>95.379000000000005</v>
      </c>
      <c r="E962" s="29">
        <v>114.97</v>
      </c>
      <c r="F962" s="29">
        <v>1.1439999999999999</v>
      </c>
      <c r="G962" s="29">
        <v>8.6969999999999999E-3</v>
      </c>
      <c r="H962" s="29">
        <v>0.15720000000000001</v>
      </c>
      <c r="I962" s="29">
        <v>0.15740000000000001</v>
      </c>
      <c r="J962" s="29">
        <v>1.3597999999999999</v>
      </c>
      <c r="K962" s="29">
        <v>3.5923999999999998E-2</v>
      </c>
      <c r="L962" s="29">
        <v>0.23899999999999999</v>
      </c>
      <c r="M962" s="29">
        <v>8.3330000000000001E-2</v>
      </c>
      <c r="N962" s="29">
        <v>1.1639999999999999E-2</v>
      </c>
      <c r="O962" s="29">
        <v>0.49490000000000001</v>
      </c>
      <c r="P962" s="29">
        <v>0.56964999999999999</v>
      </c>
      <c r="Q962" s="29">
        <v>1.9626999999999999E-2</v>
      </c>
      <c r="R962" s="29">
        <v>1.3398E-2</v>
      </c>
      <c r="S962" s="29">
        <v>3.0189000000000001E-2</v>
      </c>
      <c r="T962" s="29">
        <v>0.78890000000000005</v>
      </c>
      <c r="U962" s="29">
        <v>6.9553000000000004E-2</v>
      </c>
      <c r="V962" s="29">
        <v>0.18920000000000001</v>
      </c>
    </row>
    <row r="963" spans="1:22" ht="14.25" customHeight="1" x14ac:dyDescent="0.3">
      <c r="A963" s="57">
        <v>44594</v>
      </c>
      <c r="B963" s="29">
        <v>22663</v>
      </c>
      <c r="C963" s="29">
        <v>23099</v>
      </c>
      <c r="D963" s="29">
        <v>95.936000000000007</v>
      </c>
      <c r="E963" s="29">
        <v>114.46</v>
      </c>
      <c r="F963" s="29">
        <v>1.1305000000000001</v>
      </c>
      <c r="G963" s="29">
        <v>8.7379999999999992E-3</v>
      </c>
      <c r="H963" s="29">
        <v>0.15720000000000001</v>
      </c>
      <c r="I963" s="29">
        <v>0.1573</v>
      </c>
      <c r="J963" s="29">
        <v>1.3576999999999999</v>
      </c>
      <c r="K963" s="29">
        <v>3.5923999999999998E-2</v>
      </c>
      <c r="L963" s="29">
        <v>0.2389</v>
      </c>
      <c r="M963" s="29">
        <v>8.3269999999999997E-2</v>
      </c>
      <c r="N963" s="29">
        <v>1.1639999999999999E-2</v>
      </c>
      <c r="O963" s="29">
        <v>0.49480000000000002</v>
      </c>
      <c r="P963" s="29">
        <v>0.56764000000000003</v>
      </c>
      <c r="Q963" s="29">
        <v>1.9585000000000002E-2</v>
      </c>
      <c r="R963" s="29">
        <v>1.3363E-2</v>
      </c>
      <c r="S963" s="29">
        <v>3.0196000000000001E-2</v>
      </c>
      <c r="T963" s="29">
        <v>0.78920000000000001</v>
      </c>
      <c r="U963" s="29">
        <v>6.9650000000000004E-2</v>
      </c>
      <c r="V963" s="29">
        <v>0.19</v>
      </c>
    </row>
    <row r="964" spans="1:22" ht="14.25" customHeight="1" x14ac:dyDescent="0.3">
      <c r="A964" s="57">
        <v>44593</v>
      </c>
      <c r="B964" s="29">
        <v>22663</v>
      </c>
      <c r="C964" s="29">
        <v>23099</v>
      </c>
      <c r="D964" s="29">
        <v>96.385000000000005</v>
      </c>
      <c r="E964" s="29">
        <v>114.71</v>
      </c>
      <c r="F964" s="29">
        <v>1.1272</v>
      </c>
      <c r="G964" s="29">
        <v>8.7200000000000003E-3</v>
      </c>
      <c r="H964" s="29">
        <v>0.15720000000000001</v>
      </c>
      <c r="I964" s="29">
        <v>0.157</v>
      </c>
      <c r="J964" s="29">
        <v>1.3522000000000001</v>
      </c>
      <c r="K964" s="29">
        <v>3.5923999999999998E-2</v>
      </c>
      <c r="L964" s="29">
        <v>0.2389</v>
      </c>
      <c r="M964" s="29">
        <v>8.3159999999999998E-2</v>
      </c>
      <c r="N964" s="29">
        <v>1.163E-2</v>
      </c>
      <c r="O964" s="29">
        <v>0.49630000000000002</v>
      </c>
      <c r="P964" s="29">
        <v>0.56705000000000005</v>
      </c>
      <c r="Q964" s="29">
        <v>1.9616000000000001E-2</v>
      </c>
      <c r="R964" s="29">
        <v>1.3377999999999999E-2</v>
      </c>
      <c r="S964" s="29">
        <v>3.0131999999999999E-2</v>
      </c>
      <c r="T964" s="29">
        <v>0.7883</v>
      </c>
      <c r="U964" s="29">
        <v>6.9530999999999996E-2</v>
      </c>
      <c r="V964" s="29">
        <v>0.18990000000000001</v>
      </c>
    </row>
    <row r="965" spans="1:22" ht="14.25" customHeight="1" x14ac:dyDescent="0.3">
      <c r="A965" s="57">
        <v>44592</v>
      </c>
      <c r="B965" s="29">
        <v>22663</v>
      </c>
      <c r="C965" s="29">
        <v>23099</v>
      </c>
      <c r="D965" s="29">
        <v>96.54</v>
      </c>
      <c r="E965" s="29">
        <v>115.11</v>
      </c>
      <c r="F965" s="29">
        <v>1.1234999999999999</v>
      </c>
      <c r="G965" s="29">
        <v>8.685E-3</v>
      </c>
      <c r="H965" s="29">
        <v>0.15720000000000001</v>
      </c>
      <c r="I965" s="29">
        <v>0.157</v>
      </c>
      <c r="J965" s="29">
        <v>1.3447</v>
      </c>
      <c r="K965" s="29">
        <v>3.5923999999999998E-2</v>
      </c>
      <c r="L965" s="29">
        <v>0.2389</v>
      </c>
      <c r="M965" s="29">
        <v>8.2970000000000002E-2</v>
      </c>
      <c r="N965" s="29">
        <v>1.1639999999999999E-2</v>
      </c>
      <c r="O965" s="29">
        <v>0.49519999999999997</v>
      </c>
      <c r="P965" s="29">
        <v>0.56571000000000005</v>
      </c>
      <c r="Q965" s="29">
        <v>1.9562E-2</v>
      </c>
      <c r="R965" s="29">
        <v>1.3407000000000001E-2</v>
      </c>
      <c r="S965" s="29">
        <v>3.0088E-2</v>
      </c>
      <c r="T965" s="29">
        <v>0.78690000000000004</v>
      </c>
      <c r="U965" s="29">
        <v>6.9530999999999996E-2</v>
      </c>
      <c r="V965" s="29">
        <v>0.1885</v>
      </c>
    </row>
    <row r="966" spans="1:22" ht="14.25" customHeight="1" x14ac:dyDescent="0.3">
      <c r="A966" s="57">
        <v>44589</v>
      </c>
      <c r="B966" s="29">
        <v>22663</v>
      </c>
      <c r="C966" s="29">
        <v>23099</v>
      </c>
      <c r="D966" s="29">
        <v>97.27</v>
      </c>
      <c r="E966" s="29">
        <v>115.26</v>
      </c>
      <c r="F966" s="29">
        <v>1.1151</v>
      </c>
      <c r="G966" s="29">
        <v>8.6779999999999999E-3</v>
      </c>
      <c r="H966" s="29">
        <v>0.15720000000000001</v>
      </c>
      <c r="I966" s="29">
        <v>0.157</v>
      </c>
      <c r="J966" s="29">
        <v>1.3401000000000001</v>
      </c>
      <c r="K966" s="29">
        <v>3.5923999999999998E-2</v>
      </c>
      <c r="L966" s="29">
        <v>0.2387</v>
      </c>
      <c r="M966" s="29">
        <v>8.2650000000000001E-2</v>
      </c>
      <c r="N966" s="29">
        <v>1.159E-2</v>
      </c>
      <c r="O966" s="29">
        <v>0.49580000000000002</v>
      </c>
      <c r="P966" s="29">
        <v>0.56535000000000002</v>
      </c>
      <c r="Q966" s="29">
        <v>1.9557999999999999E-2</v>
      </c>
      <c r="R966" s="29">
        <v>1.3334E-2</v>
      </c>
      <c r="S966" s="29">
        <v>2.9904E-2</v>
      </c>
      <c r="T966" s="29">
        <v>0.78310000000000002</v>
      </c>
      <c r="U966" s="29">
        <v>6.9504999999999997E-2</v>
      </c>
      <c r="V966" s="29">
        <v>0.18629999999999999</v>
      </c>
    </row>
    <row r="967" spans="1:22" ht="14.25" customHeight="1" x14ac:dyDescent="0.3">
      <c r="A967" s="57">
        <v>44588</v>
      </c>
      <c r="B967" s="29">
        <v>22650</v>
      </c>
      <c r="C967" s="29">
        <v>23070</v>
      </c>
      <c r="D967" s="29">
        <v>97.254999999999995</v>
      </c>
      <c r="E967" s="29">
        <v>115.37</v>
      </c>
      <c r="F967" s="29">
        <v>1.1145</v>
      </c>
      <c r="G967" s="29">
        <v>8.6680000000000004E-3</v>
      </c>
      <c r="H967" s="29">
        <v>0.15703</v>
      </c>
      <c r="I967" s="29">
        <v>0.157</v>
      </c>
      <c r="J967" s="29">
        <v>1.3383</v>
      </c>
      <c r="K967" s="29">
        <v>3.5930999999999998E-2</v>
      </c>
      <c r="L967" s="29">
        <v>0.2382</v>
      </c>
      <c r="M967" s="29">
        <v>8.3070000000000005E-2</v>
      </c>
      <c r="N967" s="29">
        <v>1.1639999999999999E-2</v>
      </c>
      <c r="O967" s="29">
        <v>0.49580000000000002</v>
      </c>
      <c r="P967" s="29">
        <v>0.56528999999999996</v>
      </c>
      <c r="Q967" s="29">
        <v>1.9507E-2</v>
      </c>
      <c r="R967" s="29">
        <v>1.329E-2</v>
      </c>
      <c r="S967" s="29">
        <v>3.0029E-2</v>
      </c>
      <c r="T967" s="29">
        <v>0.78480000000000005</v>
      </c>
      <c r="U967" s="29">
        <v>6.9512000000000004E-2</v>
      </c>
      <c r="V967" s="29">
        <v>0.18509999999999999</v>
      </c>
    </row>
    <row r="968" spans="1:22" ht="14.25" customHeight="1" x14ac:dyDescent="0.3">
      <c r="A968" s="57">
        <v>44587</v>
      </c>
      <c r="B968" s="29">
        <v>22649</v>
      </c>
      <c r="C968" s="29">
        <v>23076</v>
      </c>
      <c r="D968" s="29">
        <v>96.477999999999994</v>
      </c>
      <c r="E968" s="29">
        <v>114.64</v>
      </c>
      <c r="F968" s="29">
        <v>1.1240000000000001</v>
      </c>
      <c r="G968" s="29">
        <v>8.7200000000000003E-3</v>
      </c>
      <c r="H968" s="29">
        <v>0.15820999999999999</v>
      </c>
      <c r="I968" s="29">
        <v>0.15790000000000001</v>
      </c>
      <c r="J968" s="29">
        <v>1.3463000000000001</v>
      </c>
      <c r="K968" s="29">
        <v>3.6047999999999997E-2</v>
      </c>
      <c r="L968" s="29">
        <v>0.23860000000000001</v>
      </c>
      <c r="M968" s="29">
        <v>8.3299999999999999E-2</v>
      </c>
      <c r="N968" s="29">
        <v>1.1639999999999999E-2</v>
      </c>
      <c r="O968" s="29">
        <v>0.49320000000000003</v>
      </c>
      <c r="P968" s="29">
        <v>0.56464999999999999</v>
      </c>
      <c r="Q968" s="29">
        <v>1.9491000000000001E-2</v>
      </c>
      <c r="R968" s="29">
        <v>1.3322000000000001E-2</v>
      </c>
      <c r="S968" s="29">
        <v>3.0206E-2</v>
      </c>
      <c r="T968" s="29">
        <v>0.7893</v>
      </c>
      <c r="U968" s="29">
        <v>6.9674E-2</v>
      </c>
      <c r="V968" s="29">
        <v>0.18410000000000001</v>
      </c>
    </row>
    <row r="969" spans="1:22" ht="14.25" customHeight="1" x14ac:dyDescent="0.3">
      <c r="A969" s="57">
        <v>44586</v>
      </c>
      <c r="B969" s="29">
        <v>22668</v>
      </c>
      <c r="C969" s="29">
        <v>23068</v>
      </c>
      <c r="D969" s="29">
        <v>95.947999999999993</v>
      </c>
      <c r="E969" s="29">
        <v>113.88</v>
      </c>
      <c r="F969" s="29">
        <v>1.1301000000000001</v>
      </c>
      <c r="G969" s="29">
        <v>8.7819999999999999E-3</v>
      </c>
      <c r="H969" s="29">
        <v>0.15808</v>
      </c>
      <c r="I969" s="29">
        <v>0.15790000000000001</v>
      </c>
      <c r="J969" s="29">
        <v>1.3501000000000001</v>
      </c>
      <c r="K969" s="29">
        <v>3.6081000000000002E-2</v>
      </c>
      <c r="L969" s="29">
        <v>0.2387</v>
      </c>
      <c r="M969" s="29">
        <v>8.3580000000000002E-2</v>
      </c>
      <c r="N969" s="29">
        <v>1.163E-2</v>
      </c>
      <c r="O969" s="29">
        <v>0.49580000000000002</v>
      </c>
      <c r="P969" s="29">
        <v>0.56625000000000003</v>
      </c>
      <c r="Q969" s="29">
        <v>1.9543000000000001E-2</v>
      </c>
      <c r="R969" s="29">
        <v>1.3376000000000001E-2</v>
      </c>
      <c r="S969" s="29">
        <v>3.0322999999999999E-2</v>
      </c>
      <c r="T969" s="29">
        <v>0.79159999999999997</v>
      </c>
      <c r="U969" s="29">
        <v>6.9683999999999996E-2</v>
      </c>
      <c r="V969" s="29">
        <v>0.1837</v>
      </c>
    </row>
    <row r="970" spans="1:22" ht="14.25" customHeight="1" x14ac:dyDescent="0.3">
      <c r="A970" s="57">
        <v>44585</v>
      </c>
      <c r="B970" s="29">
        <v>22640</v>
      </c>
      <c r="C970" s="29">
        <v>23062</v>
      </c>
      <c r="D970" s="29">
        <v>95.918000000000006</v>
      </c>
      <c r="E970" s="29">
        <v>113.95</v>
      </c>
      <c r="F970" s="29">
        <v>1.1326000000000001</v>
      </c>
      <c r="G970" s="29">
        <v>8.7729999999999995E-3</v>
      </c>
      <c r="H970" s="29">
        <v>0.15795999999999999</v>
      </c>
      <c r="I970" s="29">
        <v>0.15790000000000001</v>
      </c>
      <c r="J970" s="29">
        <v>1.3488</v>
      </c>
      <c r="K970" s="29">
        <v>3.6105999999999999E-2</v>
      </c>
      <c r="L970" s="29">
        <v>0.2387</v>
      </c>
      <c r="M970" s="29">
        <v>8.3629999999999996E-2</v>
      </c>
      <c r="N970" s="29">
        <v>1.1639999999999999E-2</v>
      </c>
      <c r="O970" s="29">
        <v>0.49590000000000001</v>
      </c>
      <c r="P970" s="29">
        <v>0.56701000000000001</v>
      </c>
      <c r="Q970" s="29">
        <v>1.9488999999999999E-2</v>
      </c>
      <c r="R970" s="29">
        <v>1.3414000000000001E-2</v>
      </c>
      <c r="S970" s="29">
        <v>3.0284999999999999E-2</v>
      </c>
      <c r="T970" s="29">
        <v>0.7913</v>
      </c>
      <c r="U970" s="29">
        <v>6.9722999999999993E-2</v>
      </c>
      <c r="V970" s="29">
        <v>0.1822</v>
      </c>
    </row>
    <row r="971" spans="1:22" ht="14.25" customHeight="1" x14ac:dyDescent="0.3">
      <c r="A971" s="57">
        <v>44582</v>
      </c>
      <c r="B971" s="29">
        <v>22628</v>
      </c>
      <c r="C971" s="29">
        <v>23077</v>
      </c>
      <c r="D971" s="29">
        <v>95.641999999999996</v>
      </c>
      <c r="E971" s="29">
        <v>113.68</v>
      </c>
      <c r="F971" s="29">
        <v>1.1344000000000001</v>
      </c>
      <c r="G971" s="29">
        <v>8.7969999999999993E-3</v>
      </c>
      <c r="H971" s="29">
        <v>0.15776000000000001</v>
      </c>
      <c r="I971" s="29">
        <v>0.15770000000000001</v>
      </c>
      <c r="J971" s="29">
        <v>1.3552999999999999</v>
      </c>
      <c r="K971" s="29">
        <v>3.6097999999999998E-2</v>
      </c>
      <c r="L971" s="29">
        <v>0.2389</v>
      </c>
      <c r="M971" s="29">
        <v>8.3849999999999994E-2</v>
      </c>
      <c r="N971" s="29">
        <v>1.159E-2</v>
      </c>
      <c r="O971" s="29">
        <v>0.49519999999999997</v>
      </c>
      <c r="P971" s="29">
        <v>0.56776000000000004</v>
      </c>
      <c r="Q971" s="29">
        <v>1.951E-2</v>
      </c>
      <c r="R971" s="29">
        <v>1.3455E-2</v>
      </c>
      <c r="S971" s="29">
        <v>3.0328000000000001E-2</v>
      </c>
      <c r="T971" s="29">
        <v>0.79490000000000005</v>
      </c>
      <c r="U971" s="29">
        <v>6.9747000000000003E-2</v>
      </c>
      <c r="V971" s="29">
        <v>0.1832</v>
      </c>
    </row>
    <row r="972" spans="1:22" ht="14.25" customHeight="1" x14ac:dyDescent="0.3">
      <c r="A972" s="57">
        <v>44581</v>
      </c>
      <c r="B972" s="29">
        <v>22676</v>
      </c>
      <c r="C972" s="29">
        <v>23100</v>
      </c>
      <c r="D972" s="29">
        <v>95.734999999999999</v>
      </c>
      <c r="E972" s="29">
        <v>114.11</v>
      </c>
      <c r="F972" s="29">
        <v>1.1312</v>
      </c>
      <c r="G972" s="29">
        <v>8.7650000000000002E-3</v>
      </c>
      <c r="H972" s="29">
        <v>0.15770000000000001</v>
      </c>
      <c r="I972" s="29">
        <v>0.1575</v>
      </c>
      <c r="J972" s="29">
        <v>1.36</v>
      </c>
      <c r="K972" s="29">
        <v>3.6188999999999999E-2</v>
      </c>
      <c r="L972" s="29">
        <v>0.2387</v>
      </c>
      <c r="M972" s="29">
        <v>8.387E-2</v>
      </c>
      <c r="N972" s="29">
        <v>1.1639999999999999E-2</v>
      </c>
      <c r="O972" s="29">
        <v>0.49519999999999997</v>
      </c>
      <c r="P972" s="29">
        <v>0.56630000000000003</v>
      </c>
      <c r="Q972" s="29">
        <v>1.9449999999999999E-2</v>
      </c>
      <c r="R972" s="29">
        <v>1.3429E-2</v>
      </c>
      <c r="S972" s="29">
        <v>3.0384000000000001E-2</v>
      </c>
      <c r="T972" s="29">
        <v>0.79959999999999998</v>
      </c>
      <c r="U972" s="29">
        <v>6.9747000000000003E-2</v>
      </c>
      <c r="V972" s="29">
        <v>0.1845</v>
      </c>
    </row>
    <row r="973" spans="1:22" ht="14.25" customHeight="1" x14ac:dyDescent="0.3">
      <c r="A973" s="57">
        <v>44580</v>
      </c>
      <c r="B973" s="29">
        <v>22715</v>
      </c>
      <c r="C973" s="29">
        <v>23119</v>
      </c>
      <c r="D973" s="29">
        <v>95.51</v>
      </c>
      <c r="E973" s="29">
        <v>114.33</v>
      </c>
      <c r="F973" s="29">
        <v>1.1343000000000001</v>
      </c>
      <c r="G973" s="29">
        <v>8.7460000000000003E-3</v>
      </c>
      <c r="H973" s="29">
        <v>0.15759999999999999</v>
      </c>
      <c r="I973" s="29">
        <v>0.1575</v>
      </c>
      <c r="J973" s="29">
        <v>1.3612</v>
      </c>
      <c r="K973" s="29">
        <v>3.6188999999999999E-2</v>
      </c>
      <c r="L973" s="29">
        <v>0.23849999999999999</v>
      </c>
      <c r="M973" s="29">
        <v>8.4159999999999999E-2</v>
      </c>
      <c r="N973" s="29">
        <v>1.1639999999999999E-2</v>
      </c>
      <c r="O973" s="29">
        <v>0.49469999999999997</v>
      </c>
      <c r="P973" s="29">
        <v>0.56723000000000001</v>
      </c>
      <c r="Q973" s="29">
        <v>1.9427E-2</v>
      </c>
      <c r="R973" s="29">
        <v>1.3435000000000001E-2</v>
      </c>
      <c r="S973" s="29">
        <v>3.0376E-2</v>
      </c>
      <c r="T973" s="29">
        <v>0.79900000000000004</v>
      </c>
      <c r="U973" s="29">
        <v>6.9625999999999993E-2</v>
      </c>
      <c r="V973" s="29">
        <v>0.18390000000000001</v>
      </c>
    </row>
    <row r="974" spans="1:22" ht="14.25" customHeight="1" x14ac:dyDescent="0.3">
      <c r="A974" s="57">
        <v>44579</v>
      </c>
      <c r="B974" s="29">
        <v>22755</v>
      </c>
      <c r="C974" s="29">
        <v>23097</v>
      </c>
      <c r="D974" s="29">
        <v>95.731999999999999</v>
      </c>
      <c r="E974" s="29">
        <v>114.61</v>
      </c>
      <c r="F974" s="29">
        <v>1.1325000000000001</v>
      </c>
      <c r="G974" s="29">
        <v>8.7270000000000004E-3</v>
      </c>
      <c r="H974" s="29">
        <v>0.15740999999999999</v>
      </c>
      <c r="I974" s="29">
        <v>0.15720000000000001</v>
      </c>
      <c r="J974" s="29">
        <v>1.3595999999999999</v>
      </c>
      <c r="K974" s="29">
        <v>3.6248000000000002E-2</v>
      </c>
      <c r="L974" s="29">
        <v>0.23899999999999999</v>
      </c>
      <c r="M974" s="29">
        <v>8.3790000000000003E-2</v>
      </c>
      <c r="N974" s="29">
        <v>1.1639999999999999E-2</v>
      </c>
      <c r="O974" s="29">
        <v>0.49530000000000002</v>
      </c>
      <c r="P974" s="29">
        <v>0.56762999999999997</v>
      </c>
      <c r="Q974" s="29">
        <v>1.9441E-2</v>
      </c>
      <c r="R974" s="29">
        <v>1.34E-2</v>
      </c>
      <c r="S974" s="29">
        <v>3.0203000000000001E-2</v>
      </c>
      <c r="T974" s="29">
        <v>0.79910000000000003</v>
      </c>
      <c r="U974" s="29">
        <v>6.9747000000000003E-2</v>
      </c>
      <c r="V974" s="29">
        <v>0.17960000000000001</v>
      </c>
    </row>
    <row r="975" spans="1:22" ht="14.25" customHeight="1" x14ac:dyDescent="0.3">
      <c r="A975" s="57">
        <v>44578</v>
      </c>
      <c r="B975" s="29">
        <v>22715</v>
      </c>
      <c r="C975" s="29">
        <v>23085</v>
      </c>
      <c r="D975" s="29">
        <v>95.257999999999996</v>
      </c>
      <c r="E975" s="29">
        <v>114.63</v>
      </c>
      <c r="F975" s="29">
        <v>1.1408</v>
      </c>
      <c r="G975" s="29">
        <v>8.7250000000000001E-3</v>
      </c>
      <c r="H975" s="29">
        <v>0.15751999999999999</v>
      </c>
      <c r="I975" s="29">
        <v>0.1575</v>
      </c>
      <c r="J975" s="29">
        <v>1.3647</v>
      </c>
      <c r="K975" s="29">
        <v>3.6297000000000003E-2</v>
      </c>
      <c r="L975" s="29">
        <v>0.23899999999999999</v>
      </c>
      <c r="M975" s="29">
        <v>8.3960000000000007E-2</v>
      </c>
      <c r="N975" s="29">
        <v>1.163E-2</v>
      </c>
      <c r="O975" s="29">
        <v>0.495</v>
      </c>
      <c r="P975" s="29">
        <v>0.56818999999999997</v>
      </c>
      <c r="Q975" s="29">
        <v>1.9514E-2</v>
      </c>
      <c r="R975" s="29">
        <v>1.3466000000000001E-2</v>
      </c>
      <c r="S975" s="29">
        <v>3.0204000000000002E-2</v>
      </c>
      <c r="T975" s="29">
        <v>0.79900000000000004</v>
      </c>
      <c r="U975" s="29">
        <v>6.9802000000000003E-2</v>
      </c>
      <c r="V975" s="29">
        <v>0.18129999999999999</v>
      </c>
    </row>
    <row r="976" spans="1:22" ht="14.25" customHeight="1" x14ac:dyDescent="0.3">
      <c r="A976" s="57">
        <v>44575</v>
      </c>
      <c r="B976" s="29">
        <v>22711</v>
      </c>
      <c r="C976" s="29">
        <v>23082</v>
      </c>
      <c r="D976" s="29">
        <v>95.165000000000006</v>
      </c>
      <c r="E976" s="29">
        <v>114.19</v>
      </c>
      <c r="F976" s="29">
        <v>1.1411</v>
      </c>
      <c r="G976" s="29">
        <v>8.7569999999999992E-3</v>
      </c>
      <c r="H976" s="29">
        <v>0.15740999999999999</v>
      </c>
      <c r="I976" s="29">
        <v>0.1573</v>
      </c>
      <c r="J976" s="29">
        <v>1.3674999999999999</v>
      </c>
      <c r="K976" s="29">
        <v>3.6249999999999998E-2</v>
      </c>
      <c r="L976" s="29">
        <v>0.2394</v>
      </c>
      <c r="M976" s="29">
        <v>8.4040000000000004E-2</v>
      </c>
      <c r="N976" s="29">
        <v>1.1639999999999999E-2</v>
      </c>
      <c r="O976" s="29">
        <v>0.49630000000000002</v>
      </c>
      <c r="P976" s="29">
        <v>0.56769999999999998</v>
      </c>
      <c r="Q976" s="29">
        <v>1.9473000000000001E-2</v>
      </c>
      <c r="R976" s="29">
        <v>1.3479E-2</v>
      </c>
      <c r="S976" s="29">
        <v>3.0126E-2</v>
      </c>
      <c r="T976" s="29">
        <v>0.79679999999999995</v>
      </c>
      <c r="U976" s="29">
        <v>7.0004999999999998E-2</v>
      </c>
      <c r="V976" s="29">
        <v>0.1807</v>
      </c>
    </row>
    <row r="977" spans="1:22" ht="14.25" customHeight="1" x14ac:dyDescent="0.3">
      <c r="A977" s="57">
        <v>44574</v>
      </c>
      <c r="B977" s="29">
        <v>22700</v>
      </c>
      <c r="C977" s="29">
        <v>23096</v>
      </c>
      <c r="D977" s="29">
        <v>94.79</v>
      </c>
      <c r="E977" s="29">
        <v>114.2</v>
      </c>
      <c r="F977" s="29">
        <v>1.1455</v>
      </c>
      <c r="G977" s="29">
        <v>8.7589999999999994E-3</v>
      </c>
      <c r="H977" s="29">
        <v>0.15723999999999999</v>
      </c>
      <c r="I977" s="29">
        <v>0.15709999999999999</v>
      </c>
      <c r="J977" s="29">
        <v>1.3706</v>
      </c>
      <c r="K977" s="29">
        <v>3.6211E-2</v>
      </c>
      <c r="L977" s="29">
        <v>0.2394</v>
      </c>
      <c r="M977" s="29">
        <v>8.4260000000000002E-2</v>
      </c>
      <c r="N977" s="29">
        <v>1.1639999999999999E-2</v>
      </c>
      <c r="O977" s="29">
        <v>0.49630000000000002</v>
      </c>
      <c r="P977" s="29">
        <v>0.56696999999999997</v>
      </c>
      <c r="Q977" s="29">
        <v>1.9573E-2</v>
      </c>
      <c r="R977" s="29">
        <v>1.3521999999999999E-2</v>
      </c>
      <c r="S977" s="29">
        <v>3.0089999999999999E-2</v>
      </c>
      <c r="T977" s="29">
        <v>0.79879999999999995</v>
      </c>
      <c r="U977" s="29">
        <v>6.9967000000000001E-2</v>
      </c>
      <c r="V977" s="29">
        <v>0.18090000000000001</v>
      </c>
    </row>
    <row r="978" spans="1:22" ht="14.25" customHeight="1" x14ac:dyDescent="0.3">
      <c r="A978" s="57">
        <v>44573</v>
      </c>
      <c r="B978" s="29">
        <v>22698</v>
      </c>
      <c r="C978" s="29">
        <v>23110</v>
      </c>
      <c r="D978" s="29">
        <v>94.915000000000006</v>
      </c>
      <c r="E978" s="29">
        <v>114.64</v>
      </c>
      <c r="F978" s="29">
        <v>1.1442000000000001</v>
      </c>
      <c r="G978" s="29">
        <v>8.7229999999999999E-3</v>
      </c>
      <c r="H978" s="29">
        <v>0.15726999999999999</v>
      </c>
      <c r="I978" s="29">
        <v>0.15720000000000001</v>
      </c>
      <c r="J978" s="29">
        <v>1.37</v>
      </c>
      <c r="K978" s="29">
        <v>3.6136000000000001E-2</v>
      </c>
      <c r="L978" s="29">
        <v>0.2389</v>
      </c>
      <c r="M978" s="29">
        <v>8.4290000000000004E-2</v>
      </c>
      <c r="N978" s="29">
        <v>1.1639999999999999E-2</v>
      </c>
      <c r="O978" s="29">
        <v>0.49630000000000002</v>
      </c>
      <c r="P978" s="29">
        <v>0.56738</v>
      </c>
      <c r="Q978" s="29">
        <v>1.9609999999999999E-2</v>
      </c>
      <c r="R978" s="29">
        <v>1.3554999999999999E-2</v>
      </c>
      <c r="S978" s="29">
        <v>3.0053E-2</v>
      </c>
      <c r="T978" s="29">
        <v>0.7994</v>
      </c>
      <c r="U978" s="29">
        <v>6.9863999999999996E-2</v>
      </c>
      <c r="V978" s="29">
        <v>0.1807</v>
      </c>
    </row>
    <row r="979" spans="1:22" ht="14.25" customHeight="1" x14ac:dyDescent="0.3">
      <c r="A979" s="57">
        <v>44572</v>
      </c>
      <c r="B979" s="29">
        <v>22706</v>
      </c>
      <c r="C979" s="29">
        <v>23105</v>
      </c>
      <c r="D979" s="29">
        <v>95.623999999999995</v>
      </c>
      <c r="E979" s="29">
        <v>115.3</v>
      </c>
      <c r="F979" s="29">
        <v>1.1367</v>
      </c>
      <c r="G979" s="29">
        <v>8.6730000000000002E-3</v>
      </c>
      <c r="H979" s="29">
        <v>0.15689</v>
      </c>
      <c r="I979" s="29">
        <v>0.15679999999999999</v>
      </c>
      <c r="J979" s="29">
        <v>1.3634999999999999</v>
      </c>
      <c r="K979" s="29">
        <v>3.6121E-2</v>
      </c>
      <c r="L979" s="29">
        <v>0.23860000000000001</v>
      </c>
      <c r="M979" s="29">
        <v>8.4070000000000006E-2</v>
      </c>
      <c r="N979" s="29">
        <v>1.1639999999999999E-2</v>
      </c>
      <c r="O979" s="29">
        <v>0.49630000000000002</v>
      </c>
      <c r="P979" s="29">
        <v>0.56591000000000002</v>
      </c>
      <c r="Q979" s="29">
        <v>1.9615E-2</v>
      </c>
      <c r="R979" s="29">
        <v>1.3558000000000001E-2</v>
      </c>
      <c r="S979" s="29">
        <v>3.0040000000000001E-2</v>
      </c>
      <c r="T979" s="29">
        <v>0.79530000000000001</v>
      </c>
      <c r="U979" s="29">
        <v>7.0014000000000007E-2</v>
      </c>
      <c r="V979" s="29">
        <v>0.17960000000000001</v>
      </c>
    </row>
    <row r="980" spans="1:22" ht="14.25" customHeight="1" x14ac:dyDescent="0.3">
      <c r="A980" s="57">
        <v>44571</v>
      </c>
      <c r="B980" s="29">
        <v>22687</v>
      </c>
      <c r="C980" s="29">
        <v>23125</v>
      </c>
      <c r="D980" s="29">
        <v>95.991</v>
      </c>
      <c r="E980" s="29">
        <v>115.2</v>
      </c>
      <c r="F980" s="29">
        <v>1.1326000000000001</v>
      </c>
      <c r="G980" s="29">
        <v>8.6809999999999995E-3</v>
      </c>
      <c r="H980" s="29">
        <v>0.15683</v>
      </c>
      <c r="I980" s="29">
        <v>0.15670000000000001</v>
      </c>
      <c r="J980" s="29">
        <v>1.3576999999999999</v>
      </c>
      <c r="K980" s="29">
        <v>3.6153999999999999E-2</v>
      </c>
      <c r="L980" s="29">
        <v>0.23810000000000001</v>
      </c>
      <c r="M980" s="29">
        <v>8.3460000000000006E-2</v>
      </c>
      <c r="N980" s="29">
        <v>1.1639999999999999E-2</v>
      </c>
      <c r="O980" s="29">
        <v>0.49320000000000003</v>
      </c>
      <c r="P980" s="29">
        <v>0.56608999999999998</v>
      </c>
      <c r="Q980" s="29">
        <v>1.9540999999999999E-2</v>
      </c>
      <c r="R980" s="29">
        <v>1.3509E-2</v>
      </c>
      <c r="S980" s="29">
        <v>2.9732000000000001E-2</v>
      </c>
      <c r="T980" s="29">
        <v>0.78890000000000005</v>
      </c>
      <c r="U980" s="29">
        <v>6.9961999999999996E-2</v>
      </c>
      <c r="V980" s="29">
        <v>0.17660000000000001</v>
      </c>
    </row>
    <row r="981" spans="1:22" ht="14.25" customHeight="1" x14ac:dyDescent="0.3">
      <c r="A981" s="57">
        <v>44568</v>
      </c>
      <c r="B981" s="29">
        <v>22706</v>
      </c>
      <c r="C981" s="29">
        <v>23138</v>
      </c>
      <c r="D981" s="29">
        <v>95.718999999999994</v>
      </c>
      <c r="E981" s="29">
        <v>115.56</v>
      </c>
      <c r="F981" s="29">
        <v>1.1359999999999999</v>
      </c>
      <c r="G981" s="29">
        <v>8.6560000000000005E-3</v>
      </c>
      <c r="H981" s="29">
        <v>0.15679000000000001</v>
      </c>
      <c r="I981" s="29">
        <v>0.15670000000000001</v>
      </c>
      <c r="J981" s="29">
        <v>1.3588</v>
      </c>
      <c r="K981" s="29">
        <v>3.6115000000000001E-2</v>
      </c>
      <c r="L981" s="29">
        <v>0.23760000000000001</v>
      </c>
      <c r="M981" s="29">
        <v>8.3489999999999995E-2</v>
      </c>
      <c r="N981" s="29">
        <v>1.1650000000000001E-2</v>
      </c>
      <c r="O981" s="29">
        <v>0.49309999999999998</v>
      </c>
      <c r="P981" s="29">
        <v>0.56613999999999998</v>
      </c>
      <c r="Q981" s="29">
        <v>1.9467000000000002E-2</v>
      </c>
      <c r="R981" s="29">
        <v>1.3471E-2</v>
      </c>
      <c r="S981" s="29">
        <v>2.9770000000000001E-2</v>
      </c>
      <c r="T981" s="29">
        <v>0.79100000000000004</v>
      </c>
      <c r="U981" s="29">
        <v>6.9689000000000001E-2</v>
      </c>
      <c r="V981" s="29">
        <v>0.1774</v>
      </c>
    </row>
    <row r="982" spans="1:22" ht="14.25" customHeight="1" x14ac:dyDescent="0.3">
      <c r="A982" s="57">
        <v>44567</v>
      </c>
      <c r="B982" s="29">
        <v>22751</v>
      </c>
      <c r="C982" s="29">
        <v>23128</v>
      </c>
      <c r="D982" s="29">
        <v>96.32</v>
      </c>
      <c r="E982" s="29">
        <v>115.83</v>
      </c>
      <c r="F982" s="29">
        <v>1.1296999999999999</v>
      </c>
      <c r="G982" s="29">
        <v>8.6320000000000008E-3</v>
      </c>
      <c r="H982" s="29">
        <v>0.15667</v>
      </c>
      <c r="I982" s="29">
        <v>0.15640000000000001</v>
      </c>
      <c r="J982" s="29">
        <v>1.3532</v>
      </c>
      <c r="K982" s="29">
        <v>3.6169E-2</v>
      </c>
      <c r="L982" s="29">
        <v>0.2374</v>
      </c>
      <c r="M982" s="29">
        <v>8.2989999999999994E-2</v>
      </c>
      <c r="N982" s="29">
        <v>1.1639999999999999E-2</v>
      </c>
      <c r="O982" s="29">
        <v>0.49590000000000001</v>
      </c>
      <c r="P982" s="29">
        <v>0.56464999999999999</v>
      </c>
      <c r="Q982" s="29">
        <v>1.9531E-2</v>
      </c>
      <c r="R982" s="29">
        <v>1.3438E-2</v>
      </c>
      <c r="S982" s="29">
        <v>2.9794999999999999E-2</v>
      </c>
      <c r="T982" s="29">
        <v>0.78569999999999995</v>
      </c>
      <c r="U982" s="29">
        <v>6.9586999999999996E-2</v>
      </c>
      <c r="V982" s="29">
        <v>0.1759</v>
      </c>
    </row>
    <row r="983" spans="1:22" ht="14.25" customHeight="1" x14ac:dyDescent="0.3">
      <c r="A983" s="57">
        <v>44566</v>
      </c>
      <c r="B983" s="29">
        <v>22754</v>
      </c>
      <c r="C983" s="29">
        <v>23137</v>
      </c>
      <c r="D983" s="29">
        <v>96.171000000000006</v>
      </c>
      <c r="E983" s="29">
        <v>116.11</v>
      </c>
      <c r="F983" s="29">
        <v>1.1314</v>
      </c>
      <c r="G983" s="29">
        <v>8.6119999999999999E-3</v>
      </c>
      <c r="H983" s="29">
        <v>0.15714</v>
      </c>
      <c r="I983" s="29">
        <v>0.15679999999999999</v>
      </c>
      <c r="J983" s="29">
        <v>1.3556999999999999</v>
      </c>
      <c r="K983" s="29">
        <v>3.6221000000000003E-2</v>
      </c>
      <c r="L983" s="29">
        <v>0.2384</v>
      </c>
      <c r="M983" s="29">
        <v>8.3290000000000003E-2</v>
      </c>
      <c r="N983" s="29">
        <v>1.166E-2</v>
      </c>
      <c r="O983" s="29">
        <v>0.49590000000000001</v>
      </c>
      <c r="P983" s="29">
        <v>0.56625000000000003</v>
      </c>
      <c r="Q983" s="29">
        <v>1.9581000000000001E-2</v>
      </c>
      <c r="R983" s="29">
        <v>1.3436E-2</v>
      </c>
      <c r="S983" s="29">
        <v>3.0103000000000001E-2</v>
      </c>
      <c r="T983" s="29">
        <v>0.78400000000000003</v>
      </c>
      <c r="U983" s="29">
        <v>6.9452E-2</v>
      </c>
      <c r="V983" s="29">
        <v>0.17519999999999999</v>
      </c>
    </row>
    <row r="984" spans="1:22" ht="14.25" customHeight="1" x14ac:dyDescent="0.3">
      <c r="A984" s="57">
        <v>44565</v>
      </c>
      <c r="B984" s="29">
        <v>22764</v>
      </c>
      <c r="C984" s="29">
        <v>23134</v>
      </c>
      <c r="D984" s="29">
        <v>96.262</v>
      </c>
      <c r="E984" s="29">
        <v>116.16</v>
      </c>
      <c r="F984" s="29">
        <v>1.1287</v>
      </c>
      <c r="G984" s="29">
        <v>8.6110000000000006E-3</v>
      </c>
      <c r="H984" s="29">
        <v>0.15692</v>
      </c>
      <c r="I984" s="29">
        <v>0.15679999999999999</v>
      </c>
      <c r="J984" s="29">
        <v>1.353</v>
      </c>
      <c r="K984" s="29">
        <v>3.6249999999999998E-2</v>
      </c>
      <c r="L984" s="29">
        <v>0.2389</v>
      </c>
      <c r="M984" s="29">
        <v>8.3500000000000005E-2</v>
      </c>
      <c r="N984" s="29">
        <v>1.166E-2</v>
      </c>
      <c r="O984" s="29">
        <v>0.49480000000000002</v>
      </c>
      <c r="P984" s="29">
        <v>0.56608999999999998</v>
      </c>
      <c r="Q984" s="29">
        <v>1.9578999999999999E-2</v>
      </c>
      <c r="R984" s="29">
        <v>1.3416000000000001E-2</v>
      </c>
      <c r="S984" s="29">
        <v>3.0064E-2</v>
      </c>
      <c r="T984" s="29">
        <v>0.78700000000000003</v>
      </c>
      <c r="U984" s="29">
        <v>6.9695999999999994E-2</v>
      </c>
      <c r="V984" s="29">
        <v>0.17610000000000001</v>
      </c>
    </row>
    <row r="985" spans="1:22" ht="14.25" customHeight="1" x14ac:dyDescent="0.3">
      <c r="A985" s="57">
        <v>44564</v>
      </c>
      <c r="B985" s="29">
        <v>22794</v>
      </c>
      <c r="C985" s="29">
        <v>23145</v>
      </c>
      <c r="D985" s="29">
        <v>96.212999999999994</v>
      </c>
      <c r="E985" s="29">
        <v>115.32</v>
      </c>
      <c r="F985" s="29">
        <v>1.1296999999999999</v>
      </c>
      <c r="G985" s="29">
        <v>8.6709999999999999E-3</v>
      </c>
      <c r="H985" s="29">
        <v>0.15733</v>
      </c>
      <c r="I985" s="29">
        <v>0.15690000000000001</v>
      </c>
      <c r="J985" s="29">
        <v>1.3480000000000001</v>
      </c>
      <c r="K985" s="29">
        <v>3.6206000000000002E-2</v>
      </c>
      <c r="L985" s="29">
        <v>0.2397</v>
      </c>
      <c r="M985" s="29">
        <v>8.3640000000000006E-2</v>
      </c>
      <c r="N985" s="29">
        <v>1.166E-2</v>
      </c>
      <c r="O985" s="29">
        <v>0.49459999999999998</v>
      </c>
      <c r="P985" s="29">
        <v>0.56611</v>
      </c>
      <c r="Q985" s="29">
        <v>1.959E-2</v>
      </c>
      <c r="R985" s="29">
        <v>1.3441E-2</v>
      </c>
      <c r="S985" s="29">
        <v>3.0071000000000001E-2</v>
      </c>
      <c r="T985" s="29">
        <v>0.78459999999999996</v>
      </c>
      <c r="U985" s="29">
        <v>7.0063E-2</v>
      </c>
      <c r="V985" s="29">
        <v>0.17599999999999999</v>
      </c>
    </row>
    <row r="986" spans="1:22" ht="14.25" customHeight="1" x14ac:dyDescent="0.3">
      <c r="A986" s="57">
        <v>44561</v>
      </c>
      <c r="B986" s="29">
        <v>22826</v>
      </c>
      <c r="C986" s="29">
        <v>23145</v>
      </c>
      <c r="D986" s="29">
        <v>95.67</v>
      </c>
      <c r="E986" s="29">
        <v>115.08</v>
      </c>
      <c r="F986" s="29">
        <v>1.137</v>
      </c>
      <c r="G986" s="29">
        <v>8.6870000000000003E-3</v>
      </c>
      <c r="H986" s="29">
        <v>0.15733</v>
      </c>
      <c r="I986" s="29">
        <v>0.15709999999999999</v>
      </c>
      <c r="J986" s="29">
        <v>1.3532</v>
      </c>
      <c r="K986" s="29">
        <v>3.6136000000000001E-2</v>
      </c>
      <c r="L986" s="29">
        <v>0.2402</v>
      </c>
      <c r="M986" s="29">
        <v>8.4110000000000004E-2</v>
      </c>
      <c r="N986" s="29">
        <v>1.166E-2</v>
      </c>
      <c r="O986" s="29">
        <v>0.49320000000000003</v>
      </c>
      <c r="P986" s="29">
        <v>0.56535000000000002</v>
      </c>
      <c r="Q986" s="29">
        <v>1.9608E-2</v>
      </c>
      <c r="R986" s="29">
        <v>1.342E-2</v>
      </c>
      <c r="S986" s="29">
        <v>3.0127000000000001E-2</v>
      </c>
      <c r="T986" s="29">
        <v>0.79120000000000001</v>
      </c>
      <c r="U986" s="29">
        <v>7.0178000000000004E-2</v>
      </c>
      <c r="V986" s="29">
        <v>0.17949999999999999</v>
      </c>
    </row>
    <row r="987" spans="1:22" ht="14.25" customHeight="1" x14ac:dyDescent="0.3">
      <c r="A987" s="57">
        <v>44560</v>
      </c>
      <c r="B987" s="29">
        <v>22793</v>
      </c>
      <c r="C987" s="29">
        <v>23145</v>
      </c>
      <c r="D987" s="29">
        <v>95.968000000000004</v>
      </c>
      <c r="E987" s="29">
        <v>115.08</v>
      </c>
      <c r="F987" s="29">
        <v>1.1325000000000001</v>
      </c>
      <c r="G987" s="29">
        <v>8.6910000000000008E-3</v>
      </c>
      <c r="H987" s="29">
        <v>0.15690999999999999</v>
      </c>
      <c r="I987" s="29">
        <v>0.15679999999999999</v>
      </c>
      <c r="J987" s="29">
        <v>1.3499000000000001</v>
      </c>
      <c r="K987" s="29">
        <v>3.6136000000000001E-2</v>
      </c>
      <c r="L987" s="29">
        <v>0.2394</v>
      </c>
      <c r="M987" s="29">
        <v>8.4040000000000004E-2</v>
      </c>
      <c r="N987" s="29">
        <v>1.166E-2</v>
      </c>
      <c r="O987" s="29">
        <v>0.49459999999999998</v>
      </c>
      <c r="P987" s="29">
        <v>0.56330000000000002</v>
      </c>
      <c r="Q987" s="29">
        <v>1.9562E-2</v>
      </c>
      <c r="R987" s="29">
        <v>1.3431999999999999E-2</v>
      </c>
      <c r="S987" s="29">
        <v>2.9992999999999999E-2</v>
      </c>
      <c r="T987" s="29">
        <v>0.78500000000000003</v>
      </c>
      <c r="U987" s="29">
        <v>7.0072999999999996E-2</v>
      </c>
      <c r="V987" s="29">
        <v>0.17949999999999999</v>
      </c>
    </row>
    <row r="988" spans="1:22" ht="14.25" customHeight="1" x14ac:dyDescent="0.3">
      <c r="A988" s="57">
        <v>44559</v>
      </c>
      <c r="B988" s="29">
        <v>22845</v>
      </c>
      <c r="C988" s="29">
        <v>23154</v>
      </c>
      <c r="D988" s="29">
        <v>95.929000000000002</v>
      </c>
      <c r="E988" s="29">
        <v>114.95</v>
      </c>
      <c r="F988" s="29">
        <v>1.1349</v>
      </c>
      <c r="G988" s="29">
        <v>8.6979999999999991E-3</v>
      </c>
      <c r="H988" s="29">
        <v>0.15704000000000001</v>
      </c>
      <c r="I988" s="29">
        <v>0.157</v>
      </c>
      <c r="J988" s="29">
        <v>1.349</v>
      </c>
      <c r="K988" s="29">
        <v>3.6174999999999999E-2</v>
      </c>
      <c r="L988" s="29">
        <v>0.23910000000000001</v>
      </c>
      <c r="M988" s="29">
        <v>8.4409999999999999E-2</v>
      </c>
      <c r="N988" s="29">
        <v>1.166E-2</v>
      </c>
      <c r="O988" s="29">
        <v>0.49349999999999999</v>
      </c>
      <c r="P988" s="29">
        <v>0.56135999999999997</v>
      </c>
      <c r="Q988" s="29">
        <v>1.959E-2</v>
      </c>
      <c r="R988" s="29">
        <v>1.3424999999999999E-2</v>
      </c>
      <c r="S988" s="29">
        <v>2.9867999999999999E-2</v>
      </c>
      <c r="T988" s="29">
        <v>0.78190000000000004</v>
      </c>
      <c r="U988" s="29">
        <v>7.0364999999999997E-2</v>
      </c>
      <c r="V988" s="29">
        <v>0.17530000000000001</v>
      </c>
    </row>
    <row r="989" spans="1:22" ht="14.25" customHeight="1" x14ac:dyDescent="0.3">
      <c r="A989" s="57">
        <v>44558</v>
      </c>
      <c r="B989" s="29">
        <v>22835</v>
      </c>
      <c r="C989" s="29">
        <v>23142</v>
      </c>
      <c r="D989" s="29">
        <v>96.201999999999998</v>
      </c>
      <c r="E989" s="29">
        <v>114.82</v>
      </c>
      <c r="F989" s="29">
        <v>1.131</v>
      </c>
      <c r="G989" s="29">
        <v>8.7100000000000007E-3</v>
      </c>
      <c r="H989" s="29">
        <v>0.15701999999999999</v>
      </c>
      <c r="I989" s="29">
        <v>0.15690000000000001</v>
      </c>
      <c r="J989" s="29">
        <v>1.3433999999999999</v>
      </c>
      <c r="K989" s="29">
        <v>3.6172999999999997E-2</v>
      </c>
      <c r="L989" s="29">
        <v>0.2392</v>
      </c>
      <c r="M989" s="29">
        <v>8.4169999999999995E-2</v>
      </c>
      <c r="N989" s="29">
        <v>1.166E-2</v>
      </c>
      <c r="O989" s="29">
        <v>0.49459999999999998</v>
      </c>
      <c r="P989" s="29">
        <v>0.56137000000000004</v>
      </c>
      <c r="Q989" s="29">
        <v>1.9751000000000001E-2</v>
      </c>
      <c r="R989" s="29">
        <v>1.338E-2</v>
      </c>
      <c r="S989" s="29">
        <v>2.9815000000000001E-2</v>
      </c>
      <c r="T989" s="29">
        <v>0.78</v>
      </c>
      <c r="U989" s="29">
        <v>7.0286000000000001E-2</v>
      </c>
      <c r="V989" s="29">
        <v>0.1777</v>
      </c>
    </row>
    <row r="990" spans="1:22" ht="14.25" customHeight="1" x14ac:dyDescent="0.3">
      <c r="A990" s="57">
        <v>44557</v>
      </c>
      <c r="B990" s="29">
        <v>22816</v>
      </c>
      <c r="C990" s="29">
        <v>23174</v>
      </c>
      <c r="D990" s="29">
        <v>96.093000000000004</v>
      </c>
      <c r="E990" s="29">
        <v>114.87</v>
      </c>
      <c r="F990" s="29">
        <v>1.1328</v>
      </c>
      <c r="G990" s="29">
        <v>8.7039999999999999E-3</v>
      </c>
      <c r="H990" s="29">
        <v>0.15695999999999999</v>
      </c>
      <c r="I990" s="29">
        <v>0.15690000000000001</v>
      </c>
      <c r="J990" s="29">
        <v>1.3441000000000001</v>
      </c>
      <c r="K990" s="29">
        <v>3.6117000000000003E-2</v>
      </c>
      <c r="L990" s="29">
        <v>0.23910000000000001</v>
      </c>
      <c r="M990" s="29">
        <v>8.4269999999999998E-2</v>
      </c>
      <c r="N990" s="29">
        <v>1.166E-2</v>
      </c>
      <c r="O990" s="29">
        <v>0.49349999999999999</v>
      </c>
      <c r="P990" s="29">
        <v>0.56059000000000003</v>
      </c>
      <c r="Q990" s="29">
        <v>1.9906E-2</v>
      </c>
      <c r="R990" s="29">
        <v>1.3351999999999999E-2</v>
      </c>
      <c r="S990" s="29">
        <v>2.9829999999999999E-2</v>
      </c>
      <c r="T990" s="29">
        <v>0.78180000000000005</v>
      </c>
      <c r="U990" s="29">
        <v>7.0372000000000004E-2</v>
      </c>
      <c r="V990" s="29">
        <v>0.17780000000000001</v>
      </c>
    </row>
    <row r="991" spans="1:22" ht="14.25" customHeight="1" x14ac:dyDescent="0.3">
      <c r="A991" s="57">
        <v>44554</v>
      </c>
      <c r="B991" s="29">
        <v>22915</v>
      </c>
      <c r="C991" s="29">
        <v>23193</v>
      </c>
      <c r="D991" s="29">
        <v>96.019000000000005</v>
      </c>
      <c r="E991" s="29">
        <v>114.38</v>
      </c>
      <c r="F991" s="29">
        <v>1.1318999999999999</v>
      </c>
      <c r="G991" s="29">
        <v>8.7430000000000008E-3</v>
      </c>
      <c r="H991" s="29">
        <v>0.15704000000000001</v>
      </c>
      <c r="I991" s="29">
        <v>0.15690000000000001</v>
      </c>
      <c r="J991" s="29">
        <v>1.3386</v>
      </c>
      <c r="K991" s="29">
        <v>3.6058E-2</v>
      </c>
      <c r="L991" s="29">
        <v>0.2384</v>
      </c>
      <c r="M991" s="29">
        <v>8.4260000000000002E-2</v>
      </c>
      <c r="N991" s="29">
        <v>1.157E-2</v>
      </c>
      <c r="O991" s="29">
        <v>0.49399999999999999</v>
      </c>
      <c r="P991" s="29">
        <v>0.56140000000000001</v>
      </c>
      <c r="Q991" s="29">
        <v>1.9989E-2</v>
      </c>
      <c r="R991" s="29">
        <v>1.3334E-2</v>
      </c>
      <c r="S991" s="29">
        <v>2.9918E-2</v>
      </c>
      <c r="T991" s="29">
        <v>0.78039999999999998</v>
      </c>
      <c r="U991" s="29">
        <v>7.0513000000000006E-2</v>
      </c>
      <c r="V991" s="29">
        <v>0.1762</v>
      </c>
    </row>
    <row r="992" spans="1:22" ht="14.25" customHeight="1" x14ac:dyDescent="0.3">
      <c r="A992" s="57">
        <v>44553</v>
      </c>
      <c r="B992" s="29">
        <v>22953</v>
      </c>
      <c r="C992" s="29">
        <v>23193</v>
      </c>
      <c r="D992" s="29">
        <v>96.019000000000005</v>
      </c>
      <c r="E992" s="29">
        <v>114.39</v>
      </c>
      <c r="F992" s="29">
        <v>1.1327</v>
      </c>
      <c r="G992" s="29">
        <v>8.7410000000000005E-3</v>
      </c>
      <c r="H992" s="29">
        <v>0.15698000000000001</v>
      </c>
      <c r="I992" s="29">
        <v>0.15690000000000001</v>
      </c>
      <c r="J992" s="29">
        <v>1.3408</v>
      </c>
      <c r="K992" s="29">
        <v>3.6046000000000002E-2</v>
      </c>
      <c r="L992" s="29">
        <v>0.23810000000000001</v>
      </c>
      <c r="M992" s="29">
        <v>8.4339999999999998E-2</v>
      </c>
      <c r="N992" s="29">
        <v>1.166E-2</v>
      </c>
      <c r="O992" s="29">
        <v>0.49399999999999999</v>
      </c>
      <c r="P992" s="29">
        <v>0.56142000000000003</v>
      </c>
      <c r="Q992" s="29">
        <v>1.9977000000000002E-2</v>
      </c>
      <c r="R992" s="29">
        <v>1.3322000000000001E-2</v>
      </c>
      <c r="S992" s="29">
        <v>2.9850999999999999E-2</v>
      </c>
      <c r="T992" s="29">
        <v>0.78100000000000003</v>
      </c>
      <c r="U992" s="29">
        <v>7.0182999999999995E-2</v>
      </c>
      <c r="V992" s="29">
        <v>0.1762</v>
      </c>
    </row>
    <row r="993" spans="1:22" ht="14.25" customHeight="1" x14ac:dyDescent="0.3">
      <c r="A993" s="57">
        <v>44552</v>
      </c>
      <c r="B993" s="29">
        <v>22935</v>
      </c>
      <c r="C993" s="29">
        <v>23183</v>
      </c>
      <c r="D993" s="29">
        <v>96.075999999999993</v>
      </c>
      <c r="E993" s="29">
        <v>114.1</v>
      </c>
      <c r="F993" s="29">
        <v>1.1326000000000001</v>
      </c>
      <c r="G993" s="29">
        <v>8.763E-3</v>
      </c>
      <c r="H993" s="29">
        <v>0.15698999999999999</v>
      </c>
      <c r="I993" s="29">
        <v>0.15679999999999999</v>
      </c>
      <c r="J993" s="29">
        <v>1.3351999999999999</v>
      </c>
      <c r="K993" s="29">
        <v>3.5951999999999998E-2</v>
      </c>
      <c r="L993" s="29">
        <v>0.2374</v>
      </c>
      <c r="M993" s="29">
        <v>8.4180000000000005E-2</v>
      </c>
      <c r="N993" s="29">
        <v>1.166E-2</v>
      </c>
      <c r="O993" s="29">
        <v>0.49440000000000001</v>
      </c>
      <c r="P993" s="29">
        <v>0.56130999999999998</v>
      </c>
      <c r="Q993" s="29">
        <v>1.9948E-2</v>
      </c>
      <c r="R993" s="29">
        <v>1.3251000000000001E-2</v>
      </c>
      <c r="S993" s="29">
        <v>2.9749999999999999E-2</v>
      </c>
      <c r="T993" s="29">
        <v>0.77900000000000003</v>
      </c>
      <c r="U993" s="29">
        <v>7.0274000000000003E-2</v>
      </c>
      <c r="V993" s="29">
        <v>0.1769</v>
      </c>
    </row>
    <row r="994" spans="1:22" ht="14.25" customHeight="1" x14ac:dyDescent="0.3">
      <c r="A994" s="57">
        <v>44551</v>
      </c>
      <c r="B994" s="29">
        <v>22901</v>
      </c>
      <c r="C994" s="29">
        <v>23190</v>
      </c>
      <c r="D994" s="29">
        <v>96.491</v>
      </c>
      <c r="E994" s="29">
        <v>114.1</v>
      </c>
      <c r="F994" s="29">
        <v>1.1285000000000001</v>
      </c>
      <c r="G994" s="29">
        <v>8.7650000000000002E-3</v>
      </c>
      <c r="H994" s="29">
        <v>0.15694</v>
      </c>
      <c r="I994" s="29">
        <v>0.15679999999999999</v>
      </c>
      <c r="J994" s="29">
        <v>1.3262</v>
      </c>
      <c r="K994" s="29">
        <v>3.5950999999999997E-2</v>
      </c>
      <c r="L994" s="29">
        <v>0.23760000000000001</v>
      </c>
      <c r="M994" s="29">
        <v>8.4000000000000005E-2</v>
      </c>
      <c r="N994" s="29">
        <v>1.166E-2</v>
      </c>
      <c r="O994" s="29">
        <v>0.49440000000000001</v>
      </c>
      <c r="P994" s="29">
        <v>0.56144000000000005</v>
      </c>
      <c r="Q994" s="29">
        <v>2.0029999999999999E-2</v>
      </c>
      <c r="R994" s="29">
        <v>1.321E-2</v>
      </c>
      <c r="S994" s="29">
        <v>2.9685E-2</v>
      </c>
      <c r="T994" s="29">
        <v>0.77439999999999998</v>
      </c>
      <c r="U994" s="29">
        <v>7.0128999999999997E-2</v>
      </c>
      <c r="V994" s="29">
        <v>0.17399999999999999</v>
      </c>
    </row>
    <row r="995" spans="1:22" ht="14.25" customHeight="1" x14ac:dyDescent="0.3">
      <c r="A995" s="57">
        <v>44550</v>
      </c>
      <c r="B995" s="29">
        <v>22928</v>
      </c>
      <c r="C995" s="29">
        <v>23184</v>
      </c>
      <c r="D995" s="29">
        <v>96.551000000000002</v>
      </c>
      <c r="E995" s="29">
        <v>113.61</v>
      </c>
      <c r="F995" s="29">
        <v>1.1278999999999999</v>
      </c>
      <c r="G995" s="29">
        <v>8.8009999999999998E-3</v>
      </c>
      <c r="H995" s="29">
        <v>0.15684999999999999</v>
      </c>
      <c r="I995" s="29">
        <v>0.15670000000000001</v>
      </c>
      <c r="J995" s="29">
        <v>1.3207</v>
      </c>
      <c r="K995" s="29">
        <v>3.5900000000000001E-2</v>
      </c>
      <c r="L995" s="29">
        <v>0.2366</v>
      </c>
      <c r="M995" s="29">
        <v>8.4059999999999996E-2</v>
      </c>
      <c r="N995" s="29">
        <v>1.166E-2</v>
      </c>
      <c r="O995" s="29">
        <v>0.49419999999999997</v>
      </c>
      <c r="P995" s="29">
        <v>0.56108999999999998</v>
      </c>
      <c r="Q995" s="29">
        <v>2.0070999999999999E-2</v>
      </c>
      <c r="R995" s="29">
        <v>1.3202999999999999E-2</v>
      </c>
      <c r="S995" s="29">
        <v>2.9759000000000001E-2</v>
      </c>
      <c r="T995" s="29">
        <v>0.77270000000000005</v>
      </c>
      <c r="U995" s="29">
        <v>6.9498000000000004E-2</v>
      </c>
      <c r="V995" s="29">
        <v>0.1741</v>
      </c>
    </row>
    <row r="996" spans="1:22" ht="14.25" customHeight="1" x14ac:dyDescent="0.3">
      <c r="A996" s="57">
        <v>44547</v>
      </c>
      <c r="B996" s="29">
        <v>22937</v>
      </c>
      <c r="C996" s="29">
        <v>23217</v>
      </c>
      <c r="D996" s="29">
        <v>96.564999999999998</v>
      </c>
      <c r="E996" s="29">
        <v>113.63</v>
      </c>
      <c r="F996" s="29">
        <v>1.1240000000000001</v>
      </c>
      <c r="G996" s="29">
        <v>8.7939999999999997E-3</v>
      </c>
      <c r="H996" s="29">
        <v>0.15684999999999999</v>
      </c>
      <c r="I996" s="29">
        <v>0.1565</v>
      </c>
      <c r="J996" s="29">
        <v>1.3245</v>
      </c>
      <c r="K996" s="29">
        <v>3.5951999999999998E-2</v>
      </c>
      <c r="L996" s="29">
        <v>0.23699999999999999</v>
      </c>
      <c r="M996" s="29">
        <v>8.4169999999999995E-2</v>
      </c>
      <c r="N996" s="29">
        <v>1.166E-2</v>
      </c>
      <c r="O996" s="29">
        <v>0.49590000000000001</v>
      </c>
      <c r="P996" s="29">
        <v>0.56167999999999996</v>
      </c>
      <c r="Q996" s="29">
        <v>2.0048E-2</v>
      </c>
      <c r="R996" s="29">
        <v>1.3148E-2</v>
      </c>
      <c r="S996" s="29">
        <v>2.9975000000000002E-2</v>
      </c>
      <c r="T996" s="29">
        <v>0.77559999999999996</v>
      </c>
      <c r="U996" s="29">
        <v>6.9542999999999994E-2</v>
      </c>
      <c r="V996" s="29">
        <v>0.17560000000000001</v>
      </c>
    </row>
    <row r="997" spans="1:22" ht="14.25" customHeight="1" x14ac:dyDescent="0.3">
      <c r="A997" s="57">
        <v>44546</v>
      </c>
      <c r="B997" s="29">
        <v>23005</v>
      </c>
      <c r="C997" s="29">
        <v>23222</v>
      </c>
      <c r="D997" s="29">
        <v>96.042000000000002</v>
      </c>
      <c r="E997" s="29">
        <v>113.67</v>
      </c>
      <c r="F997" s="29">
        <v>1.133</v>
      </c>
      <c r="G997" s="29">
        <v>8.7950000000000007E-3</v>
      </c>
      <c r="H997" s="29">
        <v>0.15703</v>
      </c>
      <c r="I997" s="29">
        <v>0.15670000000000001</v>
      </c>
      <c r="J997" s="29">
        <v>1.3323</v>
      </c>
      <c r="K997" s="29">
        <v>3.5964000000000003E-2</v>
      </c>
      <c r="L997" s="29">
        <v>0.23769999999999999</v>
      </c>
      <c r="M997" s="29">
        <v>8.4309999999999996E-2</v>
      </c>
      <c r="N997" s="29">
        <v>1.1650000000000001E-2</v>
      </c>
      <c r="O997" s="29">
        <v>0.49590000000000001</v>
      </c>
      <c r="P997" s="29">
        <v>0.56128999999999996</v>
      </c>
      <c r="Q997" s="29">
        <v>2.0004999999999998E-2</v>
      </c>
      <c r="R997" s="29">
        <v>1.3129999999999999E-2</v>
      </c>
      <c r="S997" s="29">
        <v>2.9919000000000001E-2</v>
      </c>
      <c r="T997" s="29">
        <v>0.78269999999999995</v>
      </c>
      <c r="U997" s="29">
        <v>6.9643999999999998E-2</v>
      </c>
      <c r="V997" s="29">
        <v>0.17580000000000001</v>
      </c>
    </row>
    <row r="998" spans="1:22" ht="14.25" customHeight="1" x14ac:dyDescent="0.3">
      <c r="A998" s="57">
        <v>44545</v>
      </c>
      <c r="B998" s="29">
        <v>23046</v>
      </c>
      <c r="C998" s="29">
        <v>23195</v>
      </c>
      <c r="D998" s="29">
        <v>96.510999999999996</v>
      </c>
      <c r="E998" s="29">
        <v>114.04</v>
      </c>
      <c r="F998" s="29">
        <v>1.1289</v>
      </c>
      <c r="G998" s="29">
        <v>8.7679999999999998E-3</v>
      </c>
      <c r="H998" s="29">
        <v>0.15705</v>
      </c>
      <c r="I998" s="29">
        <v>0.15690000000000001</v>
      </c>
      <c r="J998" s="29">
        <v>1.3262</v>
      </c>
      <c r="K998" s="29">
        <v>3.5964000000000003E-2</v>
      </c>
      <c r="L998" s="29">
        <v>0.2364</v>
      </c>
      <c r="M998" s="29">
        <v>8.4360000000000004E-2</v>
      </c>
      <c r="N998" s="29">
        <v>1.166E-2</v>
      </c>
      <c r="O998" s="29">
        <v>0.49540000000000001</v>
      </c>
      <c r="P998" s="29">
        <v>0.56189999999999996</v>
      </c>
      <c r="Q998" s="29">
        <v>1.992E-2</v>
      </c>
      <c r="R998" s="29">
        <v>1.3122E-2</v>
      </c>
      <c r="S998" s="29">
        <v>2.9930999999999999E-2</v>
      </c>
      <c r="T998" s="29">
        <v>0.7792</v>
      </c>
      <c r="U998" s="29">
        <v>6.9861999999999994E-2</v>
      </c>
      <c r="V998" s="29">
        <v>0.17599999999999999</v>
      </c>
    </row>
    <row r="999" spans="1:22" ht="14.25" customHeight="1" x14ac:dyDescent="0.3">
      <c r="A999" s="57">
        <v>44544</v>
      </c>
      <c r="B999" s="29">
        <v>22992</v>
      </c>
      <c r="C999" s="29">
        <v>23191</v>
      </c>
      <c r="D999" s="29">
        <v>96.570999999999998</v>
      </c>
      <c r="E999" s="29">
        <v>113.7</v>
      </c>
      <c r="F999" s="29">
        <v>1.1258999999999999</v>
      </c>
      <c r="G999" s="29">
        <v>8.7910000000000002E-3</v>
      </c>
      <c r="H999" s="29">
        <v>0.15705</v>
      </c>
      <c r="I999" s="29">
        <v>0.15690000000000001</v>
      </c>
      <c r="J999" s="29">
        <v>1.3230999999999999</v>
      </c>
      <c r="K999" s="29">
        <v>3.5956000000000002E-2</v>
      </c>
      <c r="L999" s="29">
        <v>0.23630000000000001</v>
      </c>
      <c r="M999" s="29">
        <v>8.4370000000000001E-2</v>
      </c>
      <c r="N999" s="29">
        <v>1.166E-2</v>
      </c>
      <c r="O999" s="29">
        <v>0.49409999999999998</v>
      </c>
      <c r="P999" s="29">
        <v>0.56147999999999998</v>
      </c>
      <c r="Q999" s="29">
        <v>1.9886999999999998E-2</v>
      </c>
      <c r="R999" s="29">
        <v>1.3147000000000001E-2</v>
      </c>
      <c r="S999" s="29">
        <v>2.9922000000000001E-2</v>
      </c>
      <c r="T999" s="29">
        <v>0.77739999999999998</v>
      </c>
      <c r="U999" s="29">
        <v>6.9868E-2</v>
      </c>
      <c r="V999" s="29">
        <v>0.17599999999999999</v>
      </c>
    </row>
    <row r="1000" spans="1:22" ht="14.25" customHeight="1" x14ac:dyDescent="0.3">
      <c r="A1000" s="57">
        <v>44543</v>
      </c>
      <c r="B1000" s="29">
        <v>22971</v>
      </c>
      <c r="C1000" s="29">
        <v>23207</v>
      </c>
      <c r="D1000" s="29">
        <v>96.316999999999993</v>
      </c>
      <c r="E1000" s="29">
        <v>113.54</v>
      </c>
      <c r="F1000" s="29">
        <v>1.1284000000000001</v>
      </c>
      <c r="G1000" s="29">
        <v>8.8050000000000003E-3</v>
      </c>
      <c r="H1000" s="29">
        <v>0.15706000000000001</v>
      </c>
      <c r="I1000" s="29">
        <v>0.15690000000000001</v>
      </c>
      <c r="J1000" s="29">
        <v>1.3217000000000001</v>
      </c>
      <c r="K1000" s="29">
        <v>3.5990000000000001E-2</v>
      </c>
      <c r="L1000" s="29">
        <v>0.23649999999999999</v>
      </c>
      <c r="M1000" s="29">
        <v>8.4379999999999997E-2</v>
      </c>
      <c r="N1000" s="29">
        <v>1.166E-2</v>
      </c>
      <c r="O1000" s="29">
        <v>0.49540000000000001</v>
      </c>
      <c r="P1000" s="29">
        <v>0.56145</v>
      </c>
      <c r="Q1000" s="29">
        <v>1.9864E-2</v>
      </c>
      <c r="R1000" s="29">
        <v>1.3184E-2</v>
      </c>
      <c r="S1000" s="29">
        <v>2.9905999999999999E-2</v>
      </c>
      <c r="T1000" s="29">
        <v>0.78069999999999995</v>
      </c>
      <c r="U1000" s="29">
        <v>6.9801000000000002E-2</v>
      </c>
      <c r="V1000" s="29">
        <v>0.17599999999999999</v>
      </c>
    </row>
    <row r="1001" spans="1:22" ht="14.25" customHeight="1" x14ac:dyDescent="0.3">
      <c r="A1001" s="57">
        <v>44540</v>
      </c>
      <c r="B1001" s="29">
        <v>23024</v>
      </c>
      <c r="C1001" s="29">
        <v>23175</v>
      </c>
      <c r="D1001" s="29">
        <v>96.096999999999994</v>
      </c>
      <c r="E1001" s="29">
        <v>113.44</v>
      </c>
      <c r="F1001" s="29">
        <v>1.1313</v>
      </c>
      <c r="G1001" s="29">
        <v>8.8199999999999997E-3</v>
      </c>
      <c r="H1001" s="29">
        <v>0.15698999999999999</v>
      </c>
      <c r="I1001" s="29">
        <v>0.15679999999999999</v>
      </c>
      <c r="J1001" s="29">
        <v>1.3272999999999999</v>
      </c>
      <c r="K1001" s="29">
        <v>3.6055999999999998E-2</v>
      </c>
      <c r="L1001" s="29">
        <v>0.2374</v>
      </c>
      <c r="M1001" s="29">
        <v>8.4699999999999998E-2</v>
      </c>
      <c r="N1001" s="29">
        <v>1.166E-2</v>
      </c>
      <c r="O1001" s="29">
        <v>0.49399999999999999</v>
      </c>
      <c r="P1001" s="29">
        <v>0.56259000000000003</v>
      </c>
      <c r="Q1001" s="29">
        <v>1.9847E-2</v>
      </c>
      <c r="R1001" s="29">
        <v>1.3214999999999999E-2</v>
      </c>
      <c r="S1001" s="29">
        <v>2.9781999999999999E-2</v>
      </c>
      <c r="T1001" s="29">
        <v>0.78580000000000005</v>
      </c>
      <c r="U1001" s="29">
        <v>6.9533999999999999E-2</v>
      </c>
      <c r="V1001" s="29">
        <v>0.17810000000000001</v>
      </c>
    </row>
    <row r="1002" spans="1:22" ht="14.25" customHeight="1" x14ac:dyDescent="0.3">
      <c r="A1002" s="57">
        <v>44539</v>
      </c>
      <c r="B1002" s="29">
        <v>22950</v>
      </c>
      <c r="C1002" s="29">
        <v>23196</v>
      </c>
      <c r="D1002" s="29">
        <v>96.271000000000001</v>
      </c>
      <c r="E1002" s="29">
        <v>113.49</v>
      </c>
      <c r="F1002" s="29">
        <v>1.1293</v>
      </c>
      <c r="G1002" s="29">
        <v>8.8140000000000007E-3</v>
      </c>
      <c r="H1002" s="29">
        <v>0.15679999999999999</v>
      </c>
      <c r="I1002" s="29">
        <v>0.15679999999999999</v>
      </c>
      <c r="J1002" s="29">
        <v>1.3221000000000001</v>
      </c>
      <c r="K1002" s="29">
        <v>3.6096999999999997E-2</v>
      </c>
      <c r="L1002" s="29">
        <v>0.23719999999999999</v>
      </c>
      <c r="M1002" s="29">
        <v>8.4870000000000001E-2</v>
      </c>
      <c r="N1002" s="29">
        <v>1.166E-2</v>
      </c>
      <c r="O1002" s="29">
        <v>0.49409999999999998</v>
      </c>
      <c r="P1002" s="29">
        <v>0.56284999999999996</v>
      </c>
      <c r="Q1002" s="29">
        <v>1.9865000000000001E-2</v>
      </c>
      <c r="R1002" s="29">
        <v>1.3226999999999999E-2</v>
      </c>
      <c r="S1002" s="29">
        <v>2.9759000000000001E-2</v>
      </c>
      <c r="T1002" s="29">
        <v>0.78659999999999997</v>
      </c>
      <c r="U1002" s="29">
        <v>6.9633E-2</v>
      </c>
      <c r="V1002" s="29">
        <v>0.1794</v>
      </c>
    </row>
    <row r="1003" spans="1:22" ht="14.25" customHeight="1" x14ac:dyDescent="0.3">
      <c r="A1003" s="57">
        <v>44538</v>
      </c>
      <c r="B1003" s="29">
        <v>22992</v>
      </c>
      <c r="C1003" s="29">
        <v>23237</v>
      </c>
      <c r="D1003" s="29">
        <v>95.894000000000005</v>
      </c>
      <c r="E1003" s="29">
        <v>113.67</v>
      </c>
      <c r="F1003" s="29">
        <v>1.1343000000000001</v>
      </c>
      <c r="G1003" s="29">
        <v>8.7950000000000007E-3</v>
      </c>
      <c r="H1003" s="29">
        <v>0.15762000000000001</v>
      </c>
      <c r="I1003" s="29">
        <v>0.15759999999999999</v>
      </c>
      <c r="J1003" s="29">
        <v>1.3204</v>
      </c>
      <c r="K1003" s="29">
        <v>3.6044E-2</v>
      </c>
      <c r="L1003" s="29">
        <v>0.23669999999999999</v>
      </c>
      <c r="M1003" s="29">
        <v>8.5279999999999995E-2</v>
      </c>
      <c r="N1003" s="29">
        <v>1.166E-2</v>
      </c>
      <c r="O1003" s="29">
        <v>0.49320000000000003</v>
      </c>
      <c r="P1003" s="29">
        <v>0.56315999999999999</v>
      </c>
      <c r="Q1003" s="29">
        <v>1.9904000000000002E-2</v>
      </c>
      <c r="R1003" s="29">
        <v>1.3268E-2</v>
      </c>
      <c r="S1003" s="29">
        <v>2.9866E-2</v>
      </c>
      <c r="T1003" s="29">
        <v>0.79039999999999999</v>
      </c>
      <c r="U1003" s="29">
        <v>6.9866999999999999E-2</v>
      </c>
      <c r="V1003" s="29">
        <v>0.1807</v>
      </c>
    </row>
    <row r="1004" spans="1:22" ht="14.25" customHeight="1" x14ac:dyDescent="0.3">
      <c r="A1004" s="57">
        <v>44537</v>
      </c>
      <c r="B1004" s="29">
        <v>23093</v>
      </c>
      <c r="C1004" s="29">
        <v>23210</v>
      </c>
      <c r="D1004" s="29">
        <v>96.369</v>
      </c>
      <c r="E1004" s="29">
        <v>113.6</v>
      </c>
      <c r="F1004" s="29">
        <v>1.1267</v>
      </c>
      <c r="G1004" s="29">
        <v>8.8050000000000003E-3</v>
      </c>
      <c r="H1004" s="29">
        <v>0.15708</v>
      </c>
      <c r="I1004" s="29">
        <v>0.15709999999999999</v>
      </c>
      <c r="J1004" s="29">
        <v>1.3244</v>
      </c>
      <c r="K1004" s="29">
        <v>3.6028999999999999E-2</v>
      </c>
      <c r="L1004" s="29">
        <v>0.23630000000000001</v>
      </c>
      <c r="M1004" s="29">
        <v>8.498E-2</v>
      </c>
      <c r="N1004" s="29">
        <v>1.166E-2</v>
      </c>
      <c r="O1004" s="29">
        <v>0.49519999999999997</v>
      </c>
      <c r="P1004" s="29">
        <v>0.56577</v>
      </c>
      <c r="Q1004" s="29">
        <v>1.9873999999999999E-2</v>
      </c>
      <c r="R1004" s="29">
        <v>1.3261E-2</v>
      </c>
      <c r="S1004" s="29">
        <v>2.9735999999999999E-2</v>
      </c>
      <c r="T1004" s="29">
        <v>0.79120000000000001</v>
      </c>
      <c r="U1004" s="29">
        <v>6.9665000000000005E-2</v>
      </c>
      <c r="V1004" s="29">
        <v>0.17810000000000001</v>
      </c>
    </row>
    <row r="1005" spans="1:22" ht="14.25" customHeight="1" x14ac:dyDescent="0.3">
      <c r="A1005" s="57">
        <v>44536</v>
      </c>
      <c r="B1005" s="29">
        <v>23064</v>
      </c>
      <c r="C1005" s="29">
        <v>23165</v>
      </c>
      <c r="D1005" s="29">
        <v>96.328000000000003</v>
      </c>
      <c r="E1005" s="29">
        <v>113.48</v>
      </c>
      <c r="F1005" s="29">
        <v>1.1285000000000001</v>
      </c>
      <c r="G1005" s="29">
        <v>8.8120000000000004E-3</v>
      </c>
      <c r="H1005" s="29">
        <v>0.15683</v>
      </c>
      <c r="I1005" s="29">
        <v>0.15690000000000001</v>
      </c>
      <c r="J1005" s="29">
        <v>1.3264</v>
      </c>
      <c r="K1005" s="29">
        <v>3.6069999999999998E-2</v>
      </c>
      <c r="L1005" s="29">
        <v>0.23630000000000001</v>
      </c>
      <c r="M1005" s="29">
        <v>8.4690000000000001E-2</v>
      </c>
      <c r="N1005" s="29">
        <v>1.166E-2</v>
      </c>
      <c r="O1005" s="29">
        <v>0.49349999999999999</v>
      </c>
      <c r="P1005" s="29">
        <v>0.56635999999999997</v>
      </c>
      <c r="Q1005" s="29">
        <v>1.9859000000000002E-2</v>
      </c>
      <c r="R1005" s="29">
        <v>1.3266999999999999E-2</v>
      </c>
      <c r="S1005" s="29">
        <v>2.9562000000000001E-2</v>
      </c>
      <c r="T1005" s="29">
        <v>0.78390000000000004</v>
      </c>
      <c r="U1005" s="29">
        <v>6.9264000000000006E-2</v>
      </c>
      <c r="V1005" s="29">
        <v>0.17580000000000001</v>
      </c>
    </row>
    <row r="1006" spans="1:22" ht="14.25" customHeight="1" x14ac:dyDescent="0.3">
      <c r="A1006" s="57">
        <v>44533</v>
      </c>
      <c r="B1006" s="29">
        <v>22792</v>
      </c>
      <c r="C1006" s="29">
        <v>23127</v>
      </c>
      <c r="D1006" s="29">
        <v>96.117000000000004</v>
      </c>
      <c r="E1006" s="29">
        <v>112.8</v>
      </c>
      <c r="F1006" s="29">
        <v>1.1315</v>
      </c>
      <c r="G1006" s="29">
        <v>8.8649999999999996E-3</v>
      </c>
      <c r="H1006" s="29">
        <v>0.15683</v>
      </c>
      <c r="I1006" s="29">
        <v>0.15690000000000001</v>
      </c>
      <c r="J1006" s="29">
        <v>1.3236000000000001</v>
      </c>
      <c r="K1006" s="29">
        <v>3.6082999999999997E-2</v>
      </c>
      <c r="L1006" s="29">
        <v>0.2364</v>
      </c>
      <c r="M1006" s="29">
        <v>8.448E-2</v>
      </c>
      <c r="N1006" s="29">
        <v>1.166E-2</v>
      </c>
      <c r="O1006" s="29">
        <v>0.49590000000000001</v>
      </c>
      <c r="P1006" s="29">
        <v>0.56513000000000002</v>
      </c>
      <c r="Q1006" s="29">
        <v>1.9816E-2</v>
      </c>
      <c r="R1006" s="29">
        <v>1.3292E-2</v>
      </c>
      <c r="S1006" s="29">
        <v>2.9533E-2</v>
      </c>
      <c r="T1006" s="29">
        <v>0.77849999999999997</v>
      </c>
      <c r="U1006" s="29">
        <v>6.9457000000000005E-2</v>
      </c>
      <c r="V1006" s="29">
        <v>0.1769</v>
      </c>
    </row>
    <row r="1007" spans="1:22" ht="14.25" customHeight="1" x14ac:dyDescent="0.3">
      <c r="A1007" s="57">
        <v>44532</v>
      </c>
      <c r="B1007" s="29">
        <v>22723</v>
      </c>
      <c r="C1007" s="29">
        <v>23127</v>
      </c>
      <c r="D1007" s="29">
        <v>96.156000000000006</v>
      </c>
      <c r="E1007" s="29">
        <v>113.11</v>
      </c>
      <c r="F1007" s="29">
        <v>1.1301000000000001</v>
      </c>
      <c r="G1007" s="29">
        <v>8.8350000000000008E-3</v>
      </c>
      <c r="H1007" s="29">
        <v>0.15681</v>
      </c>
      <c r="I1007" s="29">
        <v>0.15690000000000001</v>
      </c>
      <c r="J1007" s="29">
        <v>1.3305</v>
      </c>
      <c r="K1007" s="29">
        <v>3.6066000000000001E-2</v>
      </c>
      <c r="L1007" s="29">
        <v>0.2364</v>
      </c>
      <c r="M1007" s="29">
        <v>8.4970000000000004E-2</v>
      </c>
      <c r="N1007" s="29">
        <v>1.166E-2</v>
      </c>
      <c r="O1007" s="29">
        <v>0.49430000000000002</v>
      </c>
      <c r="P1007" s="29">
        <v>0.56640000000000001</v>
      </c>
      <c r="Q1007" s="29">
        <v>1.9816E-2</v>
      </c>
      <c r="R1007" s="29">
        <v>1.3337E-2</v>
      </c>
      <c r="S1007" s="29">
        <v>2.9544000000000001E-2</v>
      </c>
      <c r="T1007" s="29">
        <v>0.78069999999999995</v>
      </c>
      <c r="U1007" s="29">
        <v>6.9489999999999996E-2</v>
      </c>
      <c r="V1007" s="29">
        <v>0.17710000000000001</v>
      </c>
    </row>
    <row r="1008" spans="1:22" ht="14.25" customHeight="1" x14ac:dyDescent="0.3">
      <c r="A1008" s="57">
        <v>44531</v>
      </c>
      <c r="B1008" s="29">
        <v>22710</v>
      </c>
      <c r="C1008" s="29">
        <v>23143</v>
      </c>
      <c r="D1008" s="29">
        <v>96.028000000000006</v>
      </c>
      <c r="E1008" s="29">
        <v>112.78</v>
      </c>
      <c r="F1008" s="29">
        <v>1.1319999999999999</v>
      </c>
      <c r="G1008" s="29">
        <v>8.8669999999999999E-3</v>
      </c>
      <c r="H1008" s="29">
        <v>0.15703</v>
      </c>
      <c r="I1008" s="29">
        <v>0.15690000000000001</v>
      </c>
      <c r="J1008" s="29">
        <v>1.3279000000000001</v>
      </c>
      <c r="K1008" s="29">
        <v>3.6104999999999998E-2</v>
      </c>
      <c r="L1008" s="29">
        <v>0.23699999999999999</v>
      </c>
      <c r="M1008" s="29">
        <v>8.4959999999999994E-2</v>
      </c>
      <c r="N1008" s="29">
        <v>1.166E-2</v>
      </c>
      <c r="O1008" s="29">
        <v>0.49519999999999997</v>
      </c>
      <c r="P1008" s="29">
        <v>0.57047999999999999</v>
      </c>
      <c r="Q1008" s="29">
        <v>1.9843E-2</v>
      </c>
      <c r="R1008" s="29">
        <v>1.333E-2</v>
      </c>
      <c r="S1008" s="29">
        <v>2.9638999999999999E-2</v>
      </c>
      <c r="T1008" s="29">
        <v>0.78</v>
      </c>
      <c r="U1008" s="29">
        <v>6.9531999999999997E-2</v>
      </c>
      <c r="V1008" s="29">
        <v>0.17560000000000001</v>
      </c>
    </row>
    <row r="1009" spans="1:22" ht="14.25" customHeight="1" x14ac:dyDescent="0.3">
      <c r="A1009" s="57">
        <v>44530</v>
      </c>
      <c r="B1009" s="29">
        <v>22729</v>
      </c>
      <c r="C1009" s="29">
        <v>23139</v>
      </c>
      <c r="D1009" s="29">
        <v>95.994</v>
      </c>
      <c r="E1009" s="29">
        <v>113.17</v>
      </c>
      <c r="F1009" s="29">
        <v>1.1337999999999999</v>
      </c>
      <c r="G1009" s="29">
        <v>8.8380000000000004E-3</v>
      </c>
      <c r="H1009" s="29">
        <v>0.15712000000000001</v>
      </c>
      <c r="I1009" s="29">
        <v>0.15709999999999999</v>
      </c>
      <c r="J1009" s="29">
        <v>1.3299000000000001</v>
      </c>
      <c r="K1009" s="29">
        <v>3.6108000000000001E-2</v>
      </c>
      <c r="L1009" s="29">
        <v>0.23799999999999999</v>
      </c>
      <c r="M1009" s="29">
        <v>8.4529999999999994E-2</v>
      </c>
      <c r="N1009" s="29">
        <v>1.166E-2</v>
      </c>
      <c r="O1009" s="29">
        <v>0.49359999999999998</v>
      </c>
      <c r="P1009" s="29">
        <v>0.56811999999999996</v>
      </c>
      <c r="Q1009" s="29">
        <v>1.9848999999999999E-2</v>
      </c>
      <c r="R1009" s="29">
        <v>1.3324000000000001E-2</v>
      </c>
      <c r="S1009" s="29">
        <v>2.9666000000000001E-2</v>
      </c>
      <c r="T1009" s="29">
        <v>0.78249999999999997</v>
      </c>
      <c r="U1009" s="29">
        <v>6.9868E-2</v>
      </c>
      <c r="V1009" s="29">
        <v>0.17780000000000001</v>
      </c>
    </row>
    <row r="1010" spans="1:22" ht="14.25" customHeight="1" x14ac:dyDescent="0.3">
      <c r="A1010" s="57">
        <v>44529</v>
      </c>
      <c r="B1010" s="29">
        <v>22685</v>
      </c>
      <c r="C1010" s="29">
        <v>23143</v>
      </c>
      <c r="D1010" s="29">
        <v>96.340999999999994</v>
      </c>
      <c r="E1010" s="29">
        <v>113.53</v>
      </c>
      <c r="F1010" s="29">
        <v>1.1291</v>
      </c>
      <c r="G1010" s="29">
        <v>8.8079999999999999E-3</v>
      </c>
      <c r="H1010" s="29">
        <v>0.15654000000000001</v>
      </c>
      <c r="I1010" s="29">
        <v>0.15659999999999999</v>
      </c>
      <c r="J1010" s="29">
        <v>1.3314999999999999</v>
      </c>
      <c r="K1010" s="29">
        <v>3.5986999999999998E-2</v>
      </c>
      <c r="L1010" s="29">
        <v>0.2359</v>
      </c>
      <c r="M1010" s="29">
        <v>8.3960000000000007E-2</v>
      </c>
      <c r="N1010" s="29">
        <v>1.166E-2</v>
      </c>
      <c r="O1010" s="29">
        <v>0.49349999999999999</v>
      </c>
      <c r="P1010" s="29">
        <v>0.56784000000000001</v>
      </c>
      <c r="Q1010" s="29">
        <v>1.9885E-2</v>
      </c>
      <c r="R1010" s="29">
        <v>1.3329000000000001E-2</v>
      </c>
      <c r="S1010" s="29">
        <v>2.9675E-2</v>
      </c>
      <c r="T1010" s="29">
        <v>0.78510000000000002</v>
      </c>
      <c r="U1010" s="29">
        <v>6.9769999999999999E-2</v>
      </c>
      <c r="V1010" s="29">
        <v>0.17849999999999999</v>
      </c>
    </row>
    <row r="1011" spans="1:22" ht="14.25" customHeight="1" x14ac:dyDescent="0.3">
      <c r="A1011" s="57">
        <v>44526</v>
      </c>
      <c r="B1011" s="29">
        <v>22674</v>
      </c>
      <c r="C1011" s="29">
        <v>23145</v>
      </c>
      <c r="D1011" s="29">
        <v>96.088999999999999</v>
      </c>
      <c r="E1011" s="29">
        <v>113.38</v>
      </c>
      <c r="F1011" s="29">
        <v>1.1316999999999999</v>
      </c>
      <c r="G1011" s="29">
        <v>8.8210000000000007E-3</v>
      </c>
      <c r="H1011" s="29">
        <v>0.15640999999999999</v>
      </c>
      <c r="I1011" s="29">
        <v>0.15629999999999999</v>
      </c>
      <c r="J1011" s="29">
        <v>1.3337000000000001</v>
      </c>
      <c r="K1011" s="29">
        <v>3.5911999999999999E-2</v>
      </c>
      <c r="L1011" s="29">
        <v>0.2359</v>
      </c>
      <c r="M1011" s="29">
        <v>8.362E-2</v>
      </c>
      <c r="N1011" s="29">
        <v>1.1599999999999999E-2</v>
      </c>
      <c r="O1011" s="29">
        <v>0.49440000000000001</v>
      </c>
      <c r="P1011" s="29">
        <v>0.56769999999999998</v>
      </c>
      <c r="Q1011" s="29">
        <v>1.9810000000000001E-2</v>
      </c>
      <c r="R1011" s="29">
        <v>1.3341E-2</v>
      </c>
      <c r="S1011" s="29">
        <v>2.9645000000000001E-2</v>
      </c>
      <c r="T1011" s="29">
        <v>0.78169999999999995</v>
      </c>
      <c r="U1011" s="29">
        <v>6.9736999999999993E-2</v>
      </c>
      <c r="V1011" s="29">
        <v>0.17829999999999999</v>
      </c>
    </row>
    <row r="1012" spans="1:22" ht="14.25" customHeight="1" x14ac:dyDescent="0.3">
      <c r="A1012" s="57">
        <v>44525</v>
      </c>
      <c r="B1012" s="29">
        <v>22679</v>
      </c>
      <c r="C1012" s="29">
        <v>23147</v>
      </c>
      <c r="D1012" s="29">
        <v>96.774000000000001</v>
      </c>
      <c r="E1012" s="29">
        <v>115.36</v>
      </c>
      <c r="F1012" s="29">
        <v>1.1209</v>
      </c>
      <c r="G1012" s="29">
        <v>8.6680000000000004E-3</v>
      </c>
      <c r="H1012" s="29">
        <v>0.15659000000000001</v>
      </c>
      <c r="I1012" s="29">
        <v>0.15659999999999999</v>
      </c>
      <c r="J1012" s="29">
        <v>1.3322000000000001</v>
      </c>
      <c r="K1012" s="29">
        <v>3.5971999999999997E-2</v>
      </c>
      <c r="L1012" s="29">
        <v>0.2361</v>
      </c>
      <c r="M1012" s="29">
        <v>8.4019999999999997E-2</v>
      </c>
      <c r="N1012" s="29">
        <v>1.1650000000000001E-2</v>
      </c>
      <c r="O1012" s="29">
        <v>0.49530000000000002</v>
      </c>
      <c r="P1012" s="29">
        <v>0.57159000000000004</v>
      </c>
      <c r="Q1012" s="29">
        <v>1.9843E-2</v>
      </c>
      <c r="R1012" s="29">
        <v>1.3419E-2</v>
      </c>
      <c r="S1012" s="29">
        <v>2.9922000000000001E-2</v>
      </c>
      <c r="T1012" s="29">
        <v>0.79069999999999996</v>
      </c>
      <c r="U1012" s="29">
        <v>7.0014000000000007E-2</v>
      </c>
      <c r="V1012" s="29">
        <v>0.17960000000000001</v>
      </c>
    </row>
    <row r="1013" spans="1:22" ht="14.25" customHeight="1" x14ac:dyDescent="0.3">
      <c r="A1013" s="57">
        <v>44524</v>
      </c>
      <c r="B1013" s="29">
        <v>22690</v>
      </c>
      <c r="C1013" s="29">
        <v>23141</v>
      </c>
      <c r="D1013" s="29">
        <v>96.875</v>
      </c>
      <c r="E1013" s="29">
        <v>115.43</v>
      </c>
      <c r="F1013" s="29">
        <v>1.1198999999999999</v>
      </c>
      <c r="G1013" s="29">
        <v>8.6650000000000008E-3</v>
      </c>
      <c r="H1013" s="29">
        <v>0.15644</v>
      </c>
      <c r="I1013" s="29">
        <v>0.15640000000000001</v>
      </c>
      <c r="J1013" s="29">
        <v>1.3328</v>
      </c>
      <c r="K1013" s="29">
        <v>3.5991000000000002E-2</v>
      </c>
      <c r="L1013" s="29">
        <v>0.2374</v>
      </c>
      <c r="M1013" s="29">
        <v>8.412E-2</v>
      </c>
      <c r="N1013" s="29">
        <v>1.166E-2</v>
      </c>
      <c r="O1013" s="29">
        <v>0.49359999999999998</v>
      </c>
      <c r="P1013" s="29">
        <v>0.57174000000000003</v>
      </c>
      <c r="Q1013" s="29">
        <v>1.9824999999999999E-2</v>
      </c>
      <c r="R1013" s="29">
        <v>1.3403E-2</v>
      </c>
      <c r="S1013" s="29">
        <v>2.9957999999999999E-2</v>
      </c>
      <c r="T1013" s="29">
        <v>0.78939999999999999</v>
      </c>
      <c r="U1013" s="29">
        <v>7.0139000000000007E-2</v>
      </c>
      <c r="V1013" s="29">
        <v>0.1784</v>
      </c>
    </row>
    <row r="1014" spans="1:22" ht="14.25" customHeight="1" x14ac:dyDescent="0.3">
      <c r="A1014" s="57">
        <v>44523</v>
      </c>
      <c r="B1014" s="29">
        <v>22675</v>
      </c>
      <c r="C1014" s="29">
        <v>23133</v>
      </c>
      <c r="D1014" s="29">
        <v>96.491</v>
      </c>
      <c r="E1014" s="29">
        <v>115.14</v>
      </c>
      <c r="F1014" s="29">
        <v>1.1248</v>
      </c>
      <c r="G1014" s="29">
        <v>8.6859999999999993E-3</v>
      </c>
      <c r="H1014" s="29">
        <v>0.15645000000000001</v>
      </c>
      <c r="I1014" s="29">
        <v>0.1565</v>
      </c>
      <c r="J1014" s="29">
        <v>1.3378000000000001</v>
      </c>
      <c r="K1014" s="29">
        <v>3.5993999999999998E-2</v>
      </c>
      <c r="L1014" s="29">
        <v>0.2382</v>
      </c>
      <c r="M1014" s="29">
        <v>8.4029999999999994E-2</v>
      </c>
      <c r="N1014" s="29">
        <v>1.166E-2</v>
      </c>
      <c r="O1014" s="29">
        <v>0.49359999999999998</v>
      </c>
      <c r="P1014" s="29">
        <v>0.57194999999999996</v>
      </c>
      <c r="Q1014" s="29">
        <v>1.9779999999999999E-2</v>
      </c>
      <c r="R1014" s="29">
        <v>1.3435000000000001E-2</v>
      </c>
      <c r="S1014" s="29">
        <v>3.0182E-2</v>
      </c>
      <c r="T1014" s="29">
        <v>0.7893</v>
      </c>
      <c r="U1014" s="29">
        <v>7.0139000000000007E-2</v>
      </c>
      <c r="V1014" s="29">
        <v>0.17949999999999999</v>
      </c>
    </row>
    <row r="1015" spans="1:22" ht="14.25" customHeight="1" x14ac:dyDescent="0.3">
      <c r="A1015" s="57">
        <v>44522</v>
      </c>
      <c r="B1015" s="29">
        <v>22671</v>
      </c>
      <c r="C1015" s="29">
        <v>23118</v>
      </c>
      <c r="D1015" s="29">
        <v>96.548000000000002</v>
      </c>
      <c r="E1015" s="29">
        <v>114.88</v>
      </c>
      <c r="F1015" s="29">
        <v>1.1236999999999999</v>
      </c>
      <c r="G1015" s="29">
        <v>8.7049999999999992E-3</v>
      </c>
      <c r="H1015" s="29">
        <v>0.15661</v>
      </c>
      <c r="I1015" s="29">
        <v>0.1565</v>
      </c>
      <c r="J1015" s="29">
        <v>1.3396999999999999</v>
      </c>
      <c r="K1015" s="29">
        <v>3.5982E-2</v>
      </c>
      <c r="L1015" s="29">
        <v>0.2389</v>
      </c>
      <c r="M1015" s="29">
        <v>8.4000000000000005E-2</v>
      </c>
      <c r="N1015" s="29">
        <v>1.166E-2</v>
      </c>
      <c r="O1015" s="29">
        <v>0.49349999999999999</v>
      </c>
      <c r="P1015" s="29">
        <v>0.57204999999999995</v>
      </c>
      <c r="Q1015" s="29">
        <v>1.9744999999999999E-2</v>
      </c>
      <c r="R1015" s="29">
        <v>1.3429E-2</v>
      </c>
      <c r="S1015" s="29">
        <v>3.0266000000000001E-2</v>
      </c>
      <c r="T1015" s="29">
        <v>0.78739999999999999</v>
      </c>
      <c r="U1015" s="29">
        <v>7.0116999999999999E-2</v>
      </c>
      <c r="V1015" s="29">
        <v>0.17899999999999999</v>
      </c>
    </row>
    <row r="1016" spans="1:22" ht="14.25" customHeight="1" x14ac:dyDescent="0.3">
      <c r="A1016" s="57">
        <v>44519</v>
      </c>
      <c r="B1016" s="29">
        <v>22650</v>
      </c>
      <c r="C1016" s="29">
        <v>23112</v>
      </c>
      <c r="D1016" s="29">
        <v>96.031000000000006</v>
      </c>
      <c r="E1016" s="29">
        <v>113.99</v>
      </c>
      <c r="F1016" s="29">
        <v>1.129</v>
      </c>
      <c r="G1016" s="29">
        <v>8.7709999999999993E-3</v>
      </c>
      <c r="H1016" s="29">
        <v>0.15656999999999999</v>
      </c>
      <c r="I1016" s="29">
        <v>0.1565</v>
      </c>
      <c r="J1016" s="29">
        <v>1.3451</v>
      </c>
      <c r="K1016" s="29">
        <v>3.5987999999999999E-2</v>
      </c>
      <c r="L1016" s="29">
        <v>0.23899999999999999</v>
      </c>
      <c r="M1016" s="29">
        <v>8.4000000000000005E-2</v>
      </c>
      <c r="N1016" s="29">
        <v>1.1610000000000001E-2</v>
      </c>
      <c r="O1016" s="29">
        <v>0.49519999999999997</v>
      </c>
      <c r="P1016" s="29">
        <v>0.57128999999999996</v>
      </c>
      <c r="Q1016" s="29">
        <v>1.9806000000000001E-2</v>
      </c>
      <c r="R1016" s="29">
        <v>1.3459E-2</v>
      </c>
      <c r="S1016" s="29">
        <v>3.0464999999999999E-2</v>
      </c>
      <c r="T1016" s="29">
        <v>0.79100000000000004</v>
      </c>
      <c r="U1016" s="29">
        <v>7.0236999999999994E-2</v>
      </c>
      <c r="V1016" s="29">
        <v>0.17810000000000001</v>
      </c>
    </row>
    <row r="1017" spans="1:22" ht="14.25" customHeight="1" x14ac:dyDescent="0.3">
      <c r="A1017" s="57">
        <v>44518</v>
      </c>
      <c r="B1017" s="29">
        <v>22657</v>
      </c>
      <c r="C1017" s="29">
        <v>23116</v>
      </c>
      <c r="D1017" s="29">
        <v>95.543999999999997</v>
      </c>
      <c r="E1017" s="29">
        <v>114.26</v>
      </c>
      <c r="F1017" s="29">
        <v>1.1371</v>
      </c>
      <c r="G1017" s="29">
        <v>8.7519999999999994E-3</v>
      </c>
      <c r="H1017" s="29">
        <v>0.15659000000000001</v>
      </c>
      <c r="I1017" s="29">
        <v>0.15670000000000001</v>
      </c>
      <c r="J1017" s="29">
        <v>1.3493999999999999</v>
      </c>
      <c r="K1017" s="29">
        <v>3.5979999999999998E-2</v>
      </c>
      <c r="L1017" s="29">
        <v>0.23910000000000001</v>
      </c>
      <c r="M1017" s="29">
        <v>8.4529999999999994E-2</v>
      </c>
      <c r="N1017" s="29">
        <v>1.166E-2</v>
      </c>
      <c r="O1017" s="29">
        <v>0.49630000000000002</v>
      </c>
      <c r="P1017" s="29">
        <v>0.57286000000000004</v>
      </c>
      <c r="Q1017" s="29">
        <v>1.9897000000000001E-2</v>
      </c>
      <c r="R1017" s="29">
        <v>1.3481E-2</v>
      </c>
      <c r="S1017" s="29">
        <v>3.0683999999999999E-2</v>
      </c>
      <c r="T1017" s="29">
        <v>0.79359999999999997</v>
      </c>
      <c r="U1017" s="29">
        <v>7.0289000000000004E-2</v>
      </c>
      <c r="V1017" s="29">
        <v>0.1799</v>
      </c>
    </row>
    <row r="1018" spans="1:22" ht="14.25" customHeight="1" x14ac:dyDescent="0.3">
      <c r="A1018" s="57">
        <v>44517</v>
      </c>
      <c r="B1018" s="29">
        <v>22649</v>
      </c>
      <c r="C1018" s="29">
        <v>23114</v>
      </c>
      <c r="D1018" s="29">
        <v>95.828000000000003</v>
      </c>
      <c r="E1018" s="29">
        <v>114.08</v>
      </c>
      <c r="F1018" s="29">
        <v>1.1318999999999999</v>
      </c>
      <c r="G1018" s="29">
        <v>8.763E-3</v>
      </c>
      <c r="H1018" s="29">
        <v>0.15679000000000001</v>
      </c>
      <c r="I1018" s="29">
        <v>0.15690000000000001</v>
      </c>
      <c r="J1018" s="29">
        <v>1.3487</v>
      </c>
      <c r="K1018" s="29">
        <v>3.5955000000000001E-2</v>
      </c>
      <c r="L1018" s="29">
        <v>0.23930000000000001</v>
      </c>
      <c r="M1018" s="29">
        <v>8.473E-2</v>
      </c>
      <c r="N1018" s="29">
        <v>1.166E-2</v>
      </c>
      <c r="O1018" s="29">
        <v>0.4955</v>
      </c>
      <c r="P1018" s="29">
        <v>0.57396999999999998</v>
      </c>
      <c r="Q1018" s="29">
        <v>1.9868E-2</v>
      </c>
      <c r="R1018" s="29">
        <v>1.3466000000000001E-2</v>
      </c>
      <c r="S1018" s="29">
        <v>3.0657E-2</v>
      </c>
      <c r="T1018" s="29">
        <v>0.79300000000000004</v>
      </c>
      <c r="U1018" s="29">
        <v>7.0254999999999998E-2</v>
      </c>
      <c r="V1018" s="29">
        <v>0.18079999999999999</v>
      </c>
    </row>
    <row r="1019" spans="1:22" ht="14.25" customHeight="1" x14ac:dyDescent="0.3">
      <c r="A1019" s="57">
        <v>44516</v>
      </c>
      <c r="B1019" s="29">
        <v>22646</v>
      </c>
      <c r="C1019" s="29">
        <v>23107</v>
      </c>
      <c r="D1019" s="29">
        <v>95.915000000000006</v>
      </c>
      <c r="E1019" s="29">
        <v>114.82</v>
      </c>
      <c r="F1019" s="29">
        <v>1.1319999999999999</v>
      </c>
      <c r="G1019" s="29">
        <v>8.7089999999999997E-3</v>
      </c>
      <c r="H1019" s="29">
        <v>0.15642</v>
      </c>
      <c r="I1019" s="29">
        <v>0.1565</v>
      </c>
      <c r="J1019" s="29">
        <v>1.343</v>
      </c>
      <c r="K1019" s="29">
        <v>3.5987999999999999E-2</v>
      </c>
      <c r="L1019" s="29">
        <v>0.24</v>
      </c>
      <c r="M1019" s="29">
        <v>8.4459999999999993E-2</v>
      </c>
      <c r="N1019" s="29">
        <v>1.166E-2</v>
      </c>
      <c r="O1019" s="29">
        <v>0.4955</v>
      </c>
      <c r="P1019" s="29">
        <v>0.57279000000000002</v>
      </c>
      <c r="Q1019" s="29">
        <v>1.9831000000000001E-2</v>
      </c>
      <c r="R1019" s="29">
        <v>1.3431E-2</v>
      </c>
      <c r="S1019" s="29">
        <v>3.0529000000000001E-2</v>
      </c>
      <c r="T1019" s="29">
        <v>0.79620000000000002</v>
      </c>
      <c r="U1019" s="29">
        <v>7.0316000000000004E-2</v>
      </c>
      <c r="V1019" s="29">
        <v>0.1817</v>
      </c>
    </row>
    <row r="1020" spans="1:22" ht="14.25" customHeight="1" x14ac:dyDescent="0.3">
      <c r="A1020" s="57">
        <v>44515</v>
      </c>
      <c r="B1020" s="29">
        <v>22649</v>
      </c>
      <c r="C1020" s="29">
        <v>23104</v>
      </c>
      <c r="D1020" s="29">
        <v>95.406999999999996</v>
      </c>
      <c r="E1020" s="29">
        <v>114.12</v>
      </c>
      <c r="F1020" s="29">
        <v>1.1368</v>
      </c>
      <c r="G1020" s="29">
        <v>8.7609999999999997E-3</v>
      </c>
      <c r="H1020" s="29">
        <v>0.15665999999999999</v>
      </c>
      <c r="I1020" s="29">
        <v>0.15670000000000001</v>
      </c>
      <c r="J1020" s="29">
        <v>1.3415999999999999</v>
      </c>
      <c r="K1020" s="29">
        <v>3.6003E-2</v>
      </c>
      <c r="L1020" s="29">
        <v>0.24030000000000001</v>
      </c>
      <c r="M1020" s="29">
        <v>8.4489999999999996E-2</v>
      </c>
      <c r="N1020" s="29">
        <v>1.166E-2</v>
      </c>
      <c r="O1020" s="29">
        <v>0.49540000000000001</v>
      </c>
      <c r="P1020" s="29">
        <v>0.57291000000000003</v>
      </c>
      <c r="Q1020" s="29">
        <v>1.9942999999999999E-2</v>
      </c>
      <c r="R1020" s="29">
        <v>1.3441E-2</v>
      </c>
      <c r="S1020" s="29">
        <v>3.0550000000000001E-2</v>
      </c>
      <c r="T1020" s="29">
        <v>0.79900000000000004</v>
      </c>
      <c r="U1020" s="29">
        <v>7.0361000000000007E-2</v>
      </c>
      <c r="V1020" s="29">
        <v>0.1832</v>
      </c>
    </row>
    <row r="1021" spans="1:22" ht="14.25" customHeight="1" x14ac:dyDescent="0.3">
      <c r="A1021" s="57">
        <v>44512</v>
      </c>
      <c r="B1021" s="29">
        <v>22645</v>
      </c>
      <c r="C1021" s="29">
        <v>23115</v>
      </c>
      <c r="D1021" s="29">
        <v>95.128</v>
      </c>
      <c r="E1021" s="29">
        <v>113.89</v>
      </c>
      <c r="F1021" s="29">
        <v>1.1445000000000001</v>
      </c>
      <c r="G1021" s="29">
        <v>8.7779999999999993E-3</v>
      </c>
      <c r="H1021" s="29">
        <v>0.15675</v>
      </c>
      <c r="I1021" s="29">
        <v>0.15679999999999999</v>
      </c>
      <c r="J1021" s="29">
        <v>1.3413999999999999</v>
      </c>
      <c r="K1021" s="29">
        <v>3.5938999999999999E-2</v>
      </c>
      <c r="L1021" s="29">
        <v>0.24</v>
      </c>
      <c r="M1021" s="29">
        <v>8.4739999999999996E-2</v>
      </c>
      <c r="N1021" s="29">
        <v>1.163E-2</v>
      </c>
      <c r="O1021" s="29">
        <v>0.49519999999999997</v>
      </c>
      <c r="P1021" s="29">
        <v>0.56940000000000002</v>
      </c>
      <c r="Q1021" s="29">
        <v>2.0074000000000002E-2</v>
      </c>
      <c r="R1021" s="29">
        <v>1.3442000000000001E-2</v>
      </c>
      <c r="S1021" s="29">
        <v>3.0533000000000001E-2</v>
      </c>
      <c r="T1021" s="29">
        <v>0.79679999999999995</v>
      </c>
      <c r="U1021" s="29">
        <v>7.0452000000000001E-2</v>
      </c>
      <c r="V1021" s="29">
        <v>0.1832</v>
      </c>
    </row>
    <row r="1022" spans="1:22" ht="14.25" customHeight="1" x14ac:dyDescent="0.3">
      <c r="A1022" s="57">
        <v>44511</v>
      </c>
      <c r="B1022" s="29">
        <v>22657</v>
      </c>
      <c r="C1022" s="29">
        <v>23105</v>
      </c>
      <c r="D1022" s="29">
        <v>95.177999999999997</v>
      </c>
      <c r="E1022" s="29">
        <v>114.06</v>
      </c>
      <c r="F1022" s="29">
        <v>1.1451</v>
      </c>
      <c r="G1022" s="29">
        <v>8.7670000000000005E-3</v>
      </c>
      <c r="H1022" s="29">
        <v>0.15645999999999999</v>
      </c>
      <c r="I1022" s="29">
        <v>0.15640000000000001</v>
      </c>
      <c r="J1022" s="29">
        <v>1.3371999999999999</v>
      </c>
      <c r="K1022" s="29">
        <v>3.5927000000000001E-2</v>
      </c>
      <c r="L1022" s="29">
        <v>0.2399</v>
      </c>
      <c r="M1022" s="29">
        <v>8.4699999999999998E-2</v>
      </c>
      <c r="N1022" s="29">
        <v>1.166E-2</v>
      </c>
      <c r="O1022" s="29">
        <v>0.49619999999999997</v>
      </c>
      <c r="P1022" s="29">
        <v>0.57542000000000004</v>
      </c>
      <c r="Q1022" s="29">
        <v>1.9983000000000001E-2</v>
      </c>
      <c r="R1022" s="29">
        <v>1.3462999999999999E-2</v>
      </c>
      <c r="S1022" s="29">
        <v>3.0457000000000001E-2</v>
      </c>
      <c r="T1022" s="29">
        <v>0.79500000000000004</v>
      </c>
      <c r="U1022" s="29">
        <v>7.0125999999999994E-2</v>
      </c>
      <c r="V1022" s="29">
        <v>0.1852</v>
      </c>
    </row>
    <row r="1023" spans="1:22" ht="14.25" customHeight="1" x14ac:dyDescent="0.3">
      <c r="A1023" s="57">
        <v>44510</v>
      </c>
      <c r="B1023" s="29">
        <v>22657</v>
      </c>
      <c r="C1023" s="29">
        <v>23100</v>
      </c>
      <c r="D1023" s="29">
        <v>94.85</v>
      </c>
      <c r="E1023" s="29">
        <v>113.91</v>
      </c>
      <c r="F1023" s="29">
        <v>1.1478999999999999</v>
      </c>
      <c r="G1023" s="29">
        <v>8.7790000000000003E-3</v>
      </c>
      <c r="H1023" s="29">
        <v>0.15651999999999999</v>
      </c>
      <c r="I1023" s="29">
        <v>0.15629999999999999</v>
      </c>
      <c r="J1023" s="29">
        <v>1.3405</v>
      </c>
      <c r="K1023" s="29">
        <v>3.6034999999999998E-2</v>
      </c>
      <c r="L1023" s="29">
        <v>0.24079999999999999</v>
      </c>
      <c r="M1023" s="29">
        <v>8.4379999999999997E-2</v>
      </c>
      <c r="N1023" s="29">
        <v>1.166E-2</v>
      </c>
      <c r="O1023" s="29">
        <v>0.49519999999999997</v>
      </c>
      <c r="P1023" s="29">
        <v>0.57970999999999995</v>
      </c>
      <c r="Q1023" s="29">
        <v>1.9942000000000001E-2</v>
      </c>
      <c r="R1023" s="29">
        <v>1.3439E-2</v>
      </c>
      <c r="S1023" s="29">
        <v>3.0460000000000001E-2</v>
      </c>
      <c r="T1023" s="29">
        <v>0.80030000000000001</v>
      </c>
      <c r="U1023" s="29">
        <v>6.9918999999999995E-2</v>
      </c>
      <c r="V1023" s="29">
        <v>0.18210000000000001</v>
      </c>
    </row>
    <row r="1024" spans="1:22" ht="14.25" customHeight="1" x14ac:dyDescent="0.3">
      <c r="A1024" s="57">
        <v>44509</v>
      </c>
      <c r="B1024" s="29">
        <v>22658</v>
      </c>
      <c r="C1024" s="29">
        <v>23109</v>
      </c>
      <c r="D1024" s="29">
        <v>93.954999999999998</v>
      </c>
      <c r="E1024" s="29">
        <v>112.87</v>
      </c>
      <c r="F1024" s="29">
        <v>1.1593</v>
      </c>
      <c r="G1024" s="29">
        <v>8.8590000000000006E-3</v>
      </c>
      <c r="H1024" s="29">
        <v>0.15643000000000001</v>
      </c>
      <c r="I1024" s="29">
        <v>0.1565</v>
      </c>
      <c r="J1024" s="29">
        <v>1.3556999999999999</v>
      </c>
      <c r="K1024" s="29">
        <v>3.6033000000000003E-2</v>
      </c>
      <c r="L1024" s="29">
        <v>0.24099999999999999</v>
      </c>
      <c r="M1024" s="29">
        <v>8.4860000000000005E-2</v>
      </c>
      <c r="N1024" s="29">
        <v>1.167E-2</v>
      </c>
      <c r="O1024" s="29">
        <v>0.49640000000000001</v>
      </c>
      <c r="P1024" s="29">
        <v>0.58352000000000004</v>
      </c>
      <c r="Q1024" s="29">
        <v>1.9938999999999998E-2</v>
      </c>
      <c r="R1024" s="29">
        <v>1.3483E-2</v>
      </c>
      <c r="S1024" s="29">
        <v>3.0519000000000001E-2</v>
      </c>
      <c r="T1024" s="29">
        <v>0.80410000000000004</v>
      </c>
      <c r="U1024" s="29">
        <v>7.0128999999999997E-2</v>
      </c>
      <c r="V1024" s="29">
        <v>0.1825</v>
      </c>
    </row>
    <row r="1025" spans="1:22" ht="14.25" customHeight="1" x14ac:dyDescent="0.3">
      <c r="A1025" s="57">
        <v>44508</v>
      </c>
      <c r="B1025" s="29">
        <v>22658</v>
      </c>
      <c r="C1025" s="29">
        <v>23123</v>
      </c>
      <c r="D1025" s="29">
        <v>94.049000000000007</v>
      </c>
      <c r="E1025" s="29">
        <v>113.23</v>
      </c>
      <c r="F1025" s="29">
        <v>1.1587000000000001</v>
      </c>
      <c r="G1025" s="29">
        <v>8.8319999999999996E-3</v>
      </c>
      <c r="H1025" s="29">
        <v>0.15643000000000001</v>
      </c>
      <c r="I1025" s="29">
        <v>0.1565</v>
      </c>
      <c r="J1025" s="29">
        <v>1.3563000000000001</v>
      </c>
      <c r="K1025" s="29">
        <v>3.5934000000000001E-2</v>
      </c>
      <c r="L1025" s="29">
        <v>0.2407</v>
      </c>
      <c r="M1025" s="29">
        <v>8.4680000000000005E-2</v>
      </c>
      <c r="N1025" s="29">
        <v>1.167E-2</v>
      </c>
      <c r="O1025" s="29">
        <v>0.4965</v>
      </c>
      <c r="P1025" s="29">
        <v>0.58684999999999998</v>
      </c>
      <c r="Q1025" s="29">
        <v>1.9963999999999999E-2</v>
      </c>
      <c r="R1025" s="29">
        <v>1.3528E-2</v>
      </c>
      <c r="S1025" s="29">
        <v>3.0376E-2</v>
      </c>
      <c r="T1025" s="29">
        <v>0.80369999999999997</v>
      </c>
      <c r="U1025" s="29">
        <v>7.0130999999999999E-2</v>
      </c>
      <c r="V1025" s="29">
        <v>0.1804</v>
      </c>
    </row>
    <row r="1026" spans="1:22" ht="14.25" customHeight="1" x14ac:dyDescent="0.3">
      <c r="A1026" s="57">
        <v>44505</v>
      </c>
      <c r="B1026" s="29">
        <v>22698</v>
      </c>
      <c r="C1026" s="29">
        <v>23133</v>
      </c>
      <c r="D1026" s="29">
        <v>94.32</v>
      </c>
      <c r="E1026" s="29">
        <v>113.41</v>
      </c>
      <c r="F1026" s="29">
        <v>1.1567000000000001</v>
      </c>
      <c r="G1026" s="29">
        <v>8.8179999999999994E-3</v>
      </c>
      <c r="H1026" s="29">
        <v>0.15628</v>
      </c>
      <c r="I1026" s="29">
        <v>0.15640000000000001</v>
      </c>
      <c r="J1026" s="29">
        <v>1.3498000000000001</v>
      </c>
      <c r="K1026" s="29">
        <v>3.5879000000000001E-2</v>
      </c>
      <c r="L1026" s="29">
        <v>0.2404</v>
      </c>
      <c r="M1026" s="29">
        <v>8.4629999999999997E-2</v>
      </c>
      <c r="N1026" s="29">
        <v>1.166E-2</v>
      </c>
      <c r="O1026" s="29">
        <v>0.49630000000000002</v>
      </c>
      <c r="P1026" s="29">
        <v>0.58821999999999997</v>
      </c>
      <c r="Q1026" s="29">
        <v>1.9899E-2</v>
      </c>
      <c r="R1026" s="29">
        <v>1.3480000000000001E-2</v>
      </c>
      <c r="S1026" s="29">
        <v>3.0151000000000001E-2</v>
      </c>
      <c r="T1026" s="29">
        <v>0.80289999999999995</v>
      </c>
      <c r="U1026" s="29">
        <v>6.9795999999999997E-2</v>
      </c>
      <c r="V1026" s="29">
        <v>0.1804</v>
      </c>
    </row>
    <row r="1027" spans="1:22" ht="14.25" customHeight="1" x14ac:dyDescent="0.3">
      <c r="A1027" s="57">
        <v>44504</v>
      </c>
      <c r="B1027" s="29">
        <v>22686</v>
      </c>
      <c r="C1027" s="29">
        <v>23152</v>
      </c>
      <c r="D1027" s="29">
        <v>94.346999999999994</v>
      </c>
      <c r="E1027" s="29">
        <v>113.76</v>
      </c>
      <c r="F1027" s="29">
        <v>1.1554</v>
      </c>
      <c r="G1027" s="29">
        <v>8.7910000000000002E-3</v>
      </c>
      <c r="H1027" s="29">
        <v>0.15631999999999999</v>
      </c>
      <c r="I1027" s="29">
        <v>0.15629999999999999</v>
      </c>
      <c r="J1027" s="29">
        <v>1.35</v>
      </c>
      <c r="K1027" s="29">
        <v>3.5886000000000001E-2</v>
      </c>
      <c r="L1027" s="29">
        <v>0.24079999999999999</v>
      </c>
      <c r="M1027" s="29">
        <v>8.4320000000000006E-2</v>
      </c>
      <c r="N1027" s="29">
        <v>1.167E-2</v>
      </c>
      <c r="O1027" s="29">
        <v>0.49630000000000002</v>
      </c>
      <c r="P1027" s="29">
        <v>0.58814999999999995</v>
      </c>
      <c r="Q1027" s="29">
        <v>1.9755000000000002E-2</v>
      </c>
      <c r="R1027" s="29">
        <v>1.3422999999999999E-2</v>
      </c>
      <c r="S1027" s="29">
        <v>2.9987E-2</v>
      </c>
      <c r="T1027" s="29">
        <v>0.80259999999999998</v>
      </c>
      <c r="U1027" s="29">
        <v>6.9624000000000005E-2</v>
      </c>
      <c r="V1027" s="29">
        <v>0.17849999999999999</v>
      </c>
    </row>
    <row r="1028" spans="1:22" ht="14.25" customHeight="1" x14ac:dyDescent="0.3">
      <c r="A1028" s="57">
        <v>44503</v>
      </c>
      <c r="B1028" s="29">
        <v>22743</v>
      </c>
      <c r="C1028" s="29">
        <v>23140</v>
      </c>
      <c r="D1028" s="29">
        <v>93.864000000000004</v>
      </c>
      <c r="E1028" s="29">
        <v>114.01</v>
      </c>
      <c r="F1028" s="29">
        <v>1.1612</v>
      </c>
      <c r="G1028" s="29">
        <v>8.7709999999999993E-3</v>
      </c>
      <c r="H1028" s="29">
        <v>0.15609000000000001</v>
      </c>
      <c r="I1028" s="29">
        <v>0.15640000000000001</v>
      </c>
      <c r="J1028" s="29">
        <v>1.3687</v>
      </c>
      <c r="K1028" s="29">
        <v>3.5894000000000002E-2</v>
      </c>
      <c r="L1028" s="29">
        <v>0.2407</v>
      </c>
      <c r="M1028" s="29">
        <v>8.4820000000000007E-2</v>
      </c>
      <c r="N1028" s="29">
        <v>1.167E-2</v>
      </c>
      <c r="O1028" s="29">
        <v>0.49640000000000001</v>
      </c>
      <c r="P1028" s="29">
        <v>0.58938999999999997</v>
      </c>
      <c r="Q1028" s="29">
        <v>1.9757E-2</v>
      </c>
      <c r="R1028" s="29">
        <v>1.3422999999999999E-2</v>
      </c>
      <c r="S1028" s="29">
        <v>3.0054000000000001E-2</v>
      </c>
      <c r="T1028" s="29">
        <v>0.80700000000000005</v>
      </c>
      <c r="U1028" s="29">
        <v>6.9736000000000006E-2</v>
      </c>
      <c r="V1028" s="29">
        <v>0.18</v>
      </c>
    </row>
    <row r="1029" spans="1:22" ht="14.25" customHeight="1" x14ac:dyDescent="0.3">
      <c r="A1029" s="57">
        <v>44502</v>
      </c>
      <c r="B1029" s="29">
        <v>22744</v>
      </c>
      <c r="C1029" s="29">
        <v>23150</v>
      </c>
      <c r="D1029" s="29">
        <v>94.09</v>
      </c>
      <c r="E1029" s="29">
        <v>113.96</v>
      </c>
      <c r="F1029" s="29">
        <v>1.1578999999999999</v>
      </c>
      <c r="G1029" s="29">
        <v>8.7749999999999998E-3</v>
      </c>
      <c r="H1029" s="29">
        <v>0.15625</v>
      </c>
      <c r="I1029" s="29">
        <v>0.15620000000000001</v>
      </c>
      <c r="J1029" s="29">
        <v>1.3612</v>
      </c>
      <c r="K1029" s="29">
        <v>3.5910999999999998E-2</v>
      </c>
      <c r="L1029" s="29">
        <v>0.24110000000000001</v>
      </c>
      <c r="M1029" s="29">
        <v>8.4849999999999995E-2</v>
      </c>
      <c r="N1029" s="29">
        <v>1.167E-2</v>
      </c>
      <c r="O1029" s="29">
        <v>0.49519999999999997</v>
      </c>
      <c r="P1029" s="29">
        <v>0.58694000000000002</v>
      </c>
      <c r="Q1029" s="29">
        <v>1.9776999999999999E-2</v>
      </c>
      <c r="R1029" s="29">
        <v>1.3390000000000001E-2</v>
      </c>
      <c r="S1029" s="29">
        <v>3.0048999999999999E-2</v>
      </c>
      <c r="T1029" s="29">
        <v>0.80579999999999996</v>
      </c>
      <c r="U1029" s="29">
        <v>7.0163000000000003E-2</v>
      </c>
      <c r="V1029" s="29">
        <v>0.17599999999999999</v>
      </c>
    </row>
    <row r="1030" spans="1:22" ht="14.25" customHeight="1" x14ac:dyDescent="0.3">
      <c r="A1030" s="57">
        <v>44501</v>
      </c>
      <c r="B1030" s="29">
        <v>22753</v>
      </c>
      <c r="C1030" s="29">
        <v>23140</v>
      </c>
      <c r="D1030" s="29">
        <v>93.879000000000005</v>
      </c>
      <c r="E1030" s="29">
        <v>114</v>
      </c>
      <c r="F1030" s="29">
        <v>1.1606000000000001</v>
      </c>
      <c r="G1030" s="29">
        <v>8.7720000000000003E-3</v>
      </c>
      <c r="H1030" s="29">
        <v>0.15631</v>
      </c>
      <c r="I1030" s="29">
        <v>0.15640000000000001</v>
      </c>
      <c r="J1030" s="29">
        <v>1.3665</v>
      </c>
      <c r="K1030" s="29">
        <v>3.5895999999999997E-2</v>
      </c>
      <c r="L1030" s="29">
        <v>0.24079999999999999</v>
      </c>
      <c r="M1030" s="29">
        <v>8.4919999999999995E-2</v>
      </c>
      <c r="N1030" s="29">
        <v>1.167E-2</v>
      </c>
      <c r="O1030" s="29">
        <v>0.49519999999999997</v>
      </c>
      <c r="P1030" s="29">
        <v>0.58375999999999995</v>
      </c>
      <c r="Q1030" s="29">
        <v>1.9768000000000001E-2</v>
      </c>
      <c r="R1030" s="29">
        <v>1.3363E-2</v>
      </c>
      <c r="S1030" s="29">
        <v>3.0047999999999998E-2</v>
      </c>
      <c r="T1030" s="29">
        <v>0.80840000000000001</v>
      </c>
      <c r="U1030" s="29">
        <v>6.9986999999999994E-2</v>
      </c>
      <c r="V1030" s="29">
        <v>0.1759</v>
      </c>
    </row>
    <row r="1031" spans="1:22" ht="14.25" customHeight="1" x14ac:dyDescent="0.3">
      <c r="A1031" s="57">
        <v>44498</v>
      </c>
      <c r="B1031" s="29">
        <v>22752</v>
      </c>
      <c r="C1031" s="29">
        <v>23131</v>
      </c>
      <c r="D1031" s="29">
        <v>94.123000000000005</v>
      </c>
      <c r="E1031" s="29">
        <v>113.95</v>
      </c>
      <c r="F1031" s="29">
        <v>1.1557999999999999</v>
      </c>
      <c r="G1031" s="29">
        <v>8.77E-3</v>
      </c>
      <c r="H1031" s="29">
        <v>0.15611</v>
      </c>
      <c r="I1031" s="29">
        <v>0.15609999999999999</v>
      </c>
      <c r="J1031" s="29">
        <v>1.3682000000000001</v>
      </c>
      <c r="K1031" s="29">
        <v>3.5971999999999997E-2</v>
      </c>
      <c r="L1031" s="29">
        <v>0.24160000000000001</v>
      </c>
      <c r="M1031" s="29">
        <v>8.5139999999999993E-2</v>
      </c>
      <c r="N1031" s="29">
        <v>1.167E-2</v>
      </c>
      <c r="O1031" s="29">
        <v>0.4975</v>
      </c>
      <c r="P1031" s="29">
        <v>0.58245000000000002</v>
      </c>
      <c r="Q1031" s="29">
        <v>1.9786999999999999E-2</v>
      </c>
      <c r="R1031" s="29">
        <v>1.3351E-2</v>
      </c>
      <c r="S1031" s="29">
        <v>2.9987E-2</v>
      </c>
      <c r="T1031" s="29">
        <v>0.80730000000000002</v>
      </c>
      <c r="U1031" s="29">
        <v>7.0583999999999994E-2</v>
      </c>
      <c r="V1031" s="29">
        <v>0.1774</v>
      </c>
    </row>
    <row r="1032" spans="1:22" ht="14.25" customHeight="1" x14ac:dyDescent="0.3">
      <c r="A1032" s="57">
        <v>44497</v>
      </c>
      <c r="B1032" s="29">
        <v>22756</v>
      </c>
      <c r="C1032" s="29">
        <v>23145</v>
      </c>
      <c r="D1032" s="29">
        <v>93.344999999999999</v>
      </c>
      <c r="E1032" s="29">
        <v>113.58</v>
      </c>
      <c r="F1032" s="29">
        <v>1.1680999999999999</v>
      </c>
      <c r="G1032" s="29">
        <v>8.8050000000000003E-3</v>
      </c>
      <c r="H1032" s="29">
        <v>0.15645000000000001</v>
      </c>
      <c r="I1032" s="29">
        <v>0.1565</v>
      </c>
      <c r="J1032" s="29">
        <v>1.379</v>
      </c>
      <c r="K1032" s="29">
        <v>3.5966999999999999E-2</v>
      </c>
      <c r="L1032" s="29">
        <v>0.2409</v>
      </c>
      <c r="M1032" s="29">
        <v>8.5580000000000003E-2</v>
      </c>
      <c r="N1032" s="29">
        <v>1.167E-2</v>
      </c>
      <c r="O1032" s="29">
        <v>0.49540000000000001</v>
      </c>
      <c r="P1032" s="29">
        <v>0.58138000000000001</v>
      </c>
      <c r="Q1032" s="29">
        <v>1.9827999999999998E-2</v>
      </c>
      <c r="R1032" s="29">
        <v>1.3370999999999999E-2</v>
      </c>
      <c r="S1032" s="29">
        <v>3.0134999999999999E-2</v>
      </c>
      <c r="T1032" s="29">
        <v>0.81</v>
      </c>
      <c r="U1032" s="29">
        <v>7.0558999999999997E-2</v>
      </c>
      <c r="V1032" s="29">
        <v>0.17710000000000001</v>
      </c>
    </row>
    <row r="1033" spans="1:22" ht="14.25" customHeight="1" x14ac:dyDescent="0.3">
      <c r="A1033" s="57">
        <v>44496</v>
      </c>
      <c r="B1033" s="29">
        <v>22754</v>
      </c>
      <c r="C1033" s="29">
        <v>23131</v>
      </c>
      <c r="D1033" s="29">
        <v>93.802000000000007</v>
      </c>
      <c r="E1033" s="29">
        <v>113.83</v>
      </c>
      <c r="F1033" s="29">
        <v>1.1603000000000001</v>
      </c>
      <c r="G1033" s="29">
        <v>8.7869999999999997E-3</v>
      </c>
      <c r="H1033" s="29">
        <v>0.15644</v>
      </c>
      <c r="I1033" s="29">
        <v>0.15640000000000001</v>
      </c>
      <c r="J1033" s="29">
        <v>1.3745000000000001</v>
      </c>
      <c r="K1033" s="29">
        <v>3.5971000000000003E-2</v>
      </c>
      <c r="L1033" s="29">
        <v>0.2407</v>
      </c>
      <c r="M1033" s="29">
        <v>8.5309999999999997E-2</v>
      </c>
      <c r="N1033" s="29">
        <v>1.1679999999999999E-2</v>
      </c>
      <c r="O1033" s="29">
        <v>0.49540000000000001</v>
      </c>
      <c r="P1033" s="29">
        <v>0.57455000000000001</v>
      </c>
      <c r="Q1033" s="29">
        <v>1.9713999999999999E-2</v>
      </c>
      <c r="R1033" s="29">
        <v>1.3324000000000001E-2</v>
      </c>
      <c r="S1033" s="29">
        <v>3.0040000000000001E-2</v>
      </c>
      <c r="T1033" s="29">
        <v>0.80900000000000005</v>
      </c>
      <c r="U1033" s="29">
        <v>7.0304000000000005E-2</v>
      </c>
      <c r="V1033" s="29">
        <v>0.18049999999999999</v>
      </c>
    </row>
    <row r="1034" spans="1:22" ht="14.25" customHeight="1" x14ac:dyDescent="0.3">
      <c r="A1034" s="57">
        <v>44495</v>
      </c>
      <c r="B1034" s="29">
        <v>22757</v>
      </c>
      <c r="C1034" s="29">
        <v>23129</v>
      </c>
      <c r="D1034" s="29">
        <v>93.948999999999998</v>
      </c>
      <c r="E1034" s="29">
        <v>114.16</v>
      </c>
      <c r="F1034" s="29">
        <v>1.1596</v>
      </c>
      <c r="G1034" s="29">
        <v>8.7600000000000004E-3</v>
      </c>
      <c r="H1034" s="29">
        <v>0.15665999999999999</v>
      </c>
      <c r="I1034" s="29">
        <v>0.15679999999999999</v>
      </c>
      <c r="J1034" s="29">
        <v>1.3767</v>
      </c>
      <c r="K1034" s="29">
        <v>3.5933E-2</v>
      </c>
      <c r="L1034" s="29">
        <v>0.24110000000000001</v>
      </c>
      <c r="M1034" s="29">
        <v>8.5610000000000006E-2</v>
      </c>
      <c r="N1034" s="29">
        <v>1.167E-2</v>
      </c>
      <c r="O1034" s="29">
        <v>0.49349999999999999</v>
      </c>
      <c r="P1034" s="29">
        <v>0.57145999999999997</v>
      </c>
      <c r="Q1034" s="29">
        <v>1.9696999999999999E-2</v>
      </c>
      <c r="R1034" s="29">
        <v>1.3349E-2</v>
      </c>
      <c r="S1034" s="29">
        <v>3.0098E-2</v>
      </c>
      <c r="T1034" s="29">
        <v>0.80710000000000004</v>
      </c>
      <c r="U1034" s="29">
        <v>7.0659E-2</v>
      </c>
      <c r="V1034" s="29">
        <v>0.1797</v>
      </c>
    </row>
    <row r="1035" spans="1:22" ht="14.25" customHeight="1" x14ac:dyDescent="0.3">
      <c r="A1035" s="57">
        <v>44494</v>
      </c>
      <c r="B1035" s="29">
        <v>22755</v>
      </c>
      <c r="C1035" s="29">
        <v>23136</v>
      </c>
      <c r="D1035" s="29">
        <v>93.813000000000002</v>
      </c>
      <c r="E1035" s="29">
        <v>113.71</v>
      </c>
      <c r="F1035" s="29">
        <v>1.1608000000000001</v>
      </c>
      <c r="G1035" s="29">
        <v>8.7939999999999997E-3</v>
      </c>
      <c r="H1035" s="29">
        <v>0.15659999999999999</v>
      </c>
      <c r="I1035" s="29">
        <v>0.15659999999999999</v>
      </c>
      <c r="J1035" s="29">
        <v>1.3767</v>
      </c>
      <c r="K1035" s="29">
        <v>3.5887000000000002E-2</v>
      </c>
      <c r="L1035" s="29">
        <v>0.2409</v>
      </c>
      <c r="M1035" s="29">
        <v>8.5610000000000006E-2</v>
      </c>
      <c r="N1035" s="29">
        <v>1.167E-2</v>
      </c>
      <c r="O1035" s="29">
        <v>0.49640000000000001</v>
      </c>
      <c r="P1035" s="29">
        <v>0.57257999999999998</v>
      </c>
      <c r="Q1035" s="29">
        <v>1.9706000000000001E-2</v>
      </c>
      <c r="R1035" s="29">
        <v>1.3323E-2</v>
      </c>
      <c r="S1035" s="29">
        <v>3.0256999999999999E-2</v>
      </c>
      <c r="T1035" s="29">
        <v>0.80740000000000001</v>
      </c>
      <c r="U1035" s="29">
        <v>7.0584999999999995E-2</v>
      </c>
      <c r="V1035" s="29">
        <v>0.1799</v>
      </c>
    </row>
    <row r="1036" spans="1:22" ht="14.25" customHeight="1" x14ac:dyDescent="0.3">
      <c r="A1036" s="57">
        <v>44491</v>
      </c>
      <c r="B1036" s="29">
        <v>22755</v>
      </c>
      <c r="C1036" s="29">
        <v>23142</v>
      </c>
      <c r="D1036" s="29">
        <v>93.641999999999996</v>
      </c>
      <c r="E1036" s="29">
        <v>113.5</v>
      </c>
      <c r="F1036" s="29">
        <v>1.1642999999999999</v>
      </c>
      <c r="G1036" s="29">
        <v>8.8109999999999994E-3</v>
      </c>
      <c r="H1036" s="29">
        <v>0.15662000000000001</v>
      </c>
      <c r="I1036" s="29">
        <v>0.15659999999999999</v>
      </c>
      <c r="J1036" s="29">
        <v>1.3754999999999999</v>
      </c>
      <c r="K1036" s="29">
        <v>3.5889999999999998E-2</v>
      </c>
      <c r="L1036" s="29">
        <v>0.2409</v>
      </c>
      <c r="M1036" s="29">
        <v>8.4870000000000001E-2</v>
      </c>
      <c r="N1036" s="29">
        <v>1.167E-2</v>
      </c>
      <c r="O1036" s="29">
        <v>0.49640000000000001</v>
      </c>
      <c r="P1036" s="29">
        <v>0.57438</v>
      </c>
      <c r="Q1036" s="29">
        <v>1.9706000000000001E-2</v>
      </c>
      <c r="R1036" s="29">
        <v>1.3334E-2</v>
      </c>
      <c r="S1036" s="29">
        <v>3.0030000000000001E-2</v>
      </c>
      <c r="T1036" s="29">
        <v>0.80859999999999999</v>
      </c>
      <c r="U1036" s="29">
        <v>7.0432999999999996E-2</v>
      </c>
      <c r="V1036" s="29">
        <v>0.17699999999999999</v>
      </c>
    </row>
    <row r="1037" spans="1:22" ht="14.25" customHeight="1" x14ac:dyDescent="0.3">
      <c r="A1037" s="57">
        <v>44490</v>
      </c>
      <c r="B1037" s="29">
        <v>22748</v>
      </c>
      <c r="C1037" s="29">
        <v>23145</v>
      </c>
      <c r="D1037" s="29">
        <v>93.77</v>
      </c>
      <c r="E1037" s="29">
        <v>113.99</v>
      </c>
      <c r="F1037" s="29">
        <v>1.1623000000000001</v>
      </c>
      <c r="G1037" s="29">
        <v>8.7720000000000003E-3</v>
      </c>
      <c r="H1037" s="29">
        <v>0.15642</v>
      </c>
      <c r="I1037" s="29">
        <v>0.15640000000000001</v>
      </c>
      <c r="J1037" s="29">
        <v>1.3793</v>
      </c>
      <c r="K1037" s="29">
        <v>3.5881999999999997E-2</v>
      </c>
      <c r="L1037" s="29">
        <v>0.24049999999999999</v>
      </c>
      <c r="M1037" s="29">
        <v>8.4830000000000003E-2</v>
      </c>
      <c r="N1037" s="29">
        <v>1.167E-2</v>
      </c>
      <c r="O1037" s="29">
        <v>0.49880000000000002</v>
      </c>
      <c r="P1037" s="29">
        <v>0.57604</v>
      </c>
      <c r="Q1037" s="29">
        <v>1.9689999999999999E-2</v>
      </c>
      <c r="R1037" s="29">
        <v>1.3355000000000001E-2</v>
      </c>
      <c r="S1037" s="29">
        <v>2.9932E-2</v>
      </c>
      <c r="T1037" s="29">
        <v>0.8085</v>
      </c>
      <c r="U1037" s="29">
        <v>7.0662000000000003E-2</v>
      </c>
      <c r="V1037" s="29">
        <v>0.17660000000000001</v>
      </c>
    </row>
    <row r="1038" spans="1:22" ht="14.25" customHeight="1" x14ac:dyDescent="0.3">
      <c r="A1038" s="57">
        <v>44489</v>
      </c>
      <c r="B1038" s="29">
        <v>22758</v>
      </c>
      <c r="C1038" s="29">
        <v>23147</v>
      </c>
      <c r="D1038" s="29">
        <v>93.558000000000007</v>
      </c>
      <c r="E1038" s="29">
        <v>114.31</v>
      </c>
      <c r="F1038" s="29">
        <v>1.1651</v>
      </c>
      <c r="G1038" s="29">
        <v>8.7460000000000003E-3</v>
      </c>
      <c r="H1038" s="29">
        <v>0.15642</v>
      </c>
      <c r="I1038" s="29">
        <v>0.15640000000000001</v>
      </c>
      <c r="J1038" s="29">
        <v>1.3824000000000001</v>
      </c>
      <c r="K1038" s="29">
        <v>3.5862999999999999E-2</v>
      </c>
      <c r="L1038" s="29">
        <v>0.24010000000000001</v>
      </c>
      <c r="M1038" s="29">
        <v>8.5050000000000001E-2</v>
      </c>
      <c r="N1038" s="29">
        <v>1.167E-2</v>
      </c>
      <c r="O1038" s="29">
        <v>0.49909999999999999</v>
      </c>
      <c r="P1038" s="29">
        <v>0.57618000000000003</v>
      </c>
      <c r="Q1038" s="29">
        <v>1.9699000000000001E-2</v>
      </c>
      <c r="R1038" s="29">
        <v>1.3365E-2</v>
      </c>
      <c r="S1038" s="29">
        <v>2.9973E-2</v>
      </c>
      <c r="T1038" s="29">
        <v>0.81169999999999998</v>
      </c>
      <c r="U1038" s="29">
        <v>7.0787000000000003E-2</v>
      </c>
      <c r="V1038" s="29">
        <v>0.17860000000000001</v>
      </c>
    </row>
    <row r="1039" spans="1:22" ht="14.25" customHeight="1" x14ac:dyDescent="0.3">
      <c r="A1039" s="57">
        <v>44488</v>
      </c>
      <c r="B1039" s="29">
        <v>22753</v>
      </c>
      <c r="C1039" s="29">
        <v>23164</v>
      </c>
      <c r="D1039" s="29">
        <v>93.733999999999995</v>
      </c>
      <c r="E1039" s="29">
        <v>114.38</v>
      </c>
      <c r="F1039" s="29">
        <v>1.1633</v>
      </c>
      <c r="G1039" s="29">
        <v>8.7430000000000008E-3</v>
      </c>
      <c r="H1039" s="29">
        <v>0.15668000000000001</v>
      </c>
      <c r="I1039" s="29">
        <v>0.15679999999999999</v>
      </c>
      <c r="J1039" s="29">
        <v>1.3796999999999999</v>
      </c>
      <c r="K1039" s="29">
        <v>3.5882999999999998E-2</v>
      </c>
      <c r="L1039" s="29">
        <v>0.2399</v>
      </c>
      <c r="M1039" s="29">
        <v>8.5089999999999999E-2</v>
      </c>
      <c r="N1039" s="29">
        <v>1.1679999999999999E-2</v>
      </c>
      <c r="O1039" s="29">
        <v>0.49909999999999999</v>
      </c>
      <c r="P1039" s="29">
        <v>0.57928000000000002</v>
      </c>
      <c r="Q1039" s="29">
        <v>1.9696999999999999E-2</v>
      </c>
      <c r="R1039" s="29">
        <v>1.3313E-2</v>
      </c>
      <c r="S1039" s="29">
        <v>2.9981000000000001E-2</v>
      </c>
      <c r="T1039" s="29">
        <v>0.80869999999999997</v>
      </c>
      <c r="U1039" s="29">
        <v>7.1006E-2</v>
      </c>
      <c r="V1039" s="29">
        <v>0.17910000000000001</v>
      </c>
    </row>
    <row r="1040" spans="1:22" ht="14.25" customHeight="1" x14ac:dyDescent="0.3">
      <c r="A1040" s="57">
        <v>44487</v>
      </c>
      <c r="B1040" s="29">
        <v>22758</v>
      </c>
      <c r="C1040" s="29">
        <v>23160</v>
      </c>
      <c r="D1040" s="29">
        <v>93.953000000000003</v>
      </c>
      <c r="E1040" s="29">
        <v>114.32</v>
      </c>
      <c r="F1040" s="29">
        <v>1.161</v>
      </c>
      <c r="G1040" s="29">
        <v>8.7469999999999996E-3</v>
      </c>
      <c r="H1040" s="29">
        <v>0.15551999999999999</v>
      </c>
      <c r="I1040" s="29">
        <v>0.15559999999999999</v>
      </c>
      <c r="J1040" s="29">
        <v>1.3726</v>
      </c>
      <c r="K1040" s="29">
        <v>3.5706000000000002E-2</v>
      </c>
      <c r="L1040" s="29">
        <v>0.2399</v>
      </c>
      <c r="M1040" s="29">
        <v>8.4330000000000002E-2</v>
      </c>
      <c r="N1040" s="29">
        <v>1.1679999999999999E-2</v>
      </c>
      <c r="O1040" s="29">
        <v>0.49880000000000002</v>
      </c>
      <c r="P1040" s="29">
        <v>0.58070999999999995</v>
      </c>
      <c r="Q1040" s="29">
        <v>1.9664000000000001E-2</v>
      </c>
      <c r="R1040" s="29">
        <v>1.3287E-2</v>
      </c>
      <c r="S1040" s="29">
        <v>2.9863000000000001E-2</v>
      </c>
      <c r="T1040" s="29">
        <v>0.80779999999999996</v>
      </c>
      <c r="U1040" s="29">
        <v>7.0757E-2</v>
      </c>
      <c r="V1040" s="29">
        <v>0.18140000000000001</v>
      </c>
    </row>
    <row r="1041" spans="1:22" ht="14.25" customHeight="1" x14ac:dyDescent="0.3">
      <c r="A1041" s="57">
        <v>44484</v>
      </c>
      <c r="B1041" s="29">
        <v>22749</v>
      </c>
      <c r="C1041" s="29">
        <v>23159</v>
      </c>
      <c r="D1041" s="29">
        <v>93.936999999999998</v>
      </c>
      <c r="E1041" s="29">
        <v>114.22</v>
      </c>
      <c r="F1041" s="29">
        <v>1.1600999999999999</v>
      </c>
      <c r="G1041" s="29">
        <v>8.7519999999999994E-3</v>
      </c>
      <c r="H1041" s="29">
        <v>0.15537999999999999</v>
      </c>
      <c r="I1041" s="29">
        <v>0.15540000000000001</v>
      </c>
      <c r="J1041" s="29">
        <v>1.3751</v>
      </c>
      <c r="K1041" s="29">
        <v>3.5728999999999997E-2</v>
      </c>
      <c r="L1041" s="29">
        <v>0.2404</v>
      </c>
      <c r="M1041" s="29">
        <v>8.4580000000000002E-2</v>
      </c>
      <c r="N1041" s="29">
        <v>1.1679999999999999E-2</v>
      </c>
      <c r="O1041" s="29">
        <v>0.49540000000000001</v>
      </c>
      <c r="P1041" s="29">
        <v>0.58394000000000001</v>
      </c>
      <c r="Q1041" s="29">
        <v>1.9701E-2</v>
      </c>
      <c r="R1041" s="29">
        <v>1.3335E-2</v>
      </c>
      <c r="S1041" s="29">
        <v>2.9925E-2</v>
      </c>
      <c r="T1041" s="29">
        <v>0.80879999999999996</v>
      </c>
      <c r="U1041" s="29">
        <v>7.1132000000000001E-2</v>
      </c>
      <c r="V1041" s="29">
        <v>0.18310000000000001</v>
      </c>
    </row>
    <row r="1042" spans="1:22" ht="14.25" customHeight="1" x14ac:dyDescent="0.3">
      <c r="A1042" s="57">
        <v>44483</v>
      </c>
      <c r="B1042" s="29">
        <v>22751</v>
      </c>
      <c r="C1042" s="29">
        <v>23177</v>
      </c>
      <c r="D1042" s="29">
        <v>93.956000000000003</v>
      </c>
      <c r="E1042" s="29">
        <v>113.68</v>
      </c>
      <c r="F1042" s="29">
        <v>1.1597</v>
      </c>
      <c r="G1042" s="29">
        <v>8.7969999999999993E-3</v>
      </c>
      <c r="H1042" s="29">
        <v>0.15529000000000001</v>
      </c>
      <c r="I1042" s="29">
        <v>0.15540000000000001</v>
      </c>
      <c r="J1042" s="29">
        <v>1.3673</v>
      </c>
      <c r="K1042" s="29">
        <v>3.5596000000000003E-2</v>
      </c>
      <c r="L1042" s="29">
        <v>0.2407</v>
      </c>
      <c r="M1042" s="29">
        <v>8.4589999999999999E-2</v>
      </c>
      <c r="N1042" s="29">
        <v>1.1679999999999999E-2</v>
      </c>
      <c r="O1042" s="29">
        <v>0.49569999999999997</v>
      </c>
      <c r="P1042" s="29">
        <v>0.58394000000000001</v>
      </c>
      <c r="Q1042" s="29">
        <v>1.9713999999999999E-2</v>
      </c>
      <c r="R1042" s="29">
        <v>1.3329000000000001E-2</v>
      </c>
      <c r="S1042" s="29">
        <v>3.0165999999999998E-2</v>
      </c>
      <c r="T1042" s="29">
        <v>0.80840000000000001</v>
      </c>
      <c r="U1042" s="29">
        <v>7.1121000000000004E-2</v>
      </c>
      <c r="V1042" s="29">
        <v>0.18140000000000001</v>
      </c>
    </row>
    <row r="1043" spans="1:22" ht="14.25" customHeight="1" x14ac:dyDescent="0.3">
      <c r="A1043" s="57">
        <v>44482</v>
      </c>
      <c r="B1043" s="29">
        <v>22751</v>
      </c>
      <c r="C1043" s="29">
        <v>23181</v>
      </c>
      <c r="D1043" s="29">
        <v>94.08</v>
      </c>
      <c r="E1043" s="29">
        <v>113.25</v>
      </c>
      <c r="F1043" s="29">
        <v>1.1594</v>
      </c>
      <c r="G1043" s="29">
        <v>8.8299999999999993E-3</v>
      </c>
      <c r="H1043" s="29">
        <v>0.15556</v>
      </c>
      <c r="I1043" s="29">
        <v>0.15559999999999999</v>
      </c>
      <c r="J1043" s="29">
        <v>1.3658999999999999</v>
      </c>
      <c r="K1043" s="29">
        <v>3.5587000000000001E-2</v>
      </c>
      <c r="L1043" s="29">
        <v>0.2404</v>
      </c>
      <c r="M1043" s="29">
        <v>8.4260000000000002E-2</v>
      </c>
      <c r="N1043" s="29">
        <v>1.1679999999999999E-2</v>
      </c>
      <c r="O1043" s="29">
        <v>0.49569999999999997</v>
      </c>
      <c r="P1043" s="29">
        <v>0.58460999999999996</v>
      </c>
      <c r="Q1043" s="29">
        <v>1.9775000000000001E-2</v>
      </c>
      <c r="R1043" s="29">
        <v>1.3292E-2</v>
      </c>
      <c r="S1043" s="29">
        <v>3.0134999999999999E-2</v>
      </c>
      <c r="T1043" s="29">
        <v>0.80369999999999997</v>
      </c>
      <c r="U1043" s="29">
        <v>7.0435999999999999E-2</v>
      </c>
      <c r="V1043" s="29">
        <v>0.1812</v>
      </c>
    </row>
    <row r="1044" spans="1:22" ht="14.25" customHeight="1" x14ac:dyDescent="0.3">
      <c r="A1044" s="57">
        <v>44481</v>
      </c>
      <c r="B1044" s="29">
        <v>22748</v>
      </c>
      <c r="C1044" s="29">
        <v>23174</v>
      </c>
      <c r="D1044" s="29">
        <v>94.516000000000005</v>
      </c>
      <c r="E1044" s="29">
        <v>113.61</v>
      </c>
      <c r="F1044" s="29">
        <v>1.153</v>
      </c>
      <c r="G1044" s="29">
        <v>8.8020000000000008E-3</v>
      </c>
      <c r="H1044" s="29">
        <v>0.15506</v>
      </c>
      <c r="I1044" s="29">
        <v>0.15490000000000001</v>
      </c>
      <c r="J1044" s="29">
        <v>1.3588</v>
      </c>
      <c r="K1044" s="29">
        <v>3.5507999999999998E-2</v>
      </c>
      <c r="L1044" s="29">
        <v>0.2402</v>
      </c>
      <c r="M1044" s="29">
        <v>8.3479999999999999E-2</v>
      </c>
      <c r="N1044" s="29">
        <v>1.1690000000000001E-2</v>
      </c>
      <c r="O1044" s="29">
        <v>0.4975</v>
      </c>
      <c r="P1044" s="29">
        <v>0.58411000000000002</v>
      </c>
      <c r="Q1044" s="29">
        <v>1.9657999999999998E-2</v>
      </c>
      <c r="R1044" s="29">
        <v>1.3247E-2</v>
      </c>
      <c r="S1044" s="29">
        <v>3.0001E-2</v>
      </c>
      <c r="T1044" s="29">
        <v>0.80210000000000004</v>
      </c>
      <c r="U1044" s="29">
        <v>7.0319000000000007E-2</v>
      </c>
      <c r="V1044" s="29">
        <v>0.18049999999999999</v>
      </c>
    </row>
    <row r="1045" spans="1:22" ht="14.25" customHeight="1" x14ac:dyDescent="0.3">
      <c r="A1045" s="57">
        <v>44480</v>
      </c>
      <c r="B1045" s="29">
        <v>22758</v>
      </c>
      <c r="C1045" s="29">
        <v>23170</v>
      </c>
      <c r="D1045" s="29">
        <v>94.316000000000003</v>
      </c>
      <c r="E1045" s="29">
        <v>113.31</v>
      </c>
      <c r="F1045" s="29">
        <v>1.1552</v>
      </c>
      <c r="G1045" s="29">
        <v>8.8240000000000002E-3</v>
      </c>
      <c r="H1045" s="29">
        <v>0.15503</v>
      </c>
      <c r="I1045" s="29">
        <v>0.15479999999999999</v>
      </c>
      <c r="J1045" s="29">
        <v>1.3594999999999999</v>
      </c>
      <c r="K1045" s="29">
        <v>3.5615000000000001E-2</v>
      </c>
      <c r="L1045" s="29">
        <v>0.2397</v>
      </c>
      <c r="M1045" s="29">
        <v>8.3629999999999996E-2</v>
      </c>
      <c r="N1045" s="29">
        <v>1.1690000000000001E-2</v>
      </c>
      <c r="O1045" s="29">
        <v>0.49640000000000001</v>
      </c>
      <c r="P1045" s="29">
        <v>0.58562999999999998</v>
      </c>
      <c r="Q1045" s="29">
        <v>1.9671000000000001E-2</v>
      </c>
      <c r="R1045" s="29">
        <v>1.3266999999999999E-2</v>
      </c>
      <c r="S1045" s="29">
        <v>2.9693000000000001E-2</v>
      </c>
      <c r="T1045" s="29">
        <v>0.80120000000000002</v>
      </c>
      <c r="U1045" s="29">
        <v>7.0434999999999998E-2</v>
      </c>
      <c r="V1045" s="29">
        <v>0.18049999999999999</v>
      </c>
    </row>
    <row r="1046" spans="1:22" ht="14.25" customHeight="1" x14ac:dyDescent="0.3">
      <c r="A1046" s="57">
        <v>44477</v>
      </c>
      <c r="B1046" s="29">
        <v>22763</v>
      </c>
      <c r="C1046" s="29">
        <v>23165</v>
      </c>
      <c r="D1046" s="29">
        <v>94.066999999999993</v>
      </c>
      <c r="E1046" s="29">
        <v>112.24</v>
      </c>
      <c r="F1046" s="29">
        <v>1.1569</v>
      </c>
      <c r="G1046" s="29">
        <v>8.9099999999999995E-3</v>
      </c>
      <c r="H1046" s="29">
        <v>0.15518999999999999</v>
      </c>
      <c r="I1046" s="29">
        <v>0.15509999999999999</v>
      </c>
      <c r="J1046" s="29">
        <v>1.3614999999999999</v>
      </c>
      <c r="K1046" s="29">
        <v>3.5615000000000001E-2</v>
      </c>
      <c r="L1046" s="29">
        <v>0.23910000000000001</v>
      </c>
      <c r="M1046" s="29">
        <v>8.3559999999999995E-2</v>
      </c>
      <c r="N1046" s="29">
        <v>1.1690000000000001E-2</v>
      </c>
      <c r="O1046" s="29">
        <v>0.49940000000000001</v>
      </c>
      <c r="P1046" s="29">
        <v>0.58521999999999996</v>
      </c>
      <c r="Q1046" s="29">
        <v>1.9748999999999999E-2</v>
      </c>
      <c r="R1046" s="29">
        <v>1.3295E-2</v>
      </c>
      <c r="S1046" s="29">
        <v>2.9502E-2</v>
      </c>
      <c r="T1046" s="29">
        <v>0.80179999999999996</v>
      </c>
      <c r="U1046" s="29">
        <v>7.0355000000000001E-2</v>
      </c>
      <c r="V1046" s="29">
        <v>0.18160000000000001</v>
      </c>
    </row>
    <row r="1047" spans="1:22" ht="14.25" customHeight="1" x14ac:dyDescent="0.3">
      <c r="A1047" s="57">
        <v>44476</v>
      </c>
      <c r="B1047" s="29">
        <v>22761</v>
      </c>
      <c r="C1047" s="29">
        <v>23170</v>
      </c>
      <c r="D1047" s="29">
        <v>94.216999999999999</v>
      </c>
      <c r="E1047" s="29">
        <v>111.63</v>
      </c>
      <c r="F1047" s="29">
        <v>1.1552</v>
      </c>
      <c r="G1047" s="29">
        <v>8.9580000000000007E-3</v>
      </c>
      <c r="H1047" s="29">
        <v>0.15515999999999999</v>
      </c>
      <c r="I1047" s="29">
        <v>0.155</v>
      </c>
      <c r="J1047" s="29">
        <v>1.3619000000000001</v>
      </c>
      <c r="K1047" s="29">
        <v>3.576E-2</v>
      </c>
      <c r="L1047" s="29">
        <v>0.23910000000000001</v>
      </c>
      <c r="M1047" s="29">
        <v>8.3940000000000001E-2</v>
      </c>
      <c r="N1047" s="29">
        <v>1.1679999999999999E-2</v>
      </c>
      <c r="O1047" s="29">
        <v>0.5</v>
      </c>
      <c r="P1047" s="29">
        <v>0.58521999999999996</v>
      </c>
      <c r="Q1047" s="29">
        <v>1.9821999999999999E-2</v>
      </c>
      <c r="R1047" s="29">
        <v>1.3363E-2</v>
      </c>
      <c r="S1047" s="29">
        <v>2.9603000000000001E-2</v>
      </c>
      <c r="T1047" s="29">
        <v>0.79669999999999996</v>
      </c>
      <c r="U1047" s="29">
        <v>7.0468000000000003E-2</v>
      </c>
      <c r="V1047" s="29">
        <v>0.1812</v>
      </c>
    </row>
    <row r="1048" spans="1:22" ht="14.25" customHeight="1" x14ac:dyDescent="0.3">
      <c r="A1048" s="57">
        <v>44475</v>
      </c>
      <c r="B1048" s="29">
        <v>22762</v>
      </c>
      <c r="C1048" s="29">
        <v>23158</v>
      </c>
      <c r="D1048" s="29">
        <v>94.266000000000005</v>
      </c>
      <c r="E1048" s="29">
        <v>111.41</v>
      </c>
      <c r="F1048" s="29">
        <v>1.1556</v>
      </c>
      <c r="G1048" s="29">
        <v>8.9750000000000003E-3</v>
      </c>
      <c r="H1048" s="29">
        <v>0.15515999999999999</v>
      </c>
      <c r="I1048" s="29">
        <v>0.15490000000000001</v>
      </c>
      <c r="J1048" s="29">
        <v>1.3582000000000001</v>
      </c>
      <c r="K1048" s="29">
        <v>3.5736999999999998E-2</v>
      </c>
      <c r="L1048" s="29">
        <v>0.23899999999999999</v>
      </c>
      <c r="M1048" s="29">
        <v>8.3979999999999999E-2</v>
      </c>
      <c r="N1048" s="29">
        <v>1.166E-2</v>
      </c>
      <c r="O1048" s="29">
        <v>0.50029999999999997</v>
      </c>
      <c r="P1048" s="29">
        <v>0.58436999999999995</v>
      </c>
      <c r="Q1048" s="29">
        <v>1.9657999999999998E-2</v>
      </c>
      <c r="R1048" s="29">
        <v>1.3394E-2</v>
      </c>
      <c r="S1048" s="29">
        <v>2.9583999999999999E-2</v>
      </c>
      <c r="T1048" s="29">
        <v>0.79430000000000001</v>
      </c>
      <c r="U1048" s="29">
        <v>7.0222999999999994E-2</v>
      </c>
      <c r="V1048" s="29">
        <v>0.182</v>
      </c>
    </row>
    <row r="1049" spans="1:22" ht="14.25" customHeight="1" x14ac:dyDescent="0.3">
      <c r="A1049" s="57">
        <v>44474</v>
      </c>
      <c r="B1049" s="29">
        <v>22758</v>
      </c>
      <c r="C1049" s="29">
        <v>23154</v>
      </c>
      <c r="D1049" s="29">
        <v>93.974999999999994</v>
      </c>
      <c r="E1049" s="29">
        <v>111.46</v>
      </c>
      <c r="F1049" s="29">
        <v>1.1597999999999999</v>
      </c>
      <c r="G1049" s="29">
        <v>8.9709999999999998E-3</v>
      </c>
      <c r="H1049" s="29">
        <v>0.15515999999999999</v>
      </c>
      <c r="I1049" s="29">
        <v>0.15509999999999999</v>
      </c>
      <c r="J1049" s="29">
        <v>1.3629</v>
      </c>
      <c r="K1049" s="29">
        <v>3.5857E-2</v>
      </c>
      <c r="L1049" s="29">
        <v>0.23930000000000001</v>
      </c>
      <c r="M1049" s="29">
        <v>8.4279999999999994E-2</v>
      </c>
      <c r="N1049" s="29">
        <v>1.167E-2</v>
      </c>
      <c r="O1049" s="29">
        <v>0.50039999999999996</v>
      </c>
      <c r="P1049" s="29">
        <v>0.58496999999999999</v>
      </c>
      <c r="Q1049" s="29">
        <v>1.9740000000000001E-2</v>
      </c>
      <c r="R1049" s="29">
        <v>1.3410999999999999E-2</v>
      </c>
      <c r="S1049" s="29">
        <v>2.9568000000000001E-2</v>
      </c>
      <c r="T1049" s="29">
        <v>0.79479999999999995</v>
      </c>
      <c r="U1049" s="29">
        <v>7.0323999999999998E-2</v>
      </c>
      <c r="V1049" s="29">
        <v>0.18260000000000001</v>
      </c>
    </row>
    <row r="1050" spans="1:22" ht="14.25" customHeight="1" x14ac:dyDescent="0.3">
      <c r="A1050" s="57">
        <v>44473</v>
      </c>
      <c r="B1050" s="29">
        <v>22749</v>
      </c>
      <c r="C1050" s="29">
        <v>23156</v>
      </c>
      <c r="D1050" s="29">
        <v>93.775999999999996</v>
      </c>
      <c r="E1050" s="29">
        <v>110.93</v>
      </c>
      <c r="F1050" s="29">
        <v>1.1620999999999999</v>
      </c>
      <c r="G1050" s="29">
        <v>9.0150000000000004E-3</v>
      </c>
      <c r="H1050" s="29">
        <v>0.15515999999999999</v>
      </c>
      <c r="I1050" s="29">
        <v>0.155</v>
      </c>
      <c r="J1050" s="29">
        <v>1.361</v>
      </c>
      <c r="K1050" s="29">
        <v>3.5880000000000002E-2</v>
      </c>
      <c r="L1050" s="29">
        <v>0.23960000000000001</v>
      </c>
      <c r="M1050" s="29">
        <v>8.4430000000000005E-2</v>
      </c>
      <c r="N1050" s="29">
        <v>1.1690000000000001E-2</v>
      </c>
      <c r="O1050" s="29">
        <v>0.5</v>
      </c>
      <c r="P1050" s="29">
        <v>0.58592</v>
      </c>
      <c r="Q1050" s="29">
        <v>1.9682000000000002E-2</v>
      </c>
      <c r="R1050" s="29">
        <v>1.341E-2</v>
      </c>
      <c r="S1050" s="29">
        <v>2.9603000000000001E-2</v>
      </c>
      <c r="T1050" s="29">
        <v>0.7944</v>
      </c>
      <c r="U1050" s="29">
        <v>7.0088999999999999E-2</v>
      </c>
      <c r="V1050" s="29">
        <v>0.18329999999999999</v>
      </c>
    </row>
    <row r="1051" spans="1:22" ht="14.25" customHeight="1" x14ac:dyDescent="0.3">
      <c r="A1051" s="57">
        <v>44470</v>
      </c>
      <c r="B1051" s="29">
        <v>22755</v>
      </c>
      <c r="C1051" s="29">
        <v>23160</v>
      </c>
      <c r="D1051" s="29">
        <v>94.034999999999997</v>
      </c>
      <c r="E1051" s="29">
        <v>111.05</v>
      </c>
      <c r="F1051" s="29">
        <v>1.1596</v>
      </c>
      <c r="G1051" s="29">
        <v>9.0030000000000006E-3</v>
      </c>
      <c r="H1051" s="29">
        <v>0.15515999999999999</v>
      </c>
      <c r="I1051" s="29">
        <v>0.15540000000000001</v>
      </c>
      <c r="J1051" s="29">
        <v>1.3546</v>
      </c>
      <c r="K1051" s="29">
        <v>3.5916999999999998E-2</v>
      </c>
      <c r="L1051" s="29">
        <v>0.23930000000000001</v>
      </c>
      <c r="M1051" s="29">
        <v>8.4699999999999998E-2</v>
      </c>
      <c r="N1051" s="29">
        <v>1.167E-2</v>
      </c>
      <c r="O1051" s="29">
        <v>0.49990000000000001</v>
      </c>
      <c r="P1051" s="29">
        <v>0.58731999999999995</v>
      </c>
      <c r="Q1051" s="29">
        <v>1.9702999999999998E-2</v>
      </c>
      <c r="R1051" s="29">
        <v>1.3495999999999999E-2</v>
      </c>
      <c r="S1051" s="29">
        <v>2.9737E-2</v>
      </c>
      <c r="T1051" s="29">
        <v>0.79069999999999996</v>
      </c>
      <c r="U1051" s="29">
        <v>7.0084999999999995E-2</v>
      </c>
      <c r="V1051" s="29">
        <v>0.18640000000000001</v>
      </c>
    </row>
    <row r="1052" spans="1:22" ht="14.25" customHeight="1" x14ac:dyDescent="0.3">
      <c r="A1052" s="57">
        <v>44469</v>
      </c>
      <c r="B1052" s="29">
        <v>22761</v>
      </c>
      <c r="C1052" s="29">
        <v>23162</v>
      </c>
      <c r="D1052" s="29">
        <v>94.23</v>
      </c>
      <c r="E1052" s="29">
        <v>111.29</v>
      </c>
      <c r="F1052" s="29">
        <v>1.1579999999999999</v>
      </c>
      <c r="G1052" s="29">
        <v>8.9870000000000002E-3</v>
      </c>
      <c r="H1052" s="29">
        <v>0.15515999999999999</v>
      </c>
      <c r="I1052" s="29">
        <v>0.15509999999999999</v>
      </c>
      <c r="J1052" s="29">
        <v>1.3473999999999999</v>
      </c>
      <c r="K1052" s="29">
        <v>3.5950000000000003E-2</v>
      </c>
      <c r="L1052" s="29">
        <v>0.2389</v>
      </c>
      <c r="M1052" s="29">
        <v>8.4400000000000003E-2</v>
      </c>
      <c r="N1052" s="29">
        <v>1.1690000000000001E-2</v>
      </c>
      <c r="O1052" s="29">
        <v>0.5</v>
      </c>
      <c r="P1052" s="29">
        <v>0.58630000000000004</v>
      </c>
      <c r="Q1052" s="29">
        <v>1.9592999999999999E-2</v>
      </c>
      <c r="R1052" s="29">
        <v>1.3462999999999999E-2</v>
      </c>
      <c r="S1052" s="29">
        <v>2.9727E-2</v>
      </c>
      <c r="T1052" s="29">
        <v>0.78849999999999998</v>
      </c>
      <c r="U1052" s="29">
        <v>6.9828000000000001E-2</v>
      </c>
      <c r="V1052" s="29">
        <v>0.1837</v>
      </c>
    </row>
    <row r="1053" spans="1:22" ht="14.25" customHeight="1" x14ac:dyDescent="0.3">
      <c r="A1053" s="57">
        <v>44468</v>
      </c>
      <c r="B1053" s="29">
        <v>22753</v>
      </c>
      <c r="C1053" s="29">
        <v>23155</v>
      </c>
      <c r="D1053" s="29">
        <v>94.337999999999994</v>
      </c>
      <c r="E1053" s="29">
        <v>111.96</v>
      </c>
      <c r="F1053" s="29">
        <v>1.1597999999999999</v>
      </c>
      <c r="G1053" s="29">
        <v>8.9309999999999997E-3</v>
      </c>
      <c r="H1053" s="29">
        <v>0.15454000000000001</v>
      </c>
      <c r="I1053" s="29">
        <v>0.15440000000000001</v>
      </c>
      <c r="J1053" s="29">
        <v>1.3427</v>
      </c>
      <c r="K1053" s="29">
        <v>3.5978999999999997E-2</v>
      </c>
      <c r="L1053" s="29">
        <v>0.2389</v>
      </c>
      <c r="M1053" s="29">
        <v>8.4159999999999999E-2</v>
      </c>
      <c r="N1053" s="29">
        <v>1.17E-2</v>
      </c>
      <c r="O1053" s="29">
        <v>0.5</v>
      </c>
      <c r="P1053" s="29">
        <v>0.58682000000000001</v>
      </c>
      <c r="Q1053" s="29">
        <v>1.9639E-2</v>
      </c>
      <c r="R1053" s="29">
        <v>1.3454000000000001E-2</v>
      </c>
      <c r="S1053" s="29">
        <v>2.9448999999999999E-2</v>
      </c>
      <c r="T1053" s="29">
        <v>0.78410000000000002</v>
      </c>
      <c r="U1053" s="29">
        <v>6.973E-2</v>
      </c>
      <c r="V1053" s="29">
        <v>0.18479999999999999</v>
      </c>
    </row>
    <row r="1054" spans="1:22" ht="14.25" customHeight="1" x14ac:dyDescent="0.3">
      <c r="A1054" s="57">
        <v>44467</v>
      </c>
      <c r="B1054" s="29">
        <v>22768</v>
      </c>
      <c r="C1054" s="29">
        <v>23145</v>
      </c>
      <c r="D1054" s="29">
        <v>93.766000000000005</v>
      </c>
      <c r="E1054" s="29">
        <v>111.5</v>
      </c>
      <c r="F1054" s="29">
        <v>1.1682999999999999</v>
      </c>
      <c r="G1054" s="29">
        <v>8.9680000000000003E-3</v>
      </c>
      <c r="H1054" s="29">
        <v>0.15479000000000001</v>
      </c>
      <c r="I1054" s="29">
        <v>0.15459999999999999</v>
      </c>
      <c r="J1054" s="29">
        <v>1.3536999999999999</v>
      </c>
      <c r="K1054" s="29">
        <v>3.6054999999999997E-2</v>
      </c>
      <c r="L1054" s="29">
        <v>0.23899999999999999</v>
      </c>
      <c r="M1054" s="29">
        <v>8.4209999999999993E-2</v>
      </c>
      <c r="N1054" s="29">
        <v>1.171E-2</v>
      </c>
      <c r="O1054" s="29">
        <v>0.5</v>
      </c>
      <c r="P1054" s="29">
        <v>0.58864000000000005</v>
      </c>
      <c r="Q1054" s="29">
        <v>1.9577000000000001E-2</v>
      </c>
      <c r="R1054" s="29">
        <v>1.3474E-2</v>
      </c>
      <c r="S1054" s="29">
        <v>2.9551999999999998E-2</v>
      </c>
      <c r="T1054" s="29">
        <v>0.78839999999999999</v>
      </c>
      <c r="U1054" s="29">
        <v>6.9839999999999999E-2</v>
      </c>
      <c r="V1054" s="29">
        <v>0.18410000000000001</v>
      </c>
    </row>
    <row r="1055" spans="1:22" ht="14.25" customHeight="1" x14ac:dyDescent="0.3">
      <c r="A1055" s="57">
        <v>44466</v>
      </c>
      <c r="B1055" s="29">
        <v>22765</v>
      </c>
      <c r="C1055" s="29">
        <v>23141</v>
      </c>
      <c r="D1055" s="29">
        <v>93.382999999999996</v>
      </c>
      <c r="E1055" s="29">
        <v>111</v>
      </c>
      <c r="F1055" s="29">
        <v>1.1695</v>
      </c>
      <c r="G1055" s="29">
        <v>9.0080000000000004E-3</v>
      </c>
      <c r="H1055" s="29">
        <v>0.15487000000000001</v>
      </c>
      <c r="I1055" s="29">
        <v>0.15479999999999999</v>
      </c>
      <c r="J1055" s="29">
        <v>1.3697999999999999</v>
      </c>
      <c r="K1055" s="29">
        <v>3.6081000000000002E-2</v>
      </c>
      <c r="L1055" s="29">
        <v>0.23880000000000001</v>
      </c>
      <c r="M1055" s="29">
        <v>8.4870000000000001E-2</v>
      </c>
      <c r="N1055" s="29">
        <v>1.174E-2</v>
      </c>
      <c r="O1055" s="29">
        <v>0.5</v>
      </c>
      <c r="P1055" s="29">
        <v>0.58945000000000003</v>
      </c>
      <c r="Q1055" s="29">
        <v>1.9588999999999999E-2</v>
      </c>
      <c r="R1055" s="29">
        <v>1.3551000000000001E-2</v>
      </c>
      <c r="S1055" s="29">
        <v>2.9773000000000001E-2</v>
      </c>
      <c r="T1055" s="29">
        <v>0.79190000000000005</v>
      </c>
      <c r="U1055" s="29">
        <v>7.0170999999999997E-2</v>
      </c>
      <c r="V1055" s="29">
        <v>0.1855</v>
      </c>
    </row>
    <row r="1056" spans="1:22" ht="14.25" customHeight="1" x14ac:dyDescent="0.3">
      <c r="A1056" s="57">
        <v>44463</v>
      </c>
      <c r="B1056" s="29">
        <v>22770</v>
      </c>
      <c r="C1056" s="29">
        <v>23134</v>
      </c>
      <c r="D1056" s="29">
        <v>93.326999999999998</v>
      </c>
      <c r="E1056" s="29">
        <v>110.73</v>
      </c>
      <c r="F1056" s="29">
        <v>1.1719999999999999</v>
      </c>
      <c r="G1056" s="29">
        <v>9.0299999999999998E-3</v>
      </c>
      <c r="H1056" s="29">
        <v>0.15465000000000001</v>
      </c>
      <c r="I1056" s="29">
        <v>0.15479999999999999</v>
      </c>
      <c r="J1056" s="29">
        <v>1.3678999999999999</v>
      </c>
      <c r="K1056" s="29">
        <v>3.6081000000000002E-2</v>
      </c>
      <c r="L1056" s="29">
        <v>0.2387</v>
      </c>
      <c r="M1056" s="29">
        <v>8.473E-2</v>
      </c>
      <c r="N1056" s="29">
        <v>1.175E-2</v>
      </c>
      <c r="O1056" s="29">
        <v>0.5</v>
      </c>
      <c r="P1056" s="29">
        <v>0.59055999999999997</v>
      </c>
      <c r="Q1056" s="29">
        <v>1.9692999999999999E-2</v>
      </c>
      <c r="R1056" s="29">
        <v>1.3558000000000001E-2</v>
      </c>
      <c r="S1056" s="29">
        <v>2.9909999999999999E-2</v>
      </c>
      <c r="T1056" s="29">
        <v>0.79039999999999999</v>
      </c>
      <c r="U1056" s="29">
        <v>7.0018999999999998E-2</v>
      </c>
      <c r="V1056" s="29">
        <v>0.18740000000000001</v>
      </c>
    </row>
    <row r="1057" spans="1:22" ht="14.25" customHeight="1" x14ac:dyDescent="0.3">
      <c r="A1057" s="57">
        <v>44462</v>
      </c>
      <c r="B1057" s="29">
        <v>22766</v>
      </c>
      <c r="C1057" s="29">
        <v>23139</v>
      </c>
      <c r="D1057" s="29">
        <v>93.084999999999994</v>
      </c>
      <c r="E1057" s="29">
        <v>110.33</v>
      </c>
      <c r="F1057" s="29">
        <v>1.1738999999999999</v>
      </c>
      <c r="G1057" s="29">
        <v>9.0639999999999991E-3</v>
      </c>
      <c r="H1057" s="29">
        <v>0.15483</v>
      </c>
      <c r="I1057" s="29">
        <v>0.1547</v>
      </c>
      <c r="J1057" s="29">
        <v>1.3720000000000001</v>
      </c>
      <c r="K1057" s="29">
        <v>3.6032000000000002E-2</v>
      </c>
      <c r="L1057" s="29">
        <v>0.2392</v>
      </c>
      <c r="M1057" s="29">
        <v>8.5150000000000003E-2</v>
      </c>
      <c r="N1057" s="29">
        <v>1.174E-2</v>
      </c>
      <c r="O1057" s="29">
        <v>0.49940000000000001</v>
      </c>
      <c r="P1057" s="29">
        <v>0.59196000000000004</v>
      </c>
      <c r="Q1057" s="29">
        <v>1.9878E-2</v>
      </c>
      <c r="R1057" s="29">
        <v>1.3540999999999999E-2</v>
      </c>
      <c r="S1057" s="29">
        <v>2.9946E-2</v>
      </c>
      <c r="T1057" s="29">
        <v>0.79020000000000001</v>
      </c>
      <c r="U1057" s="29">
        <v>7.0180000000000006E-2</v>
      </c>
      <c r="V1057" s="29">
        <v>0.18859999999999999</v>
      </c>
    </row>
    <row r="1058" spans="1:22" ht="14.25" customHeight="1" x14ac:dyDescent="0.3">
      <c r="A1058" s="57">
        <v>44461</v>
      </c>
      <c r="B1058" s="29">
        <v>22752</v>
      </c>
      <c r="C1058" s="29">
        <v>23132</v>
      </c>
      <c r="D1058" s="29">
        <v>93.462000000000003</v>
      </c>
      <c r="E1058" s="29">
        <v>109.78</v>
      </c>
      <c r="F1058" s="29">
        <v>1.1687000000000001</v>
      </c>
      <c r="G1058" s="29">
        <v>9.1070000000000005E-3</v>
      </c>
      <c r="H1058" s="29">
        <v>0.15473999999999999</v>
      </c>
      <c r="I1058" s="29">
        <v>0.1547</v>
      </c>
      <c r="J1058" s="29">
        <v>1.3622000000000001</v>
      </c>
      <c r="K1058" s="29">
        <v>3.6006999999999997E-2</v>
      </c>
      <c r="L1058" s="29">
        <v>0.23860000000000001</v>
      </c>
      <c r="M1058" s="29">
        <v>8.4589999999999999E-2</v>
      </c>
      <c r="N1058" s="29">
        <v>1.1730000000000001E-2</v>
      </c>
      <c r="O1058" s="29">
        <v>0.5</v>
      </c>
      <c r="P1058" s="29">
        <v>0.59357000000000004</v>
      </c>
      <c r="Q1058" s="29">
        <v>1.9876000000000001E-2</v>
      </c>
      <c r="R1058" s="29">
        <v>1.3540999999999999E-2</v>
      </c>
      <c r="S1058" s="29">
        <v>2.9881999999999999E-2</v>
      </c>
      <c r="T1058" s="29">
        <v>0.78280000000000005</v>
      </c>
      <c r="U1058" s="29">
        <v>7.0273000000000002E-2</v>
      </c>
      <c r="V1058" s="29">
        <v>0.18909999999999999</v>
      </c>
    </row>
    <row r="1059" spans="1:22" ht="14.25" customHeight="1" x14ac:dyDescent="0.3">
      <c r="A1059" s="57">
        <v>44460</v>
      </c>
      <c r="B1059" s="29">
        <v>22760</v>
      </c>
      <c r="C1059" s="29">
        <v>23134</v>
      </c>
      <c r="D1059" s="29">
        <v>93.203999999999994</v>
      </c>
      <c r="E1059" s="29">
        <v>109.23</v>
      </c>
      <c r="F1059" s="29">
        <v>1.1726000000000001</v>
      </c>
      <c r="G1059" s="29">
        <v>9.1559999999999992E-3</v>
      </c>
      <c r="H1059" s="29">
        <v>0.15465000000000001</v>
      </c>
      <c r="I1059" s="29">
        <v>0.15429999999999999</v>
      </c>
      <c r="J1059" s="29">
        <v>1.3658999999999999</v>
      </c>
      <c r="K1059" s="29">
        <v>3.6075000000000003E-2</v>
      </c>
      <c r="L1059" s="29">
        <v>0.2389</v>
      </c>
      <c r="M1059" s="29">
        <v>8.4430000000000005E-2</v>
      </c>
      <c r="N1059" s="29">
        <v>1.174E-2</v>
      </c>
      <c r="O1059" s="29">
        <v>0.50090000000000001</v>
      </c>
      <c r="P1059" s="29">
        <v>0.59360999999999997</v>
      </c>
      <c r="Q1059" s="29">
        <v>1.9935999999999999E-2</v>
      </c>
      <c r="R1059" s="29">
        <v>1.3553000000000001E-2</v>
      </c>
      <c r="S1059" s="29">
        <v>2.9978000000000001E-2</v>
      </c>
      <c r="T1059" s="29">
        <v>0.78029999999999999</v>
      </c>
      <c r="U1059" s="29">
        <v>7.0197999999999997E-2</v>
      </c>
      <c r="V1059" s="29">
        <v>0.1898</v>
      </c>
    </row>
    <row r="1060" spans="1:22" ht="14.25" customHeight="1" x14ac:dyDescent="0.3">
      <c r="A1060" s="57">
        <v>44459</v>
      </c>
      <c r="B1060" s="29">
        <v>22773</v>
      </c>
      <c r="C1060" s="29">
        <v>23132</v>
      </c>
      <c r="D1060" s="29">
        <v>93.275999999999996</v>
      </c>
      <c r="E1060" s="29">
        <v>109.44</v>
      </c>
      <c r="F1060" s="29">
        <v>1.1726000000000001</v>
      </c>
      <c r="G1060" s="29">
        <v>9.1409999999999998E-3</v>
      </c>
      <c r="H1060" s="29">
        <v>0.15465000000000001</v>
      </c>
      <c r="I1060" s="29">
        <v>0.1542</v>
      </c>
      <c r="J1060" s="29">
        <v>1.3656999999999999</v>
      </c>
      <c r="K1060" s="29">
        <v>3.6075000000000003E-2</v>
      </c>
      <c r="L1060" s="29">
        <v>0.23849999999999999</v>
      </c>
      <c r="M1060" s="29">
        <v>8.4220000000000003E-2</v>
      </c>
      <c r="N1060" s="29">
        <v>1.175E-2</v>
      </c>
      <c r="O1060" s="29">
        <v>0.50119999999999998</v>
      </c>
      <c r="P1060" s="29">
        <v>0.59294000000000002</v>
      </c>
      <c r="Q1060" s="29">
        <v>1.9928000000000001E-2</v>
      </c>
      <c r="R1060" s="29">
        <v>1.3575E-2</v>
      </c>
      <c r="S1060" s="29">
        <v>2.9984E-2</v>
      </c>
      <c r="T1060" s="29">
        <v>0.78</v>
      </c>
      <c r="U1060" s="29">
        <v>7.0042999999999994E-2</v>
      </c>
      <c r="V1060" s="29">
        <v>0.18779999999999999</v>
      </c>
    </row>
    <row r="1061" spans="1:22" ht="14.25" customHeight="1" x14ac:dyDescent="0.3">
      <c r="A1061" s="57">
        <v>44456</v>
      </c>
      <c r="B1061" s="29">
        <v>22769</v>
      </c>
      <c r="C1061" s="29">
        <v>23119</v>
      </c>
      <c r="D1061" s="29">
        <v>93.194999999999993</v>
      </c>
      <c r="E1061" s="29">
        <v>109.93</v>
      </c>
      <c r="F1061" s="29">
        <v>1.1725000000000001</v>
      </c>
      <c r="G1061" s="29">
        <v>9.0919999999999994E-3</v>
      </c>
      <c r="H1061" s="29">
        <v>0.15465000000000001</v>
      </c>
      <c r="I1061" s="29">
        <v>0.1545</v>
      </c>
      <c r="J1061" s="29">
        <v>1.3741000000000001</v>
      </c>
      <c r="K1061" s="29">
        <v>3.6075000000000003E-2</v>
      </c>
      <c r="L1061" s="29">
        <v>0.2397</v>
      </c>
      <c r="M1061" s="29">
        <v>8.4599999999999995E-2</v>
      </c>
      <c r="N1061" s="29">
        <v>1.175E-2</v>
      </c>
      <c r="O1061" s="29">
        <v>0.50080000000000002</v>
      </c>
      <c r="P1061" s="29">
        <v>0.59543000000000001</v>
      </c>
      <c r="Q1061" s="29">
        <v>1.9979E-2</v>
      </c>
      <c r="R1061" s="29">
        <v>1.3566999999999999E-2</v>
      </c>
      <c r="S1061" s="29">
        <v>3.0023999999999999E-2</v>
      </c>
      <c r="T1061" s="29">
        <v>0.78310000000000002</v>
      </c>
      <c r="U1061" s="29">
        <v>7.0134000000000002E-2</v>
      </c>
      <c r="V1061" s="29">
        <v>0.18909999999999999</v>
      </c>
    </row>
    <row r="1062" spans="1:22" ht="14.25" customHeight="1" x14ac:dyDescent="0.3">
      <c r="A1062" s="57">
        <v>44455</v>
      </c>
      <c r="B1062" s="29">
        <v>22758</v>
      </c>
      <c r="C1062" s="29">
        <v>23110</v>
      </c>
      <c r="D1062" s="29">
        <v>92.932000000000002</v>
      </c>
      <c r="E1062" s="29">
        <v>109.73</v>
      </c>
      <c r="F1062" s="29">
        <v>1.1767000000000001</v>
      </c>
      <c r="G1062" s="29">
        <v>9.1120000000000003E-3</v>
      </c>
      <c r="H1062" s="29">
        <v>0.15486</v>
      </c>
      <c r="I1062" s="29">
        <v>0.15490000000000001</v>
      </c>
      <c r="J1062" s="29">
        <v>1.3794999999999999</v>
      </c>
      <c r="K1062" s="29">
        <v>3.6089000000000003E-2</v>
      </c>
      <c r="L1062" s="29">
        <v>0.24049999999999999</v>
      </c>
      <c r="M1062" s="29">
        <v>8.5089999999999999E-2</v>
      </c>
      <c r="N1062" s="29">
        <v>1.1730000000000001E-2</v>
      </c>
      <c r="O1062" s="29">
        <v>0.50090000000000001</v>
      </c>
      <c r="P1062" s="29">
        <v>0.59636</v>
      </c>
      <c r="Q1062" s="29">
        <v>2.0015999999999999E-2</v>
      </c>
      <c r="R1062" s="29">
        <v>1.3594E-2</v>
      </c>
      <c r="S1062" s="29">
        <v>3.0175E-2</v>
      </c>
      <c r="T1062" s="29">
        <v>0.78839999999999999</v>
      </c>
      <c r="U1062" s="29">
        <v>7.0197999999999997E-2</v>
      </c>
      <c r="V1062" s="29">
        <v>0.1903</v>
      </c>
    </row>
    <row r="1063" spans="1:22" ht="14.25" customHeight="1" x14ac:dyDescent="0.3">
      <c r="A1063" s="57">
        <v>44454</v>
      </c>
      <c r="B1063" s="29">
        <v>22759</v>
      </c>
      <c r="C1063" s="29">
        <v>23117</v>
      </c>
      <c r="D1063" s="29">
        <v>92.548000000000002</v>
      </c>
      <c r="E1063" s="29">
        <v>109.38</v>
      </c>
      <c r="F1063" s="29">
        <v>1.1817</v>
      </c>
      <c r="G1063" s="29">
        <v>9.1430000000000001E-3</v>
      </c>
      <c r="H1063" s="29">
        <v>0.15545999999999999</v>
      </c>
      <c r="I1063" s="29">
        <v>0.15559999999999999</v>
      </c>
      <c r="J1063" s="29">
        <v>1.3839999999999999</v>
      </c>
      <c r="K1063" s="29">
        <v>3.6142000000000001E-2</v>
      </c>
      <c r="L1063" s="29">
        <v>0.24049999999999999</v>
      </c>
      <c r="M1063" s="29">
        <v>8.5620000000000002E-2</v>
      </c>
      <c r="N1063" s="29">
        <v>1.175E-2</v>
      </c>
      <c r="O1063" s="29">
        <v>0.50009999999999999</v>
      </c>
      <c r="P1063" s="29">
        <v>0.59079000000000004</v>
      </c>
      <c r="Q1063" s="29">
        <v>2.0107E-2</v>
      </c>
      <c r="R1063" s="29">
        <v>1.3611E-2</v>
      </c>
      <c r="S1063" s="29">
        <v>3.0424E-2</v>
      </c>
      <c r="T1063" s="29">
        <v>0.79179999999999995</v>
      </c>
      <c r="U1063" s="29">
        <v>7.0222999999999994E-2</v>
      </c>
      <c r="V1063" s="29">
        <v>0.19139999999999999</v>
      </c>
    </row>
    <row r="1064" spans="1:22" ht="14.25" customHeight="1" x14ac:dyDescent="0.3">
      <c r="A1064" s="57">
        <v>44453</v>
      </c>
      <c r="B1064" s="29">
        <v>22754</v>
      </c>
      <c r="C1064" s="29">
        <v>23130</v>
      </c>
      <c r="D1064" s="29">
        <v>92.623000000000005</v>
      </c>
      <c r="E1064" s="29">
        <v>109.69</v>
      </c>
      <c r="F1064" s="29">
        <v>1.1802999999999999</v>
      </c>
      <c r="G1064" s="29">
        <v>9.1160000000000008E-3</v>
      </c>
      <c r="H1064" s="29">
        <v>0.15531</v>
      </c>
      <c r="I1064" s="29">
        <v>0.15540000000000001</v>
      </c>
      <c r="J1064" s="29">
        <v>1.381</v>
      </c>
      <c r="K1064" s="29">
        <v>3.6129000000000001E-2</v>
      </c>
      <c r="L1064" s="29">
        <v>0.2402</v>
      </c>
      <c r="M1064" s="29">
        <v>8.5309999999999997E-2</v>
      </c>
      <c r="N1064" s="29">
        <v>1.175E-2</v>
      </c>
      <c r="O1064" s="29">
        <v>0.50090000000000001</v>
      </c>
      <c r="P1064" s="29">
        <v>0.59453</v>
      </c>
      <c r="Q1064" s="29">
        <v>2.0039999999999999E-2</v>
      </c>
      <c r="R1064" s="29">
        <v>1.3571E-2</v>
      </c>
      <c r="S1064" s="29">
        <v>3.0363000000000001E-2</v>
      </c>
      <c r="T1064" s="29">
        <v>0.78779999999999994</v>
      </c>
      <c r="U1064" s="29">
        <v>7.0194999999999994E-2</v>
      </c>
      <c r="V1064" s="29">
        <v>0.19089999999999999</v>
      </c>
    </row>
    <row r="1065" spans="1:22" ht="14.25" customHeight="1" x14ac:dyDescent="0.3">
      <c r="A1065" s="57">
        <v>44452</v>
      </c>
      <c r="B1065" s="29">
        <v>22752</v>
      </c>
      <c r="C1065" s="29">
        <v>23113</v>
      </c>
      <c r="D1065" s="29">
        <v>92.674999999999997</v>
      </c>
      <c r="E1065" s="29">
        <v>109.99</v>
      </c>
      <c r="F1065" s="29">
        <v>1.1811</v>
      </c>
      <c r="G1065" s="29">
        <v>9.0910000000000001E-3</v>
      </c>
      <c r="H1065" s="29">
        <v>0.155</v>
      </c>
      <c r="I1065" s="29">
        <v>0.1552</v>
      </c>
      <c r="J1065" s="29">
        <v>1.3837999999999999</v>
      </c>
      <c r="K1065" s="29">
        <v>3.6126999999999999E-2</v>
      </c>
      <c r="L1065" s="29">
        <v>0.24099999999999999</v>
      </c>
      <c r="M1065" s="29">
        <v>8.5220000000000004E-2</v>
      </c>
      <c r="N1065" s="29">
        <v>1.175E-2</v>
      </c>
      <c r="O1065" s="29">
        <v>0.501</v>
      </c>
      <c r="P1065" s="29">
        <v>0.59453</v>
      </c>
      <c r="Q1065" s="29">
        <v>2.0039000000000001E-2</v>
      </c>
      <c r="R1065" s="29">
        <v>1.3591000000000001E-2</v>
      </c>
      <c r="S1065" s="29">
        <v>3.0431E-2</v>
      </c>
      <c r="T1065" s="29">
        <v>0.79069999999999996</v>
      </c>
      <c r="U1065" s="29">
        <v>7.0163000000000003E-2</v>
      </c>
      <c r="V1065" s="29">
        <v>0.19170000000000001</v>
      </c>
    </row>
    <row r="1066" spans="1:22" ht="14.25" customHeight="1" x14ac:dyDescent="0.3">
      <c r="A1066" s="57">
        <v>44449</v>
      </c>
      <c r="B1066" s="29">
        <v>22763</v>
      </c>
      <c r="C1066" s="29">
        <v>23118</v>
      </c>
      <c r="D1066" s="29">
        <v>92.581999999999994</v>
      </c>
      <c r="E1066" s="29">
        <v>109.94</v>
      </c>
      <c r="F1066" s="29">
        <v>1.1814</v>
      </c>
      <c r="G1066" s="29">
        <v>9.0980000000000002E-3</v>
      </c>
      <c r="H1066" s="29">
        <v>0.15518000000000001</v>
      </c>
      <c r="I1066" s="29">
        <v>0.1552</v>
      </c>
      <c r="J1066" s="29">
        <v>1.3838999999999999</v>
      </c>
      <c r="K1066" s="29">
        <v>3.6214999999999997E-2</v>
      </c>
      <c r="L1066" s="29">
        <v>0.24179999999999999</v>
      </c>
      <c r="M1066" s="29">
        <v>8.5440000000000002E-2</v>
      </c>
      <c r="N1066" s="29">
        <v>1.1769999999999999E-2</v>
      </c>
      <c r="O1066" s="29">
        <v>0.49930000000000002</v>
      </c>
      <c r="P1066" s="29">
        <v>0.59467000000000003</v>
      </c>
      <c r="Q1066" s="29">
        <v>2.001E-2</v>
      </c>
      <c r="R1066" s="29">
        <v>1.3599999999999999E-2</v>
      </c>
      <c r="S1066" s="29">
        <v>3.0537000000000002E-2</v>
      </c>
      <c r="T1066" s="29">
        <v>0.78800000000000003</v>
      </c>
      <c r="U1066" s="29">
        <v>7.0170999999999997E-2</v>
      </c>
      <c r="V1066" s="29">
        <v>0.19059999999999999</v>
      </c>
    </row>
    <row r="1067" spans="1:22" ht="14.25" customHeight="1" x14ac:dyDescent="0.3">
      <c r="A1067" s="57">
        <v>44448</v>
      </c>
      <c r="B1067" s="29">
        <v>22761</v>
      </c>
      <c r="C1067" s="29">
        <v>23122</v>
      </c>
      <c r="D1067" s="29">
        <v>92.478999999999999</v>
      </c>
      <c r="E1067" s="29">
        <v>109.72</v>
      </c>
      <c r="F1067" s="29">
        <v>1.1825000000000001</v>
      </c>
      <c r="G1067" s="29">
        <v>9.1129999999999996E-3</v>
      </c>
      <c r="H1067" s="29">
        <v>0.15490999999999999</v>
      </c>
      <c r="I1067" s="29">
        <v>0.155</v>
      </c>
      <c r="J1067" s="29">
        <v>1.3836999999999999</v>
      </c>
      <c r="K1067" s="29">
        <v>3.6129000000000001E-2</v>
      </c>
      <c r="L1067" s="29">
        <v>0.24110000000000001</v>
      </c>
      <c r="M1067" s="29">
        <v>8.548E-2</v>
      </c>
      <c r="N1067" s="29">
        <v>1.176E-2</v>
      </c>
      <c r="O1067" s="29">
        <v>0.50109999999999999</v>
      </c>
      <c r="P1067" s="29">
        <v>0.59650999999999998</v>
      </c>
      <c r="Q1067" s="29">
        <v>2.0018000000000001E-2</v>
      </c>
      <c r="R1067" s="29">
        <v>1.3599999999999999E-2</v>
      </c>
      <c r="S1067" s="29">
        <v>3.0571000000000001E-2</v>
      </c>
      <c r="T1067" s="29">
        <v>0.78959999999999997</v>
      </c>
      <c r="U1067" s="29">
        <v>7.0134000000000002E-2</v>
      </c>
      <c r="V1067" s="29">
        <v>0.1923</v>
      </c>
    </row>
    <row r="1068" spans="1:22" ht="14.25" customHeight="1" x14ac:dyDescent="0.3">
      <c r="A1068" s="57">
        <v>44447</v>
      </c>
      <c r="B1068" s="29">
        <v>22752</v>
      </c>
      <c r="C1068" s="29">
        <v>23109</v>
      </c>
      <c r="D1068" s="29">
        <v>92.653000000000006</v>
      </c>
      <c r="E1068" s="29">
        <v>110.25</v>
      </c>
      <c r="F1068" s="29">
        <v>1.1816</v>
      </c>
      <c r="G1068" s="29">
        <v>9.0690000000000007E-3</v>
      </c>
      <c r="H1068" s="29">
        <v>0.15476000000000001</v>
      </c>
      <c r="I1068" s="29">
        <v>0.15479999999999999</v>
      </c>
      <c r="J1068" s="29">
        <v>1.3771</v>
      </c>
      <c r="K1068" s="29">
        <v>3.6054999999999997E-2</v>
      </c>
      <c r="L1068" s="29">
        <v>0.24079999999999999</v>
      </c>
      <c r="M1068" s="29">
        <v>8.566E-2</v>
      </c>
      <c r="N1068" s="29">
        <v>1.176E-2</v>
      </c>
      <c r="O1068" s="29">
        <v>0.50009999999999999</v>
      </c>
      <c r="P1068" s="29">
        <v>0.59613000000000005</v>
      </c>
      <c r="Q1068" s="29">
        <v>1.9945000000000001E-2</v>
      </c>
      <c r="R1068" s="29">
        <v>1.3545E-2</v>
      </c>
      <c r="S1068" s="29">
        <v>3.0526999999999999E-2</v>
      </c>
      <c r="T1068" s="29">
        <v>0.78790000000000004</v>
      </c>
      <c r="U1068" s="29">
        <v>7.0030999999999996E-2</v>
      </c>
      <c r="V1068" s="29">
        <v>0.18790000000000001</v>
      </c>
    </row>
    <row r="1069" spans="1:22" ht="14.25" customHeight="1" x14ac:dyDescent="0.3">
      <c r="A1069" s="57">
        <v>44446</v>
      </c>
      <c r="B1069" s="29">
        <v>22753</v>
      </c>
      <c r="C1069" s="29">
        <v>23102</v>
      </c>
      <c r="D1069" s="29">
        <v>92.512</v>
      </c>
      <c r="E1069" s="29">
        <v>110.28</v>
      </c>
      <c r="F1069" s="29">
        <v>1.1839999999999999</v>
      </c>
      <c r="G1069" s="29">
        <v>9.0670000000000004E-3</v>
      </c>
      <c r="H1069" s="29">
        <v>0.15464</v>
      </c>
      <c r="I1069" s="29">
        <v>0.15479999999999999</v>
      </c>
      <c r="J1069" s="29">
        <v>1.3786</v>
      </c>
      <c r="K1069" s="29">
        <v>3.6228999999999997E-2</v>
      </c>
      <c r="L1069" s="29">
        <v>0.24060000000000001</v>
      </c>
      <c r="M1069" s="29">
        <v>8.6040000000000005E-2</v>
      </c>
      <c r="N1069" s="29">
        <v>1.1769999999999999E-2</v>
      </c>
      <c r="O1069" s="29">
        <v>0.49880000000000002</v>
      </c>
      <c r="P1069" s="29">
        <v>0.59648999999999996</v>
      </c>
      <c r="Q1069" s="29">
        <v>1.9944E-2</v>
      </c>
      <c r="R1069" s="29">
        <v>1.3637E-2</v>
      </c>
      <c r="S1069" s="29">
        <v>3.0598E-2</v>
      </c>
      <c r="T1069" s="29">
        <v>0.79069999999999996</v>
      </c>
      <c r="U1069" s="29">
        <v>7.0250000000000007E-2</v>
      </c>
      <c r="V1069" s="29">
        <v>0.19339999999999999</v>
      </c>
    </row>
    <row r="1070" spans="1:22" ht="14.25" customHeight="1" x14ac:dyDescent="0.3">
      <c r="A1070" s="57">
        <v>44445</v>
      </c>
      <c r="B1070" s="29">
        <v>22771</v>
      </c>
      <c r="C1070" s="29">
        <v>23106</v>
      </c>
      <c r="D1070" s="29">
        <v>92.034999999999997</v>
      </c>
      <c r="E1070" s="29">
        <v>109.86</v>
      </c>
      <c r="F1070" s="29">
        <v>1.1870000000000001</v>
      </c>
      <c r="G1070" s="29">
        <v>9.103E-3</v>
      </c>
      <c r="H1070" s="29">
        <v>0.15484000000000001</v>
      </c>
      <c r="I1070" s="29">
        <v>0.155</v>
      </c>
      <c r="J1070" s="29">
        <v>1.3836999999999999</v>
      </c>
      <c r="K1070" s="29">
        <v>3.6243999999999998E-2</v>
      </c>
      <c r="L1070" s="29">
        <v>0.24110000000000001</v>
      </c>
      <c r="M1070" s="29">
        <v>8.6410000000000001E-2</v>
      </c>
      <c r="N1070" s="29">
        <v>1.175E-2</v>
      </c>
      <c r="O1070" s="29">
        <v>0.49940000000000001</v>
      </c>
      <c r="P1070" s="29">
        <v>0.59860999999999998</v>
      </c>
      <c r="Q1070" s="29">
        <v>2.0015000000000002E-2</v>
      </c>
      <c r="R1070" s="29">
        <v>1.3643000000000001E-2</v>
      </c>
      <c r="S1070" s="29">
        <v>3.0783999999999999E-2</v>
      </c>
      <c r="T1070" s="29">
        <v>0.79779999999999995</v>
      </c>
      <c r="U1070" s="29">
        <v>7.0229E-2</v>
      </c>
      <c r="V1070" s="29">
        <v>0.19339999999999999</v>
      </c>
    </row>
    <row r="1071" spans="1:22" ht="14.25" customHeight="1" x14ac:dyDescent="0.3">
      <c r="A1071" s="57">
        <v>44442</v>
      </c>
      <c r="B1071" s="29">
        <v>22764</v>
      </c>
      <c r="C1071" s="29">
        <v>23109</v>
      </c>
      <c r="D1071" s="29">
        <v>92.034999999999997</v>
      </c>
      <c r="E1071" s="29">
        <v>109.71</v>
      </c>
      <c r="F1071" s="29">
        <v>1.1879999999999999</v>
      </c>
      <c r="G1071" s="29">
        <v>9.1160000000000008E-3</v>
      </c>
      <c r="H1071" s="29">
        <v>0.15490000000000001</v>
      </c>
      <c r="I1071" s="29">
        <v>0.15529999999999999</v>
      </c>
      <c r="J1071" s="29">
        <v>1.3871</v>
      </c>
      <c r="K1071" s="29">
        <v>3.6141E-2</v>
      </c>
      <c r="L1071" s="29">
        <v>0.2412</v>
      </c>
      <c r="M1071" s="29">
        <v>8.6540000000000006E-2</v>
      </c>
      <c r="N1071" s="29">
        <v>1.175E-2</v>
      </c>
      <c r="O1071" s="29">
        <v>0.4975</v>
      </c>
      <c r="P1071" s="29">
        <v>0.59897999999999996</v>
      </c>
      <c r="Q1071" s="29">
        <v>2.0043999999999999E-2</v>
      </c>
      <c r="R1071" s="29">
        <v>1.3710999999999999E-2</v>
      </c>
      <c r="S1071" s="29">
        <v>3.0769999999999999E-2</v>
      </c>
      <c r="T1071" s="29">
        <v>0.7984</v>
      </c>
      <c r="U1071" s="29">
        <v>7.0203000000000002E-2</v>
      </c>
      <c r="V1071" s="29">
        <v>0.19259999999999999</v>
      </c>
    </row>
    <row r="1072" spans="1:22" ht="14.25" customHeight="1" x14ac:dyDescent="0.3">
      <c r="A1072" s="57">
        <v>44441</v>
      </c>
      <c r="B1072" s="29">
        <v>22764</v>
      </c>
      <c r="C1072" s="29">
        <v>23109</v>
      </c>
      <c r="D1072" s="29">
        <v>92.224999999999994</v>
      </c>
      <c r="E1072" s="29">
        <v>109.94</v>
      </c>
      <c r="F1072" s="29">
        <v>1.1875</v>
      </c>
      <c r="G1072" s="29">
        <v>9.0959999999999999E-3</v>
      </c>
      <c r="H1072" s="29">
        <v>0.15487999999999999</v>
      </c>
      <c r="I1072" s="29">
        <v>0.15509999999999999</v>
      </c>
      <c r="J1072" s="29">
        <v>1.3833</v>
      </c>
      <c r="K1072" s="29">
        <v>3.6107E-2</v>
      </c>
      <c r="L1072" s="29">
        <v>0.2404</v>
      </c>
      <c r="M1072" s="29">
        <v>8.6099999999999996E-2</v>
      </c>
      <c r="N1072" s="29">
        <v>1.174E-2</v>
      </c>
      <c r="O1072" s="29">
        <v>0.50119999999999998</v>
      </c>
      <c r="P1072" s="29">
        <v>0.59853000000000001</v>
      </c>
      <c r="Q1072" s="29">
        <v>2.0094999999999998E-2</v>
      </c>
      <c r="R1072" s="29">
        <v>1.3696E-2</v>
      </c>
      <c r="S1072" s="29">
        <v>3.0807999999999999E-2</v>
      </c>
      <c r="T1072" s="29">
        <v>0.79659999999999997</v>
      </c>
      <c r="U1072" s="29">
        <v>7.0167999999999994E-2</v>
      </c>
      <c r="V1072" s="29">
        <v>0.19289999999999999</v>
      </c>
    </row>
    <row r="1073" spans="1:22" ht="14.25" customHeight="1" x14ac:dyDescent="0.3">
      <c r="A1073" s="57">
        <v>44440</v>
      </c>
      <c r="B1073" s="29">
        <v>22764</v>
      </c>
      <c r="C1073" s="29">
        <v>23109</v>
      </c>
      <c r="D1073" s="29">
        <v>92.448999999999998</v>
      </c>
      <c r="E1073" s="29">
        <v>110.01</v>
      </c>
      <c r="F1073" s="29">
        <v>1.1839</v>
      </c>
      <c r="G1073" s="29">
        <v>9.0880000000000006E-3</v>
      </c>
      <c r="H1073" s="29">
        <v>0.15479999999999999</v>
      </c>
      <c r="I1073" s="29">
        <v>0.155</v>
      </c>
      <c r="J1073" s="29">
        <v>1.377</v>
      </c>
      <c r="K1073" s="29">
        <v>3.6067000000000002E-2</v>
      </c>
      <c r="L1073" s="29">
        <v>0.24079999999999999</v>
      </c>
      <c r="M1073" s="29">
        <v>8.6499999999999994E-2</v>
      </c>
      <c r="N1073" s="29">
        <v>1.176E-2</v>
      </c>
      <c r="O1073" s="29">
        <v>0.50129999999999997</v>
      </c>
      <c r="P1073" s="29">
        <v>0.59880999999999995</v>
      </c>
      <c r="Q1073" s="29">
        <v>2.0022999999999999E-2</v>
      </c>
      <c r="R1073" s="29">
        <v>1.3703999999999999E-2</v>
      </c>
      <c r="S1073" s="29">
        <v>3.0932999999999999E-2</v>
      </c>
      <c r="T1073" s="29">
        <v>0.79239999999999999</v>
      </c>
      <c r="U1073" s="29">
        <v>7.0241999999999999E-2</v>
      </c>
      <c r="V1073" s="29">
        <v>0.19270000000000001</v>
      </c>
    </row>
    <row r="1074" spans="1:22" ht="14.25" customHeight="1" x14ac:dyDescent="0.3">
      <c r="A1074" s="57">
        <v>44439</v>
      </c>
      <c r="B1074" s="29">
        <v>22784</v>
      </c>
      <c r="C1074" s="29">
        <v>23130</v>
      </c>
      <c r="D1074" s="29">
        <v>92.626000000000005</v>
      </c>
      <c r="E1074" s="29">
        <v>110.02</v>
      </c>
      <c r="F1074" s="29">
        <v>1.1809000000000001</v>
      </c>
      <c r="G1074" s="29">
        <v>9.0910000000000001E-3</v>
      </c>
      <c r="H1074" s="29">
        <v>0.15478</v>
      </c>
      <c r="I1074" s="29">
        <v>0.15490000000000001</v>
      </c>
      <c r="J1074" s="29">
        <v>1.3754999999999999</v>
      </c>
      <c r="K1074" s="29">
        <v>3.6144999999999997E-2</v>
      </c>
      <c r="L1074" s="29">
        <v>0.2407</v>
      </c>
      <c r="M1074" s="29">
        <v>8.6279999999999996E-2</v>
      </c>
      <c r="N1074" s="29">
        <v>1.175E-2</v>
      </c>
      <c r="O1074" s="29">
        <v>0.50129999999999997</v>
      </c>
      <c r="P1074" s="29">
        <v>0.60114999999999996</v>
      </c>
      <c r="Q1074" s="29">
        <v>2.0140999999999999E-2</v>
      </c>
      <c r="R1074" s="29">
        <v>1.3677E-2</v>
      </c>
      <c r="S1074" s="29">
        <v>3.0995000000000002E-2</v>
      </c>
      <c r="T1074" s="29">
        <v>0.79269999999999996</v>
      </c>
      <c r="U1074" s="29">
        <v>7.0343000000000003E-2</v>
      </c>
      <c r="V1074" s="29">
        <v>0.19420000000000001</v>
      </c>
    </row>
    <row r="1075" spans="1:22" ht="14.25" customHeight="1" x14ac:dyDescent="0.3">
      <c r="A1075" s="57">
        <v>44438</v>
      </c>
      <c r="B1075" s="29">
        <v>22779</v>
      </c>
      <c r="C1075" s="29">
        <v>23137</v>
      </c>
      <c r="D1075" s="29">
        <v>92.653000000000006</v>
      </c>
      <c r="E1075" s="29">
        <v>109.92</v>
      </c>
      <c r="F1075" s="29">
        <v>1.1797</v>
      </c>
      <c r="G1075" s="29">
        <v>9.0969999999999992E-3</v>
      </c>
      <c r="H1075" s="29">
        <v>0.15464</v>
      </c>
      <c r="I1075" s="29">
        <v>0.1547</v>
      </c>
      <c r="J1075" s="29">
        <v>1.3759999999999999</v>
      </c>
      <c r="K1075" s="29">
        <v>3.601E-2</v>
      </c>
      <c r="L1075" s="29">
        <v>0.2407</v>
      </c>
      <c r="M1075" s="29">
        <v>8.5760000000000003E-2</v>
      </c>
      <c r="N1075" s="29">
        <v>1.175E-2</v>
      </c>
      <c r="O1075" s="29">
        <v>0.50060000000000004</v>
      </c>
      <c r="P1075" s="29">
        <v>0.60419</v>
      </c>
      <c r="Q1075" s="29">
        <v>2.0076E-2</v>
      </c>
      <c r="R1075" s="29">
        <v>1.3625E-2</v>
      </c>
      <c r="S1075" s="29">
        <v>3.0773999999999999E-2</v>
      </c>
      <c r="T1075" s="29">
        <v>0.79330000000000001</v>
      </c>
      <c r="U1075" s="29">
        <v>6.9772000000000001E-2</v>
      </c>
      <c r="V1075" s="29">
        <v>0.19289999999999999</v>
      </c>
    </row>
    <row r="1076" spans="1:22" ht="14.25" customHeight="1" x14ac:dyDescent="0.3">
      <c r="A1076" s="57">
        <v>44435</v>
      </c>
      <c r="B1076" s="29">
        <v>22780</v>
      </c>
      <c r="C1076" s="29">
        <v>23142</v>
      </c>
      <c r="D1076" s="29">
        <v>92.686000000000007</v>
      </c>
      <c r="E1076" s="29">
        <v>109.84</v>
      </c>
      <c r="F1076" s="29">
        <v>1.1795</v>
      </c>
      <c r="G1076" s="29">
        <v>9.103E-3</v>
      </c>
      <c r="H1076" s="29">
        <v>0.15451000000000001</v>
      </c>
      <c r="I1076" s="29">
        <v>0.1547</v>
      </c>
      <c r="J1076" s="29">
        <v>1.3764000000000001</v>
      </c>
      <c r="K1076" s="29">
        <v>3.5796000000000001E-2</v>
      </c>
      <c r="L1076" s="29">
        <v>0.2387</v>
      </c>
      <c r="M1076" s="29">
        <v>8.6040000000000005E-2</v>
      </c>
      <c r="N1076" s="29">
        <v>1.174E-2</v>
      </c>
      <c r="O1076" s="29">
        <v>0.499</v>
      </c>
      <c r="P1076" s="29">
        <v>0.60336999999999996</v>
      </c>
      <c r="Q1076" s="29">
        <v>2.0050999999999999E-2</v>
      </c>
      <c r="R1076" s="29">
        <v>1.3594E-2</v>
      </c>
      <c r="S1076" s="29">
        <v>3.0741000000000001E-2</v>
      </c>
      <c r="T1076" s="29">
        <v>0.79249999999999998</v>
      </c>
      <c r="U1076" s="29">
        <v>6.9821999999999995E-2</v>
      </c>
      <c r="V1076" s="29">
        <v>0.19209999999999999</v>
      </c>
    </row>
    <row r="1077" spans="1:22" ht="14.25" customHeight="1" x14ac:dyDescent="0.3">
      <c r="A1077" s="57">
        <v>44434</v>
      </c>
      <c r="B1077" s="29">
        <v>22782</v>
      </c>
      <c r="C1077" s="29">
        <v>23143</v>
      </c>
      <c r="D1077" s="29">
        <v>93.061999999999998</v>
      </c>
      <c r="E1077" s="29">
        <v>110.09</v>
      </c>
      <c r="F1077" s="29">
        <v>1.1752</v>
      </c>
      <c r="G1077" s="29">
        <v>9.0840000000000001E-3</v>
      </c>
      <c r="H1077" s="29">
        <v>0.15428</v>
      </c>
      <c r="I1077" s="29">
        <v>0.1542</v>
      </c>
      <c r="J1077" s="29">
        <v>1.37</v>
      </c>
      <c r="K1077" s="29">
        <v>3.5813999999999999E-2</v>
      </c>
      <c r="L1077" s="29">
        <v>0.2384</v>
      </c>
      <c r="M1077" s="29">
        <v>8.5419999999999996E-2</v>
      </c>
      <c r="N1077" s="29">
        <v>1.1730000000000001E-2</v>
      </c>
      <c r="O1077" s="29">
        <v>0.49880000000000002</v>
      </c>
      <c r="P1077" s="29">
        <v>0.60175000000000001</v>
      </c>
      <c r="Q1077" s="29">
        <v>1.9986E-2</v>
      </c>
      <c r="R1077" s="29">
        <v>1.3488999999999999E-2</v>
      </c>
      <c r="S1077" s="29">
        <v>3.0526999999999999E-2</v>
      </c>
      <c r="T1077" s="29">
        <v>0.78820000000000001</v>
      </c>
      <c r="U1077" s="29">
        <v>6.9221000000000005E-2</v>
      </c>
      <c r="V1077" s="29">
        <v>0.19040000000000001</v>
      </c>
    </row>
    <row r="1078" spans="1:22" ht="14.25" customHeight="1" x14ac:dyDescent="0.3">
      <c r="A1078" s="57">
        <v>44433</v>
      </c>
      <c r="B1078" s="29">
        <v>22809</v>
      </c>
      <c r="C1078" s="29">
        <v>23151</v>
      </c>
      <c r="D1078" s="29">
        <v>92.825000000000003</v>
      </c>
      <c r="E1078" s="29">
        <v>110.02</v>
      </c>
      <c r="F1078" s="29">
        <v>1.1772</v>
      </c>
      <c r="G1078" s="29">
        <v>9.0919999999999994E-3</v>
      </c>
      <c r="H1078" s="29">
        <v>0.15442</v>
      </c>
      <c r="I1078" s="29">
        <v>0.15459999999999999</v>
      </c>
      <c r="J1078" s="29">
        <v>1.3763000000000001</v>
      </c>
      <c r="K1078" s="29">
        <v>3.5820999999999999E-2</v>
      </c>
      <c r="L1078" s="29">
        <v>0.2379</v>
      </c>
      <c r="M1078" s="29">
        <v>8.5900000000000004E-2</v>
      </c>
      <c r="N1078" s="29">
        <v>1.174E-2</v>
      </c>
      <c r="O1078" s="29">
        <v>0.50129999999999997</v>
      </c>
      <c r="P1078" s="29">
        <v>0.60297999999999996</v>
      </c>
      <c r="Q1078" s="29">
        <v>2.0098000000000001E-2</v>
      </c>
      <c r="R1078" s="29">
        <v>1.3495E-2</v>
      </c>
      <c r="S1078" s="29">
        <v>3.048E-2</v>
      </c>
      <c r="T1078" s="29">
        <v>0.79430000000000001</v>
      </c>
      <c r="U1078" s="29">
        <v>6.9377999999999995E-2</v>
      </c>
      <c r="V1078" s="29">
        <v>0.19170000000000001</v>
      </c>
    </row>
    <row r="1079" spans="1:22" ht="14.25" customHeight="1" x14ac:dyDescent="0.3">
      <c r="A1079" s="57">
        <v>44432</v>
      </c>
      <c r="B1079" s="29">
        <v>22818</v>
      </c>
      <c r="C1079" s="29">
        <v>23165</v>
      </c>
      <c r="D1079" s="29">
        <v>92.893000000000001</v>
      </c>
      <c r="E1079" s="29">
        <v>109.65</v>
      </c>
      <c r="F1079" s="29">
        <v>1.1756</v>
      </c>
      <c r="G1079" s="29">
        <v>9.1170000000000001E-3</v>
      </c>
      <c r="H1079" s="29">
        <v>0.15453</v>
      </c>
      <c r="I1079" s="29">
        <v>0.15459999999999999</v>
      </c>
      <c r="J1079" s="29">
        <v>1.3729</v>
      </c>
      <c r="K1079" s="29">
        <v>3.5775000000000001E-2</v>
      </c>
      <c r="L1079" s="29">
        <v>0.23710000000000001</v>
      </c>
      <c r="M1079" s="29">
        <v>8.591E-2</v>
      </c>
      <c r="N1079" s="29">
        <v>1.175E-2</v>
      </c>
      <c r="O1079" s="29">
        <v>0.50129999999999997</v>
      </c>
      <c r="P1079" s="29">
        <v>0.60468999999999995</v>
      </c>
      <c r="Q1079" s="29">
        <v>1.9976000000000001E-2</v>
      </c>
      <c r="R1079" s="29">
        <v>1.3488E-2</v>
      </c>
      <c r="S1079" s="29">
        <v>3.0404E-2</v>
      </c>
      <c r="T1079" s="29">
        <v>0.79420000000000002</v>
      </c>
      <c r="U1079" s="29">
        <v>6.9407999999999997E-2</v>
      </c>
      <c r="V1079" s="29">
        <v>0.19059999999999999</v>
      </c>
    </row>
    <row r="1080" spans="1:22" ht="14.25" customHeight="1" x14ac:dyDescent="0.3">
      <c r="A1080" s="57">
        <v>44431</v>
      </c>
      <c r="B1080" s="29">
        <v>22830</v>
      </c>
      <c r="C1080" s="29">
        <v>23177</v>
      </c>
      <c r="D1080" s="29">
        <v>92.957999999999998</v>
      </c>
      <c r="E1080" s="29">
        <v>109.7</v>
      </c>
      <c r="F1080" s="29">
        <v>1.1745000000000001</v>
      </c>
      <c r="G1080" s="29">
        <v>9.1160000000000008E-3</v>
      </c>
      <c r="H1080" s="29">
        <v>0.15428</v>
      </c>
      <c r="I1080" s="29">
        <v>0.15440000000000001</v>
      </c>
      <c r="J1080" s="29">
        <v>1.3718999999999999</v>
      </c>
      <c r="K1080" s="29">
        <v>3.5749000000000003E-2</v>
      </c>
      <c r="L1080" s="29">
        <v>0.2366</v>
      </c>
      <c r="M1080" s="29">
        <v>8.5510000000000003E-2</v>
      </c>
      <c r="N1080" s="29">
        <v>1.175E-2</v>
      </c>
      <c r="O1080" s="29">
        <v>0.50060000000000004</v>
      </c>
      <c r="P1080" s="29">
        <v>0.60851999999999995</v>
      </c>
      <c r="Q1080" s="29">
        <v>1.9938999999999998E-2</v>
      </c>
      <c r="R1080" s="29">
        <v>1.3494000000000001E-2</v>
      </c>
      <c r="S1080" s="29">
        <v>3.0074E-2</v>
      </c>
      <c r="T1080" s="29">
        <v>0.79069999999999996</v>
      </c>
      <c r="U1080" s="29">
        <v>6.9486000000000006E-2</v>
      </c>
      <c r="V1080" s="29">
        <v>0.18590000000000001</v>
      </c>
    </row>
    <row r="1081" spans="1:22" ht="14.25" customHeight="1" x14ac:dyDescent="0.3">
      <c r="A1081" s="57">
        <v>44428</v>
      </c>
      <c r="B1081" s="29">
        <v>22818</v>
      </c>
      <c r="C1081" s="29">
        <v>23166</v>
      </c>
      <c r="D1081" s="29">
        <v>93.495999999999995</v>
      </c>
      <c r="E1081" s="29">
        <v>109.78</v>
      </c>
      <c r="F1081" s="29">
        <v>1.1698</v>
      </c>
      <c r="G1081" s="29">
        <v>9.1090000000000008E-3</v>
      </c>
      <c r="H1081" s="29">
        <v>0.15381</v>
      </c>
      <c r="I1081" s="29">
        <v>0.15390000000000001</v>
      </c>
      <c r="J1081" s="29">
        <v>1.3623000000000001</v>
      </c>
      <c r="K1081" s="29">
        <v>3.5677E-2</v>
      </c>
      <c r="L1081" s="29">
        <v>0.2359</v>
      </c>
      <c r="M1081" s="29">
        <v>8.5099999999999995E-2</v>
      </c>
      <c r="N1081" s="29">
        <v>1.176E-2</v>
      </c>
      <c r="O1081" s="29">
        <v>0.50129999999999997</v>
      </c>
      <c r="P1081" s="29">
        <v>0.60940000000000005</v>
      </c>
      <c r="Q1081" s="29">
        <v>1.9869000000000001E-2</v>
      </c>
      <c r="R1081" s="29">
        <v>1.3461000000000001E-2</v>
      </c>
      <c r="S1081" s="29">
        <v>2.9973E-2</v>
      </c>
      <c r="T1081" s="29">
        <v>0.78</v>
      </c>
      <c r="U1081" s="29">
        <v>6.9435999999999998E-2</v>
      </c>
      <c r="V1081" s="29">
        <v>0.18590000000000001</v>
      </c>
    </row>
    <row r="1082" spans="1:22" ht="14.25" customHeight="1" x14ac:dyDescent="0.3">
      <c r="A1082" s="57">
        <v>44427</v>
      </c>
      <c r="B1082" s="29">
        <v>22814</v>
      </c>
      <c r="C1082" s="29">
        <v>23154</v>
      </c>
      <c r="D1082" s="29">
        <v>93.567999999999998</v>
      </c>
      <c r="E1082" s="29">
        <v>109.74</v>
      </c>
      <c r="F1082" s="29">
        <v>1.1675</v>
      </c>
      <c r="G1082" s="29">
        <v>9.11E-3</v>
      </c>
      <c r="H1082" s="29">
        <v>0.15397</v>
      </c>
      <c r="I1082" s="29">
        <v>0.15379999999999999</v>
      </c>
      <c r="J1082" s="29">
        <v>1.3638999999999999</v>
      </c>
      <c r="K1082" s="29">
        <v>3.5734000000000002E-2</v>
      </c>
      <c r="L1082" s="29">
        <v>0.2359</v>
      </c>
      <c r="M1082" s="29">
        <v>8.5000000000000006E-2</v>
      </c>
      <c r="N1082" s="29">
        <v>1.176E-2</v>
      </c>
      <c r="O1082" s="29">
        <v>0.50129999999999997</v>
      </c>
      <c r="P1082" s="29">
        <v>0.61007999999999996</v>
      </c>
      <c r="Q1082" s="29">
        <v>1.9788E-2</v>
      </c>
      <c r="R1082" s="29">
        <v>1.3436E-2</v>
      </c>
      <c r="S1082" s="29">
        <v>2.9966E-2</v>
      </c>
      <c r="T1082" s="29">
        <v>0.77949999999999997</v>
      </c>
      <c r="U1082" s="29">
        <v>6.8999000000000005E-2</v>
      </c>
      <c r="V1082" s="29">
        <v>0.1847</v>
      </c>
    </row>
    <row r="1083" spans="1:22" ht="14.25" customHeight="1" x14ac:dyDescent="0.3">
      <c r="A1083" s="57">
        <v>44426</v>
      </c>
      <c r="B1083" s="29">
        <v>22816</v>
      </c>
      <c r="C1083" s="29">
        <v>23164</v>
      </c>
      <c r="D1083" s="29">
        <v>93.135999999999996</v>
      </c>
      <c r="E1083" s="29">
        <v>109.77</v>
      </c>
      <c r="F1083" s="29">
        <v>1.1711</v>
      </c>
      <c r="G1083" s="29">
        <v>9.11E-3</v>
      </c>
      <c r="H1083" s="29">
        <v>0.15421000000000001</v>
      </c>
      <c r="I1083" s="29">
        <v>0.1542</v>
      </c>
      <c r="J1083" s="29">
        <v>1.3755999999999999</v>
      </c>
      <c r="K1083" s="29">
        <v>3.5909999999999997E-2</v>
      </c>
      <c r="L1083" s="29">
        <v>0.2359</v>
      </c>
      <c r="M1083" s="29">
        <v>8.5389999999999994E-2</v>
      </c>
      <c r="N1083" s="29">
        <v>1.1780000000000001E-2</v>
      </c>
      <c r="O1083" s="29">
        <v>0.50129999999999997</v>
      </c>
      <c r="P1083" s="29">
        <v>0.61007999999999996</v>
      </c>
      <c r="Q1083" s="29">
        <v>1.9852999999999999E-2</v>
      </c>
      <c r="R1083" s="29">
        <v>1.3459E-2</v>
      </c>
      <c r="S1083" s="29">
        <v>3.0039E-2</v>
      </c>
      <c r="T1083" s="29">
        <v>0.78990000000000005</v>
      </c>
      <c r="U1083" s="29">
        <v>6.9434999999999997E-2</v>
      </c>
      <c r="V1083" s="29">
        <v>0.18559999999999999</v>
      </c>
    </row>
    <row r="1084" spans="1:22" ht="14.25" customHeight="1" x14ac:dyDescent="0.3">
      <c r="A1084" s="57">
        <v>44425</v>
      </c>
      <c r="B1084" s="29">
        <v>22823</v>
      </c>
      <c r="C1084" s="29">
        <v>23158</v>
      </c>
      <c r="D1084" s="29">
        <v>93.13</v>
      </c>
      <c r="E1084" s="29">
        <v>109.6</v>
      </c>
      <c r="F1084" s="29">
        <v>1.171</v>
      </c>
      <c r="G1084" s="29">
        <v>9.1249999999999994E-3</v>
      </c>
      <c r="H1084" s="29">
        <v>0.15417</v>
      </c>
      <c r="I1084" s="29">
        <v>0.15409999999999999</v>
      </c>
      <c r="J1084" s="29">
        <v>1.3741000000000001</v>
      </c>
      <c r="K1084" s="29">
        <v>3.5904999999999999E-2</v>
      </c>
      <c r="L1084" s="29">
        <v>0.23599999999999999</v>
      </c>
      <c r="M1084" s="29">
        <v>8.4930000000000005E-2</v>
      </c>
      <c r="N1084" s="29">
        <v>1.1780000000000001E-2</v>
      </c>
      <c r="O1084" s="29">
        <v>0.50129999999999997</v>
      </c>
      <c r="P1084" s="29">
        <v>0.61007999999999996</v>
      </c>
      <c r="Q1084" s="29">
        <v>1.9833E-2</v>
      </c>
      <c r="R1084" s="29">
        <v>1.3450999999999999E-2</v>
      </c>
      <c r="S1084" s="29">
        <v>2.9971999999999999E-2</v>
      </c>
      <c r="T1084" s="29">
        <v>0.79179999999999995</v>
      </c>
      <c r="U1084" s="29">
        <v>6.9358000000000003E-2</v>
      </c>
      <c r="V1084" s="29">
        <v>0.1888</v>
      </c>
    </row>
    <row r="1085" spans="1:22" ht="14.25" customHeight="1" x14ac:dyDescent="0.3">
      <c r="A1085" s="57">
        <v>44424</v>
      </c>
      <c r="B1085" s="29">
        <v>22831</v>
      </c>
      <c r="C1085" s="29">
        <v>23153</v>
      </c>
      <c r="D1085" s="29">
        <v>92.628</v>
      </c>
      <c r="E1085" s="29">
        <v>109.24</v>
      </c>
      <c r="F1085" s="29">
        <v>1.1778</v>
      </c>
      <c r="G1085" s="29">
        <v>9.1520000000000004E-3</v>
      </c>
      <c r="H1085" s="29">
        <v>0.15445</v>
      </c>
      <c r="I1085" s="29">
        <v>0.15440000000000001</v>
      </c>
      <c r="J1085" s="29">
        <v>1.3849</v>
      </c>
      <c r="K1085" s="29">
        <v>3.5915000000000002E-2</v>
      </c>
      <c r="L1085" s="29">
        <v>0.23599999999999999</v>
      </c>
      <c r="M1085" s="29">
        <v>8.5800000000000001E-2</v>
      </c>
      <c r="N1085" s="29">
        <v>1.1780000000000001E-2</v>
      </c>
      <c r="O1085" s="29">
        <v>0.50129999999999997</v>
      </c>
      <c r="P1085" s="29">
        <v>0.60916000000000003</v>
      </c>
      <c r="Q1085" s="29">
        <v>1.9739E-2</v>
      </c>
      <c r="R1085" s="29">
        <v>1.3495E-2</v>
      </c>
      <c r="S1085" s="29">
        <v>2.9950999999999998E-2</v>
      </c>
      <c r="T1085" s="29">
        <v>0.79530000000000001</v>
      </c>
      <c r="U1085" s="29">
        <v>6.9609000000000004E-2</v>
      </c>
      <c r="V1085" s="29">
        <v>0.19020000000000001</v>
      </c>
    </row>
    <row r="1086" spans="1:22" ht="14.25" customHeight="1" x14ac:dyDescent="0.3">
      <c r="A1086" s="57">
        <v>44421</v>
      </c>
      <c r="B1086" s="29">
        <v>22822</v>
      </c>
      <c r="C1086" s="29">
        <v>23145</v>
      </c>
      <c r="D1086" s="29">
        <v>92.518000000000001</v>
      </c>
      <c r="E1086" s="29">
        <v>109.59</v>
      </c>
      <c r="F1086" s="29">
        <v>1.1797</v>
      </c>
      <c r="G1086" s="29">
        <v>9.1229999999999992E-3</v>
      </c>
      <c r="H1086" s="29">
        <v>0.15437999999999999</v>
      </c>
      <c r="I1086" s="29">
        <v>0.15440000000000001</v>
      </c>
      <c r="J1086" s="29">
        <v>1.3866000000000001</v>
      </c>
      <c r="K1086" s="29">
        <v>3.5915999999999997E-2</v>
      </c>
      <c r="L1086" s="29">
        <v>0.23599999999999999</v>
      </c>
      <c r="M1086" s="29">
        <v>8.6029999999999995E-2</v>
      </c>
      <c r="N1086" s="29">
        <v>1.1820000000000001E-2</v>
      </c>
      <c r="O1086" s="29">
        <v>0.50060000000000004</v>
      </c>
      <c r="P1086" s="29">
        <v>0.60865000000000002</v>
      </c>
      <c r="Q1086" s="29">
        <v>1.9789999999999999E-2</v>
      </c>
      <c r="R1086" s="29">
        <v>1.3483999999999999E-2</v>
      </c>
      <c r="S1086" s="29">
        <v>3.0027000000000002E-2</v>
      </c>
      <c r="T1086" s="29">
        <v>0.79900000000000004</v>
      </c>
      <c r="U1086" s="29">
        <v>6.9622000000000003E-2</v>
      </c>
      <c r="V1086" s="29">
        <v>0.1905</v>
      </c>
    </row>
    <row r="1087" spans="1:22" ht="14.25" customHeight="1" x14ac:dyDescent="0.3">
      <c r="A1087" s="57">
        <v>44420</v>
      </c>
      <c r="B1087" s="29">
        <v>22809</v>
      </c>
      <c r="C1087" s="29">
        <v>23152</v>
      </c>
      <c r="D1087" s="29">
        <v>93.034999999999997</v>
      </c>
      <c r="E1087" s="29">
        <v>110.41</v>
      </c>
      <c r="F1087" s="29">
        <v>1.173</v>
      </c>
      <c r="G1087" s="29">
        <v>9.0550000000000005E-3</v>
      </c>
      <c r="H1087" s="29">
        <v>0.15432999999999999</v>
      </c>
      <c r="I1087" s="29">
        <v>0.15440000000000001</v>
      </c>
      <c r="J1087" s="29">
        <v>1.3808</v>
      </c>
      <c r="K1087" s="29">
        <v>3.5955000000000001E-2</v>
      </c>
      <c r="L1087" s="29">
        <v>0.23630000000000001</v>
      </c>
      <c r="M1087" s="29">
        <v>8.5970000000000005E-2</v>
      </c>
      <c r="N1087" s="29">
        <v>1.18E-2</v>
      </c>
      <c r="O1087" s="29">
        <v>0.50129999999999997</v>
      </c>
      <c r="P1087" s="29">
        <v>0.61053999999999997</v>
      </c>
      <c r="Q1087" s="29">
        <v>1.9841999999999999E-2</v>
      </c>
      <c r="R1087" s="29">
        <v>1.3467E-2</v>
      </c>
      <c r="S1087" s="29">
        <v>3.023E-2</v>
      </c>
      <c r="T1087" s="29">
        <v>0.79859999999999998</v>
      </c>
      <c r="U1087" s="29">
        <v>6.9642999999999997E-2</v>
      </c>
      <c r="V1087" s="29">
        <v>0.19040000000000001</v>
      </c>
    </row>
    <row r="1088" spans="1:22" ht="14.25" customHeight="1" x14ac:dyDescent="0.3">
      <c r="A1088" s="57">
        <v>44419</v>
      </c>
      <c r="B1088" s="29">
        <v>22838</v>
      </c>
      <c r="C1088" s="29">
        <v>23178</v>
      </c>
      <c r="D1088" s="29">
        <v>92.921999999999997</v>
      </c>
      <c r="E1088" s="29">
        <v>110.43</v>
      </c>
      <c r="F1088" s="29">
        <v>1.1738999999999999</v>
      </c>
      <c r="G1088" s="29">
        <v>9.0550000000000005E-3</v>
      </c>
      <c r="H1088" s="29">
        <v>0.15432999999999999</v>
      </c>
      <c r="I1088" s="29">
        <v>0.15440000000000001</v>
      </c>
      <c r="J1088" s="29">
        <v>1.3868</v>
      </c>
      <c r="K1088" s="29">
        <v>3.5916999999999998E-2</v>
      </c>
      <c r="L1088" s="29">
        <v>0.2359</v>
      </c>
      <c r="M1088" s="29">
        <v>8.6650000000000005E-2</v>
      </c>
      <c r="N1088" s="29">
        <v>1.179E-2</v>
      </c>
      <c r="O1088" s="29">
        <v>0.50129999999999997</v>
      </c>
      <c r="P1088" s="29">
        <v>0.60994999999999999</v>
      </c>
      <c r="Q1088" s="29">
        <v>1.9820999999999998E-2</v>
      </c>
      <c r="R1088" s="29">
        <v>1.3495E-2</v>
      </c>
      <c r="S1088" s="29">
        <v>3.0152999999999999E-2</v>
      </c>
      <c r="T1088" s="29">
        <v>0.79969999999999997</v>
      </c>
      <c r="U1088" s="29">
        <v>6.9628999999999996E-2</v>
      </c>
      <c r="V1088" s="29">
        <v>0.19159999999999999</v>
      </c>
    </row>
    <row r="1089" spans="1:22" ht="14.25" customHeight="1" x14ac:dyDescent="0.3">
      <c r="A1089" s="57">
        <v>44418</v>
      </c>
      <c r="B1089" s="29">
        <v>22906</v>
      </c>
      <c r="C1089" s="29">
        <v>23187</v>
      </c>
      <c r="D1089" s="29">
        <v>93.055000000000007</v>
      </c>
      <c r="E1089" s="29">
        <v>110.57</v>
      </c>
      <c r="F1089" s="29">
        <v>1.1719999999999999</v>
      </c>
      <c r="G1089" s="29">
        <v>9.0430000000000007E-3</v>
      </c>
      <c r="H1089" s="29">
        <v>0.15418000000000001</v>
      </c>
      <c r="I1089" s="29">
        <v>0.15409999999999999</v>
      </c>
      <c r="J1089" s="29">
        <v>1.3843000000000001</v>
      </c>
      <c r="K1089" s="29">
        <v>3.5922000000000003E-2</v>
      </c>
      <c r="L1089" s="29">
        <v>0.23649999999999999</v>
      </c>
      <c r="M1089" s="29">
        <v>8.6739999999999998E-2</v>
      </c>
      <c r="N1089" s="29">
        <v>1.18E-2</v>
      </c>
      <c r="O1089" s="29">
        <v>0.50129999999999997</v>
      </c>
      <c r="P1089" s="29">
        <v>0.61068999999999996</v>
      </c>
      <c r="Q1089" s="29">
        <v>1.9835999999999999E-2</v>
      </c>
      <c r="R1089" s="29">
        <v>1.3436999999999999E-2</v>
      </c>
      <c r="S1089" s="29">
        <v>2.9881999999999999E-2</v>
      </c>
      <c r="T1089" s="29">
        <v>0.79869999999999997</v>
      </c>
      <c r="U1089" s="29">
        <v>6.9477999999999998E-2</v>
      </c>
      <c r="V1089" s="29">
        <v>0.19259999999999999</v>
      </c>
    </row>
    <row r="1090" spans="1:22" ht="14.25" customHeight="1" x14ac:dyDescent="0.3">
      <c r="A1090" s="57">
        <v>44417</v>
      </c>
      <c r="B1090" s="29">
        <v>22922</v>
      </c>
      <c r="C1090" s="29">
        <v>23173</v>
      </c>
      <c r="D1090" s="29">
        <v>92.944999999999993</v>
      </c>
      <c r="E1090" s="29">
        <v>110.29</v>
      </c>
      <c r="F1090" s="29">
        <v>1.1737</v>
      </c>
      <c r="G1090" s="29">
        <v>9.0629999999999999E-3</v>
      </c>
      <c r="H1090" s="29">
        <v>0.15417</v>
      </c>
      <c r="I1090" s="29">
        <v>0.15409999999999999</v>
      </c>
      <c r="J1090" s="29">
        <v>1.3847</v>
      </c>
      <c r="K1090" s="29">
        <v>3.5942000000000002E-2</v>
      </c>
      <c r="L1090" s="29">
        <v>0.23649999999999999</v>
      </c>
      <c r="M1090" s="29">
        <v>8.7179999999999994E-2</v>
      </c>
      <c r="N1090" s="29">
        <v>1.179E-2</v>
      </c>
      <c r="O1090" s="29">
        <v>0.50129999999999997</v>
      </c>
      <c r="P1090" s="29">
        <v>0.61041000000000001</v>
      </c>
      <c r="Q1090" s="29">
        <v>1.9833E-2</v>
      </c>
      <c r="R1090" s="29">
        <v>1.3431E-2</v>
      </c>
      <c r="S1090" s="29">
        <v>2.9874999999999999E-2</v>
      </c>
      <c r="T1090" s="29">
        <v>0.79490000000000005</v>
      </c>
      <c r="U1090" s="29">
        <v>6.9440000000000002E-2</v>
      </c>
      <c r="V1090" s="29">
        <v>0.191</v>
      </c>
    </row>
    <row r="1091" spans="1:22" ht="14.25" customHeight="1" x14ac:dyDescent="0.3">
      <c r="A1091" s="57">
        <v>44414</v>
      </c>
      <c r="B1091" s="29">
        <v>22934</v>
      </c>
      <c r="C1091" s="29">
        <v>23167</v>
      </c>
      <c r="D1091" s="29">
        <v>92.8</v>
      </c>
      <c r="E1091" s="29">
        <v>110.25</v>
      </c>
      <c r="F1091" s="29">
        <v>1.1761999999999999</v>
      </c>
      <c r="G1091" s="29">
        <v>9.0720000000000002E-3</v>
      </c>
      <c r="H1091" s="29">
        <v>0.15425</v>
      </c>
      <c r="I1091" s="29">
        <v>0.15440000000000001</v>
      </c>
      <c r="J1091" s="29">
        <v>1.3872</v>
      </c>
      <c r="K1091" s="29">
        <v>3.5980999999999999E-2</v>
      </c>
      <c r="L1091" s="29">
        <v>0.23699999999999999</v>
      </c>
      <c r="M1091" s="29">
        <v>8.727E-2</v>
      </c>
      <c r="N1091" s="29">
        <v>1.1809999999999999E-2</v>
      </c>
      <c r="O1091" s="29">
        <v>0.50129999999999997</v>
      </c>
      <c r="P1091" s="29">
        <v>0.61143999999999998</v>
      </c>
      <c r="Q1091" s="29">
        <v>1.9757E-2</v>
      </c>
      <c r="R1091" s="29">
        <v>1.3469E-2</v>
      </c>
      <c r="S1091" s="29">
        <v>2.9908000000000001E-2</v>
      </c>
      <c r="T1091" s="29">
        <v>0.79669999999999996</v>
      </c>
      <c r="U1091" s="29">
        <v>6.9490999999999997E-2</v>
      </c>
      <c r="V1091" s="29">
        <v>0.19109999999999999</v>
      </c>
    </row>
    <row r="1092" spans="1:22" ht="14.25" customHeight="1" x14ac:dyDescent="0.3">
      <c r="A1092" s="57">
        <v>44413</v>
      </c>
      <c r="B1092" s="29">
        <v>22949</v>
      </c>
      <c r="C1092" s="29">
        <v>23164</v>
      </c>
      <c r="D1092" s="29">
        <v>92.244</v>
      </c>
      <c r="E1092" s="29">
        <v>109.77</v>
      </c>
      <c r="F1092" s="29">
        <v>1.1834</v>
      </c>
      <c r="G1092" s="29">
        <v>9.1090000000000008E-3</v>
      </c>
      <c r="H1092" s="29">
        <v>0.15476000000000001</v>
      </c>
      <c r="I1092" s="29">
        <v>0.1547</v>
      </c>
      <c r="J1092" s="29">
        <v>1.3931</v>
      </c>
      <c r="K1092" s="29">
        <v>3.6014999999999998E-2</v>
      </c>
      <c r="L1092" s="29">
        <v>0.23719999999999999</v>
      </c>
      <c r="M1092" s="29">
        <v>8.7489999999999998E-2</v>
      </c>
      <c r="N1092" s="29">
        <v>1.18E-2</v>
      </c>
      <c r="O1092" s="29">
        <v>0.50129999999999997</v>
      </c>
      <c r="P1092" s="29">
        <v>0.61223000000000005</v>
      </c>
      <c r="Q1092" s="29">
        <v>1.9858000000000001E-2</v>
      </c>
      <c r="R1092" s="29">
        <v>1.35E-2</v>
      </c>
      <c r="S1092" s="29">
        <v>3.0067E-2</v>
      </c>
      <c r="T1092" s="29">
        <v>0.79990000000000006</v>
      </c>
      <c r="U1092" s="29">
        <v>6.9716E-2</v>
      </c>
      <c r="V1092" s="29">
        <v>0.19059999999999999</v>
      </c>
    </row>
    <row r="1093" spans="1:22" ht="14.25" customHeight="1" x14ac:dyDescent="0.3">
      <c r="A1093" s="57">
        <v>44412</v>
      </c>
      <c r="B1093" s="29">
        <v>22950</v>
      </c>
      <c r="C1093" s="29">
        <v>23166</v>
      </c>
      <c r="D1093" s="29">
        <v>92.27</v>
      </c>
      <c r="E1093" s="29">
        <v>109.48</v>
      </c>
      <c r="F1093" s="29">
        <v>1.1837</v>
      </c>
      <c r="G1093" s="29">
        <v>9.1339999999999998E-3</v>
      </c>
      <c r="H1093" s="29">
        <v>0.15465000000000001</v>
      </c>
      <c r="I1093" s="29">
        <v>0.1547</v>
      </c>
      <c r="J1093" s="29">
        <v>1.3889</v>
      </c>
      <c r="K1093" s="29">
        <v>3.5999000000000003E-2</v>
      </c>
      <c r="L1093" s="29">
        <v>0.2369</v>
      </c>
      <c r="M1093" s="29">
        <v>8.7340000000000001E-2</v>
      </c>
      <c r="N1093" s="29">
        <v>1.179E-2</v>
      </c>
      <c r="O1093" s="29">
        <v>0.50160000000000005</v>
      </c>
      <c r="P1093" s="29">
        <v>0.61153000000000002</v>
      </c>
      <c r="Q1093" s="29">
        <v>2.0087000000000001E-2</v>
      </c>
      <c r="R1093" s="29">
        <v>1.3483E-2</v>
      </c>
      <c r="S1093" s="29">
        <v>3.0182E-2</v>
      </c>
      <c r="T1093" s="29">
        <v>0.7974</v>
      </c>
      <c r="U1093" s="29">
        <v>6.973E-2</v>
      </c>
      <c r="V1093" s="29">
        <v>0.19350000000000001</v>
      </c>
    </row>
    <row r="1094" spans="1:22" ht="14.25" customHeight="1" x14ac:dyDescent="0.3">
      <c r="A1094" s="57">
        <v>44411</v>
      </c>
      <c r="B1094" s="29">
        <v>22936</v>
      </c>
      <c r="C1094" s="29">
        <v>23176</v>
      </c>
      <c r="D1094" s="29">
        <v>92.081000000000003</v>
      </c>
      <c r="E1094" s="29">
        <v>109.04</v>
      </c>
      <c r="F1094" s="29">
        <v>1.1863999999999999</v>
      </c>
      <c r="G1094" s="29">
        <v>9.1719999999999996E-3</v>
      </c>
      <c r="H1094" s="29">
        <v>0.15454999999999999</v>
      </c>
      <c r="I1094" s="29">
        <v>0.1547</v>
      </c>
      <c r="J1094" s="29">
        <v>1.3915999999999999</v>
      </c>
      <c r="K1094" s="29">
        <v>3.5840999999999998E-2</v>
      </c>
      <c r="L1094" s="29">
        <v>0.2369</v>
      </c>
      <c r="M1094" s="29">
        <v>8.7059999999999998E-2</v>
      </c>
      <c r="N1094" s="29">
        <v>1.179E-2</v>
      </c>
      <c r="O1094" s="29">
        <v>0.50119999999999998</v>
      </c>
      <c r="P1094" s="29">
        <v>0.61331000000000002</v>
      </c>
      <c r="Q1094" s="29">
        <v>2.0109999999999999E-2</v>
      </c>
      <c r="R1094" s="29">
        <v>1.3472E-2</v>
      </c>
      <c r="S1094" s="29">
        <v>3.0280999999999999E-2</v>
      </c>
      <c r="T1094" s="29">
        <v>0.79759999999999998</v>
      </c>
      <c r="U1094" s="29">
        <v>6.9855E-2</v>
      </c>
      <c r="V1094" s="29">
        <v>0.19239999999999999</v>
      </c>
    </row>
    <row r="1095" spans="1:22" ht="14.25" customHeight="1" x14ac:dyDescent="0.3">
      <c r="A1095" s="57">
        <v>44410</v>
      </c>
      <c r="B1095" s="29">
        <v>22956</v>
      </c>
      <c r="C1095" s="29">
        <v>23180</v>
      </c>
      <c r="D1095" s="29">
        <v>92.048000000000002</v>
      </c>
      <c r="E1095" s="29">
        <v>109.31</v>
      </c>
      <c r="F1095" s="29">
        <v>1.1870000000000001</v>
      </c>
      <c r="G1095" s="29">
        <v>9.1479999999999999E-3</v>
      </c>
      <c r="H1095" s="29">
        <v>0.15475</v>
      </c>
      <c r="I1095" s="29">
        <v>0.1547</v>
      </c>
      <c r="J1095" s="29">
        <v>1.3883000000000001</v>
      </c>
      <c r="K1095" s="29">
        <v>3.5824000000000002E-2</v>
      </c>
      <c r="L1095" s="29">
        <v>0.23669999999999999</v>
      </c>
      <c r="M1095" s="29">
        <v>8.6929999999999993E-2</v>
      </c>
      <c r="N1095" s="29">
        <v>1.179E-2</v>
      </c>
      <c r="O1095" s="29">
        <v>0.50119999999999998</v>
      </c>
      <c r="P1095" s="29">
        <v>0.61199000000000003</v>
      </c>
      <c r="Q1095" s="29">
        <v>2.0053999999999999E-2</v>
      </c>
      <c r="R1095" s="29">
        <v>1.3454000000000001E-2</v>
      </c>
      <c r="S1095" s="29">
        <v>3.0346000000000001E-2</v>
      </c>
      <c r="T1095" s="29">
        <v>0.79979999999999996</v>
      </c>
      <c r="U1095" s="29">
        <v>6.9586999999999996E-2</v>
      </c>
      <c r="V1095" s="29">
        <v>0.19339999999999999</v>
      </c>
    </row>
    <row r="1096" spans="1:22" ht="14.25" customHeight="1" x14ac:dyDescent="0.3">
      <c r="A1096" s="57">
        <v>44407</v>
      </c>
      <c r="B1096" s="29">
        <v>22947</v>
      </c>
      <c r="C1096" s="29">
        <v>23180</v>
      </c>
      <c r="D1096" s="29">
        <v>92.174000000000007</v>
      </c>
      <c r="E1096" s="29">
        <v>109.72</v>
      </c>
      <c r="F1096" s="29">
        <v>1.1870000000000001</v>
      </c>
      <c r="G1096" s="29">
        <v>9.1170000000000001E-3</v>
      </c>
      <c r="H1096" s="29">
        <v>0.15476000000000001</v>
      </c>
      <c r="I1096" s="29">
        <v>0.1547</v>
      </c>
      <c r="J1096" s="29">
        <v>1.3904000000000001</v>
      </c>
      <c r="K1096" s="29">
        <v>3.5767E-2</v>
      </c>
      <c r="L1096" s="29">
        <v>0.2369</v>
      </c>
      <c r="M1096" s="29">
        <v>8.6809999999999998E-2</v>
      </c>
      <c r="N1096" s="29">
        <v>1.179E-2</v>
      </c>
      <c r="O1096" s="29">
        <v>0.50180000000000002</v>
      </c>
      <c r="P1096" s="29">
        <v>0.61585999999999996</v>
      </c>
      <c r="Q1096" s="29">
        <v>2.0011000000000001E-2</v>
      </c>
      <c r="R1096" s="29">
        <v>1.3443999999999999E-2</v>
      </c>
      <c r="S1096" s="29">
        <v>3.0358E-2</v>
      </c>
      <c r="T1096" s="29">
        <v>0.80189999999999995</v>
      </c>
      <c r="U1096" s="29">
        <v>6.9205000000000003E-2</v>
      </c>
      <c r="V1096" s="29">
        <v>0.1918</v>
      </c>
    </row>
    <row r="1097" spans="1:22" ht="14.25" customHeight="1" x14ac:dyDescent="0.3">
      <c r="A1097" s="57">
        <v>44406</v>
      </c>
      <c r="B1097" s="29">
        <v>22968</v>
      </c>
      <c r="C1097" s="29">
        <v>23212</v>
      </c>
      <c r="D1097" s="29">
        <v>91.864000000000004</v>
      </c>
      <c r="E1097" s="29">
        <v>109.48</v>
      </c>
      <c r="F1097" s="29">
        <v>1.1887000000000001</v>
      </c>
      <c r="G1097" s="29">
        <v>9.1330000000000005E-3</v>
      </c>
      <c r="H1097" s="29">
        <v>0.15489</v>
      </c>
      <c r="I1097" s="29">
        <v>0.15490000000000001</v>
      </c>
      <c r="J1097" s="29">
        <v>1.3958999999999999</v>
      </c>
      <c r="K1097" s="29">
        <v>3.5825000000000003E-2</v>
      </c>
      <c r="L1097" s="29">
        <v>0.23569999999999999</v>
      </c>
      <c r="M1097" s="29">
        <v>8.7340000000000001E-2</v>
      </c>
      <c r="N1097" s="29">
        <v>1.1780000000000001E-2</v>
      </c>
      <c r="O1097" s="29">
        <v>0.50129999999999997</v>
      </c>
      <c r="P1097" s="29">
        <v>0.61821999999999999</v>
      </c>
      <c r="Q1097" s="29">
        <v>1.9907000000000001E-2</v>
      </c>
      <c r="R1097" s="29">
        <v>1.3473000000000001E-2</v>
      </c>
      <c r="S1097" s="29">
        <v>3.0439999999999998E-2</v>
      </c>
      <c r="T1097" s="29">
        <v>0.80349999999999999</v>
      </c>
      <c r="U1097" s="29">
        <v>6.9248000000000004E-2</v>
      </c>
      <c r="V1097" s="29">
        <v>0.1968</v>
      </c>
    </row>
    <row r="1098" spans="1:22" ht="14.25" customHeight="1" x14ac:dyDescent="0.3">
      <c r="A1098" s="57">
        <v>44405</v>
      </c>
      <c r="B1098" s="29">
        <v>22992</v>
      </c>
      <c r="C1098" s="29">
        <v>23218</v>
      </c>
      <c r="D1098" s="29">
        <v>92.322000000000003</v>
      </c>
      <c r="E1098" s="29">
        <v>109.91</v>
      </c>
      <c r="F1098" s="29">
        <v>1.1845000000000001</v>
      </c>
      <c r="G1098" s="29">
        <v>9.0969999999999992E-3</v>
      </c>
      <c r="H1098" s="29">
        <v>0.15406</v>
      </c>
      <c r="I1098" s="29">
        <v>0.1542</v>
      </c>
      <c r="J1098" s="29">
        <v>1.3902000000000001</v>
      </c>
      <c r="K1098" s="29">
        <v>3.5708999999999998E-2</v>
      </c>
      <c r="L1098" s="29">
        <v>0.23619999999999999</v>
      </c>
      <c r="M1098" s="29">
        <v>8.6929999999999993E-2</v>
      </c>
      <c r="N1098" s="29">
        <v>1.179E-2</v>
      </c>
      <c r="O1098" s="29">
        <v>0.50249999999999995</v>
      </c>
      <c r="P1098" s="29">
        <v>0.61829999999999996</v>
      </c>
      <c r="Q1098" s="29">
        <v>1.9899E-2</v>
      </c>
      <c r="R1098" s="29">
        <v>1.3433E-2</v>
      </c>
      <c r="S1098" s="29">
        <v>3.0467000000000001E-2</v>
      </c>
      <c r="T1098" s="29">
        <v>0.79859999999999998</v>
      </c>
      <c r="U1098" s="29">
        <v>6.9111000000000006E-2</v>
      </c>
      <c r="V1098" s="29">
        <v>0.19539999999999999</v>
      </c>
    </row>
    <row r="1099" spans="1:22" ht="14.25" customHeight="1" x14ac:dyDescent="0.3">
      <c r="A1099" s="57">
        <v>44404</v>
      </c>
      <c r="B1099" s="29">
        <v>23010</v>
      </c>
      <c r="C1099" s="29">
        <v>23217</v>
      </c>
      <c r="D1099" s="29">
        <v>92.432000000000002</v>
      </c>
      <c r="E1099" s="29">
        <v>109.78</v>
      </c>
      <c r="F1099" s="29">
        <v>1.1817</v>
      </c>
      <c r="G1099" s="29">
        <v>9.1079999999999998E-3</v>
      </c>
      <c r="H1099" s="29">
        <v>0.15357999999999999</v>
      </c>
      <c r="I1099" s="29">
        <v>0.1532</v>
      </c>
      <c r="J1099" s="29">
        <v>1.3878999999999999</v>
      </c>
      <c r="K1099" s="29">
        <v>3.5609000000000002E-2</v>
      </c>
      <c r="L1099" s="29">
        <v>0.23630000000000001</v>
      </c>
      <c r="M1099" s="29">
        <v>8.6610000000000006E-2</v>
      </c>
      <c r="N1099" s="29">
        <v>1.179E-2</v>
      </c>
      <c r="O1099" s="29">
        <v>0.50219999999999998</v>
      </c>
      <c r="P1099" s="29">
        <v>0.61985999999999997</v>
      </c>
      <c r="Q1099" s="29">
        <v>1.9807999999999999E-2</v>
      </c>
      <c r="R1099" s="29">
        <v>1.3412E-2</v>
      </c>
      <c r="S1099" s="29">
        <v>3.0379E-2</v>
      </c>
      <c r="T1099" s="29">
        <v>0.79349999999999998</v>
      </c>
      <c r="U1099" s="29">
        <v>6.8936999999999998E-2</v>
      </c>
      <c r="V1099" s="29">
        <v>0.1933</v>
      </c>
    </row>
    <row r="1100" spans="1:22" ht="14.25" customHeight="1" x14ac:dyDescent="0.3">
      <c r="A1100" s="57">
        <v>44403</v>
      </c>
      <c r="B1100" s="29">
        <v>23012</v>
      </c>
      <c r="C1100" s="29">
        <v>23213</v>
      </c>
      <c r="D1100" s="29">
        <v>92.649000000000001</v>
      </c>
      <c r="E1100" s="29">
        <v>110.39</v>
      </c>
      <c r="F1100" s="29">
        <v>1.1802999999999999</v>
      </c>
      <c r="G1100" s="29">
        <v>9.0589999999999993E-3</v>
      </c>
      <c r="H1100" s="29">
        <v>0.15425</v>
      </c>
      <c r="I1100" s="29">
        <v>0.1542</v>
      </c>
      <c r="J1100" s="29">
        <v>1.3817999999999999</v>
      </c>
      <c r="K1100" s="29">
        <v>3.5624999999999997E-2</v>
      </c>
      <c r="L1100" s="29">
        <v>0.2364</v>
      </c>
      <c r="M1100" s="29">
        <v>8.6730000000000002E-2</v>
      </c>
      <c r="N1100" s="29">
        <v>1.179E-2</v>
      </c>
      <c r="O1100" s="29">
        <v>0.50129999999999997</v>
      </c>
      <c r="P1100" s="29">
        <v>0.61939</v>
      </c>
      <c r="Q1100" s="29">
        <v>1.9879000000000001E-2</v>
      </c>
      <c r="R1100" s="29">
        <v>1.3462999999999999E-2</v>
      </c>
      <c r="S1100" s="29">
        <v>3.039E-2</v>
      </c>
      <c r="T1100" s="29">
        <v>0.79710000000000003</v>
      </c>
      <c r="U1100" s="29">
        <v>6.9094000000000003E-2</v>
      </c>
      <c r="V1100" s="29">
        <v>0.19309999999999999</v>
      </c>
    </row>
    <row r="1101" spans="1:22" ht="14.25" customHeight="1" x14ac:dyDescent="0.3">
      <c r="A1101" s="57">
        <v>44400</v>
      </c>
      <c r="B1101" s="29">
        <v>22999</v>
      </c>
      <c r="C1101" s="29">
        <v>23209</v>
      </c>
      <c r="D1101" s="29">
        <v>92.912000000000006</v>
      </c>
      <c r="E1101" s="29">
        <v>110.55</v>
      </c>
      <c r="F1101" s="29">
        <v>1.1771</v>
      </c>
      <c r="G1101" s="29">
        <v>9.0460000000000002E-3</v>
      </c>
      <c r="H1101" s="29">
        <v>0.15429000000000001</v>
      </c>
      <c r="I1101" s="29">
        <v>0.15440000000000001</v>
      </c>
      <c r="J1101" s="29">
        <v>1.3748</v>
      </c>
      <c r="K1101" s="29">
        <v>3.5653999999999998E-2</v>
      </c>
      <c r="L1101" s="29">
        <v>0.2366</v>
      </c>
      <c r="M1101" s="29">
        <v>8.6800000000000002E-2</v>
      </c>
      <c r="N1101" s="29">
        <v>1.18E-2</v>
      </c>
      <c r="O1101" s="29">
        <v>0.50129999999999997</v>
      </c>
      <c r="P1101" s="29">
        <v>0.61653999999999998</v>
      </c>
      <c r="Q1101" s="29">
        <v>1.9900999999999999E-2</v>
      </c>
      <c r="R1101" s="29">
        <v>1.3431999999999999E-2</v>
      </c>
      <c r="S1101" s="29">
        <v>3.0349999999999999E-2</v>
      </c>
      <c r="T1101" s="29">
        <v>0.79590000000000005</v>
      </c>
      <c r="U1101" s="29">
        <v>6.9141999999999995E-2</v>
      </c>
      <c r="V1101" s="29">
        <v>0.1923</v>
      </c>
    </row>
    <row r="1102" spans="1:22" ht="14.25" customHeight="1" x14ac:dyDescent="0.3">
      <c r="A1102" s="57">
        <v>44399</v>
      </c>
      <c r="B1102" s="29">
        <v>23045</v>
      </c>
      <c r="C1102" s="29">
        <v>23215</v>
      </c>
      <c r="D1102" s="29">
        <v>92.822000000000003</v>
      </c>
      <c r="E1102" s="29">
        <v>110.14</v>
      </c>
      <c r="F1102" s="29">
        <v>1.1771</v>
      </c>
      <c r="G1102" s="29">
        <v>9.0779999999999993E-3</v>
      </c>
      <c r="H1102" s="29">
        <v>0.15454000000000001</v>
      </c>
      <c r="I1102" s="29">
        <v>0.15440000000000001</v>
      </c>
      <c r="J1102" s="29">
        <v>1.3768</v>
      </c>
      <c r="K1102" s="29">
        <v>3.5688999999999999E-2</v>
      </c>
      <c r="L1102" s="29">
        <v>0.23669999999999999</v>
      </c>
      <c r="M1102" s="29">
        <v>8.6889999999999995E-2</v>
      </c>
      <c r="N1102" s="29">
        <v>1.1780000000000001E-2</v>
      </c>
      <c r="O1102" s="29">
        <v>0.50129999999999997</v>
      </c>
      <c r="P1102" s="29">
        <v>0.62170000000000003</v>
      </c>
      <c r="Q1102" s="29">
        <v>1.9970000000000002E-2</v>
      </c>
      <c r="R1102" s="29">
        <v>1.3434E-2</v>
      </c>
      <c r="S1102" s="29">
        <v>3.0401000000000001E-2</v>
      </c>
      <c r="T1102" s="29">
        <v>0.79620000000000002</v>
      </c>
      <c r="U1102" s="29">
        <v>6.8944000000000005E-2</v>
      </c>
      <c r="V1102" s="29">
        <v>0.19220000000000001</v>
      </c>
    </row>
    <row r="1103" spans="1:22" ht="14.25" customHeight="1" x14ac:dyDescent="0.3">
      <c r="A1103" s="57">
        <v>44398</v>
      </c>
      <c r="B1103" s="29">
        <v>23024</v>
      </c>
      <c r="C1103" s="29">
        <v>23211</v>
      </c>
      <c r="D1103" s="29">
        <v>92.754000000000005</v>
      </c>
      <c r="E1103" s="29">
        <v>110.29</v>
      </c>
      <c r="F1103" s="29">
        <v>1.1794</v>
      </c>
      <c r="G1103" s="29">
        <v>9.0670000000000004E-3</v>
      </c>
      <c r="H1103" s="29">
        <v>0.15461</v>
      </c>
      <c r="I1103" s="29">
        <v>0.1547</v>
      </c>
      <c r="J1103" s="29">
        <v>1.3713</v>
      </c>
      <c r="K1103" s="29">
        <v>3.5632999999999998E-2</v>
      </c>
      <c r="L1103" s="29">
        <v>0.23619999999999999</v>
      </c>
      <c r="M1103" s="29">
        <v>8.6989999999999998E-2</v>
      </c>
      <c r="N1103" s="29">
        <v>1.179E-2</v>
      </c>
      <c r="O1103" s="29">
        <v>0.50139999999999996</v>
      </c>
      <c r="P1103" s="29">
        <v>0.62175999999999998</v>
      </c>
      <c r="Q1103" s="29">
        <v>1.9948E-2</v>
      </c>
      <c r="R1103" s="29">
        <v>1.3433E-2</v>
      </c>
      <c r="S1103" s="29">
        <v>3.0464999999999999E-2</v>
      </c>
      <c r="T1103" s="29">
        <v>0.79610000000000003</v>
      </c>
      <c r="U1103" s="29">
        <v>6.9054000000000004E-2</v>
      </c>
      <c r="V1103" s="29">
        <v>0.1928</v>
      </c>
    </row>
    <row r="1104" spans="1:22" ht="14.25" customHeight="1" x14ac:dyDescent="0.3">
      <c r="A1104" s="57">
        <v>44397</v>
      </c>
      <c r="B1104" s="29">
        <v>23017</v>
      </c>
      <c r="C1104" s="29">
        <v>23207</v>
      </c>
      <c r="D1104" s="29">
        <v>92.972999999999999</v>
      </c>
      <c r="E1104" s="29">
        <v>109.85</v>
      </c>
      <c r="F1104" s="29">
        <v>1.1780999999999999</v>
      </c>
      <c r="G1104" s="29">
        <v>9.103E-3</v>
      </c>
      <c r="H1104" s="29">
        <v>0.1542</v>
      </c>
      <c r="I1104" s="29">
        <v>0.15409999999999999</v>
      </c>
      <c r="J1104" s="29">
        <v>1.3628</v>
      </c>
      <c r="K1104" s="29">
        <v>3.5635E-2</v>
      </c>
      <c r="L1104" s="29">
        <v>0.23669999999999999</v>
      </c>
      <c r="M1104" s="29">
        <v>8.7069999999999995E-2</v>
      </c>
      <c r="N1104" s="29">
        <v>1.179E-2</v>
      </c>
      <c r="O1104" s="29">
        <v>0.50160000000000005</v>
      </c>
      <c r="P1104" s="29">
        <v>0.62170000000000003</v>
      </c>
      <c r="Q1104" s="29">
        <v>1.9767E-2</v>
      </c>
      <c r="R1104" s="29">
        <v>1.3414000000000001E-2</v>
      </c>
      <c r="S1104" s="29">
        <v>3.0460999999999998E-2</v>
      </c>
      <c r="T1104" s="29">
        <v>0.78859999999999997</v>
      </c>
      <c r="U1104" s="29">
        <v>6.8703E-2</v>
      </c>
      <c r="V1104" s="29">
        <v>0.1915</v>
      </c>
    </row>
    <row r="1105" spans="1:22" ht="14.25" customHeight="1" x14ac:dyDescent="0.3">
      <c r="A1105" s="57">
        <v>44396</v>
      </c>
      <c r="B1105" s="29">
        <v>23017</v>
      </c>
      <c r="C1105" s="29">
        <v>23195</v>
      </c>
      <c r="D1105" s="29">
        <v>92.891000000000005</v>
      </c>
      <c r="E1105" s="29">
        <v>109.46</v>
      </c>
      <c r="F1105" s="29">
        <v>1.18</v>
      </c>
      <c r="G1105" s="29">
        <v>9.136E-3</v>
      </c>
      <c r="H1105" s="29">
        <v>0.15407000000000001</v>
      </c>
      <c r="I1105" s="29">
        <v>0.154</v>
      </c>
      <c r="J1105" s="29">
        <v>1.3674999999999999</v>
      </c>
      <c r="K1105" s="29">
        <v>3.5638999999999997E-2</v>
      </c>
      <c r="L1105" s="29">
        <v>0.23669999999999999</v>
      </c>
      <c r="M1105" s="29">
        <v>8.6790000000000006E-2</v>
      </c>
      <c r="N1105" s="29">
        <v>1.179E-2</v>
      </c>
      <c r="O1105" s="29">
        <v>0.501</v>
      </c>
      <c r="P1105" s="29">
        <v>0.62205999999999995</v>
      </c>
      <c r="Q1105" s="29">
        <v>1.9630999999999999E-2</v>
      </c>
      <c r="R1105" s="29">
        <v>1.3336000000000001E-2</v>
      </c>
      <c r="S1105" s="29">
        <v>3.0432000000000001E-2</v>
      </c>
      <c r="T1105" s="29">
        <v>0.78459999999999996</v>
      </c>
      <c r="U1105" s="29">
        <v>6.8529000000000007E-2</v>
      </c>
      <c r="V1105" s="29">
        <v>0.19040000000000001</v>
      </c>
    </row>
    <row r="1106" spans="1:22" ht="14.25" customHeight="1" x14ac:dyDescent="0.3">
      <c r="A1106" s="57">
        <v>44393</v>
      </c>
      <c r="B1106" s="29">
        <v>23010</v>
      </c>
      <c r="C1106" s="29">
        <v>23192</v>
      </c>
      <c r="D1106" s="29">
        <v>92.686999999999998</v>
      </c>
      <c r="E1106" s="29">
        <v>110.07</v>
      </c>
      <c r="F1106" s="29">
        <v>1.1806000000000001</v>
      </c>
      <c r="G1106" s="29">
        <v>9.0840000000000001E-3</v>
      </c>
      <c r="H1106" s="29">
        <v>0.15434</v>
      </c>
      <c r="I1106" s="29">
        <v>0.15440000000000001</v>
      </c>
      <c r="J1106" s="29">
        <v>1.3767</v>
      </c>
      <c r="K1106" s="29">
        <v>3.5740000000000001E-2</v>
      </c>
      <c r="L1106" s="29">
        <v>0.23780000000000001</v>
      </c>
      <c r="M1106" s="29">
        <v>8.7520000000000001E-2</v>
      </c>
      <c r="N1106" s="29">
        <v>1.179E-2</v>
      </c>
      <c r="O1106" s="29">
        <v>0.50160000000000005</v>
      </c>
      <c r="P1106" s="29">
        <v>0.62688999999999995</v>
      </c>
      <c r="Q1106" s="29">
        <v>1.9861E-2</v>
      </c>
      <c r="R1106" s="29">
        <v>1.3409000000000001E-2</v>
      </c>
      <c r="S1106" s="29">
        <v>3.0485999999999999E-2</v>
      </c>
      <c r="T1106" s="29">
        <v>0.79279999999999995</v>
      </c>
      <c r="U1106" s="29">
        <v>6.9025000000000003E-2</v>
      </c>
      <c r="V1106" s="29">
        <v>0.19550000000000001</v>
      </c>
    </row>
    <row r="1107" spans="1:22" ht="14.25" customHeight="1" x14ac:dyDescent="0.3">
      <c r="A1107" s="57">
        <v>44392</v>
      </c>
      <c r="B1107" s="29">
        <v>23015</v>
      </c>
      <c r="C1107" s="29">
        <v>23203</v>
      </c>
      <c r="D1107" s="29">
        <v>92.623999999999995</v>
      </c>
      <c r="E1107" s="29">
        <v>109.83</v>
      </c>
      <c r="F1107" s="29">
        <v>1.1812</v>
      </c>
      <c r="G1107" s="29">
        <v>9.103E-3</v>
      </c>
      <c r="H1107" s="29">
        <v>0.15478</v>
      </c>
      <c r="I1107" s="29">
        <v>0.15479999999999999</v>
      </c>
      <c r="J1107" s="29">
        <v>1.3829</v>
      </c>
      <c r="K1107" s="29">
        <v>3.5841999999999999E-2</v>
      </c>
      <c r="L1107" s="29">
        <v>0.23810000000000001</v>
      </c>
      <c r="M1107" s="29">
        <v>8.7590000000000001E-2</v>
      </c>
      <c r="N1107" s="29">
        <v>1.179E-2</v>
      </c>
      <c r="O1107" s="29">
        <v>0.50249999999999995</v>
      </c>
      <c r="P1107" s="29">
        <v>0.62716000000000005</v>
      </c>
      <c r="Q1107" s="29">
        <v>1.9931999999999998E-2</v>
      </c>
      <c r="R1107" s="29">
        <v>1.341E-2</v>
      </c>
      <c r="S1107" s="29">
        <v>3.0592999999999999E-2</v>
      </c>
      <c r="T1107" s="29">
        <v>0.79400000000000004</v>
      </c>
      <c r="U1107" s="29">
        <v>6.8857000000000002E-2</v>
      </c>
      <c r="V1107" s="29">
        <v>0.1956</v>
      </c>
    </row>
    <row r="1108" spans="1:22" ht="14.25" customHeight="1" x14ac:dyDescent="0.3">
      <c r="A1108" s="57">
        <v>44391</v>
      </c>
      <c r="B1108" s="29">
        <v>23017</v>
      </c>
      <c r="C1108" s="29">
        <v>23204</v>
      </c>
      <c r="D1108" s="29">
        <v>92.41</v>
      </c>
      <c r="E1108" s="29">
        <v>109.97</v>
      </c>
      <c r="F1108" s="29">
        <v>1.1837</v>
      </c>
      <c r="G1108" s="29">
        <v>9.0950000000000007E-3</v>
      </c>
      <c r="H1108" s="29">
        <v>0.15458</v>
      </c>
      <c r="I1108" s="29">
        <v>0.15479999999999999</v>
      </c>
      <c r="J1108" s="29">
        <v>1.3859999999999999</v>
      </c>
      <c r="K1108" s="29">
        <v>3.5715999999999998E-2</v>
      </c>
      <c r="L1108" s="29">
        <v>0.23799999999999999</v>
      </c>
      <c r="M1108" s="29">
        <v>8.7379999999999999E-2</v>
      </c>
      <c r="N1108" s="29">
        <v>1.179E-2</v>
      </c>
      <c r="O1108" s="29">
        <v>0.50219999999999998</v>
      </c>
      <c r="P1108" s="29">
        <v>0.62768000000000002</v>
      </c>
      <c r="Q1108" s="29">
        <v>1.9916E-2</v>
      </c>
      <c r="R1108" s="29">
        <v>1.3422E-2</v>
      </c>
      <c r="S1108" s="29">
        <v>3.0667E-2</v>
      </c>
      <c r="T1108" s="29">
        <v>0.7994</v>
      </c>
      <c r="U1108" s="29">
        <v>6.9070999999999994E-2</v>
      </c>
      <c r="V1108" s="29">
        <v>0.1971</v>
      </c>
    </row>
    <row r="1109" spans="1:22" ht="14.25" customHeight="1" x14ac:dyDescent="0.3">
      <c r="A1109" s="57">
        <v>44390</v>
      </c>
      <c r="B1109" s="29">
        <v>23013</v>
      </c>
      <c r="C1109" s="29">
        <v>23201</v>
      </c>
      <c r="D1109" s="29">
        <v>92.751999999999995</v>
      </c>
      <c r="E1109" s="29">
        <v>110.63</v>
      </c>
      <c r="F1109" s="29">
        <v>1.1776</v>
      </c>
      <c r="G1109" s="29">
        <v>9.0390000000000002E-3</v>
      </c>
      <c r="H1109" s="29">
        <v>0.15459000000000001</v>
      </c>
      <c r="I1109" s="29">
        <v>0.15429999999999999</v>
      </c>
      <c r="J1109" s="29">
        <v>1.3814</v>
      </c>
      <c r="K1109" s="29">
        <v>3.5711E-2</v>
      </c>
      <c r="L1109" s="29">
        <v>0.23860000000000001</v>
      </c>
      <c r="M1109" s="29">
        <v>8.695E-2</v>
      </c>
      <c r="N1109" s="29">
        <v>1.179E-2</v>
      </c>
      <c r="O1109" s="29">
        <v>0.50160000000000005</v>
      </c>
      <c r="P1109" s="29">
        <v>0.62695999999999996</v>
      </c>
      <c r="Q1109" s="29">
        <v>1.9970999999999999E-2</v>
      </c>
      <c r="R1109" s="29">
        <v>1.3393E-2</v>
      </c>
      <c r="S1109" s="29">
        <v>3.0613000000000001E-2</v>
      </c>
      <c r="T1109" s="29">
        <v>0.79900000000000004</v>
      </c>
      <c r="U1109" s="29">
        <v>6.8780999999999995E-2</v>
      </c>
      <c r="V1109" s="29">
        <v>0.19370000000000001</v>
      </c>
    </row>
    <row r="1110" spans="1:22" ht="14.25" customHeight="1" x14ac:dyDescent="0.3">
      <c r="A1110" s="57">
        <v>44389</v>
      </c>
      <c r="B1110" s="29">
        <v>23009</v>
      </c>
      <c r="C1110" s="29">
        <v>23198</v>
      </c>
      <c r="D1110" s="29">
        <v>92.260999999999996</v>
      </c>
      <c r="E1110" s="29">
        <v>110.37</v>
      </c>
      <c r="F1110" s="29">
        <v>1.1860999999999999</v>
      </c>
      <c r="G1110" s="29">
        <v>9.0620000000000006E-3</v>
      </c>
      <c r="H1110" s="29">
        <v>0.15442</v>
      </c>
      <c r="I1110" s="29">
        <v>0.15440000000000001</v>
      </c>
      <c r="J1110" s="29">
        <v>1.3883000000000001</v>
      </c>
      <c r="K1110" s="29">
        <v>3.5705000000000001E-2</v>
      </c>
      <c r="L1110" s="29">
        <v>0.23849999999999999</v>
      </c>
      <c r="M1110" s="29">
        <v>8.7169999999999997E-2</v>
      </c>
      <c r="N1110" s="29">
        <v>1.18E-2</v>
      </c>
      <c r="O1110" s="29">
        <v>0.50139999999999996</v>
      </c>
      <c r="P1110" s="29">
        <v>0.62695999999999996</v>
      </c>
      <c r="Q1110" s="29">
        <v>1.9890999999999999E-2</v>
      </c>
      <c r="R1110" s="29">
        <v>1.3421000000000001E-2</v>
      </c>
      <c r="S1110" s="29">
        <v>3.0598E-2</v>
      </c>
      <c r="T1110" s="29">
        <v>0.80300000000000005</v>
      </c>
      <c r="U1110" s="29">
        <v>6.8931999999999993E-2</v>
      </c>
      <c r="V1110" s="29">
        <v>0.19339999999999999</v>
      </c>
    </row>
    <row r="1111" spans="1:22" ht="14.25" customHeight="1" x14ac:dyDescent="0.3">
      <c r="A1111" s="57">
        <v>44386</v>
      </c>
      <c r="B1111" s="29">
        <v>22992</v>
      </c>
      <c r="C1111" s="29">
        <v>23201</v>
      </c>
      <c r="D1111" s="29">
        <v>92.13</v>
      </c>
      <c r="E1111" s="29">
        <v>110.14</v>
      </c>
      <c r="F1111" s="29">
        <v>1.1876</v>
      </c>
      <c r="G1111" s="29">
        <v>9.0810000000000005E-3</v>
      </c>
      <c r="H1111" s="29">
        <v>0.15434999999999999</v>
      </c>
      <c r="I1111" s="29">
        <v>0.15440000000000001</v>
      </c>
      <c r="J1111" s="29">
        <v>1.3900999999999999</v>
      </c>
      <c r="K1111" s="29">
        <v>3.5660999999999998E-2</v>
      </c>
      <c r="L1111" s="29">
        <v>0.23860000000000001</v>
      </c>
      <c r="M1111" s="29">
        <v>8.7309999999999999E-2</v>
      </c>
      <c r="N1111" s="29">
        <v>1.1809999999999999E-2</v>
      </c>
      <c r="O1111" s="29">
        <v>0.502</v>
      </c>
      <c r="P1111" s="29">
        <v>0.62773000000000001</v>
      </c>
      <c r="Q1111" s="29">
        <v>2.0004000000000001E-2</v>
      </c>
      <c r="R1111" s="29">
        <v>1.3416000000000001E-2</v>
      </c>
      <c r="S1111" s="29">
        <v>3.0752000000000002E-2</v>
      </c>
      <c r="T1111" s="29">
        <v>0.80349999999999999</v>
      </c>
      <c r="U1111" s="29">
        <v>6.9075999999999999E-2</v>
      </c>
      <c r="V1111" s="29">
        <v>0.19009999999999999</v>
      </c>
    </row>
    <row r="1112" spans="1:22" ht="14.25" customHeight="1" x14ac:dyDescent="0.3">
      <c r="A1112" s="57">
        <v>44385</v>
      </c>
      <c r="B1112" s="29">
        <v>23002</v>
      </c>
      <c r="C1112" s="29">
        <v>23190</v>
      </c>
      <c r="D1112" s="29">
        <v>92.417000000000002</v>
      </c>
      <c r="E1112" s="29">
        <v>109.72</v>
      </c>
      <c r="F1112" s="29">
        <v>1.1845000000000001</v>
      </c>
      <c r="G1112" s="29">
        <v>9.1109999999999993E-3</v>
      </c>
      <c r="H1112" s="29">
        <v>0.15407000000000001</v>
      </c>
      <c r="I1112" s="29">
        <v>0.154</v>
      </c>
      <c r="J1112" s="29">
        <v>1.3786</v>
      </c>
      <c r="K1112" s="29">
        <v>3.5675999999999999E-2</v>
      </c>
      <c r="L1112" s="29">
        <v>0.23899999999999999</v>
      </c>
      <c r="M1112" s="29">
        <v>8.72E-2</v>
      </c>
      <c r="N1112" s="29">
        <v>1.18E-2</v>
      </c>
      <c r="O1112" s="29">
        <v>0.50249999999999995</v>
      </c>
      <c r="P1112" s="29">
        <v>0.62783</v>
      </c>
      <c r="Q1112" s="29">
        <v>1.9911999999999999E-2</v>
      </c>
      <c r="R1112" s="29">
        <v>1.3388000000000001E-2</v>
      </c>
      <c r="S1112" s="29">
        <v>3.0734000000000001E-2</v>
      </c>
      <c r="T1112" s="29">
        <v>0.79790000000000005</v>
      </c>
      <c r="U1112" s="29">
        <v>6.8689E-2</v>
      </c>
      <c r="V1112" s="29">
        <v>0.19009999999999999</v>
      </c>
    </row>
    <row r="1113" spans="1:22" ht="14.25" customHeight="1" x14ac:dyDescent="0.3">
      <c r="A1113" s="57">
        <v>44384</v>
      </c>
      <c r="B1113" s="29">
        <v>23013</v>
      </c>
      <c r="C1113" s="29">
        <v>23181</v>
      </c>
      <c r="D1113" s="29">
        <v>92.644000000000005</v>
      </c>
      <c r="E1113" s="29">
        <v>110.66</v>
      </c>
      <c r="F1113" s="29">
        <v>1.179</v>
      </c>
      <c r="G1113" s="29">
        <v>9.0399999999999994E-3</v>
      </c>
      <c r="H1113" s="29">
        <v>0.15448999999999999</v>
      </c>
      <c r="I1113" s="29">
        <v>0.1545</v>
      </c>
      <c r="J1113" s="29">
        <v>1.3801000000000001</v>
      </c>
      <c r="K1113" s="29">
        <v>3.5739E-2</v>
      </c>
      <c r="L1113" s="29">
        <v>0.24030000000000001</v>
      </c>
      <c r="M1113" s="29">
        <v>8.7590000000000001E-2</v>
      </c>
      <c r="N1113" s="29">
        <v>1.18E-2</v>
      </c>
      <c r="O1113" s="29">
        <v>0.50249999999999995</v>
      </c>
      <c r="P1113" s="29">
        <v>0.62834000000000001</v>
      </c>
      <c r="Q1113" s="29">
        <v>2.0060000000000001E-2</v>
      </c>
      <c r="R1113" s="29">
        <v>1.3365E-2</v>
      </c>
      <c r="S1113" s="29">
        <v>3.0927E-2</v>
      </c>
      <c r="T1113" s="29">
        <v>0.80110000000000003</v>
      </c>
      <c r="U1113" s="29">
        <v>6.8834999999999993E-2</v>
      </c>
      <c r="V1113" s="29">
        <v>0.19109999999999999</v>
      </c>
    </row>
    <row r="1114" spans="1:22" ht="14.25" customHeight="1" x14ac:dyDescent="0.3">
      <c r="A1114" s="57">
        <v>44383</v>
      </c>
      <c r="B1114" s="29">
        <v>23010</v>
      </c>
      <c r="C1114" s="29">
        <v>23175</v>
      </c>
      <c r="D1114" s="29">
        <v>92.546000000000006</v>
      </c>
      <c r="E1114" s="29">
        <v>110.63</v>
      </c>
      <c r="F1114" s="29">
        <v>1.1823999999999999</v>
      </c>
      <c r="G1114" s="29">
        <v>9.0399999999999994E-3</v>
      </c>
      <c r="H1114" s="29">
        <v>0.15434</v>
      </c>
      <c r="I1114" s="29">
        <v>0.15440000000000001</v>
      </c>
      <c r="J1114" s="29">
        <v>1.38</v>
      </c>
      <c r="K1114" s="29">
        <v>3.5830000000000001E-2</v>
      </c>
      <c r="L1114" s="29">
        <v>0.24060000000000001</v>
      </c>
      <c r="M1114" s="29">
        <v>8.795E-2</v>
      </c>
      <c r="N1114" s="29">
        <v>1.18E-2</v>
      </c>
      <c r="O1114" s="29">
        <v>0.50239999999999996</v>
      </c>
      <c r="P1114" s="29">
        <v>0.63141999999999998</v>
      </c>
      <c r="Q1114" s="29">
        <v>2.0115000000000001E-2</v>
      </c>
      <c r="R1114" s="29">
        <v>1.3372999999999999E-2</v>
      </c>
      <c r="S1114" s="29">
        <v>3.0987000000000001E-2</v>
      </c>
      <c r="T1114" s="29">
        <v>0.80279999999999996</v>
      </c>
      <c r="U1114" s="29">
        <v>6.8879999999999997E-2</v>
      </c>
      <c r="V1114" s="29">
        <v>0.1923</v>
      </c>
    </row>
    <row r="1115" spans="1:22" ht="14.25" customHeight="1" x14ac:dyDescent="0.3">
      <c r="A1115" s="57">
        <v>44382</v>
      </c>
      <c r="B1115" s="29">
        <v>22988</v>
      </c>
      <c r="C1115" s="29">
        <v>23190</v>
      </c>
      <c r="D1115" s="29">
        <v>92.212000000000003</v>
      </c>
      <c r="E1115" s="29">
        <v>110.97</v>
      </c>
      <c r="F1115" s="29">
        <v>1.1863999999999999</v>
      </c>
      <c r="G1115" s="29">
        <v>9.0100000000000006E-3</v>
      </c>
      <c r="H1115" s="29">
        <v>0.1547</v>
      </c>
      <c r="I1115" s="29">
        <v>0.1547</v>
      </c>
      <c r="J1115" s="29">
        <v>1.3844000000000001</v>
      </c>
      <c r="K1115" s="29">
        <v>3.5838000000000002E-2</v>
      </c>
      <c r="L1115" s="29">
        <v>0.24060000000000001</v>
      </c>
      <c r="M1115" s="29">
        <v>8.8450000000000001E-2</v>
      </c>
      <c r="N1115" s="29">
        <v>1.18E-2</v>
      </c>
      <c r="O1115" s="29">
        <v>0.50249999999999995</v>
      </c>
      <c r="P1115" s="29">
        <v>0.63314999999999999</v>
      </c>
      <c r="Q1115" s="29">
        <v>2.0286999999999999E-2</v>
      </c>
      <c r="R1115" s="29">
        <v>1.3457E-2</v>
      </c>
      <c r="S1115" s="29">
        <v>3.1154000000000001E-2</v>
      </c>
      <c r="T1115" s="29">
        <v>0.81030000000000002</v>
      </c>
      <c r="U1115" s="29">
        <v>6.9096000000000005E-2</v>
      </c>
      <c r="V1115" s="29">
        <v>0.1963</v>
      </c>
    </row>
    <row r="1116" spans="1:22" ht="14.25" customHeight="1" x14ac:dyDescent="0.3">
      <c r="A1116" s="57">
        <v>44379</v>
      </c>
      <c r="B1116" s="29">
        <v>22997</v>
      </c>
      <c r="C1116" s="29">
        <v>23184</v>
      </c>
      <c r="D1116" s="29">
        <v>92.225999999999999</v>
      </c>
      <c r="E1116" s="29">
        <v>111.05</v>
      </c>
      <c r="F1116" s="29">
        <v>1.1865000000000001</v>
      </c>
      <c r="G1116" s="29">
        <v>9.0069999999999994E-3</v>
      </c>
      <c r="H1116" s="29">
        <v>0.15448999999999999</v>
      </c>
      <c r="I1116" s="29">
        <v>0.1545</v>
      </c>
      <c r="J1116" s="29">
        <v>1.3824000000000001</v>
      </c>
      <c r="K1116" s="29">
        <v>3.5719000000000001E-2</v>
      </c>
      <c r="L1116" s="29">
        <v>0.2402</v>
      </c>
      <c r="M1116" s="29">
        <v>8.8440000000000005E-2</v>
      </c>
      <c r="N1116" s="29">
        <v>1.179E-2</v>
      </c>
      <c r="O1116" s="29">
        <v>0.50180000000000002</v>
      </c>
      <c r="P1116" s="29">
        <v>0.63392000000000004</v>
      </c>
      <c r="Q1116" s="29">
        <v>2.0362999999999999E-2</v>
      </c>
      <c r="R1116" s="29">
        <v>1.3426E-2</v>
      </c>
      <c r="S1116" s="29">
        <v>3.1126999999999998E-2</v>
      </c>
      <c r="T1116" s="29">
        <v>0.8115</v>
      </c>
      <c r="U1116" s="29">
        <v>6.9105E-2</v>
      </c>
      <c r="V1116" s="29">
        <v>0.1976</v>
      </c>
    </row>
    <row r="1117" spans="1:22" ht="14.25" customHeight="1" x14ac:dyDescent="0.3">
      <c r="A1117" s="57">
        <v>44378</v>
      </c>
      <c r="B1117" s="29">
        <v>23017</v>
      </c>
      <c r="C1117" s="29">
        <v>23182</v>
      </c>
      <c r="D1117" s="29">
        <v>92.596999999999994</v>
      </c>
      <c r="E1117" s="29">
        <v>111.53</v>
      </c>
      <c r="F1117" s="29">
        <v>1.1850000000000001</v>
      </c>
      <c r="G1117" s="29">
        <v>8.966E-3</v>
      </c>
      <c r="H1117" s="29">
        <v>0.15458</v>
      </c>
      <c r="I1117" s="29">
        <v>0.1545</v>
      </c>
      <c r="J1117" s="29">
        <v>1.3767</v>
      </c>
      <c r="K1117" s="29">
        <v>3.5854999999999998E-2</v>
      </c>
      <c r="L1117" s="29">
        <v>0.2404</v>
      </c>
      <c r="M1117" s="29">
        <v>8.8139999999999996E-2</v>
      </c>
      <c r="N1117" s="29">
        <v>1.179E-2</v>
      </c>
      <c r="O1117" s="29">
        <v>0.50180000000000002</v>
      </c>
      <c r="P1117" s="29">
        <v>0.63397000000000003</v>
      </c>
      <c r="Q1117" s="29">
        <v>2.0251000000000002E-2</v>
      </c>
      <c r="R1117" s="29">
        <v>1.3413E-2</v>
      </c>
      <c r="S1117" s="29">
        <v>3.1175999999999999E-2</v>
      </c>
      <c r="T1117" s="29">
        <v>0.80410000000000004</v>
      </c>
      <c r="U1117" s="29">
        <v>6.8557000000000007E-2</v>
      </c>
      <c r="V1117" s="29">
        <v>0.19800000000000001</v>
      </c>
    </row>
    <row r="1118" spans="1:22" ht="14.25" customHeight="1" x14ac:dyDescent="0.3">
      <c r="A1118" s="57">
        <v>44377</v>
      </c>
      <c r="B1118" s="29">
        <v>23008</v>
      </c>
      <c r="C1118" s="29">
        <v>23178</v>
      </c>
      <c r="D1118" s="29">
        <v>92.436000000000007</v>
      </c>
      <c r="E1118" s="29">
        <v>111.11</v>
      </c>
      <c r="F1118" s="29">
        <v>1.1858</v>
      </c>
      <c r="G1118" s="29">
        <v>8.9999999999999993E-3</v>
      </c>
      <c r="H1118" s="29">
        <v>0.15487000000000001</v>
      </c>
      <c r="I1118" s="29">
        <v>0.15459999999999999</v>
      </c>
      <c r="J1118" s="29">
        <v>1.3831</v>
      </c>
      <c r="K1118" s="29">
        <v>3.5880000000000002E-2</v>
      </c>
      <c r="L1118" s="29">
        <v>0.2409</v>
      </c>
      <c r="M1118" s="29">
        <v>8.8450000000000001E-2</v>
      </c>
      <c r="N1118" s="29">
        <v>1.179E-2</v>
      </c>
      <c r="O1118" s="29">
        <v>0.50129999999999997</v>
      </c>
      <c r="P1118" s="29">
        <v>0.63268999999999997</v>
      </c>
      <c r="Q1118" s="29">
        <v>2.0475E-2</v>
      </c>
      <c r="R1118" s="29">
        <v>1.3448E-2</v>
      </c>
      <c r="S1118" s="29">
        <v>3.1219E-2</v>
      </c>
      <c r="T1118" s="29">
        <v>0.80659999999999998</v>
      </c>
      <c r="U1118" s="29">
        <v>6.8762000000000004E-2</v>
      </c>
      <c r="V1118" s="29">
        <v>0.20130000000000001</v>
      </c>
    </row>
    <row r="1119" spans="1:22" ht="14.25" customHeight="1" x14ac:dyDescent="0.3">
      <c r="A1119" s="57">
        <v>44376</v>
      </c>
      <c r="B1119" s="29">
        <v>23023</v>
      </c>
      <c r="C1119" s="29">
        <v>23177</v>
      </c>
      <c r="D1119" s="29">
        <v>92.049000000000007</v>
      </c>
      <c r="E1119" s="29">
        <v>110.53</v>
      </c>
      <c r="F1119" s="29">
        <v>1.1897</v>
      </c>
      <c r="G1119" s="29">
        <v>9.0460000000000002E-3</v>
      </c>
      <c r="H1119" s="29">
        <v>0.15470999999999999</v>
      </c>
      <c r="I1119" s="29">
        <v>0.1547</v>
      </c>
      <c r="J1119" s="29">
        <v>1.3835999999999999</v>
      </c>
      <c r="K1119" s="29">
        <v>3.5836E-2</v>
      </c>
      <c r="L1119" s="29">
        <v>0.2409</v>
      </c>
      <c r="M1119" s="29">
        <v>8.8359999999999994E-2</v>
      </c>
      <c r="N1119" s="29">
        <v>1.179E-2</v>
      </c>
      <c r="O1119" s="29">
        <v>0.50129999999999997</v>
      </c>
      <c r="P1119" s="29">
        <v>0.63151000000000002</v>
      </c>
      <c r="Q1119" s="29">
        <v>2.0534E-2</v>
      </c>
      <c r="R1119" s="29">
        <v>1.3469E-2</v>
      </c>
      <c r="S1119" s="29">
        <v>3.1181E-2</v>
      </c>
      <c r="T1119" s="29">
        <v>0.80640000000000001</v>
      </c>
      <c r="U1119" s="29">
        <v>6.8651000000000004E-2</v>
      </c>
      <c r="V1119" s="29">
        <v>0.20169999999999999</v>
      </c>
    </row>
    <row r="1120" spans="1:22" ht="14.25" customHeight="1" x14ac:dyDescent="0.3">
      <c r="A1120" s="57">
        <v>44375</v>
      </c>
      <c r="B1120" s="29">
        <v>23015</v>
      </c>
      <c r="C1120" s="29">
        <v>23169</v>
      </c>
      <c r="D1120" s="29">
        <v>91.887</v>
      </c>
      <c r="E1120" s="29">
        <v>110.63</v>
      </c>
      <c r="F1120" s="29">
        <v>1.1924999999999999</v>
      </c>
      <c r="G1120" s="29">
        <v>9.0399999999999994E-3</v>
      </c>
      <c r="H1120" s="29">
        <v>0.15487999999999999</v>
      </c>
      <c r="I1120" s="29">
        <v>0.15479999999999999</v>
      </c>
      <c r="J1120" s="29">
        <v>1.3883000000000001</v>
      </c>
      <c r="K1120" s="29">
        <v>3.5844000000000001E-2</v>
      </c>
      <c r="L1120" s="29">
        <v>0.24110000000000001</v>
      </c>
      <c r="M1120" s="29">
        <v>8.8480000000000003E-2</v>
      </c>
      <c r="N1120" s="29">
        <v>1.18E-2</v>
      </c>
      <c r="O1120" s="29">
        <v>0.50249999999999995</v>
      </c>
      <c r="P1120" s="29">
        <v>0.63341000000000003</v>
      </c>
      <c r="Q1120" s="29">
        <v>2.0544E-2</v>
      </c>
      <c r="R1120" s="29">
        <v>1.3468000000000001E-2</v>
      </c>
      <c r="S1120" s="29">
        <v>3.1344999999999998E-2</v>
      </c>
      <c r="T1120" s="29">
        <v>0.8105</v>
      </c>
      <c r="U1120" s="29">
        <v>6.9042000000000006E-2</v>
      </c>
      <c r="V1120" s="29">
        <v>0.20300000000000001</v>
      </c>
    </row>
    <row r="1121" spans="1:22" ht="14.25" customHeight="1" x14ac:dyDescent="0.3">
      <c r="A1121" s="57">
        <v>44372</v>
      </c>
      <c r="B1121" s="29">
        <v>23012</v>
      </c>
      <c r="C1121" s="29">
        <v>23179</v>
      </c>
      <c r="D1121" s="29">
        <v>91.850999999999999</v>
      </c>
      <c r="E1121" s="29">
        <v>110.75</v>
      </c>
      <c r="F1121" s="29">
        <v>1.1935</v>
      </c>
      <c r="G1121" s="29">
        <v>9.0259999999999993E-3</v>
      </c>
      <c r="H1121" s="29">
        <v>0.15489</v>
      </c>
      <c r="I1121" s="29">
        <v>0.15479999999999999</v>
      </c>
      <c r="J1121" s="29">
        <v>1.3878999999999999</v>
      </c>
      <c r="K1121" s="29">
        <v>3.5854999999999998E-2</v>
      </c>
      <c r="L1121" s="29">
        <v>0.24060000000000001</v>
      </c>
      <c r="M1121" s="29">
        <v>8.8709999999999997E-2</v>
      </c>
      <c r="N1121" s="29">
        <v>1.1809999999999999E-2</v>
      </c>
      <c r="O1121" s="29">
        <v>0.50260000000000005</v>
      </c>
      <c r="P1121" s="29">
        <v>0.63451999999999997</v>
      </c>
      <c r="Q1121" s="29">
        <v>2.0594999999999999E-2</v>
      </c>
      <c r="R1121" s="29">
        <v>1.3475000000000001E-2</v>
      </c>
      <c r="S1121" s="29">
        <v>3.1433000000000003E-2</v>
      </c>
      <c r="T1121" s="29">
        <v>0.81340000000000001</v>
      </c>
      <c r="U1121" s="29">
        <v>6.9178000000000003E-2</v>
      </c>
      <c r="V1121" s="29">
        <v>0.20269999999999999</v>
      </c>
    </row>
    <row r="1122" spans="1:22" ht="14.25" customHeight="1" x14ac:dyDescent="0.3">
      <c r="A1122" s="57">
        <v>44371</v>
      </c>
      <c r="B1122" s="29">
        <v>23010</v>
      </c>
      <c r="C1122" s="29">
        <v>23191</v>
      </c>
      <c r="D1122" s="29">
        <v>91.813999999999993</v>
      </c>
      <c r="E1122" s="29">
        <v>110.87</v>
      </c>
      <c r="F1122" s="29">
        <v>1.1932</v>
      </c>
      <c r="G1122" s="29">
        <v>9.0189999999999992E-3</v>
      </c>
      <c r="H1122" s="29">
        <v>0.15451000000000001</v>
      </c>
      <c r="I1122" s="29">
        <v>0.1545</v>
      </c>
      <c r="J1122" s="29">
        <v>1.3922000000000001</v>
      </c>
      <c r="K1122" s="29">
        <v>3.5730999999999999E-2</v>
      </c>
      <c r="L1122" s="29">
        <v>0.24049999999999999</v>
      </c>
      <c r="M1122" s="29">
        <v>8.8349999999999998E-2</v>
      </c>
      <c r="N1122" s="29">
        <v>1.179E-2</v>
      </c>
      <c r="O1122" s="29">
        <v>0.502</v>
      </c>
      <c r="P1122" s="29">
        <v>0.63371</v>
      </c>
      <c r="Q1122" s="29">
        <v>2.0563999999999999E-2</v>
      </c>
      <c r="R1122" s="29">
        <v>1.3480000000000001E-2</v>
      </c>
      <c r="S1122" s="29">
        <v>3.1354E-2</v>
      </c>
      <c r="T1122" s="29">
        <v>0.81140000000000001</v>
      </c>
      <c r="U1122" s="29">
        <v>6.9135000000000002E-2</v>
      </c>
      <c r="V1122" s="29">
        <v>0.20349999999999999</v>
      </c>
    </row>
    <row r="1123" spans="1:22" ht="14.25" customHeight="1" x14ac:dyDescent="0.3">
      <c r="A1123" s="57">
        <v>44370</v>
      </c>
      <c r="B1123" s="29">
        <v>23014</v>
      </c>
      <c r="C1123" s="29">
        <v>23191</v>
      </c>
      <c r="D1123" s="29">
        <v>91.802000000000007</v>
      </c>
      <c r="E1123" s="29">
        <v>110.96</v>
      </c>
      <c r="F1123" s="29">
        <v>1.1926000000000001</v>
      </c>
      <c r="G1123" s="29">
        <v>9.0130000000000002E-3</v>
      </c>
      <c r="H1123" s="29">
        <v>0.15445999999999999</v>
      </c>
      <c r="I1123" s="29">
        <v>0.15429999999999999</v>
      </c>
      <c r="J1123" s="29">
        <v>1.3964000000000001</v>
      </c>
      <c r="K1123" s="29">
        <v>3.5707000000000003E-2</v>
      </c>
      <c r="L1123" s="29">
        <v>0.24030000000000001</v>
      </c>
      <c r="M1123" s="29">
        <v>8.7970000000000007E-2</v>
      </c>
      <c r="N1123" s="29">
        <v>1.18E-2</v>
      </c>
      <c r="O1123" s="29">
        <v>0.50190000000000001</v>
      </c>
      <c r="P1123" s="29">
        <v>0.63331000000000004</v>
      </c>
      <c r="Q1123" s="29">
        <v>2.0521000000000001E-2</v>
      </c>
      <c r="R1123" s="29">
        <v>1.3483E-2</v>
      </c>
      <c r="S1123" s="29">
        <v>3.1414999999999998E-2</v>
      </c>
      <c r="T1123" s="29">
        <v>0.81259999999999999</v>
      </c>
      <c r="U1123" s="29">
        <v>6.9307999999999995E-2</v>
      </c>
      <c r="V1123" s="29">
        <v>0.2014</v>
      </c>
    </row>
    <row r="1124" spans="1:22" ht="14.25" customHeight="1" x14ac:dyDescent="0.3">
      <c r="A1124" s="57">
        <v>44369</v>
      </c>
      <c r="B1124" s="29">
        <v>23014</v>
      </c>
      <c r="C1124" s="29">
        <v>23184</v>
      </c>
      <c r="D1124" s="29">
        <v>91.756</v>
      </c>
      <c r="E1124" s="29">
        <v>110.65</v>
      </c>
      <c r="F1124" s="29">
        <v>1.194</v>
      </c>
      <c r="G1124" s="29">
        <v>9.0360000000000006E-3</v>
      </c>
      <c r="H1124" s="29">
        <v>0.15429000000000001</v>
      </c>
      <c r="I1124" s="29">
        <v>0.15429999999999999</v>
      </c>
      <c r="J1124" s="29">
        <v>1.3949</v>
      </c>
      <c r="K1124" s="29">
        <v>3.5728000000000003E-2</v>
      </c>
      <c r="L1124" s="29">
        <v>0.2404</v>
      </c>
      <c r="M1124" s="29">
        <v>8.8209999999999997E-2</v>
      </c>
      <c r="N1124" s="29">
        <v>1.18E-2</v>
      </c>
      <c r="O1124" s="29">
        <v>0.50309999999999999</v>
      </c>
      <c r="P1124" s="29">
        <v>0.63341000000000003</v>
      </c>
      <c r="Q1124" s="29">
        <v>2.0538000000000001E-2</v>
      </c>
      <c r="R1124" s="29">
        <v>1.3476E-2</v>
      </c>
      <c r="S1124" s="29">
        <v>3.1544000000000003E-2</v>
      </c>
      <c r="T1124" s="29">
        <v>0.81259999999999999</v>
      </c>
      <c r="U1124" s="29">
        <v>6.9245000000000001E-2</v>
      </c>
      <c r="V1124" s="29">
        <v>0.20169999999999999</v>
      </c>
    </row>
    <row r="1125" spans="1:22" ht="14.25" customHeight="1" x14ac:dyDescent="0.3">
      <c r="A1125" s="57">
        <v>44368</v>
      </c>
      <c r="B1125" s="29">
        <v>23016</v>
      </c>
      <c r="C1125" s="29">
        <v>23167</v>
      </c>
      <c r="D1125" s="29">
        <v>91.899000000000001</v>
      </c>
      <c r="E1125" s="29">
        <v>110.27</v>
      </c>
      <c r="F1125" s="29">
        <v>1.1919</v>
      </c>
      <c r="G1125" s="29">
        <v>9.0639999999999991E-3</v>
      </c>
      <c r="H1125" s="29">
        <v>0.15462999999999999</v>
      </c>
      <c r="I1125" s="29">
        <v>0.1547</v>
      </c>
      <c r="J1125" s="29">
        <v>1.3934</v>
      </c>
      <c r="K1125" s="29">
        <v>3.5800999999999999E-2</v>
      </c>
      <c r="L1125" s="29">
        <v>0.2412</v>
      </c>
      <c r="M1125" s="29">
        <v>8.8370000000000004E-2</v>
      </c>
      <c r="N1125" s="29">
        <v>1.18E-2</v>
      </c>
      <c r="O1125" s="29">
        <v>0.50249999999999995</v>
      </c>
      <c r="P1125" s="29">
        <v>0.63499000000000005</v>
      </c>
      <c r="Q1125" s="29">
        <v>2.0546999999999999E-2</v>
      </c>
      <c r="R1125" s="29">
        <v>1.3492000000000001E-2</v>
      </c>
      <c r="S1125" s="29">
        <v>3.1664999999999999E-2</v>
      </c>
      <c r="T1125" s="29">
        <v>0.80910000000000004</v>
      </c>
      <c r="U1125" s="29">
        <v>6.9428000000000004E-2</v>
      </c>
      <c r="V1125" s="29">
        <v>0.19939999999999999</v>
      </c>
    </row>
    <row r="1126" spans="1:22" ht="14.25" customHeight="1" x14ac:dyDescent="0.3">
      <c r="A1126" s="57">
        <v>44365</v>
      </c>
      <c r="B1126" s="29">
        <v>23010</v>
      </c>
      <c r="C1126" s="29">
        <v>23148</v>
      </c>
      <c r="D1126" s="29">
        <v>92.224999999999994</v>
      </c>
      <c r="E1126" s="29">
        <v>110.21</v>
      </c>
      <c r="F1126" s="29">
        <v>1.1863999999999999</v>
      </c>
      <c r="G1126" s="29">
        <v>9.0720000000000002E-3</v>
      </c>
      <c r="H1126" s="29">
        <v>0.15495999999999999</v>
      </c>
      <c r="I1126" s="29">
        <v>0.1547</v>
      </c>
      <c r="J1126" s="29">
        <v>1.381</v>
      </c>
      <c r="K1126" s="29">
        <v>3.6020999999999997E-2</v>
      </c>
      <c r="L1126" s="29">
        <v>0.24149999999999999</v>
      </c>
      <c r="M1126" s="29">
        <v>8.8099999999999998E-2</v>
      </c>
      <c r="N1126" s="29">
        <v>1.18E-2</v>
      </c>
      <c r="O1126" s="29">
        <v>0.50309999999999999</v>
      </c>
      <c r="P1126" s="29">
        <v>0.63805999999999996</v>
      </c>
      <c r="Q1126" s="29">
        <v>2.0614E-2</v>
      </c>
      <c r="R1126" s="29">
        <v>1.3483E-2</v>
      </c>
      <c r="S1126" s="29">
        <v>3.1751000000000001E-2</v>
      </c>
      <c r="T1126" s="29">
        <v>0.80220000000000002</v>
      </c>
      <c r="U1126" s="29">
        <v>6.9001000000000007E-2</v>
      </c>
      <c r="V1126" s="29">
        <v>0.19650000000000001</v>
      </c>
    </row>
    <row r="1127" spans="1:22" ht="14.25" customHeight="1" x14ac:dyDescent="0.3">
      <c r="A1127" s="57">
        <v>44364</v>
      </c>
      <c r="B1127" s="29">
        <v>22964</v>
      </c>
      <c r="C1127" s="29">
        <v>23114</v>
      </c>
      <c r="D1127" s="29">
        <v>91.888999999999996</v>
      </c>
      <c r="E1127" s="29">
        <v>110.21</v>
      </c>
      <c r="F1127" s="29">
        <v>1.1907000000000001</v>
      </c>
      <c r="G1127" s="29">
        <v>9.0709999999999992E-3</v>
      </c>
      <c r="H1127" s="29">
        <v>0.15508</v>
      </c>
      <c r="I1127" s="29">
        <v>0.15490000000000001</v>
      </c>
      <c r="J1127" s="29">
        <v>1.3922000000000001</v>
      </c>
      <c r="K1127" s="29">
        <v>3.6015999999999999E-2</v>
      </c>
      <c r="L1127" s="29">
        <v>0.24149999999999999</v>
      </c>
      <c r="M1127" s="29">
        <v>8.8150000000000006E-2</v>
      </c>
      <c r="N1127" s="29">
        <v>1.18E-2</v>
      </c>
      <c r="O1127" s="29">
        <v>0.50429999999999997</v>
      </c>
      <c r="P1127" s="29">
        <v>0.63804000000000005</v>
      </c>
      <c r="Q1127" s="29">
        <v>2.0638E-2</v>
      </c>
      <c r="R1127" s="29">
        <v>1.3467E-2</v>
      </c>
      <c r="S1127" s="29">
        <v>3.1809999999999998E-2</v>
      </c>
      <c r="T1127" s="29">
        <v>0.8095</v>
      </c>
      <c r="U1127" s="29">
        <v>6.8971000000000005E-2</v>
      </c>
      <c r="V1127" s="29">
        <v>0.1996</v>
      </c>
    </row>
    <row r="1128" spans="1:22" ht="14.25" customHeight="1" x14ac:dyDescent="0.3">
      <c r="A1128" s="57">
        <v>44363</v>
      </c>
      <c r="B1128" s="29">
        <v>22963</v>
      </c>
      <c r="C1128" s="29">
        <v>23109</v>
      </c>
      <c r="D1128" s="29">
        <v>91.129000000000005</v>
      </c>
      <c r="E1128" s="29">
        <v>110.71</v>
      </c>
      <c r="F1128" s="29">
        <v>1.1995</v>
      </c>
      <c r="G1128" s="29">
        <v>9.0320000000000001E-3</v>
      </c>
      <c r="H1128" s="29">
        <v>0.15629999999999999</v>
      </c>
      <c r="I1128" s="29">
        <v>0.15529999999999999</v>
      </c>
      <c r="J1128" s="29">
        <v>1.3988</v>
      </c>
      <c r="K1128" s="29">
        <v>3.6163000000000001E-2</v>
      </c>
      <c r="L1128" s="29">
        <v>0.24299999999999999</v>
      </c>
      <c r="M1128" s="29">
        <v>8.8270000000000001E-2</v>
      </c>
      <c r="N1128" s="29">
        <v>1.18E-2</v>
      </c>
      <c r="O1128" s="29">
        <v>0.50349999999999995</v>
      </c>
      <c r="P1128" s="29">
        <v>0.63822000000000001</v>
      </c>
      <c r="Q1128" s="29">
        <v>2.0732E-2</v>
      </c>
      <c r="R1128" s="29">
        <v>1.3549E-2</v>
      </c>
      <c r="S1128" s="29">
        <v>3.1958E-2</v>
      </c>
      <c r="T1128" s="29">
        <v>0.8145</v>
      </c>
      <c r="U1128" s="29">
        <v>6.9478999999999999E-2</v>
      </c>
      <c r="V1128" s="29">
        <v>0.1978</v>
      </c>
    </row>
    <row r="1129" spans="1:22" ht="14.25" customHeight="1" x14ac:dyDescent="0.3">
      <c r="A1129" s="57">
        <v>44362</v>
      </c>
      <c r="B1129" s="29">
        <v>22951</v>
      </c>
      <c r="C1129" s="29">
        <v>23103</v>
      </c>
      <c r="D1129" s="29">
        <v>90.536000000000001</v>
      </c>
      <c r="E1129" s="29">
        <v>110.08</v>
      </c>
      <c r="F1129" s="29">
        <v>1.2125999999999999</v>
      </c>
      <c r="G1129" s="29">
        <v>9.0860000000000003E-3</v>
      </c>
      <c r="H1129" s="29">
        <v>0.15609999999999999</v>
      </c>
      <c r="I1129" s="29">
        <v>0.15609999999999999</v>
      </c>
      <c r="J1129" s="29">
        <v>1.4083000000000001</v>
      </c>
      <c r="K1129" s="29">
        <v>3.6177000000000001E-2</v>
      </c>
      <c r="L1129" s="29">
        <v>0.2429</v>
      </c>
      <c r="M1129" s="29">
        <v>8.9440000000000006E-2</v>
      </c>
      <c r="N1129" s="29">
        <v>1.179E-2</v>
      </c>
      <c r="O1129" s="29">
        <v>0.50429999999999997</v>
      </c>
      <c r="P1129" s="29">
        <v>0.63878999999999997</v>
      </c>
      <c r="Q1129" s="29">
        <v>2.0801E-2</v>
      </c>
      <c r="R1129" s="29">
        <v>1.3632E-2</v>
      </c>
      <c r="S1129" s="29">
        <v>3.2077000000000001E-2</v>
      </c>
      <c r="T1129" s="29">
        <v>0.82050000000000001</v>
      </c>
      <c r="U1129" s="29">
        <v>7.0222000000000007E-2</v>
      </c>
      <c r="V1129" s="29">
        <v>0.19819999999999999</v>
      </c>
    </row>
    <row r="1130" spans="1:22" ht="14.25" customHeight="1" x14ac:dyDescent="0.3">
      <c r="A1130" s="57">
        <v>44361</v>
      </c>
      <c r="B1130" s="29">
        <v>22998</v>
      </c>
      <c r="C1130" s="29">
        <v>23099</v>
      </c>
      <c r="D1130" s="29">
        <v>90.522000000000006</v>
      </c>
      <c r="E1130" s="29">
        <v>110.07</v>
      </c>
      <c r="F1130" s="29">
        <v>1.212</v>
      </c>
      <c r="G1130" s="29">
        <v>9.0849999999999993E-3</v>
      </c>
      <c r="H1130" s="29">
        <v>0.15628</v>
      </c>
      <c r="I1130" s="29">
        <v>0.15609999999999999</v>
      </c>
      <c r="J1130" s="29">
        <v>1.4112</v>
      </c>
      <c r="K1130" s="29">
        <v>3.6221000000000003E-2</v>
      </c>
      <c r="L1130" s="29">
        <v>0.24310000000000001</v>
      </c>
      <c r="M1130" s="29">
        <v>8.9510000000000006E-2</v>
      </c>
      <c r="N1130" s="29">
        <v>1.18E-2</v>
      </c>
      <c r="O1130" s="29">
        <v>0.50429999999999997</v>
      </c>
      <c r="P1130" s="29">
        <v>0.64154</v>
      </c>
      <c r="Q1130" s="29">
        <v>2.0903000000000001E-2</v>
      </c>
      <c r="R1130" s="29">
        <v>1.3665E-2</v>
      </c>
      <c r="S1130" s="29">
        <v>3.2132000000000001E-2</v>
      </c>
      <c r="T1130" s="29">
        <v>0.82330000000000003</v>
      </c>
      <c r="U1130" s="29">
        <v>7.0212999999999998E-2</v>
      </c>
      <c r="V1130" s="29">
        <v>0.19750000000000001</v>
      </c>
    </row>
    <row r="1131" spans="1:22" ht="14.25" customHeight="1" x14ac:dyDescent="0.3">
      <c r="A1131" s="57">
        <v>44358</v>
      </c>
      <c r="B1131" s="29">
        <v>22944</v>
      </c>
      <c r="C1131" s="29">
        <v>23101</v>
      </c>
      <c r="D1131" s="29">
        <v>90.555000000000007</v>
      </c>
      <c r="E1131" s="29">
        <v>109.66</v>
      </c>
      <c r="F1131" s="29">
        <v>1.2109000000000001</v>
      </c>
      <c r="G1131" s="29">
        <v>9.1179999999999994E-3</v>
      </c>
      <c r="H1131" s="29">
        <v>0.15628</v>
      </c>
      <c r="I1131" s="29">
        <v>0.15629999999999999</v>
      </c>
      <c r="J1131" s="29">
        <v>1.4107000000000001</v>
      </c>
      <c r="K1131" s="29">
        <v>3.6221000000000003E-2</v>
      </c>
      <c r="L1131" s="29">
        <v>0.2432</v>
      </c>
      <c r="M1131" s="29">
        <v>8.9580000000000007E-2</v>
      </c>
      <c r="N1131" s="29">
        <v>1.179E-2</v>
      </c>
      <c r="O1131" s="29">
        <v>0.50429999999999997</v>
      </c>
      <c r="P1131" s="29">
        <v>0.64154</v>
      </c>
      <c r="Q1131" s="29">
        <v>2.0929E-2</v>
      </c>
      <c r="R1131" s="29">
        <v>1.3656E-2</v>
      </c>
      <c r="S1131" s="29">
        <v>3.2168000000000002E-2</v>
      </c>
      <c r="T1131" s="29">
        <v>0.8226</v>
      </c>
      <c r="U1131" s="29">
        <v>7.0346000000000006E-2</v>
      </c>
      <c r="V1131" s="29">
        <v>0.19539999999999999</v>
      </c>
    </row>
    <row r="1132" spans="1:22" ht="14.25" customHeight="1" x14ac:dyDescent="0.3">
      <c r="A1132" s="57">
        <v>44357</v>
      </c>
      <c r="B1132" s="29">
        <v>22962</v>
      </c>
      <c r="C1132" s="29">
        <v>23104</v>
      </c>
      <c r="D1132" s="29">
        <v>90.075000000000003</v>
      </c>
      <c r="E1132" s="29">
        <v>109.33</v>
      </c>
      <c r="F1132" s="29">
        <v>1.2170000000000001</v>
      </c>
      <c r="G1132" s="29">
        <v>9.1470000000000006E-3</v>
      </c>
      <c r="H1132" s="29">
        <v>0.15642</v>
      </c>
      <c r="I1132" s="29">
        <v>0.15659999999999999</v>
      </c>
      <c r="J1132" s="29">
        <v>1.4177</v>
      </c>
      <c r="K1132" s="29">
        <v>3.6117999999999997E-2</v>
      </c>
      <c r="L1132" s="29">
        <v>0.2427</v>
      </c>
      <c r="M1132" s="29">
        <v>8.9880000000000002E-2</v>
      </c>
      <c r="N1132" s="29">
        <v>1.179E-2</v>
      </c>
      <c r="O1132" s="29">
        <v>0.50329999999999997</v>
      </c>
      <c r="P1132" s="29">
        <v>0.64192000000000005</v>
      </c>
      <c r="Q1132" s="29">
        <v>2.0951000000000001E-2</v>
      </c>
      <c r="R1132" s="29">
        <v>1.3697000000000001E-2</v>
      </c>
      <c r="S1132" s="29">
        <v>3.2127000000000003E-2</v>
      </c>
      <c r="T1132" s="29">
        <v>0.82669999999999999</v>
      </c>
      <c r="U1132" s="29">
        <v>7.0188E-2</v>
      </c>
      <c r="V1132" s="29">
        <v>0.19769999999999999</v>
      </c>
    </row>
    <row r="1133" spans="1:22" ht="14.25" customHeight="1" x14ac:dyDescent="0.3">
      <c r="A1133" s="57">
        <v>44356</v>
      </c>
      <c r="B1133" s="29">
        <v>22990</v>
      </c>
      <c r="C1133" s="29">
        <v>23107</v>
      </c>
      <c r="D1133" s="29">
        <v>90.12</v>
      </c>
      <c r="E1133" s="29">
        <v>109.63</v>
      </c>
      <c r="F1133" s="29">
        <v>1.218</v>
      </c>
      <c r="G1133" s="29">
        <v>9.1210000000000006E-3</v>
      </c>
      <c r="H1133" s="29">
        <v>0.15656</v>
      </c>
      <c r="I1133" s="29">
        <v>0.15659999999999999</v>
      </c>
      <c r="J1133" s="29">
        <v>1.4117999999999999</v>
      </c>
      <c r="K1133" s="29">
        <v>3.6040999999999997E-2</v>
      </c>
      <c r="L1133" s="29">
        <v>0.24299999999999999</v>
      </c>
      <c r="M1133" s="29">
        <v>8.9520000000000002E-2</v>
      </c>
      <c r="N1133" s="29">
        <v>1.18E-2</v>
      </c>
      <c r="O1133" s="29">
        <v>0.50349999999999995</v>
      </c>
      <c r="P1133" s="29">
        <v>0.64205000000000001</v>
      </c>
      <c r="Q1133" s="29">
        <v>2.0947E-2</v>
      </c>
      <c r="R1133" s="29">
        <v>1.3701E-2</v>
      </c>
      <c r="S1133" s="29">
        <v>3.2100999999999998E-2</v>
      </c>
      <c r="T1133" s="29">
        <v>0.82579999999999998</v>
      </c>
      <c r="U1133" s="29">
        <v>7.0057999999999995E-2</v>
      </c>
      <c r="V1133" s="29">
        <v>0.19750000000000001</v>
      </c>
    </row>
    <row r="1134" spans="1:22" ht="14.25" customHeight="1" x14ac:dyDescent="0.3">
      <c r="A1134" s="57">
        <v>44355</v>
      </c>
      <c r="B1134" s="29">
        <v>22964</v>
      </c>
      <c r="C1134" s="29">
        <v>23130</v>
      </c>
      <c r="D1134" s="29">
        <v>90.075999999999993</v>
      </c>
      <c r="E1134" s="29">
        <v>109.5</v>
      </c>
      <c r="F1134" s="29">
        <v>1.2173</v>
      </c>
      <c r="G1134" s="29">
        <v>9.1330000000000005E-3</v>
      </c>
      <c r="H1134" s="29">
        <v>0.15623999999999999</v>
      </c>
      <c r="I1134" s="29">
        <v>0.15620000000000001</v>
      </c>
      <c r="J1134" s="29">
        <v>1.4157</v>
      </c>
      <c r="K1134" s="29">
        <v>3.6094000000000001E-2</v>
      </c>
      <c r="L1134" s="29">
        <v>0.2427</v>
      </c>
      <c r="M1134" s="29">
        <v>8.9469999999999994E-2</v>
      </c>
      <c r="N1134" s="29">
        <v>1.18E-2</v>
      </c>
      <c r="O1134" s="29">
        <v>0.50429999999999997</v>
      </c>
      <c r="P1134" s="29">
        <v>0.64263000000000003</v>
      </c>
      <c r="Q1134" s="29">
        <v>2.0924999999999999E-2</v>
      </c>
      <c r="R1134" s="29">
        <v>1.3703999999999999E-2</v>
      </c>
      <c r="S1134" s="29">
        <v>3.2045999999999998E-2</v>
      </c>
      <c r="T1134" s="29">
        <v>0.8256</v>
      </c>
      <c r="U1134" s="29">
        <v>7.0017999999999997E-2</v>
      </c>
      <c r="V1134" s="29">
        <v>0.1986</v>
      </c>
    </row>
    <row r="1135" spans="1:22" ht="14.25" customHeight="1" x14ac:dyDescent="0.3">
      <c r="A1135" s="57">
        <v>44354</v>
      </c>
      <c r="B1135" s="29">
        <v>23026</v>
      </c>
      <c r="C1135" s="29">
        <v>23140</v>
      </c>
      <c r="D1135" s="29">
        <v>89.95</v>
      </c>
      <c r="E1135" s="29">
        <v>109.25</v>
      </c>
      <c r="F1135" s="29">
        <v>1.2190000000000001</v>
      </c>
      <c r="G1135" s="29">
        <v>9.1529999999999997E-3</v>
      </c>
      <c r="H1135" s="29">
        <v>0.15631</v>
      </c>
      <c r="I1135" s="29">
        <v>0.15659999999999999</v>
      </c>
      <c r="J1135" s="29">
        <v>1.4182999999999999</v>
      </c>
      <c r="K1135" s="29">
        <v>3.6093E-2</v>
      </c>
      <c r="L1135" s="29">
        <v>0.2422</v>
      </c>
      <c r="M1135" s="29">
        <v>9.0029999999999999E-2</v>
      </c>
      <c r="N1135" s="29">
        <v>1.1809999999999999E-2</v>
      </c>
      <c r="O1135" s="29">
        <v>0.50570000000000004</v>
      </c>
      <c r="P1135" s="29">
        <v>0.64412000000000003</v>
      </c>
      <c r="Q1135" s="29">
        <v>2.0964E-2</v>
      </c>
      <c r="R1135" s="29">
        <v>1.3731999999999999E-2</v>
      </c>
      <c r="S1135" s="29">
        <v>3.2076E-2</v>
      </c>
      <c r="T1135" s="29">
        <v>0.82769999999999999</v>
      </c>
      <c r="U1135" s="29">
        <v>7.0151000000000005E-2</v>
      </c>
      <c r="V1135" s="29">
        <v>0.19819999999999999</v>
      </c>
    </row>
    <row r="1136" spans="1:22" ht="14.25" customHeight="1" x14ac:dyDescent="0.3">
      <c r="A1136" s="57">
        <v>44351</v>
      </c>
      <c r="B1136" s="29">
        <v>23038</v>
      </c>
      <c r="C1136" s="29">
        <v>23138</v>
      </c>
      <c r="D1136" s="29">
        <v>90.135999999999996</v>
      </c>
      <c r="E1136" s="29">
        <v>109.52</v>
      </c>
      <c r="F1136" s="29">
        <v>1.2166999999999999</v>
      </c>
      <c r="G1136" s="29">
        <v>9.1299999999999992E-3</v>
      </c>
      <c r="H1136" s="29">
        <v>0.15637000000000001</v>
      </c>
      <c r="I1136" s="29">
        <v>0.1565</v>
      </c>
      <c r="J1136" s="29">
        <v>1.4157</v>
      </c>
      <c r="K1136" s="29">
        <v>3.6089000000000003E-2</v>
      </c>
      <c r="L1136" s="29">
        <v>0.2422</v>
      </c>
      <c r="M1136" s="29">
        <v>9.0039999999999995E-2</v>
      </c>
      <c r="N1136" s="29">
        <v>1.183E-2</v>
      </c>
      <c r="O1136" s="29">
        <v>0.505</v>
      </c>
      <c r="P1136" s="29">
        <v>0.64737999999999996</v>
      </c>
      <c r="Q1136" s="29">
        <v>2.0971E-2</v>
      </c>
      <c r="R1136" s="29">
        <v>1.3710999999999999E-2</v>
      </c>
      <c r="S1136" s="29">
        <v>3.2120999999999997E-2</v>
      </c>
      <c r="T1136" s="29">
        <v>0.82750000000000001</v>
      </c>
      <c r="U1136" s="29">
        <v>7.0170999999999997E-2</v>
      </c>
      <c r="V1136" s="29">
        <v>0.1981</v>
      </c>
    </row>
    <row r="1137" spans="1:22" ht="14.25" customHeight="1" x14ac:dyDescent="0.3">
      <c r="A1137" s="57">
        <v>44350</v>
      </c>
      <c r="B1137" s="29">
        <v>23035</v>
      </c>
      <c r="C1137" s="29">
        <v>23131</v>
      </c>
      <c r="D1137" s="29">
        <v>90.512</v>
      </c>
      <c r="E1137" s="29">
        <v>110.29</v>
      </c>
      <c r="F1137" s="29">
        <v>1.2126999999999999</v>
      </c>
      <c r="G1137" s="29">
        <v>9.0650000000000001E-3</v>
      </c>
      <c r="H1137" s="29">
        <v>0.15615999999999999</v>
      </c>
      <c r="I1137" s="29">
        <v>0.15629999999999999</v>
      </c>
      <c r="J1137" s="29">
        <v>1.4106000000000001</v>
      </c>
      <c r="K1137" s="29">
        <v>3.6138999999999998E-2</v>
      </c>
      <c r="L1137" s="29">
        <v>0.24249999999999999</v>
      </c>
      <c r="M1137" s="29">
        <v>8.9550000000000005E-2</v>
      </c>
      <c r="N1137" s="29">
        <v>1.1809999999999999E-2</v>
      </c>
      <c r="O1137" s="29">
        <v>0.505</v>
      </c>
      <c r="P1137" s="29">
        <v>0.64461000000000002</v>
      </c>
      <c r="Q1137" s="29">
        <v>2.0937999999999998E-2</v>
      </c>
      <c r="R1137" s="29">
        <v>1.3690000000000001E-2</v>
      </c>
      <c r="S1137" s="29">
        <v>3.2036000000000002E-2</v>
      </c>
      <c r="T1137" s="29">
        <v>0.82579999999999998</v>
      </c>
      <c r="U1137" s="29">
        <v>6.9801000000000002E-2</v>
      </c>
      <c r="V1137" s="29">
        <v>0.19700000000000001</v>
      </c>
    </row>
    <row r="1138" spans="1:22" ht="14.25" customHeight="1" x14ac:dyDescent="0.3">
      <c r="A1138" s="57">
        <v>44349</v>
      </c>
      <c r="B1138" s="29">
        <v>23047</v>
      </c>
      <c r="C1138" s="29">
        <v>23121</v>
      </c>
      <c r="D1138" s="29">
        <v>89.909000000000006</v>
      </c>
      <c r="E1138" s="29">
        <v>109.56</v>
      </c>
      <c r="F1138" s="29">
        <v>1.2211000000000001</v>
      </c>
      <c r="G1138" s="29">
        <v>9.1260000000000004E-3</v>
      </c>
      <c r="H1138" s="29">
        <v>0.15670999999999999</v>
      </c>
      <c r="I1138" s="29">
        <v>0.15659999999999999</v>
      </c>
      <c r="J1138" s="29">
        <v>1.4171</v>
      </c>
      <c r="K1138" s="29">
        <v>3.6122000000000001E-2</v>
      </c>
      <c r="L1138" s="29">
        <v>0.24249999999999999</v>
      </c>
      <c r="M1138" s="29">
        <v>9.0020000000000003E-2</v>
      </c>
      <c r="N1138" s="29">
        <v>1.18E-2</v>
      </c>
      <c r="O1138" s="29">
        <v>0.505</v>
      </c>
      <c r="P1138" s="29">
        <v>0.64710000000000001</v>
      </c>
      <c r="Q1138" s="29">
        <v>2.0934000000000001E-2</v>
      </c>
      <c r="R1138" s="29">
        <v>1.3698999999999999E-2</v>
      </c>
      <c r="S1138" s="29">
        <v>3.2141000000000003E-2</v>
      </c>
      <c r="T1138" s="29">
        <v>0.83089999999999997</v>
      </c>
      <c r="U1138" s="29">
        <v>7.0139000000000007E-2</v>
      </c>
      <c r="V1138" s="29">
        <v>0.19700000000000001</v>
      </c>
    </row>
    <row r="1139" spans="1:22" ht="14.25" customHeight="1" x14ac:dyDescent="0.3">
      <c r="A1139" s="57">
        <v>44348</v>
      </c>
      <c r="B1139" s="29">
        <v>23046</v>
      </c>
      <c r="C1139" s="29">
        <v>23117</v>
      </c>
      <c r="D1139" s="29">
        <v>89.831000000000003</v>
      </c>
      <c r="E1139" s="29">
        <v>109.48</v>
      </c>
      <c r="F1139" s="29">
        <v>1.2213000000000001</v>
      </c>
      <c r="G1139" s="29">
        <v>9.1330000000000005E-3</v>
      </c>
      <c r="H1139" s="29">
        <v>0.15670999999999999</v>
      </c>
      <c r="I1139" s="29">
        <v>0.15659999999999999</v>
      </c>
      <c r="J1139" s="29">
        <v>1.415</v>
      </c>
      <c r="K1139" s="29">
        <v>3.6233000000000001E-2</v>
      </c>
      <c r="L1139" s="29">
        <v>0.2424</v>
      </c>
      <c r="M1139" s="29">
        <v>9.0209999999999999E-2</v>
      </c>
      <c r="N1139" s="29">
        <v>1.1809999999999999E-2</v>
      </c>
      <c r="O1139" s="29">
        <v>0.50570000000000004</v>
      </c>
      <c r="P1139" s="29">
        <v>0.64761999999999997</v>
      </c>
      <c r="Q1139" s="29">
        <v>2.0941999999999999E-2</v>
      </c>
      <c r="R1139" s="29">
        <v>1.3726E-2</v>
      </c>
      <c r="S1139" s="29">
        <v>3.2086000000000003E-2</v>
      </c>
      <c r="T1139" s="29">
        <v>0.82840000000000003</v>
      </c>
      <c r="U1139" s="29">
        <v>7.0193000000000005E-2</v>
      </c>
      <c r="V1139" s="29">
        <v>0.19409999999999999</v>
      </c>
    </row>
    <row r="1140" spans="1:22" ht="14.25" customHeight="1" x14ac:dyDescent="0.3">
      <c r="A1140" s="57">
        <v>44347</v>
      </c>
      <c r="B1140" s="29">
        <v>23048</v>
      </c>
      <c r="C1140" s="29">
        <v>23135</v>
      </c>
      <c r="D1140" s="29">
        <v>89.828999999999994</v>
      </c>
      <c r="E1140" s="29">
        <v>109.58</v>
      </c>
      <c r="F1140" s="29">
        <v>1.2226999999999999</v>
      </c>
      <c r="G1140" s="29">
        <v>9.1260000000000004E-3</v>
      </c>
      <c r="H1140" s="29">
        <v>0.15698000000000001</v>
      </c>
      <c r="I1140" s="29">
        <v>0.15690000000000001</v>
      </c>
      <c r="J1140" s="29">
        <v>1.4212</v>
      </c>
      <c r="K1140" s="29">
        <v>3.6283000000000003E-2</v>
      </c>
      <c r="L1140" s="29">
        <v>0.24249999999999999</v>
      </c>
      <c r="M1140" s="29">
        <v>9.0249999999999997E-2</v>
      </c>
      <c r="N1140" s="29">
        <v>1.18E-2</v>
      </c>
      <c r="O1140" s="29">
        <v>0.50549999999999995</v>
      </c>
      <c r="P1140" s="29">
        <v>0.64836000000000005</v>
      </c>
      <c r="Q1140" s="29">
        <v>2.0988E-2</v>
      </c>
      <c r="R1140" s="29">
        <v>1.3788999999999999E-2</v>
      </c>
      <c r="S1140" s="29">
        <v>3.2055E-2</v>
      </c>
      <c r="T1140" s="29">
        <v>0.82889999999999997</v>
      </c>
      <c r="U1140" s="29">
        <v>7.0101999999999998E-2</v>
      </c>
      <c r="V1140" s="29">
        <v>0.19159999999999999</v>
      </c>
    </row>
    <row r="1141" spans="1:22" ht="14.25" customHeight="1" x14ac:dyDescent="0.3">
      <c r="A1141" s="57">
        <v>44344</v>
      </c>
      <c r="B1141" s="29">
        <v>23039</v>
      </c>
      <c r="C1141" s="29">
        <v>23135</v>
      </c>
      <c r="D1141" s="29">
        <v>90.031000000000006</v>
      </c>
      <c r="E1141" s="29">
        <v>109.85</v>
      </c>
      <c r="F1141" s="29">
        <v>1.2192000000000001</v>
      </c>
      <c r="G1141" s="29">
        <v>9.103E-3</v>
      </c>
      <c r="H1141" s="29">
        <v>0.15701999999999999</v>
      </c>
      <c r="I1141" s="29">
        <v>0.15720000000000001</v>
      </c>
      <c r="J1141" s="29">
        <v>1.4188000000000001</v>
      </c>
      <c r="K1141" s="29">
        <v>3.6082000000000003E-2</v>
      </c>
      <c r="L1141" s="29">
        <v>0.24199999999999999</v>
      </c>
      <c r="M1141" s="29">
        <v>8.9779999999999999E-2</v>
      </c>
      <c r="N1141" s="29">
        <v>1.1809999999999999E-2</v>
      </c>
      <c r="O1141" s="29">
        <v>0.50370000000000004</v>
      </c>
      <c r="P1141" s="29">
        <v>0.64688000000000001</v>
      </c>
      <c r="Q1141" s="29">
        <v>2.094E-2</v>
      </c>
      <c r="R1141" s="29">
        <v>1.3814E-2</v>
      </c>
      <c r="S1141" s="29">
        <v>3.2014000000000001E-2</v>
      </c>
      <c r="T1141" s="29">
        <v>0.82799999999999996</v>
      </c>
      <c r="U1141" s="29">
        <v>6.9890999999999995E-2</v>
      </c>
      <c r="V1141" s="29">
        <v>0.19139999999999999</v>
      </c>
    </row>
    <row r="1142" spans="1:22" ht="14.25" customHeight="1" x14ac:dyDescent="0.3">
      <c r="A1142" s="57">
        <v>44343</v>
      </c>
      <c r="B1142" s="29">
        <v>23043</v>
      </c>
      <c r="C1142" s="29">
        <v>23137</v>
      </c>
      <c r="D1142" s="29">
        <v>89.971000000000004</v>
      </c>
      <c r="E1142" s="29">
        <v>109.81</v>
      </c>
      <c r="F1142" s="29">
        <v>1.2195</v>
      </c>
      <c r="G1142" s="29">
        <v>9.1039999999999992E-3</v>
      </c>
      <c r="H1142" s="29">
        <v>0.15665999999999999</v>
      </c>
      <c r="I1142" s="29">
        <v>0.157</v>
      </c>
      <c r="J1142" s="29">
        <v>1.4207000000000001</v>
      </c>
      <c r="K1142" s="29">
        <v>3.5996E-2</v>
      </c>
      <c r="L1142" s="29">
        <v>0.24160000000000001</v>
      </c>
      <c r="M1142" s="29">
        <v>8.9410000000000003E-2</v>
      </c>
      <c r="N1142" s="29">
        <v>1.18E-2</v>
      </c>
      <c r="O1142" s="29">
        <v>0.50380000000000003</v>
      </c>
      <c r="P1142" s="29">
        <v>0.64632999999999996</v>
      </c>
      <c r="Q1142" s="29">
        <v>2.0851999999999999E-2</v>
      </c>
      <c r="R1142" s="29">
        <v>1.374E-2</v>
      </c>
      <c r="S1142" s="29">
        <v>3.1952000000000001E-2</v>
      </c>
      <c r="T1142" s="29">
        <v>0.82869999999999999</v>
      </c>
      <c r="U1142" s="29">
        <v>6.9879999999999998E-2</v>
      </c>
      <c r="V1142" s="29">
        <v>0.19089999999999999</v>
      </c>
    </row>
    <row r="1143" spans="1:22" ht="14.25" customHeight="1" x14ac:dyDescent="0.3">
      <c r="A1143" s="57">
        <v>44342</v>
      </c>
      <c r="B1143" s="29">
        <v>23046</v>
      </c>
      <c r="C1143" s="29">
        <v>23146</v>
      </c>
      <c r="D1143" s="29">
        <v>90.042000000000002</v>
      </c>
      <c r="E1143" s="29">
        <v>109.15</v>
      </c>
      <c r="F1143" s="29">
        <v>1.2192000000000001</v>
      </c>
      <c r="G1143" s="29">
        <v>9.162E-3</v>
      </c>
      <c r="H1143" s="29">
        <v>0.15647</v>
      </c>
      <c r="I1143" s="29">
        <v>0.15670000000000001</v>
      </c>
      <c r="J1143" s="29">
        <v>1.4118999999999999</v>
      </c>
      <c r="K1143" s="29">
        <v>3.5964999999999997E-2</v>
      </c>
      <c r="L1143" s="29">
        <v>0.24129999999999999</v>
      </c>
      <c r="M1143" s="29">
        <v>8.9539999999999995E-2</v>
      </c>
      <c r="N1143" s="29">
        <v>1.18E-2</v>
      </c>
      <c r="O1143" s="29">
        <v>0.50390000000000001</v>
      </c>
      <c r="P1143" s="29">
        <v>0.64519000000000004</v>
      </c>
      <c r="Q1143" s="29">
        <v>2.0764000000000001E-2</v>
      </c>
      <c r="R1143" s="29">
        <v>1.3762999999999999E-2</v>
      </c>
      <c r="S1143" s="29">
        <v>3.2003999999999998E-2</v>
      </c>
      <c r="T1143" s="29">
        <v>0.82469999999999999</v>
      </c>
      <c r="U1143" s="29">
        <v>7.0067000000000004E-2</v>
      </c>
      <c r="V1143" s="29">
        <v>0.1883</v>
      </c>
    </row>
    <row r="1144" spans="1:22" ht="14.25" customHeight="1" x14ac:dyDescent="0.3">
      <c r="A1144" s="57">
        <v>44341</v>
      </c>
      <c r="B1144" s="29">
        <v>23056</v>
      </c>
      <c r="C1144" s="29">
        <v>23158</v>
      </c>
      <c r="D1144" s="29">
        <v>89.638999999999996</v>
      </c>
      <c r="E1144" s="29">
        <v>108.78</v>
      </c>
      <c r="F1144" s="29">
        <v>1.2250000000000001</v>
      </c>
      <c r="G1144" s="29">
        <v>9.1929999999999998E-3</v>
      </c>
      <c r="H1144" s="29">
        <v>0.15598999999999999</v>
      </c>
      <c r="I1144" s="29">
        <v>0.156</v>
      </c>
      <c r="J1144" s="29">
        <v>1.4153</v>
      </c>
      <c r="K1144" s="29">
        <v>3.5874000000000003E-2</v>
      </c>
      <c r="L1144" s="29">
        <v>0.24129999999999999</v>
      </c>
      <c r="M1144" s="29">
        <v>8.9080000000000006E-2</v>
      </c>
      <c r="N1144" s="29">
        <v>1.18E-2</v>
      </c>
      <c r="O1144" s="29">
        <v>0.50339999999999996</v>
      </c>
      <c r="P1144" s="29">
        <v>0.64829999999999999</v>
      </c>
      <c r="Q1144" s="29">
        <v>2.0789999999999999E-2</v>
      </c>
      <c r="R1144" s="29">
        <v>1.3741E-2</v>
      </c>
      <c r="S1144" s="29">
        <v>3.1909E-2</v>
      </c>
      <c r="T1144" s="29">
        <v>0.82869999999999999</v>
      </c>
      <c r="U1144" s="29">
        <v>6.9747000000000003E-2</v>
      </c>
      <c r="V1144" s="29">
        <v>0.18759999999999999</v>
      </c>
    </row>
    <row r="1145" spans="1:22" ht="14.25" customHeight="1" x14ac:dyDescent="0.3">
      <c r="A1145" s="57">
        <v>44340</v>
      </c>
      <c r="B1145" s="29">
        <v>23056</v>
      </c>
      <c r="C1145" s="29">
        <v>23160</v>
      </c>
      <c r="D1145" s="29">
        <v>89.843999999999994</v>
      </c>
      <c r="E1145" s="29">
        <v>108.75</v>
      </c>
      <c r="F1145" s="29">
        <v>1.2216</v>
      </c>
      <c r="G1145" s="29">
        <v>9.1940000000000008E-3</v>
      </c>
      <c r="H1145" s="29">
        <v>0.15578</v>
      </c>
      <c r="I1145" s="29">
        <v>0.156</v>
      </c>
      <c r="J1145" s="29">
        <v>1.4157</v>
      </c>
      <c r="K1145" s="29">
        <v>3.5805999999999998E-2</v>
      </c>
      <c r="L1145" s="29">
        <v>0.2412</v>
      </c>
      <c r="M1145" s="29">
        <v>8.899E-2</v>
      </c>
      <c r="N1145" s="29">
        <v>1.18E-2</v>
      </c>
      <c r="O1145" s="29">
        <v>0.50680000000000003</v>
      </c>
      <c r="P1145" s="29">
        <v>0.65059999999999996</v>
      </c>
      <c r="Q1145" s="29">
        <v>2.0840000000000001E-2</v>
      </c>
      <c r="R1145" s="29">
        <v>1.3724E-2</v>
      </c>
      <c r="S1145" s="29">
        <v>3.1933999999999997E-2</v>
      </c>
      <c r="T1145" s="29">
        <v>0.83030000000000004</v>
      </c>
      <c r="U1145" s="29">
        <v>6.9793999999999995E-2</v>
      </c>
      <c r="V1145" s="29">
        <v>0.188</v>
      </c>
    </row>
    <row r="1146" spans="1:22" ht="14.25" customHeight="1" x14ac:dyDescent="0.3">
      <c r="A1146" s="57">
        <v>44337</v>
      </c>
      <c r="B1146" s="29">
        <v>23052</v>
      </c>
      <c r="C1146" s="29">
        <v>23160</v>
      </c>
      <c r="D1146" s="29">
        <v>90.016999999999996</v>
      </c>
      <c r="E1146" s="29">
        <v>108.96</v>
      </c>
      <c r="F1146" s="29">
        <v>1.2181999999999999</v>
      </c>
      <c r="G1146" s="29">
        <v>9.1780000000000004E-3</v>
      </c>
      <c r="H1146" s="29">
        <v>0.15542</v>
      </c>
      <c r="I1146" s="29">
        <v>0.15540000000000001</v>
      </c>
      <c r="J1146" s="29">
        <v>1.415</v>
      </c>
      <c r="K1146" s="29">
        <v>3.5784000000000003E-2</v>
      </c>
      <c r="L1146" s="29">
        <v>0.24149999999999999</v>
      </c>
      <c r="M1146" s="29">
        <v>8.8669999999999999E-2</v>
      </c>
      <c r="N1146" s="29">
        <v>1.179E-2</v>
      </c>
      <c r="O1146" s="29">
        <v>0.50660000000000005</v>
      </c>
      <c r="P1146" s="29">
        <v>0.65227999999999997</v>
      </c>
      <c r="Q1146" s="29">
        <v>2.0872999999999999E-2</v>
      </c>
      <c r="R1146" s="29">
        <v>1.3715E-2</v>
      </c>
      <c r="S1146" s="29">
        <v>3.1870999999999997E-2</v>
      </c>
      <c r="T1146" s="29">
        <v>0.82850000000000001</v>
      </c>
      <c r="U1146" s="29">
        <v>6.9601999999999997E-2</v>
      </c>
      <c r="V1146" s="29">
        <v>0.18640000000000001</v>
      </c>
    </row>
    <row r="1147" spans="1:22" ht="14.25" customHeight="1" x14ac:dyDescent="0.3">
      <c r="A1147" s="57">
        <v>44336</v>
      </c>
      <c r="B1147" s="29">
        <v>23048</v>
      </c>
      <c r="C1147" s="29">
        <v>23154</v>
      </c>
      <c r="D1147" s="29">
        <v>89.808000000000007</v>
      </c>
      <c r="E1147" s="29">
        <v>108.78</v>
      </c>
      <c r="F1147" s="29">
        <v>1.2228000000000001</v>
      </c>
      <c r="G1147" s="29">
        <v>9.1929999999999998E-3</v>
      </c>
      <c r="H1147" s="29">
        <v>0.15540999999999999</v>
      </c>
      <c r="I1147" s="29">
        <v>0.1555</v>
      </c>
      <c r="J1147" s="29">
        <v>1.419</v>
      </c>
      <c r="K1147" s="29">
        <v>3.5765999999999999E-2</v>
      </c>
      <c r="L1147" s="29">
        <v>0.2412</v>
      </c>
      <c r="M1147" s="29">
        <v>8.8650000000000007E-2</v>
      </c>
      <c r="N1147" s="29">
        <v>1.179E-2</v>
      </c>
      <c r="O1147" s="29">
        <v>0.50670000000000004</v>
      </c>
      <c r="P1147" s="29">
        <v>0.65200000000000002</v>
      </c>
      <c r="Q1147" s="29">
        <v>2.0924000000000002E-2</v>
      </c>
      <c r="R1147" s="29">
        <v>1.3698E-2</v>
      </c>
      <c r="S1147" s="29">
        <v>3.1886999999999999E-2</v>
      </c>
      <c r="T1147" s="29">
        <v>0.82930000000000004</v>
      </c>
      <c r="U1147" s="29">
        <v>6.9657999999999998E-2</v>
      </c>
      <c r="V1147" s="29">
        <v>0.18920000000000001</v>
      </c>
    </row>
    <row r="1148" spans="1:22" ht="14.25" customHeight="1" x14ac:dyDescent="0.3">
      <c r="A1148" s="57">
        <v>44335</v>
      </c>
      <c r="B1148" s="29">
        <v>23047</v>
      </c>
      <c r="C1148" s="29">
        <v>23151</v>
      </c>
      <c r="D1148" s="29">
        <v>90.191000000000003</v>
      </c>
      <c r="E1148" s="29">
        <v>109.22</v>
      </c>
      <c r="F1148" s="29">
        <v>1.2175</v>
      </c>
      <c r="G1148" s="29">
        <v>9.1559999999999992E-3</v>
      </c>
      <c r="H1148" s="29">
        <v>0.15540000000000001</v>
      </c>
      <c r="I1148" s="29">
        <v>0.15529999999999999</v>
      </c>
      <c r="J1148" s="29">
        <v>1.4115</v>
      </c>
      <c r="K1148" s="29">
        <v>3.5783000000000002E-2</v>
      </c>
      <c r="L1148" s="29">
        <v>0.24160000000000001</v>
      </c>
      <c r="M1148" s="29">
        <v>8.8389999999999996E-2</v>
      </c>
      <c r="N1148" s="29">
        <v>1.18E-2</v>
      </c>
      <c r="O1148" s="29">
        <v>0.50409999999999999</v>
      </c>
      <c r="P1148" s="29">
        <v>0.65305000000000002</v>
      </c>
      <c r="Q1148" s="29">
        <v>2.0900999999999999E-2</v>
      </c>
      <c r="R1148" s="29">
        <v>1.3653999999999999E-2</v>
      </c>
      <c r="S1148" s="29">
        <v>3.1821000000000002E-2</v>
      </c>
      <c r="T1148" s="29">
        <v>0.82420000000000004</v>
      </c>
      <c r="U1148" s="29">
        <v>6.9455000000000003E-2</v>
      </c>
      <c r="V1148" s="29">
        <v>0.1883</v>
      </c>
    </row>
    <row r="1149" spans="1:22" ht="14.25" customHeight="1" x14ac:dyDescent="0.3">
      <c r="A1149" s="57">
        <v>44334</v>
      </c>
      <c r="B1149" s="29">
        <v>23047</v>
      </c>
      <c r="C1149" s="29">
        <v>23170</v>
      </c>
      <c r="D1149" s="29">
        <v>89.75</v>
      </c>
      <c r="E1149" s="29">
        <v>108.9</v>
      </c>
      <c r="F1149" s="29">
        <v>1.2222</v>
      </c>
      <c r="G1149" s="29">
        <v>9.1839999999999995E-3</v>
      </c>
      <c r="H1149" s="29">
        <v>0.15562999999999999</v>
      </c>
      <c r="I1149" s="29">
        <v>0.15570000000000001</v>
      </c>
      <c r="J1149" s="29">
        <v>1.4189000000000001</v>
      </c>
      <c r="K1149" s="29">
        <v>3.5827999999999999E-2</v>
      </c>
      <c r="L1149" s="29">
        <v>0.24249999999999999</v>
      </c>
      <c r="M1149" s="29">
        <v>8.8719999999999993E-2</v>
      </c>
      <c r="N1149" s="29">
        <v>1.18E-2</v>
      </c>
      <c r="O1149" s="29">
        <v>0.50670000000000004</v>
      </c>
      <c r="P1149" s="29">
        <v>0.65481</v>
      </c>
      <c r="Q1149" s="29">
        <v>2.0888E-2</v>
      </c>
      <c r="R1149" s="29">
        <v>1.3677E-2</v>
      </c>
      <c r="S1149" s="29">
        <v>3.1835000000000002E-2</v>
      </c>
      <c r="T1149" s="29">
        <v>0.82909999999999995</v>
      </c>
      <c r="U1149" s="29">
        <v>6.9845000000000004E-2</v>
      </c>
      <c r="V1149" s="29">
        <v>0.19009999999999999</v>
      </c>
    </row>
    <row r="1150" spans="1:22" ht="14.25" customHeight="1" x14ac:dyDescent="0.3">
      <c r="A1150" s="57">
        <v>44333</v>
      </c>
      <c r="B1150" s="29">
        <v>23045</v>
      </c>
      <c r="C1150" s="29">
        <v>23160</v>
      </c>
      <c r="D1150" s="29">
        <v>90.164000000000001</v>
      </c>
      <c r="E1150" s="29">
        <v>109.21</v>
      </c>
      <c r="F1150" s="29">
        <v>1.2152000000000001</v>
      </c>
      <c r="G1150" s="29">
        <v>9.1549999999999999E-3</v>
      </c>
      <c r="H1150" s="29">
        <v>0.15529999999999999</v>
      </c>
      <c r="I1150" s="29">
        <v>0.1552</v>
      </c>
      <c r="J1150" s="29">
        <v>1.4134</v>
      </c>
      <c r="K1150" s="29">
        <v>3.5602000000000002E-2</v>
      </c>
      <c r="L1150" s="29">
        <v>0.2422</v>
      </c>
      <c r="M1150" s="29">
        <v>8.7970000000000007E-2</v>
      </c>
      <c r="N1150" s="29">
        <v>1.18E-2</v>
      </c>
      <c r="O1150" s="29">
        <v>0.50749999999999995</v>
      </c>
      <c r="P1150" s="29">
        <v>0.65478999999999998</v>
      </c>
      <c r="Q1150" s="29">
        <v>2.0889999999999999E-2</v>
      </c>
      <c r="R1150" s="29">
        <v>1.3650000000000001E-2</v>
      </c>
      <c r="S1150" s="29">
        <v>3.1768999999999999E-2</v>
      </c>
      <c r="T1150" s="29">
        <v>0.82869999999999999</v>
      </c>
      <c r="U1150" s="29">
        <v>6.9758000000000001E-2</v>
      </c>
      <c r="V1150" s="29">
        <v>0.18959999999999999</v>
      </c>
    </row>
    <row r="1151" spans="1:22" ht="14.25" customHeight="1" x14ac:dyDescent="0.3">
      <c r="A1151" s="57">
        <v>44330</v>
      </c>
      <c r="B1151" s="29">
        <v>23040</v>
      </c>
      <c r="C1151" s="29">
        <v>23176</v>
      </c>
      <c r="D1151" s="29">
        <v>90.320999999999998</v>
      </c>
      <c r="E1151" s="29">
        <v>109.35</v>
      </c>
      <c r="F1151" s="29">
        <v>1.2141</v>
      </c>
      <c r="G1151" s="29">
        <v>9.1450000000000004E-3</v>
      </c>
      <c r="H1151" s="29">
        <v>0.15534999999999999</v>
      </c>
      <c r="I1151" s="29">
        <v>0.15529999999999999</v>
      </c>
      <c r="J1151" s="29">
        <v>1.4097</v>
      </c>
      <c r="K1151" s="29">
        <v>3.5769000000000002E-2</v>
      </c>
      <c r="L1151" s="29">
        <v>0.24249999999999999</v>
      </c>
      <c r="M1151" s="29">
        <v>8.8749999999999996E-2</v>
      </c>
      <c r="N1151" s="29">
        <v>1.1809999999999999E-2</v>
      </c>
      <c r="O1151" s="29">
        <v>0.50639999999999996</v>
      </c>
      <c r="P1151" s="29">
        <v>0.65658000000000005</v>
      </c>
      <c r="Q1151" s="29">
        <v>2.0961E-2</v>
      </c>
      <c r="R1151" s="29">
        <v>1.3646E-2</v>
      </c>
      <c r="S1151" s="29">
        <v>3.1890000000000002E-2</v>
      </c>
      <c r="T1151" s="29">
        <v>0.82640000000000002</v>
      </c>
      <c r="U1151" s="29">
        <v>7.0069999999999993E-2</v>
      </c>
      <c r="V1151" s="29">
        <v>0.18959999999999999</v>
      </c>
    </row>
    <row r="1152" spans="1:22" ht="14.25" customHeight="1" x14ac:dyDescent="0.3">
      <c r="A1152" s="57">
        <v>44329</v>
      </c>
      <c r="B1152" s="29">
        <v>23042</v>
      </c>
      <c r="C1152" s="29">
        <v>23168</v>
      </c>
      <c r="D1152" s="29">
        <v>90.751999999999995</v>
      </c>
      <c r="E1152" s="29">
        <v>109.47</v>
      </c>
      <c r="F1152" s="29">
        <v>1.2081</v>
      </c>
      <c r="G1152" s="29">
        <v>9.1350000000000008E-3</v>
      </c>
      <c r="H1152" s="29">
        <v>0.15498999999999999</v>
      </c>
      <c r="I1152" s="29">
        <v>0.15509999999999999</v>
      </c>
      <c r="J1152" s="29">
        <v>1.4052</v>
      </c>
      <c r="K1152" s="29">
        <v>3.5743999999999998E-2</v>
      </c>
      <c r="L1152" s="29">
        <v>0.24249999999999999</v>
      </c>
      <c r="M1152" s="29">
        <v>8.8739999999999999E-2</v>
      </c>
      <c r="N1152" s="29">
        <v>1.179E-2</v>
      </c>
      <c r="O1152" s="29">
        <v>0.50690000000000002</v>
      </c>
      <c r="P1152" s="29">
        <v>0.65681</v>
      </c>
      <c r="Q1152" s="29">
        <v>2.0906999999999999E-2</v>
      </c>
      <c r="R1152" s="29">
        <v>1.3616E-2</v>
      </c>
      <c r="S1152" s="29">
        <v>3.1925000000000002E-2</v>
      </c>
      <c r="T1152" s="29">
        <v>0.82230000000000003</v>
      </c>
      <c r="U1152" s="29">
        <v>6.9878999999999997E-2</v>
      </c>
      <c r="V1152" s="29">
        <v>0.18840000000000001</v>
      </c>
    </row>
    <row r="1153" spans="1:22" ht="14.25" customHeight="1" x14ac:dyDescent="0.3">
      <c r="A1153" s="57">
        <v>44328</v>
      </c>
      <c r="B1153" s="29">
        <v>23057</v>
      </c>
      <c r="C1153" s="29">
        <v>23149</v>
      </c>
      <c r="D1153" s="29">
        <v>90.712999999999994</v>
      </c>
      <c r="E1153" s="29">
        <v>109.67</v>
      </c>
      <c r="F1153" s="29">
        <v>1.2072000000000001</v>
      </c>
      <c r="G1153" s="29">
        <v>9.1160000000000008E-3</v>
      </c>
      <c r="H1153" s="29">
        <v>0.15489</v>
      </c>
      <c r="I1153" s="29">
        <v>0.15479999999999999</v>
      </c>
      <c r="J1153" s="29">
        <v>1.4054</v>
      </c>
      <c r="K1153" s="29">
        <v>3.5758999999999999E-2</v>
      </c>
      <c r="L1153" s="29">
        <v>0.24249999999999999</v>
      </c>
      <c r="M1153" s="29">
        <v>8.8279999999999997E-2</v>
      </c>
      <c r="N1153" s="29">
        <v>1.18E-2</v>
      </c>
      <c r="O1153" s="29">
        <v>0.5081</v>
      </c>
      <c r="P1153" s="29">
        <v>0.65590999999999999</v>
      </c>
      <c r="Q1153" s="29">
        <v>2.0840000000000001E-2</v>
      </c>
      <c r="R1153" s="29">
        <v>1.3580999999999999E-2</v>
      </c>
      <c r="S1153" s="29">
        <v>3.1939000000000002E-2</v>
      </c>
      <c r="T1153" s="29">
        <v>0.82410000000000005</v>
      </c>
      <c r="U1153" s="29">
        <v>6.9695999999999994E-2</v>
      </c>
      <c r="V1153" s="29">
        <v>0.18840000000000001</v>
      </c>
    </row>
    <row r="1154" spans="1:22" ht="14.25" customHeight="1" x14ac:dyDescent="0.3">
      <c r="A1154" s="57">
        <v>44327</v>
      </c>
      <c r="B1154" s="29">
        <v>23050</v>
      </c>
      <c r="C1154" s="29">
        <v>23145</v>
      </c>
      <c r="D1154" s="29">
        <v>90.141000000000005</v>
      </c>
      <c r="E1154" s="29">
        <v>108.62</v>
      </c>
      <c r="F1154" s="29">
        <v>1.2148000000000001</v>
      </c>
      <c r="G1154" s="29">
        <v>9.2060000000000006E-3</v>
      </c>
      <c r="H1154" s="29">
        <v>0.15554000000000001</v>
      </c>
      <c r="I1154" s="29">
        <v>0.15559999999999999</v>
      </c>
      <c r="J1154" s="29">
        <v>1.4141999999999999</v>
      </c>
      <c r="K1154" s="29">
        <v>3.5852000000000002E-2</v>
      </c>
      <c r="L1154" s="29">
        <v>0.24279999999999999</v>
      </c>
      <c r="M1154" s="29">
        <v>8.9319999999999997E-2</v>
      </c>
      <c r="N1154" s="29">
        <v>1.1809999999999999E-2</v>
      </c>
      <c r="O1154" s="29">
        <v>0.50849999999999995</v>
      </c>
      <c r="P1154" s="29">
        <v>0.65605000000000002</v>
      </c>
      <c r="Q1154" s="29">
        <v>2.0912E-2</v>
      </c>
      <c r="R1154" s="29">
        <v>1.363E-2</v>
      </c>
      <c r="S1154" s="29">
        <v>3.2071000000000002E-2</v>
      </c>
      <c r="T1154" s="29">
        <v>0.82630000000000003</v>
      </c>
      <c r="U1154" s="29">
        <v>7.0513000000000006E-2</v>
      </c>
      <c r="V1154" s="29">
        <v>0.1915</v>
      </c>
    </row>
    <row r="1155" spans="1:22" ht="14.25" customHeight="1" x14ac:dyDescent="0.3">
      <c r="A1155" s="57">
        <v>44326</v>
      </c>
      <c r="B1155" s="29">
        <v>23056</v>
      </c>
      <c r="C1155" s="29">
        <v>23162</v>
      </c>
      <c r="D1155" s="29">
        <v>90.212000000000003</v>
      </c>
      <c r="E1155" s="29">
        <v>108.81</v>
      </c>
      <c r="F1155" s="29">
        <v>1.2129000000000001</v>
      </c>
      <c r="G1155" s="29">
        <v>9.188E-3</v>
      </c>
      <c r="H1155" s="29">
        <v>0.15584999999999999</v>
      </c>
      <c r="I1155" s="29">
        <v>0.15570000000000001</v>
      </c>
      <c r="J1155" s="29">
        <v>1.4117999999999999</v>
      </c>
      <c r="K1155" s="29">
        <v>3.6008999999999999E-2</v>
      </c>
      <c r="L1155" s="29">
        <v>0.24360000000000001</v>
      </c>
      <c r="M1155" s="29">
        <v>8.9539999999999995E-2</v>
      </c>
      <c r="N1155" s="29">
        <v>1.1780000000000001E-2</v>
      </c>
      <c r="O1155" s="29">
        <v>0.50719999999999998</v>
      </c>
      <c r="P1155" s="29">
        <v>0.65739999999999998</v>
      </c>
      <c r="Q1155" s="29">
        <v>2.0934999999999999E-2</v>
      </c>
      <c r="R1155" s="29">
        <v>1.3608E-2</v>
      </c>
      <c r="S1155" s="29">
        <v>3.2139000000000001E-2</v>
      </c>
      <c r="T1155" s="29">
        <v>0.82620000000000005</v>
      </c>
      <c r="U1155" s="29">
        <v>7.0443000000000006E-2</v>
      </c>
      <c r="V1155" s="29">
        <v>0.1913</v>
      </c>
    </row>
    <row r="1156" spans="1:22" ht="14.25" customHeight="1" x14ac:dyDescent="0.3">
      <c r="A1156" s="57">
        <v>44323</v>
      </c>
      <c r="B1156" s="29">
        <v>23065</v>
      </c>
      <c r="C1156" s="29">
        <v>23179</v>
      </c>
      <c r="D1156" s="29">
        <v>90.233000000000004</v>
      </c>
      <c r="E1156" s="29">
        <v>108.6</v>
      </c>
      <c r="F1156" s="29">
        <v>1.2165999999999999</v>
      </c>
      <c r="G1156" s="29">
        <v>9.2090000000000002E-3</v>
      </c>
      <c r="H1156" s="29">
        <v>0.15543999999999999</v>
      </c>
      <c r="I1156" s="29">
        <v>0.15590000000000001</v>
      </c>
      <c r="J1156" s="29">
        <v>1.3984000000000001</v>
      </c>
      <c r="K1156" s="29">
        <v>3.5841999999999999E-2</v>
      </c>
      <c r="L1156" s="29">
        <v>0.24310000000000001</v>
      </c>
      <c r="M1156" s="29">
        <v>8.9819999999999997E-2</v>
      </c>
      <c r="N1156" s="29">
        <v>1.18E-2</v>
      </c>
      <c r="O1156" s="29">
        <v>0.50680000000000003</v>
      </c>
      <c r="P1156" s="29">
        <v>0.65610999999999997</v>
      </c>
      <c r="Q1156" s="29">
        <v>2.0920999999999999E-2</v>
      </c>
      <c r="R1156" s="29">
        <v>1.3651E-2</v>
      </c>
      <c r="S1156" s="29">
        <v>3.2188000000000001E-2</v>
      </c>
      <c r="T1156" s="29">
        <v>0.82430000000000003</v>
      </c>
      <c r="U1156" s="29">
        <v>7.0806999999999995E-2</v>
      </c>
      <c r="V1156" s="29">
        <v>0.19089999999999999</v>
      </c>
    </row>
    <row r="1157" spans="1:22" ht="14.25" customHeight="1" x14ac:dyDescent="0.3">
      <c r="A1157" s="57">
        <v>44322</v>
      </c>
      <c r="B1157" s="29">
        <v>23058</v>
      </c>
      <c r="C1157" s="29">
        <v>23178</v>
      </c>
      <c r="D1157" s="29">
        <v>90.950999999999993</v>
      </c>
      <c r="E1157" s="29">
        <v>109.09</v>
      </c>
      <c r="F1157" s="29">
        <v>1.2064999999999999</v>
      </c>
      <c r="G1157" s="29">
        <v>9.1669999999999998E-3</v>
      </c>
      <c r="H1157" s="29">
        <v>0.1547</v>
      </c>
      <c r="I1157" s="29">
        <v>0.1547</v>
      </c>
      <c r="J1157" s="29">
        <v>1.3889</v>
      </c>
      <c r="K1157" s="29">
        <v>3.5764999999999998E-2</v>
      </c>
      <c r="L1157" s="29">
        <v>0.24260000000000001</v>
      </c>
      <c r="M1157" s="29">
        <v>8.9219999999999994E-2</v>
      </c>
      <c r="N1157" s="29">
        <v>1.18E-2</v>
      </c>
      <c r="O1157" s="29">
        <v>0.50680000000000003</v>
      </c>
      <c r="P1157" s="29">
        <v>0.65461000000000003</v>
      </c>
      <c r="Q1157" s="29">
        <v>2.0881E-2</v>
      </c>
      <c r="R1157" s="29">
        <v>1.3585E-2</v>
      </c>
      <c r="S1157" s="29">
        <v>3.2011999999999999E-2</v>
      </c>
      <c r="T1157" s="29">
        <v>0.82310000000000005</v>
      </c>
      <c r="U1157" s="29">
        <v>7.0157999999999998E-2</v>
      </c>
      <c r="V1157" s="29">
        <v>0.18959999999999999</v>
      </c>
    </row>
    <row r="1158" spans="1:22" ht="14.25" customHeight="1" x14ac:dyDescent="0.3">
      <c r="A1158" s="57">
        <v>44321</v>
      </c>
      <c r="B1158" s="29">
        <v>23052</v>
      </c>
      <c r="C1158" s="29">
        <v>23176</v>
      </c>
      <c r="D1158" s="29">
        <v>91.308000000000007</v>
      </c>
      <c r="E1158" s="29">
        <v>109.21</v>
      </c>
      <c r="F1158" s="29">
        <v>1.2004999999999999</v>
      </c>
      <c r="G1158" s="29">
        <v>9.1579999999999995E-3</v>
      </c>
      <c r="H1158" s="29">
        <v>0.15443999999999999</v>
      </c>
      <c r="I1158" s="29">
        <v>0.15409999999999999</v>
      </c>
      <c r="J1158" s="29">
        <v>1.3905000000000001</v>
      </c>
      <c r="K1158" s="29">
        <v>3.5753E-2</v>
      </c>
      <c r="L1158" s="29">
        <v>0.24279999999999999</v>
      </c>
      <c r="M1158" s="29">
        <v>8.8889999999999997E-2</v>
      </c>
      <c r="N1158" s="29">
        <v>1.18E-2</v>
      </c>
      <c r="O1158" s="29">
        <v>0.50719999999999998</v>
      </c>
      <c r="P1158" s="29">
        <v>0.65395999999999999</v>
      </c>
      <c r="Q1158" s="29">
        <v>2.0841999999999999E-2</v>
      </c>
      <c r="R1158" s="29">
        <v>1.3558000000000001E-2</v>
      </c>
      <c r="S1158" s="29">
        <v>3.2127999999999997E-2</v>
      </c>
      <c r="T1158" s="29">
        <v>0.81530000000000002</v>
      </c>
      <c r="U1158" s="29">
        <v>6.9399000000000002E-2</v>
      </c>
      <c r="V1158" s="29">
        <v>0.18679999999999999</v>
      </c>
    </row>
    <row r="1159" spans="1:22" ht="14.25" customHeight="1" x14ac:dyDescent="0.3">
      <c r="A1159" s="57">
        <v>44320</v>
      </c>
      <c r="B1159" s="29">
        <v>23051</v>
      </c>
      <c r="C1159" s="29">
        <v>23174</v>
      </c>
      <c r="D1159" s="29">
        <v>91.287999999999997</v>
      </c>
      <c r="E1159" s="29">
        <v>109.33</v>
      </c>
      <c r="F1159" s="29">
        <v>1.2014</v>
      </c>
      <c r="G1159" s="29">
        <v>9.1500000000000001E-3</v>
      </c>
      <c r="H1159" s="29">
        <v>0.15443999999999999</v>
      </c>
      <c r="I1159" s="29">
        <v>0.1542</v>
      </c>
      <c r="J1159" s="29">
        <v>1.3887</v>
      </c>
      <c r="K1159" s="29">
        <v>3.5784999999999997E-2</v>
      </c>
      <c r="L1159" s="29">
        <v>0.24260000000000001</v>
      </c>
      <c r="M1159" s="29">
        <v>8.8819999999999996E-2</v>
      </c>
      <c r="N1159" s="29">
        <v>1.18E-2</v>
      </c>
      <c r="O1159" s="29">
        <v>0.50719999999999998</v>
      </c>
      <c r="P1159" s="29">
        <v>0.65203</v>
      </c>
      <c r="Q1159" s="29">
        <v>2.0829E-2</v>
      </c>
      <c r="R1159" s="29">
        <v>1.3563E-2</v>
      </c>
      <c r="S1159" s="29">
        <v>3.2059999999999998E-2</v>
      </c>
      <c r="T1159" s="29">
        <v>0.8125</v>
      </c>
      <c r="U1159" s="29">
        <v>6.9135000000000002E-2</v>
      </c>
      <c r="V1159" s="29">
        <v>0.18379999999999999</v>
      </c>
    </row>
    <row r="1160" spans="1:22" ht="14.25" customHeight="1" x14ac:dyDescent="0.3">
      <c r="A1160" s="57">
        <v>44319</v>
      </c>
      <c r="B1160" s="29">
        <v>23048</v>
      </c>
      <c r="C1160" s="29">
        <v>23158</v>
      </c>
      <c r="D1160" s="29">
        <v>90.944999999999993</v>
      </c>
      <c r="E1160" s="29">
        <v>109.07</v>
      </c>
      <c r="F1160" s="29">
        <v>1.2063999999999999</v>
      </c>
      <c r="G1160" s="29">
        <v>9.1680000000000008E-3</v>
      </c>
      <c r="H1160" s="29">
        <v>0.15443999999999999</v>
      </c>
      <c r="I1160" s="29">
        <v>0.15459999999999999</v>
      </c>
      <c r="J1160" s="29">
        <v>1.3911</v>
      </c>
      <c r="K1160" s="29">
        <v>3.5786999999999999E-2</v>
      </c>
      <c r="L1160" s="29">
        <v>0.24360000000000001</v>
      </c>
      <c r="M1160" s="29">
        <v>8.924E-2</v>
      </c>
      <c r="N1160" s="29">
        <v>1.179E-2</v>
      </c>
      <c r="O1160" s="29">
        <v>0.5071</v>
      </c>
      <c r="P1160" s="29">
        <v>0.65295000000000003</v>
      </c>
      <c r="Q1160" s="29">
        <v>2.0812000000000001E-2</v>
      </c>
      <c r="R1160" s="29">
        <v>1.3551000000000001E-2</v>
      </c>
      <c r="S1160" s="29">
        <v>3.2140000000000002E-2</v>
      </c>
      <c r="T1160" s="29">
        <v>0.8145</v>
      </c>
      <c r="U1160" s="29">
        <v>6.9204000000000002E-2</v>
      </c>
      <c r="V1160" s="29">
        <v>0.18379999999999999</v>
      </c>
    </row>
    <row r="1161" spans="1:22" ht="14.25" customHeight="1" x14ac:dyDescent="0.3">
      <c r="A1161" s="57">
        <v>44316</v>
      </c>
      <c r="B1161" s="29">
        <v>23053</v>
      </c>
      <c r="C1161" s="29">
        <v>23158</v>
      </c>
      <c r="D1161" s="29">
        <v>91.28</v>
      </c>
      <c r="E1161" s="29">
        <v>109.31</v>
      </c>
      <c r="F1161" s="29">
        <v>1.202</v>
      </c>
      <c r="G1161" s="29">
        <v>9.1479999999999999E-3</v>
      </c>
      <c r="H1161" s="29">
        <v>0.15443999999999999</v>
      </c>
      <c r="I1161" s="29">
        <v>0.1545</v>
      </c>
      <c r="J1161" s="29">
        <v>1.3822000000000001</v>
      </c>
      <c r="K1161" s="29">
        <v>3.5917999999999999E-2</v>
      </c>
      <c r="L1161" s="29">
        <v>0.2445</v>
      </c>
      <c r="M1161" s="29">
        <v>8.9469999999999994E-2</v>
      </c>
      <c r="N1161" s="29">
        <v>1.18E-2</v>
      </c>
      <c r="O1161" s="29">
        <v>0.50629999999999997</v>
      </c>
      <c r="P1161" s="29">
        <v>0.65095999999999998</v>
      </c>
      <c r="Q1161" s="29">
        <v>2.0719000000000001E-2</v>
      </c>
      <c r="R1161" s="29">
        <v>1.3495999999999999E-2</v>
      </c>
      <c r="S1161" s="29">
        <v>3.2085000000000002E-2</v>
      </c>
      <c r="T1161" s="29">
        <v>0.81369999999999998</v>
      </c>
      <c r="U1161" s="29">
        <v>6.9248000000000004E-2</v>
      </c>
      <c r="V1161" s="29">
        <v>0.18390000000000001</v>
      </c>
    </row>
    <row r="1162" spans="1:22" ht="14.25" customHeight="1" x14ac:dyDescent="0.3">
      <c r="A1162" s="57">
        <v>44315</v>
      </c>
      <c r="B1162" s="29">
        <v>23053</v>
      </c>
      <c r="C1162" s="29">
        <v>23158</v>
      </c>
      <c r="D1162" s="29">
        <v>90.614000000000004</v>
      </c>
      <c r="E1162" s="29">
        <v>108.93</v>
      </c>
      <c r="F1162" s="29">
        <v>1.2121</v>
      </c>
      <c r="G1162" s="29">
        <v>9.1809999999999999E-3</v>
      </c>
      <c r="H1162" s="29">
        <v>0.15451000000000001</v>
      </c>
      <c r="I1162" s="29">
        <v>0.1547</v>
      </c>
      <c r="J1162" s="29">
        <v>1.3944000000000001</v>
      </c>
      <c r="K1162" s="29">
        <v>3.5917999999999999E-2</v>
      </c>
      <c r="L1162" s="29">
        <v>0.2437</v>
      </c>
      <c r="M1162" s="29">
        <v>9.0270000000000003E-2</v>
      </c>
      <c r="N1162" s="29">
        <v>1.179E-2</v>
      </c>
      <c r="O1162" s="29">
        <v>0.50749999999999995</v>
      </c>
      <c r="P1162" s="29">
        <v>0.65188999999999997</v>
      </c>
      <c r="Q1162" s="29">
        <v>2.0712999999999999E-2</v>
      </c>
      <c r="R1162" s="29">
        <v>1.3493E-2</v>
      </c>
      <c r="S1162" s="29">
        <v>3.2071000000000002E-2</v>
      </c>
      <c r="T1162" s="29">
        <v>0.81430000000000002</v>
      </c>
      <c r="U1162" s="29">
        <v>6.9449999999999998E-2</v>
      </c>
      <c r="V1162" s="29">
        <v>0.18729999999999999</v>
      </c>
    </row>
    <row r="1163" spans="1:22" ht="14.25" customHeight="1" x14ac:dyDescent="0.3">
      <c r="A1163" s="57">
        <v>44314</v>
      </c>
      <c r="B1163" s="29">
        <v>23047</v>
      </c>
      <c r="C1163" s="29">
        <v>23160</v>
      </c>
      <c r="D1163" s="29">
        <v>90.608999999999995</v>
      </c>
      <c r="E1163" s="29">
        <v>108.6</v>
      </c>
      <c r="F1163" s="29">
        <v>1.2125999999999999</v>
      </c>
      <c r="G1163" s="29">
        <v>9.2079999999999992E-3</v>
      </c>
      <c r="H1163" s="29">
        <v>0.15434</v>
      </c>
      <c r="I1163" s="29">
        <v>0.15440000000000001</v>
      </c>
      <c r="J1163" s="29">
        <v>1.3935</v>
      </c>
      <c r="K1163" s="29">
        <v>3.5827999999999999E-2</v>
      </c>
      <c r="L1163" s="29">
        <v>0.2437</v>
      </c>
      <c r="M1163" s="29">
        <v>9.0090000000000003E-2</v>
      </c>
      <c r="N1163" s="29">
        <v>1.18E-2</v>
      </c>
      <c r="O1163" s="29">
        <v>0.51090000000000002</v>
      </c>
      <c r="P1163" s="29">
        <v>0.64851000000000003</v>
      </c>
      <c r="Q1163" s="29">
        <v>2.0642000000000001E-2</v>
      </c>
      <c r="R1163" s="29">
        <v>1.345E-2</v>
      </c>
      <c r="S1163" s="29">
        <v>3.1891999999999997E-2</v>
      </c>
      <c r="T1163" s="29">
        <v>0.81200000000000006</v>
      </c>
      <c r="U1163" s="29">
        <v>6.9058999999999995E-2</v>
      </c>
      <c r="V1163" s="29">
        <v>0.18709999999999999</v>
      </c>
    </row>
    <row r="1164" spans="1:22" ht="14.25" customHeight="1" x14ac:dyDescent="0.3">
      <c r="A1164" s="57">
        <v>44313</v>
      </c>
      <c r="B1164" s="29">
        <v>23047</v>
      </c>
      <c r="C1164" s="29">
        <v>23161</v>
      </c>
      <c r="D1164" s="29">
        <v>90.909000000000006</v>
      </c>
      <c r="E1164" s="29">
        <v>108.7</v>
      </c>
      <c r="F1164" s="29">
        <v>1.2091000000000001</v>
      </c>
      <c r="G1164" s="29">
        <v>9.1970000000000003E-3</v>
      </c>
      <c r="H1164" s="29">
        <v>0.15425</v>
      </c>
      <c r="I1164" s="29">
        <v>0.15429999999999999</v>
      </c>
      <c r="J1164" s="29">
        <v>1.3913</v>
      </c>
      <c r="K1164" s="29">
        <v>3.5810000000000002E-2</v>
      </c>
      <c r="L1164" s="29">
        <v>0.24410000000000001</v>
      </c>
      <c r="M1164" s="29">
        <v>8.9819999999999997E-2</v>
      </c>
      <c r="N1164" s="29">
        <v>1.18E-2</v>
      </c>
      <c r="O1164" s="29">
        <v>0.51229999999999998</v>
      </c>
      <c r="P1164" s="29">
        <v>0.64788000000000001</v>
      </c>
      <c r="Q1164" s="29">
        <v>2.0625000000000001E-2</v>
      </c>
      <c r="R1164" s="29">
        <v>1.3410999999999999E-2</v>
      </c>
      <c r="S1164" s="29">
        <v>3.1889000000000001E-2</v>
      </c>
      <c r="T1164" s="29">
        <v>0.80640000000000001</v>
      </c>
      <c r="U1164" s="29">
        <v>6.8899000000000002E-2</v>
      </c>
      <c r="V1164" s="29">
        <v>0.1835</v>
      </c>
    </row>
    <row r="1165" spans="1:22" ht="14.25" customHeight="1" x14ac:dyDescent="0.3">
      <c r="A1165" s="57">
        <v>44312</v>
      </c>
      <c r="B1165" s="29">
        <v>23051</v>
      </c>
      <c r="C1165" s="29">
        <v>23167</v>
      </c>
      <c r="D1165" s="29">
        <v>90.807000000000002</v>
      </c>
      <c r="E1165" s="29">
        <v>108.08</v>
      </c>
      <c r="F1165" s="29">
        <v>1.2085999999999999</v>
      </c>
      <c r="G1165" s="29">
        <v>9.2510000000000005E-3</v>
      </c>
      <c r="H1165" s="29">
        <v>0.15418999999999999</v>
      </c>
      <c r="I1165" s="29">
        <v>0.1545</v>
      </c>
      <c r="J1165" s="29">
        <v>1.3898999999999999</v>
      </c>
      <c r="K1165" s="29">
        <v>3.5841999999999999E-2</v>
      </c>
      <c r="L1165" s="29">
        <v>0.24399999999999999</v>
      </c>
      <c r="M1165" s="29">
        <v>9.0050000000000005E-2</v>
      </c>
      <c r="N1165" s="29">
        <v>1.18E-2</v>
      </c>
      <c r="O1165" s="29">
        <v>0.51319999999999999</v>
      </c>
      <c r="P1165" s="29">
        <v>0.64910000000000001</v>
      </c>
      <c r="Q1165" s="29">
        <v>2.0677999999999998E-2</v>
      </c>
      <c r="R1165" s="29">
        <v>1.3367E-2</v>
      </c>
      <c r="S1165" s="29">
        <v>3.1833E-2</v>
      </c>
      <c r="T1165" s="29">
        <v>0.80679999999999996</v>
      </c>
      <c r="U1165" s="29">
        <v>6.9149000000000002E-2</v>
      </c>
      <c r="V1165" s="29">
        <v>0.184</v>
      </c>
    </row>
    <row r="1166" spans="1:22" ht="14.25" customHeight="1" x14ac:dyDescent="0.3">
      <c r="A1166" s="57">
        <v>44309</v>
      </c>
      <c r="B1166" s="29">
        <v>23061</v>
      </c>
      <c r="C1166" s="29">
        <v>23179</v>
      </c>
      <c r="D1166" s="29">
        <v>90.858999999999995</v>
      </c>
      <c r="E1166" s="29">
        <v>107.88</v>
      </c>
      <c r="F1166" s="29">
        <v>1.2097</v>
      </c>
      <c r="G1166" s="29">
        <v>9.2709999999999997E-3</v>
      </c>
      <c r="H1166" s="29">
        <v>0.15393999999999999</v>
      </c>
      <c r="I1166" s="29">
        <v>0.15409999999999999</v>
      </c>
      <c r="J1166" s="29">
        <v>1.3875999999999999</v>
      </c>
      <c r="K1166" s="29">
        <v>3.5587000000000001E-2</v>
      </c>
      <c r="L1166" s="29">
        <v>0.24340000000000001</v>
      </c>
      <c r="M1166" s="29">
        <v>8.967E-2</v>
      </c>
      <c r="N1166" s="29">
        <v>1.1820000000000001E-2</v>
      </c>
      <c r="O1166" s="29">
        <v>0.51419999999999999</v>
      </c>
      <c r="P1166" s="29">
        <v>0.65093999999999996</v>
      </c>
      <c r="Q1166" s="29">
        <v>2.0728E-2</v>
      </c>
      <c r="R1166" s="29">
        <v>1.3295E-2</v>
      </c>
      <c r="S1166" s="29">
        <v>3.1833E-2</v>
      </c>
      <c r="T1166" s="29">
        <v>0.80159999999999998</v>
      </c>
      <c r="U1166" s="29">
        <v>6.8911E-2</v>
      </c>
      <c r="V1166" s="29">
        <v>0.18260000000000001</v>
      </c>
    </row>
    <row r="1167" spans="1:22" ht="14.25" customHeight="1" x14ac:dyDescent="0.3">
      <c r="A1167" s="57">
        <v>44308</v>
      </c>
      <c r="B1167" s="29">
        <v>23062</v>
      </c>
      <c r="C1167" s="29">
        <v>23183</v>
      </c>
      <c r="D1167" s="29">
        <v>91.332999999999998</v>
      </c>
      <c r="E1167" s="29">
        <v>107.97</v>
      </c>
      <c r="F1167" s="29">
        <v>1.2015</v>
      </c>
      <c r="G1167" s="29">
        <v>9.2619999999999994E-3</v>
      </c>
      <c r="H1167" s="29">
        <v>0.15407999999999999</v>
      </c>
      <c r="I1167" s="29">
        <v>0.154</v>
      </c>
      <c r="J1167" s="29">
        <v>1.3838999999999999</v>
      </c>
      <c r="K1167" s="29">
        <v>3.5609000000000002E-2</v>
      </c>
      <c r="L1167" s="29">
        <v>0.24329999999999999</v>
      </c>
      <c r="M1167" s="29">
        <v>8.9279999999999998E-2</v>
      </c>
      <c r="N1167" s="29">
        <v>1.18E-2</v>
      </c>
      <c r="O1167" s="29">
        <v>0.51580000000000004</v>
      </c>
      <c r="P1167" s="29">
        <v>0.65125999999999995</v>
      </c>
      <c r="Q1167" s="29">
        <v>2.0684999999999999E-2</v>
      </c>
      <c r="R1167" s="29">
        <v>1.3318E-2</v>
      </c>
      <c r="S1167" s="29">
        <v>3.1849000000000002E-2</v>
      </c>
      <c r="T1167" s="29">
        <v>0.79979999999999996</v>
      </c>
      <c r="U1167" s="29">
        <v>6.8719000000000002E-2</v>
      </c>
      <c r="V1167" s="29">
        <v>0.18360000000000001</v>
      </c>
    </row>
    <row r="1168" spans="1:22" ht="14.25" customHeight="1" x14ac:dyDescent="0.3">
      <c r="A1168" s="57">
        <v>44307</v>
      </c>
      <c r="B1168" s="29">
        <v>23071</v>
      </c>
      <c r="C1168" s="29">
        <v>23182</v>
      </c>
      <c r="D1168" s="29">
        <v>91.155000000000001</v>
      </c>
      <c r="E1168" s="29">
        <v>108.08</v>
      </c>
      <c r="F1168" s="29">
        <v>1.2035</v>
      </c>
      <c r="G1168" s="29">
        <v>9.2549999999999993E-3</v>
      </c>
      <c r="H1168" s="29">
        <v>0.15407000000000001</v>
      </c>
      <c r="I1168" s="29">
        <v>0.15409999999999999</v>
      </c>
      <c r="J1168" s="29">
        <v>1.3931</v>
      </c>
      <c r="K1168" s="29">
        <v>3.5574000000000001E-2</v>
      </c>
      <c r="L1168" s="29">
        <v>0.2427</v>
      </c>
      <c r="M1168" s="29">
        <v>8.9560000000000001E-2</v>
      </c>
      <c r="N1168" s="29">
        <v>1.1809999999999999E-2</v>
      </c>
      <c r="O1168" s="29">
        <v>0.52</v>
      </c>
      <c r="P1168" s="29">
        <v>0.65273999999999999</v>
      </c>
      <c r="Q1168" s="29">
        <v>2.0671999999999999E-2</v>
      </c>
      <c r="R1168" s="29">
        <v>1.3197E-2</v>
      </c>
      <c r="S1168" s="29">
        <v>3.1946000000000002E-2</v>
      </c>
      <c r="T1168" s="29">
        <v>0.80010000000000003</v>
      </c>
      <c r="U1168" s="29">
        <v>6.8887000000000004E-2</v>
      </c>
      <c r="V1168" s="29">
        <v>0.17960000000000001</v>
      </c>
    </row>
    <row r="1169" spans="1:22" ht="14.25" customHeight="1" x14ac:dyDescent="0.3">
      <c r="A1169" s="57">
        <v>44306</v>
      </c>
      <c r="B1169" s="29">
        <v>23071</v>
      </c>
      <c r="C1169" s="29">
        <v>23182</v>
      </c>
      <c r="D1169" s="29">
        <v>91.241</v>
      </c>
      <c r="E1169" s="29">
        <v>108.11</v>
      </c>
      <c r="F1169" s="29">
        <v>1.2036</v>
      </c>
      <c r="G1169" s="29">
        <v>9.2519999999999998E-3</v>
      </c>
      <c r="H1169" s="29">
        <v>0.15386</v>
      </c>
      <c r="I1169" s="29">
        <v>0.15379999999999999</v>
      </c>
      <c r="J1169" s="29">
        <v>1.3936999999999999</v>
      </c>
      <c r="K1169" s="29">
        <v>3.5582999999999997E-2</v>
      </c>
      <c r="L1169" s="29">
        <v>0.24299999999999999</v>
      </c>
      <c r="M1169" s="29">
        <v>8.9499999999999996E-2</v>
      </c>
      <c r="N1169" s="29">
        <v>1.18E-2</v>
      </c>
      <c r="O1169" s="29">
        <v>0.5232</v>
      </c>
      <c r="P1169" s="29">
        <v>0.65232000000000001</v>
      </c>
      <c r="Q1169" s="29">
        <v>2.0650999999999999E-2</v>
      </c>
      <c r="R1169" s="29">
        <v>1.3257E-2</v>
      </c>
      <c r="S1169" s="29">
        <v>3.1961999999999997E-2</v>
      </c>
      <c r="T1169" s="29">
        <v>0.79300000000000004</v>
      </c>
      <c r="U1169" s="29">
        <v>6.8794999999999995E-2</v>
      </c>
      <c r="V1169" s="29">
        <v>0.17960000000000001</v>
      </c>
    </row>
    <row r="1170" spans="1:22" ht="14.25" customHeight="1" x14ac:dyDescent="0.3">
      <c r="A1170" s="57">
        <v>44305</v>
      </c>
      <c r="B1170" s="29">
        <v>23063</v>
      </c>
      <c r="C1170" s="29">
        <v>23190</v>
      </c>
      <c r="D1170" s="29">
        <v>91.069000000000003</v>
      </c>
      <c r="E1170" s="29">
        <v>108.17</v>
      </c>
      <c r="F1170" s="29">
        <v>1.2037</v>
      </c>
      <c r="G1170" s="29">
        <v>9.247E-3</v>
      </c>
      <c r="H1170" s="29">
        <v>0.15359999999999999</v>
      </c>
      <c r="I1170" s="29">
        <v>0.15359999999999999</v>
      </c>
      <c r="J1170" s="29">
        <v>1.3986000000000001</v>
      </c>
      <c r="K1170" s="29">
        <v>3.551E-2</v>
      </c>
      <c r="L1170" s="29">
        <v>0.24249999999999999</v>
      </c>
      <c r="M1170" s="29">
        <v>8.9639999999999997E-2</v>
      </c>
      <c r="N1170" s="29">
        <v>1.18E-2</v>
      </c>
      <c r="O1170" s="29">
        <v>0.52390000000000003</v>
      </c>
      <c r="P1170" s="29">
        <v>0.65424000000000004</v>
      </c>
      <c r="Q1170" s="29">
        <v>2.0667999999999999E-2</v>
      </c>
      <c r="R1170" s="29">
        <v>1.3358E-2</v>
      </c>
      <c r="S1170" s="29">
        <v>3.2053999999999999E-2</v>
      </c>
      <c r="T1170" s="29">
        <v>0.79779999999999995</v>
      </c>
      <c r="U1170" s="29">
        <v>6.8839999999999998E-2</v>
      </c>
      <c r="V1170" s="29">
        <v>0.1802</v>
      </c>
    </row>
    <row r="1171" spans="1:22" ht="14.25" customHeight="1" x14ac:dyDescent="0.3">
      <c r="A1171" s="57">
        <v>44302</v>
      </c>
      <c r="B1171" s="29">
        <v>23062</v>
      </c>
      <c r="C1171" s="29">
        <v>23196</v>
      </c>
      <c r="D1171" s="29">
        <v>91.555999999999997</v>
      </c>
      <c r="E1171" s="29">
        <v>108.8</v>
      </c>
      <c r="F1171" s="29">
        <v>1.1982999999999999</v>
      </c>
      <c r="G1171" s="29">
        <v>9.1920000000000005E-3</v>
      </c>
      <c r="H1171" s="29">
        <v>0.15336</v>
      </c>
      <c r="I1171" s="29">
        <v>0.1532</v>
      </c>
      <c r="J1171" s="29">
        <v>1.3832</v>
      </c>
      <c r="K1171" s="29">
        <v>3.5295E-2</v>
      </c>
      <c r="L1171" s="29">
        <v>0.2424</v>
      </c>
      <c r="M1171" s="29">
        <v>8.9539999999999995E-2</v>
      </c>
      <c r="N1171" s="29">
        <v>1.1809999999999999E-2</v>
      </c>
      <c r="O1171" s="29">
        <v>0.50639999999999996</v>
      </c>
      <c r="P1171" s="29">
        <v>0.65253000000000005</v>
      </c>
      <c r="Q1171" s="29">
        <v>2.0684999999999999E-2</v>
      </c>
      <c r="R1171" s="29">
        <v>1.3379E-2</v>
      </c>
      <c r="S1171" s="29">
        <v>3.2038999999999998E-2</v>
      </c>
      <c r="T1171" s="29">
        <v>0.79949999999999999</v>
      </c>
      <c r="U1171" s="29">
        <v>6.8810999999999997E-2</v>
      </c>
      <c r="V1171" s="29">
        <v>0.1789</v>
      </c>
    </row>
    <row r="1172" spans="1:22" ht="14.25" customHeight="1" x14ac:dyDescent="0.3">
      <c r="A1172" s="57">
        <v>44301</v>
      </c>
      <c r="B1172" s="29">
        <v>23074</v>
      </c>
      <c r="C1172" s="29">
        <v>23200</v>
      </c>
      <c r="D1172" s="29">
        <v>91.671000000000006</v>
      </c>
      <c r="E1172" s="29">
        <v>108.76</v>
      </c>
      <c r="F1172" s="29">
        <v>1.1967000000000001</v>
      </c>
      <c r="G1172" s="29">
        <v>9.195E-3</v>
      </c>
      <c r="H1172" s="29">
        <v>0.15331</v>
      </c>
      <c r="I1172" s="29">
        <v>0.1532</v>
      </c>
      <c r="J1172" s="29">
        <v>1.3787</v>
      </c>
      <c r="K1172" s="29">
        <v>3.5291000000000003E-2</v>
      </c>
      <c r="L1172" s="29">
        <v>0.24249999999999999</v>
      </c>
      <c r="M1172" s="29">
        <v>8.9539999999999995E-2</v>
      </c>
      <c r="N1172" s="29">
        <v>1.179E-2</v>
      </c>
      <c r="O1172" s="29">
        <v>0.4975</v>
      </c>
      <c r="P1172" s="29">
        <v>0.65407999999999999</v>
      </c>
      <c r="Q1172" s="29">
        <v>2.0625000000000001E-2</v>
      </c>
      <c r="R1172" s="29">
        <v>1.3384E-2</v>
      </c>
      <c r="S1172" s="29">
        <v>3.2118000000000001E-2</v>
      </c>
      <c r="T1172" s="29">
        <v>0.79710000000000003</v>
      </c>
      <c r="U1172" s="29">
        <v>6.8639000000000006E-2</v>
      </c>
      <c r="V1172" s="29">
        <v>0.17810000000000001</v>
      </c>
    </row>
    <row r="1173" spans="1:22" ht="14.25" customHeight="1" x14ac:dyDescent="0.3">
      <c r="A1173" s="57">
        <v>44300</v>
      </c>
      <c r="B1173" s="29">
        <v>23078</v>
      </c>
      <c r="C1173" s="29">
        <v>23217</v>
      </c>
      <c r="D1173" s="29">
        <v>91.69</v>
      </c>
      <c r="E1173" s="29">
        <v>108.93</v>
      </c>
      <c r="F1173" s="29">
        <v>1.198</v>
      </c>
      <c r="G1173" s="29">
        <v>9.1789999999999997E-3</v>
      </c>
      <c r="H1173" s="29">
        <v>0.15314</v>
      </c>
      <c r="I1173" s="29">
        <v>0.15310000000000001</v>
      </c>
      <c r="J1173" s="29">
        <v>1.3778999999999999</v>
      </c>
      <c r="K1173" s="29">
        <v>3.5151000000000002E-2</v>
      </c>
      <c r="L1173" s="29">
        <v>0.24229999999999999</v>
      </c>
      <c r="M1173" s="29">
        <v>8.9590000000000003E-2</v>
      </c>
      <c r="N1173" s="29">
        <v>1.18E-2</v>
      </c>
      <c r="O1173" s="29">
        <v>0.49640000000000001</v>
      </c>
      <c r="P1173" s="29">
        <v>0.65424000000000004</v>
      </c>
      <c r="Q1173" s="29">
        <v>2.0636000000000002E-2</v>
      </c>
      <c r="R1173" s="29">
        <v>1.3331000000000001E-2</v>
      </c>
      <c r="S1173" s="29">
        <v>3.1947000000000003E-2</v>
      </c>
      <c r="T1173" s="29">
        <v>0.79869999999999997</v>
      </c>
      <c r="U1173" s="29">
        <v>6.8414000000000003E-2</v>
      </c>
      <c r="V1173" s="29">
        <v>0.1769</v>
      </c>
    </row>
    <row r="1174" spans="1:22" ht="14.25" customHeight="1" x14ac:dyDescent="0.3">
      <c r="A1174" s="57">
        <v>44299</v>
      </c>
      <c r="B1174" s="29">
        <v>23071</v>
      </c>
      <c r="C1174" s="29">
        <v>23214</v>
      </c>
      <c r="D1174" s="29">
        <v>91.852000000000004</v>
      </c>
      <c r="E1174" s="29">
        <v>109.06</v>
      </c>
      <c r="F1174" s="29">
        <v>1.1948000000000001</v>
      </c>
      <c r="G1174" s="29">
        <v>9.1690000000000001E-3</v>
      </c>
      <c r="H1174" s="29">
        <v>0.15281</v>
      </c>
      <c r="I1174" s="29">
        <v>0.15279999999999999</v>
      </c>
      <c r="J1174" s="29">
        <v>1.375</v>
      </c>
      <c r="K1174" s="29">
        <v>3.5116000000000001E-2</v>
      </c>
      <c r="L1174" s="29">
        <v>0.24179999999999999</v>
      </c>
      <c r="M1174" s="29">
        <v>8.9169999999999999E-2</v>
      </c>
      <c r="N1174" s="29">
        <v>1.18E-2</v>
      </c>
      <c r="O1174" s="29">
        <v>0.49630000000000002</v>
      </c>
      <c r="P1174" s="29">
        <v>0.65424000000000004</v>
      </c>
      <c r="Q1174" s="29">
        <v>2.0589E-2</v>
      </c>
      <c r="R1174" s="29">
        <v>1.3332E-2</v>
      </c>
      <c r="S1174" s="29">
        <v>3.1759000000000003E-2</v>
      </c>
      <c r="T1174" s="29">
        <v>0.79779999999999995</v>
      </c>
      <c r="U1174" s="29">
        <v>6.8368999999999999E-2</v>
      </c>
      <c r="V1174" s="29">
        <v>0.1749</v>
      </c>
    </row>
    <row r="1175" spans="1:22" ht="14.25" customHeight="1" x14ac:dyDescent="0.3">
      <c r="A1175" s="57">
        <v>44298</v>
      </c>
      <c r="B1175" s="29">
        <v>23057</v>
      </c>
      <c r="C1175" s="29">
        <v>23218</v>
      </c>
      <c r="D1175" s="29">
        <v>92.138000000000005</v>
      </c>
      <c r="E1175" s="29">
        <v>109.38</v>
      </c>
      <c r="F1175" s="29">
        <v>1.1911</v>
      </c>
      <c r="G1175" s="29">
        <v>9.1420000000000008E-3</v>
      </c>
      <c r="H1175" s="29">
        <v>0.15271000000000001</v>
      </c>
      <c r="I1175" s="29">
        <v>0.1527</v>
      </c>
      <c r="J1175" s="29">
        <v>1.3741000000000001</v>
      </c>
      <c r="K1175" s="29">
        <v>3.5125999999999998E-2</v>
      </c>
      <c r="L1175" s="29">
        <v>0.24199999999999999</v>
      </c>
      <c r="M1175" s="29">
        <v>8.8870000000000005E-2</v>
      </c>
      <c r="N1175" s="29">
        <v>1.1809999999999999E-2</v>
      </c>
      <c r="O1175" s="29">
        <v>0.49630000000000002</v>
      </c>
      <c r="P1175" s="29">
        <v>0.65400000000000003</v>
      </c>
      <c r="Q1175" s="29">
        <v>2.0594999999999999E-2</v>
      </c>
      <c r="R1175" s="29">
        <v>1.3332E-2</v>
      </c>
      <c r="S1175" s="29">
        <v>3.1739000000000003E-2</v>
      </c>
      <c r="T1175" s="29">
        <v>0.79610000000000003</v>
      </c>
      <c r="U1175" s="29">
        <v>6.8372000000000002E-2</v>
      </c>
      <c r="V1175" s="29">
        <v>0.17430000000000001</v>
      </c>
    </row>
    <row r="1176" spans="1:22" ht="14.25" customHeight="1" x14ac:dyDescent="0.3">
      <c r="A1176" s="57">
        <v>44295</v>
      </c>
      <c r="B1176" s="29">
        <v>23063</v>
      </c>
      <c r="C1176" s="29">
        <v>23214</v>
      </c>
      <c r="D1176" s="29">
        <v>92.162999999999997</v>
      </c>
      <c r="E1176" s="29">
        <v>109.67</v>
      </c>
      <c r="F1176" s="29">
        <v>1.1899</v>
      </c>
      <c r="G1176" s="29">
        <v>9.1190000000000004E-3</v>
      </c>
      <c r="H1176" s="29">
        <v>0.15261</v>
      </c>
      <c r="I1176" s="29">
        <v>0.1525</v>
      </c>
      <c r="J1176" s="29">
        <v>1.3707</v>
      </c>
      <c r="K1176" s="29">
        <v>3.5138000000000003E-2</v>
      </c>
      <c r="L1176" s="29">
        <v>0.2419</v>
      </c>
      <c r="M1176" s="29">
        <v>8.9200000000000002E-2</v>
      </c>
      <c r="N1176" s="29">
        <v>1.1809999999999999E-2</v>
      </c>
      <c r="O1176" s="29">
        <v>0.49690000000000001</v>
      </c>
      <c r="P1176" s="29">
        <v>0.65405000000000002</v>
      </c>
      <c r="Q1176" s="29">
        <v>2.0597000000000001E-2</v>
      </c>
      <c r="R1176" s="29">
        <v>1.3383000000000001E-2</v>
      </c>
      <c r="S1176" s="29">
        <v>3.1785000000000001E-2</v>
      </c>
      <c r="T1176" s="29">
        <v>0.79810000000000003</v>
      </c>
      <c r="U1176" s="29">
        <v>6.8431000000000006E-2</v>
      </c>
      <c r="V1176" s="29">
        <v>0.17599999999999999</v>
      </c>
    </row>
    <row r="1177" spans="1:22" ht="14.25" customHeight="1" x14ac:dyDescent="0.3">
      <c r="A1177" s="57">
        <v>44294</v>
      </c>
      <c r="B1177" s="29">
        <v>23077</v>
      </c>
      <c r="C1177" s="29">
        <v>23221</v>
      </c>
      <c r="D1177" s="29">
        <v>92.058999999999997</v>
      </c>
      <c r="E1177" s="29">
        <v>109.26</v>
      </c>
      <c r="F1177" s="29">
        <v>1.1914</v>
      </c>
      <c r="G1177" s="29">
        <v>9.1520000000000004E-3</v>
      </c>
      <c r="H1177" s="29">
        <v>0.15265000000000001</v>
      </c>
      <c r="I1177" s="29">
        <v>0.1525</v>
      </c>
      <c r="J1177" s="29">
        <v>1.3734999999999999</v>
      </c>
      <c r="K1177" s="29">
        <v>3.517E-2</v>
      </c>
      <c r="L1177" s="29">
        <v>0.24179999999999999</v>
      </c>
      <c r="M1177" s="29">
        <v>8.9520000000000002E-2</v>
      </c>
      <c r="N1177" s="29">
        <v>1.18E-2</v>
      </c>
      <c r="O1177" s="29">
        <v>0.4975</v>
      </c>
      <c r="P1177" s="29">
        <v>0.65424000000000004</v>
      </c>
      <c r="Q1177" s="29">
        <v>2.061E-2</v>
      </c>
      <c r="R1177" s="29">
        <v>1.3403999999999999E-2</v>
      </c>
      <c r="S1177" s="29">
        <v>3.1847E-2</v>
      </c>
      <c r="T1177" s="29">
        <v>0.79610000000000003</v>
      </c>
      <c r="U1177" s="29">
        <v>6.8514000000000005E-2</v>
      </c>
      <c r="V1177" s="29">
        <v>0.17949999999999999</v>
      </c>
    </row>
    <row r="1178" spans="1:22" ht="14.25" customHeight="1" x14ac:dyDescent="0.3">
      <c r="A1178" s="57">
        <v>44293</v>
      </c>
      <c r="B1178" s="29">
        <v>23082</v>
      </c>
      <c r="C1178" s="29">
        <v>23229</v>
      </c>
      <c r="D1178" s="29">
        <v>92.454999999999998</v>
      </c>
      <c r="E1178" s="29">
        <v>109.85</v>
      </c>
      <c r="F1178" s="29">
        <v>1.1868000000000001</v>
      </c>
      <c r="G1178" s="29">
        <v>9.1039999999999992E-3</v>
      </c>
      <c r="H1178" s="29">
        <v>0.15285000000000001</v>
      </c>
      <c r="I1178" s="29">
        <v>0.1527</v>
      </c>
      <c r="J1178" s="29">
        <v>1.3736999999999999</v>
      </c>
      <c r="K1178" s="29">
        <v>3.5166000000000003E-2</v>
      </c>
      <c r="L1178" s="29">
        <v>0.24210000000000001</v>
      </c>
      <c r="M1178" s="29">
        <v>8.9359999999999995E-2</v>
      </c>
      <c r="N1178" s="29">
        <v>1.18E-2</v>
      </c>
      <c r="O1178" s="29">
        <v>0.49819999999999998</v>
      </c>
      <c r="P1178" s="29">
        <v>0.65398000000000001</v>
      </c>
      <c r="Q1178" s="29">
        <v>2.0500000000000001E-2</v>
      </c>
      <c r="R1178" s="29">
        <v>1.345E-2</v>
      </c>
      <c r="S1178" s="29">
        <v>3.1870000000000002E-2</v>
      </c>
      <c r="T1178" s="29">
        <v>0.79310000000000003</v>
      </c>
      <c r="U1178" s="29">
        <v>6.8663000000000002E-2</v>
      </c>
      <c r="V1178" s="29">
        <v>0.17810000000000001</v>
      </c>
    </row>
    <row r="1179" spans="1:22" ht="14.25" customHeight="1" x14ac:dyDescent="0.3">
      <c r="A1179" s="57">
        <v>44292</v>
      </c>
      <c r="B1179" s="29">
        <v>23081</v>
      </c>
      <c r="C1179" s="29">
        <v>23237</v>
      </c>
      <c r="D1179" s="29">
        <v>92.334999999999994</v>
      </c>
      <c r="E1179" s="29">
        <v>109.75</v>
      </c>
      <c r="F1179" s="29">
        <v>1.1876</v>
      </c>
      <c r="G1179" s="29">
        <v>9.1120000000000003E-3</v>
      </c>
      <c r="H1179" s="29">
        <v>0.15292</v>
      </c>
      <c r="I1179" s="29">
        <v>0.15279999999999999</v>
      </c>
      <c r="J1179" s="29">
        <v>1.3824000000000001</v>
      </c>
      <c r="K1179" s="29">
        <v>3.5085999999999999E-2</v>
      </c>
      <c r="L1179" s="29">
        <v>0.24199999999999999</v>
      </c>
      <c r="M1179" s="29">
        <v>8.9340000000000003E-2</v>
      </c>
      <c r="N1179" s="29">
        <v>1.18E-2</v>
      </c>
      <c r="O1179" s="29">
        <v>0.49919999999999998</v>
      </c>
      <c r="P1179" s="29">
        <v>0.65276999999999996</v>
      </c>
      <c r="Q1179" s="29">
        <v>2.0617E-2</v>
      </c>
      <c r="R1179" s="29">
        <v>1.3605000000000001E-2</v>
      </c>
      <c r="S1179" s="29">
        <v>3.1954000000000003E-2</v>
      </c>
      <c r="T1179" s="29">
        <v>0.79569999999999996</v>
      </c>
      <c r="U1179" s="29">
        <v>6.9138000000000005E-2</v>
      </c>
      <c r="V1179" s="29">
        <v>0.17879999999999999</v>
      </c>
    </row>
    <row r="1180" spans="1:22" ht="14.25" customHeight="1" x14ac:dyDescent="0.3">
      <c r="A1180" s="57">
        <v>44291</v>
      </c>
      <c r="B1180" s="29">
        <v>23076</v>
      </c>
      <c r="C1180" s="29">
        <v>23236</v>
      </c>
      <c r="D1180" s="29">
        <v>92.594999999999999</v>
      </c>
      <c r="E1180" s="29">
        <v>110.18</v>
      </c>
      <c r="F1180" s="29">
        <v>1.1813</v>
      </c>
      <c r="G1180" s="29">
        <v>9.0760000000000007E-3</v>
      </c>
      <c r="H1180" s="29">
        <v>0.15228</v>
      </c>
      <c r="I1180" s="29">
        <v>0.1525</v>
      </c>
      <c r="J1180" s="29">
        <v>1.39</v>
      </c>
      <c r="K1180" s="29">
        <v>3.5046000000000001E-2</v>
      </c>
      <c r="L1180" s="29">
        <v>0.24149999999999999</v>
      </c>
      <c r="M1180" s="29">
        <v>8.8880000000000001E-2</v>
      </c>
      <c r="N1180" s="29">
        <v>1.1809999999999999E-2</v>
      </c>
      <c r="O1180" s="29">
        <v>0.50129999999999997</v>
      </c>
      <c r="P1180" s="29">
        <v>0.65637999999999996</v>
      </c>
      <c r="Q1180" s="29">
        <v>2.0615000000000001E-2</v>
      </c>
      <c r="R1180" s="29">
        <v>1.3648E-2</v>
      </c>
      <c r="S1180" s="29">
        <v>3.1919999999999997E-2</v>
      </c>
      <c r="T1180" s="29">
        <v>0.79859999999999998</v>
      </c>
      <c r="U1180" s="29">
        <v>6.9031999999999996E-2</v>
      </c>
      <c r="V1180" s="29">
        <v>0.17649999999999999</v>
      </c>
    </row>
    <row r="1181" spans="1:22" ht="14.25" customHeight="1" x14ac:dyDescent="0.3">
      <c r="A1181" s="57">
        <v>44288</v>
      </c>
      <c r="B1181" s="29">
        <v>23073</v>
      </c>
      <c r="C1181" s="29">
        <v>23241</v>
      </c>
      <c r="D1181" s="29">
        <v>93.022000000000006</v>
      </c>
      <c r="E1181" s="29">
        <v>110.69</v>
      </c>
      <c r="F1181" s="29">
        <v>1.1758999999999999</v>
      </c>
      <c r="G1181" s="29">
        <v>9.0329999999999994E-3</v>
      </c>
      <c r="H1181" s="29">
        <v>0.15228</v>
      </c>
      <c r="I1181" s="29">
        <v>0.15210000000000001</v>
      </c>
      <c r="J1181" s="29">
        <v>1.3832</v>
      </c>
      <c r="K1181" s="29">
        <v>3.5046000000000001E-2</v>
      </c>
      <c r="L1181" s="29">
        <v>0.24160000000000001</v>
      </c>
      <c r="M1181" s="29">
        <v>8.8520000000000001E-2</v>
      </c>
      <c r="N1181" s="29">
        <v>1.1809999999999999E-2</v>
      </c>
      <c r="O1181" s="29">
        <v>0.50209999999999999</v>
      </c>
      <c r="P1181" s="29">
        <v>0.65164</v>
      </c>
      <c r="Q1181" s="29">
        <v>2.0594000000000001E-2</v>
      </c>
      <c r="R1181" s="29">
        <v>1.3627999999999999E-2</v>
      </c>
      <c r="S1181" s="29">
        <v>3.1933000000000003E-2</v>
      </c>
      <c r="T1181" s="29">
        <v>0.79520000000000002</v>
      </c>
      <c r="U1181" s="29">
        <v>6.8819000000000005E-2</v>
      </c>
      <c r="V1181" s="29">
        <v>0.17519999999999999</v>
      </c>
    </row>
    <row r="1182" spans="1:22" ht="14.25" customHeight="1" x14ac:dyDescent="0.3">
      <c r="A1182" s="57">
        <v>44287</v>
      </c>
      <c r="B1182" s="29">
        <v>23076</v>
      </c>
      <c r="C1182" s="29">
        <v>23242</v>
      </c>
      <c r="D1182" s="29">
        <v>92.929000000000002</v>
      </c>
      <c r="E1182" s="29">
        <v>110.62</v>
      </c>
      <c r="F1182" s="29">
        <v>1.1777</v>
      </c>
      <c r="G1182" s="29">
        <v>9.0419999999999997E-3</v>
      </c>
      <c r="H1182" s="29">
        <v>0.15232000000000001</v>
      </c>
      <c r="I1182" s="29">
        <v>0.15210000000000001</v>
      </c>
      <c r="J1182" s="29">
        <v>1.3833</v>
      </c>
      <c r="K1182" s="29">
        <v>3.5046000000000001E-2</v>
      </c>
      <c r="L1182" s="29">
        <v>0.24110000000000001</v>
      </c>
      <c r="M1182" s="29">
        <v>8.8580000000000006E-2</v>
      </c>
      <c r="N1182" s="29">
        <v>1.18E-2</v>
      </c>
      <c r="O1182" s="29">
        <v>0.50129999999999997</v>
      </c>
      <c r="P1182" s="29">
        <v>0.65434000000000003</v>
      </c>
      <c r="Q1182" s="29">
        <v>2.0562E-2</v>
      </c>
      <c r="R1182" s="29">
        <v>1.3664000000000001E-2</v>
      </c>
      <c r="S1182" s="29">
        <v>3.2039999999999999E-2</v>
      </c>
      <c r="T1182" s="29">
        <v>0.79700000000000004</v>
      </c>
      <c r="U1182" s="29">
        <v>6.8847000000000005E-2</v>
      </c>
      <c r="V1182" s="29">
        <v>0.17510000000000001</v>
      </c>
    </row>
    <row r="1183" spans="1:22" ht="14.25" customHeight="1" x14ac:dyDescent="0.3">
      <c r="A1183" s="57">
        <v>44286</v>
      </c>
      <c r="B1183" s="29">
        <v>23065</v>
      </c>
      <c r="C1183" s="29">
        <v>23244</v>
      </c>
      <c r="D1183" s="29">
        <v>93.231999999999999</v>
      </c>
      <c r="E1183" s="29">
        <v>110.72</v>
      </c>
      <c r="F1183" s="29">
        <v>1.173</v>
      </c>
      <c r="G1183" s="29">
        <v>9.0320000000000001E-3</v>
      </c>
      <c r="H1183" s="29">
        <v>0.15261</v>
      </c>
      <c r="I1183" s="29">
        <v>0.15240000000000001</v>
      </c>
      <c r="J1183" s="29">
        <v>1.3783000000000001</v>
      </c>
      <c r="K1183" s="29">
        <v>3.5087E-2</v>
      </c>
      <c r="L1183" s="29">
        <v>0.2412</v>
      </c>
      <c r="M1183" s="29">
        <v>8.8660000000000003E-2</v>
      </c>
      <c r="N1183" s="29">
        <v>1.1809999999999999E-2</v>
      </c>
      <c r="O1183" s="29">
        <v>0.50249999999999995</v>
      </c>
      <c r="P1183" s="29">
        <v>0.65502000000000005</v>
      </c>
      <c r="Q1183" s="29">
        <v>2.0618000000000001E-2</v>
      </c>
      <c r="R1183" s="29">
        <v>1.3664000000000001E-2</v>
      </c>
      <c r="S1183" s="29">
        <v>3.2009999999999997E-2</v>
      </c>
      <c r="T1183" s="29">
        <v>0.79610000000000003</v>
      </c>
      <c r="U1183" s="29">
        <v>6.8629999999999997E-2</v>
      </c>
      <c r="V1183" s="29">
        <v>0.17749999999999999</v>
      </c>
    </row>
    <row r="1184" spans="1:22" ht="14.25" customHeight="1" x14ac:dyDescent="0.3">
      <c r="A1184" s="57">
        <v>44285</v>
      </c>
      <c r="B1184" s="29">
        <v>23071</v>
      </c>
      <c r="C1184" s="29">
        <v>23237</v>
      </c>
      <c r="D1184" s="29">
        <v>93.296999999999997</v>
      </c>
      <c r="E1184" s="29">
        <v>110.36</v>
      </c>
      <c r="F1184" s="29">
        <v>1.1717</v>
      </c>
      <c r="G1184" s="29">
        <v>9.0620000000000006E-3</v>
      </c>
      <c r="H1184" s="29">
        <v>0.15217</v>
      </c>
      <c r="I1184" s="29">
        <v>0.15210000000000001</v>
      </c>
      <c r="J1184" s="29">
        <v>1.3740000000000001</v>
      </c>
      <c r="K1184" s="29">
        <v>3.5062999999999997E-2</v>
      </c>
      <c r="L1184" s="29">
        <v>0.24079999999999999</v>
      </c>
      <c r="M1184" s="29">
        <v>8.8220000000000007E-2</v>
      </c>
      <c r="N1184" s="29">
        <v>1.179E-2</v>
      </c>
      <c r="O1184" s="29">
        <v>0.50249999999999995</v>
      </c>
      <c r="P1184" s="29">
        <v>0.65315999999999996</v>
      </c>
      <c r="Q1184" s="29">
        <v>2.0593E-2</v>
      </c>
      <c r="R1184" s="29">
        <v>1.3613E-2</v>
      </c>
      <c r="S1184" s="29">
        <v>3.1940000000000003E-2</v>
      </c>
      <c r="T1184" s="29">
        <v>0.79190000000000005</v>
      </c>
      <c r="U1184" s="29">
        <v>6.8839999999999998E-2</v>
      </c>
      <c r="V1184" s="29">
        <v>0.17319999999999999</v>
      </c>
    </row>
    <row r="1185" spans="1:22" ht="14.25" customHeight="1" x14ac:dyDescent="0.3">
      <c r="A1185" s="57">
        <v>44284</v>
      </c>
      <c r="B1185" s="29">
        <v>23076</v>
      </c>
      <c r="C1185" s="29">
        <v>23231</v>
      </c>
      <c r="D1185" s="29">
        <v>92.944000000000003</v>
      </c>
      <c r="E1185" s="29">
        <v>109.81</v>
      </c>
      <c r="F1185" s="29">
        <v>1.1765000000000001</v>
      </c>
      <c r="G1185" s="29">
        <v>9.1050000000000002E-3</v>
      </c>
      <c r="H1185" s="29">
        <v>0.15221000000000001</v>
      </c>
      <c r="I1185" s="29">
        <v>0.15210000000000001</v>
      </c>
      <c r="J1185" s="29">
        <v>1.3762000000000001</v>
      </c>
      <c r="K1185" s="29">
        <v>3.5028999999999998E-2</v>
      </c>
      <c r="L1185" s="29">
        <v>0.24149999999999999</v>
      </c>
      <c r="M1185" s="29">
        <v>8.8300000000000003E-2</v>
      </c>
      <c r="N1185" s="29">
        <v>1.179E-2</v>
      </c>
      <c r="O1185" s="29">
        <v>0.50229999999999997</v>
      </c>
      <c r="P1185" s="29">
        <v>0.64844000000000002</v>
      </c>
      <c r="Q1185" s="29">
        <v>2.0643999999999999E-2</v>
      </c>
      <c r="R1185" s="29">
        <v>1.3748E-2</v>
      </c>
      <c r="S1185" s="29">
        <v>3.2036000000000002E-2</v>
      </c>
      <c r="T1185" s="29">
        <v>0.79430000000000001</v>
      </c>
      <c r="U1185" s="29">
        <v>6.9158999999999998E-2</v>
      </c>
      <c r="V1185" s="29">
        <v>0.17299999999999999</v>
      </c>
    </row>
    <row r="1186" spans="1:22" ht="14.25" customHeight="1" x14ac:dyDescent="0.3">
      <c r="A1186" s="57">
        <v>44281</v>
      </c>
      <c r="B1186" s="29">
        <v>23076</v>
      </c>
      <c r="C1186" s="29">
        <v>23230</v>
      </c>
      <c r="D1186" s="29">
        <v>92.766000000000005</v>
      </c>
      <c r="E1186" s="29">
        <v>109.64</v>
      </c>
      <c r="F1186" s="29">
        <v>1.1794</v>
      </c>
      <c r="G1186" s="29">
        <v>9.1179999999999994E-3</v>
      </c>
      <c r="H1186" s="29">
        <v>0.15287999999999999</v>
      </c>
      <c r="I1186" s="29">
        <v>0.15290000000000001</v>
      </c>
      <c r="J1186" s="29">
        <v>1.3789</v>
      </c>
      <c r="K1186" s="29">
        <v>3.4963000000000001E-2</v>
      </c>
      <c r="L1186" s="29">
        <v>0.24110000000000001</v>
      </c>
      <c r="M1186" s="29">
        <v>8.856E-2</v>
      </c>
      <c r="N1186" s="29">
        <v>1.1820000000000001E-2</v>
      </c>
      <c r="O1186" s="29">
        <v>0.50260000000000005</v>
      </c>
      <c r="P1186" s="29">
        <v>0.64475000000000005</v>
      </c>
      <c r="Q1186" s="29">
        <v>2.0650000000000002E-2</v>
      </c>
      <c r="R1186" s="29">
        <v>1.3797E-2</v>
      </c>
      <c r="S1186" s="29">
        <v>3.2143999999999999E-2</v>
      </c>
      <c r="T1186" s="29">
        <v>0.79520000000000002</v>
      </c>
      <c r="U1186" s="29">
        <v>6.9360000000000005E-2</v>
      </c>
      <c r="V1186" s="29">
        <v>0.17369999999999999</v>
      </c>
    </row>
    <row r="1187" spans="1:22" ht="14.25" customHeight="1" x14ac:dyDescent="0.3">
      <c r="A1187" s="57">
        <v>44280</v>
      </c>
      <c r="B1187" s="29">
        <v>23074</v>
      </c>
      <c r="C1187" s="29">
        <v>23218</v>
      </c>
      <c r="D1187" s="29">
        <v>92.847999999999999</v>
      </c>
      <c r="E1187" s="29">
        <v>109.19</v>
      </c>
      <c r="F1187" s="29">
        <v>1.1763999999999999</v>
      </c>
      <c r="G1187" s="29">
        <v>9.1579999999999995E-3</v>
      </c>
      <c r="H1187" s="29">
        <v>0.15276000000000001</v>
      </c>
      <c r="I1187" s="29">
        <v>0.1527</v>
      </c>
      <c r="J1187" s="29">
        <v>1.3734</v>
      </c>
      <c r="K1187" s="29">
        <v>3.4963000000000001E-2</v>
      </c>
      <c r="L1187" s="29">
        <v>0.24149999999999999</v>
      </c>
      <c r="M1187" s="29">
        <v>8.8090000000000002E-2</v>
      </c>
      <c r="N1187" s="29">
        <v>1.18E-2</v>
      </c>
      <c r="O1187" s="29">
        <v>0.50370000000000004</v>
      </c>
      <c r="P1187" s="29">
        <v>0.64581</v>
      </c>
      <c r="Q1187" s="29">
        <v>2.0605999999999999E-2</v>
      </c>
      <c r="R1187" s="29">
        <v>1.3769999999999999E-2</v>
      </c>
      <c r="S1187" s="29">
        <v>3.2097000000000001E-2</v>
      </c>
      <c r="T1187" s="29">
        <v>0.79279999999999995</v>
      </c>
      <c r="U1187" s="29">
        <v>6.9167999999999993E-2</v>
      </c>
      <c r="V1187" s="29">
        <v>0.17699999999999999</v>
      </c>
    </row>
    <row r="1188" spans="1:22" ht="14.25" customHeight="1" x14ac:dyDescent="0.3">
      <c r="A1188" s="57">
        <v>44279</v>
      </c>
      <c r="B1188" s="29">
        <v>23072</v>
      </c>
      <c r="C1188" s="29">
        <v>23206</v>
      </c>
      <c r="D1188" s="29">
        <v>92.528000000000006</v>
      </c>
      <c r="E1188" s="29">
        <v>108.73</v>
      </c>
      <c r="F1188" s="29">
        <v>1.1813</v>
      </c>
      <c r="G1188" s="29">
        <v>9.1970000000000003E-3</v>
      </c>
      <c r="H1188" s="29">
        <v>0.15326999999999999</v>
      </c>
      <c r="I1188" s="29">
        <v>0.1532</v>
      </c>
      <c r="J1188" s="29">
        <v>1.3686</v>
      </c>
      <c r="K1188" s="29">
        <v>3.5048999999999997E-2</v>
      </c>
      <c r="L1188" s="29">
        <v>0.24199999999999999</v>
      </c>
      <c r="M1188" s="29">
        <v>8.8069999999999996E-2</v>
      </c>
      <c r="N1188" s="29">
        <v>1.18E-2</v>
      </c>
      <c r="O1188" s="29">
        <v>0.50249999999999995</v>
      </c>
      <c r="P1188" s="29">
        <v>0.64071999999999996</v>
      </c>
      <c r="Q1188" s="29">
        <v>2.0576000000000001E-2</v>
      </c>
      <c r="R1188" s="29">
        <v>1.3783999999999999E-2</v>
      </c>
      <c r="S1188" s="29">
        <v>3.2259999999999997E-2</v>
      </c>
      <c r="T1188" s="29">
        <v>0.79469999999999996</v>
      </c>
      <c r="U1188" s="29">
        <v>6.9137000000000004E-2</v>
      </c>
      <c r="V1188" s="29">
        <v>0.1779</v>
      </c>
    </row>
    <row r="1189" spans="1:22" ht="14.25" customHeight="1" x14ac:dyDescent="0.3">
      <c r="A1189" s="57">
        <v>44278</v>
      </c>
      <c r="B1189" s="29">
        <v>23069</v>
      </c>
      <c r="C1189" s="29">
        <v>23197</v>
      </c>
      <c r="D1189" s="29">
        <v>92.335999999999999</v>
      </c>
      <c r="E1189" s="29">
        <v>108.59</v>
      </c>
      <c r="F1189" s="29">
        <v>1.1849000000000001</v>
      </c>
      <c r="G1189" s="29">
        <v>9.2099999999999994E-3</v>
      </c>
      <c r="H1189" s="29">
        <v>0.15346000000000001</v>
      </c>
      <c r="I1189" s="29">
        <v>0.15340000000000001</v>
      </c>
      <c r="J1189" s="29">
        <v>1.3752</v>
      </c>
      <c r="K1189" s="29">
        <v>3.5152000000000003E-2</v>
      </c>
      <c r="L1189" s="29">
        <v>0.24249999999999999</v>
      </c>
      <c r="M1189" s="29">
        <v>8.8220000000000007E-2</v>
      </c>
      <c r="N1189" s="29">
        <v>1.18E-2</v>
      </c>
      <c r="O1189" s="29">
        <v>0.50380000000000003</v>
      </c>
      <c r="P1189" s="29">
        <v>0.64168000000000003</v>
      </c>
      <c r="Q1189" s="29">
        <v>2.0542000000000001E-2</v>
      </c>
      <c r="R1189" s="29">
        <v>1.3809999999999999E-2</v>
      </c>
      <c r="S1189" s="29">
        <v>3.2249E-2</v>
      </c>
      <c r="T1189" s="29">
        <v>0.7944</v>
      </c>
      <c r="U1189" s="29">
        <v>6.9196999999999995E-2</v>
      </c>
      <c r="V1189" s="29">
        <v>0.1812</v>
      </c>
    </row>
    <row r="1190" spans="1:22" ht="14.25" customHeight="1" x14ac:dyDescent="0.3">
      <c r="A1190" s="57">
        <v>44277</v>
      </c>
      <c r="B1190" s="29">
        <v>23068</v>
      </c>
      <c r="C1190" s="29">
        <v>23204</v>
      </c>
      <c r="D1190" s="29">
        <v>91.742000000000004</v>
      </c>
      <c r="E1190" s="29">
        <v>108.85</v>
      </c>
      <c r="F1190" s="29">
        <v>1.1933</v>
      </c>
      <c r="G1190" s="29">
        <v>9.1870000000000007E-3</v>
      </c>
      <c r="H1190" s="29">
        <v>0.15365999999999999</v>
      </c>
      <c r="I1190" s="29">
        <v>0.1537</v>
      </c>
      <c r="J1190" s="29">
        <v>1.3864000000000001</v>
      </c>
      <c r="K1190" s="29">
        <v>3.5178000000000001E-2</v>
      </c>
      <c r="L1190" s="29">
        <v>0.24299999999999999</v>
      </c>
      <c r="M1190" s="29">
        <v>8.8770000000000002E-2</v>
      </c>
      <c r="N1190" s="29">
        <v>1.1809999999999999E-2</v>
      </c>
      <c r="O1190" s="29">
        <v>0.50449999999999995</v>
      </c>
      <c r="P1190" s="29">
        <v>0.64081999999999995</v>
      </c>
      <c r="Q1190" s="29">
        <v>2.0622999999999999E-2</v>
      </c>
      <c r="R1190" s="29">
        <v>1.3821999999999999E-2</v>
      </c>
      <c r="S1190" s="29">
        <v>3.2398999999999997E-2</v>
      </c>
      <c r="T1190" s="29">
        <v>0.79859999999999998</v>
      </c>
      <c r="U1190" s="29">
        <v>6.9516999999999995E-2</v>
      </c>
      <c r="V1190" s="29">
        <v>0.18160000000000001</v>
      </c>
    </row>
    <row r="1191" spans="1:22" ht="14.25" customHeight="1" x14ac:dyDescent="0.3">
      <c r="A1191" s="57">
        <v>44274</v>
      </c>
      <c r="B1191" s="29">
        <v>23064</v>
      </c>
      <c r="C1191" s="29">
        <v>23194</v>
      </c>
      <c r="D1191" s="29">
        <v>91.918999999999997</v>
      </c>
      <c r="E1191" s="29">
        <v>108.88</v>
      </c>
      <c r="F1191" s="29">
        <v>1.1903999999999999</v>
      </c>
      <c r="G1191" s="29">
        <v>9.1839999999999995E-3</v>
      </c>
      <c r="H1191" s="29">
        <v>0.15362999999999999</v>
      </c>
      <c r="I1191" s="29">
        <v>0.1537</v>
      </c>
      <c r="J1191" s="29">
        <v>1.3872</v>
      </c>
      <c r="K1191" s="29">
        <v>3.5166999999999997E-2</v>
      </c>
      <c r="L1191" s="29">
        <v>0.24310000000000001</v>
      </c>
      <c r="M1191" s="29">
        <v>8.8539999999999994E-2</v>
      </c>
      <c r="N1191" s="29">
        <v>1.1809999999999999E-2</v>
      </c>
      <c r="O1191" s="29">
        <v>0.50629999999999997</v>
      </c>
      <c r="P1191" s="29">
        <v>0.64154999999999995</v>
      </c>
      <c r="Q1191" s="29">
        <v>2.0614E-2</v>
      </c>
      <c r="R1191" s="29">
        <v>1.3783999999999999E-2</v>
      </c>
      <c r="S1191" s="29">
        <v>3.2478E-2</v>
      </c>
      <c r="T1191" s="29">
        <v>0.80010000000000003</v>
      </c>
      <c r="U1191" s="29">
        <v>6.9536000000000001E-2</v>
      </c>
      <c r="V1191" s="29">
        <v>0.1822</v>
      </c>
    </row>
    <row r="1192" spans="1:22" ht="14.25" customHeight="1" x14ac:dyDescent="0.3">
      <c r="A1192" s="57">
        <v>44273</v>
      </c>
      <c r="B1192" s="29">
        <v>23064</v>
      </c>
      <c r="C1192" s="29">
        <v>23199</v>
      </c>
      <c r="D1192" s="29">
        <v>91.861999999999995</v>
      </c>
      <c r="E1192" s="29">
        <v>108.89</v>
      </c>
      <c r="F1192" s="29">
        <v>1.1915</v>
      </c>
      <c r="G1192" s="29">
        <v>9.1830000000000002E-3</v>
      </c>
      <c r="H1192" s="29">
        <v>0.15368999999999999</v>
      </c>
      <c r="I1192" s="29">
        <v>0.1537</v>
      </c>
      <c r="J1192" s="29">
        <v>1.3925000000000001</v>
      </c>
      <c r="K1192" s="29">
        <v>3.5250999999999998E-2</v>
      </c>
      <c r="L1192" s="29">
        <v>0.24329999999999999</v>
      </c>
      <c r="M1192" s="29">
        <v>8.863E-2</v>
      </c>
      <c r="N1192" s="29">
        <v>1.1809999999999999E-2</v>
      </c>
      <c r="O1192" s="29">
        <v>0.50639999999999996</v>
      </c>
      <c r="P1192" s="29">
        <v>0.64587000000000006</v>
      </c>
      <c r="Q1192" s="29">
        <v>2.0538000000000001E-2</v>
      </c>
      <c r="R1192" s="29">
        <v>1.3757E-2</v>
      </c>
      <c r="S1192" s="29">
        <v>3.2370999999999997E-2</v>
      </c>
      <c r="T1192" s="29">
        <v>0.80089999999999995</v>
      </c>
      <c r="U1192" s="29">
        <v>6.9280999999999995E-2</v>
      </c>
      <c r="V1192" s="29">
        <v>0.17979999999999999</v>
      </c>
    </row>
    <row r="1193" spans="1:22" ht="14.25" customHeight="1" x14ac:dyDescent="0.3">
      <c r="A1193" s="57">
        <v>44272</v>
      </c>
      <c r="B1193" s="29">
        <v>23068</v>
      </c>
      <c r="C1193" s="29">
        <v>23204</v>
      </c>
      <c r="D1193" s="29">
        <v>91.441999999999993</v>
      </c>
      <c r="E1193" s="29">
        <v>108.84</v>
      </c>
      <c r="F1193" s="29">
        <v>1.1979</v>
      </c>
      <c r="G1193" s="29">
        <v>9.1870000000000007E-3</v>
      </c>
      <c r="H1193" s="29">
        <v>0.15375</v>
      </c>
      <c r="I1193" s="29">
        <v>0.1542</v>
      </c>
      <c r="J1193" s="29">
        <v>1.3966000000000001</v>
      </c>
      <c r="K1193" s="29">
        <v>3.5333999999999997E-2</v>
      </c>
      <c r="L1193" s="29">
        <v>0.24249999999999999</v>
      </c>
      <c r="M1193" s="29">
        <v>8.9139999999999997E-2</v>
      </c>
      <c r="N1193" s="29">
        <v>1.179E-2</v>
      </c>
      <c r="O1193" s="29">
        <v>0.499</v>
      </c>
      <c r="P1193" s="29">
        <v>0.64061999999999997</v>
      </c>
      <c r="Q1193" s="29">
        <v>2.0576000000000001E-2</v>
      </c>
      <c r="R1193" s="29">
        <v>1.3831E-2</v>
      </c>
      <c r="S1193" s="29">
        <v>3.2585000000000003E-2</v>
      </c>
      <c r="T1193" s="29">
        <v>0.80620000000000003</v>
      </c>
      <c r="U1193" s="29">
        <v>6.9691000000000003E-2</v>
      </c>
      <c r="V1193" s="29">
        <v>0.1789</v>
      </c>
    </row>
    <row r="1194" spans="1:22" ht="14.25" customHeight="1" x14ac:dyDescent="0.3">
      <c r="A1194" s="57">
        <v>44271</v>
      </c>
      <c r="B1194" s="29">
        <v>23079</v>
      </c>
      <c r="C1194" s="29">
        <v>23204</v>
      </c>
      <c r="D1194" s="29">
        <v>91.864999999999995</v>
      </c>
      <c r="E1194" s="29">
        <v>109</v>
      </c>
      <c r="F1194" s="29">
        <v>1.1902999999999999</v>
      </c>
      <c r="G1194" s="29">
        <v>9.1739999999999999E-3</v>
      </c>
      <c r="H1194" s="29">
        <v>0.1537</v>
      </c>
      <c r="I1194" s="29">
        <v>0.15379999999999999</v>
      </c>
      <c r="J1194" s="29">
        <v>1.3891</v>
      </c>
      <c r="K1194" s="29">
        <v>3.5365000000000001E-2</v>
      </c>
      <c r="L1194" s="29">
        <v>0.24299999999999999</v>
      </c>
      <c r="M1194" s="29">
        <v>8.8539999999999994E-2</v>
      </c>
      <c r="N1194" s="29">
        <v>1.179E-2</v>
      </c>
      <c r="O1194" s="29">
        <v>0.50280000000000002</v>
      </c>
      <c r="P1194" s="29">
        <v>0.63827999999999996</v>
      </c>
      <c r="Q1194" s="29">
        <v>2.0538000000000001E-2</v>
      </c>
      <c r="R1194" s="29">
        <v>1.3769999999999999E-2</v>
      </c>
      <c r="S1194" s="29">
        <v>3.2509000000000003E-2</v>
      </c>
      <c r="T1194" s="29">
        <v>0.80349999999999999</v>
      </c>
      <c r="U1194" s="29">
        <v>6.9335999999999995E-2</v>
      </c>
      <c r="V1194" s="29">
        <v>0.1779</v>
      </c>
    </row>
    <row r="1195" spans="1:22" ht="14.25" customHeight="1" x14ac:dyDescent="0.3">
      <c r="A1195" s="57">
        <v>44270</v>
      </c>
      <c r="B1195" s="29">
        <v>23059</v>
      </c>
      <c r="C1195" s="29">
        <v>23200</v>
      </c>
      <c r="D1195" s="29">
        <v>91.832999999999998</v>
      </c>
      <c r="E1195" s="29">
        <v>109.13</v>
      </c>
      <c r="F1195" s="29">
        <v>1.1929000000000001</v>
      </c>
      <c r="G1195" s="29">
        <v>9.1640000000000003E-3</v>
      </c>
      <c r="H1195" s="29">
        <v>0.15384999999999999</v>
      </c>
      <c r="I1195" s="29">
        <v>0.15390000000000001</v>
      </c>
      <c r="J1195" s="29">
        <v>1.39</v>
      </c>
      <c r="K1195" s="29">
        <v>3.5402000000000003E-2</v>
      </c>
      <c r="L1195" s="29">
        <v>0.24329999999999999</v>
      </c>
      <c r="M1195" s="29">
        <v>8.8289999999999993E-2</v>
      </c>
      <c r="N1195" s="29">
        <v>1.18E-2</v>
      </c>
      <c r="O1195" s="29">
        <v>0.50560000000000005</v>
      </c>
      <c r="P1195" s="29">
        <v>0.63690000000000002</v>
      </c>
      <c r="Q1195" s="29">
        <v>2.0579E-2</v>
      </c>
      <c r="R1195" s="29">
        <v>1.3793E-2</v>
      </c>
      <c r="S1195" s="29">
        <v>3.2537000000000003E-2</v>
      </c>
      <c r="T1195" s="29">
        <v>0.80179999999999996</v>
      </c>
      <c r="U1195" s="29">
        <v>6.9516999999999995E-2</v>
      </c>
      <c r="V1195" s="29">
        <v>0.17799999999999999</v>
      </c>
    </row>
    <row r="1196" spans="1:22" ht="14.25" customHeight="1" x14ac:dyDescent="0.3">
      <c r="A1196" s="57">
        <v>44267</v>
      </c>
      <c r="B1196" s="29">
        <v>23046</v>
      </c>
      <c r="C1196" s="29">
        <v>23183</v>
      </c>
      <c r="D1196" s="29">
        <v>91.679000000000002</v>
      </c>
      <c r="E1196" s="29">
        <v>109.03</v>
      </c>
      <c r="F1196" s="29">
        <v>1.1953</v>
      </c>
      <c r="G1196" s="29">
        <v>9.1719999999999996E-3</v>
      </c>
      <c r="H1196" s="29">
        <v>0.15365000000000001</v>
      </c>
      <c r="I1196" s="29">
        <v>0.15390000000000001</v>
      </c>
      <c r="J1196" s="29">
        <v>1.3924000000000001</v>
      </c>
      <c r="K1196" s="29">
        <v>3.5477000000000002E-2</v>
      </c>
      <c r="L1196" s="29">
        <v>0.24279999999999999</v>
      </c>
      <c r="M1196" s="29">
        <v>8.7989999999999999E-2</v>
      </c>
      <c r="N1196" s="29">
        <v>1.1809999999999999E-2</v>
      </c>
      <c r="O1196" s="29">
        <v>0.50900000000000001</v>
      </c>
      <c r="P1196" s="29">
        <v>0.63646999999999998</v>
      </c>
      <c r="Q1196" s="29">
        <v>2.0646000000000001E-2</v>
      </c>
      <c r="R1196" s="29">
        <v>1.3757E-2</v>
      </c>
      <c r="S1196" s="29">
        <v>3.2573999999999999E-2</v>
      </c>
      <c r="T1196" s="29">
        <v>0.80149999999999999</v>
      </c>
      <c r="U1196" s="29">
        <v>6.9522E-2</v>
      </c>
      <c r="V1196" s="29">
        <v>0.18010000000000001</v>
      </c>
    </row>
    <row r="1197" spans="1:22" ht="14.25" customHeight="1" x14ac:dyDescent="0.3">
      <c r="A1197" s="57">
        <v>44266</v>
      </c>
      <c r="B1197" s="29">
        <v>23051</v>
      </c>
      <c r="C1197" s="29">
        <v>23204</v>
      </c>
      <c r="D1197" s="29">
        <v>91.42</v>
      </c>
      <c r="E1197" s="29">
        <v>108.51</v>
      </c>
      <c r="F1197" s="29">
        <v>1.1986000000000001</v>
      </c>
      <c r="G1197" s="29">
        <v>9.2160000000000002E-3</v>
      </c>
      <c r="H1197" s="29">
        <v>0.15398999999999999</v>
      </c>
      <c r="I1197" s="29">
        <v>0.15440000000000001</v>
      </c>
      <c r="J1197" s="29">
        <v>1.3991</v>
      </c>
      <c r="K1197" s="29">
        <v>3.5434E-2</v>
      </c>
      <c r="L1197" s="29">
        <v>0.2437</v>
      </c>
      <c r="M1197" s="29">
        <v>8.8429999999999995E-2</v>
      </c>
      <c r="N1197" s="29">
        <v>1.18E-2</v>
      </c>
      <c r="O1197" s="29">
        <v>0.50829999999999997</v>
      </c>
      <c r="P1197" s="29">
        <v>0.63666999999999996</v>
      </c>
      <c r="Q1197" s="29">
        <v>2.0632999999999999E-2</v>
      </c>
      <c r="R1197" s="29">
        <v>1.3767E-2</v>
      </c>
      <c r="S1197" s="29">
        <v>3.2738000000000003E-2</v>
      </c>
      <c r="T1197" s="29">
        <v>0.79779999999999995</v>
      </c>
      <c r="U1197" s="29">
        <v>6.9897000000000001E-2</v>
      </c>
      <c r="V1197" s="29">
        <v>0.18060000000000001</v>
      </c>
    </row>
    <row r="1198" spans="1:22" ht="14.25" customHeight="1" x14ac:dyDescent="0.3">
      <c r="A1198" s="57">
        <v>44265</v>
      </c>
      <c r="B1198" s="29">
        <v>23044</v>
      </c>
      <c r="C1198" s="29">
        <v>23203</v>
      </c>
      <c r="D1198" s="29">
        <v>91.822999999999993</v>
      </c>
      <c r="E1198" s="29">
        <v>108.38</v>
      </c>
      <c r="F1198" s="29">
        <v>1.1929000000000001</v>
      </c>
      <c r="G1198" s="29">
        <v>9.2259999999999998E-3</v>
      </c>
      <c r="H1198" s="29">
        <v>0.15372</v>
      </c>
      <c r="I1198" s="29">
        <v>0.154</v>
      </c>
      <c r="J1198" s="29">
        <v>1.3932</v>
      </c>
      <c r="K1198" s="29">
        <v>3.5300999999999999E-2</v>
      </c>
      <c r="L1198" s="29">
        <v>0.24229999999999999</v>
      </c>
      <c r="M1198" s="29">
        <v>8.7959999999999997E-2</v>
      </c>
      <c r="N1198" s="29">
        <v>1.18E-2</v>
      </c>
      <c r="O1198" s="29">
        <v>0.50829999999999997</v>
      </c>
      <c r="P1198" s="29">
        <v>0.63673999999999997</v>
      </c>
      <c r="Q1198" s="29">
        <v>2.0593E-2</v>
      </c>
      <c r="R1198" s="29">
        <v>1.3749000000000001E-2</v>
      </c>
      <c r="S1198" s="29">
        <v>3.2598000000000002E-2</v>
      </c>
      <c r="T1198" s="29">
        <v>0.79239999999999999</v>
      </c>
      <c r="U1198" s="29">
        <v>6.9463999999999998E-2</v>
      </c>
      <c r="V1198" s="29">
        <v>0.17630000000000001</v>
      </c>
    </row>
    <row r="1199" spans="1:22" ht="14.25" customHeight="1" x14ac:dyDescent="0.3">
      <c r="A1199" s="57">
        <v>44264</v>
      </c>
      <c r="B1199" s="29">
        <v>23049</v>
      </c>
      <c r="C1199" s="29">
        <v>23200</v>
      </c>
      <c r="D1199" s="29">
        <v>91.957999999999998</v>
      </c>
      <c r="E1199" s="29">
        <v>108.48</v>
      </c>
      <c r="F1199" s="29">
        <v>1.1900999999999999</v>
      </c>
      <c r="G1199" s="29">
        <v>9.2169999999999995E-3</v>
      </c>
      <c r="H1199" s="29">
        <v>0.15368999999999999</v>
      </c>
      <c r="I1199" s="29">
        <v>0.15340000000000001</v>
      </c>
      <c r="J1199" s="29">
        <v>1.3892</v>
      </c>
      <c r="K1199" s="29">
        <v>3.5291000000000003E-2</v>
      </c>
      <c r="L1199" s="29">
        <v>0.2429</v>
      </c>
      <c r="M1199" s="29">
        <v>8.8010000000000005E-2</v>
      </c>
      <c r="N1199" s="29">
        <v>1.179E-2</v>
      </c>
      <c r="O1199" s="29">
        <v>0.50860000000000005</v>
      </c>
      <c r="P1199" s="29">
        <v>0.63688999999999996</v>
      </c>
      <c r="Q1199" s="29">
        <v>2.0618999999999998E-2</v>
      </c>
      <c r="R1199" s="29">
        <v>1.3703E-2</v>
      </c>
      <c r="S1199" s="29">
        <v>3.2541E-2</v>
      </c>
      <c r="T1199" s="29">
        <v>0.79100000000000004</v>
      </c>
      <c r="U1199" s="29">
        <v>6.9486000000000006E-2</v>
      </c>
      <c r="V1199" s="29">
        <v>0.17230000000000001</v>
      </c>
    </row>
    <row r="1200" spans="1:22" ht="14.25" customHeight="1" x14ac:dyDescent="0.3">
      <c r="A1200" s="57">
        <v>44263</v>
      </c>
      <c r="B1200" s="29">
        <v>23046</v>
      </c>
      <c r="C1200" s="29">
        <v>23185</v>
      </c>
      <c r="D1200" s="29">
        <v>92.313000000000002</v>
      </c>
      <c r="E1200" s="29">
        <v>108.89</v>
      </c>
      <c r="F1200" s="29">
        <v>1.1847000000000001</v>
      </c>
      <c r="G1200" s="29">
        <v>9.1809999999999999E-3</v>
      </c>
      <c r="H1200" s="29">
        <v>0.15323000000000001</v>
      </c>
      <c r="I1200" s="29">
        <v>0.15260000000000001</v>
      </c>
      <c r="J1200" s="29">
        <v>1.3824000000000001</v>
      </c>
      <c r="K1200" s="29">
        <v>3.5520000000000003E-2</v>
      </c>
      <c r="L1200" s="29">
        <v>0.24340000000000001</v>
      </c>
      <c r="M1200" s="29">
        <v>8.7550000000000003E-2</v>
      </c>
      <c r="N1200" s="29">
        <v>1.179E-2</v>
      </c>
      <c r="O1200" s="29">
        <v>0.50960000000000005</v>
      </c>
      <c r="P1200" s="29">
        <v>0.63670000000000004</v>
      </c>
      <c r="Q1200" s="29">
        <v>2.0517000000000001E-2</v>
      </c>
      <c r="R1200" s="29">
        <v>1.3631000000000001E-2</v>
      </c>
      <c r="S1200" s="29">
        <v>3.2455999999999999E-2</v>
      </c>
      <c r="T1200" s="29">
        <v>0.78949999999999998</v>
      </c>
      <c r="U1200" s="29">
        <v>6.8894999999999998E-2</v>
      </c>
      <c r="V1200" s="29">
        <v>0.17019999999999999</v>
      </c>
    </row>
    <row r="1201" spans="1:22" ht="14.25" customHeight="1" x14ac:dyDescent="0.3">
      <c r="A1201" s="57">
        <v>44260</v>
      </c>
      <c r="B1201" s="29">
        <v>23035</v>
      </c>
      <c r="C1201" s="29">
        <v>23166</v>
      </c>
      <c r="D1201" s="29">
        <v>91.977000000000004</v>
      </c>
      <c r="E1201" s="29">
        <v>108.31</v>
      </c>
      <c r="F1201" s="29">
        <v>1.1915</v>
      </c>
      <c r="G1201" s="29">
        <v>9.2259999999999998E-3</v>
      </c>
      <c r="H1201" s="29">
        <v>0.15392</v>
      </c>
      <c r="I1201" s="29">
        <v>0.1535</v>
      </c>
      <c r="J1201" s="29">
        <v>1.3841000000000001</v>
      </c>
      <c r="K1201" s="29">
        <v>3.5844000000000001E-2</v>
      </c>
      <c r="L1201" s="29">
        <v>0.2455</v>
      </c>
      <c r="M1201" s="29">
        <v>8.881E-2</v>
      </c>
      <c r="N1201" s="29">
        <v>1.179E-2</v>
      </c>
      <c r="O1201" s="29">
        <v>0.51029999999999998</v>
      </c>
      <c r="P1201" s="29">
        <v>0.63666999999999996</v>
      </c>
      <c r="Q1201" s="29">
        <v>2.0580000000000001E-2</v>
      </c>
      <c r="R1201" s="29">
        <v>1.3643000000000001E-2</v>
      </c>
      <c r="S1201" s="29">
        <v>3.2757000000000001E-2</v>
      </c>
      <c r="T1201" s="29">
        <v>0.79</v>
      </c>
      <c r="U1201" s="29">
        <v>6.9447999999999996E-2</v>
      </c>
      <c r="V1201" s="29">
        <v>0.1757</v>
      </c>
    </row>
    <row r="1202" spans="1:22" ht="14.25" customHeight="1" x14ac:dyDescent="0.3">
      <c r="A1202" s="57">
        <v>44259</v>
      </c>
      <c r="B1202" s="29">
        <v>23022</v>
      </c>
      <c r="C1202" s="29">
        <v>23152</v>
      </c>
      <c r="D1202" s="29">
        <v>91.631</v>
      </c>
      <c r="E1202" s="29">
        <v>107.98</v>
      </c>
      <c r="F1202" s="29">
        <v>1.1969000000000001</v>
      </c>
      <c r="G1202" s="29">
        <v>9.2610000000000001E-3</v>
      </c>
      <c r="H1202" s="29">
        <v>0.15456</v>
      </c>
      <c r="I1202" s="29">
        <v>0.154</v>
      </c>
      <c r="J1202" s="29">
        <v>1.3895</v>
      </c>
      <c r="K1202" s="29">
        <v>3.5928000000000002E-2</v>
      </c>
      <c r="L1202" s="29">
        <v>0.24640000000000001</v>
      </c>
      <c r="M1202" s="29">
        <v>8.838E-2</v>
      </c>
      <c r="N1202" s="29">
        <v>1.179E-2</v>
      </c>
      <c r="O1202" s="29">
        <v>0.51090000000000002</v>
      </c>
      <c r="P1202" s="29">
        <v>0.63536000000000004</v>
      </c>
      <c r="Q1202" s="29">
        <v>2.0584999999999999E-2</v>
      </c>
      <c r="R1202" s="29">
        <v>1.3679E-2</v>
      </c>
      <c r="S1202" s="29">
        <v>3.2872999999999999E-2</v>
      </c>
      <c r="T1202" s="29">
        <v>0.78939999999999999</v>
      </c>
      <c r="U1202" s="29">
        <v>6.9691000000000003E-2</v>
      </c>
      <c r="V1202" s="29">
        <v>0.1764</v>
      </c>
    </row>
    <row r="1203" spans="1:22" ht="14.25" customHeight="1" x14ac:dyDescent="0.3">
      <c r="A1203" s="57">
        <v>44258</v>
      </c>
      <c r="B1203" s="29">
        <v>23014</v>
      </c>
      <c r="C1203" s="29">
        <v>23161</v>
      </c>
      <c r="D1203" s="29">
        <v>90.947000000000003</v>
      </c>
      <c r="E1203" s="29">
        <v>107.01</v>
      </c>
      <c r="F1203" s="29">
        <v>1.2062999999999999</v>
      </c>
      <c r="G1203" s="29">
        <v>9.3439999999999999E-3</v>
      </c>
      <c r="H1203" s="29">
        <v>0.15461</v>
      </c>
      <c r="I1203" s="29">
        <v>0.15440000000000001</v>
      </c>
      <c r="J1203" s="29">
        <v>1.3954</v>
      </c>
      <c r="K1203" s="29">
        <v>3.5972999999999998E-2</v>
      </c>
      <c r="L1203" s="29">
        <v>0.247</v>
      </c>
      <c r="M1203" s="29">
        <v>8.8760000000000006E-2</v>
      </c>
      <c r="N1203" s="29">
        <v>1.18E-2</v>
      </c>
      <c r="O1203" s="29">
        <v>0.51170000000000004</v>
      </c>
      <c r="P1203" s="29">
        <v>0.63543000000000005</v>
      </c>
      <c r="Q1203" s="29">
        <v>2.0594999999999999E-2</v>
      </c>
      <c r="R1203" s="29">
        <v>1.3708E-2</v>
      </c>
      <c r="S1203" s="29">
        <v>3.2943E-2</v>
      </c>
      <c r="T1203" s="29">
        <v>0.79020000000000001</v>
      </c>
      <c r="U1203" s="29">
        <v>6.9925000000000001E-2</v>
      </c>
      <c r="V1203" s="29">
        <v>0.1779</v>
      </c>
    </row>
    <row r="1204" spans="1:22" ht="14.25" customHeight="1" x14ac:dyDescent="0.3">
      <c r="A1204" s="57">
        <v>44257</v>
      </c>
      <c r="B1204" s="29">
        <v>23015</v>
      </c>
      <c r="C1204" s="29">
        <v>23151</v>
      </c>
      <c r="D1204" s="29">
        <v>90.784999999999997</v>
      </c>
      <c r="E1204" s="29">
        <v>106.69</v>
      </c>
      <c r="F1204" s="29">
        <v>1.2091000000000001</v>
      </c>
      <c r="G1204" s="29">
        <v>9.3729999999999994E-3</v>
      </c>
      <c r="H1204" s="29">
        <v>0.15454999999999999</v>
      </c>
      <c r="I1204" s="29">
        <v>0.15440000000000001</v>
      </c>
      <c r="J1204" s="29">
        <v>1.3955</v>
      </c>
      <c r="K1204" s="29">
        <v>3.5879000000000001E-2</v>
      </c>
      <c r="L1204" s="29">
        <v>0.2465</v>
      </c>
      <c r="M1204" s="29">
        <v>8.8880000000000001E-2</v>
      </c>
      <c r="N1204" s="29">
        <v>1.1809999999999999E-2</v>
      </c>
      <c r="O1204" s="29">
        <v>0.51149999999999995</v>
      </c>
      <c r="P1204" s="29">
        <v>0.63332999999999995</v>
      </c>
      <c r="Q1204" s="29">
        <v>2.0618999999999998E-2</v>
      </c>
      <c r="R1204" s="29">
        <v>1.3606999999999999E-2</v>
      </c>
      <c r="S1204" s="29">
        <v>3.3094999999999999E-2</v>
      </c>
      <c r="T1204" s="29">
        <v>0.79120000000000001</v>
      </c>
      <c r="U1204" s="29">
        <v>6.9893999999999998E-2</v>
      </c>
      <c r="V1204" s="29">
        <v>0.1762</v>
      </c>
    </row>
    <row r="1205" spans="1:22" ht="14.25" customHeight="1" x14ac:dyDescent="0.3">
      <c r="A1205" s="57">
        <v>44256</v>
      </c>
      <c r="B1205" s="29">
        <v>23019</v>
      </c>
      <c r="C1205" s="29">
        <v>23145</v>
      </c>
      <c r="D1205" s="29">
        <v>91.039000000000001</v>
      </c>
      <c r="E1205" s="29">
        <v>106.76</v>
      </c>
      <c r="F1205" s="29">
        <v>1.2049000000000001</v>
      </c>
      <c r="G1205" s="29">
        <v>9.3670000000000003E-3</v>
      </c>
      <c r="H1205" s="29">
        <v>0.15465999999999999</v>
      </c>
      <c r="I1205" s="29">
        <v>0.15459999999999999</v>
      </c>
      <c r="J1205" s="29">
        <v>1.3925000000000001</v>
      </c>
      <c r="K1205" s="29">
        <v>3.5873000000000002E-2</v>
      </c>
      <c r="L1205" s="29">
        <v>0.24660000000000001</v>
      </c>
      <c r="M1205" s="29">
        <v>8.9690000000000006E-2</v>
      </c>
      <c r="N1205" s="29">
        <v>1.183E-2</v>
      </c>
      <c r="O1205" s="29">
        <v>0.51449999999999996</v>
      </c>
      <c r="P1205" s="29">
        <v>0.62939999999999996</v>
      </c>
      <c r="Q1205" s="29">
        <v>2.0573999999999999E-2</v>
      </c>
      <c r="R1205" s="29">
        <v>1.3561E-2</v>
      </c>
      <c r="S1205" s="29">
        <v>3.3091000000000002E-2</v>
      </c>
      <c r="T1205" s="29">
        <v>0.79069999999999996</v>
      </c>
      <c r="U1205" s="29">
        <v>7.0032999999999998E-2</v>
      </c>
      <c r="V1205" s="29">
        <v>0.1772</v>
      </c>
    </row>
    <row r="1206" spans="1:22" ht="14.25" customHeight="1" x14ac:dyDescent="0.3">
      <c r="A1206" s="57">
        <v>44253</v>
      </c>
      <c r="B1206" s="29">
        <v>23018</v>
      </c>
      <c r="C1206" s="29">
        <v>23130</v>
      </c>
      <c r="D1206" s="29">
        <v>90.879000000000005</v>
      </c>
      <c r="E1206" s="29">
        <v>106.57</v>
      </c>
      <c r="F1206" s="29">
        <v>1.2075</v>
      </c>
      <c r="G1206" s="29">
        <v>9.3849999999999992E-3</v>
      </c>
      <c r="H1206" s="29">
        <v>0.15447</v>
      </c>
      <c r="I1206" s="29">
        <v>0.15429999999999999</v>
      </c>
      <c r="J1206" s="29">
        <v>1.3933</v>
      </c>
      <c r="K1206" s="29">
        <v>3.5873000000000002E-2</v>
      </c>
      <c r="L1206" s="29">
        <v>0.247</v>
      </c>
      <c r="M1206" s="29">
        <v>8.8900000000000007E-2</v>
      </c>
      <c r="N1206" s="29">
        <v>1.179E-2</v>
      </c>
      <c r="O1206" s="29">
        <v>0.51480000000000004</v>
      </c>
      <c r="P1206" s="29">
        <v>0.62785000000000002</v>
      </c>
      <c r="Q1206" s="29">
        <v>2.0521000000000001E-2</v>
      </c>
      <c r="R1206" s="29">
        <v>1.3525000000000001E-2</v>
      </c>
      <c r="S1206" s="29">
        <v>3.2832E-2</v>
      </c>
      <c r="T1206" s="29">
        <v>0.78500000000000003</v>
      </c>
      <c r="U1206" s="29">
        <v>6.9791000000000006E-2</v>
      </c>
      <c r="V1206" s="29">
        <v>0.17860000000000001</v>
      </c>
    </row>
    <row r="1207" spans="1:22" ht="14.25" customHeight="1" x14ac:dyDescent="0.3">
      <c r="A1207" s="57">
        <v>44252</v>
      </c>
      <c r="B1207" s="29">
        <v>23022</v>
      </c>
      <c r="C1207" s="29">
        <v>23130</v>
      </c>
      <c r="D1207" s="29">
        <v>90.134</v>
      </c>
      <c r="E1207" s="29">
        <v>106.21</v>
      </c>
      <c r="F1207" s="29">
        <v>1.2175</v>
      </c>
      <c r="G1207" s="29">
        <v>9.4120000000000002E-3</v>
      </c>
      <c r="H1207" s="29">
        <v>0.15492</v>
      </c>
      <c r="I1207" s="29">
        <v>0.15409999999999999</v>
      </c>
      <c r="J1207" s="29">
        <v>1.4015</v>
      </c>
      <c r="K1207" s="29">
        <v>3.5950999999999997E-2</v>
      </c>
      <c r="L1207" s="29">
        <v>0.2475</v>
      </c>
      <c r="M1207" s="29">
        <v>8.9289999999999994E-2</v>
      </c>
      <c r="N1207" s="29">
        <v>1.179E-2</v>
      </c>
      <c r="O1207" s="29">
        <v>0.51400000000000001</v>
      </c>
      <c r="P1207" s="29">
        <v>0.63146999999999998</v>
      </c>
      <c r="Q1207" s="29">
        <v>2.0397999999999999E-2</v>
      </c>
      <c r="R1207" s="29">
        <v>1.3672E-2</v>
      </c>
      <c r="S1207" s="29">
        <v>3.3009999999999998E-2</v>
      </c>
      <c r="T1207" s="29">
        <v>0.79330000000000001</v>
      </c>
      <c r="U1207" s="29">
        <v>6.9783999999999999E-2</v>
      </c>
      <c r="V1207" s="29">
        <v>0.18079999999999999</v>
      </c>
    </row>
    <row r="1208" spans="1:22" ht="14.25" customHeight="1" x14ac:dyDescent="0.3">
      <c r="A1208" s="57">
        <v>44251</v>
      </c>
      <c r="B1208" s="29">
        <v>23107</v>
      </c>
      <c r="C1208" s="29">
        <v>23132</v>
      </c>
      <c r="D1208" s="29">
        <v>90.176000000000002</v>
      </c>
      <c r="E1208" s="29">
        <v>105.87</v>
      </c>
      <c r="F1208" s="29">
        <v>1.2165999999999999</v>
      </c>
      <c r="G1208" s="29">
        <v>9.4479999999999998E-3</v>
      </c>
      <c r="H1208" s="29">
        <v>0.15487000000000001</v>
      </c>
      <c r="I1208" s="29">
        <v>0.15509999999999999</v>
      </c>
      <c r="J1208" s="29">
        <v>1.4140999999999999</v>
      </c>
      <c r="K1208" s="29">
        <v>3.5922000000000003E-2</v>
      </c>
      <c r="L1208" s="29">
        <v>0.24740000000000001</v>
      </c>
      <c r="M1208" s="29">
        <v>9.0289999999999995E-2</v>
      </c>
      <c r="N1208" s="29">
        <v>1.18E-2</v>
      </c>
      <c r="O1208" s="29">
        <v>0.51519999999999999</v>
      </c>
      <c r="P1208" s="29">
        <v>0.62975999999999999</v>
      </c>
      <c r="Q1208" s="29">
        <v>2.0570000000000001E-2</v>
      </c>
      <c r="R1208" s="29">
        <v>1.3823E-2</v>
      </c>
      <c r="S1208" s="29">
        <v>3.3293999999999997E-2</v>
      </c>
      <c r="T1208" s="29">
        <v>0.79920000000000002</v>
      </c>
      <c r="U1208" s="29">
        <v>7.1205000000000004E-2</v>
      </c>
      <c r="V1208" s="29">
        <v>0.18479999999999999</v>
      </c>
    </row>
    <row r="1209" spans="1:22" ht="14.25" customHeight="1" x14ac:dyDescent="0.3">
      <c r="A1209" s="57">
        <v>44250</v>
      </c>
      <c r="B1209" s="29">
        <v>23026</v>
      </c>
      <c r="C1209" s="29">
        <v>23140</v>
      </c>
      <c r="D1209" s="29">
        <v>90.168999999999997</v>
      </c>
      <c r="E1209" s="29">
        <v>105.25</v>
      </c>
      <c r="F1209" s="29">
        <v>1.2150000000000001</v>
      </c>
      <c r="G1209" s="29">
        <v>9.5010000000000008E-3</v>
      </c>
      <c r="H1209" s="29">
        <v>0.15464</v>
      </c>
      <c r="I1209" s="29">
        <v>0.15479999999999999</v>
      </c>
      <c r="J1209" s="29">
        <v>1.4113</v>
      </c>
      <c r="K1209" s="29">
        <v>3.5894000000000002E-2</v>
      </c>
      <c r="L1209" s="29">
        <v>0.24740000000000001</v>
      </c>
      <c r="M1209" s="29">
        <v>9.0060000000000001E-2</v>
      </c>
      <c r="N1209" s="29">
        <v>1.18E-2</v>
      </c>
      <c r="O1209" s="29">
        <v>0.51680000000000004</v>
      </c>
      <c r="P1209" s="29">
        <v>0.62924999999999998</v>
      </c>
      <c r="Q1209" s="29">
        <v>2.0580000000000001E-2</v>
      </c>
      <c r="R1209" s="29">
        <v>1.3816E-2</v>
      </c>
      <c r="S1209" s="29">
        <v>3.3309999999999999E-2</v>
      </c>
      <c r="T1209" s="29">
        <v>0.7944</v>
      </c>
      <c r="U1209" s="29">
        <v>7.1010000000000004E-2</v>
      </c>
      <c r="V1209" s="29">
        <v>0.18379999999999999</v>
      </c>
    </row>
    <row r="1210" spans="1:22" ht="14.25" customHeight="1" x14ac:dyDescent="0.3">
      <c r="A1210" s="57">
        <v>44249</v>
      </c>
      <c r="B1210" s="29">
        <v>23015</v>
      </c>
      <c r="C1210" s="29">
        <v>23125</v>
      </c>
      <c r="D1210" s="29">
        <v>90.01</v>
      </c>
      <c r="E1210" s="29">
        <v>105.08</v>
      </c>
      <c r="F1210" s="29">
        <v>1.2157</v>
      </c>
      <c r="G1210" s="29">
        <v>9.5169999999999994E-3</v>
      </c>
      <c r="H1210" s="29">
        <v>0.15468999999999999</v>
      </c>
      <c r="I1210" s="29">
        <v>0.15459999999999999</v>
      </c>
      <c r="J1210" s="29">
        <v>1.4063000000000001</v>
      </c>
      <c r="K1210" s="29">
        <v>3.5806999999999999E-2</v>
      </c>
      <c r="L1210" s="29">
        <v>0.24740000000000001</v>
      </c>
      <c r="M1210" s="29">
        <v>8.9880000000000002E-2</v>
      </c>
      <c r="N1210" s="29">
        <v>1.1809999999999999E-2</v>
      </c>
      <c r="O1210" s="29">
        <v>0.51659999999999995</v>
      </c>
      <c r="P1210" s="29">
        <v>0.62853999999999999</v>
      </c>
      <c r="Q1210" s="29">
        <v>2.0551E-2</v>
      </c>
      <c r="R1210" s="29">
        <v>1.3804E-2</v>
      </c>
      <c r="S1210" s="29">
        <v>3.3342999999999998E-2</v>
      </c>
      <c r="T1210" s="29">
        <v>0.79249999999999998</v>
      </c>
      <c r="U1210" s="29">
        <v>7.0818999999999993E-2</v>
      </c>
      <c r="V1210" s="29">
        <v>0.18290000000000001</v>
      </c>
    </row>
    <row r="1211" spans="1:22" ht="14.25" customHeight="1" x14ac:dyDescent="0.3">
      <c r="A1211" s="57">
        <v>44246</v>
      </c>
      <c r="B1211" s="29">
        <v>23015</v>
      </c>
      <c r="C1211" s="29">
        <v>23134</v>
      </c>
      <c r="D1211" s="29">
        <v>90.364000000000004</v>
      </c>
      <c r="E1211" s="29">
        <v>105.45</v>
      </c>
      <c r="F1211" s="29">
        <v>1.2119</v>
      </c>
      <c r="G1211" s="29">
        <v>9.4850000000000004E-3</v>
      </c>
      <c r="H1211" s="29">
        <v>0.15484999999999999</v>
      </c>
      <c r="I1211" s="29">
        <v>0.15490000000000001</v>
      </c>
      <c r="J1211" s="29">
        <v>1.4016</v>
      </c>
      <c r="K1211" s="29">
        <v>3.5793999999999999E-2</v>
      </c>
      <c r="L1211" s="29">
        <v>0.24740000000000001</v>
      </c>
      <c r="M1211" s="29">
        <v>9.0999999999999998E-2</v>
      </c>
      <c r="N1211" s="29">
        <v>1.1809999999999999E-2</v>
      </c>
      <c r="O1211" s="29">
        <v>0.51149999999999995</v>
      </c>
      <c r="P1211" s="29">
        <v>0.62902999999999998</v>
      </c>
      <c r="Q1211" s="29">
        <v>2.0622999999999999E-2</v>
      </c>
      <c r="R1211" s="29">
        <v>1.3782000000000001E-2</v>
      </c>
      <c r="S1211" s="29">
        <v>3.3369999999999997E-2</v>
      </c>
      <c r="T1211" s="29">
        <v>0.79249999999999998</v>
      </c>
      <c r="U1211" s="29">
        <v>7.0902999999999994E-2</v>
      </c>
      <c r="V1211" s="29">
        <v>0.18579999999999999</v>
      </c>
    </row>
    <row r="1212" spans="1:22" ht="14.25" customHeight="1" x14ac:dyDescent="0.3">
      <c r="A1212" s="57">
        <v>44245</v>
      </c>
      <c r="B1212" s="29">
        <v>23010</v>
      </c>
      <c r="C1212" s="29">
        <v>23132</v>
      </c>
      <c r="D1212" s="29">
        <v>90.591999999999999</v>
      </c>
      <c r="E1212" s="29">
        <v>105.69</v>
      </c>
      <c r="F1212" s="29">
        <v>1.2092000000000001</v>
      </c>
      <c r="G1212" s="29">
        <v>9.4640000000000002E-3</v>
      </c>
      <c r="H1212" s="29">
        <v>0.15412999999999999</v>
      </c>
      <c r="I1212" s="29">
        <v>0.15479999999999999</v>
      </c>
      <c r="J1212" s="29">
        <v>1.3975</v>
      </c>
      <c r="K1212" s="29">
        <v>3.5771999999999998E-2</v>
      </c>
      <c r="L1212" s="29">
        <v>0.24740000000000001</v>
      </c>
      <c r="M1212" s="29">
        <v>9.0950000000000003E-2</v>
      </c>
      <c r="N1212" s="29">
        <v>1.18E-2</v>
      </c>
      <c r="O1212" s="29">
        <v>0.50860000000000005</v>
      </c>
      <c r="P1212" s="29">
        <v>0.62892999999999999</v>
      </c>
      <c r="Q1212" s="29">
        <v>2.0605999999999999E-2</v>
      </c>
      <c r="R1212" s="29">
        <v>1.3766E-2</v>
      </c>
      <c r="S1212" s="29">
        <v>3.3333000000000002E-2</v>
      </c>
      <c r="T1212" s="29">
        <v>0.78869999999999996</v>
      </c>
      <c r="U1212" s="29">
        <v>7.1106000000000003E-2</v>
      </c>
      <c r="V1212" s="29">
        <v>0.18429999999999999</v>
      </c>
    </row>
    <row r="1213" spans="1:22" ht="14.25" customHeight="1" x14ac:dyDescent="0.3">
      <c r="A1213" s="57">
        <v>44244</v>
      </c>
      <c r="B1213" s="29">
        <v>23015</v>
      </c>
      <c r="C1213" s="29">
        <v>23122</v>
      </c>
      <c r="D1213" s="29">
        <v>90.950999999999993</v>
      </c>
      <c r="E1213" s="29">
        <v>105.87</v>
      </c>
      <c r="F1213" s="29">
        <v>1.2038</v>
      </c>
      <c r="G1213" s="29">
        <v>9.4459999999999995E-3</v>
      </c>
      <c r="H1213" s="29">
        <v>0.15484000000000001</v>
      </c>
      <c r="I1213" s="29">
        <v>0.15540000000000001</v>
      </c>
      <c r="J1213" s="29">
        <v>1.3856999999999999</v>
      </c>
      <c r="K1213" s="29">
        <v>3.5714000000000003E-2</v>
      </c>
      <c r="L1213" s="29">
        <v>0.24759999999999999</v>
      </c>
      <c r="M1213" s="29">
        <v>9.0999999999999998E-2</v>
      </c>
      <c r="N1213" s="29">
        <v>1.179E-2</v>
      </c>
      <c r="O1213" s="29">
        <v>0.50919999999999999</v>
      </c>
      <c r="P1213" s="29">
        <v>0.62656999999999996</v>
      </c>
      <c r="Q1213" s="29">
        <v>2.0660999999999999E-2</v>
      </c>
      <c r="R1213" s="29">
        <v>1.3743E-2</v>
      </c>
      <c r="S1213" s="29">
        <v>3.3318E-2</v>
      </c>
      <c r="T1213" s="29">
        <v>0.78739999999999999</v>
      </c>
      <c r="U1213" s="29">
        <v>7.1164000000000005E-2</v>
      </c>
      <c r="V1213" s="29">
        <v>0.18479999999999999</v>
      </c>
    </row>
    <row r="1214" spans="1:22" ht="14.25" customHeight="1" x14ac:dyDescent="0.3">
      <c r="A1214" s="57">
        <v>44243</v>
      </c>
      <c r="B1214" s="29">
        <v>22996</v>
      </c>
      <c r="C1214" s="29">
        <v>23137</v>
      </c>
      <c r="D1214" s="29">
        <v>90.509</v>
      </c>
      <c r="E1214" s="29">
        <v>106.04</v>
      </c>
      <c r="F1214" s="29">
        <v>1.2105999999999999</v>
      </c>
      <c r="G1214" s="29">
        <v>9.4289999999999999E-3</v>
      </c>
      <c r="H1214" s="29">
        <v>0.15484000000000001</v>
      </c>
      <c r="I1214" s="29">
        <v>0.15559999999999999</v>
      </c>
      <c r="J1214" s="29">
        <v>1.3903000000000001</v>
      </c>
      <c r="K1214" s="29">
        <v>3.5714000000000003E-2</v>
      </c>
      <c r="L1214" s="29">
        <v>0.24829999999999999</v>
      </c>
      <c r="M1214" s="29">
        <v>9.0289999999999995E-2</v>
      </c>
      <c r="N1214" s="29">
        <v>1.183E-2</v>
      </c>
      <c r="O1214" s="29">
        <v>0.51149999999999995</v>
      </c>
      <c r="P1214" s="29">
        <v>0.62741000000000002</v>
      </c>
      <c r="Q1214" s="29">
        <v>2.0705000000000001E-2</v>
      </c>
      <c r="R1214" s="29">
        <v>1.3762999999999999E-2</v>
      </c>
      <c r="S1214" s="29">
        <v>3.3385999999999999E-2</v>
      </c>
      <c r="T1214" s="29">
        <v>0.78790000000000004</v>
      </c>
      <c r="U1214" s="29">
        <v>7.1430999999999994E-2</v>
      </c>
      <c r="V1214" s="29">
        <v>0.1862</v>
      </c>
    </row>
    <row r="1215" spans="1:22" ht="14.25" customHeight="1" x14ac:dyDescent="0.3">
      <c r="A1215" s="57">
        <v>44242</v>
      </c>
      <c r="B1215" s="29">
        <v>22996</v>
      </c>
      <c r="C1215" s="29">
        <v>23137</v>
      </c>
      <c r="D1215" s="29">
        <v>90.48</v>
      </c>
      <c r="E1215" s="29">
        <v>105.38</v>
      </c>
      <c r="F1215" s="29">
        <v>1.2129000000000001</v>
      </c>
      <c r="G1215" s="29">
        <v>9.4900000000000002E-3</v>
      </c>
      <c r="H1215" s="29">
        <v>0.15484000000000001</v>
      </c>
      <c r="I1215" s="29">
        <v>0.15609999999999999</v>
      </c>
      <c r="J1215" s="29">
        <v>1.3903000000000001</v>
      </c>
      <c r="K1215" s="29">
        <v>3.5714000000000003E-2</v>
      </c>
      <c r="L1215" s="29">
        <v>0.24790000000000001</v>
      </c>
      <c r="M1215" s="29">
        <v>9.0730000000000005E-2</v>
      </c>
      <c r="N1215" s="29">
        <v>1.18E-2</v>
      </c>
      <c r="O1215" s="29">
        <v>0.51229999999999998</v>
      </c>
      <c r="P1215" s="29">
        <v>0.62778</v>
      </c>
      <c r="Q1215" s="29">
        <v>2.0851000000000001E-2</v>
      </c>
      <c r="R1215" s="29">
        <v>1.3764999999999999E-2</v>
      </c>
      <c r="S1215" s="29">
        <v>3.3452999999999997E-2</v>
      </c>
      <c r="T1215" s="29">
        <v>0.79120000000000001</v>
      </c>
      <c r="U1215" s="29">
        <v>7.1855000000000002E-2</v>
      </c>
      <c r="V1215" s="29">
        <v>0.1862</v>
      </c>
    </row>
    <row r="1216" spans="1:22" ht="14.25" customHeight="1" x14ac:dyDescent="0.3">
      <c r="A1216" s="57">
        <v>44239</v>
      </c>
      <c r="B1216" s="29">
        <v>22996</v>
      </c>
      <c r="C1216" s="29">
        <v>23137</v>
      </c>
      <c r="D1216" s="29">
        <v>90.48</v>
      </c>
      <c r="E1216" s="29">
        <v>104.94</v>
      </c>
      <c r="F1216" s="29">
        <v>1.212</v>
      </c>
      <c r="G1216" s="29">
        <v>9.5309999999999995E-3</v>
      </c>
      <c r="H1216" s="29">
        <v>0.15484000000000001</v>
      </c>
      <c r="I1216" s="29">
        <v>0.15570000000000001</v>
      </c>
      <c r="J1216" s="29">
        <v>1.3849</v>
      </c>
      <c r="K1216" s="29">
        <v>3.5714000000000003E-2</v>
      </c>
      <c r="L1216" s="29">
        <v>0.24740000000000001</v>
      </c>
      <c r="M1216" s="29">
        <v>9.0550000000000005E-2</v>
      </c>
      <c r="N1216" s="29">
        <v>1.1809999999999999E-2</v>
      </c>
      <c r="O1216" s="29">
        <v>0.51480000000000004</v>
      </c>
      <c r="P1216" s="29">
        <v>0.62939000000000001</v>
      </c>
      <c r="Q1216" s="29">
        <v>2.0812000000000001E-2</v>
      </c>
      <c r="R1216" s="29">
        <v>1.3775000000000001E-2</v>
      </c>
      <c r="S1216" s="29">
        <v>3.3450000000000001E-2</v>
      </c>
      <c r="T1216" s="29">
        <v>0.78800000000000003</v>
      </c>
      <c r="U1216" s="29">
        <v>7.1631E-2</v>
      </c>
      <c r="V1216" s="29">
        <v>0.1862</v>
      </c>
    </row>
    <row r="1217" spans="1:22" ht="14.25" customHeight="1" x14ac:dyDescent="0.3">
      <c r="A1217" s="57">
        <v>44238</v>
      </c>
      <c r="B1217" s="29">
        <v>22996</v>
      </c>
      <c r="C1217" s="29">
        <v>23137</v>
      </c>
      <c r="D1217" s="29">
        <v>90.417000000000002</v>
      </c>
      <c r="E1217" s="29">
        <v>104.75</v>
      </c>
      <c r="F1217" s="29">
        <v>1.2130000000000001</v>
      </c>
      <c r="G1217" s="29">
        <v>9.5469999999999999E-3</v>
      </c>
      <c r="H1217" s="29">
        <v>0.15484000000000001</v>
      </c>
      <c r="I1217" s="29">
        <v>0.15570000000000001</v>
      </c>
      <c r="J1217" s="29">
        <v>1.3815999999999999</v>
      </c>
      <c r="K1217" s="29">
        <v>3.5714000000000003E-2</v>
      </c>
      <c r="L1217" s="29">
        <v>0.24740000000000001</v>
      </c>
      <c r="M1217" s="29">
        <v>9.0709999999999999E-2</v>
      </c>
      <c r="N1217" s="29">
        <v>1.18E-2</v>
      </c>
      <c r="O1217" s="29">
        <v>0.51549999999999996</v>
      </c>
      <c r="P1217" s="29">
        <v>0.62731000000000003</v>
      </c>
      <c r="Q1217" s="29">
        <v>2.0806999999999999E-2</v>
      </c>
      <c r="R1217" s="29">
        <v>1.3754000000000001E-2</v>
      </c>
      <c r="S1217" s="29">
        <v>3.3481999999999998E-2</v>
      </c>
      <c r="T1217" s="29">
        <v>0.78720000000000001</v>
      </c>
      <c r="U1217" s="29">
        <v>7.1573999999999999E-2</v>
      </c>
      <c r="V1217" s="29">
        <v>0.18629999999999999</v>
      </c>
    </row>
    <row r="1218" spans="1:22" ht="14.25" customHeight="1" x14ac:dyDescent="0.3">
      <c r="A1218" s="57">
        <v>44237</v>
      </c>
      <c r="B1218" s="29">
        <v>22976</v>
      </c>
      <c r="C1218" s="29">
        <v>23137</v>
      </c>
      <c r="D1218" s="29">
        <v>90.370999999999995</v>
      </c>
      <c r="E1218" s="29">
        <v>104.59</v>
      </c>
      <c r="F1218" s="29">
        <v>1.2118</v>
      </c>
      <c r="G1218" s="29">
        <v>9.5610000000000001E-3</v>
      </c>
      <c r="H1218" s="29">
        <v>0.15484000000000001</v>
      </c>
      <c r="I1218" s="29">
        <v>0.1555</v>
      </c>
      <c r="J1218" s="29">
        <v>1.3834</v>
      </c>
      <c r="K1218" s="29">
        <v>3.5714000000000003E-2</v>
      </c>
      <c r="L1218" s="29">
        <v>0.24729999999999999</v>
      </c>
      <c r="M1218" s="29">
        <v>9.0370000000000006E-2</v>
      </c>
      <c r="N1218" s="29">
        <v>1.179E-2</v>
      </c>
      <c r="O1218" s="29">
        <v>0.50770000000000004</v>
      </c>
      <c r="P1218" s="29">
        <v>0.62734000000000001</v>
      </c>
      <c r="Q1218" s="29">
        <v>2.0816999999999999E-2</v>
      </c>
      <c r="R1218" s="29">
        <v>1.3721000000000001E-2</v>
      </c>
      <c r="S1218" s="29">
        <v>3.3445000000000003E-2</v>
      </c>
      <c r="T1218" s="29">
        <v>0.7873</v>
      </c>
      <c r="U1218" s="29">
        <v>7.1517999999999998E-2</v>
      </c>
      <c r="V1218" s="29">
        <v>0.1857</v>
      </c>
    </row>
    <row r="1219" spans="1:22" ht="14.25" customHeight="1" x14ac:dyDescent="0.3">
      <c r="A1219" s="57">
        <v>44236</v>
      </c>
      <c r="B1219" s="29">
        <v>22976</v>
      </c>
      <c r="C1219" s="29">
        <v>23137</v>
      </c>
      <c r="D1219" s="29">
        <v>90.438999999999993</v>
      </c>
      <c r="E1219" s="29">
        <v>104.59</v>
      </c>
      <c r="F1219" s="29">
        <v>1.2119</v>
      </c>
      <c r="G1219" s="29">
        <v>9.5639999999999996E-3</v>
      </c>
      <c r="H1219" s="29">
        <v>0.15539</v>
      </c>
      <c r="I1219" s="29">
        <v>0.15579999999999999</v>
      </c>
      <c r="J1219" s="29">
        <v>1.3816999999999999</v>
      </c>
      <c r="K1219" s="29">
        <v>3.5714000000000003E-2</v>
      </c>
      <c r="L1219" s="29">
        <v>0.24679999999999999</v>
      </c>
      <c r="M1219" s="29">
        <v>9.0010000000000007E-2</v>
      </c>
      <c r="N1219" s="29">
        <v>1.18E-2</v>
      </c>
      <c r="O1219" s="29">
        <v>0.51090000000000002</v>
      </c>
      <c r="P1219" s="29">
        <v>0.62548999999999999</v>
      </c>
      <c r="Q1219" s="29">
        <v>2.0785999999999999E-2</v>
      </c>
      <c r="R1219" s="29">
        <v>1.3726E-2</v>
      </c>
      <c r="S1219" s="29">
        <v>3.3432999999999997E-2</v>
      </c>
      <c r="T1219" s="29">
        <v>0.78790000000000004</v>
      </c>
      <c r="U1219" s="29">
        <v>7.1577000000000002E-2</v>
      </c>
      <c r="V1219" s="29">
        <v>0.18590000000000001</v>
      </c>
    </row>
    <row r="1220" spans="1:22" ht="14.25" customHeight="1" x14ac:dyDescent="0.3">
      <c r="A1220" s="57">
        <v>44235</v>
      </c>
      <c r="B1220" s="29">
        <v>22970</v>
      </c>
      <c r="C1220" s="29">
        <v>23149</v>
      </c>
      <c r="D1220" s="29">
        <v>90.933999999999997</v>
      </c>
      <c r="E1220" s="29">
        <v>105.23</v>
      </c>
      <c r="F1220" s="29">
        <v>1.2050000000000001</v>
      </c>
      <c r="G1220" s="29">
        <v>9.5029999999999993E-3</v>
      </c>
      <c r="H1220" s="29">
        <v>0.15507000000000001</v>
      </c>
      <c r="I1220" s="29">
        <v>0.1552</v>
      </c>
      <c r="J1220" s="29">
        <v>1.3741000000000001</v>
      </c>
      <c r="K1220" s="29">
        <v>3.5721000000000003E-2</v>
      </c>
      <c r="L1220" s="29">
        <v>0.24590000000000001</v>
      </c>
      <c r="M1220" s="29">
        <v>8.9499999999999996E-2</v>
      </c>
      <c r="N1220" s="29">
        <v>1.18E-2</v>
      </c>
      <c r="O1220" s="29">
        <v>0.51290000000000002</v>
      </c>
      <c r="P1220" s="29">
        <v>0.62602999999999998</v>
      </c>
      <c r="Q1220" s="29">
        <v>2.0802999999999999E-2</v>
      </c>
      <c r="R1220" s="29">
        <v>1.3710999999999999E-2</v>
      </c>
      <c r="S1220" s="29">
        <v>3.3356999999999998E-2</v>
      </c>
      <c r="T1220" s="29">
        <v>0.78500000000000003</v>
      </c>
      <c r="U1220" s="29">
        <v>7.1345000000000006E-2</v>
      </c>
      <c r="V1220" s="29">
        <v>0.18640000000000001</v>
      </c>
    </row>
    <row r="1221" spans="1:22" ht="14.25" customHeight="1" x14ac:dyDescent="0.3">
      <c r="A1221" s="57">
        <v>44232</v>
      </c>
      <c r="B1221" s="29">
        <v>22999</v>
      </c>
      <c r="C1221" s="29">
        <v>23154</v>
      </c>
      <c r="D1221" s="29">
        <v>91.042000000000002</v>
      </c>
      <c r="E1221" s="29">
        <v>105.39</v>
      </c>
      <c r="F1221" s="29">
        <v>1.2045999999999999</v>
      </c>
      <c r="G1221" s="29">
        <v>9.4889999999999992E-3</v>
      </c>
      <c r="H1221" s="29">
        <v>0.15465999999999999</v>
      </c>
      <c r="I1221" s="29">
        <v>0.15479999999999999</v>
      </c>
      <c r="J1221" s="29">
        <v>1.3734999999999999</v>
      </c>
      <c r="K1221" s="29">
        <v>3.5727000000000002E-2</v>
      </c>
      <c r="L1221" s="29">
        <v>0.2457</v>
      </c>
      <c r="M1221" s="29">
        <v>8.9499999999999996E-2</v>
      </c>
      <c r="N1221" s="29">
        <v>1.1820000000000001E-2</v>
      </c>
      <c r="O1221" s="29">
        <v>0.51680000000000004</v>
      </c>
      <c r="P1221" s="29">
        <v>0.62488999999999995</v>
      </c>
      <c r="Q1221" s="29">
        <v>2.0812000000000001E-2</v>
      </c>
      <c r="R1221" s="29">
        <v>1.3738E-2</v>
      </c>
      <c r="S1221" s="29">
        <v>3.3301999999999998E-2</v>
      </c>
      <c r="T1221" s="29">
        <v>0.78359999999999996</v>
      </c>
      <c r="U1221" s="29">
        <v>7.1276000000000006E-2</v>
      </c>
      <c r="V1221" s="29">
        <v>0.1862</v>
      </c>
    </row>
    <row r="1222" spans="1:22" ht="14.25" customHeight="1" x14ac:dyDescent="0.3">
      <c r="A1222" s="57">
        <v>44231</v>
      </c>
      <c r="B1222" s="29">
        <v>23026</v>
      </c>
      <c r="C1222" s="29">
        <v>23144</v>
      </c>
      <c r="D1222" s="29">
        <v>91.528999999999996</v>
      </c>
      <c r="E1222" s="29">
        <v>105.54</v>
      </c>
      <c r="F1222" s="29">
        <v>1.1963999999999999</v>
      </c>
      <c r="G1222" s="29">
        <v>9.4730000000000005E-3</v>
      </c>
      <c r="H1222" s="29">
        <v>0.15451999999999999</v>
      </c>
      <c r="I1222" s="29">
        <v>0.1545</v>
      </c>
      <c r="J1222" s="29">
        <v>1.3672</v>
      </c>
      <c r="K1222" s="29">
        <v>3.5765999999999999E-2</v>
      </c>
      <c r="L1222" s="29">
        <v>0.24640000000000001</v>
      </c>
      <c r="M1222" s="29">
        <v>8.9279999999999998E-2</v>
      </c>
      <c r="N1222" s="29">
        <v>1.18E-2</v>
      </c>
      <c r="O1222" s="29">
        <v>0.51759999999999995</v>
      </c>
      <c r="P1222" s="29">
        <v>0.62419000000000002</v>
      </c>
      <c r="Q1222" s="29">
        <v>2.0799000000000002E-2</v>
      </c>
      <c r="R1222" s="29">
        <v>1.3702000000000001E-2</v>
      </c>
      <c r="S1222" s="29">
        <v>3.3228000000000001E-2</v>
      </c>
      <c r="T1222" s="29">
        <v>0.77969999999999995</v>
      </c>
      <c r="U1222" s="29">
        <v>7.1327000000000002E-2</v>
      </c>
      <c r="V1222" s="29">
        <v>0.18429999999999999</v>
      </c>
    </row>
    <row r="1223" spans="1:22" ht="14.25" customHeight="1" x14ac:dyDescent="0.3">
      <c r="A1223" s="57">
        <v>44230</v>
      </c>
      <c r="B1223" s="29">
        <v>23029</v>
      </c>
      <c r="C1223" s="29">
        <v>23145</v>
      </c>
      <c r="D1223" s="29">
        <v>91.171000000000006</v>
      </c>
      <c r="E1223" s="29">
        <v>105.03</v>
      </c>
      <c r="F1223" s="29">
        <v>1.2036</v>
      </c>
      <c r="G1223" s="29">
        <v>9.5209999999999999E-3</v>
      </c>
      <c r="H1223" s="29">
        <v>0.15475</v>
      </c>
      <c r="I1223" s="29">
        <v>0.15479999999999999</v>
      </c>
      <c r="J1223" s="29">
        <v>1.3647</v>
      </c>
      <c r="K1223" s="29">
        <v>3.5783000000000002E-2</v>
      </c>
      <c r="L1223" s="29">
        <v>0.24679999999999999</v>
      </c>
      <c r="M1223" s="29">
        <v>8.9800000000000005E-2</v>
      </c>
      <c r="N1223" s="29">
        <v>1.1809999999999999E-2</v>
      </c>
      <c r="O1223" s="29">
        <v>0.51670000000000005</v>
      </c>
      <c r="P1223" s="29">
        <v>0.62444999999999995</v>
      </c>
      <c r="Q1223" s="29">
        <v>2.0825E-2</v>
      </c>
      <c r="R1223" s="29">
        <v>1.3701E-2</v>
      </c>
      <c r="S1223" s="29">
        <v>3.3328999999999998E-2</v>
      </c>
      <c r="T1223" s="29">
        <v>0.78220000000000001</v>
      </c>
      <c r="U1223" s="29">
        <v>7.1402999999999994E-2</v>
      </c>
      <c r="V1223" s="29">
        <v>0.18679999999999999</v>
      </c>
    </row>
    <row r="1224" spans="1:22" ht="14.25" customHeight="1" x14ac:dyDescent="0.3">
      <c r="A1224" s="57">
        <v>44229</v>
      </c>
      <c r="B1224" s="29">
        <v>23027</v>
      </c>
      <c r="C1224" s="29">
        <v>23152</v>
      </c>
      <c r="D1224" s="29">
        <v>91.197000000000003</v>
      </c>
      <c r="E1224" s="29">
        <v>104.98</v>
      </c>
      <c r="F1224" s="29">
        <v>1.2043999999999999</v>
      </c>
      <c r="G1224" s="29">
        <v>9.5259999999999997E-3</v>
      </c>
      <c r="H1224" s="29">
        <v>0.15486</v>
      </c>
      <c r="I1224" s="29">
        <v>0.15490000000000001</v>
      </c>
      <c r="J1224" s="29">
        <v>1.3668</v>
      </c>
      <c r="K1224" s="29">
        <v>3.5726000000000001E-2</v>
      </c>
      <c r="L1224" s="29">
        <v>0.24729999999999999</v>
      </c>
      <c r="M1224" s="29">
        <v>8.9639999999999997E-2</v>
      </c>
      <c r="N1224" s="29">
        <v>1.18E-2</v>
      </c>
      <c r="O1224" s="29">
        <v>0.51539999999999997</v>
      </c>
      <c r="P1224" s="29">
        <v>0.62395999999999996</v>
      </c>
      <c r="Q1224" s="29">
        <v>2.0851999999999999E-2</v>
      </c>
      <c r="R1224" s="29">
        <v>1.3697000000000001E-2</v>
      </c>
      <c r="S1224" s="29">
        <v>3.3327000000000002E-2</v>
      </c>
      <c r="T1224" s="29">
        <v>0.78239999999999998</v>
      </c>
      <c r="U1224" s="29">
        <v>7.1301000000000003E-2</v>
      </c>
      <c r="V1224" s="29">
        <v>0.18629999999999999</v>
      </c>
    </row>
    <row r="1225" spans="1:22" ht="14.25" customHeight="1" x14ac:dyDescent="0.3">
      <c r="A1225" s="57">
        <v>44228</v>
      </c>
      <c r="B1225" s="29">
        <v>23041</v>
      </c>
      <c r="C1225" s="29">
        <v>23151</v>
      </c>
      <c r="D1225" s="29">
        <v>90.98</v>
      </c>
      <c r="E1225" s="29">
        <v>104.93</v>
      </c>
      <c r="F1225" s="29">
        <v>1.206</v>
      </c>
      <c r="G1225" s="29">
        <v>9.5289999999999993E-3</v>
      </c>
      <c r="H1225" s="29">
        <v>0.15461</v>
      </c>
      <c r="I1225" s="29">
        <v>0.15440000000000001</v>
      </c>
      <c r="J1225" s="29">
        <v>1.3663000000000001</v>
      </c>
      <c r="K1225" s="29">
        <v>3.5714000000000003E-2</v>
      </c>
      <c r="L1225" s="29">
        <v>0.24740000000000001</v>
      </c>
      <c r="M1225" s="29">
        <v>8.949E-2</v>
      </c>
      <c r="N1225" s="29">
        <v>1.179E-2</v>
      </c>
      <c r="O1225" s="29">
        <v>0.51549999999999996</v>
      </c>
      <c r="P1225" s="29">
        <v>0.62351999999999996</v>
      </c>
      <c r="Q1225" s="29">
        <v>2.0826999999999998E-2</v>
      </c>
      <c r="R1225" s="29">
        <v>1.3684E-2</v>
      </c>
      <c r="S1225" s="29">
        <v>3.3342999999999998E-2</v>
      </c>
      <c r="T1225" s="29">
        <v>0.77780000000000005</v>
      </c>
      <c r="U1225" s="29">
        <v>7.1327000000000002E-2</v>
      </c>
      <c r="V1225" s="29">
        <v>0.18410000000000001</v>
      </c>
    </row>
    <row r="1226" spans="1:22" ht="14.25" customHeight="1" x14ac:dyDescent="0.3">
      <c r="A1226" s="57">
        <v>44225</v>
      </c>
      <c r="B1226" s="29">
        <v>23049</v>
      </c>
      <c r="C1226" s="29">
        <v>23160</v>
      </c>
      <c r="D1226" s="29">
        <v>90.584000000000003</v>
      </c>
      <c r="E1226" s="29">
        <v>104.68</v>
      </c>
      <c r="F1226" s="29">
        <v>1.2136</v>
      </c>
      <c r="G1226" s="29">
        <v>9.5490000000000002E-3</v>
      </c>
      <c r="H1226" s="29">
        <v>0.15556</v>
      </c>
      <c r="I1226" s="29">
        <v>0.155</v>
      </c>
      <c r="J1226" s="29">
        <v>1.3708</v>
      </c>
      <c r="K1226" s="29">
        <v>3.5691000000000001E-2</v>
      </c>
      <c r="L1226" s="29">
        <v>0.24740000000000001</v>
      </c>
      <c r="M1226" s="29">
        <v>8.9440000000000006E-2</v>
      </c>
      <c r="N1226" s="29">
        <v>1.179E-2</v>
      </c>
      <c r="O1226" s="29">
        <v>0.52449999999999997</v>
      </c>
      <c r="P1226" s="29">
        <v>0.62390000000000001</v>
      </c>
      <c r="Q1226" s="29">
        <v>2.0792000000000001E-2</v>
      </c>
      <c r="R1226" s="29">
        <v>1.3710999999999999E-2</v>
      </c>
      <c r="S1226" s="29">
        <v>3.3434999999999999E-2</v>
      </c>
      <c r="T1226" s="29">
        <v>0.78269999999999995</v>
      </c>
      <c r="U1226" s="29">
        <v>7.1276000000000006E-2</v>
      </c>
      <c r="V1226" s="29">
        <v>0.183</v>
      </c>
    </row>
    <row r="1227" spans="1:22" ht="14.25" customHeight="1" x14ac:dyDescent="0.3">
      <c r="A1227" s="57">
        <v>44224</v>
      </c>
      <c r="B1227" s="29">
        <v>23053</v>
      </c>
      <c r="C1227" s="29">
        <v>23147</v>
      </c>
      <c r="D1227" s="29">
        <v>90.454999999999998</v>
      </c>
      <c r="E1227" s="29">
        <v>104.24</v>
      </c>
      <c r="F1227" s="29">
        <v>1.2121999999999999</v>
      </c>
      <c r="G1227" s="29">
        <v>9.5910000000000006E-3</v>
      </c>
      <c r="H1227" s="29">
        <v>0.15504999999999999</v>
      </c>
      <c r="I1227" s="29">
        <v>0.15440000000000001</v>
      </c>
      <c r="J1227" s="29">
        <v>1.3721000000000001</v>
      </c>
      <c r="K1227" s="29">
        <v>3.5660999999999998E-2</v>
      </c>
      <c r="L1227" s="29">
        <v>0.2472</v>
      </c>
      <c r="M1227" s="29">
        <v>8.9800000000000005E-2</v>
      </c>
      <c r="N1227" s="29">
        <v>1.18E-2</v>
      </c>
      <c r="O1227" s="29">
        <v>0.51880000000000004</v>
      </c>
      <c r="P1227" s="29">
        <v>0.62299000000000004</v>
      </c>
      <c r="Q1227" s="29">
        <v>2.0785000000000001E-2</v>
      </c>
      <c r="R1227" s="29">
        <v>1.3682E-2</v>
      </c>
      <c r="S1227" s="29">
        <v>3.3352E-2</v>
      </c>
      <c r="T1227" s="29">
        <v>0.77939999999999998</v>
      </c>
      <c r="U1227" s="29">
        <v>7.1072999999999997E-2</v>
      </c>
      <c r="V1227" s="29">
        <v>0.18379999999999999</v>
      </c>
    </row>
    <row r="1228" spans="1:22" ht="14.25" customHeight="1" x14ac:dyDescent="0.3">
      <c r="A1228" s="57">
        <v>44223</v>
      </c>
      <c r="B1228" s="29">
        <v>23069</v>
      </c>
      <c r="C1228" s="29">
        <v>23144</v>
      </c>
      <c r="D1228" s="29">
        <v>90.647000000000006</v>
      </c>
      <c r="E1228" s="29">
        <v>104.11</v>
      </c>
      <c r="F1228" s="29">
        <v>1.2111000000000001</v>
      </c>
      <c r="G1228" s="29">
        <v>9.6050000000000007E-3</v>
      </c>
      <c r="H1228" s="29">
        <v>0.15423999999999999</v>
      </c>
      <c r="I1228" s="29">
        <v>0.15390000000000001</v>
      </c>
      <c r="J1228" s="29">
        <v>1.3687</v>
      </c>
      <c r="K1228" s="29">
        <v>3.5706000000000002E-2</v>
      </c>
      <c r="L1228" s="29">
        <v>0.2472</v>
      </c>
      <c r="M1228" s="29">
        <v>9.0219999999999995E-2</v>
      </c>
      <c r="N1228" s="29">
        <v>1.179E-2</v>
      </c>
      <c r="O1228" s="29">
        <v>0.51939999999999997</v>
      </c>
      <c r="P1228" s="29">
        <v>0.62278999999999995</v>
      </c>
      <c r="Q1228" s="29">
        <v>2.0774999999999998E-2</v>
      </c>
      <c r="R1228" s="29">
        <v>1.3686E-2</v>
      </c>
      <c r="S1228" s="29">
        <v>3.3333000000000002E-2</v>
      </c>
      <c r="T1228" s="29">
        <v>0.78100000000000003</v>
      </c>
      <c r="U1228" s="29">
        <v>7.0651000000000005E-2</v>
      </c>
      <c r="V1228" s="29">
        <v>0.1847</v>
      </c>
    </row>
    <row r="1229" spans="1:22" ht="14.25" customHeight="1" x14ac:dyDescent="0.3">
      <c r="A1229" s="57">
        <v>44222</v>
      </c>
      <c r="B1229" s="29">
        <v>23060</v>
      </c>
      <c r="C1229" s="29">
        <v>23142</v>
      </c>
      <c r="D1229" s="29">
        <v>90.17</v>
      </c>
      <c r="E1229" s="29">
        <v>103.62</v>
      </c>
      <c r="F1229" s="29">
        <v>1.216</v>
      </c>
      <c r="G1229" s="29">
        <v>9.6500000000000006E-3</v>
      </c>
      <c r="H1229" s="29">
        <v>0.15468000000000001</v>
      </c>
      <c r="I1229" s="29">
        <v>0.1545</v>
      </c>
      <c r="J1229" s="29">
        <v>1.3735999999999999</v>
      </c>
      <c r="K1229" s="29">
        <v>3.5681999999999998E-2</v>
      </c>
      <c r="L1229" s="29">
        <v>0.247</v>
      </c>
      <c r="M1229" s="29">
        <v>9.0740000000000001E-2</v>
      </c>
      <c r="N1229" s="29">
        <v>1.1820000000000001E-2</v>
      </c>
      <c r="O1229" s="29">
        <v>0.51160000000000005</v>
      </c>
      <c r="P1229" s="29">
        <v>0.62163000000000002</v>
      </c>
      <c r="Q1229" s="29">
        <v>2.0805000000000001E-2</v>
      </c>
      <c r="R1229" s="29">
        <v>1.3715E-2</v>
      </c>
      <c r="S1229" s="29">
        <v>3.3387E-2</v>
      </c>
      <c r="T1229" s="29">
        <v>0.78769999999999996</v>
      </c>
      <c r="U1229" s="29">
        <v>7.1098999999999996E-2</v>
      </c>
      <c r="V1229" s="29">
        <v>0.1867</v>
      </c>
    </row>
    <row r="1230" spans="1:22" ht="14.25" customHeight="1" x14ac:dyDescent="0.3">
      <c r="A1230" s="57">
        <v>44221</v>
      </c>
      <c r="B1230" s="29">
        <v>23061</v>
      </c>
      <c r="C1230" s="29">
        <v>23147</v>
      </c>
      <c r="D1230" s="29">
        <v>90.391000000000005</v>
      </c>
      <c r="E1230" s="29">
        <v>103.75</v>
      </c>
      <c r="F1230" s="29">
        <v>1.2139</v>
      </c>
      <c r="G1230" s="29">
        <v>9.6380000000000007E-3</v>
      </c>
      <c r="H1230" s="29">
        <v>0.15432000000000001</v>
      </c>
      <c r="I1230" s="29">
        <v>0.1542</v>
      </c>
      <c r="J1230" s="29">
        <v>1.3674999999999999</v>
      </c>
      <c r="K1230" s="29">
        <v>3.5718E-2</v>
      </c>
      <c r="L1230" s="29">
        <v>0.2472</v>
      </c>
      <c r="M1230" s="29">
        <v>9.0700000000000003E-2</v>
      </c>
      <c r="N1230" s="29">
        <v>1.18E-2</v>
      </c>
      <c r="O1230" s="29">
        <v>0.50580000000000003</v>
      </c>
      <c r="P1230" s="29">
        <v>0.62189000000000005</v>
      </c>
      <c r="Q1230" s="29">
        <v>2.0788000000000001E-2</v>
      </c>
      <c r="R1230" s="29">
        <v>1.3698999999999999E-2</v>
      </c>
      <c r="S1230" s="29">
        <v>3.3354000000000002E-2</v>
      </c>
      <c r="T1230" s="29">
        <v>0.78469999999999995</v>
      </c>
      <c r="U1230" s="29">
        <v>7.0944999999999994E-2</v>
      </c>
      <c r="V1230" s="29">
        <v>0.18290000000000001</v>
      </c>
    </row>
    <row r="1231" spans="1:22" ht="14.25" customHeight="1" x14ac:dyDescent="0.3">
      <c r="A1231" s="57">
        <v>44218</v>
      </c>
      <c r="B1231" s="29">
        <v>23074</v>
      </c>
      <c r="C1231" s="29">
        <v>23137</v>
      </c>
      <c r="D1231" s="29">
        <v>90.238</v>
      </c>
      <c r="E1231" s="29">
        <v>103.78</v>
      </c>
      <c r="F1231" s="29">
        <v>1.2171000000000001</v>
      </c>
      <c r="G1231" s="29">
        <v>9.6369999999999997E-3</v>
      </c>
      <c r="H1231" s="29">
        <v>0.15428</v>
      </c>
      <c r="I1231" s="29">
        <v>0.15390000000000001</v>
      </c>
      <c r="J1231" s="29">
        <v>1.3686</v>
      </c>
      <c r="K1231" s="29">
        <v>3.5733000000000001E-2</v>
      </c>
      <c r="L1231" s="29">
        <v>0.24729999999999999</v>
      </c>
      <c r="M1231" s="29">
        <v>9.0450000000000003E-2</v>
      </c>
      <c r="N1231" s="29">
        <v>1.1809999999999999E-2</v>
      </c>
      <c r="O1231" s="29">
        <v>0.50600000000000001</v>
      </c>
      <c r="P1231" s="29">
        <v>0.62236999999999998</v>
      </c>
      <c r="Q1231" s="29">
        <v>2.0794E-2</v>
      </c>
      <c r="R1231" s="29">
        <v>1.3693E-2</v>
      </c>
      <c r="S1231" s="29">
        <v>3.3359E-2</v>
      </c>
      <c r="T1231" s="29">
        <v>0.7853</v>
      </c>
      <c r="U1231" s="29">
        <v>7.1250999999999995E-2</v>
      </c>
      <c r="V1231" s="29">
        <v>0.18290000000000001</v>
      </c>
    </row>
    <row r="1232" spans="1:22" ht="14.25" customHeight="1" x14ac:dyDescent="0.3">
      <c r="A1232" s="57">
        <v>44217</v>
      </c>
      <c r="B1232" s="29">
        <v>23073</v>
      </c>
      <c r="C1232" s="29">
        <v>23144</v>
      </c>
      <c r="D1232" s="29">
        <v>90.131</v>
      </c>
      <c r="E1232" s="29">
        <v>103.5</v>
      </c>
      <c r="F1232" s="29">
        <v>1.2163999999999999</v>
      </c>
      <c r="G1232" s="29">
        <v>9.6629999999999997E-3</v>
      </c>
      <c r="H1232" s="29">
        <v>0.15475</v>
      </c>
      <c r="I1232" s="29">
        <v>0.1547</v>
      </c>
      <c r="J1232" s="29">
        <v>1.3733</v>
      </c>
      <c r="K1232" s="29">
        <v>3.5735000000000003E-2</v>
      </c>
      <c r="L1232" s="29">
        <v>0.24809999999999999</v>
      </c>
      <c r="M1232" s="29">
        <v>9.0920000000000001E-2</v>
      </c>
      <c r="N1232" s="29">
        <v>1.1809999999999999E-2</v>
      </c>
      <c r="O1232" s="29">
        <v>0.50990000000000002</v>
      </c>
      <c r="P1232" s="29">
        <v>0.62194000000000005</v>
      </c>
      <c r="Q1232" s="29">
        <v>2.0794E-2</v>
      </c>
      <c r="R1232" s="29">
        <v>1.3714E-2</v>
      </c>
      <c r="S1232" s="29">
        <v>3.3418999999999997E-2</v>
      </c>
      <c r="T1232" s="29">
        <v>0.79120000000000001</v>
      </c>
      <c r="U1232" s="29">
        <v>7.1273000000000003E-2</v>
      </c>
      <c r="V1232" s="29">
        <v>0.18690000000000001</v>
      </c>
    </row>
    <row r="1233" spans="1:22" ht="14.25" customHeight="1" x14ac:dyDescent="0.3">
      <c r="A1233" s="57">
        <v>44216</v>
      </c>
      <c r="B1233" s="29">
        <v>23077</v>
      </c>
      <c r="C1233" s="29">
        <v>23148</v>
      </c>
      <c r="D1233" s="29">
        <v>90.474999999999994</v>
      </c>
      <c r="E1233" s="29">
        <v>103.54</v>
      </c>
      <c r="F1233" s="29">
        <v>1.2105999999999999</v>
      </c>
      <c r="G1233" s="29">
        <v>9.6579999999999999E-3</v>
      </c>
      <c r="H1233" s="29">
        <v>0.15465000000000001</v>
      </c>
      <c r="I1233" s="29">
        <v>0.15479999999999999</v>
      </c>
      <c r="J1233" s="29">
        <v>1.3653999999999999</v>
      </c>
      <c r="K1233" s="29">
        <v>3.5707999999999997E-2</v>
      </c>
      <c r="L1233" s="29">
        <v>0.24729999999999999</v>
      </c>
      <c r="M1233" s="29">
        <v>9.1020000000000004E-2</v>
      </c>
      <c r="N1233" s="29">
        <v>1.1809999999999999E-2</v>
      </c>
      <c r="O1233" s="29">
        <v>0.51139999999999997</v>
      </c>
      <c r="P1233" s="29">
        <v>0.62209000000000003</v>
      </c>
      <c r="Q1233" s="29">
        <v>2.0802000000000001E-2</v>
      </c>
      <c r="R1233" s="29">
        <v>1.3716000000000001E-2</v>
      </c>
      <c r="S1233" s="29">
        <v>3.3382000000000002E-2</v>
      </c>
      <c r="T1233" s="29">
        <v>0.79159999999999997</v>
      </c>
      <c r="U1233" s="29">
        <v>7.1286000000000002E-2</v>
      </c>
      <c r="V1233" s="29">
        <v>0.189</v>
      </c>
    </row>
    <row r="1234" spans="1:22" ht="14.25" customHeight="1" x14ac:dyDescent="0.3">
      <c r="A1234" s="57">
        <v>44215</v>
      </c>
      <c r="B1234" s="29">
        <v>23061</v>
      </c>
      <c r="C1234" s="29">
        <v>23152</v>
      </c>
      <c r="D1234" s="29">
        <v>90.498000000000005</v>
      </c>
      <c r="E1234" s="29">
        <v>103.9</v>
      </c>
      <c r="F1234" s="29">
        <v>1.2129000000000001</v>
      </c>
      <c r="G1234" s="29">
        <v>9.6240000000000006E-3</v>
      </c>
      <c r="H1234" s="29">
        <v>0.15434</v>
      </c>
      <c r="I1234" s="29">
        <v>0.15429999999999999</v>
      </c>
      <c r="J1234" s="29">
        <v>1.363</v>
      </c>
      <c r="K1234" s="29">
        <v>3.5691000000000001E-2</v>
      </c>
      <c r="L1234" s="29">
        <v>0.24690000000000001</v>
      </c>
      <c r="M1234" s="29">
        <v>9.0740000000000001E-2</v>
      </c>
      <c r="N1234" s="29">
        <v>1.1809999999999999E-2</v>
      </c>
      <c r="O1234" s="29">
        <v>0.51739999999999997</v>
      </c>
      <c r="P1234" s="29">
        <v>0.62285999999999997</v>
      </c>
      <c r="Q1234" s="29">
        <v>2.0802000000000001E-2</v>
      </c>
      <c r="R1234" s="29">
        <v>1.3663E-2</v>
      </c>
      <c r="S1234" s="29">
        <v>3.3333000000000002E-2</v>
      </c>
      <c r="T1234" s="29">
        <v>0.7853</v>
      </c>
      <c r="U1234" s="29">
        <v>7.1098999999999996E-2</v>
      </c>
      <c r="V1234" s="29">
        <v>0.18659999999999999</v>
      </c>
    </row>
    <row r="1235" spans="1:22" ht="14.25" customHeight="1" x14ac:dyDescent="0.3">
      <c r="A1235" s="57">
        <v>44214</v>
      </c>
      <c r="B1235" s="29">
        <v>23070</v>
      </c>
      <c r="C1235" s="29">
        <v>23141</v>
      </c>
      <c r="D1235" s="29">
        <v>90.765000000000001</v>
      </c>
      <c r="E1235" s="29">
        <v>103.69</v>
      </c>
      <c r="F1235" s="29">
        <v>1.2077</v>
      </c>
      <c r="G1235" s="29">
        <v>9.6439999999999998E-3</v>
      </c>
      <c r="H1235" s="29">
        <v>0.15401999999999999</v>
      </c>
      <c r="I1235" s="29">
        <v>0.15390000000000001</v>
      </c>
      <c r="J1235" s="29">
        <v>1.3587</v>
      </c>
      <c r="K1235" s="29">
        <v>3.5707999999999997E-2</v>
      </c>
      <c r="L1235" s="29">
        <v>0.24679999999999999</v>
      </c>
      <c r="M1235" s="29">
        <v>9.0590000000000004E-2</v>
      </c>
      <c r="N1235" s="29">
        <v>1.1809999999999999E-2</v>
      </c>
      <c r="O1235" s="29">
        <v>0.51919999999999999</v>
      </c>
      <c r="P1235" s="29">
        <v>0.62363999999999997</v>
      </c>
      <c r="Q1235" s="29">
        <v>2.0806999999999999E-2</v>
      </c>
      <c r="R1235" s="29">
        <v>1.3665999999999999E-2</v>
      </c>
      <c r="S1235" s="29">
        <v>3.3193E-2</v>
      </c>
      <c r="T1235" s="29">
        <v>0.78380000000000005</v>
      </c>
      <c r="U1235" s="29">
        <v>7.0873000000000005E-2</v>
      </c>
      <c r="V1235" s="29">
        <v>0.1888</v>
      </c>
    </row>
    <row r="1236" spans="1:22" ht="14.25" customHeight="1" x14ac:dyDescent="0.3">
      <c r="A1236" s="57">
        <v>44211</v>
      </c>
      <c r="B1236" s="29">
        <v>23067</v>
      </c>
      <c r="C1236" s="29">
        <v>23136</v>
      </c>
      <c r="D1236" s="29">
        <v>90.772000000000006</v>
      </c>
      <c r="E1236" s="29">
        <v>103.85</v>
      </c>
      <c r="F1236" s="29">
        <v>1.2081999999999999</v>
      </c>
      <c r="G1236" s="29">
        <v>9.6270000000000001E-3</v>
      </c>
      <c r="H1236" s="29">
        <v>0.15429999999999999</v>
      </c>
      <c r="I1236" s="29">
        <v>0.1542</v>
      </c>
      <c r="J1236" s="29">
        <v>1.359</v>
      </c>
      <c r="K1236" s="29">
        <v>3.5680999999999997E-2</v>
      </c>
      <c r="L1236" s="29">
        <v>0.2477</v>
      </c>
      <c r="M1236" s="29">
        <v>9.0719999999999995E-2</v>
      </c>
      <c r="N1236" s="29">
        <v>1.1809999999999999E-2</v>
      </c>
      <c r="O1236" s="29">
        <v>0.5181</v>
      </c>
      <c r="P1236" s="29">
        <v>0.62285999999999997</v>
      </c>
      <c r="Q1236" s="29">
        <v>2.0830999999999999E-2</v>
      </c>
      <c r="R1236" s="29">
        <v>1.367E-2</v>
      </c>
      <c r="S1236" s="29">
        <v>3.3251000000000003E-2</v>
      </c>
      <c r="T1236" s="29">
        <v>0.78510000000000002</v>
      </c>
      <c r="U1236" s="29">
        <v>7.1327000000000002E-2</v>
      </c>
      <c r="V1236" s="29">
        <v>0.18890000000000001</v>
      </c>
    </row>
    <row r="1237" spans="1:22" ht="14.25" customHeight="1" x14ac:dyDescent="0.3">
      <c r="A1237" s="57">
        <v>44210</v>
      </c>
      <c r="B1237" s="29">
        <v>23055</v>
      </c>
      <c r="C1237" s="29">
        <v>23132</v>
      </c>
      <c r="D1237" s="29">
        <v>90.239000000000004</v>
      </c>
      <c r="E1237" s="29">
        <v>103.8</v>
      </c>
      <c r="F1237" s="29">
        <v>1.2155</v>
      </c>
      <c r="G1237" s="29">
        <v>9.6340000000000002E-3</v>
      </c>
      <c r="H1237" s="29">
        <v>0.15445</v>
      </c>
      <c r="I1237" s="29">
        <v>0.1547</v>
      </c>
      <c r="J1237" s="29">
        <v>1.3689</v>
      </c>
      <c r="K1237" s="29">
        <v>3.5691000000000001E-2</v>
      </c>
      <c r="L1237" s="29">
        <v>0.24779999999999999</v>
      </c>
      <c r="M1237" s="29">
        <v>9.1160000000000005E-2</v>
      </c>
      <c r="N1237" s="29">
        <v>1.1809999999999999E-2</v>
      </c>
      <c r="O1237" s="29">
        <v>0.51970000000000005</v>
      </c>
      <c r="P1237" s="29">
        <v>0.62461</v>
      </c>
      <c r="Q1237" s="29">
        <v>2.0806000000000002E-2</v>
      </c>
      <c r="R1237" s="29">
        <v>1.371E-2</v>
      </c>
      <c r="S1237" s="29">
        <v>3.3363999999999998E-2</v>
      </c>
      <c r="T1237" s="29">
        <v>0.79090000000000005</v>
      </c>
      <c r="U1237" s="29">
        <v>7.1327000000000002E-2</v>
      </c>
      <c r="V1237" s="29">
        <v>0.19239999999999999</v>
      </c>
    </row>
    <row r="1238" spans="1:22" ht="14.25" customHeight="1" x14ac:dyDescent="0.3">
      <c r="A1238" s="57">
        <v>44209</v>
      </c>
      <c r="B1238" s="29">
        <v>23065</v>
      </c>
      <c r="C1238" s="29">
        <v>23134</v>
      </c>
      <c r="D1238" s="29">
        <v>90.355000000000004</v>
      </c>
      <c r="E1238" s="29">
        <v>103.89</v>
      </c>
      <c r="F1238" s="29">
        <v>1.2157</v>
      </c>
      <c r="G1238" s="29">
        <v>9.6270000000000001E-3</v>
      </c>
      <c r="H1238" s="29">
        <v>0.15459999999999999</v>
      </c>
      <c r="I1238" s="29">
        <v>0.15459999999999999</v>
      </c>
      <c r="J1238" s="29">
        <v>1.3638999999999999</v>
      </c>
      <c r="K1238" s="29">
        <v>3.5687999999999998E-2</v>
      </c>
      <c r="L1238" s="29">
        <v>0.2472</v>
      </c>
      <c r="M1238" s="29">
        <v>9.1060000000000002E-2</v>
      </c>
      <c r="N1238" s="29">
        <v>1.1809999999999999E-2</v>
      </c>
      <c r="O1238" s="29">
        <v>0.5222</v>
      </c>
      <c r="P1238" s="29">
        <v>0.62390000000000001</v>
      </c>
      <c r="Q1238" s="29">
        <v>2.0806999999999999E-2</v>
      </c>
      <c r="R1238" s="29">
        <v>1.3662000000000001E-2</v>
      </c>
      <c r="S1238" s="29">
        <v>3.3313000000000002E-2</v>
      </c>
      <c r="T1238" s="29">
        <v>0.78749999999999998</v>
      </c>
      <c r="U1238" s="29">
        <v>7.0777000000000007E-2</v>
      </c>
      <c r="V1238" s="29">
        <v>0.18870000000000001</v>
      </c>
    </row>
    <row r="1239" spans="1:22" ht="14.25" customHeight="1" x14ac:dyDescent="0.3">
      <c r="A1239" s="57">
        <v>44208</v>
      </c>
      <c r="B1239" s="29">
        <v>23057</v>
      </c>
      <c r="C1239" s="29">
        <v>23140</v>
      </c>
      <c r="D1239" s="29">
        <v>90.093000000000004</v>
      </c>
      <c r="E1239" s="29">
        <v>103.76</v>
      </c>
      <c r="F1239" s="29">
        <v>1.2206999999999999</v>
      </c>
      <c r="G1239" s="29">
        <v>9.6380000000000007E-3</v>
      </c>
      <c r="H1239" s="29">
        <v>0.15470999999999999</v>
      </c>
      <c r="I1239" s="29">
        <v>0.1552</v>
      </c>
      <c r="J1239" s="29">
        <v>1.3664000000000001</v>
      </c>
      <c r="K1239" s="29">
        <v>3.5701999999999998E-2</v>
      </c>
      <c r="L1239" s="29">
        <v>0.24660000000000001</v>
      </c>
      <c r="M1239" s="29">
        <v>9.1359999999999997E-2</v>
      </c>
      <c r="N1239" s="29">
        <v>1.1809999999999999E-2</v>
      </c>
      <c r="O1239" s="29">
        <v>0.52629999999999999</v>
      </c>
      <c r="P1239" s="29">
        <v>0.62321000000000004</v>
      </c>
      <c r="Q1239" s="29">
        <v>2.0851000000000001E-2</v>
      </c>
      <c r="R1239" s="29">
        <v>1.3646E-2</v>
      </c>
      <c r="S1239" s="29">
        <v>3.3293000000000003E-2</v>
      </c>
      <c r="T1239" s="29">
        <v>0.78659999999999997</v>
      </c>
      <c r="U1239" s="29">
        <v>7.0771000000000001E-2</v>
      </c>
      <c r="V1239" s="29">
        <v>0.18790000000000001</v>
      </c>
    </row>
    <row r="1240" spans="1:22" ht="14.25" customHeight="1" x14ac:dyDescent="0.3">
      <c r="A1240" s="57">
        <v>44207</v>
      </c>
      <c r="B1240" s="29">
        <v>23054</v>
      </c>
      <c r="C1240" s="29">
        <v>23127</v>
      </c>
      <c r="D1240" s="29">
        <v>90.465000000000003</v>
      </c>
      <c r="E1240" s="29">
        <v>104.26</v>
      </c>
      <c r="F1240" s="29">
        <v>1.2151000000000001</v>
      </c>
      <c r="G1240" s="29">
        <v>9.5930000000000008E-3</v>
      </c>
      <c r="H1240" s="29">
        <v>0.15429000000000001</v>
      </c>
      <c r="I1240" s="29">
        <v>0.15429999999999999</v>
      </c>
      <c r="J1240" s="29">
        <v>1.3517999999999999</v>
      </c>
      <c r="K1240" s="29">
        <v>3.5691000000000001E-2</v>
      </c>
      <c r="L1240" s="29">
        <v>0.24679999999999999</v>
      </c>
      <c r="M1240" s="29">
        <v>9.1160000000000005E-2</v>
      </c>
      <c r="N1240" s="29">
        <v>1.18E-2</v>
      </c>
      <c r="O1240" s="29">
        <v>0.52890000000000004</v>
      </c>
      <c r="P1240" s="29">
        <v>0.62404000000000004</v>
      </c>
      <c r="Q1240" s="29">
        <v>2.0784E-2</v>
      </c>
      <c r="R1240" s="29">
        <v>1.3604E-2</v>
      </c>
      <c r="S1240" s="29">
        <v>3.3163999999999999E-2</v>
      </c>
      <c r="T1240" s="29">
        <v>0.78220000000000001</v>
      </c>
      <c r="U1240" s="29">
        <v>7.0293999999999995E-2</v>
      </c>
      <c r="V1240" s="29">
        <v>0.1822</v>
      </c>
    </row>
    <row r="1241" spans="1:22" ht="14.25" customHeight="1" x14ac:dyDescent="0.3">
      <c r="A1241" s="57">
        <v>44204</v>
      </c>
      <c r="B1241" s="29">
        <v>23067</v>
      </c>
      <c r="C1241" s="29">
        <v>23121</v>
      </c>
      <c r="D1241" s="29">
        <v>90.097999999999999</v>
      </c>
      <c r="E1241" s="29">
        <v>103.94</v>
      </c>
      <c r="F1241" s="29">
        <v>1.2218</v>
      </c>
      <c r="G1241" s="29">
        <v>9.6190000000000008E-3</v>
      </c>
      <c r="H1241" s="29">
        <v>0.15445</v>
      </c>
      <c r="I1241" s="29">
        <v>0.1547</v>
      </c>
      <c r="J1241" s="29">
        <v>1.3568</v>
      </c>
      <c r="K1241" s="29">
        <v>3.5713000000000002E-2</v>
      </c>
      <c r="L1241" s="29">
        <v>0.248</v>
      </c>
      <c r="M1241" s="29">
        <v>9.146E-2</v>
      </c>
      <c r="N1241" s="29">
        <v>1.18E-2</v>
      </c>
      <c r="O1241" s="29">
        <v>0.53200000000000003</v>
      </c>
      <c r="P1241" s="29">
        <v>0.62324999999999997</v>
      </c>
      <c r="Q1241" s="29">
        <v>2.0799000000000002E-2</v>
      </c>
      <c r="R1241" s="29">
        <v>1.3632999999999999E-2</v>
      </c>
      <c r="S1241" s="29">
        <v>3.3172E-2</v>
      </c>
      <c r="T1241" s="29">
        <v>0.78810000000000002</v>
      </c>
      <c r="U1241" s="29">
        <v>7.0721000000000006E-2</v>
      </c>
      <c r="V1241" s="29">
        <v>0.18459999999999999</v>
      </c>
    </row>
    <row r="1242" spans="1:22" ht="14.25" customHeight="1" x14ac:dyDescent="0.3">
      <c r="A1242" s="57">
        <v>44203</v>
      </c>
      <c r="B1242" s="29">
        <v>23080</v>
      </c>
      <c r="C1242" s="29">
        <v>23117</v>
      </c>
      <c r="D1242" s="29">
        <v>89.825999999999993</v>
      </c>
      <c r="E1242" s="29">
        <v>103.81</v>
      </c>
      <c r="F1242" s="29">
        <v>1.2272000000000001</v>
      </c>
      <c r="G1242" s="29">
        <v>9.6319999999999999E-3</v>
      </c>
      <c r="H1242" s="29">
        <v>0.15437000000000001</v>
      </c>
      <c r="I1242" s="29">
        <v>0.1545</v>
      </c>
      <c r="J1242" s="29">
        <v>1.3568</v>
      </c>
      <c r="K1242" s="29">
        <v>3.5735000000000003E-2</v>
      </c>
      <c r="L1242" s="29">
        <v>0.24779999999999999</v>
      </c>
      <c r="M1242" s="29">
        <v>9.1380000000000003E-2</v>
      </c>
      <c r="N1242" s="29">
        <v>1.18E-2</v>
      </c>
      <c r="O1242" s="29">
        <v>0.53210000000000002</v>
      </c>
      <c r="P1242" s="29">
        <v>0.62358999999999998</v>
      </c>
      <c r="Q1242" s="29">
        <v>2.0781000000000001E-2</v>
      </c>
      <c r="R1242" s="29">
        <v>1.3612000000000001E-2</v>
      </c>
      <c r="S1242" s="29">
        <v>3.3241E-2</v>
      </c>
      <c r="T1242" s="29">
        <v>0.78810000000000002</v>
      </c>
      <c r="U1242" s="29">
        <v>7.0906999999999998E-2</v>
      </c>
      <c r="V1242" s="29">
        <v>0.18479999999999999</v>
      </c>
    </row>
    <row r="1243" spans="1:22" ht="14.25" customHeight="1" x14ac:dyDescent="0.3">
      <c r="A1243" s="57">
        <v>44202</v>
      </c>
      <c r="B1243" s="29">
        <v>23093</v>
      </c>
      <c r="C1243" s="29">
        <v>23123</v>
      </c>
      <c r="D1243" s="29">
        <v>89.53</v>
      </c>
      <c r="E1243" s="29">
        <v>103.04</v>
      </c>
      <c r="F1243" s="29">
        <v>1.2326999999999999</v>
      </c>
      <c r="G1243" s="29">
        <v>9.7040000000000008E-3</v>
      </c>
      <c r="H1243" s="29">
        <v>0.15473000000000001</v>
      </c>
      <c r="I1243" s="29">
        <v>0.155</v>
      </c>
      <c r="J1243" s="29">
        <v>1.3608</v>
      </c>
      <c r="K1243" s="29">
        <v>3.5741000000000002E-2</v>
      </c>
      <c r="L1243" s="29">
        <v>0.24929999999999999</v>
      </c>
      <c r="M1243" s="29">
        <v>9.1910000000000006E-2</v>
      </c>
      <c r="N1243" s="29">
        <v>1.1809999999999999E-2</v>
      </c>
      <c r="O1243" s="29">
        <v>0.53069999999999995</v>
      </c>
      <c r="P1243" s="29">
        <v>0.62285999999999997</v>
      </c>
      <c r="Q1243" s="29">
        <v>2.0816000000000001E-2</v>
      </c>
      <c r="R1243" s="29">
        <v>1.3672999999999999E-2</v>
      </c>
      <c r="S1243" s="29">
        <v>3.3404999999999997E-2</v>
      </c>
      <c r="T1243" s="29">
        <v>0.78869999999999996</v>
      </c>
      <c r="U1243" s="29">
        <v>7.1968000000000004E-2</v>
      </c>
      <c r="V1243" s="29">
        <v>0.18820000000000001</v>
      </c>
    </row>
    <row r="1244" spans="1:22" ht="14.25" customHeight="1" x14ac:dyDescent="0.3">
      <c r="A1244" s="57">
        <v>44201</v>
      </c>
      <c r="B1244" s="29">
        <v>23080</v>
      </c>
      <c r="C1244" s="29">
        <v>23121</v>
      </c>
      <c r="D1244" s="29">
        <v>89.436000000000007</v>
      </c>
      <c r="E1244" s="29">
        <v>102.72</v>
      </c>
      <c r="F1244" s="29">
        <v>1.2298</v>
      </c>
      <c r="G1244" s="29">
        <v>9.7350000000000006E-3</v>
      </c>
      <c r="H1244" s="29">
        <v>0.15489</v>
      </c>
      <c r="I1244" s="29">
        <v>0.15540000000000001</v>
      </c>
      <c r="J1244" s="29">
        <v>1.3627</v>
      </c>
      <c r="K1244" s="29">
        <v>3.5716999999999999E-2</v>
      </c>
      <c r="L1244" s="29">
        <v>0.24890000000000001</v>
      </c>
      <c r="M1244" s="29">
        <v>9.1980000000000006E-2</v>
      </c>
      <c r="N1244" s="29">
        <v>1.1809999999999999E-2</v>
      </c>
      <c r="O1244" s="29">
        <v>0.53110000000000002</v>
      </c>
      <c r="P1244" s="29">
        <v>0.62256999999999996</v>
      </c>
      <c r="Q1244" s="29">
        <v>2.0806999999999999E-2</v>
      </c>
      <c r="R1244" s="29">
        <v>1.3668E-2</v>
      </c>
      <c r="S1244" s="29">
        <v>3.3426999999999998E-2</v>
      </c>
      <c r="T1244" s="29">
        <v>0.78920000000000001</v>
      </c>
      <c r="U1244" s="29">
        <v>7.1864999999999998E-2</v>
      </c>
      <c r="V1244" s="29">
        <v>0.18920000000000001</v>
      </c>
    </row>
    <row r="1245" spans="1:22" ht="14.25" customHeight="1" x14ac:dyDescent="0.3">
      <c r="A1245" s="57">
        <v>44200</v>
      </c>
      <c r="B1245" s="29">
        <v>23074</v>
      </c>
      <c r="C1245" s="29">
        <v>23131</v>
      </c>
      <c r="D1245" s="29">
        <v>89.869</v>
      </c>
      <c r="E1245" s="29">
        <v>103.13</v>
      </c>
      <c r="F1245" s="29">
        <v>1.2248000000000001</v>
      </c>
      <c r="G1245" s="29">
        <v>9.6959999999999998E-3</v>
      </c>
      <c r="H1245" s="29">
        <v>0.15476000000000001</v>
      </c>
      <c r="I1245" s="29">
        <v>0.15490000000000001</v>
      </c>
      <c r="J1245" s="29">
        <v>1.3571</v>
      </c>
      <c r="K1245" s="29">
        <v>3.5589999999999997E-2</v>
      </c>
      <c r="L1245" s="29">
        <v>0.24970000000000001</v>
      </c>
      <c r="M1245" s="29">
        <v>9.2030000000000001E-2</v>
      </c>
      <c r="N1245" s="29">
        <v>1.18E-2</v>
      </c>
      <c r="O1245" s="29">
        <v>0.53410000000000002</v>
      </c>
      <c r="P1245" s="29">
        <v>0.62343999999999999</v>
      </c>
      <c r="Q1245" s="29">
        <v>2.0813999999999999E-2</v>
      </c>
      <c r="R1245" s="29">
        <v>1.3684E-2</v>
      </c>
      <c r="S1245" s="29">
        <v>3.3425999999999997E-2</v>
      </c>
      <c r="T1245" s="29">
        <v>0.78269999999999995</v>
      </c>
      <c r="U1245" s="29">
        <v>7.1870000000000003E-2</v>
      </c>
      <c r="V1245" s="29">
        <v>0.1888</v>
      </c>
    </row>
    <row r="1246" spans="1:22" ht="14.25" customHeight="1" x14ac:dyDescent="0.3">
      <c r="A1246" s="57">
        <v>44197</v>
      </c>
      <c r="B1246" s="29">
        <v>23098</v>
      </c>
      <c r="C1246" s="29">
        <v>23131</v>
      </c>
      <c r="D1246" s="29">
        <v>89.936999999999998</v>
      </c>
      <c r="E1246" s="29">
        <v>103.2</v>
      </c>
      <c r="F1246" s="29">
        <v>1.2215</v>
      </c>
      <c r="G1246" s="29">
        <v>9.6900000000000007E-3</v>
      </c>
      <c r="H1246" s="29">
        <v>0.15321000000000001</v>
      </c>
      <c r="I1246" s="29">
        <v>0.15379999999999999</v>
      </c>
      <c r="J1246" s="29">
        <v>1.3672</v>
      </c>
      <c r="K1246" s="29">
        <v>3.5594000000000001E-2</v>
      </c>
      <c r="L1246" s="29">
        <v>0.2487</v>
      </c>
      <c r="M1246" s="29">
        <v>9.2100000000000001E-2</v>
      </c>
      <c r="N1246" s="29">
        <v>1.1809999999999999E-2</v>
      </c>
      <c r="O1246" s="29">
        <v>0.53610000000000002</v>
      </c>
      <c r="P1246" s="29">
        <v>0.62275000000000003</v>
      </c>
      <c r="Q1246" s="29">
        <v>2.0825E-2</v>
      </c>
      <c r="R1246" s="29">
        <v>1.3681E-2</v>
      </c>
      <c r="S1246" s="29">
        <v>3.3279999999999997E-2</v>
      </c>
      <c r="T1246" s="29">
        <v>0.78569999999999995</v>
      </c>
      <c r="U1246" s="29">
        <v>7.1008000000000002E-2</v>
      </c>
      <c r="V1246" s="29">
        <v>0.1925</v>
      </c>
    </row>
    <row r="1247" spans="1:22" ht="14.25" customHeight="1" x14ac:dyDescent="0.3">
      <c r="A1247" s="57">
        <v>44196</v>
      </c>
      <c r="B1247" s="29">
        <v>23098</v>
      </c>
      <c r="C1247" s="29">
        <v>23131</v>
      </c>
      <c r="D1247" s="29">
        <v>89.936999999999998</v>
      </c>
      <c r="E1247" s="29">
        <v>103.25</v>
      </c>
      <c r="F1247" s="29">
        <v>1.2216</v>
      </c>
      <c r="G1247" s="29">
        <v>9.6790000000000001E-3</v>
      </c>
      <c r="H1247" s="29">
        <v>0.15321000000000001</v>
      </c>
      <c r="I1247" s="29">
        <v>0.15379999999999999</v>
      </c>
      <c r="J1247" s="29">
        <v>1.367</v>
      </c>
      <c r="K1247" s="29">
        <v>3.5594000000000001E-2</v>
      </c>
      <c r="L1247" s="29">
        <v>0.2487</v>
      </c>
      <c r="M1247" s="29">
        <v>9.1810000000000003E-2</v>
      </c>
      <c r="N1247" s="29">
        <v>1.1809999999999999E-2</v>
      </c>
      <c r="O1247" s="29">
        <v>0.53920000000000001</v>
      </c>
      <c r="P1247" s="29">
        <v>0.62353999999999998</v>
      </c>
      <c r="Q1247" s="29">
        <v>2.0825E-2</v>
      </c>
      <c r="R1247" s="29">
        <v>1.3687E-2</v>
      </c>
      <c r="S1247" s="29">
        <v>3.3298000000000001E-2</v>
      </c>
      <c r="T1247" s="29">
        <v>0.7853</v>
      </c>
      <c r="U1247" s="29">
        <v>7.1879999999999999E-2</v>
      </c>
      <c r="V1247" s="29">
        <v>0.1925</v>
      </c>
    </row>
    <row r="1248" spans="1:22" ht="14.25" customHeight="1" x14ac:dyDescent="0.3">
      <c r="A1248" s="57">
        <v>44195</v>
      </c>
      <c r="B1248" s="29">
        <v>23086</v>
      </c>
      <c r="C1248" s="29">
        <v>23141</v>
      </c>
      <c r="D1248" s="29">
        <v>89.68</v>
      </c>
      <c r="E1248" s="29">
        <v>103.19</v>
      </c>
      <c r="F1248" s="29">
        <v>1.2298</v>
      </c>
      <c r="G1248" s="29">
        <v>9.6889999999999997E-3</v>
      </c>
      <c r="H1248" s="29">
        <v>0.15329999999999999</v>
      </c>
      <c r="I1248" s="29">
        <v>0.1537</v>
      </c>
      <c r="J1248" s="29">
        <v>1.3625</v>
      </c>
      <c r="K1248" s="29">
        <v>3.5579E-2</v>
      </c>
      <c r="L1248" s="29">
        <v>0.2477</v>
      </c>
      <c r="M1248" s="29">
        <v>9.1829999999999995E-2</v>
      </c>
      <c r="N1248" s="29">
        <v>1.1809999999999999E-2</v>
      </c>
      <c r="O1248" s="29">
        <v>0.53459999999999996</v>
      </c>
      <c r="P1248" s="29">
        <v>0.62322</v>
      </c>
      <c r="Q1248" s="29">
        <v>2.0801E-2</v>
      </c>
      <c r="R1248" s="29">
        <v>1.3657000000000001E-2</v>
      </c>
      <c r="S1248" s="29">
        <v>3.3405999999999998E-2</v>
      </c>
      <c r="T1248" s="29">
        <v>0.78420000000000001</v>
      </c>
      <c r="U1248" s="29">
        <v>7.1224999999999997E-2</v>
      </c>
      <c r="V1248" s="29">
        <v>0.1925</v>
      </c>
    </row>
    <row r="1249" spans="1:22" ht="14.25" customHeight="1" x14ac:dyDescent="0.3">
      <c r="A1249" s="57">
        <v>44194</v>
      </c>
      <c r="B1249" s="29">
        <v>23115</v>
      </c>
      <c r="C1249" s="29">
        <v>23148</v>
      </c>
      <c r="D1249" s="29">
        <v>89.994</v>
      </c>
      <c r="E1249" s="29">
        <v>103.58</v>
      </c>
      <c r="F1249" s="29">
        <v>1.2249000000000001</v>
      </c>
      <c r="G1249" s="29">
        <v>9.6589999999999992E-3</v>
      </c>
      <c r="H1249" s="29">
        <v>0.15312000000000001</v>
      </c>
      <c r="I1249" s="29">
        <v>0.15340000000000001</v>
      </c>
      <c r="J1249" s="29">
        <v>1.3503000000000001</v>
      </c>
      <c r="K1249" s="29">
        <v>3.5515999999999999E-2</v>
      </c>
      <c r="L1249" s="29">
        <v>0.24690000000000001</v>
      </c>
      <c r="M1249" s="29">
        <v>9.1579999999999995E-2</v>
      </c>
      <c r="N1249" s="29">
        <v>1.18E-2</v>
      </c>
      <c r="O1249" s="29">
        <v>0.53190000000000004</v>
      </c>
      <c r="P1249" s="29">
        <v>0.62239</v>
      </c>
      <c r="Q1249" s="29">
        <v>2.0820000000000002E-2</v>
      </c>
      <c r="R1249" s="29">
        <v>1.3623E-2</v>
      </c>
      <c r="S1249" s="29">
        <v>3.3272999999999997E-2</v>
      </c>
      <c r="T1249" s="29">
        <v>0.78010000000000002</v>
      </c>
      <c r="U1249" s="29">
        <v>7.0772000000000002E-2</v>
      </c>
      <c r="V1249" s="29">
        <v>0.19189999999999999</v>
      </c>
    </row>
    <row r="1250" spans="1:22" ht="14.25" customHeight="1" x14ac:dyDescent="0.3">
      <c r="A1250" s="57">
        <v>44193</v>
      </c>
      <c r="B1250" s="29">
        <v>23127</v>
      </c>
      <c r="C1250" s="29">
        <v>23149</v>
      </c>
      <c r="D1250" s="29">
        <v>90.337000000000003</v>
      </c>
      <c r="E1250" s="29">
        <v>103.81</v>
      </c>
      <c r="F1250" s="29">
        <v>1.2216</v>
      </c>
      <c r="G1250" s="29">
        <v>9.6360000000000005E-3</v>
      </c>
      <c r="H1250" s="29">
        <v>0.15296999999999999</v>
      </c>
      <c r="I1250" s="29">
        <v>0.15310000000000001</v>
      </c>
      <c r="J1250" s="29">
        <v>1.3452</v>
      </c>
      <c r="K1250" s="29">
        <v>3.5557999999999999E-2</v>
      </c>
      <c r="L1250" s="29">
        <v>0.247</v>
      </c>
      <c r="M1250" s="29">
        <v>9.1149999999999995E-2</v>
      </c>
      <c r="N1250" s="29">
        <v>1.18E-2</v>
      </c>
      <c r="O1250" s="29">
        <v>0.53190000000000004</v>
      </c>
      <c r="P1250" s="29">
        <v>0.62356999999999996</v>
      </c>
      <c r="Q1250" s="29">
        <v>2.0816000000000001E-2</v>
      </c>
      <c r="R1250" s="29">
        <v>1.3596E-2</v>
      </c>
      <c r="S1250" s="29">
        <v>3.3161000000000003E-2</v>
      </c>
      <c r="T1250" s="29">
        <v>0.77839999999999998</v>
      </c>
      <c r="U1250" s="29">
        <v>7.0646E-2</v>
      </c>
      <c r="V1250" s="29">
        <v>0.19059999999999999</v>
      </c>
    </row>
    <row r="1251" spans="1:22" ht="14.25" customHeight="1" x14ac:dyDescent="0.3">
      <c r="A1251" s="57">
        <v>44190</v>
      </c>
      <c r="B1251" s="29">
        <v>23131</v>
      </c>
      <c r="C1251" s="29">
        <v>23152</v>
      </c>
      <c r="D1251" s="29">
        <v>90.222999999999999</v>
      </c>
      <c r="E1251" s="29">
        <v>103.43</v>
      </c>
      <c r="F1251" s="29">
        <v>1.2193000000000001</v>
      </c>
      <c r="G1251" s="29">
        <v>9.6690000000000005E-3</v>
      </c>
      <c r="H1251" s="29">
        <v>0.15286</v>
      </c>
      <c r="I1251" s="29">
        <v>0.15359999999999999</v>
      </c>
      <c r="J1251" s="29">
        <v>1.3560000000000001</v>
      </c>
      <c r="K1251" s="29">
        <v>3.5561000000000002E-2</v>
      </c>
      <c r="L1251" s="29">
        <v>0.2462</v>
      </c>
      <c r="M1251" s="29">
        <v>9.0899999999999995E-2</v>
      </c>
      <c r="N1251" s="29">
        <v>1.179E-2</v>
      </c>
      <c r="O1251" s="29">
        <v>0.52700000000000002</v>
      </c>
      <c r="P1251" s="29">
        <v>0.62541000000000002</v>
      </c>
      <c r="Q1251" s="29">
        <v>2.0812000000000001E-2</v>
      </c>
      <c r="R1251" s="29">
        <v>1.3601E-2</v>
      </c>
      <c r="S1251" s="29">
        <v>3.3321000000000003E-2</v>
      </c>
      <c r="T1251" s="29">
        <v>0.77729999999999999</v>
      </c>
      <c r="U1251" s="29">
        <v>7.0224999999999996E-2</v>
      </c>
      <c r="V1251" s="29">
        <v>0.19170000000000001</v>
      </c>
    </row>
    <row r="1252" spans="1:22" ht="14.25" customHeight="1" x14ac:dyDescent="0.3">
      <c r="A1252" s="57">
        <v>44189</v>
      </c>
      <c r="B1252" s="29">
        <v>23133</v>
      </c>
      <c r="C1252" s="29">
        <v>23162</v>
      </c>
      <c r="D1252" s="29">
        <v>90.322999999999993</v>
      </c>
      <c r="E1252" s="29">
        <v>103.65</v>
      </c>
      <c r="F1252" s="29">
        <v>1.2186999999999999</v>
      </c>
      <c r="G1252" s="29">
        <v>9.6469999999999993E-3</v>
      </c>
      <c r="H1252" s="29">
        <v>0.15314</v>
      </c>
      <c r="I1252" s="29">
        <v>0.15340000000000001</v>
      </c>
      <c r="J1252" s="29">
        <v>1.3557999999999999</v>
      </c>
      <c r="K1252" s="29">
        <v>3.5524E-2</v>
      </c>
      <c r="L1252" s="29">
        <v>0.2462</v>
      </c>
      <c r="M1252" s="29">
        <v>9.0679999999999997E-2</v>
      </c>
      <c r="N1252" s="29">
        <v>1.179E-2</v>
      </c>
      <c r="O1252" s="29">
        <v>0.52700000000000002</v>
      </c>
      <c r="P1252" s="29">
        <v>0.62368999999999997</v>
      </c>
      <c r="Q1252" s="29">
        <v>2.0812000000000001E-2</v>
      </c>
      <c r="R1252" s="29">
        <v>1.3601E-2</v>
      </c>
      <c r="S1252" s="29">
        <v>3.3265999999999997E-2</v>
      </c>
      <c r="T1252" s="29">
        <v>0.77739999999999998</v>
      </c>
      <c r="U1252" s="29">
        <v>7.0422999999999999E-2</v>
      </c>
      <c r="V1252" s="29">
        <v>0.19170000000000001</v>
      </c>
    </row>
    <row r="1253" spans="1:22" ht="14.25" customHeight="1" x14ac:dyDescent="0.3">
      <c r="A1253" s="57">
        <v>44188</v>
      </c>
      <c r="B1253" s="29">
        <v>23124</v>
      </c>
      <c r="C1253" s="29">
        <v>23167</v>
      </c>
      <c r="D1253" s="29">
        <v>90.412999999999997</v>
      </c>
      <c r="E1253" s="29">
        <v>103.57</v>
      </c>
      <c r="F1253" s="29">
        <v>1.2186999999999999</v>
      </c>
      <c r="G1253" s="29">
        <v>9.6570000000000007E-3</v>
      </c>
      <c r="H1253" s="29">
        <v>0.15289</v>
      </c>
      <c r="I1253" s="29">
        <v>0.15310000000000001</v>
      </c>
      <c r="J1253" s="29">
        <v>1.3492999999999999</v>
      </c>
      <c r="K1253" s="29">
        <v>3.5520999999999997E-2</v>
      </c>
      <c r="L1253" s="29">
        <v>0.24610000000000001</v>
      </c>
      <c r="M1253" s="29">
        <v>9.0359999999999996E-2</v>
      </c>
      <c r="N1253" s="29">
        <v>1.18E-2</v>
      </c>
      <c r="O1253" s="29">
        <v>0.52559999999999996</v>
      </c>
      <c r="P1253" s="29">
        <v>0.62316000000000005</v>
      </c>
      <c r="Q1253" s="29">
        <v>2.0805000000000001E-2</v>
      </c>
      <c r="R1253" s="29">
        <v>1.3544E-2</v>
      </c>
      <c r="S1253" s="29">
        <v>3.3092999999999997E-2</v>
      </c>
      <c r="T1253" s="29">
        <v>0.77849999999999997</v>
      </c>
      <c r="U1253" s="29">
        <v>7.0175000000000001E-2</v>
      </c>
      <c r="V1253" s="29">
        <v>0.19170000000000001</v>
      </c>
    </row>
    <row r="1254" spans="1:22" ht="14.25" customHeight="1" x14ac:dyDescent="0.3">
      <c r="A1254" s="57">
        <v>44187</v>
      </c>
      <c r="B1254" s="29">
        <v>23129</v>
      </c>
      <c r="C1254" s="29">
        <v>23154</v>
      </c>
      <c r="D1254" s="29">
        <v>90.653999999999996</v>
      </c>
      <c r="E1254" s="29">
        <v>103.64</v>
      </c>
      <c r="F1254" s="29">
        <v>1.2162999999999999</v>
      </c>
      <c r="G1254" s="29">
        <v>9.6509999999999999E-3</v>
      </c>
      <c r="H1254" s="29">
        <v>0.15284</v>
      </c>
      <c r="I1254" s="29">
        <v>0.15290000000000001</v>
      </c>
      <c r="J1254" s="29">
        <v>1.3361000000000001</v>
      </c>
      <c r="K1254" s="29">
        <v>3.5485999999999997E-2</v>
      </c>
      <c r="L1254" s="29">
        <v>0.2462</v>
      </c>
      <c r="M1254" s="29">
        <v>9.0090000000000003E-2</v>
      </c>
      <c r="N1254" s="29">
        <v>1.18E-2</v>
      </c>
      <c r="O1254" s="29">
        <v>0.52910000000000001</v>
      </c>
      <c r="P1254" s="29">
        <v>0.62236999999999998</v>
      </c>
      <c r="Q1254" s="29">
        <v>2.0785999999999999E-2</v>
      </c>
      <c r="R1254" s="29">
        <v>1.3546000000000001E-2</v>
      </c>
      <c r="S1254" s="29">
        <v>3.3073999999999999E-2</v>
      </c>
      <c r="T1254" s="29">
        <v>0.77470000000000006</v>
      </c>
      <c r="U1254" s="29">
        <v>7.0101999999999998E-2</v>
      </c>
      <c r="V1254" s="29">
        <v>0.1938</v>
      </c>
    </row>
    <row r="1255" spans="1:22" ht="14.25" customHeight="1" x14ac:dyDescent="0.3">
      <c r="A1255" s="57">
        <v>44186</v>
      </c>
      <c r="B1255" s="29">
        <v>23119</v>
      </c>
      <c r="C1255" s="29">
        <v>23149</v>
      </c>
      <c r="D1255" s="29">
        <v>90.043000000000006</v>
      </c>
      <c r="E1255" s="29">
        <v>103.32</v>
      </c>
      <c r="F1255" s="29">
        <v>1.2243999999999999</v>
      </c>
      <c r="G1255" s="29">
        <v>9.6810000000000004E-3</v>
      </c>
      <c r="H1255" s="29">
        <v>0.15268000000000001</v>
      </c>
      <c r="I1255" s="29">
        <v>0.153</v>
      </c>
      <c r="J1255" s="29">
        <v>1.3464</v>
      </c>
      <c r="K1255" s="29">
        <v>3.5498000000000002E-2</v>
      </c>
      <c r="L1255" s="29">
        <v>0.24690000000000001</v>
      </c>
      <c r="M1255" s="29">
        <v>9.0550000000000005E-2</v>
      </c>
      <c r="N1255" s="29">
        <v>1.18E-2</v>
      </c>
      <c r="O1255" s="29">
        <v>0.53200000000000003</v>
      </c>
      <c r="P1255" s="29">
        <v>0.62285000000000001</v>
      </c>
      <c r="Q1255" s="29">
        <v>2.0781000000000001E-2</v>
      </c>
      <c r="R1255" s="29">
        <v>1.3528E-2</v>
      </c>
      <c r="S1255" s="29">
        <v>3.3264000000000002E-2</v>
      </c>
      <c r="T1255" s="29">
        <v>0.77769999999999995</v>
      </c>
      <c r="U1255" s="29">
        <v>7.0772000000000002E-2</v>
      </c>
      <c r="V1255" s="29">
        <v>0.19520000000000001</v>
      </c>
    </row>
    <row r="1256" spans="1:22" ht="14.25" customHeight="1" x14ac:dyDescent="0.3">
      <c r="A1256" s="57">
        <v>44183</v>
      </c>
      <c r="B1256" s="29">
        <v>23125</v>
      </c>
      <c r="C1256" s="29">
        <v>23138</v>
      </c>
      <c r="D1256" s="29">
        <v>90.016000000000005</v>
      </c>
      <c r="E1256" s="29">
        <v>103.3</v>
      </c>
      <c r="F1256" s="29">
        <v>1.2257</v>
      </c>
      <c r="G1256" s="29">
        <v>9.6799999999999994E-3</v>
      </c>
      <c r="H1256" s="29">
        <v>0.15290999999999999</v>
      </c>
      <c r="I1256" s="29">
        <v>0.15340000000000001</v>
      </c>
      <c r="J1256" s="29">
        <v>1.3523000000000001</v>
      </c>
      <c r="K1256" s="29">
        <v>3.5526000000000002E-2</v>
      </c>
      <c r="L1256" s="29">
        <v>0.2475</v>
      </c>
      <c r="M1256" s="29">
        <v>9.0950000000000003E-2</v>
      </c>
      <c r="N1256" s="29">
        <v>1.18E-2</v>
      </c>
      <c r="O1256" s="29">
        <v>0.53269999999999995</v>
      </c>
      <c r="P1256" s="29">
        <v>0.62461</v>
      </c>
      <c r="Q1256" s="29">
        <v>2.0799000000000002E-2</v>
      </c>
      <c r="R1256" s="29">
        <v>1.3609E-2</v>
      </c>
      <c r="S1256" s="29">
        <v>3.3503999999999999E-2</v>
      </c>
      <c r="T1256" s="29">
        <v>0.78210000000000002</v>
      </c>
      <c r="U1256" s="29">
        <v>7.0872000000000004E-2</v>
      </c>
      <c r="V1256" s="29">
        <v>0.19600000000000001</v>
      </c>
    </row>
    <row r="1257" spans="1:22" ht="14.25" customHeight="1" x14ac:dyDescent="0.3">
      <c r="A1257" s="57">
        <v>44182</v>
      </c>
      <c r="B1257" s="29">
        <v>23121</v>
      </c>
      <c r="C1257" s="29">
        <v>23143</v>
      </c>
      <c r="D1257" s="29">
        <v>89.822000000000003</v>
      </c>
      <c r="E1257" s="29">
        <v>103.11</v>
      </c>
      <c r="F1257" s="29">
        <v>1.2267999999999999</v>
      </c>
      <c r="G1257" s="29">
        <v>9.7009999999999996E-3</v>
      </c>
      <c r="H1257" s="29">
        <v>0.15306</v>
      </c>
      <c r="I1257" s="29">
        <v>0.1535</v>
      </c>
      <c r="J1257" s="29">
        <v>1.3585</v>
      </c>
      <c r="K1257" s="29">
        <v>3.5535999999999998E-2</v>
      </c>
      <c r="L1257" s="29">
        <v>0.24779999999999999</v>
      </c>
      <c r="M1257" s="29">
        <v>9.1439999999999994E-2</v>
      </c>
      <c r="N1257" s="29">
        <v>1.179E-2</v>
      </c>
      <c r="O1257" s="29">
        <v>0.53459999999999996</v>
      </c>
      <c r="P1257" s="29">
        <v>0.62292000000000003</v>
      </c>
      <c r="Q1257" s="29">
        <v>2.0813999999999999E-2</v>
      </c>
      <c r="R1257" s="29">
        <v>1.3592E-2</v>
      </c>
      <c r="S1257" s="29">
        <v>3.3577999999999997E-2</v>
      </c>
      <c r="T1257" s="29">
        <v>0.78610000000000002</v>
      </c>
      <c r="U1257" s="29">
        <v>7.0897000000000002E-2</v>
      </c>
      <c r="V1257" s="29">
        <v>0.19769999999999999</v>
      </c>
    </row>
    <row r="1258" spans="1:22" ht="14.25" customHeight="1" x14ac:dyDescent="0.3">
      <c r="A1258" s="57">
        <v>44181</v>
      </c>
      <c r="B1258" s="29">
        <v>23127</v>
      </c>
      <c r="C1258" s="29">
        <v>23148</v>
      </c>
      <c r="D1258" s="29">
        <v>90.45</v>
      </c>
      <c r="E1258" s="29">
        <v>103.47</v>
      </c>
      <c r="F1258" s="29">
        <v>1.22</v>
      </c>
      <c r="G1258" s="29">
        <v>9.6679999999999995E-3</v>
      </c>
      <c r="H1258" s="29">
        <v>0.15307000000000001</v>
      </c>
      <c r="I1258" s="29">
        <v>0.15359999999999999</v>
      </c>
      <c r="J1258" s="29">
        <v>1.3509</v>
      </c>
      <c r="K1258" s="29">
        <v>3.5549999999999998E-2</v>
      </c>
      <c r="L1258" s="29">
        <v>0.24679999999999999</v>
      </c>
      <c r="M1258" s="29">
        <v>9.1450000000000004E-2</v>
      </c>
      <c r="N1258" s="29">
        <v>1.179E-2</v>
      </c>
      <c r="O1258" s="29">
        <v>0.53490000000000004</v>
      </c>
      <c r="P1258" s="29">
        <v>0.62270000000000003</v>
      </c>
      <c r="Q1258" s="29">
        <v>2.0789999999999999E-2</v>
      </c>
      <c r="R1258" s="29">
        <v>1.3594999999999999E-2</v>
      </c>
      <c r="S1258" s="29">
        <v>3.3322999999999998E-2</v>
      </c>
      <c r="T1258" s="29">
        <v>0.78500000000000003</v>
      </c>
      <c r="U1258" s="29">
        <v>7.0744000000000001E-2</v>
      </c>
      <c r="V1258" s="29">
        <v>0.19670000000000001</v>
      </c>
    </row>
    <row r="1259" spans="1:22" ht="14.25" customHeight="1" x14ac:dyDescent="0.3">
      <c r="A1259" s="57">
        <v>44180</v>
      </c>
      <c r="B1259" s="29">
        <v>23127</v>
      </c>
      <c r="C1259" s="29">
        <v>23144</v>
      </c>
      <c r="D1259" s="29">
        <v>90.472999999999999</v>
      </c>
      <c r="E1259" s="29">
        <v>103.67</v>
      </c>
      <c r="F1259" s="29">
        <v>1.2151000000000001</v>
      </c>
      <c r="G1259" s="29">
        <v>9.6469999999999993E-3</v>
      </c>
      <c r="H1259" s="29">
        <v>0.15292</v>
      </c>
      <c r="I1259" s="29">
        <v>0.15340000000000001</v>
      </c>
      <c r="J1259" s="29">
        <v>1.3460000000000001</v>
      </c>
      <c r="K1259" s="29">
        <v>3.5542999999999998E-2</v>
      </c>
      <c r="L1259" s="29">
        <v>0.24660000000000001</v>
      </c>
      <c r="M1259" s="29">
        <v>9.178E-2</v>
      </c>
      <c r="N1259" s="29">
        <v>1.179E-2</v>
      </c>
      <c r="O1259" s="29">
        <v>0.53480000000000005</v>
      </c>
      <c r="P1259" s="29">
        <v>0.62273000000000001</v>
      </c>
      <c r="Q1259" s="29">
        <v>2.0799000000000002E-2</v>
      </c>
      <c r="R1259" s="29">
        <v>1.3563E-2</v>
      </c>
      <c r="S1259" s="29">
        <v>3.3304E-2</v>
      </c>
      <c r="T1259" s="29">
        <v>0.78739999999999999</v>
      </c>
      <c r="U1259" s="29">
        <v>7.0821999999999996E-2</v>
      </c>
      <c r="V1259" s="29">
        <v>0.19670000000000001</v>
      </c>
    </row>
    <row r="1260" spans="1:22" ht="14.25" customHeight="1" x14ac:dyDescent="0.3">
      <c r="A1260" s="57">
        <v>44179</v>
      </c>
      <c r="B1260" s="29">
        <v>23114</v>
      </c>
      <c r="C1260" s="29">
        <v>23143</v>
      </c>
      <c r="D1260" s="29">
        <v>90.710999999999999</v>
      </c>
      <c r="E1260" s="29">
        <v>104.05</v>
      </c>
      <c r="F1260" s="29">
        <v>1.2143999999999999</v>
      </c>
      <c r="G1260" s="29">
        <v>9.6109999999999998E-3</v>
      </c>
      <c r="H1260" s="29">
        <v>0.15268000000000001</v>
      </c>
      <c r="I1260" s="29">
        <v>0.1532</v>
      </c>
      <c r="J1260" s="29">
        <v>1.3324</v>
      </c>
      <c r="K1260" s="29">
        <v>3.5543999999999999E-2</v>
      </c>
      <c r="L1260" s="29">
        <v>0.2467</v>
      </c>
      <c r="M1260" s="29">
        <v>9.146E-2</v>
      </c>
      <c r="N1260" s="29">
        <v>1.1809999999999999E-2</v>
      </c>
      <c r="O1260" s="29">
        <v>0.53459999999999996</v>
      </c>
      <c r="P1260" s="29">
        <v>0.62353999999999998</v>
      </c>
      <c r="Q1260" s="29">
        <v>2.0799000000000002E-2</v>
      </c>
      <c r="R1260" s="29">
        <v>1.3579000000000001E-2</v>
      </c>
      <c r="S1260" s="29">
        <v>3.3217999999999998E-2</v>
      </c>
      <c r="T1260" s="29">
        <v>0.78339999999999999</v>
      </c>
      <c r="U1260" s="29">
        <v>7.0821999999999996E-2</v>
      </c>
      <c r="V1260" s="29">
        <v>0.1953</v>
      </c>
    </row>
    <row r="1261" spans="1:22" ht="14.25" customHeight="1" x14ac:dyDescent="0.3">
      <c r="A1261" s="57">
        <v>44176</v>
      </c>
      <c r="B1261" s="29">
        <v>23119</v>
      </c>
      <c r="C1261" s="29">
        <v>23146</v>
      </c>
      <c r="D1261" s="29">
        <v>90.975999999999999</v>
      </c>
      <c r="E1261" s="29">
        <v>104.04</v>
      </c>
      <c r="F1261" s="29">
        <v>1.2112000000000001</v>
      </c>
      <c r="G1261" s="29">
        <v>9.6150000000000003E-3</v>
      </c>
      <c r="H1261" s="29">
        <v>0.15276000000000001</v>
      </c>
      <c r="I1261" s="29">
        <v>0.15290000000000001</v>
      </c>
      <c r="J1261" s="29">
        <v>1.3224</v>
      </c>
      <c r="K1261" s="29">
        <v>3.5496E-2</v>
      </c>
      <c r="L1261" s="29">
        <v>0.24690000000000001</v>
      </c>
      <c r="M1261" s="29">
        <v>9.1590000000000005E-2</v>
      </c>
      <c r="N1261" s="29">
        <v>1.18E-2</v>
      </c>
      <c r="O1261" s="29">
        <v>0.53600000000000003</v>
      </c>
      <c r="P1261" s="29">
        <v>0.62441000000000002</v>
      </c>
      <c r="Q1261" s="29">
        <v>2.0761999999999999E-2</v>
      </c>
      <c r="R1261" s="29">
        <v>1.3561E-2</v>
      </c>
      <c r="S1261" s="29">
        <v>3.3197999999999998E-2</v>
      </c>
      <c r="T1261" s="29">
        <v>0.78300000000000003</v>
      </c>
      <c r="U1261" s="29">
        <v>7.0622000000000004E-2</v>
      </c>
      <c r="V1261" s="29">
        <v>0.19739999999999999</v>
      </c>
    </row>
    <row r="1262" spans="1:22" ht="14.25" customHeight="1" x14ac:dyDescent="0.3">
      <c r="A1262" s="57">
        <v>44175</v>
      </c>
      <c r="B1262" s="29">
        <v>23130</v>
      </c>
      <c r="C1262" s="29">
        <v>23146</v>
      </c>
      <c r="D1262" s="29">
        <v>90.823999999999998</v>
      </c>
      <c r="E1262" s="29">
        <v>104.24</v>
      </c>
      <c r="F1262" s="29">
        <v>1.2138</v>
      </c>
      <c r="G1262" s="29">
        <v>9.5949999999999994E-3</v>
      </c>
      <c r="H1262" s="29">
        <v>0.15281</v>
      </c>
      <c r="I1262" s="29">
        <v>0.153</v>
      </c>
      <c r="J1262" s="29">
        <v>1.3294999999999999</v>
      </c>
      <c r="K1262" s="29">
        <v>3.5424999999999998E-2</v>
      </c>
      <c r="L1262" s="29">
        <v>0.24629999999999999</v>
      </c>
      <c r="M1262" s="29">
        <v>9.1969999999999996E-2</v>
      </c>
      <c r="N1262" s="29">
        <v>1.18E-2</v>
      </c>
      <c r="O1262" s="29">
        <v>0.53820000000000001</v>
      </c>
      <c r="P1262" s="29">
        <v>0.62246999999999997</v>
      </c>
      <c r="Q1262" s="29">
        <v>2.0806000000000002E-2</v>
      </c>
      <c r="R1262" s="29">
        <v>1.3565000000000001E-2</v>
      </c>
      <c r="S1262" s="29">
        <v>3.3249000000000001E-2</v>
      </c>
      <c r="T1262" s="29">
        <v>0.78500000000000003</v>
      </c>
      <c r="U1262" s="29">
        <v>7.0735999999999993E-2</v>
      </c>
      <c r="V1262" s="29">
        <v>0.19900000000000001</v>
      </c>
    </row>
    <row r="1263" spans="1:22" ht="14.25" customHeight="1" x14ac:dyDescent="0.3">
      <c r="A1263" s="57">
        <v>44174</v>
      </c>
      <c r="B1263" s="29">
        <v>23119</v>
      </c>
      <c r="C1263" s="29">
        <v>23140</v>
      </c>
      <c r="D1263" s="29">
        <v>91.087000000000003</v>
      </c>
      <c r="E1263" s="29">
        <v>104.23</v>
      </c>
      <c r="F1263" s="29">
        <v>1.2081</v>
      </c>
      <c r="G1263" s="29">
        <v>9.5940000000000001E-3</v>
      </c>
      <c r="H1263" s="29">
        <v>0.15282000000000001</v>
      </c>
      <c r="I1263" s="29">
        <v>0.1532</v>
      </c>
      <c r="J1263" s="29">
        <v>1.3399000000000001</v>
      </c>
      <c r="K1263" s="29">
        <v>3.5465000000000003E-2</v>
      </c>
      <c r="L1263" s="29">
        <v>0.2462</v>
      </c>
      <c r="M1263" s="29">
        <v>9.1980000000000006E-2</v>
      </c>
      <c r="N1263" s="29">
        <v>1.179E-2</v>
      </c>
      <c r="O1263" s="29">
        <v>0.53839999999999999</v>
      </c>
      <c r="P1263" s="29">
        <v>0.62368999999999997</v>
      </c>
      <c r="Q1263" s="29">
        <v>2.0764000000000001E-2</v>
      </c>
      <c r="R1263" s="29">
        <v>1.3583E-2</v>
      </c>
      <c r="S1263" s="29">
        <v>3.3235000000000001E-2</v>
      </c>
      <c r="T1263" s="29">
        <v>0.78010000000000002</v>
      </c>
      <c r="U1263" s="29">
        <v>7.0872000000000004E-2</v>
      </c>
      <c r="V1263" s="29">
        <v>0.19339999999999999</v>
      </c>
    </row>
    <row r="1264" spans="1:22" ht="14.25" customHeight="1" x14ac:dyDescent="0.3">
      <c r="A1264" s="57">
        <v>44173</v>
      </c>
      <c r="B1264" s="29">
        <v>23130</v>
      </c>
      <c r="C1264" s="29">
        <v>23144</v>
      </c>
      <c r="D1264" s="29">
        <v>90.965000000000003</v>
      </c>
      <c r="E1264" s="29">
        <v>104.16</v>
      </c>
      <c r="F1264" s="29">
        <v>1.2103999999999999</v>
      </c>
      <c r="G1264" s="29">
        <v>9.5999999999999992E-3</v>
      </c>
      <c r="H1264" s="29">
        <v>0.15307000000000001</v>
      </c>
      <c r="I1264" s="29">
        <v>0.15340000000000001</v>
      </c>
      <c r="J1264" s="29">
        <v>1.3354999999999999</v>
      </c>
      <c r="K1264" s="29">
        <v>3.5423000000000003E-2</v>
      </c>
      <c r="L1264" s="29">
        <v>0.2455</v>
      </c>
      <c r="M1264" s="29">
        <v>9.2109999999999997E-2</v>
      </c>
      <c r="N1264" s="29">
        <v>1.18E-2</v>
      </c>
      <c r="O1264" s="29">
        <v>0.53710000000000002</v>
      </c>
      <c r="P1264" s="29">
        <v>0.62348000000000003</v>
      </c>
      <c r="Q1264" s="29">
        <v>2.0771000000000001E-2</v>
      </c>
      <c r="R1264" s="29">
        <v>1.3592999999999999E-2</v>
      </c>
      <c r="S1264" s="29">
        <v>3.3295999999999999E-2</v>
      </c>
      <c r="T1264" s="29">
        <v>0.78010000000000002</v>
      </c>
      <c r="U1264" s="29">
        <v>7.0872000000000004E-2</v>
      </c>
      <c r="V1264" s="29">
        <v>0.1953</v>
      </c>
    </row>
    <row r="1265" spans="1:22" ht="14.25" customHeight="1" x14ac:dyDescent="0.3">
      <c r="A1265" s="57">
        <v>44172</v>
      </c>
      <c r="B1265" s="29">
        <v>23128</v>
      </c>
      <c r="C1265" s="29">
        <v>23137</v>
      </c>
      <c r="D1265" s="29">
        <v>90.792000000000002</v>
      </c>
      <c r="E1265" s="29">
        <v>104.05</v>
      </c>
      <c r="F1265" s="29">
        <v>1.2109000000000001</v>
      </c>
      <c r="G1265" s="29">
        <v>9.6109999999999998E-3</v>
      </c>
      <c r="H1265" s="29">
        <v>0.15314</v>
      </c>
      <c r="I1265" s="29">
        <v>0.15340000000000001</v>
      </c>
      <c r="J1265" s="29">
        <v>1.3380000000000001</v>
      </c>
      <c r="K1265" s="29">
        <v>3.5381999999999997E-2</v>
      </c>
      <c r="L1265" s="29">
        <v>0.24560000000000001</v>
      </c>
      <c r="M1265" s="29">
        <v>9.2240000000000003E-2</v>
      </c>
      <c r="N1265" s="29">
        <v>1.18E-2</v>
      </c>
      <c r="O1265" s="29">
        <v>0.53649999999999998</v>
      </c>
      <c r="P1265" s="29">
        <v>0.62280999999999997</v>
      </c>
      <c r="Q1265" s="29">
        <v>2.0761999999999999E-2</v>
      </c>
      <c r="R1265" s="29">
        <v>1.3547999999999999E-2</v>
      </c>
      <c r="S1265" s="29">
        <v>3.3155999999999998E-2</v>
      </c>
      <c r="T1265" s="29">
        <v>0.78120000000000001</v>
      </c>
      <c r="U1265" s="29">
        <v>7.0897000000000002E-2</v>
      </c>
      <c r="V1265" s="29">
        <v>0.1961</v>
      </c>
    </row>
    <row r="1266" spans="1:22" ht="14.25" customHeight="1" x14ac:dyDescent="0.3">
      <c r="A1266" s="57">
        <v>44169</v>
      </c>
      <c r="B1266" s="29">
        <v>23121</v>
      </c>
      <c r="C1266" s="29">
        <v>23142</v>
      </c>
      <c r="D1266" s="29">
        <v>90.700999999999993</v>
      </c>
      <c r="E1266" s="29">
        <v>104.17</v>
      </c>
      <c r="F1266" s="29">
        <v>1.2121</v>
      </c>
      <c r="G1266" s="29">
        <v>9.5980000000000006E-3</v>
      </c>
      <c r="H1266" s="29">
        <v>0.15310000000000001</v>
      </c>
      <c r="I1266" s="29">
        <v>0.15340000000000001</v>
      </c>
      <c r="J1266" s="29">
        <v>1.3441000000000001</v>
      </c>
      <c r="K1266" s="29">
        <v>3.5438999999999998E-2</v>
      </c>
      <c r="L1266" s="29">
        <v>0.2462</v>
      </c>
      <c r="M1266" s="29">
        <v>9.2259999999999995E-2</v>
      </c>
      <c r="N1266" s="29">
        <v>1.18E-2</v>
      </c>
      <c r="O1266" s="29">
        <v>0.53859999999999997</v>
      </c>
      <c r="P1266" s="29">
        <v>0.62505999999999995</v>
      </c>
      <c r="Q1266" s="29">
        <v>2.0773E-2</v>
      </c>
      <c r="R1266" s="29">
        <v>1.3556E-2</v>
      </c>
      <c r="S1266" s="29">
        <v>3.3114999999999999E-2</v>
      </c>
      <c r="T1266" s="29">
        <v>0.78220000000000001</v>
      </c>
      <c r="U1266" s="29">
        <v>7.0897000000000002E-2</v>
      </c>
      <c r="V1266" s="29">
        <v>0.19389999999999999</v>
      </c>
    </row>
    <row r="1267" spans="1:22" ht="14.25" customHeight="1" x14ac:dyDescent="0.3">
      <c r="A1267" s="57">
        <v>44168</v>
      </c>
      <c r="B1267" s="29">
        <v>23123</v>
      </c>
      <c r="C1267" s="29">
        <v>23147</v>
      </c>
      <c r="D1267" s="29">
        <v>90.713999999999999</v>
      </c>
      <c r="E1267" s="29">
        <v>103.84</v>
      </c>
      <c r="F1267" s="29">
        <v>1.2143999999999999</v>
      </c>
      <c r="G1267" s="29">
        <v>9.6299999999999997E-3</v>
      </c>
      <c r="H1267" s="29">
        <v>0.15284</v>
      </c>
      <c r="I1267" s="29">
        <v>0.153</v>
      </c>
      <c r="J1267" s="29">
        <v>1.345</v>
      </c>
      <c r="K1267" s="29">
        <v>3.5255000000000002E-2</v>
      </c>
      <c r="L1267" s="29">
        <v>0.24540000000000001</v>
      </c>
      <c r="M1267" s="29">
        <v>9.1560000000000002E-2</v>
      </c>
      <c r="N1267" s="29">
        <v>1.179E-2</v>
      </c>
      <c r="O1267" s="29">
        <v>0.53790000000000004</v>
      </c>
      <c r="P1267" s="29">
        <v>0.62361999999999995</v>
      </c>
      <c r="Q1267" s="29">
        <v>2.0841999999999999E-2</v>
      </c>
      <c r="R1267" s="29">
        <v>1.3514E-2</v>
      </c>
      <c r="S1267" s="29">
        <v>3.3123E-2</v>
      </c>
      <c r="T1267" s="29">
        <v>0.77749999999999997</v>
      </c>
      <c r="U1267" s="29">
        <v>7.0721999999999993E-2</v>
      </c>
      <c r="V1267" s="29">
        <v>0.19409999999999999</v>
      </c>
    </row>
    <row r="1268" spans="1:22" ht="14.25" customHeight="1" x14ac:dyDescent="0.3">
      <c r="A1268" s="57">
        <v>44167</v>
      </c>
      <c r="B1268" s="29">
        <v>23120</v>
      </c>
      <c r="C1268" s="29">
        <v>23152</v>
      </c>
      <c r="D1268" s="29">
        <v>91.117999999999995</v>
      </c>
      <c r="E1268" s="29">
        <v>104.42</v>
      </c>
      <c r="F1268" s="29">
        <v>1.2115</v>
      </c>
      <c r="G1268" s="29">
        <v>9.5779999999999997E-3</v>
      </c>
      <c r="H1268" s="29">
        <v>0.15237000000000001</v>
      </c>
      <c r="I1268" s="29">
        <v>0.15279999999999999</v>
      </c>
      <c r="J1268" s="29">
        <v>1.3365</v>
      </c>
      <c r="K1268" s="29">
        <v>3.5062999999999997E-2</v>
      </c>
      <c r="L1268" s="29">
        <v>0.2452</v>
      </c>
      <c r="M1268" s="29">
        <v>9.0889999999999999E-2</v>
      </c>
      <c r="N1268" s="29">
        <v>1.179E-2</v>
      </c>
      <c r="O1268" s="29">
        <v>0.53839999999999999</v>
      </c>
      <c r="P1268" s="29">
        <v>0.62370000000000003</v>
      </c>
      <c r="Q1268" s="29">
        <v>2.0809999999999999E-2</v>
      </c>
      <c r="R1268" s="29">
        <v>1.3576E-2</v>
      </c>
      <c r="S1268" s="29">
        <v>3.3110000000000001E-2</v>
      </c>
      <c r="T1268" s="29">
        <v>0.7742</v>
      </c>
      <c r="U1268" s="29">
        <v>7.0622000000000004E-2</v>
      </c>
      <c r="V1268" s="29">
        <v>0.19170000000000001</v>
      </c>
    </row>
    <row r="1269" spans="1:22" ht="14.25" customHeight="1" x14ac:dyDescent="0.3">
      <c r="A1269" s="57">
        <v>44166</v>
      </c>
      <c r="B1269" s="29">
        <v>23122</v>
      </c>
      <c r="C1269" s="29">
        <v>23155</v>
      </c>
      <c r="D1269" s="29">
        <v>91.313000000000002</v>
      </c>
      <c r="E1269" s="29">
        <v>104.33</v>
      </c>
      <c r="F1269" s="29">
        <v>1.2071000000000001</v>
      </c>
      <c r="G1269" s="29">
        <v>9.5860000000000008E-3</v>
      </c>
      <c r="H1269" s="29">
        <v>0.15215000000000001</v>
      </c>
      <c r="I1269" s="29">
        <v>0.15260000000000001</v>
      </c>
      <c r="J1269" s="29">
        <v>1.3420000000000001</v>
      </c>
      <c r="K1269" s="29">
        <v>3.5029999999999999E-2</v>
      </c>
      <c r="L1269" s="29">
        <v>0.24490000000000001</v>
      </c>
      <c r="M1269" s="29">
        <v>9.0410000000000004E-2</v>
      </c>
      <c r="N1269" s="29">
        <v>1.179E-2</v>
      </c>
      <c r="O1269" s="29">
        <v>0.53769999999999996</v>
      </c>
      <c r="P1269" s="29">
        <v>0.62680000000000002</v>
      </c>
      <c r="Q1269" s="29">
        <v>2.0805000000000001E-2</v>
      </c>
      <c r="R1269" s="29">
        <v>1.3568999999999999E-2</v>
      </c>
      <c r="S1269" s="29">
        <v>3.3066999999999999E-2</v>
      </c>
      <c r="T1269" s="29">
        <v>0.77310000000000001</v>
      </c>
      <c r="U1269" s="29">
        <v>7.0772000000000002E-2</v>
      </c>
      <c r="V1269" s="29">
        <v>0.19209999999999999</v>
      </c>
    </row>
    <row r="1270" spans="1:22" ht="14.25" customHeight="1" x14ac:dyDescent="0.3">
      <c r="A1270" s="57">
        <v>44165</v>
      </c>
      <c r="B1270" s="29">
        <v>23133</v>
      </c>
      <c r="C1270" s="29">
        <v>23155</v>
      </c>
      <c r="D1270" s="29">
        <v>91.869</v>
      </c>
      <c r="E1270" s="29">
        <v>104.31</v>
      </c>
      <c r="F1270" s="29">
        <v>1.1927000000000001</v>
      </c>
      <c r="G1270" s="29">
        <v>9.5860000000000008E-3</v>
      </c>
      <c r="H1270" s="29">
        <v>0.152</v>
      </c>
      <c r="I1270" s="29">
        <v>0.15190000000000001</v>
      </c>
      <c r="J1270" s="29">
        <v>1.3323</v>
      </c>
      <c r="K1270" s="29">
        <v>3.5008999999999998E-2</v>
      </c>
      <c r="L1270" s="29">
        <v>0.2455</v>
      </c>
      <c r="M1270" s="29">
        <v>9.0090000000000003E-2</v>
      </c>
      <c r="N1270" s="29">
        <v>1.179E-2</v>
      </c>
      <c r="O1270" s="29">
        <v>0.53849999999999998</v>
      </c>
      <c r="P1270" s="29">
        <v>0.62761</v>
      </c>
      <c r="Q1270" s="29">
        <v>2.0789999999999999E-2</v>
      </c>
      <c r="R1270" s="29">
        <v>1.3511E-2</v>
      </c>
      <c r="S1270" s="29">
        <v>3.3015999999999997E-2</v>
      </c>
      <c r="T1270" s="29">
        <v>0.76870000000000005</v>
      </c>
      <c r="U1270" s="29">
        <v>7.0535E-2</v>
      </c>
      <c r="V1270" s="29">
        <v>0.1875</v>
      </c>
    </row>
    <row r="1271" spans="1:22" ht="14.25" customHeight="1" x14ac:dyDescent="0.3">
      <c r="A1271" s="57">
        <v>44162</v>
      </c>
      <c r="B1271" s="29">
        <v>23161</v>
      </c>
      <c r="C1271" s="29">
        <v>23162</v>
      </c>
      <c r="D1271" s="29">
        <v>91.79</v>
      </c>
      <c r="E1271" s="29">
        <v>104.09</v>
      </c>
      <c r="F1271" s="29">
        <v>1.1962999999999999</v>
      </c>
      <c r="G1271" s="29">
        <v>9.6080000000000002E-3</v>
      </c>
      <c r="H1271" s="29">
        <v>0.15201999999999999</v>
      </c>
      <c r="I1271" s="29">
        <v>0.15210000000000001</v>
      </c>
      <c r="J1271" s="29">
        <v>1.3310999999999999</v>
      </c>
      <c r="K1271" s="29">
        <v>3.5053000000000001E-2</v>
      </c>
      <c r="L1271" s="29">
        <v>0.2457</v>
      </c>
      <c r="M1271" s="29">
        <v>9.0469999999999995E-2</v>
      </c>
      <c r="N1271" s="29">
        <v>1.18E-2</v>
      </c>
      <c r="O1271" s="29">
        <v>0.53990000000000005</v>
      </c>
      <c r="P1271" s="29">
        <v>0.62755000000000005</v>
      </c>
      <c r="Q1271" s="29">
        <v>2.0781000000000001E-2</v>
      </c>
      <c r="R1271" s="29">
        <v>1.3526E-2</v>
      </c>
      <c r="S1271" s="29">
        <v>3.3037999999999998E-2</v>
      </c>
      <c r="T1271" s="29">
        <v>0.76980000000000004</v>
      </c>
      <c r="U1271" s="29">
        <v>7.0971999999999993E-2</v>
      </c>
      <c r="V1271" s="29">
        <v>0.18709999999999999</v>
      </c>
    </row>
    <row r="1272" spans="1:22" ht="14.25" customHeight="1" x14ac:dyDescent="0.3">
      <c r="A1272" s="57">
        <v>44161</v>
      </c>
      <c r="B1272" s="29">
        <v>23165</v>
      </c>
      <c r="C1272" s="29">
        <v>23164</v>
      </c>
      <c r="D1272" s="29">
        <v>91.994</v>
      </c>
      <c r="E1272" s="29">
        <v>104.26</v>
      </c>
      <c r="F1272" s="29">
        <v>1.1913</v>
      </c>
      <c r="G1272" s="29">
        <v>9.5910000000000006E-3</v>
      </c>
      <c r="H1272" s="29">
        <v>0.15207999999999999</v>
      </c>
      <c r="I1272" s="29">
        <v>0.1522</v>
      </c>
      <c r="J1272" s="29">
        <v>1.3358000000000001</v>
      </c>
      <c r="K1272" s="29">
        <v>3.5069999999999997E-2</v>
      </c>
      <c r="L1272" s="29">
        <v>0.24590000000000001</v>
      </c>
      <c r="M1272" s="29">
        <v>9.042E-2</v>
      </c>
      <c r="N1272" s="29">
        <v>1.179E-2</v>
      </c>
      <c r="O1272" s="29">
        <v>0.54039999999999999</v>
      </c>
      <c r="P1272" s="29">
        <v>0.62578999999999996</v>
      </c>
      <c r="Q1272" s="29">
        <v>2.0785999999999999E-2</v>
      </c>
      <c r="R1272" s="29">
        <v>1.3544E-2</v>
      </c>
      <c r="S1272" s="29">
        <v>3.3007000000000002E-2</v>
      </c>
      <c r="T1272" s="29">
        <v>0.76819999999999999</v>
      </c>
      <c r="U1272" s="29">
        <v>7.0721999999999993E-2</v>
      </c>
      <c r="V1272" s="29">
        <v>0.18740000000000001</v>
      </c>
    </row>
    <row r="1273" spans="1:22" ht="14.25" customHeight="1" x14ac:dyDescent="0.3">
      <c r="A1273" s="57">
        <v>44160</v>
      </c>
      <c r="B1273" s="29">
        <v>23155</v>
      </c>
      <c r="C1273" s="29">
        <v>23165</v>
      </c>
      <c r="D1273" s="29">
        <v>91.994</v>
      </c>
      <c r="E1273" s="29">
        <v>104.46</v>
      </c>
      <c r="F1273" s="29">
        <v>1.1917</v>
      </c>
      <c r="G1273" s="29">
        <v>9.5729999999999999E-3</v>
      </c>
      <c r="H1273" s="29">
        <v>0.152</v>
      </c>
      <c r="I1273" s="29">
        <v>0.15240000000000001</v>
      </c>
      <c r="J1273" s="29">
        <v>1.3380000000000001</v>
      </c>
      <c r="K1273" s="29">
        <v>3.5073E-2</v>
      </c>
      <c r="L1273" s="29">
        <v>0.2447</v>
      </c>
      <c r="M1273" s="29">
        <v>9.0389999999999998E-2</v>
      </c>
      <c r="N1273" s="29">
        <v>1.18E-2</v>
      </c>
      <c r="O1273" s="29">
        <v>0.53849999999999998</v>
      </c>
      <c r="P1273" s="29">
        <v>0.62795000000000001</v>
      </c>
      <c r="Q1273" s="29">
        <v>2.0816000000000001E-2</v>
      </c>
      <c r="R1273" s="29">
        <v>1.353E-2</v>
      </c>
      <c r="S1273" s="29">
        <v>3.3013000000000001E-2</v>
      </c>
      <c r="T1273" s="29">
        <v>0.76880000000000004</v>
      </c>
      <c r="U1273" s="29">
        <v>7.0721000000000006E-2</v>
      </c>
      <c r="V1273" s="29">
        <v>0.18779999999999999</v>
      </c>
    </row>
    <row r="1274" spans="1:22" ht="14.25" customHeight="1" x14ac:dyDescent="0.3">
      <c r="A1274" s="57">
        <v>44159</v>
      </c>
      <c r="B1274" s="29">
        <v>23143</v>
      </c>
      <c r="C1274" s="29">
        <v>23168</v>
      </c>
      <c r="D1274" s="29">
        <v>92.225999999999999</v>
      </c>
      <c r="E1274" s="29">
        <v>104.44</v>
      </c>
      <c r="F1274" s="29">
        <v>1.1892</v>
      </c>
      <c r="G1274" s="29">
        <v>9.5750000000000002E-3</v>
      </c>
      <c r="H1274" s="29">
        <v>0.15171000000000001</v>
      </c>
      <c r="I1274" s="29">
        <v>0.15210000000000001</v>
      </c>
      <c r="J1274" s="29">
        <v>1.3357000000000001</v>
      </c>
      <c r="K1274" s="29">
        <v>3.5063999999999998E-2</v>
      </c>
      <c r="L1274" s="29">
        <v>0.24460000000000001</v>
      </c>
      <c r="M1274" s="29">
        <v>9.0039999999999995E-2</v>
      </c>
      <c r="N1274" s="29">
        <v>1.18E-2</v>
      </c>
      <c r="O1274" s="29">
        <v>0.53890000000000005</v>
      </c>
      <c r="P1274" s="29">
        <v>0.62256999999999996</v>
      </c>
      <c r="Q1274" s="29">
        <v>2.0757999999999999E-2</v>
      </c>
      <c r="R1274" s="29">
        <v>1.3502999999999999E-2</v>
      </c>
      <c r="S1274" s="29">
        <v>3.2967999999999997E-2</v>
      </c>
      <c r="T1274" s="29">
        <v>0.76939999999999997</v>
      </c>
      <c r="U1274" s="29">
        <v>7.0646E-2</v>
      </c>
      <c r="V1274" s="29">
        <v>0.18609999999999999</v>
      </c>
    </row>
    <row r="1275" spans="1:22" ht="14.25" customHeight="1" x14ac:dyDescent="0.3">
      <c r="A1275" s="57">
        <v>44158</v>
      </c>
      <c r="B1275" s="29">
        <v>23165</v>
      </c>
      <c r="C1275" s="29">
        <v>23175</v>
      </c>
      <c r="D1275" s="29">
        <v>92.504999999999995</v>
      </c>
      <c r="E1275" s="29">
        <v>104.52</v>
      </c>
      <c r="F1275" s="29">
        <v>1.1840999999999999</v>
      </c>
      <c r="G1275" s="29">
        <v>9.5650000000000006E-3</v>
      </c>
      <c r="H1275" s="29">
        <v>0.15184</v>
      </c>
      <c r="I1275" s="29">
        <v>0.15190000000000001</v>
      </c>
      <c r="J1275" s="29">
        <v>1.3321000000000001</v>
      </c>
      <c r="K1275" s="29">
        <v>3.5050999999999999E-2</v>
      </c>
      <c r="L1275" s="29">
        <v>0.2445</v>
      </c>
      <c r="M1275" s="29">
        <v>8.9760000000000006E-2</v>
      </c>
      <c r="N1275" s="29">
        <v>1.18E-2</v>
      </c>
      <c r="O1275" s="29">
        <v>0.53969999999999996</v>
      </c>
      <c r="P1275" s="29">
        <v>0.62117999999999995</v>
      </c>
      <c r="Q1275" s="29">
        <v>2.0721E-2</v>
      </c>
      <c r="R1275" s="29">
        <v>1.3466000000000001E-2</v>
      </c>
      <c r="S1275" s="29">
        <v>3.2945000000000002E-2</v>
      </c>
      <c r="T1275" s="29">
        <v>0.76419999999999999</v>
      </c>
      <c r="U1275" s="29">
        <v>7.0677000000000004E-2</v>
      </c>
      <c r="V1275" s="29">
        <v>0.18379999999999999</v>
      </c>
    </row>
    <row r="1276" spans="1:22" ht="14.25" customHeight="1" x14ac:dyDescent="0.3">
      <c r="A1276" s="57">
        <v>44155</v>
      </c>
      <c r="B1276" s="29">
        <v>23169</v>
      </c>
      <c r="C1276" s="29">
        <v>23179</v>
      </c>
      <c r="D1276" s="29">
        <v>92.391999999999996</v>
      </c>
      <c r="E1276" s="29">
        <v>103.86</v>
      </c>
      <c r="F1276" s="29">
        <v>1.1857</v>
      </c>
      <c r="G1276" s="29">
        <v>9.6279999999999994E-3</v>
      </c>
      <c r="H1276" s="29">
        <v>0.15237000000000001</v>
      </c>
      <c r="I1276" s="29">
        <v>0.15260000000000001</v>
      </c>
      <c r="J1276" s="29">
        <v>1.3274999999999999</v>
      </c>
      <c r="K1276" s="29">
        <v>3.5034000000000003E-2</v>
      </c>
      <c r="L1276" s="29">
        <v>0.24429999999999999</v>
      </c>
      <c r="M1276" s="29">
        <v>8.967E-2</v>
      </c>
      <c r="N1276" s="29">
        <v>1.179E-2</v>
      </c>
      <c r="O1276" s="29">
        <v>0.54010000000000002</v>
      </c>
      <c r="P1276" s="29">
        <v>0.62150000000000005</v>
      </c>
      <c r="Q1276" s="29">
        <v>2.0732E-2</v>
      </c>
      <c r="R1276" s="29">
        <v>1.3483999999999999E-2</v>
      </c>
      <c r="S1276" s="29">
        <v>3.3001000000000003E-2</v>
      </c>
      <c r="T1276" s="29">
        <v>0.76370000000000005</v>
      </c>
      <c r="U1276" s="29">
        <v>7.0596999999999993E-2</v>
      </c>
      <c r="V1276" s="29">
        <v>0.18590000000000001</v>
      </c>
    </row>
    <row r="1277" spans="1:22" ht="14.25" customHeight="1" x14ac:dyDescent="0.3">
      <c r="A1277" s="57">
        <v>44154</v>
      </c>
      <c r="B1277" s="29">
        <v>23168</v>
      </c>
      <c r="C1277" s="29">
        <v>23164</v>
      </c>
      <c r="D1277" s="29">
        <v>92.293999999999997</v>
      </c>
      <c r="E1277" s="29">
        <v>103.74</v>
      </c>
      <c r="F1277" s="29">
        <v>1.1875</v>
      </c>
      <c r="G1277" s="29">
        <v>9.6380000000000007E-3</v>
      </c>
      <c r="H1277" s="29">
        <v>0.15189</v>
      </c>
      <c r="I1277" s="29">
        <v>0.15210000000000001</v>
      </c>
      <c r="J1277" s="29">
        <v>1.3261000000000001</v>
      </c>
      <c r="K1277" s="29">
        <v>3.5057999999999999E-2</v>
      </c>
      <c r="L1277" s="29">
        <v>0.24390000000000001</v>
      </c>
      <c r="M1277" s="29">
        <v>8.9760000000000006E-2</v>
      </c>
      <c r="N1277" s="29">
        <v>1.1820000000000001E-2</v>
      </c>
      <c r="O1277" s="29">
        <v>0.54039999999999999</v>
      </c>
      <c r="P1277" s="29">
        <v>0.62338000000000005</v>
      </c>
      <c r="Q1277" s="29">
        <v>2.0691000000000001E-2</v>
      </c>
      <c r="R1277" s="29">
        <v>1.3471E-2</v>
      </c>
      <c r="S1277" s="29">
        <v>3.2932999999999997E-2</v>
      </c>
      <c r="T1277" s="29">
        <v>0.76500000000000001</v>
      </c>
      <c r="U1277" s="29">
        <v>7.0491999999999999E-2</v>
      </c>
      <c r="V1277" s="29">
        <v>0.1885</v>
      </c>
    </row>
    <row r="1278" spans="1:22" ht="14.25" customHeight="1" x14ac:dyDescent="0.3">
      <c r="A1278" s="57">
        <v>44153</v>
      </c>
      <c r="B1278" s="29">
        <v>23175</v>
      </c>
      <c r="C1278" s="29">
        <v>23164</v>
      </c>
      <c r="D1278" s="29">
        <v>92.316000000000003</v>
      </c>
      <c r="E1278" s="29">
        <v>103.82</v>
      </c>
      <c r="F1278" s="29">
        <v>1.1853</v>
      </c>
      <c r="G1278" s="29">
        <v>9.6340000000000002E-3</v>
      </c>
      <c r="H1278" s="29">
        <v>0.15243000000000001</v>
      </c>
      <c r="I1278" s="29">
        <v>0.15240000000000001</v>
      </c>
      <c r="J1278" s="29">
        <v>1.3272999999999999</v>
      </c>
      <c r="K1278" s="29">
        <v>3.5069999999999997E-2</v>
      </c>
      <c r="L1278" s="29">
        <v>0.24460000000000001</v>
      </c>
      <c r="M1278" s="29">
        <v>9.0359999999999996E-2</v>
      </c>
      <c r="N1278" s="29">
        <v>1.1769999999999999E-2</v>
      </c>
      <c r="O1278" s="29">
        <v>0.54139999999999999</v>
      </c>
      <c r="P1278" s="29">
        <v>0.62951999999999997</v>
      </c>
      <c r="Q1278" s="29">
        <v>2.0725E-2</v>
      </c>
      <c r="R1278" s="29">
        <v>1.3499000000000001E-2</v>
      </c>
      <c r="S1278" s="29">
        <v>3.2998E-2</v>
      </c>
      <c r="T1278" s="29">
        <v>0.76419999999999999</v>
      </c>
      <c r="U1278" s="29">
        <v>7.1072999999999997E-2</v>
      </c>
      <c r="V1278" s="29">
        <v>0.1865</v>
      </c>
    </row>
    <row r="1279" spans="1:22" ht="14.25" customHeight="1" x14ac:dyDescent="0.3">
      <c r="A1279" s="57">
        <v>44152</v>
      </c>
      <c r="B1279" s="29">
        <v>23161</v>
      </c>
      <c r="C1279" s="29">
        <v>23174</v>
      </c>
      <c r="D1279" s="29">
        <v>92.415999999999997</v>
      </c>
      <c r="E1279" s="29">
        <v>104.19</v>
      </c>
      <c r="F1279" s="29">
        <v>1.1861999999999999</v>
      </c>
      <c r="G1279" s="29">
        <v>9.5989999999999999E-3</v>
      </c>
      <c r="H1279" s="29">
        <v>0.15251000000000001</v>
      </c>
      <c r="I1279" s="29">
        <v>0.1527</v>
      </c>
      <c r="J1279" s="29">
        <v>1.3246</v>
      </c>
      <c r="K1279" s="29">
        <v>3.5048000000000003E-2</v>
      </c>
      <c r="L1279" s="29">
        <v>0.2437</v>
      </c>
      <c r="M1279" s="29">
        <v>9.0429999999999996E-2</v>
      </c>
      <c r="N1279" s="29">
        <v>1.179E-2</v>
      </c>
      <c r="O1279" s="29">
        <v>0.53990000000000005</v>
      </c>
      <c r="P1279" s="29">
        <v>0.63031999999999999</v>
      </c>
      <c r="Q1279" s="29">
        <v>2.0737999999999999E-2</v>
      </c>
      <c r="R1279" s="29">
        <v>1.3421000000000001E-2</v>
      </c>
      <c r="S1279" s="29">
        <v>3.3153000000000002E-2</v>
      </c>
      <c r="T1279" s="29">
        <v>0.7631</v>
      </c>
      <c r="U1279" s="29">
        <v>7.0987999999999996E-2</v>
      </c>
      <c r="V1279" s="29">
        <v>0.18770000000000001</v>
      </c>
    </row>
    <row r="1280" spans="1:22" ht="14.25" customHeight="1" x14ac:dyDescent="0.3">
      <c r="A1280" s="57">
        <v>44151</v>
      </c>
      <c r="B1280" s="29">
        <v>23166</v>
      </c>
      <c r="C1280" s="29">
        <v>23184</v>
      </c>
      <c r="D1280" s="29">
        <v>92.641999999999996</v>
      </c>
      <c r="E1280" s="29">
        <v>104.58</v>
      </c>
      <c r="F1280" s="29">
        <v>1.1852</v>
      </c>
      <c r="G1280" s="29">
        <v>9.5630000000000003E-3</v>
      </c>
      <c r="H1280" s="29">
        <v>0.15187</v>
      </c>
      <c r="I1280" s="29">
        <v>0.15210000000000001</v>
      </c>
      <c r="J1280" s="29">
        <v>1.3199000000000001</v>
      </c>
      <c r="K1280" s="29">
        <v>3.5059E-2</v>
      </c>
      <c r="L1280" s="29">
        <v>0.24279999999999999</v>
      </c>
      <c r="M1280" s="29">
        <v>9.0319999999999998E-2</v>
      </c>
      <c r="N1280" s="29">
        <v>1.179E-2</v>
      </c>
      <c r="O1280" s="29">
        <v>0.54049999999999998</v>
      </c>
      <c r="P1280" s="29">
        <v>0.63251000000000002</v>
      </c>
      <c r="Q1280" s="29">
        <v>2.0756E-2</v>
      </c>
      <c r="R1280" s="29">
        <v>1.3448999999999999E-2</v>
      </c>
      <c r="S1280" s="29">
        <v>3.3104000000000001E-2</v>
      </c>
      <c r="T1280" s="29">
        <v>0.76490000000000002</v>
      </c>
      <c r="U1280" s="29">
        <v>7.0872000000000004E-2</v>
      </c>
      <c r="V1280" s="29">
        <v>0.1847</v>
      </c>
    </row>
    <row r="1281" spans="1:22" ht="14.25" customHeight="1" x14ac:dyDescent="0.3">
      <c r="A1281" s="57">
        <v>44148</v>
      </c>
      <c r="B1281" s="29">
        <v>23166</v>
      </c>
      <c r="C1281" s="29">
        <v>23192</v>
      </c>
      <c r="D1281" s="29">
        <v>92.754999999999995</v>
      </c>
      <c r="E1281" s="29">
        <v>104.63</v>
      </c>
      <c r="F1281" s="29">
        <v>1.1834</v>
      </c>
      <c r="G1281" s="29">
        <v>9.5589999999999998E-3</v>
      </c>
      <c r="H1281" s="29">
        <v>0.15137</v>
      </c>
      <c r="I1281" s="29">
        <v>0.15160000000000001</v>
      </c>
      <c r="J1281" s="29">
        <v>1.3189</v>
      </c>
      <c r="K1281" s="29">
        <v>3.5068000000000002E-2</v>
      </c>
      <c r="L1281" s="29">
        <v>0.24260000000000001</v>
      </c>
      <c r="M1281" s="29">
        <v>9.0279999999999999E-2</v>
      </c>
      <c r="N1281" s="29">
        <v>1.179E-2</v>
      </c>
      <c r="O1281" s="29">
        <v>0.54159999999999997</v>
      </c>
      <c r="P1281" s="29">
        <v>0.63141000000000003</v>
      </c>
      <c r="Q1281" s="29">
        <v>2.0761999999999999E-2</v>
      </c>
      <c r="R1281" s="29">
        <v>1.3422999999999999E-2</v>
      </c>
      <c r="S1281" s="29">
        <v>3.3165E-2</v>
      </c>
      <c r="T1281" s="29">
        <v>0.76160000000000005</v>
      </c>
      <c r="U1281" s="29">
        <v>7.059E-2</v>
      </c>
      <c r="V1281" s="29">
        <v>0.1832</v>
      </c>
    </row>
    <row r="1282" spans="1:22" ht="14.25" customHeight="1" x14ac:dyDescent="0.3">
      <c r="A1282" s="57">
        <v>44147</v>
      </c>
      <c r="B1282" s="29">
        <v>23167</v>
      </c>
      <c r="C1282" s="29">
        <v>23187</v>
      </c>
      <c r="D1282" s="29">
        <v>92.962999999999994</v>
      </c>
      <c r="E1282" s="29">
        <v>105.13</v>
      </c>
      <c r="F1282" s="29">
        <v>1.1806000000000001</v>
      </c>
      <c r="G1282" s="29">
        <v>9.5119999999999996E-3</v>
      </c>
      <c r="H1282" s="29">
        <v>0.15121999999999999</v>
      </c>
      <c r="I1282" s="29">
        <v>0.15110000000000001</v>
      </c>
      <c r="J1282" s="29">
        <v>1.3118000000000001</v>
      </c>
      <c r="K1282" s="29">
        <v>3.5052E-2</v>
      </c>
      <c r="L1282" s="29">
        <v>0.24210000000000001</v>
      </c>
      <c r="M1282" s="29">
        <v>8.9719999999999994E-2</v>
      </c>
      <c r="N1282" s="29">
        <v>1.179E-2</v>
      </c>
      <c r="O1282" s="29">
        <v>0.54169999999999996</v>
      </c>
      <c r="P1282" s="29">
        <v>0.63022999999999996</v>
      </c>
      <c r="Q1282" s="29">
        <v>2.0631E-2</v>
      </c>
      <c r="R1282" s="29">
        <v>1.3398999999999999E-2</v>
      </c>
      <c r="S1282" s="29">
        <v>3.3079999999999998E-2</v>
      </c>
      <c r="T1282" s="29">
        <v>0.76090000000000002</v>
      </c>
      <c r="U1282" s="29">
        <v>7.0571999999999996E-2</v>
      </c>
      <c r="V1282" s="29">
        <v>0.1832</v>
      </c>
    </row>
    <row r="1283" spans="1:22" ht="14.25" customHeight="1" x14ac:dyDescent="0.3">
      <c r="A1283" s="57">
        <v>44146</v>
      </c>
      <c r="B1283" s="29">
        <v>23166</v>
      </c>
      <c r="C1283" s="29">
        <v>23187</v>
      </c>
      <c r="D1283" s="29">
        <v>93.043000000000006</v>
      </c>
      <c r="E1283" s="29">
        <v>105.43</v>
      </c>
      <c r="F1283" s="29">
        <v>1.1777</v>
      </c>
      <c r="G1283" s="29">
        <v>9.4850000000000004E-3</v>
      </c>
      <c r="H1283" s="29">
        <v>0.15079999999999999</v>
      </c>
      <c r="I1283" s="29">
        <v>0.15110000000000001</v>
      </c>
      <c r="J1283" s="29">
        <v>1.3222</v>
      </c>
      <c r="K1283" s="29">
        <v>3.5015999999999999E-2</v>
      </c>
      <c r="L1283" s="29">
        <v>0.24210000000000001</v>
      </c>
      <c r="M1283" s="29">
        <v>8.9889999999999998E-2</v>
      </c>
      <c r="N1283" s="29">
        <v>1.179E-2</v>
      </c>
      <c r="O1283" s="29">
        <v>0.54179999999999995</v>
      </c>
      <c r="P1283" s="29">
        <v>0.63148000000000004</v>
      </c>
      <c r="Q1283" s="29">
        <v>2.0601999999999999E-2</v>
      </c>
      <c r="R1283" s="29">
        <v>1.3443E-2</v>
      </c>
      <c r="S1283" s="29">
        <v>3.2960000000000003E-2</v>
      </c>
      <c r="T1283" s="29">
        <v>0.76549999999999996</v>
      </c>
      <c r="U1283" s="29">
        <v>7.0921999999999999E-2</v>
      </c>
      <c r="V1283" s="29">
        <v>0.1855</v>
      </c>
    </row>
    <row r="1284" spans="1:22" ht="14.25" customHeight="1" x14ac:dyDescent="0.3">
      <c r="A1284" s="57">
        <v>44145</v>
      </c>
      <c r="B1284" s="29">
        <v>23166</v>
      </c>
      <c r="C1284" s="29">
        <v>23182</v>
      </c>
      <c r="D1284" s="29">
        <v>92.748999999999995</v>
      </c>
      <c r="E1284" s="29">
        <v>105.3</v>
      </c>
      <c r="F1284" s="29">
        <v>1.1815</v>
      </c>
      <c r="G1284" s="29">
        <v>9.4990000000000005E-3</v>
      </c>
      <c r="H1284" s="29">
        <v>0.15115999999999999</v>
      </c>
      <c r="I1284" s="29">
        <v>0.1515</v>
      </c>
      <c r="J1284" s="29">
        <v>1.3271999999999999</v>
      </c>
      <c r="K1284" s="29">
        <v>3.5022999999999999E-2</v>
      </c>
      <c r="L1284" s="29">
        <v>0.24260000000000001</v>
      </c>
      <c r="M1284" s="29">
        <v>8.9510000000000006E-2</v>
      </c>
      <c r="N1284" s="29">
        <v>1.179E-2</v>
      </c>
      <c r="O1284" s="29">
        <v>0.54239999999999999</v>
      </c>
      <c r="P1284" s="29">
        <v>0.62834000000000001</v>
      </c>
      <c r="Q1284" s="29">
        <v>2.0704E-2</v>
      </c>
      <c r="R1284" s="29">
        <v>1.3493E-2</v>
      </c>
      <c r="S1284" s="29">
        <v>3.2966000000000002E-2</v>
      </c>
      <c r="T1284" s="29">
        <v>0.76729999999999998</v>
      </c>
      <c r="U1284" s="29">
        <v>7.0821999999999996E-2</v>
      </c>
      <c r="V1284" s="29">
        <v>0.1847</v>
      </c>
    </row>
    <row r="1285" spans="1:22" ht="14.25" customHeight="1" x14ac:dyDescent="0.3">
      <c r="A1285" s="57">
        <v>44144</v>
      </c>
      <c r="B1285" s="29">
        <v>23168</v>
      </c>
      <c r="C1285" s="29">
        <v>23180</v>
      </c>
      <c r="D1285" s="29">
        <v>92.724999999999994</v>
      </c>
      <c r="E1285" s="29">
        <v>105.38</v>
      </c>
      <c r="F1285" s="29">
        <v>1.1813</v>
      </c>
      <c r="G1285" s="29">
        <v>9.4889999999999992E-3</v>
      </c>
      <c r="H1285" s="29">
        <v>0.15084</v>
      </c>
      <c r="I1285" s="29">
        <v>0.15110000000000001</v>
      </c>
      <c r="J1285" s="29">
        <v>1.3166</v>
      </c>
      <c r="K1285" s="29">
        <v>3.5048999999999997E-2</v>
      </c>
      <c r="L1285" s="29">
        <v>0.24340000000000001</v>
      </c>
      <c r="M1285" s="29">
        <v>8.9349999999999999E-2</v>
      </c>
      <c r="N1285" s="29">
        <v>1.1780000000000001E-2</v>
      </c>
      <c r="O1285" s="29">
        <v>0.54200000000000004</v>
      </c>
      <c r="P1285" s="29">
        <v>0.62963999999999998</v>
      </c>
      <c r="Q1285" s="29">
        <v>2.0732E-2</v>
      </c>
      <c r="R1285" s="29">
        <v>1.3481999999999999E-2</v>
      </c>
      <c r="S1285" s="29">
        <v>3.2698999999999999E-2</v>
      </c>
      <c r="T1285" s="29">
        <v>0.76880000000000004</v>
      </c>
      <c r="U1285" s="29">
        <v>7.1187E-2</v>
      </c>
      <c r="V1285" s="29">
        <v>0.1857</v>
      </c>
    </row>
    <row r="1286" spans="1:22" ht="14.25" customHeight="1" x14ac:dyDescent="0.3">
      <c r="A1286" s="57">
        <v>44141</v>
      </c>
      <c r="B1286" s="29">
        <v>23167</v>
      </c>
      <c r="C1286" s="29">
        <v>23185</v>
      </c>
      <c r="D1286" s="29">
        <v>92.228999999999999</v>
      </c>
      <c r="E1286" s="29">
        <v>103.35</v>
      </c>
      <c r="F1286" s="29">
        <v>1.1874</v>
      </c>
      <c r="G1286" s="29">
        <v>9.6749999999999996E-3</v>
      </c>
      <c r="H1286" s="29">
        <v>0.15125</v>
      </c>
      <c r="I1286" s="29">
        <v>0.1517</v>
      </c>
      <c r="J1286" s="29">
        <v>1.3156000000000001</v>
      </c>
      <c r="K1286" s="29">
        <v>3.5035999999999998E-2</v>
      </c>
      <c r="L1286" s="29">
        <v>0.2422</v>
      </c>
      <c r="M1286" s="29">
        <v>8.9130000000000001E-2</v>
      </c>
      <c r="N1286" s="29">
        <v>1.179E-2</v>
      </c>
      <c r="O1286" s="29">
        <v>0.54159999999999997</v>
      </c>
      <c r="P1286" s="29">
        <v>0.62846999999999997</v>
      </c>
      <c r="Q1286" s="29">
        <v>2.0749E-2</v>
      </c>
      <c r="R1286" s="29">
        <v>1.3518000000000001E-2</v>
      </c>
      <c r="S1286" s="29">
        <v>3.2675000000000003E-2</v>
      </c>
      <c r="T1286" s="29">
        <v>0.76619999999999999</v>
      </c>
      <c r="U1286" s="29">
        <v>7.0232000000000003E-2</v>
      </c>
      <c r="V1286" s="29">
        <v>0.18640000000000001</v>
      </c>
    </row>
    <row r="1287" spans="1:22" ht="14.25" customHeight="1" x14ac:dyDescent="0.3">
      <c r="A1287" s="57">
        <v>44140</v>
      </c>
      <c r="B1287" s="29">
        <v>23166</v>
      </c>
      <c r="C1287" s="29">
        <v>23200</v>
      </c>
      <c r="D1287" s="29">
        <v>92.525000000000006</v>
      </c>
      <c r="E1287" s="29">
        <v>103.49</v>
      </c>
      <c r="F1287" s="29">
        <v>1.1826000000000001</v>
      </c>
      <c r="G1287" s="29">
        <v>9.6609999999999994E-3</v>
      </c>
      <c r="H1287" s="29">
        <v>0.15137</v>
      </c>
      <c r="I1287" s="29">
        <v>0.15140000000000001</v>
      </c>
      <c r="J1287" s="29">
        <v>1.3148</v>
      </c>
      <c r="K1287" s="29">
        <v>3.5000999999999997E-2</v>
      </c>
      <c r="L1287" s="29">
        <v>0.2412</v>
      </c>
      <c r="M1287" s="29">
        <v>8.9660000000000004E-2</v>
      </c>
      <c r="N1287" s="29">
        <v>1.179E-2</v>
      </c>
      <c r="O1287" s="29">
        <v>0.54210000000000003</v>
      </c>
      <c r="P1287" s="29">
        <v>0.62712000000000001</v>
      </c>
      <c r="Q1287" s="29">
        <v>2.0705999999999999E-2</v>
      </c>
      <c r="R1287" s="29">
        <v>1.3527000000000001E-2</v>
      </c>
      <c r="S1287" s="29">
        <v>3.2494000000000002E-2</v>
      </c>
      <c r="T1287" s="29">
        <v>0.76649999999999996</v>
      </c>
      <c r="U1287" s="29">
        <v>7.0155999999999996E-2</v>
      </c>
      <c r="V1287" s="29">
        <v>0.18099999999999999</v>
      </c>
    </row>
    <row r="1288" spans="1:22" ht="14.25" customHeight="1" x14ac:dyDescent="0.3">
      <c r="A1288" s="57">
        <v>44139</v>
      </c>
      <c r="B1288" s="29">
        <v>23168</v>
      </c>
      <c r="C1288" s="29">
        <v>23190</v>
      </c>
      <c r="D1288" s="29">
        <v>93.406999999999996</v>
      </c>
      <c r="E1288" s="29">
        <v>104.52</v>
      </c>
      <c r="F1288" s="29">
        <v>1.1726000000000001</v>
      </c>
      <c r="G1288" s="29">
        <v>9.5680000000000001E-3</v>
      </c>
      <c r="H1288" s="29">
        <v>0.15029999999999999</v>
      </c>
      <c r="I1288" s="29">
        <v>0.151</v>
      </c>
      <c r="J1288" s="29">
        <v>1.2988</v>
      </c>
      <c r="K1288" s="29">
        <v>3.4909999999999997E-2</v>
      </c>
      <c r="L1288" s="29">
        <v>0.2402</v>
      </c>
      <c r="M1288" s="29">
        <v>8.856E-2</v>
      </c>
      <c r="N1288" s="29">
        <v>1.1809999999999999E-2</v>
      </c>
      <c r="O1288" s="29">
        <v>0.54179999999999995</v>
      </c>
      <c r="P1288" s="29">
        <v>0.62541000000000002</v>
      </c>
      <c r="Q1288" s="29">
        <v>2.0676E-2</v>
      </c>
      <c r="R1288" s="29">
        <v>1.3480000000000001E-2</v>
      </c>
      <c r="S1288" s="29">
        <v>3.2266000000000003E-2</v>
      </c>
      <c r="T1288" s="29">
        <v>0.76139999999999997</v>
      </c>
      <c r="U1288" s="29">
        <v>6.9597000000000006E-2</v>
      </c>
      <c r="V1288" s="29">
        <v>0.17660000000000001</v>
      </c>
    </row>
    <row r="1289" spans="1:22" ht="14.25" customHeight="1" x14ac:dyDescent="0.3">
      <c r="A1289" s="57">
        <v>44138</v>
      </c>
      <c r="B1289" s="29">
        <v>23184</v>
      </c>
      <c r="C1289" s="29">
        <v>23198</v>
      </c>
      <c r="D1289" s="29">
        <v>93.552999999999997</v>
      </c>
      <c r="E1289" s="29">
        <v>104.49</v>
      </c>
      <c r="F1289" s="29">
        <v>1.1715</v>
      </c>
      <c r="G1289" s="29">
        <v>9.5689999999999994E-3</v>
      </c>
      <c r="H1289" s="29">
        <v>0.14974999999999999</v>
      </c>
      <c r="I1289" s="29">
        <v>0.1497</v>
      </c>
      <c r="J1289" s="29">
        <v>1.3059000000000001</v>
      </c>
      <c r="K1289" s="29">
        <v>3.4944999999999997E-2</v>
      </c>
      <c r="L1289" s="29">
        <v>0.24060000000000001</v>
      </c>
      <c r="M1289" s="29">
        <v>8.8389999999999996E-2</v>
      </c>
      <c r="N1289" s="29">
        <v>1.179E-2</v>
      </c>
      <c r="O1289" s="29">
        <v>0.54239999999999999</v>
      </c>
      <c r="P1289" s="29">
        <v>0.62461</v>
      </c>
      <c r="Q1289" s="29">
        <v>2.0693E-2</v>
      </c>
      <c r="R1289" s="29">
        <v>1.3436E-2</v>
      </c>
      <c r="S1289" s="29">
        <v>3.2221E-2</v>
      </c>
      <c r="T1289" s="29">
        <v>0.76119999999999999</v>
      </c>
      <c r="U1289" s="29">
        <v>6.8564E-2</v>
      </c>
      <c r="V1289" s="29">
        <v>0.17369999999999999</v>
      </c>
    </row>
    <row r="1290" spans="1:22" ht="14.25" customHeight="1" x14ac:dyDescent="0.3">
      <c r="A1290" s="57">
        <v>44137</v>
      </c>
      <c r="B1290" s="29">
        <v>23169</v>
      </c>
      <c r="C1290" s="29">
        <v>23201</v>
      </c>
      <c r="D1290" s="29">
        <v>94.129000000000005</v>
      </c>
      <c r="E1290" s="29">
        <v>104.72</v>
      </c>
      <c r="F1290" s="29">
        <v>1.1640999999999999</v>
      </c>
      <c r="G1290" s="29">
        <v>9.5460000000000007E-3</v>
      </c>
      <c r="H1290" s="29">
        <v>0.14945</v>
      </c>
      <c r="I1290" s="29">
        <v>0.14949999999999999</v>
      </c>
      <c r="J1290" s="29">
        <v>1.2917000000000001</v>
      </c>
      <c r="K1290" s="29">
        <v>3.5012000000000001E-2</v>
      </c>
      <c r="L1290" s="29">
        <v>0.24060000000000001</v>
      </c>
      <c r="M1290" s="29">
        <v>8.8249999999999995E-2</v>
      </c>
      <c r="N1290" s="29">
        <v>1.179E-2</v>
      </c>
      <c r="O1290" s="29">
        <v>0.54190000000000005</v>
      </c>
      <c r="P1290" s="29">
        <v>0.62444999999999995</v>
      </c>
      <c r="Q1290" s="29">
        <v>2.0639999999999999E-2</v>
      </c>
      <c r="R1290" s="29">
        <v>1.3421000000000001E-2</v>
      </c>
      <c r="S1290" s="29">
        <v>3.2136999999999999E-2</v>
      </c>
      <c r="T1290" s="29">
        <v>0.75660000000000005</v>
      </c>
      <c r="U1290" s="29">
        <v>6.8306000000000006E-2</v>
      </c>
      <c r="V1290" s="29">
        <v>0.1741</v>
      </c>
    </row>
    <row r="1291" spans="1:22" ht="14.25" customHeight="1" x14ac:dyDescent="0.3">
      <c r="A1291" s="57">
        <v>44134</v>
      </c>
      <c r="B1291" s="29">
        <v>23178</v>
      </c>
      <c r="C1291" s="29">
        <v>23201</v>
      </c>
      <c r="D1291" s="29">
        <v>94.037999999999997</v>
      </c>
      <c r="E1291" s="29">
        <v>104.66</v>
      </c>
      <c r="F1291" s="29">
        <v>1.1647000000000001</v>
      </c>
      <c r="G1291" s="29">
        <v>9.5549999999999993E-3</v>
      </c>
      <c r="H1291" s="29">
        <v>0.14943000000000001</v>
      </c>
      <c r="I1291" s="29">
        <v>0.14929999999999999</v>
      </c>
      <c r="J1291" s="29">
        <v>1.2947</v>
      </c>
      <c r="K1291" s="29">
        <v>3.4987999999999998E-2</v>
      </c>
      <c r="L1291" s="29">
        <v>0.24079999999999999</v>
      </c>
      <c r="M1291" s="29">
        <v>8.7980000000000003E-2</v>
      </c>
      <c r="N1291" s="29">
        <v>1.179E-2</v>
      </c>
      <c r="O1291" s="29">
        <v>0.54249999999999998</v>
      </c>
      <c r="P1291" s="29">
        <v>0.62324999999999997</v>
      </c>
      <c r="Q1291" s="29">
        <v>2.0598999999999999E-2</v>
      </c>
      <c r="R1291" s="29">
        <v>1.3415E-2</v>
      </c>
      <c r="S1291" s="29">
        <v>3.2093999999999998E-2</v>
      </c>
      <c r="T1291" s="29">
        <v>0.75080000000000002</v>
      </c>
      <c r="U1291" s="29">
        <v>6.7740999999999996E-2</v>
      </c>
      <c r="V1291" s="29">
        <v>0.1741</v>
      </c>
    </row>
    <row r="1292" spans="1:22" ht="14.25" customHeight="1" x14ac:dyDescent="0.3">
      <c r="A1292" s="57">
        <v>44133</v>
      </c>
      <c r="B1292" s="29">
        <v>23181</v>
      </c>
      <c r="C1292" s="29">
        <v>23198</v>
      </c>
      <c r="D1292" s="29">
        <v>93.954999999999998</v>
      </c>
      <c r="E1292" s="29">
        <v>104.61</v>
      </c>
      <c r="F1292" s="29">
        <v>1.1674</v>
      </c>
      <c r="G1292" s="29">
        <v>9.5589999999999998E-3</v>
      </c>
      <c r="H1292" s="29">
        <v>0.14892</v>
      </c>
      <c r="I1292" s="29">
        <v>0.14910000000000001</v>
      </c>
      <c r="J1292" s="29">
        <v>1.2929999999999999</v>
      </c>
      <c r="K1292" s="29">
        <v>3.4976E-2</v>
      </c>
      <c r="L1292" s="29">
        <v>0.24060000000000001</v>
      </c>
      <c r="M1292" s="29">
        <v>8.831E-2</v>
      </c>
      <c r="N1292" s="29">
        <v>1.179E-2</v>
      </c>
      <c r="O1292" s="29">
        <v>0.54249999999999998</v>
      </c>
      <c r="P1292" s="29">
        <v>0.62283999999999995</v>
      </c>
      <c r="Q1292" s="29">
        <v>2.0660999999999999E-2</v>
      </c>
      <c r="R1292" s="29">
        <v>1.3422999999999999E-2</v>
      </c>
      <c r="S1292" s="29">
        <v>3.2031999999999998E-2</v>
      </c>
      <c r="T1292" s="29">
        <v>0.75039999999999996</v>
      </c>
      <c r="U1292" s="29">
        <v>6.7654000000000006E-2</v>
      </c>
      <c r="V1292" s="29">
        <v>0.17299999999999999</v>
      </c>
    </row>
    <row r="1293" spans="1:22" ht="14.25" customHeight="1" x14ac:dyDescent="0.3">
      <c r="A1293" s="57">
        <v>44132</v>
      </c>
      <c r="B1293" s="29">
        <v>23167</v>
      </c>
      <c r="C1293" s="29">
        <v>23190</v>
      </c>
      <c r="D1293" s="29">
        <v>93.405000000000001</v>
      </c>
      <c r="E1293" s="29">
        <v>104.32</v>
      </c>
      <c r="F1293" s="29">
        <v>1.1746000000000001</v>
      </c>
      <c r="G1293" s="29">
        <v>9.5860000000000008E-3</v>
      </c>
      <c r="H1293" s="29">
        <v>0.14860999999999999</v>
      </c>
      <c r="I1293" s="29">
        <v>0.14860000000000001</v>
      </c>
      <c r="J1293" s="29">
        <v>1.2983</v>
      </c>
      <c r="K1293" s="29">
        <v>3.4987999999999998E-2</v>
      </c>
      <c r="L1293" s="29">
        <v>0.24060000000000001</v>
      </c>
      <c r="M1293" s="29">
        <v>8.8099999999999998E-2</v>
      </c>
      <c r="N1293" s="29">
        <v>1.179E-2</v>
      </c>
      <c r="O1293" s="29">
        <v>0.54249999999999998</v>
      </c>
      <c r="P1293" s="29">
        <v>0.62243999999999999</v>
      </c>
      <c r="Q1293" s="29">
        <v>2.0650999999999999E-2</v>
      </c>
      <c r="R1293" s="29">
        <v>1.3491E-2</v>
      </c>
      <c r="S1293" s="29">
        <v>3.1988000000000003E-2</v>
      </c>
      <c r="T1293" s="29">
        <v>0.75060000000000004</v>
      </c>
      <c r="U1293" s="29">
        <v>6.7641000000000007E-2</v>
      </c>
      <c r="V1293" s="29">
        <v>0.1739</v>
      </c>
    </row>
    <row r="1294" spans="1:22" ht="14.25" customHeight="1" x14ac:dyDescent="0.3">
      <c r="A1294" s="57">
        <v>44131</v>
      </c>
      <c r="B1294" s="29">
        <v>23177</v>
      </c>
      <c r="C1294" s="29">
        <v>23187</v>
      </c>
      <c r="D1294" s="29">
        <v>92.94</v>
      </c>
      <c r="E1294" s="29">
        <v>104.42</v>
      </c>
      <c r="F1294" s="29">
        <v>1.1796</v>
      </c>
      <c r="G1294" s="29">
        <v>9.5770000000000004E-3</v>
      </c>
      <c r="H1294" s="29">
        <v>0.14913000000000001</v>
      </c>
      <c r="I1294" s="29">
        <v>0.1489</v>
      </c>
      <c r="J1294" s="29">
        <v>1.3044</v>
      </c>
      <c r="K1294" s="29">
        <v>3.5002999999999999E-2</v>
      </c>
      <c r="L1294" s="29">
        <v>0.2402</v>
      </c>
      <c r="M1294" s="29">
        <v>8.8550000000000004E-2</v>
      </c>
      <c r="N1294" s="29">
        <v>1.1809999999999999E-2</v>
      </c>
      <c r="O1294" s="29">
        <v>0.54200000000000004</v>
      </c>
      <c r="P1294" s="29">
        <v>0.62177000000000004</v>
      </c>
      <c r="Q1294" s="29">
        <v>2.0666E-2</v>
      </c>
      <c r="R1294" s="29">
        <v>1.3554E-2</v>
      </c>
      <c r="S1294" s="29">
        <v>3.2038999999999998E-2</v>
      </c>
      <c r="T1294" s="29">
        <v>0.75839999999999996</v>
      </c>
      <c r="U1294" s="29">
        <v>6.8376000000000006E-2</v>
      </c>
      <c r="V1294" s="29">
        <v>0.17510000000000001</v>
      </c>
    </row>
    <row r="1295" spans="1:22" ht="14.25" customHeight="1" x14ac:dyDescent="0.3">
      <c r="A1295" s="57">
        <v>44130</v>
      </c>
      <c r="B1295" s="29">
        <v>23166</v>
      </c>
      <c r="C1295" s="29">
        <v>23182</v>
      </c>
      <c r="D1295" s="29">
        <v>93.045000000000002</v>
      </c>
      <c r="E1295" s="29">
        <v>104.84</v>
      </c>
      <c r="F1295" s="29">
        <v>1.181</v>
      </c>
      <c r="G1295" s="29">
        <v>9.5390000000000006E-3</v>
      </c>
      <c r="H1295" s="29">
        <v>0.14898</v>
      </c>
      <c r="I1295" s="29">
        <v>0.1492</v>
      </c>
      <c r="J1295" s="29">
        <v>1.3024</v>
      </c>
      <c r="K1295" s="29">
        <v>3.4930999999999997E-2</v>
      </c>
      <c r="L1295" s="29">
        <v>0.24010000000000001</v>
      </c>
      <c r="M1295" s="29">
        <v>8.8319999999999996E-2</v>
      </c>
      <c r="N1295" s="29">
        <v>1.179E-2</v>
      </c>
      <c r="O1295" s="29">
        <v>0.54239999999999999</v>
      </c>
      <c r="P1295" s="29">
        <v>0.62102000000000002</v>
      </c>
      <c r="Q1295" s="29">
        <v>2.0674000000000001E-2</v>
      </c>
      <c r="R1295" s="29">
        <v>1.3521E-2</v>
      </c>
      <c r="S1295" s="29">
        <v>3.1979E-2</v>
      </c>
      <c r="T1295" s="29">
        <v>0.75680000000000003</v>
      </c>
      <c r="U1295" s="29">
        <v>6.8059999999999996E-2</v>
      </c>
      <c r="V1295" s="29">
        <v>0.17780000000000001</v>
      </c>
    </row>
    <row r="1296" spans="1:22" ht="14.25" customHeight="1" x14ac:dyDescent="0.3">
      <c r="A1296" s="57">
        <v>44127</v>
      </c>
      <c r="B1296" s="29">
        <v>23167</v>
      </c>
      <c r="C1296" s="29">
        <v>23185</v>
      </c>
      <c r="D1296" s="29">
        <v>92.768000000000001</v>
      </c>
      <c r="E1296" s="29">
        <v>104.71</v>
      </c>
      <c r="F1296" s="29">
        <v>1.1859999999999999</v>
      </c>
      <c r="G1296" s="29">
        <v>9.5479999999999992E-3</v>
      </c>
      <c r="H1296" s="29">
        <v>0.14954999999999999</v>
      </c>
      <c r="I1296" s="29">
        <v>0.15</v>
      </c>
      <c r="J1296" s="29">
        <v>1.3039000000000001</v>
      </c>
      <c r="K1296" s="29">
        <v>3.4948E-2</v>
      </c>
      <c r="L1296" s="29">
        <v>0.24049999999999999</v>
      </c>
      <c r="M1296" s="29">
        <v>8.8620000000000004E-2</v>
      </c>
      <c r="N1296" s="29">
        <v>1.179E-2</v>
      </c>
      <c r="O1296" s="29">
        <v>0.54259999999999997</v>
      </c>
      <c r="P1296" s="29">
        <v>0.61899999999999999</v>
      </c>
      <c r="Q1296" s="29">
        <v>2.0676E-2</v>
      </c>
      <c r="R1296" s="29">
        <v>1.3542999999999999E-2</v>
      </c>
      <c r="S1296" s="29">
        <v>3.1937E-2</v>
      </c>
      <c r="T1296" s="29">
        <v>0.76190000000000002</v>
      </c>
      <c r="U1296" s="29">
        <v>6.8087999999999996E-2</v>
      </c>
      <c r="V1296" s="29">
        <v>0.1779</v>
      </c>
    </row>
    <row r="1297" spans="1:22" ht="14.25" customHeight="1" x14ac:dyDescent="0.3">
      <c r="A1297" s="57">
        <v>44126</v>
      </c>
      <c r="B1297" s="29">
        <v>23168</v>
      </c>
      <c r="C1297" s="29">
        <v>23180</v>
      </c>
      <c r="D1297" s="29">
        <v>92.950999999999993</v>
      </c>
      <c r="E1297" s="29">
        <v>104.86</v>
      </c>
      <c r="F1297" s="29">
        <v>1.1818</v>
      </c>
      <c r="G1297" s="29">
        <v>9.5350000000000001E-3</v>
      </c>
      <c r="H1297" s="29">
        <v>0.14960000000000001</v>
      </c>
      <c r="I1297" s="29">
        <v>0.14990000000000001</v>
      </c>
      <c r="J1297" s="29">
        <v>1.3083</v>
      </c>
      <c r="K1297" s="29">
        <v>3.4909999999999997E-2</v>
      </c>
      <c r="L1297" s="29">
        <v>0.24129999999999999</v>
      </c>
      <c r="M1297" s="29">
        <v>8.8099999999999998E-2</v>
      </c>
      <c r="N1297" s="29">
        <v>1.179E-2</v>
      </c>
      <c r="O1297" s="29">
        <v>0.5423</v>
      </c>
      <c r="P1297" s="29">
        <v>0.61783999999999994</v>
      </c>
      <c r="Q1297" s="29">
        <v>2.0582E-2</v>
      </c>
      <c r="R1297" s="29">
        <v>1.3580999999999999E-2</v>
      </c>
      <c r="S1297" s="29">
        <v>3.1952000000000001E-2</v>
      </c>
      <c r="T1297" s="29">
        <v>0.76119999999999999</v>
      </c>
      <c r="U1297" s="29">
        <v>6.8009E-2</v>
      </c>
      <c r="V1297" s="29">
        <v>0.17879999999999999</v>
      </c>
    </row>
    <row r="1298" spans="1:22" ht="14.25" customHeight="1" x14ac:dyDescent="0.3">
      <c r="A1298" s="57">
        <v>44125</v>
      </c>
      <c r="B1298" s="29">
        <v>23169</v>
      </c>
      <c r="C1298" s="29">
        <v>23185</v>
      </c>
      <c r="D1298" s="29">
        <v>92.611000000000004</v>
      </c>
      <c r="E1298" s="29">
        <v>104.59</v>
      </c>
      <c r="F1298" s="29">
        <v>1.1860999999999999</v>
      </c>
      <c r="G1298" s="29">
        <v>9.5619999999999993E-3</v>
      </c>
      <c r="H1298" s="29">
        <v>0.15035000000000001</v>
      </c>
      <c r="I1298" s="29">
        <v>0.15049999999999999</v>
      </c>
      <c r="J1298" s="29">
        <v>1.3149</v>
      </c>
      <c r="K1298" s="29">
        <v>3.4897999999999998E-2</v>
      </c>
      <c r="L1298" s="29">
        <v>0.24129999999999999</v>
      </c>
      <c r="M1298" s="29">
        <v>8.8209999999999997E-2</v>
      </c>
      <c r="N1298" s="29">
        <v>1.179E-2</v>
      </c>
      <c r="O1298" s="29">
        <v>0.54239999999999999</v>
      </c>
      <c r="P1298" s="29">
        <v>0.61487000000000003</v>
      </c>
      <c r="Q1298" s="29">
        <v>2.0622999999999999E-2</v>
      </c>
      <c r="R1298" s="29">
        <v>1.3566999999999999E-2</v>
      </c>
      <c r="S1298" s="29">
        <v>3.2062E-2</v>
      </c>
      <c r="T1298" s="29">
        <v>0.76070000000000004</v>
      </c>
      <c r="U1298" s="29">
        <v>6.8340999999999999E-2</v>
      </c>
      <c r="V1298" s="29">
        <v>0.1784</v>
      </c>
    </row>
    <row r="1299" spans="1:22" ht="14.25" customHeight="1" x14ac:dyDescent="0.3">
      <c r="A1299" s="57">
        <v>44124</v>
      </c>
      <c r="B1299" s="29">
        <v>23182</v>
      </c>
      <c r="C1299" s="29">
        <v>23191</v>
      </c>
      <c r="D1299" s="29">
        <v>93.066999999999993</v>
      </c>
      <c r="E1299" s="29">
        <v>105.5</v>
      </c>
      <c r="F1299" s="29">
        <v>1.1821999999999999</v>
      </c>
      <c r="G1299" s="29">
        <v>9.4780000000000003E-3</v>
      </c>
      <c r="H1299" s="29">
        <v>0.14976999999999999</v>
      </c>
      <c r="I1299" s="29">
        <v>0.15010000000000001</v>
      </c>
      <c r="J1299" s="29">
        <v>1.2948</v>
      </c>
      <c r="K1299" s="29">
        <v>3.4825000000000002E-2</v>
      </c>
      <c r="L1299" s="29">
        <v>0.24099999999999999</v>
      </c>
      <c r="M1299" s="29">
        <v>8.7809999999999999E-2</v>
      </c>
      <c r="N1299" s="29">
        <v>1.179E-2</v>
      </c>
      <c r="O1299" s="29">
        <v>0.54139999999999999</v>
      </c>
      <c r="P1299" s="29">
        <v>0.61651</v>
      </c>
      <c r="Q1299" s="29">
        <v>2.06E-2</v>
      </c>
      <c r="R1299" s="29">
        <v>1.3609E-2</v>
      </c>
      <c r="S1299" s="29">
        <v>3.2022000000000002E-2</v>
      </c>
      <c r="T1299" s="29">
        <v>0.76170000000000004</v>
      </c>
      <c r="U1299" s="29">
        <v>6.8085000000000007E-2</v>
      </c>
      <c r="V1299" s="29">
        <v>0.1784</v>
      </c>
    </row>
    <row r="1300" spans="1:22" ht="14.25" customHeight="1" x14ac:dyDescent="0.3">
      <c r="A1300" s="57">
        <v>44123</v>
      </c>
      <c r="B1300" s="29">
        <v>23168</v>
      </c>
      <c r="C1300" s="29">
        <v>23196</v>
      </c>
      <c r="D1300" s="29">
        <v>93.427000000000007</v>
      </c>
      <c r="E1300" s="29">
        <v>105.43</v>
      </c>
      <c r="F1300" s="29">
        <v>1.1769000000000001</v>
      </c>
      <c r="G1300" s="29">
        <v>9.4850000000000004E-3</v>
      </c>
      <c r="H1300" s="29">
        <v>0.14964</v>
      </c>
      <c r="I1300" s="29">
        <v>0.1497</v>
      </c>
      <c r="J1300" s="29">
        <v>1.2948</v>
      </c>
      <c r="K1300" s="29">
        <v>3.4798000000000003E-2</v>
      </c>
      <c r="L1300" s="29">
        <v>0.24149999999999999</v>
      </c>
      <c r="M1300" s="29">
        <v>8.7679999999999994E-2</v>
      </c>
      <c r="N1300" s="29">
        <v>1.179E-2</v>
      </c>
      <c r="O1300" s="29">
        <v>0.5423</v>
      </c>
      <c r="P1300" s="29">
        <v>0.61616000000000004</v>
      </c>
      <c r="Q1300" s="29">
        <v>2.0589E-2</v>
      </c>
      <c r="R1300" s="29">
        <v>1.3629E-2</v>
      </c>
      <c r="S1300" s="29">
        <v>3.2044000000000003E-2</v>
      </c>
      <c r="T1300" s="29">
        <v>0.7581</v>
      </c>
      <c r="U1300" s="29">
        <v>6.7964999999999998E-2</v>
      </c>
      <c r="V1300" s="29">
        <v>0.17829999999999999</v>
      </c>
    </row>
    <row r="1301" spans="1:22" ht="14.25" customHeight="1" x14ac:dyDescent="0.3">
      <c r="A1301" s="57">
        <v>44120</v>
      </c>
      <c r="B1301" s="29">
        <v>23167</v>
      </c>
      <c r="C1301" s="29">
        <v>23201</v>
      </c>
      <c r="D1301" s="29">
        <v>93.682000000000002</v>
      </c>
      <c r="E1301" s="29">
        <v>105.4</v>
      </c>
      <c r="F1301" s="29">
        <v>1.1718</v>
      </c>
      <c r="G1301" s="29">
        <v>9.4879999999999999E-3</v>
      </c>
      <c r="H1301" s="29">
        <v>0.14931</v>
      </c>
      <c r="I1301" s="29">
        <v>0.14929999999999999</v>
      </c>
      <c r="J1301" s="29">
        <v>1.2915000000000001</v>
      </c>
      <c r="K1301" s="29">
        <v>3.4768E-2</v>
      </c>
      <c r="L1301" s="29">
        <v>0.24110000000000001</v>
      </c>
      <c r="M1301" s="29">
        <v>8.7540000000000007E-2</v>
      </c>
      <c r="N1301" s="29">
        <v>1.179E-2</v>
      </c>
      <c r="O1301" s="29">
        <v>0.54259999999999997</v>
      </c>
      <c r="P1301" s="29">
        <v>0.61494000000000004</v>
      </c>
      <c r="Q1301" s="29">
        <v>2.0551E-2</v>
      </c>
      <c r="R1301" s="29">
        <v>1.3616E-2</v>
      </c>
      <c r="S1301" s="29">
        <v>3.2077000000000001E-2</v>
      </c>
      <c r="T1301" s="29">
        <v>0.7581</v>
      </c>
      <c r="U1301" s="29">
        <v>6.7768999999999996E-2</v>
      </c>
      <c r="V1301" s="29">
        <v>0.17710000000000001</v>
      </c>
    </row>
    <row r="1302" spans="1:22" ht="14.25" customHeight="1" x14ac:dyDescent="0.3">
      <c r="A1302" s="57">
        <v>44119</v>
      </c>
      <c r="B1302" s="29">
        <v>23169</v>
      </c>
      <c r="C1302" s="29">
        <v>23192</v>
      </c>
      <c r="D1302" s="29">
        <v>93.855999999999995</v>
      </c>
      <c r="E1302" s="29">
        <v>105.45</v>
      </c>
      <c r="F1302" s="29">
        <v>1.1708000000000001</v>
      </c>
      <c r="G1302" s="29">
        <v>9.4839999999999994E-3</v>
      </c>
      <c r="H1302" s="29">
        <v>0.14868999999999999</v>
      </c>
      <c r="I1302" s="29">
        <v>0.14899999999999999</v>
      </c>
      <c r="J1302" s="29">
        <v>1.2908999999999999</v>
      </c>
      <c r="K1302" s="29">
        <v>3.4772999999999998E-2</v>
      </c>
      <c r="L1302" s="29">
        <v>0.24060000000000001</v>
      </c>
      <c r="M1302" s="29">
        <v>8.7330000000000005E-2</v>
      </c>
      <c r="N1302" s="29">
        <v>1.179E-2</v>
      </c>
      <c r="O1302" s="29">
        <v>0.54169999999999996</v>
      </c>
      <c r="P1302" s="29">
        <v>0.61365999999999998</v>
      </c>
      <c r="Q1302" s="29">
        <v>2.0556999999999999E-2</v>
      </c>
      <c r="R1302" s="29">
        <v>1.3615E-2</v>
      </c>
      <c r="S1302" s="29">
        <v>3.2056000000000001E-2</v>
      </c>
      <c r="T1302" s="29">
        <v>0.75609999999999999</v>
      </c>
      <c r="U1302" s="29">
        <v>6.7820000000000005E-2</v>
      </c>
      <c r="V1302" s="29">
        <v>0.1782</v>
      </c>
    </row>
    <row r="1303" spans="1:22" ht="14.25" customHeight="1" x14ac:dyDescent="0.3">
      <c r="A1303" s="57">
        <v>44118</v>
      </c>
      <c r="B1303" s="29">
        <v>23167</v>
      </c>
      <c r="C1303" s="29">
        <v>23197</v>
      </c>
      <c r="D1303" s="29">
        <v>93.382000000000005</v>
      </c>
      <c r="E1303" s="29">
        <v>105.17</v>
      </c>
      <c r="F1303" s="29">
        <v>1.1746000000000001</v>
      </c>
      <c r="G1303" s="29">
        <v>9.5090000000000001E-3</v>
      </c>
      <c r="H1303" s="29">
        <v>0.14892</v>
      </c>
      <c r="I1303" s="29">
        <v>0.14899999999999999</v>
      </c>
      <c r="J1303" s="29">
        <v>1.3011999999999999</v>
      </c>
      <c r="K1303" s="29">
        <v>3.4831000000000001E-2</v>
      </c>
      <c r="L1303" s="29">
        <v>0.2409</v>
      </c>
      <c r="M1303" s="29">
        <v>8.7169999999999997E-2</v>
      </c>
      <c r="N1303" s="29">
        <v>1.179E-2</v>
      </c>
      <c r="O1303" s="29">
        <v>0.5413</v>
      </c>
      <c r="P1303" s="29">
        <v>0.61236999999999997</v>
      </c>
      <c r="Q1303" s="29">
        <v>2.0572E-2</v>
      </c>
      <c r="R1303" s="29">
        <v>1.3642E-2</v>
      </c>
      <c r="S1303" s="29">
        <v>3.2115999999999999E-2</v>
      </c>
      <c r="T1303" s="29">
        <v>0.76039999999999996</v>
      </c>
      <c r="U1303" s="29">
        <v>6.7981E-2</v>
      </c>
      <c r="V1303" s="29">
        <v>0.17879999999999999</v>
      </c>
    </row>
    <row r="1304" spans="1:22" ht="14.25" customHeight="1" x14ac:dyDescent="0.3">
      <c r="A1304" s="57">
        <v>44117</v>
      </c>
      <c r="B1304" s="29">
        <v>23169</v>
      </c>
      <c r="C1304" s="29">
        <v>23195</v>
      </c>
      <c r="D1304" s="29">
        <v>93.531000000000006</v>
      </c>
      <c r="E1304" s="29">
        <v>105.48</v>
      </c>
      <c r="F1304" s="29">
        <v>1.1746000000000001</v>
      </c>
      <c r="G1304" s="29">
        <v>9.4809999999999998E-3</v>
      </c>
      <c r="H1304" s="29">
        <v>0.14823</v>
      </c>
      <c r="I1304" s="29">
        <v>0.1484</v>
      </c>
      <c r="J1304" s="29">
        <v>1.2937000000000001</v>
      </c>
      <c r="K1304" s="29">
        <v>3.4863999999999999E-2</v>
      </c>
      <c r="L1304" s="29">
        <v>0.24149999999999999</v>
      </c>
      <c r="M1304" s="29">
        <v>8.702E-2</v>
      </c>
      <c r="N1304" s="29">
        <v>1.179E-2</v>
      </c>
      <c r="O1304" s="29">
        <v>0.5423</v>
      </c>
      <c r="P1304" s="29">
        <v>0.61046999999999996</v>
      </c>
      <c r="Q1304" s="29">
        <v>2.0514000000000001E-2</v>
      </c>
      <c r="R1304" s="29">
        <v>1.3618E-2</v>
      </c>
      <c r="S1304" s="29">
        <v>3.1981000000000002E-2</v>
      </c>
      <c r="T1304" s="29">
        <v>0.7611</v>
      </c>
      <c r="U1304" s="29">
        <v>6.7796999999999996E-2</v>
      </c>
      <c r="V1304" s="29">
        <v>0.17949999999999999</v>
      </c>
    </row>
    <row r="1305" spans="1:22" ht="14.25" customHeight="1" x14ac:dyDescent="0.3">
      <c r="A1305" s="57">
        <v>44116</v>
      </c>
      <c r="B1305" s="29">
        <v>23179</v>
      </c>
      <c r="C1305" s="29">
        <v>23193</v>
      </c>
      <c r="D1305" s="29">
        <v>93.064999999999998</v>
      </c>
      <c r="E1305" s="29">
        <v>105.33</v>
      </c>
      <c r="F1305" s="29">
        <v>1.1813</v>
      </c>
      <c r="G1305" s="29">
        <v>9.4940000000000007E-3</v>
      </c>
      <c r="H1305" s="29">
        <v>0.14824000000000001</v>
      </c>
      <c r="I1305" s="29">
        <v>0.14829999999999999</v>
      </c>
      <c r="J1305" s="29">
        <v>1.3064</v>
      </c>
      <c r="K1305" s="29">
        <v>3.4963000000000001E-2</v>
      </c>
      <c r="L1305" s="29">
        <v>0.24110000000000001</v>
      </c>
      <c r="M1305" s="29">
        <v>8.7090000000000001E-2</v>
      </c>
      <c r="N1305" s="29">
        <v>1.179E-2</v>
      </c>
      <c r="O1305" s="29">
        <v>0.54259999999999997</v>
      </c>
      <c r="P1305" s="29">
        <v>0.60999000000000003</v>
      </c>
      <c r="Q1305" s="29">
        <v>2.0556000000000001E-2</v>
      </c>
      <c r="R1305" s="29">
        <v>1.3639E-2</v>
      </c>
      <c r="S1305" s="29">
        <v>3.2088999999999999E-2</v>
      </c>
      <c r="T1305" s="29">
        <v>0.76259999999999994</v>
      </c>
      <c r="U1305" s="29">
        <v>6.7793999999999993E-2</v>
      </c>
      <c r="V1305" s="29">
        <v>0.18079999999999999</v>
      </c>
    </row>
    <row r="1306" spans="1:22" ht="14.25" customHeight="1" x14ac:dyDescent="0.3">
      <c r="A1306" s="57">
        <v>44113</v>
      </c>
      <c r="B1306" s="29">
        <v>23175</v>
      </c>
      <c r="C1306" s="29">
        <v>23198</v>
      </c>
      <c r="D1306" s="29">
        <v>93.057000000000002</v>
      </c>
      <c r="E1306" s="29">
        <v>105.62</v>
      </c>
      <c r="F1306" s="29">
        <v>1.1826000000000001</v>
      </c>
      <c r="G1306" s="29">
        <v>9.469E-3</v>
      </c>
      <c r="H1306" s="29">
        <v>0.14937</v>
      </c>
      <c r="I1306" s="29">
        <v>0.14949999999999999</v>
      </c>
      <c r="J1306" s="29">
        <v>1.3036000000000001</v>
      </c>
      <c r="K1306" s="29">
        <v>3.4925999999999999E-2</v>
      </c>
      <c r="L1306" s="29">
        <v>0.2417</v>
      </c>
      <c r="M1306" s="29">
        <v>8.7459999999999996E-2</v>
      </c>
      <c r="N1306" s="29">
        <v>1.179E-2</v>
      </c>
      <c r="O1306" s="29">
        <v>0.54269999999999996</v>
      </c>
      <c r="P1306" s="29">
        <v>0.61062000000000005</v>
      </c>
      <c r="Q1306" s="29">
        <v>2.0671999999999999E-2</v>
      </c>
      <c r="R1306" s="29">
        <v>1.3698999999999999E-2</v>
      </c>
      <c r="S1306" s="29">
        <v>3.2259000000000003E-2</v>
      </c>
      <c r="T1306" s="29">
        <v>0.76249999999999996</v>
      </c>
      <c r="U1306" s="29">
        <v>6.8150000000000002E-2</v>
      </c>
      <c r="V1306" s="29">
        <v>0.1807</v>
      </c>
    </row>
    <row r="1307" spans="1:22" ht="14.25" customHeight="1" x14ac:dyDescent="0.3">
      <c r="A1307" s="57">
        <v>44112</v>
      </c>
      <c r="B1307" s="29">
        <v>23183</v>
      </c>
      <c r="C1307" s="29">
        <v>23203</v>
      </c>
      <c r="D1307" s="29">
        <v>93.605000000000004</v>
      </c>
      <c r="E1307" s="29">
        <v>106.03</v>
      </c>
      <c r="F1307" s="29">
        <v>1.1758999999999999</v>
      </c>
      <c r="G1307" s="29">
        <v>9.4310000000000001E-3</v>
      </c>
      <c r="H1307" s="29">
        <v>0.14724999999999999</v>
      </c>
      <c r="I1307" s="29">
        <v>0.1484</v>
      </c>
      <c r="J1307" s="29">
        <v>1.2938000000000001</v>
      </c>
      <c r="K1307" s="29">
        <v>3.4833999999999997E-2</v>
      </c>
      <c r="L1307" s="29">
        <v>0.24079999999999999</v>
      </c>
      <c r="M1307" s="29">
        <v>8.6709999999999995E-2</v>
      </c>
      <c r="N1307" s="29">
        <v>1.18E-2</v>
      </c>
      <c r="O1307" s="29">
        <v>0.54269999999999996</v>
      </c>
      <c r="P1307" s="29">
        <v>0.61068999999999996</v>
      </c>
      <c r="Q1307" s="29">
        <v>2.0632999999999999E-2</v>
      </c>
      <c r="R1307" s="29">
        <v>1.3658E-2</v>
      </c>
      <c r="S1307" s="29">
        <v>3.2069E-2</v>
      </c>
      <c r="T1307" s="29">
        <v>0.75780000000000003</v>
      </c>
      <c r="U1307" s="29">
        <v>6.7865999999999996E-2</v>
      </c>
      <c r="V1307" s="29">
        <v>0.17860000000000001</v>
      </c>
    </row>
    <row r="1308" spans="1:22" ht="14.25" customHeight="1" x14ac:dyDescent="0.3">
      <c r="A1308" s="57">
        <v>44111</v>
      </c>
      <c r="B1308" s="29">
        <v>23196</v>
      </c>
      <c r="C1308" s="29">
        <v>23205</v>
      </c>
      <c r="D1308" s="29">
        <v>93.63</v>
      </c>
      <c r="E1308" s="29">
        <v>105.98</v>
      </c>
      <c r="F1308" s="29">
        <v>1.1762999999999999</v>
      </c>
      <c r="G1308" s="29">
        <v>9.4359999999999999E-3</v>
      </c>
      <c r="H1308" s="29">
        <v>0.14724999999999999</v>
      </c>
      <c r="I1308" s="29">
        <v>0.14849999999999999</v>
      </c>
      <c r="J1308" s="29">
        <v>1.2919</v>
      </c>
      <c r="K1308" s="29">
        <v>3.4763000000000002E-2</v>
      </c>
      <c r="L1308" s="29">
        <v>0.24060000000000001</v>
      </c>
      <c r="M1308" s="29">
        <v>8.6400000000000005E-2</v>
      </c>
      <c r="N1308" s="29">
        <v>1.179E-2</v>
      </c>
      <c r="O1308" s="29">
        <v>0.54249999999999998</v>
      </c>
      <c r="P1308" s="29">
        <v>0.6079</v>
      </c>
      <c r="Q1308" s="29">
        <v>2.0639999999999999E-2</v>
      </c>
      <c r="R1308" s="29">
        <v>1.3627E-2</v>
      </c>
      <c r="S1308" s="29">
        <v>3.2038999999999998E-2</v>
      </c>
      <c r="T1308" s="29">
        <v>0.75439999999999996</v>
      </c>
      <c r="U1308" s="29">
        <v>6.7845000000000003E-2</v>
      </c>
      <c r="V1308" s="29">
        <v>0.1782</v>
      </c>
    </row>
    <row r="1309" spans="1:22" ht="14.25" customHeight="1" x14ac:dyDescent="0.3">
      <c r="A1309" s="57">
        <v>44110</v>
      </c>
      <c r="B1309" s="29">
        <v>23206</v>
      </c>
      <c r="C1309" s="29">
        <v>23208</v>
      </c>
      <c r="D1309" s="29">
        <v>93.686000000000007</v>
      </c>
      <c r="E1309" s="29">
        <v>105.63</v>
      </c>
      <c r="F1309" s="29">
        <v>1.1734</v>
      </c>
      <c r="G1309" s="29">
        <v>9.4669999999999997E-3</v>
      </c>
      <c r="H1309" s="29">
        <v>0.14724999999999999</v>
      </c>
      <c r="I1309" s="29">
        <v>0.1482</v>
      </c>
      <c r="J1309" s="29">
        <v>1.2881</v>
      </c>
      <c r="K1309" s="29">
        <v>3.4750999999999997E-2</v>
      </c>
      <c r="L1309" s="29">
        <v>0.2407</v>
      </c>
      <c r="M1309" s="29">
        <v>8.5849999999999996E-2</v>
      </c>
      <c r="N1309" s="29">
        <v>1.179E-2</v>
      </c>
      <c r="O1309" s="29">
        <v>0.54159999999999997</v>
      </c>
      <c r="P1309" s="29">
        <v>0.60833000000000004</v>
      </c>
      <c r="Q1309" s="29">
        <v>2.0621E-2</v>
      </c>
      <c r="R1309" s="29">
        <v>1.3613E-2</v>
      </c>
      <c r="S1309" s="29">
        <v>3.1963999999999999E-2</v>
      </c>
      <c r="T1309" s="29">
        <v>0.75119999999999998</v>
      </c>
      <c r="U1309" s="29">
        <v>6.7686999999999997E-2</v>
      </c>
      <c r="V1309" s="29">
        <v>0.17879999999999999</v>
      </c>
    </row>
    <row r="1310" spans="1:22" ht="14.25" customHeight="1" x14ac:dyDescent="0.3">
      <c r="A1310" s="57">
        <v>44109</v>
      </c>
      <c r="B1310" s="29">
        <v>23189</v>
      </c>
      <c r="C1310" s="29">
        <v>23212</v>
      </c>
      <c r="D1310" s="29">
        <v>93.513000000000005</v>
      </c>
      <c r="E1310" s="29">
        <v>105.75</v>
      </c>
      <c r="F1310" s="29">
        <v>1.1782999999999999</v>
      </c>
      <c r="G1310" s="29">
        <v>9.4570000000000001E-3</v>
      </c>
      <c r="H1310" s="29">
        <v>0.14724999999999999</v>
      </c>
      <c r="I1310" s="29">
        <v>0.14879999999999999</v>
      </c>
      <c r="J1310" s="29">
        <v>1.2979000000000001</v>
      </c>
      <c r="K1310" s="29">
        <v>3.4603000000000002E-2</v>
      </c>
      <c r="L1310" s="29">
        <v>0.24079999999999999</v>
      </c>
      <c r="M1310" s="29">
        <v>8.6400000000000005E-2</v>
      </c>
      <c r="N1310" s="29">
        <v>1.1780000000000001E-2</v>
      </c>
      <c r="O1310" s="29">
        <v>0.54139999999999999</v>
      </c>
      <c r="P1310" s="29">
        <v>0.60787000000000002</v>
      </c>
      <c r="Q1310" s="29">
        <v>2.0646000000000001E-2</v>
      </c>
      <c r="R1310" s="29">
        <v>1.3658E-2</v>
      </c>
      <c r="S1310" s="29">
        <v>3.1944E-2</v>
      </c>
      <c r="T1310" s="29">
        <v>0.75439999999999996</v>
      </c>
      <c r="U1310" s="29">
        <v>6.8059999999999996E-2</v>
      </c>
      <c r="V1310" s="29">
        <v>0.1792</v>
      </c>
    </row>
    <row r="1311" spans="1:22" ht="14.25" customHeight="1" x14ac:dyDescent="0.3">
      <c r="A1311" s="57">
        <v>44106</v>
      </c>
      <c r="B1311" s="29">
        <v>23181</v>
      </c>
      <c r="C1311" s="29">
        <v>23214</v>
      </c>
      <c r="D1311" s="29">
        <v>93.843999999999994</v>
      </c>
      <c r="E1311" s="29">
        <v>105.29</v>
      </c>
      <c r="F1311" s="29">
        <v>1.1716</v>
      </c>
      <c r="G1311" s="29">
        <v>9.4970000000000002E-3</v>
      </c>
      <c r="H1311" s="29">
        <v>0.14724999999999999</v>
      </c>
      <c r="I1311" s="29">
        <v>0.14810000000000001</v>
      </c>
      <c r="J1311" s="29">
        <v>1.2935000000000001</v>
      </c>
      <c r="K1311" s="29">
        <v>3.4521000000000003E-2</v>
      </c>
      <c r="L1311" s="29">
        <v>0.24010000000000001</v>
      </c>
      <c r="M1311" s="29">
        <v>8.5739999999999997E-2</v>
      </c>
      <c r="N1311" s="29">
        <v>1.179E-2</v>
      </c>
      <c r="O1311" s="29">
        <v>0.54149999999999998</v>
      </c>
      <c r="P1311" s="29">
        <v>0.60736999999999997</v>
      </c>
      <c r="Q1311" s="29">
        <v>2.0622999999999999E-2</v>
      </c>
      <c r="R1311" s="29">
        <v>1.3634E-2</v>
      </c>
      <c r="S1311" s="29">
        <v>3.1713999999999999E-2</v>
      </c>
      <c r="T1311" s="29">
        <v>0.75139999999999996</v>
      </c>
      <c r="U1311" s="29">
        <v>6.7224999999999993E-2</v>
      </c>
      <c r="V1311" s="29">
        <v>0.17599999999999999</v>
      </c>
    </row>
    <row r="1312" spans="1:22" ht="14.25" customHeight="1" x14ac:dyDescent="0.3">
      <c r="A1312" s="57">
        <v>44105</v>
      </c>
      <c r="B1312" s="29">
        <v>23179</v>
      </c>
      <c r="C1312" s="29">
        <v>23213</v>
      </c>
      <c r="D1312" s="29">
        <v>93.710999999999999</v>
      </c>
      <c r="E1312" s="29">
        <v>105.53</v>
      </c>
      <c r="F1312" s="29">
        <v>1.1748000000000001</v>
      </c>
      <c r="G1312" s="29">
        <v>9.4750000000000008E-3</v>
      </c>
      <c r="H1312" s="29">
        <v>0.14724999999999999</v>
      </c>
      <c r="I1312" s="29">
        <v>0.1482</v>
      </c>
      <c r="J1312" s="29">
        <v>1.2890999999999999</v>
      </c>
      <c r="K1312" s="29">
        <v>3.4521000000000003E-2</v>
      </c>
      <c r="L1312" s="29">
        <v>0.2409</v>
      </c>
      <c r="M1312" s="29">
        <v>8.5989999999999997E-2</v>
      </c>
      <c r="N1312" s="29">
        <v>1.179E-2</v>
      </c>
      <c r="O1312" s="29">
        <v>0.54090000000000005</v>
      </c>
      <c r="P1312" s="29">
        <v>0.60589999999999999</v>
      </c>
      <c r="Q1312" s="29">
        <v>2.0627E-2</v>
      </c>
      <c r="R1312" s="29">
        <v>1.3665E-2</v>
      </c>
      <c r="S1312" s="29">
        <v>3.1694E-2</v>
      </c>
      <c r="T1312" s="29">
        <v>0.75249999999999995</v>
      </c>
      <c r="U1312" s="29">
        <v>6.7317000000000002E-2</v>
      </c>
      <c r="V1312" s="29">
        <v>0.17699999999999999</v>
      </c>
    </row>
    <row r="1313" spans="1:22" ht="14.25" customHeight="1" x14ac:dyDescent="0.3">
      <c r="A1313" s="57">
        <v>44104</v>
      </c>
      <c r="B1313" s="29">
        <v>23184</v>
      </c>
      <c r="C1313" s="29">
        <v>23215</v>
      </c>
      <c r="D1313" s="29">
        <v>93.885999999999996</v>
      </c>
      <c r="E1313" s="29">
        <v>105.48</v>
      </c>
      <c r="F1313" s="29">
        <v>1.1720999999999999</v>
      </c>
      <c r="G1313" s="29">
        <v>9.4830000000000001E-3</v>
      </c>
      <c r="H1313" s="29">
        <v>0.14724999999999999</v>
      </c>
      <c r="I1313" s="29">
        <v>0.1474</v>
      </c>
      <c r="J1313" s="29">
        <v>1.292</v>
      </c>
      <c r="K1313" s="29">
        <v>3.4521000000000003E-2</v>
      </c>
      <c r="L1313" s="29">
        <v>0.2407</v>
      </c>
      <c r="M1313" s="29">
        <v>8.5849999999999996E-2</v>
      </c>
      <c r="N1313" s="29">
        <v>1.179E-2</v>
      </c>
      <c r="O1313" s="29">
        <v>0.54059999999999997</v>
      </c>
      <c r="P1313" s="29">
        <v>0.60285</v>
      </c>
      <c r="Q1313" s="29">
        <v>2.0646000000000001E-2</v>
      </c>
      <c r="R1313" s="29">
        <v>1.355E-2</v>
      </c>
      <c r="S1313" s="29">
        <v>3.1642999999999998E-2</v>
      </c>
      <c r="T1313" s="29">
        <v>0.75070000000000003</v>
      </c>
      <c r="U1313" s="29">
        <v>6.7215999999999998E-2</v>
      </c>
      <c r="V1313" s="29">
        <v>0.17829999999999999</v>
      </c>
    </row>
    <row r="1314" spans="1:22" ht="14.25" customHeight="1" x14ac:dyDescent="0.3">
      <c r="A1314" s="57">
        <v>44103</v>
      </c>
      <c r="B1314" s="29">
        <v>23177</v>
      </c>
      <c r="C1314" s="29">
        <v>23220</v>
      </c>
      <c r="D1314" s="29">
        <v>93.891000000000005</v>
      </c>
      <c r="E1314" s="29">
        <v>105.66</v>
      </c>
      <c r="F1314" s="29">
        <v>1.1744000000000001</v>
      </c>
      <c r="G1314" s="29">
        <v>9.4649999999999995E-3</v>
      </c>
      <c r="H1314" s="29">
        <v>0.14671000000000001</v>
      </c>
      <c r="I1314" s="29">
        <v>0.1467</v>
      </c>
      <c r="J1314" s="29">
        <v>1.2863</v>
      </c>
      <c r="K1314" s="29">
        <v>3.4471000000000002E-2</v>
      </c>
      <c r="L1314" s="29">
        <v>0.24049999999999999</v>
      </c>
      <c r="M1314" s="29">
        <v>8.5559999999999997E-2</v>
      </c>
      <c r="N1314" s="29">
        <v>1.179E-2</v>
      </c>
      <c r="O1314" s="29">
        <v>0.54010000000000002</v>
      </c>
      <c r="P1314" s="29">
        <v>0.60270000000000001</v>
      </c>
      <c r="Q1314" s="29">
        <v>2.0676E-2</v>
      </c>
      <c r="R1314" s="29">
        <v>1.3557E-2</v>
      </c>
      <c r="S1314" s="29">
        <v>3.1621000000000003E-2</v>
      </c>
      <c r="T1314" s="29">
        <v>0.74680000000000002</v>
      </c>
      <c r="U1314" s="29">
        <v>6.7253999999999994E-2</v>
      </c>
      <c r="V1314" s="29">
        <v>0.17760000000000001</v>
      </c>
    </row>
    <row r="1315" spans="1:22" ht="14.25" customHeight="1" x14ac:dyDescent="0.3">
      <c r="A1315" s="57">
        <v>44102</v>
      </c>
      <c r="B1315" s="29">
        <v>23180</v>
      </c>
      <c r="C1315" s="29">
        <v>23226</v>
      </c>
      <c r="D1315" s="29">
        <v>94.278000000000006</v>
      </c>
      <c r="E1315" s="29">
        <v>105.5</v>
      </c>
      <c r="F1315" s="29">
        <v>1.1666000000000001</v>
      </c>
      <c r="G1315" s="29">
        <v>9.4789999999999996E-3</v>
      </c>
      <c r="H1315" s="29">
        <v>0.14681</v>
      </c>
      <c r="I1315" s="29">
        <v>0.14680000000000001</v>
      </c>
      <c r="J1315" s="29">
        <v>1.2834000000000001</v>
      </c>
      <c r="K1315" s="29">
        <v>3.4305000000000002E-2</v>
      </c>
      <c r="L1315" s="29">
        <v>0.23949999999999999</v>
      </c>
      <c r="M1315" s="29">
        <v>8.566E-2</v>
      </c>
      <c r="N1315" s="29">
        <v>1.179E-2</v>
      </c>
      <c r="O1315" s="29">
        <v>0.53979999999999995</v>
      </c>
      <c r="P1315" s="29">
        <v>0.60314000000000001</v>
      </c>
      <c r="Q1315" s="29">
        <v>2.0627E-2</v>
      </c>
      <c r="R1315" s="29">
        <v>1.3564E-2</v>
      </c>
      <c r="S1315" s="29">
        <v>3.1607999999999997E-2</v>
      </c>
      <c r="T1315" s="29">
        <v>0.74790000000000001</v>
      </c>
      <c r="U1315" s="29">
        <v>6.7110000000000003E-2</v>
      </c>
      <c r="V1315" s="29">
        <v>0.1767</v>
      </c>
    </row>
    <row r="1316" spans="1:22" ht="14.25" customHeight="1" x14ac:dyDescent="0.3">
      <c r="A1316" s="57">
        <v>44099</v>
      </c>
      <c r="B1316" s="29">
        <v>23185</v>
      </c>
      <c r="C1316" s="29">
        <v>23223</v>
      </c>
      <c r="D1316" s="29">
        <v>94.641999999999996</v>
      </c>
      <c r="E1316" s="29">
        <v>105.58</v>
      </c>
      <c r="F1316" s="29">
        <v>1.1631</v>
      </c>
      <c r="G1316" s="29">
        <v>9.4719999999999995E-3</v>
      </c>
      <c r="H1316" s="29">
        <v>0.14655000000000001</v>
      </c>
      <c r="I1316" s="29">
        <v>0.14660000000000001</v>
      </c>
      <c r="J1316" s="29">
        <v>1.2746</v>
      </c>
      <c r="K1316" s="29">
        <v>3.4237999999999998E-2</v>
      </c>
      <c r="L1316" s="29">
        <v>0.2397</v>
      </c>
      <c r="M1316" s="29">
        <v>8.5150000000000003E-2</v>
      </c>
      <c r="N1316" s="29">
        <v>1.179E-2</v>
      </c>
      <c r="O1316" s="29">
        <v>0.53969999999999996</v>
      </c>
      <c r="P1316" s="29">
        <v>0.60409999999999997</v>
      </c>
      <c r="Q1316" s="29">
        <v>2.0627E-2</v>
      </c>
      <c r="R1316" s="29">
        <v>1.357E-2</v>
      </c>
      <c r="S1316" s="29">
        <v>3.1580999999999998E-2</v>
      </c>
      <c r="T1316" s="29">
        <v>0.747</v>
      </c>
      <c r="U1316" s="29">
        <v>6.6755999999999996E-2</v>
      </c>
      <c r="V1316" s="29">
        <v>0.17979999999999999</v>
      </c>
    </row>
    <row r="1317" spans="1:22" ht="14.25" customHeight="1" x14ac:dyDescent="0.3">
      <c r="A1317" s="57">
        <v>44098</v>
      </c>
      <c r="B1317" s="29">
        <v>23175</v>
      </c>
      <c r="C1317" s="29">
        <v>23218</v>
      </c>
      <c r="D1317" s="29">
        <v>94.353999999999999</v>
      </c>
      <c r="E1317" s="29">
        <v>105.41</v>
      </c>
      <c r="F1317" s="29">
        <v>1.1672</v>
      </c>
      <c r="G1317" s="29">
        <v>9.4870000000000006E-3</v>
      </c>
      <c r="H1317" s="29">
        <v>0.14643999999999999</v>
      </c>
      <c r="I1317" s="29">
        <v>0.14649999999999999</v>
      </c>
      <c r="J1317" s="29">
        <v>1.2746999999999999</v>
      </c>
      <c r="K1317" s="29">
        <v>3.4143E-2</v>
      </c>
      <c r="L1317" s="29">
        <v>0.23980000000000001</v>
      </c>
      <c r="M1317" s="29">
        <v>8.5470000000000004E-2</v>
      </c>
      <c r="N1317" s="29">
        <v>1.179E-2</v>
      </c>
      <c r="O1317" s="29">
        <v>0.54010000000000002</v>
      </c>
      <c r="P1317" s="29">
        <v>0.60167999999999999</v>
      </c>
      <c r="Q1317" s="29">
        <v>2.0625000000000001E-2</v>
      </c>
      <c r="R1317" s="29">
        <v>1.3542E-2</v>
      </c>
      <c r="S1317" s="29">
        <v>3.1668000000000002E-2</v>
      </c>
      <c r="T1317" s="29">
        <v>0.74839999999999995</v>
      </c>
      <c r="U1317" s="29">
        <v>6.6869999999999999E-2</v>
      </c>
      <c r="V1317" s="29">
        <v>0.18140000000000001</v>
      </c>
    </row>
    <row r="1318" spans="1:22" ht="14.25" customHeight="1" x14ac:dyDescent="0.3">
      <c r="A1318" s="57">
        <v>44097</v>
      </c>
      <c r="B1318" s="29">
        <v>23176</v>
      </c>
      <c r="C1318" s="29">
        <v>23213</v>
      </c>
      <c r="D1318" s="29">
        <v>94.388999999999996</v>
      </c>
      <c r="E1318" s="29">
        <v>105.39</v>
      </c>
      <c r="F1318" s="29">
        <v>1.1659999999999999</v>
      </c>
      <c r="G1318" s="29">
        <v>9.4909999999999994E-3</v>
      </c>
      <c r="H1318" s="29">
        <v>0.14685999999999999</v>
      </c>
      <c r="I1318" s="29">
        <v>0.14649999999999999</v>
      </c>
      <c r="J1318" s="29">
        <v>1.2724</v>
      </c>
      <c r="K1318" s="29">
        <v>3.4312000000000002E-2</v>
      </c>
      <c r="L1318" s="29">
        <v>0.2409</v>
      </c>
      <c r="M1318" s="29">
        <v>8.541E-2</v>
      </c>
      <c r="N1318" s="29">
        <v>1.179E-2</v>
      </c>
      <c r="O1318" s="29">
        <v>0.54069999999999996</v>
      </c>
      <c r="P1318" s="29">
        <v>0.60223000000000004</v>
      </c>
      <c r="Q1318" s="29">
        <v>2.0593E-2</v>
      </c>
      <c r="R1318" s="29">
        <v>1.358E-2</v>
      </c>
      <c r="S1318" s="29">
        <v>3.1666E-2</v>
      </c>
      <c r="T1318" s="29">
        <v>0.74709999999999999</v>
      </c>
      <c r="U1318" s="29">
        <v>6.7034999999999997E-2</v>
      </c>
      <c r="V1318" s="29">
        <v>0.1787</v>
      </c>
    </row>
    <row r="1319" spans="1:22" ht="14.25" customHeight="1" x14ac:dyDescent="0.3">
      <c r="A1319" s="57">
        <v>44096</v>
      </c>
      <c r="B1319" s="29">
        <v>23185</v>
      </c>
      <c r="C1319" s="29">
        <v>23200</v>
      </c>
      <c r="D1319" s="29">
        <v>93.988</v>
      </c>
      <c r="E1319" s="29">
        <v>104.93</v>
      </c>
      <c r="F1319" s="29">
        <v>1.1708000000000001</v>
      </c>
      <c r="G1319" s="29">
        <v>9.5300000000000003E-3</v>
      </c>
      <c r="H1319" s="29">
        <v>0.14749000000000001</v>
      </c>
      <c r="I1319" s="29">
        <v>0.1474</v>
      </c>
      <c r="J1319" s="29">
        <v>1.2733000000000001</v>
      </c>
      <c r="K1319" s="29">
        <v>3.4382999999999997E-2</v>
      </c>
      <c r="L1319" s="29">
        <v>0.24199999999999999</v>
      </c>
      <c r="M1319" s="29">
        <v>8.5940000000000003E-2</v>
      </c>
      <c r="N1319" s="29">
        <v>1.179E-2</v>
      </c>
      <c r="O1319" s="29">
        <v>0.53939999999999999</v>
      </c>
      <c r="P1319" s="29">
        <v>0.60172000000000003</v>
      </c>
      <c r="Q1319" s="29">
        <v>2.0621E-2</v>
      </c>
      <c r="R1319" s="29">
        <v>1.3602E-2</v>
      </c>
      <c r="S1319" s="29">
        <v>3.1833E-2</v>
      </c>
      <c r="T1319" s="29">
        <v>0.75160000000000005</v>
      </c>
      <c r="U1319" s="29">
        <v>6.7623000000000003E-2</v>
      </c>
      <c r="V1319" s="29">
        <v>0.1827</v>
      </c>
    </row>
    <row r="1320" spans="1:22" ht="14.25" customHeight="1" x14ac:dyDescent="0.3">
      <c r="A1320" s="57">
        <v>44095</v>
      </c>
      <c r="B1320" s="29">
        <v>23169</v>
      </c>
      <c r="C1320" s="29">
        <v>23191</v>
      </c>
      <c r="D1320" s="29">
        <v>93.656000000000006</v>
      </c>
      <c r="E1320" s="29">
        <v>104.65</v>
      </c>
      <c r="F1320" s="29">
        <v>1.1771</v>
      </c>
      <c r="G1320" s="29">
        <v>9.5560000000000003E-3</v>
      </c>
      <c r="H1320" s="29">
        <v>0.14695</v>
      </c>
      <c r="I1320" s="29">
        <v>0.1472</v>
      </c>
      <c r="J1320" s="29">
        <v>1.2817000000000001</v>
      </c>
      <c r="K1320" s="29">
        <v>3.4480999999999998E-2</v>
      </c>
      <c r="L1320" s="29">
        <v>0.24260000000000001</v>
      </c>
      <c r="M1320" s="29">
        <v>8.6349999999999996E-2</v>
      </c>
      <c r="N1320" s="29">
        <v>1.179E-2</v>
      </c>
      <c r="O1320" s="29">
        <v>0.53900000000000003</v>
      </c>
      <c r="P1320" s="29">
        <v>0.60170000000000001</v>
      </c>
      <c r="Q1320" s="29">
        <v>2.0625000000000001E-2</v>
      </c>
      <c r="R1320" s="29">
        <v>1.3599999999999999E-2</v>
      </c>
      <c r="S1320" s="29">
        <v>3.1953000000000002E-2</v>
      </c>
      <c r="T1320" s="29">
        <v>0.75149999999999995</v>
      </c>
      <c r="U1320" s="29">
        <v>6.7540000000000003E-2</v>
      </c>
      <c r="V1320" s="29">
        <v>0.1847</v>
      </c>
    </row>
    <row r="1321" spans="1:22" ht="14.25" customHeight="1" x14ac:dyDescent="0.3">
      <c r="A1321" s="57">
        <v>44092</v>
      </c>
      <c r="B1321" s="29">
        <v>23169</v>
      </c>
      <c r="C1321" s="29">
        <v>23196</v>
      </c>
      <c r="D1321" s="29">
        <v>92.926000000000002</v>
      </c>
      <c r="E1321" s="29">
        <v>104.57</v>
      </c>
      <c r="F1321" s="29">
        <v>1.1839999999999999</v>
      </c>
      <c r="G1321" s="29">
        <v>9.5630000000000003E-3</v>
      </c>
      <c r="H1321" s="29">
        <v>0.14773</v>
      </c>
      <c r="I1321" s="29">
        <v>0.14749999999999999</v>
      </c>
      <c r="J1321" s="29">
        <v>1.2917000000000001</v>
      </c>
      <c r="K1321" s="29">
        <v>3.4456000000000001E-2</v>
      </c>
      <c r="L1321" s="29">
        <v>0.24299999999999999</v>
      </c>
      <c r="M1321" s="29">
        <v>8.584E-2</v>
      </c>
      <c r="N1321" s="29">
        <v>1.179E-2</v>
      </c>
      <c r="O1321" s="29">
        <v>0.53920000000000001</v>
      </c>
      <c r="P1321" s="29">
        <v>0.60224999999999995</v>
      </c>
      <c r="Q1321" s="29">
        <v>2.0631E-2</v>
      </c>
      <c r="R1321" s="29">
        <v>1.3592999999999999E-2</v>
      </c>
      <c r="S1321" s="29">
        <v>3.2168000000000002E-2</v>
      </c>
      <c r="T1321" s="29">
        <v>0.75729999999999997</v>
      </c>
      <c r="U1321" s="29">
        <v>6.7912E-2</v>
      </c>
      <c r="V1321" s="29">
        <v>0.1855</v>
      </c>
    </row>
    <row r="1322" spans="1:22" ht="14.25" customHeight="1" x14ac:dyDescent="0.3">
      <c r="A1322" s="57">
        <v>44091</v>
      </c>
      <c r="B1322" s="29">
        <v>23179</v>
      </c>
      <c r="C1322" s="29">
        <v>23193</v>
      </c>
      <c r="D1322" s="29">
        <v>92.97</v>
      </c>
      <c r="E1322" s="29">
        <v>104.74</v>
      </c>
      <c r="F1322" s="29">
        <v>1.1848000000000001</v>
      </c>
      <c r="G1322" s="29">
        <v>9.5469999999999999E-3</v>
      </c>
      <c r="H1322" s="29">
        <v>0.14785000000000001</v>
      </c>
      <c r="I1322" s="29">
        <v>0.14810000000000001</v>
      </c>
      <c r="J1322" s="29">
        <v>1.2972999999999999</v>
      </c>
      <c r="K1322" s="29">
        <v>3.4312000000000002E-2</v>
      </c>
      <c r="L1322" s="29">
        <v>0.24160000000000001</v>
      </c>
      <c r="M1322" s="29">
        <v>8.5459999999999994E-2</v>
      </c>
      <c r="N1322" s="29">
        <v>1.179E-2</v>
      </c>
      <c r="O1322" s="29">
        <v>0.54039999999999999</v>
      </c>
      <c r="P1322" s="29">
        <v>0.60104999999999997</v>
      </c>
      <c r="Q1322" s="29">
        <v>2.0642000000000001E-2</v>
      </c>
      <c r="R1322" s="29">
        <v>1.3565000000000001E-2</v>
      </c>
      <c r="S1322" s="29">
        <v>3.2073999999999998E-2</v>
      </c>
      <c r="T1322" s="29">
        <v>0.75960000000000005</v>
      </c>
      <c r="U1322" s="29">
        <v>6.7721000000000003E-2</v>
      </c>
      <c r="V1322" s="29">
        <v>0.19089999999999999</v>
      </c>
    </row>
    <row r="1323" spans="1:22" ht="14.25" customHeight="1" x14ac:dyDescent="0.3">
      <c r="A1323" s="57">
        <v>44090</v>
      </c>
      <c r="B1323" s="29">
        <v>23169</v>
      </c>
      <c r="C1323" s="29">
        <v>23198</v>
      </c>
      <c r="D1323" s="29">
        <v>93.213999999999999</v>
      </c>
      <c r="E1323" s="29">
        <v>104.95</v>
      </c>
      <c r="F1323" s="29">
        <v>1.1816</v>
      </c>
      <c r="G1323" s="29">
        <v>9.5289999999999993E-3</v>
      </c>
      <c r="H1323" s="29">
        <v>0.14804</v>
      </c>
      <c r="I1323" s="29">
        <v>0.14829999999999999</v>
      </c>
      <c r="J1323" s="29">
        <v>1.2967</v>
      </c>
      <c r="K1323" s="29">
        <v>3.4211999999999999E-2</v>
      </c>
      <c r="L1323" s="29">
        <v>0.24210000000000001</v>
      </c>
      <c r="M1323" s="29">
        <v>8.5250000000000006E-2</v>
      </c>
      <c r="N1323" s="29">
        <v>1.179E-2</v>
      </c>
      <c r="O1323" s="29">
        <v>0.54049999999999998</v>
      </c>
      <c r="P1323" s="29">
        <v>0.60087000000000002</v>
      </c>
      <c r="Q1323" s="29">
        <v>2.0643000000000002E-2</v>
      </c>
      <c r="R1323" s="29">
        <v>1.3585E-2</v>
      </c>
      <c r="S1323" s="29">
        <v>3.2153000000000001E-2</v>
      </c>
      <c r="T1323" s="29">
        <v>0.75890000000000002</v>
      </c>
      <c r="U1323" s="29">
        <v>6.7488000000000006E-2</v>
      </c>
      <c r="V1323" s="29">
        <v>0.191</v>
      </c>
    </row>
    <row r="1324" spans="1:22" ht="14.25" customHeight="1" x14ac:dyDescent="0.3">
      <c r="A1324" s="57">
        <v>44089</v>
      </c>
      <c r="B1324" s="29">
        <v>23167</v>
      </c>
      <c r="C1324" s="29">
        <v>23203</v>
      </c>
      <c r="D1324" s="29">
        <v>93.05</v>
      </c>
      <c r="E1324" s="29">
        <v>105.44</v>
      </c>
      <c r="F1324" s="29">
        <v>1.1847000000000001</v>
      </c>
      <c r="G1324" s="29">
        <v>9.4839999999999994E-3</v>
      </c>
      <c r="H1324" s="29">
        <v>0.14743999999999999</v>
      </c>
      <c r="I1324" s="29">
        <v>0.14749999999999999</v>
      </c>
      <c r="J1324" s="29">
        <v>1.2888999999999999</v>
      </c>
      <c r="K1324" s="29">
        <v>3.4213E-2</v>
      </c>
      <c r="L1324" s="29">
        <v>0.24210000000000001</v>
      </c>
      <c r="M1324" s="29">
        <v>8.473E-2</v>
      </c>
      <c r="N1324" s="29">
        <v>1.1780000000000001E-2</v>
      </c>
      <c r="O1324" s="29">
        <v>0.54210000000000003</v>
      </c>
      <c r="P1324" s="29">
        <v>0.60116999999999998</v>
      </c>
      <c r="Q1324" s="29">
        <v>2.0671999999999999E-2</v>
      </c>
      <c r="R1324" s="29">
        <v>1.3580999999999999E-2</v>
      </c>
      <c r="S1324" s="29">
        <v>3.2063000000000001E-2</v>
      </c>
      <c r="T1324" s="29">
        <v>0.75839999999999996</v>
      </c>
      <c r="U1324" s="29">
        <v>6.7460000000000006E-2</v>
      </c>
      <c r="V1324" s="29">
        <v>0.1895</v>
      </c>
    </row>
    <row r="1325" spans="1:22" ht="14.25" customHeight="1" x14ac:dyDescent="0.3">
      <c r="A1325" s="57">
        <v>44088</v>
      </c>
      <c r="B1325" s="29">
        <v>23166</v>
      </c>
      <c r="C1325" s="29">
        <v>23208</v>
      </c>
      <c r="D1325" s="29">
        <v>93.052000000000007</v>
      </c>
      <c r="E1325" s="29">
        <v>105.73</v>
      </c>
      <c r="F1325" s="29">
        <v>1.1866000000000001</v>
      </c>
      <c r="G1325" s="29">
        <v>9.4579999999999994E-3</v>
      </c>
      <c r="H1325" s="29">
        <v>0.14682999999999999</v>
      </c>
      <c r="I1325" s="29">
        <v>0.1469</v>
      </c>
      <c r="J1325" s="29">
        <v>1.2846</v>
      </c>
      <c r="K1325" s="29">
        <v>3.4159000000000002E-2</v>
      </c>
      <c r="L1325" s="29">
        <v>0.2412</v>
      </c>
      <c r="M1325" s="29">
        <v>8.4519999999999998E-2</v>
      </c>
      <c r="N1325" s="29">
        <v>1.179E-2</v>
      </c>
      <c r="O1325" s="29">
        <v>0.54259999999999997</v>
      </c>
      <c r="P1325" s="29">
        <v>0.60258999999999996</v>
      </c>
      <c r="Q1325" s="29">
        <v>2.0639999999999999E-2</v>
      </c>
      <c r="R1325" s="29">
        <v>1.362E-2</v>
      </c>
      <c r="S1325" s="29">
        <v>3.1956999999999999E-2</v>
      </c>
      <c r="T1325" s="29">
        <v>0.75900000000000001</v>
      </c>
      <c r="U1325" s="29">
        <v>6.6961000000000007E-2</v>
      </c>
      <c r="V1325" s="29">
        <v>0.18970000000000001</v>
      </c>
    </row>
    <row r="1326" spans="1:22" ht="14.25" customHeight="1" x14ac:dyDescent="0.3">
      <c r="A1326" s="57">
        <v>44085</v>
      </c>
      <c r="B1326" s="29">
        <v>23167</v>
      </c>
      <c r="C1326" s="29">
        <v>23206</v>
      </c>
      <c r="D1326" s="29">
        <v>93.332999999999998</v>
      </c>
      <c r="E1326" s="29">
        <v>106.16</v>
      </c>
      <c r="F1326" s="29">
        <v>1.1846000000000001</v>
      </c>
      <c r="G1326" s="29">
        <v>9.4190000000000003E-3</v>
      </c>
      <c r="H1326" s="29">
        <v>0.14632000000000001</v>
      </c>
      <c r="I1326" s="29">
        <v>0.1464</v>
      </c>
      <c r="J1326" s="29">
        <v>1.2796000000000001</v>
      </c>
      <c r="K1326" s="29">
        <v>3.4140999999999998E-2</v>
      </c>
      <c r="L1326" s="29">
        <v>0.24079999999999999</v>
      </c>
      <c r="M1326" s="29">
        <v>8.4180000000000005E-2</v>
      </c>
      <c r="N1326" s="29">
        <v>1.179E-2</v>
      </c>
      <c r="O1326" s="29">
        <v>0.54179999999999995</v>
      </c>
      <c r="P1326" s="29">
        <v>0.60229999999999995</v>
      </c>
      <c r="Q1326" s="29">
        <v>2.0608000000000001E-2</v>
      </c>
      <c r="R1326" s="29">
        <v>1.3610000000000001E-2</v>
      </c>
      <c r="S1326" s="29">
        <v>3.1969999999999998E-2</v>
      </c>
      <c r="T1326" s="29">
        <v>0.75890000000000002</v>
      </c>
      <c r="U1326" s="29">
        <v>6.6604999999999998E-2</v>
      </c>
      <c r="V1326" s="29">
        <v>0.188</v>
      </c>
    </row>
    <row r="1327" spans="1:22" ht="14.25" customHeight="1" x14ac:dyDescent="0.3">
      <c r="A1327" s="57">
        <v>44084</v>
      </c>
      <c r="B1327" s="29">
        <v>23167</v>
      </c>
      <c r="C1327" s="29">
        <v>23211</v>
      </c>
      <c r="D1327" s="29">
        <v>93.335999999999999</v>
      </c>
      <c r="E1327" s="29">
        <v>106.13</v>
      </c>
      <c r="F1327" s="29">
        <v>1.1815</v>
      </c>
      <c r="G1327" s="29">
        <v>9.4219999999999998E-3</v>
      </c>
      <c r="H1327" s="29">
        <v>0.14631</v>
      </c>
      <c r="I1327" s="29">
        <v>0.14610000000000001</v>
      </c>
      <c r="J1327" s="29">
        <v>1.2805</v>
      </c>
      <c r="K1327" s="29">
        <v>3.4113999999999998E-2</v>
      </c>
      <c r="L1327" s="29">
        <v>0.2402</v>
      </c>
      <c r="M1327" s="29">
        <v>8.412E-2</v>
      </c>
      <c r="N1327" s="29">
        <v>1.179E-2</v>
      </c>
      <c r="O1327" s="29">
        <v>0.54120000000000001</v>
      </c>
      <c r="P1327" s="29">
        <v>0.60131999999999997</v>
      </c>
      <c r="Q1327" s="29">
        <v>2.0580000000000001E-2</v>
      </c>
      <c r="R1327" s="29">
        <v>1.3613999999999999E-2</v>
      </c>
      <c r="S1327" s="29">
        <v>3.1925000000000002E-2</v>
      </c>
      <c r="T1327" s="29">
        <v>0.75800000000000001</v>
      </c>
      <c r="U1327" s="29">
        <v>6.6475999999999993E-2</v>
      </c>
      <c r="V1327" s="29">
        <v>0.188</v>
      </c>
    </row>
    <row r="1328" spans="1:22" ht="14.25" customHeight="1" x14ac:dyDescent="0.3">
      <c r="A1328" s="57">
        <v>44083</v>
      </c>
      <c r="B1328" s="29">
        <v>23170</v>
      </c>
      <c r="C1328" s="29">
        <v>23203</v>
      </c>
      <c r="D1328" s="29">
        <v>93.254999999999995</v>
      </c>
      <c r="E1328" s="29">
        <v>106.18</v>
      </c>
      <c r="F1328" s="29">
        <v>1.1802999999999999</v>
      </c>
      <c r="G1328" s="29">
        <v>9.4179999999999993E-3</v>
      </c>
      <c r="H1328" s="29">
        <v>0.14634</v>
      </c>
      <c r="I1328" s="29">
        <v>0.1464</v>
      </c>
      <c r="J1328" s="29">
        <v>1.3002</v>
      </c>
      <c r="K1328" s="29">
        <v>3.4054000000000001E-2</v>
      </c>
      <c r="L1328" s="29">
        <v>0.2397</v>
      </c>
      <c r="M1328" s="29">
        <v>8.4390000000000007E-2</v>
      </c>
      <c r="N1328" s="29">
        <v>1.18E-2</v>
      </c>
      <c r="O1328" s="29">
        <v>0.54279999999999995</v>
      </c>
      <c r="P1328" s="29">
        <v>0.60094999999999998</v>
      </c>
      <c r="Q1328" s="29">
        <v>2.0559000000000001E-2</v>
      </c>
      <c r="R1328" s="29">
        <v>1.3605000000000001E-2</v>
      </c>
      <c r="S1328" s="29">
        <v>3.1975000000000003E-2</v>
      </c>
      <c r="T1328" s="29">
        <v>0.76070000000000004</v>
      </c>
      <c r="U1328" s="29">
        <v>6.7442000000000002E-2</v>
      </c>
      <c r="V1328" s="29">
        <v>0.18840000000000001</v>
      </c>
    </row>
    <row r="1329" spans="1:22" ht="14.25" customHeight="1" x14ac:dyDescent="0.3">
      <c r="A1329" s="57">
        <v>44082</v>
      </c>
      <c r="B1329" s="29">
        <v>23167</v>
      </c>
      <c r="C1329" s="29">
        <v>23205</v>
      </c>
      <c r="D1329" s="29">
        <v>93.444999999999993</v>
      </c>
      <c r="E1329" s="29">
        <v>106.03</v>
      </c>
      <c r="F1329" s="29">
        <v>1.1778</v>
      </c>
      <c r="G1329" s="29">
        <v>9.4310000000000001E-3</v>
      </c>
      <c r="H1329" s="29">
        <v>0.14607999999999999</v>
      </c>
      <c r="I1329" s="29">
        <v>0.1459</v>
      </c>
      <c r="J1329" s="29">
        <v>1.2982</v>
      </c>
      <c r="K1329" s="29">
        <v>3.4161999999999998E-2</v>
      </c>
      <c r="L1329" s="29">
        <v>0.24</v>
      </c>
      <c r="M1329" s="29">
        <v>8.4140000000000006E-2</v>
      </c>
      <c r="N1329" s="29">
        <v>1.179E-2</v>
      </c>
      <c r="O1329" s="29">
        <v>0.54249999999999998</v>
      </c>
      <c r="P1329" s="29">
        <v>0.60114000000000001</v>
      </c>
      <c r="Q1329" s="29">
        <v>2.0576000000000001E-2</v>
      </c>
      <c r="R1329" s="29">
        <v>1.3559E-2</v>
      </c>
      <c r="S1329" s="29">
        <v>3.1848000000000001E-2</v>
      </c>
      <c r="T1329" s="29">
        <v>0.75539999999999996</v>
      </c>
      <c r="U1329" s="29">
        <v>6.7267999999999994E-2</v>
      </c>
      <c r="V1329" s="29">
        <v>0.1865</v>
      </c>
    </row>
    <row r="1330" spans="1:22" ht="14.25" customHeight="1" x14ac:dyDescent="0.3">
      <c r="A1330" s="57">
        <v>44081</v>
      </c>
      <c r="B1330" s="29">
        <v>23176</v>
      </c>
      <c r="C1330" s="29">
        <v>23207</v>
      </c>
      <c r="D1330" s="29">
        <v>92.718999999999994</v>
      </c>
      <c r="E1330" s="29">
        <v>106.27</v>
      </c>
      <c r="F1330" s="29">
        <v>1.1817</v>
      </c>
      <c r="G1330" s="29">
        <v>9.41E-3</v>
      </c>
      <c r="H1330" s="29">
        <v>0.1464</v>
      </c>
      <c r="I1330" s="29">
        <v>0.1464</v>
      </c>
      <c r="J1330" s="29">
        <v>1.3166</v>
      </c>
      <c r="K1330" s="29">
        <v>3.4069000000000002E-2</v>
      </c>
      <c r="L1330" s="29">
        <v>0.2404</v>
      </c>
      <c r="M1330" s="29">
        <v>8.4190000000000001E-2</v>
      </c>
      <c r="N1330" s="29">
        <v>1.179E-2</v>
      </c>
      <c r="O1330" s="29">
        <v>0.54120000000000001</v>
      </c>
      <c r="P1330" s="29">
        <v>0.59892999999999996</v>
      </c>
      <c r="Q1330" s="29">
        <v>2.0580999999999999E-2</v>
      </c>
      <c r="R1330" s="29">
        <v>1.3618999999999999E-2</v>
      </c>
      <c r="S1330" s="29">
        <v>3.1851999999999998E-2</v>
      </c>
      <c r="T1330" s="29">
        <v>0.76349999999999996</v>
      </c>
      <c r="U1330" s="29">
        <v>6.7678000000000002E-2</v>
      </c>
      <c r="V1330" s="29">
        <v>0.18870000000000001</v>
      </c>
    </row>
    <row r="1331" spans="1:22" ht="14.25" customHeight="1" x14ac:dyDescent="0.3">
      <c r="A1331" s="57">
        <v>44078</v>
      </c>
      <c r="B1331" s="29">
        <v>23169</v>
      </c>
      <c r="C1331" s="29">
        <v>23206</v>
      </c>
      <c r="D1331" s="29">
        <v>92.718999999999994</v>
      </c>
      <c r="E1331" s="29">
        <v>106.24</v>
      </c>
      <c r="F1331" s="29">
        <v>1.1838</v>
      </c>
      <c r="G1331" s="29">
        <v>9.4129999999999995E-3</v>
      </c>
      <c r="H1331" s="29">
        <v>0.14615</v>
      </c>
      <c r="I1331" s="29">
        <v>0.14630000000000001</v>
      </c>
      <c r="J1331" s="29">
        <v>1.3279000000000001</v>
      </c>
      <c r="K1331" s="29">
        <v>3.4105000000000003E-2</v>
      </c>
      <c r="L1331" s="29">
        <v>0.24110000000000001</v>
      </c>
      <c r="M1331" s="29">
        <v>8.4220000000000003E-2</v>
      </c>
      <c r="N1331" s="29">
        <v>1.18E-2</v>
      </c>
      <c r="O1331" s="29">
        <v>0.54049999999999998</v>
      </c>
      <c r="P1331" s="29">
        <v>0.60294999999999999</v>
      </c>
      <c r="Q1331" s="29">
        <v>2.0589E-2</v>
      </c>
      <c r="R1331" s="29">
        <v>1.3664000000000001E-2</v>
      </c>
      <c r="S1331" s="29">
        <v>3.1874E-2</v>
      </c>
      <c r="T1331" s="29">
        <v>0.76559999999999995</v>
      </c>
      <c r="U1331" s="29">
        <v>6.7919999999999994E-2</v>
      </c>
      <c r="V1331" s="29">
        <v>0.18859999999999999</v>
      </c>
    </row>
    <row r="1332" spans="1:22" ht="14.25" customHeight="1" x14ac:dyDescent="0.3">
      <c r="A1332" s="57">
        <v>44077</v>
      </c>
      <c r="B1332" s="29">
        <v>23165</v>
      </c>
      <c r="C1332" s="29">
        <v>23203</v>
      </c>
      <c r="D1332" s="29">
        <v>92.739000000000004</v>
      </c>
      <c r="E1332" s="29">
        <v>106.19</v>
      </c>
      <c r="F1332" s="29">
        <v>1.1852</v>
      </c>
      <c r="G1332" s="29">
        <v>9.417E-3</v>
      </c>
      <c r="H1332" s="29">
        <v>0.14601</v>
      </c>
      <c r="I1332" s="29">
        <v>0.14599999999999999</v>
      </c>
      <c r="J1332" s="29">
        <v>1.3281000000000001</v>
      </c>
      <c r="K1332" s="29">
        <v>3.4083000000000002E-2</v>
      </c>
      <c r="L1332" s="29">
        <v>0.24110000000000001</v>
      </c>
      <c r="M1332" s="29">
        <v>8.3949999999999997E-2</v>
      </c>
      <c r="N1332" s="29">
        <v>1.179E-2</v>
      </c>
      <c r="O1332" s="29">
        <v>0.53949999999999998</v>
      </c>
      <c r="P1332" s="29">
        <v>0.60196000000000005</v>
      </c>
      <c r="Q1332" s="29">
        <v>2.0560999999999999E-2</v>
      </c>
      <c r="R1332" s="29">
        <v>1.3625999999999999E-2</v>
      </c>
      <c r="S1332" s="29">
        <v>3.1849000000000002E-2</v>
      </c>
      <c r="T1332" s="29">
        <v>0.76180000000000003</v>
      </c>
      <c r="U1332" s="29">
        <v>6.7570000000000005E-2</v>
      </c>
      <c r="V1332" s="29">
        <v>0.189</v>
      </c>
    </row>
    <row r="1333" spans="1:22" ht="14.25" customHeight="1" x14ac:dyDescent="0.3">
      <c r="A1333" s="57">
        <v>44076</v>
      </c>
      <c r="B1333" s="29">
        <v>23166</v>
      </c>
      <c r="C1333" s="29">
        <v>23195</v>
      </c>
      <c r="D1333" s="29">
        <v>92.846999999999994</v>
      </c>
      <c r="E1333" s="29">
        <v>106.18</v>
      </c>
      <c r="F1333" s="29">
        <v>1.1855</v>
      </c>
      <c r="G1333" s="29">
        <v>9.417E-3</v>
      </c>
      <c r="H1333" s="29">
        <v>0.14623</v>
      </c>
      <c r="I1333" s="29">
        <v>0.1464</v>
      </c>
      <c r="J1333" s="29">
        <v>1.335</v>
      </c>
      <c r="K1333" s="29">
        <v>3.3973999999999997E-2</v>
      </c>
      <c r="L1333" s="29">
        <v>0.24129999999999999</v>
      </c>
      <c r="M1333" s="29">
        <v>8.4059999999999996E-2</v>
      </c>
      <c r="N1333" s="29">
        <v>1.179E-2</v>
      </c>
      <c r="O1333" s="29">
        <v>0.54</v>
      </c>
      <c r="P1333" s="29">
        <v>0.60407</v>
      </c>
      <c r="Q1333" s="29">
        <v>2.0580000000000001E-2</v>
      </c>
      <c r="R1333" s="29">
        <v>1.3653E-2</v>
      </c>
      <c r="S1333" s="29">
        <v>3.1913999999999998E-2</v>
      </c>
      <c r="T1333" s="29">
        <v>0.76659999999999995</v>
      </c>
      <c r="U1333" s="29">
        <v>6.7363000000000006E-2</v>
      </c>
      <c r="V1333" s="29">
        <v>0.18720000000000001</v>
      </c>
    </row>
    <row r="1334" spans="1:22" ht="14.25" customHeight="1" x14ac:dyDescent="0.3">
      <c r="A1334" s="57">
        <v>44075</v>
      </c>
      <c r="B1334" s="29">
        <v>23166</v>
      </c>
      <c r="C1334" s="29">
        <v>23195</v>
      </c>
      <c r="D1334" s="29">
        <v>92.337999999999994</v>
      </c>
      <c r="E1334" s="29">
        <v>105.96</v>
      </c>
      <c r="F1334" s="29">
        <v>1.1912</v>
      </c>
      <c r="G1334" s="29">
        <v>9.4380000000000002E-3</v>
      </c>
      <c r="H1334" s="29">
        <v>0.14645</v>
      </c>
      <c r="I1334" s="29">
        <v>0.14630000000000001</v>
      </c>
      <c r="J1334" s="29">
        <v>1.3384</v>
      </c>
      <c r="K1334" s="29">
        <v>3.4062000000000002E-2</v>
      </c>
      <c r="L1334" s="29">
        <v>0.2414</v>
      </c>
      <c r="M1334" s="29">
        <v>8.4339999999999998E-2</v>
      </c>
      <c r="N1334" s="29">
        <v>1.179E-2</v>
      </c>
      <c r="O1334" s="29">
        <v>0.53800000000000003</v>
      </c>
      <c r="P1334" s="29">
        <v>0.60392000000000001</v>
      </c>
      <c r="Q1334" s="29">
        <v>2.0573999999999999E-2</v>
      </c>
      <c r="R1334" s="29">
        <v>1.3691E-2</v>
      </c>
      <c r="S1334" s="29">
        <v>3.2084000000000001E-2</v>
      </c>
      <c r="T1334" s="29">
        <v>0.76539999999999997</v>
      </c>
      <c r="U1334" s="29">
        <v>6.7696000000000006E-2</v>
      </c>
      <c r="V1334" s="29">
        <v>0.18540000000000001</v>
      </c>
    </row>
    <row r="1335" spans="1:22" ht="14.25" customHeight="1" x14ac:dyDescent="0.3">
      <c r="A1335" s="57">
        <v>44074</v>
      </c>
      <c r="B1335" s="29">
        <v>23166</v>
      </c>
      <c r="C1335" s="29">
        <v>23200</v>
      </c>
      <c r="D1335" s="29">
        <v>92.144000000000005</v>
      </c>
      <c r="E1335" s="29">
        <v>105.91</v>
      </c>
      <c r="F1335" s="29">
        <v>1.1936</v>
      </c>
      <c r="G1335" s="29">
        <v>9.4420000000000007E-3</v>
      </c>
      <c r="H1335" s="29">
        <v>0.14602000000000001</v>
      </c>
      <c r="I1335" s="29">
        <v>0.14599999999999999</v>
      </c>
      <c r="J1335" s="29">
        <v>1.337</v>
      </c>
      <c r="K1335" s="29">
        <v>3.4007999999999997E-2</v>
      </c>
      <c r="L1335" s="29">
        <v>0.24010000000000001</v>
      </c>
      <c r="M1335" s="29">
        <v>8.4169999999999995E-2</v>
      </c>
      <c r="N1335" s="29">
        <v>1.179E-2</v>
      </c>
      <c r="O1335" s="29">
        <v>0.53790000000000004</v>
      </c>
      <c r="P1335" s="29">
        <v>0.60277999999999998</v>
      </c>
      <c r="Q1335" s="29">
        <v>2.0629000000000002E-2</v>
      </c>
      <c r="R1335" s="29">
        <v>1.3615E-2</v>
      </c>
      <c r="S1335" s="29">
        <v>3.2188000000000001E-2</v>
      </c>
      <c r="T1335" s="29">
        <v>0.76639999999999997</v>
      </c>
      <c r="U1335" s="29">
        <v>6.8512000000000003E-2</v>
      </c>
      <c r="V1335" s="29">
        <v>0.182</v>
      </c>
    </row>
    <row r="1336" spans="1:22" ht="14.25" customHeight="1" x14ac:dyDescent="0.3">
      <c r="A1336" s="57">
        <v>44071</v>
      </c>
      <c r="B1336" s="29">
        <v>23166</v>
      </c>
      <c r="C1336" s="29">
        <v>23205</v>
      </c>
      <c r="D1336" s="29">
        <v>92.370999999999995</v>
      </c>
      <c r="E1336" s="29">
        <v>105.37</v>
      </c>
      <c r="F1336" s="29">
        <v>1.1902999999999999</v>
      </c>
      <c r="G1336" s="29">
        <v>9.4909999999999994E-3</v>
      </c>
      <c r="H1336" s="29">
        <v>0.14565</v>
      </c>
      <c r="I1336" s="29">
        <v>0.14580000000000001</v>
      </c>
      <c r="J1336" s="29">
        <v>1.3352999999999999</v>
      </c>
      <c r="K1336" s="29">
        <v>3.4008999999999998E-2</v>
      </c>
      <c r="L1336" s="29">
        <v>0.24010000000000001</v>
      </c>
      <c r="M1336" s="29">
        <v>8.4699999999999998E-2</v>
      </c>
      <c r="N1336" s="29">
        <v>1.179E-2</v>
      </c>
      <c r="O1336" s="29">
        <v>0.53669999999999995</v>
      </c>
      <c r="P1336" s="29">
        <v>0.59921000000000002</v>
      </c>
      <c r="Q1336" s="29">
        <v>2.0674000000000001E-2</v>
      </c>
      <c r="R1336" s="29">
        <v>1.3651999999999999E-2</v>
      </c>
      <c r="S1336" s="29">
        <v>3.2150999999999999E-2</v>
      </c>
      <c r="T1336" s="29">
        <v>0.76339999999999997</v>
      </c>
      <c r="U1336" s="29">
        <v>6.8920999999999996E-2</v>
      </c>
      <c r="V1336" s="29">
        <v>0.1855</v>
      </c>
    </row>
    <row r="1337" spans="1:22" ht="14.25" customHeight="1" x14ac:dyDescent="0.3">
      <c r="A1337" s="57">
        <v>44070</v>
      </c>
      <c r="B1337" s="29">
        <v>23165</v>
      </c>
      <c r="C1337" s="29">
        <v>23208</v>
      </c>
      <c r="D1337" s="29">
        <v>93.001000000000005</v>
      </c>
      <c r="E1337" s="29">
        <v>106.57</v>
      </c>
      <c r="F1337" s="29">
        <v>1.1821999999999999</v>
      </c>
      <c r="G1337" s="29">
        <v>9.384E-3</v>
      </c>
      <c r="H1337" s="29">
        <v>0.14505000000000001</v>
      </c>
      <c r="I1337" s="29">
        <v>0.1452</v>
      </c>
      <c r="J1337" s="29">
        <v>1.3201000000000001</v>
      </c>
      <c r="K1337" s="29">
        <v>3.4070000000000003E-2</v>
      </c>
      <c r="L1337" s="29">
        <v>0.2397</v>
      </c>
      <c r="M1337" s="29">
        <v>8.4209999999999993E-2</v>
      </c>
      <c r="N1337" s="29">
        <v>1.179E-2</v>
      </c>
      <c r="O1337" s="29">
        <v>0.53779999999999994</v>
      </c>
      <c r="P1337" s="29">
        <v>0.59584000000000004</v>
      </c>
      <c r="Q1337" s="29">
        <v>2.0584999999999999E-2</v>
      </c>
      <c r="R1337" s="29">
        <v>1.353E-2</v>
      </c>
      <c r="S1337" s="29">
        <v>3.1951E-2</v>
      </c>
      <c r="T1337" s="29">
        <v>0.76170000000000004</v>
      </c>
      <c r="U1337" s="29">
        <v>6.7988000000000007E-2</v>
      </c>
      <c r="V1337" s="29">
        <v>0.17960000000000001</v>
      </c>
    </row>
    <row r="1338" spans="1:22" ht="14.25" customHeight="1" x14ac:dyDescent="0.3">
      <c r="A1338" s="57">
        <v>44069</v>
      </c>
      <c r="B1338" s="29">
        <v>23165</v>
      </c>
      <c r="C1338" s="29">
        <v>23213</v>
      </c>
      <c r="D1338" s="29">
        <v>93.006</v>
      </c>
      <c r="E1338" s="29">
        <v>105.99</v>
      </c>
      <c r="F1338" s="29">
        <v>1.1830000000000001</v>
      </c>
      <c r="G1338" s="29">
        <v>9.4350000000000007E-3</v>
      </c>
      <c r="H1338" s="29">
        <v>0.14521999999999999</v>
      </c>
      <c r="I1338" s="29">
        <v>0.14530000000000001</v>
      </c>
      <c r="J1338" s="29">
        <v>1.321</v>
      </c>
      <c r="K1338" s="29">
        <v>3.3993000000000002E-2</v>
      </c>
      <c r="L1338" s="29">
        <v>0.2399</v>
      </c>
      <c r="M1338" s="29">
        <v>8.4400000000000003E-2</v>
      </c>
      <c r="N1338" s="29">
        <v>1.179E-2</v>
      </c>
      <c r="O1338" s="29">
        <v>0.53700000000000003</v>
      </c>
      <c r="P1338" s="29">
        <v>0.59347000000000005</v>
      </c>
      <c r="Q1338" s="29">
        <v>2.0601999999999999E-2</v>
      </c>
      <c r="R1338" s="29">
        <v>1.3452E-2</v>
      </c>
      <c r="S1338" s="29">
        <v>3.1985E-2</v>
      </c>
      <c r="T1338" s="29">
        <v>0.76080000000000003</v>
      </c>
      <c r="U1338" s="29">
        <v>6.8436999999999998E-2</v>
      </c>
      <c r="V1338" s="29">
        <v>0.17829999999999999</v>
      </c>
    </row>
    <row r="1339" spans="1:22" ht="14.25" customHeight="1" x14ac:dyDescent="0.3">
      <c r="A1339" s="57">
        <v>44068</v>
      </c>
      <c r="B1339" s="29">
        <v>23165</v>
      </c>
      <c r="C1339" s="29">
        <v>23211</v>
      </c>
      <c r="D1339" s="29">
        <v>93.019000000000005</v>
      </c>
      <c r="E1339" s="29">
        <v>106.39</v>
      </c>
      <c r="F1339" s="29">
        <v>1.1835</v>
      </c>
      <c r="G1339" s="29">
        <v>9.3989999999999994E-3</v>
      </c>
      <c r="H1339" s="29">
        <v>0.14466000000000001</v>
      </c>
      <c r="I1339" s="29">
        <v>0.14480000000000001</v>
      </c>
      <c r="J1339" s="29">
        <v>1.3151999999999999</v>
      </c>
      <c r="K1339" s="29">
        <v>3.4002999999999999E-2</v>
      </c>
      <c r="L1339" s="29">
        <v>0.2399</v>
      </c>
      <c r="M1339" s="29">
        <v>8.4209999999999993E-2</v>
      </c>
      <c r="N1339" s="29">
        <v>1.179E-2</v>
      </c>
      <c r="O1339" s="29">
        <v>0.53610000000000002</v>
      </c>
      <c r="P1339" s="29">
        <v>0.59445999999999999</v>
      </c>
      <c r="Q1339" s="29">
        <v>2.061E-2</v>
      </c>
      <c r="R1339" s="29">
        <v>1.3457E-2</v>
      </c>
      <c r="S1339" s="29">
        <v>3.1800000000000002E-2</v>
      </c>
      <c r="T1339" s="29">
        <v>0.75919999999999999</v>
      </c>
      <c r="U1339" s="29">
        <v>6.8597000000000005E-2</v>
      </c>
      <c r="V1339" s="29">
        <v>0.18149999999999999</v>
      </c>
    </row>
    <row r="1340" spans="1:22" ht="14.25" customHeight="1" x14ac:dyDescent="0.3">
      <c r="A1340" s="57">
        <v>44067</v>
      </c>
      <c r="B1340" s="29">
        <v>23169</v>
      </c>
      <c r="C1340" s="29">
        <v>23212</v>
      </c>
      <c r="D1340" s="29">
        <v>93.298000000000002</v>
      </c>
      <c r="E1340" s="29">
        <v>105.98</v>
      </c>
      <c r="F1340" s="29">
        <v>1.1788000000000001</v>
      </c>
      <c r="G1340" s="29">
        <v>9.4359999999999999E-3</v>
      </c>
      <c r="H1340" s="29">
        <v>0.14452000000000001</v>
      </c>
      <c r="I1340" s="29">
        <v>0.1447</v>
      </c>
      <c r="J1340" s="29">
        <v>1.3063</v>
      </c>
      <c r="K1340" s="29">
        <v>3.3987000000000003E-2</v>
      </c>
      <c r="L1340" s="29">
        <v>0.23949999999999999</v>
      </c>
      <c r="M1340" s="29">
        <v>8.4099999999999994E-2</v>
      </c>
      <c r="N1340" s="29">
        <v>1.179E-2</v>
      </c>
      <c r="O1340" s="29">
        <v>0.54049999999999998</v>
      </c>
      <c r="P1340" s="29">
        <v>0.59382000000000001</v>
      </c>
      <c r="Q1340" s="29">
        <v>2.0622999999999999E-2</v>
      </c>
      <c r="R1340" s="29">
        <v>1.3491E-2</v>
      </c>
      <c r="S1340" s="29">
        <v>3.1746999999999997E-2</v>
      </c>
      <c r="T1340" s="29">
        <v>0.75660000000000005</v>
      </c>
      <c r="U1340" s="29">
        <v>6.8448999999999996E-2</v>
      </c>
      <c r="V1340" s="29">
        <v>0.1782</v>
      </c>
    </row>
    <row r="1341" spans="1:22" ht="14.25" customHeight="1" x14ac:dyDescent="0.3">
      <c r="A1341" s="57">
        <v>44064</v>
      </c>
      <c r="B1341" s="29">
        <v>23171</v>
      </c>
      <c r="C1341" s="29">
        <v>23210</v>
      </c>
      <c r="D1341" s="29">
        <v>93.247</v>
      </c>
      <c r="E1341" s="29">
        <v>105.8</v>
      </c>
      <c r="F1341" s="29">
        <v>1.1797</v>
      </c>
      <c r="G1341" s="29">
        <v>9.4509999999999993E-3</v>
      </c>
      <c r="H1341" s="29">
        <v>0.14452000000000001</v>
      </c>
      <c r="I1341" s="29">
        <v>0.14449999999999999</v>
      </c>
      <c r="J1341" s="29">
        <v>1.3089999999999999</v>
      </c>
      <c r="K1341" s="29">
        <v>3.4029999999999998E-2</v>
      </c>
      <c r="L1341" s="29">
        <v>0.2392</v>
      </c>
      <c r="M1341" s="29">
        <v>8.3900000000000002E-2</v>
      </c>
      <c r="N1341" s="29">
        <v>1.179E-2</v>
      </c>
      <c r="O1341" s="29">
        <v>0.54179999999999995</v>
      </c>
      <c r="P1341" s="29">
        <v>0.59463999999999995</v>
      </c>
      <c r="Q1341" s="29">
        <v>2.0525000000000002E-2</v>
      </c>
      <c r="R1341" s="29">
        <v>1.3299999999999999E-2</v>
      </c>
      <c r="S1341" s="29">
        <v>3.1681000000000001E-2</v>
      </c>
      <c r="T1341" s="29">
        <v>0.75890000000000002</v>
      </c>
      <c r="U1341" s="29">
        <v>6.7766999999999994E-2</v>
      </c>
      <c r="V1341" s="29">
        <v>0.1779</v>
      </c>
    </row>
    <row r="1342" spans="1:22" ht="14.25" customHeight="1" x14ac:dyDescent="0.3">
      <c r="A1342" s="57">
        <v>44063</v>
      </c>
      <c r="B1342" s="29">
        <v>23166</v>
      </c>
      <c r="C1342" s="29">
        <v>23200</v>
      </c>
      <c r="D1342" s="29">
        <v>92.793000000000006</v>
      </c>
      <c r="E1342" s="29">
        <v>105.8</v>
      </c>
      <c r="F1342" s="29">
        <v>1.1859999999999999</v>
      </c>
      <c r="G1342" s="29">
        <v>9.4520000000000003E-3</v>
      </c>
      <c r="H1342" s="29">
        <v>0.14460000000000001</v>
      </c>
      <c r="I1342" s="29">
        <v>0.14480000000000001</v>
      </c>
      <c r="J1342" s="29">
        <v>1.3213999999999999</v>
      </c>
      <c r="K1342" s="29">
        <v>3.3968999999999999E-2</v>
      </c>
      <c r="L1342" s="29">
        <v>0.23960000000000001</v>
      </c>
      <c r="M1342" s="29">
        <v>8.4370000000000001E-2</v>
      </c>
      <c r="N1342" s="29">
        <v>1.18E-2</v>
      </c>
      <c r="O1342" s="29">
        <v>0.54190000000000005</v>
      </c>
      <c r="P1342" s="29">
        <v>0.59362000000000004</v>
      </c>
      <c r="Q1342" s="29">
        <v>2.0566000000000001E-2</v>
      </c>
      <c r="R1342" s="29">
        <v>1.332E-2</v>
      </c>
      <c r="S1342" s="29">
        <v>3.1843999999999997E-2</v>
      </c>
      <c r="T1342" s="29">
        <v>0.75829999999999997</v>
      </c>
      <c r="U1342" s="29">
        <v>6.7879999999999996E-2</v>
      </c>
      <c r="V1342" s="29">
        <v>0.17979999999999999</v>
      </c>
    </row>
    <row r="1343" spans="1:22" ht="14.25" customHeight="1" x14ac:dyDescent="0.3">
      <c r="A1343" s="57">
        <v>44062</v>
      </c>
      <c r="B1343" s="29">
        <v>23165</v>
      </c>
      <c r="C1343" s="29">
        <v>23204</v>
      </c>
      <c r="D1343" s="29">
        <v>92.887</v>
      </c>
      <c r="E1343" s="29">
        <v>106.12</v>
      </c>
      <c r="F1343" s="29">
        <v>1.1838</v>
      </c>
      <c r="G1343" s="29">
        <v>9.4230000000000008E-3</v>
      </c>
      <c r="H1343" s="29">
        <v>0.14449000000000001</v>
      </c>
      <c r="I1343" s="29">
        <v>0.14449999999999999</v>
      </c>
      <c r="J1343" s="29">
        <v>1.3098000000000001</v>
      </c>
      <c r="K1343" s="29">
        <v>3.3987999999999997E-2</v>
      </c>
      <c r="L1343" s="29">
        <v>0.23960000000000001</v>
      </c>
      <c r="M1343" s="29">
        <v>8.4570000000000006E-2</v>
      </c>
      <c r="N1343" s="29">
        <v>1.179E-2</v>
      </c>
      <c r="O1343" s="29">
        <v>0.5373</v>
      </c>
      <c r="P1343" s="29">
        <v>0.59467999999999999</v>
      </c>
      <c r="Q1343" s="29">
        <v>2.0589E-2</v>
      </c>
      <c r="R1343" s="29">
        <v>1.3367E-2</v>
      </c>
      <c r="S1343" s="29">
        <v>3.1948999999999998E-2</v>
      </c>
      <c r="T1343" s="29">
        <v>0.75649999999999995</v>
      </c>
      <c r="U1343" s="29">
        <v>6.7934999999999995E-2</v>
      </c>
      <c r="V1343" s="29">
        <v>0.18</v>
      </c>
    </row>
    <row r="1344" spans="1:22" ht="14.25" customHeight="1" x14ac:dyDescent="0.3">
      <c r="A1344" s="57">
        <v>44061</v>
      </c>
      <c r="B1344" s="29">
        <v>23166</v>
      </c>
      <c r="C1344" s="29">
        <v>23209</v>
      </c>
      <c r="D1344" s="29">
        <v>92.271000000000001</v>
      </c>
      <c r="E1344" s="29">
        <v>105.41</v>
      </c>
      <c r="F1344" s="29">
        <v>1.1931</v>
      </c>
      <c r="G1344" s="29">
        <v>9.4870000000000006E-3</v>
      </c>
      <c r="H1344" s="29">
        <v>0.14446999999999999</v>
      </c>
      <c r="I1344" s="29">
        <v>0.14480000000000001</v>
      </c>
      <c r="J1344" s="29">
        <v>1.3239000000000001</v>
      </c>
      <c r="K1344" s="29">
        <v>3.3961999999999999E-2</v>
      </c>
      <c r="L1344" s="29">
        <v>0.23910000000000001</v>
      </c>
      <c r="M1344" s="29">
        <v>8.448E-2</v>
      </c>
      <c r="N1344" s="29">
        <v>1.179E-2</v>
      </c>
      <c r="O1344" s="29">
        <v>0.54220000000000002</v>
      </c>
      <c r="P1344" s="29">
        <v>0.59457000000000004</v>
      </c>
      <c r="Q1344" s="29">
        <v>2.0611000000000001E-2</v>
      </c>
      <c r="R1344" s="29">
        <v>1.3398999999999999E-2</v>
      </c>
      <c r="S1344" s="29">
        <v>3.2079999999999997E-2</v>
      </c>
      <c r="T1344" s="29">
        <v>0.75939999999999996</v>
      </c>
      <c r="U1344" s="29">
        <v>6.7656999999999995E-2</v>
      </c>
      <c r="V1344" s="29">
        <v>0.18290000000000001</v>
      </c>
    </row>
    <row r="1345" spans="1:22" ht="14.25" customHeight="1" x14ac:dyDescent="0.3">
      <c r="A1345" s="57">
        <v>44060</v>
      </c>
      <c r="B1345" s="29">
        <v>23165</v>
      </c>
      <c r="C1345" s="29">
        <v>23214</v>
      </c>
      <c r="D1345" s="29">
        <v>92.850999999999999</v>
      </c>
      <c r="E1345" s="29">
        <v>106</v>
      </c>
      <c r="F1345" s="29">
        <v>1.1870000000000001</v>
      </c>
      <c r="G1345" s="29">
        <v>9.4339999999999997E-3</v>
      </c>
      <c r="H1345" s="29">
        <v>0.14424000000000001</v>
      </c>
      <c r="I1345" s="29">
        <v>0.14419999999999999</v>
      </c>
      <c r="J1345" s="29">
        <v>1.3103</v>
      </c>
      <c r="K1345" s="29">
        <v>3.3938000000000003E-2</v>
      </c>
      <c r="L1345" s="29">
        <v>0.23849999999999999</v>
      </c>
      <c r="M1345" s="29">
        <v>8.4449999999999997E-2</v>
      </c>
      <c r="N1345" s="29">
        <v>1.179E-2</v>
      </c>
      <c r="O1345" s="29">
        <v>0.54430000000000001</v>
      </c>
      <c r="P1345" s="29">
        <v>0.59435000000000004</v>
      </c>
      <c r="Q1345" s="29">
        <v>2.0589E-2</v>
      </c>
      <c r="R1345" s="29">
        <v>1.3355000000000001E-2</v>
      </c>
      <c r="S1345" s="29">
        <v>3.2107999999999998E-2</v>
      </c>
      <c r="T1345" s="29">
        <v>0.75680000000000003</v>
      </c>
      <c r="U1345" s="29">
        <v>6.7218E-2</v>
      </c>
      <c r="V1345" s="29">
        <v>0.18140000000000001</v>
      </c>
    </row>
    <row r="1346" spans="1:22" ht="14.25" customHeight="1" x14ac:dyDescent="0.3">
      <c r="A1346" s="57">
        <v>44057</v>
      </c>
      <c r="B1346" s="29">
        <v>23176</v>
      </c>
      <c r="C1346" s="29">
        <v>23212</v>
      </c>
      <c r="D1346" s="29">
        <v>93.096000000000004</v>
      </c>
      <c r="E1346" s="29">
        <v>106.6</v>
      </c>
      <c r="F1346" s="29">
        <v>1.1841999999999999</v>
      </c>
      <c r="G1346" s="29">
        <v>9.3810000000000004E-3</v>
      </c>
      <c r="H1346" s="29">
        <v>0.14388000000000001</v>
      </c>
      <c r="I1346" s="29">
        <v>0.14399999999999999</v>
      </c>
      <c r="J1346" s="29">
        <v>1.3086</v>
      </c>
      <c r="K1346" s="29">
        <v>3.3954999999999999E-2</v>
      </c>
      <c r="L1346" s="29">
        <v>0.23849999999999999</v>
      </c>
      <c r="M1346" s="29">
        <v>8.4250000000000005E-2</v>
      </c>
      <c r="N1346" s="29">
        <v>1.179E-2</v>
      </c>
      <c r="O1346" s="29">
        <v>0.54459999999999997</v>
      </c>
      <c r="P1346" s="29">
        <v>0.59391000000000005</v>
      </c>
      <c r="Q1346" s="29">
        <v>2.053E-2</v>
      </c>
      <c r="R1346" s="29">
        <v>1.3351E-2</v>
      </c>
      <c r="S1346" s="29">
        <v>3.2076E-2</v>
      </c>
      <c r="T1346" s="29">
        <v>0.75370000000000004</v>
      </c>
      <c r="U1346" s="29">
        <v>6.7083000000000004E-2</v>
      </c>
      <c r="V1346" s="29">
        <v>0.18440000000000001</v>
      </c>
    </row>
    <row r="1347" spans="1:22" ht="14.25" customHeight="1" x14ac:dyDescent="0.3">
      <c r="A1347" s="57">
        <v>44056</v>
      </c>
      <c r="B1347" s="29">
        <v>23176</v>
      </c>
      <c r="C1347" s="29">
        <v>23215</v>
      </c>
      <c r="D1347" s="29">
        <v>93.334999999999994</v>
      </c>
      <c r="E1347" s="29">
        <v>106.93</v>
      </c>
      <c r="F1347" s="29">
        <v>1.1814</v>
      </c>
      <c r="G1347" s="29">
        <v>9.3519999999999992E-3</v>
      </c>
      <c r="H1347" s="29">
        <v>0.14399000000000001</v>
      </c>
      <c r="I1347" s="29">
        <v>0.1439</v>
      </c>
      <c r="J1347" s="29">
        <v>1.3067</v>
      </c>
      <c r="K1347" s="29">
        <v>3.3949E-2</v>
      </c>
      <c r="L1347" s="29">
        <v>0.23849999999999999</v>
      </c>
      <c r="M1347" s="29">
        <v>8.4379999999999997E-2</v>
      </c>
      <c r="N1347" s="29">
        <v>1.179E-2</v>
      </c>
      <c r="O1347" s="29">
        <v>0.54690000000000005</v>
      </c>
      <c r="P1347" s="29">
        <v>0.59435000000000004</v>
      </c>
      <c r="Q1347" s="29">
        <v>2.0475E-2</v>
      </c>
      <c r="R1347" s="29">
        <v>1.3358E-2</v>
      </c>
      <c r="S1347" s="29">
        <v>3.2190999999999997E-2</v>
      </c>
      <c r="T1347" s="29">
        <v>0.75619999999999998</v>
      </c>
      <c r="U1347" s="29">
        <v>6.7294999999999994E-2</v>
      </c>
      <c r="V1347" s="29">
        <v>0.1862</v>
      </c>
    </row>
    <row r="1348" spans="1:22" ht="14.25" customHeight="1" x14ac:dyDescent="0.3">
      <c r="A1348" s="57">
        <v>44055</v>
      </c>
      <c r="B1348" s="29">
        <v>23166</v>
      </c>
      <c r="C1348" s="29">
        <v>23217</v>
      </c>
      <c r="D1348" s="29">
        <v>93.442999999999998</v>
      </c>
      <c r="E1348" s="29">
        <v>106.91</v>
      </c>
      <c r="F1348" s="29">
        <v>1.1783999999999999</v>
      </c>
      <c r="G1348" s="29">
        <v>9.3550000000000005E-3</v>
      </c>
      <c r="H1348" s="29">
        <v>0.14415</v>
      </c>
      <c r="I1348" s="29">
        <v>0.14419999999999999</v>
      </c>
      <c r="J1348" s="29">
        <v>1.3033999999999999</v>
      </c>
      <c r="K1348" s="29">
        <v>3.3945999999999997E-2</v>
      </c>
      <c r="L1348" s="29">
        <v>0.23849999999999999</v>
      </c>
      <c r="M1348" s="29">
        <v>8.448E-2</v>
      </c>
      <c r="N1348" s="29">
        <v>1.179E-2</v>
      </c>
      <c r="O1348" s="29">
        <v>0.54649999999999999</v>
      </c>
      <c r="P1348" s="29">
        <v>0.59447000000000005</v>
      </c>
      <c r="Q1348" s="29">
        <v>2.0445999999999999E-2</v>
      </c>
      <c r="R1348" s="29">
        <v>1.3367E-2</v>
      </c>
      <c r="S1348" s="29">
        <v>3.2190999999999997E-2</v>
      </c>
      <c r="T1348" s="29">
        <v>0.75490000000000002</v>
      </c>
      <c r="U1348" s="29">
        <v>6.7524000000000001E-2</v>
      </c>
      <c r="V1348" s="29">
        <v>0.18410000000000001</v>
      </c>
    </row>
    <row r="1349" spans="1:22" ht="14.25" customHeight="1" x14ac:dyDescent="0.3">
      <c r="A1349" s="57">
        <v>44054</v>
      </c>
      <c r="B1349" s="29">
        <v>23165</v>
      </c>
      <c r="C1349" s="29">
        <v>23217</v>
      </c>
      <c r="D1349" s="29">
        <v>93.628</v>
      </c>
      <c r="E1349" s="29">
        <v>106.49</v>
      </c>
      <c r="F1349" s="29">
        <v>1.1739999999999999</v>
      </c>
      <c r="G1349" s="29">
        <v>9.3900000000000008E-3</v>
      </c>
      <c r="H1349" s="29">
        <v>0.14396</v>
      </c>
      <c r="I1349" s="29">
        <v>0.14410000000000001</v>
      </c>
      <c r="J1349" s="29">
        <v>1.3048</v>
      </c>
      <c r="K1349" s="29">
        <v>3.4009999999999999E-2</v>
      </c>
      <c r="L1349" s="29">
        <v>0.23830000000000001</v>
      </c>
      <c r="M1349" s="29">
        <v>8.4320000000000006E-2</v>
      </c>
      <c r="N1349" s="29">
        <v>1.1730000000000001E-2</v>
      </c>
      <c r="O1349" s="29">
        <v>0.54330000000000001</v>
      </c>
      <c r="P1349" s="29">
        <v>0.59394000000000002</v>
      </c>
      <c r="Q1349" s="29">
        <v>2.0428999999999999E-2</v>
      </c>
      <c r="R1349" s="29">
        <v>1.3402000000000001E-2</v>
      </c>
      <c r="S1349" s="29">
        <v>3.2115999999999999E-2</v>
      </c>
      <c r="T1349" s="29">
        <v>0.75190000000000001</v>
      </c>
      <c r="U1349" s="29">
        <v>6.7658999999999997E-2</v>
      </c>
      <c r="V1349" s="29">
        <v>0.18579999999999999</v>
      </c>
    </row>
    <row r="1350" spans="1:22" ht="14.25" customHeight="1" x14ac:dyDescent="0.3">
      <c r="A1350" s="57">
        <v>44053</v>
      </c>
      <c r="B1350" s="29">
        <v>23166</v>
      </c>
      <c r="C1350" s="29">
        <v>23215</v>
      </c>
      <c r="D1350" s="29">
        <v>93.581999999999994</v>
      </c>
      <c r="E1350" s="29">
        <v>105.96</v>
      </c>
      <c r="F1350" s="29">
        <v>1.1738</v>
      </c>
      <c r="G1350" s="29">
        <v>9.4369999999999992E-3</v>
      </c>
      <c r="H1350" s="29">
        <v>0.14363999999999999</v>
      </c>
      <c r="I1350" s="29">
        <v>0.14369999999999999</v>
      </c>
      <c r="J1350" s="29">
        <v>1.3072999999999999</v>
      </c>
      <c r="K1350" s="29">
        <v>3.3968999999999999E-2</v>
      </c>
      <c r="L1350" s="29">
        <v>0.23830000000000001</v>
      </c>
      <c r="M1350" s="29">
        <v>8.4309999999999996E-2</v>
      </c>
      <c r="N1350" s="29">
        <v>1.179E-2</v>
      </c>
      <c r="O1350" s="29">
        <v>0.5413</v>
      </c>
      <c r="P1350" s="29">
        <v>0.59470000000000001</v>
      </c>
      <c r="Q1350" s="29">
        <v>2.0375000000000001E-2</v>
      </c>
      <c r="R1350" s="29">
        <v>1.3355000000000001E-2</v>
      </c>
      <c r="S1350" s="29">
        <v>3.2135999999999998E-2</v>
      </c>
      <c r="T1350" s="29">
        <v>0.749</v>
      </c>
      <c r="U1350" s="29">
        <v>6.7766999999999994E-2</v>
      </c>
      <c r="V1350" s="29">
        <v>0.1825</v>
      </c>
    </row>
    <row r="1351" spans="1:22" ht="14.25" customHeight="1" x14ac:dyDescent="0.3">
      <c r="A1351" s="57">
        <v>44050</v>
      </c>
      <c r="B1351" s="29">
        <v>23167</v>
      </c>
      <c r="C1351" s="29">
        <v>23200</v>
      </c>
      <c r="D1351" s="29">
        <v>93.435000000000002</v>
      </c>
      <c r="E1351" s="29">
        <v>105.92</v>
      </c>
      <c r="F1351" s="29">
        <v>1.1787000000000001</v>
      </c>
      <c r="G1351" s="29">
        <v>9.4400000000000005E-3</v>
      </c>
      <c r="H1351" s="29">
        <v>0.14351</v>
      </c>
      <c r="I1351" s="29">
        <v>0.14349999999999999</v>
      </c>
      <c r="J1351" s="29">
        <v>1.3051999999999999</v>
      </c>
      <c r="K1351" s="29">
        <v>3.4002999999999999E-2</v>
      </c>
      <c r="L1351" s="29">
        <v>0.23680000000000001</v>
      </c>
      <c r="M1351" s="29">
        <v>8.4019999999999997E-2</v>
      </c>
      <c r="N1351" s="29">
        <v>1.176E-2</v>
      </c>
      <c r="O1351" s="29">
        <v>0.53979999999999995</v>
      </c>
      <c r="P1351" s="29">
        <v>0.59382000000000001</v>
      </c>
      <c r="Q1351" s="29">
        <v>2.0375000000000001E-2</v>
      </c>
      <c r="R1351" s="29">
        <v>1.3329000000000001E-2</v>
      </c>
      <c r="S1351" s="29">
        <v>3.2041E-2</v>
      </c>
      <c r="T1351" s="29">
        <v>0.74719999999999998</v>
      </c>
      <c r="U1351" s="29">
        <v>6.7970000000000003E-2</v>
      </c>
      <c r="V1351" s="29">
        <v>0.18390000000000001</v>
      </c>
    </row>
    <row r="1352" spans="1:22" ht="14.25" customHeight="1" x14ac:dyDescent="0.3">
      <c r="A1352" s="57">
        <v>44049</v>
      </c>
      <c r="B1352" s="29">
        <v>23165</v>
      </c>
      <c r="C1352" s="29">
        <v>23203</v>
      </c>
      <c r="D1352" s="29">
        <v>92.787999999999997</v>
      </c>
      <c r="E1352" s="29">
        <v>105.55</v>
      </c>
      <c r="F1352" s="29">
        <v>1.1877</v>
      </c>
      <c r="G1352" s="29">
        <v>9.4739999999999998E-3</v>
      </c>
      <c r="H1352" s="29">
        <v>0.14380999999999999</v>
      </c>
      <c r="I1352" s="29">
        <v>0.14399999999999999</v>
      </c>
      <c r="J1352" s="29">
        <v>1.3143</v>
      </c>
      <c r="K1352" s="29">
        <v>3.4002999999999999E-2</v>
      </c>
      <c r="L1352" s="29">
        <v>0.2387</v>
      </c>
      <c r="M1352" s="29">
        <v>8.4440000000000001E-2</v>
      </c>
      <c r="N1352" s="29">
        <v>1.18E-2</v>
      </c>
      <c r="O1352" s="29">
        <v>0.53910000000000002</v>
      </c>
      <c r="P1352" s="29">
        <v>0.59330000000000005</v>
      </c>
      <c r="Q1352" s="29">
        <v>2.0386000000000001E-2</v>
      </c>
      <c r="R1352" s="29">
        <v>1.3351E-2</v>
      </c>
      <c r="S1352" s="29">
        <v>3.2148999999999997E-2</v>
      </c>
      <c r="T1352" s="29">
        <v>0.75149999999999995</v>
      </c>
      <c r="U1352" s="29">
        <v>6.8564E-2</v>
      </c>
      <c r="V1352" s="29">
        <v>0.1875</v>
      </c>
    </row>
    <row r="1353" spans="1:22" ht="14.25" customHeight="1" x14ac:dyDescent="0.3">
      <c r="A1353" s="57">
        <v>44048</v>
      </c>
      <c r="B1353" s="29">
        <v>23166</v>
      </c>
      <c r="C1353" s="29">
        <v>23208</v>
      </c>
      <c r="D1353" s="29">
        <v>92.867999999999995</v>
      </c>
      <c r="E1353" s="29">
        <v>105.6</v>
      </c>
      <c r="F1353" s="29">
        <v>1.1862999999999999</v>
      </c>
      <c r="G1353" s="29">
        <v>9.4699999999999993E-3</v>
      </c>
      <c r="H1353" s="29">
        <v>0.14416000000000001</v>
      </c>
      <c r="I1353" s="29">
        <v>0.14399999999999999</v>
      </c>
      <c r="J1353" s="29">
        <v>1.3113999999999999</v>
      </c>
      <c r="K1353" s="29">
        <v>3.4061000000000001E-2</v>
      </c>
      <c r="L1353" s="29">
        <v>0.23849999999999999</v>
      </c>
      <c r="M1353" s="29">
        <v>8.43E-2</v>
      </c>
      <c r="N1353" s="29">
        <v>1.18E-2</v>
      </c>
      <c r="O1353" s="29">
        <v>0.53939999999999999</v>
      </c>
      <c r="P1353" s="29">
        <v>0.59435000000000004</v>
      </c>
      <c r="Q1353" s="29">
        <v>2.0371E-2</v>
      </c>
      <c r="R1353" s="29">
        <v>1.3342E-2</v>
      </c>
      <c r="S1353" s="29">
        <v>3.2219999999999999E-2</v>
      </c>
      <c r="T1353" s="29">
        <v>0.75380000000000003</v>
      </c>
      <c r="U1353" s="29">
        <v>6.8885000000000002E-2</v>
      </c>
      <c r="V1353" s="29">
        <v>0.18890000000000001</v>
      </c>
    </row>
    <row r="1354" spans="1:22" ht="14.25" customHeight="1" x14ac:dyDescent="0.3">
      <c r="A1354" s="57">
        <v>44047</v>
      </c>
      <c r="B1354" s="29">
        <v>23166</v>
      </c>
      <c r="C1354" s="29">
        <v>23214</v>
      </c>
      <c r="D1354" s="29">
        <v>93.382000000000005</v>
      </c>
      <c r="E1354" s="29">
        <v>105.72</v>
      </c>
      <c r="F1354" s="29">
        <v>1.1802999999999999</v>
      </c>
      <c r="G1354" s="29">
        <v>9.4590000000000004E-3</v>
      </c>
      <c r="H1354" s="29">
        <v>0.1434</v>
      </c>
      <c r="I1354" s="29">
        <v>0.1434</v>
      </c>
      <c r="J1354" s="29">
        <v>1.3070999999999999</v>
      </c>
      <c r="K1354" s="29">
        <v>3.3993000000000002E-2</v>
      </c>
      <c r="L1354" s="29">
        <v>0.2369</v>
      </c>
      <c r="M1354" s="29">
        <v>8.3809999999999996E-2</v>
      </c>
      <c r="N1354" s="29">
        <v>1.18E-2</v>
      </c>
      <c r="O1354" s="29">
        <v>0.53920000000000001</v>
      </c>
      <c r="P1354" s="29">
        <v>0.59719</v>
      </c>
      <c r="Q1354" s="29">
        <v>2.0379999999999999E-2</v>
      </c>
      <c r="R1354" s="29">
        <v>1.3317000000000001E-2</v>
      </c>
      <c r="S1354" s="29">
        <v>3.2214E-2</v>
      </c>
      <c r="T1354" s="29">
        <v>0.75080000000000002</v>
      </c>
      <c r="U1354" s="29">
        <v>6.8144999999999997E-2</v>
      </c>
      <c r="V1354" s="29">
        <v>0.189</v>
      </c>
    </row>
    <row r="1355" spans="1:22" ht="14.25" customHeight="1" x14ac:dyDescent="0.3">
      <c r="A1355" s="57">
        <v>44046</v>
      </c>
      <c r="B1355" s="29">
        <v>23166</v>
      </c>
      <c r="C1355" s="29">
        <v>23207</v>
      </c>
      <c r="D1355" s="29">
        <v>93.542000000000002</v>
      </c>
      <c r="E1355" s="29">
        <v>105.95</v>
      </c>
      <c r="F1355" s="29">
        <v>1.1761999999999999</v>
      </c>
      <c r="G1355" s="29">
        <v>9.4380000000000002E-3</v>
      </c>
      <c r="H1355" s="29">
        <v>0.14324999999999999</v>
      </c>
      <c r="I1355" s="29">
        <v>0.14319999999999999</v>
      </c>
      <c r="J1355" s="29">
        <v>1.3075000000000001</v>
      </c>
      <c r="K1355" s="29">
        <v>3.3975999999999999E-2</v>
      </c>
      <c r="L1355" s="29">
        <v>0.23669999999999999</v>
      </c>
      <c r="M1355" s="29">
        <v>8.3839999999999998E-2</v>
      </c>
      <c r="N1355" s="29">
        <v>1.179E-2</v>
      </c>
      <c r="O1355" s="29">
        <v>0.53879999999999995</v>
      </c>
      <c r="P1355" s="29">
        <v>0.59863999999999995</v>
      </c>
      <c r="Q1355" s="29">
        <v>2.0367E-2</v>
      </c>
      <c r="R1355" s="29">
        <v>1.3298000000000001E-2</v>
      </c>
      <c r="S1355" s="29">
        <v>3.2058000000000003E-2</v>
      </c>
      <c r="T1355" s="29">
        <v>0.74670000000000003</v>
      </c>
      <c r="U1355" s="29">
        <v>6.7992999999999998E-2</v>
      </c>
      <c r="V1355" s="29">
        <v>0.18790000000000001</v>
      </c>
    </row>
    <row r="1356" spans="1:22" ht="14.25" customHeight="1" x14ac:dyDescent="0.3">
      <c r="A1356" s="57">
        <v>44043</v>
      </c>
      <c r="B1356" s="29">
        <v>23167</v>
      </c>
      <c r="C1356" s="29">
        <v>23213</v>
      </c>
      <c r="D1356" s="29">
        <v>93.349000000000004</v>
      </c>
      <c r="E1356" s="29">
        <v>105.83</v>
      </c>
      <c r="F1356" s="29">
        <v>1.1778</v>
      </c>
      <c r="G1356" s="29">
        <v>9.4470000000000005E-3</v>
      </c>
      <c r="H1356" s="29">
        <v>0.14337</v>
      </c>
      <c r="I1356" s="29">
        <v>0.1431</v>
      </c>
      <c r="J1356" s="29">
        <v>1.3085</v>
      </c>
      <c r="K1356" s="29">
        <v>3.4041000000000002E-2</v>
      </c>
      <c r="L1356" s="29">
        <v>0.2359</v>
      </c>
      <c r="M1356" s="29">
        <v>8.3799999999999999E-2</v>
      </c>
      <c r="N1356" s="29">
        <v>1.179E-2</v>
      </c>
      <c r="O1356" s="29">
        <v>0.53879999999999995</v>
      </c>
      <c r="P1356" s="29">
        <v>0.59821000000000002</v>
      </c>
      <c r="Q1356" s="29">
        <v>2.0358999999999999E-2</v>
      </c>
      <c r="R1356" s="29">
        <v>1.3346999999999999E-2</v>
      </c>
      <c r="S1356" s="29">
        <v>3.1989999999999998E-2</v>
      </c>
      <c r="T1356" s="29">
        <v>0.74560000000000004</v>
      </c>
      <c r="U1356" s="29">
        <v>6.8049999999999999E-2</v>
      </c>
      <c r="V1356" s="29">
        <v>0.1915</v>
      </c>
    </row>
    <row r="1357" spans="1:22" ht="14.25" customHeight="1" x14ac:dyDescent="0.3">
      <c r="A1357" s="57">
        <v>44042</v>
      </c>
      <c r="B1357" s="29">
        <v>23168</v>
      </c>
      <c r="C1357" s="29">
        <v>23212</v>
      </c>
      <c r="D1357" s="29">
        <v>93.021000000000001</v>
      </c>
      <c r="E1357" s="29">
        <v>104.73</v>
      </c>
      <c r="F1357" s="29">
        <v>1.1847000000000001</v>
      </c>
      <c r="G1357" s="29">
        <v>9.5479999999999992E-3</v>
      </c>
      <c r="H1357" s="29">
        <v>0.14268</v>
      </c>
      <c r="I1357" s="29">
        <v>0.14280000000000001</v>
      </c>
      <c r="J1357" s="29">
        <v>1.3096000000000001</v>
      </c>
      <c r="K1357" s="29">
        <v>3.4088E-2</v>
      </c>
      <c r="L1357" s="29">
        <v>0.2359</v>
      </c>
      <c r="M1357" s="29">
        <v>8.4059999999999996E-2</v>
      </c>
      <c r="N1357" s="29">
        <v>1.179E-2</v>
      </c>
      <c r="O1357" s="29">
        <v>0.53869999999999996</v>
      </c>
      <c r="P1357" s="29">
        <v>0.59711999999999998</v>
      </c>
      <c r="Q1357" s="29">
        <v>2.0390999999999999E-2</v>
      </c>
      <c r="R1357" s="29">
        <v>1.3351999999999999E-2</v>
      </c>
      <c r="S1357" s="29">
        <v>3.1881E-2</v>
      </c>
      <c r="T1357" s="29">
        <v>0.745</v>
      </c>
      <c r="U1357" s="29">
        <v>6.8045999999999995E-2</v>
      </c>
      <c r="V1357" s="29">
        <v>0.19400000000000001</v>
      </c>
    </row>
    <row r="1358" spans="1:22" ht="14.25" customHeight="1" x14ac:dyDescent="0.3">
      <c r="A1358" s="57">
        <v>44041</v>
      </c>
      <c r="B1358" s="29">
        <v>23169</v>
      </c>
      <c r="C1358" s="29">
        <v>23216</v>
      </c>
      <c r="D1358" s="29">
        <v>93.453000000000003</v>
      </c>
      <c r="E1358" s="29">
        <v>104.92</v>
      </c>
      <c r="F1358" s="29">
        <v>1.1792</v>
      </c>
      <c r="G1358" s="29">
        <v>9.5309999999999995E-3</v>
      </c>
      <c r="H1358" s="29">
        <v>0.14282</v>
      </c>
      <c r="I1358" s="29">
        <v>0.1429</v>
      </c>
      <c r="J1358" s="29">
        <v>1.2997000000000001</v>
      </c>
      <c r="K1358" s="29">
        <v>3.4120999999999999E-2</v>
      </c>
      <c r="L1358" s="29">
        <v>0.23569999999999999</v>
      </c>
      <c r="M1358" s="29">
        <v>8.4019999999999997E-2</v>
      </c>
      <c r="N1358" s="29">
        <v>1.179E-2</v>
      </c>
      <c r="O1358" s="29">
        <v>0.53900000000000003</v>
      </c>
      <c r="P1358" s="29">
        <v>0.59979000000000005</v>
      </c>
      <c r="Q1358" s="29">
        <v>2.0386999999999999E-2</v>
      </c>
      <c r="R1358" s="29">
        <v>1.3384999999999999E-2</v>
      </c>
      <c r="S1358" s="29">
        <v>3.1855000000000001E-2</v>
      </c>
      <c r="T1358" s="29">
        <v>0.74990000000000001</v>
      </c>
      <c r="U1358" s="29">
        <v>6.8343000000000001E-2</v>
      </c>
      <c r="V1358" s="29">
        <v>0.19339999999999999</v>
      </c>
    </row>
    <row r="1359" spans="1:22" ht="14.25" customHeight="1" x14ac:dyDescent="0.3">
      <c r="A1359" s="57">
        <v>44040</v>
      </c>
      <c r="B1359" s="29">
        <v>23170</v>
      </c>
      <c r="C1359" s="29">
        <v>23211</v>
      </c>
      <c r="D1359" s="29">
        <v>93.695999999999998</v>
      </c>
      <c r="E1359" s="29">
        <v>105.09</v>
      </c>
      <c r="F1359" s="29">
        <v>1.1716</v>
      </c>
      <c r="G1359" s="29">
        <v>9.5160000000000002E-3</v>
      </c>
      <c r="H1359" s="29">
        <v>0.14283999999999999</v>
      </c>
      <c r="I1359" s="29">
        <v>0.14269999999999999</v>
      </c>
      <c r="J1359" s="29">
        <v>1.2931999999999999</v>
      </c>
      <c r="K1359" s="29">
        <v>3.4129E-2</v>
      </c>
      <c r="L1359" s="29">
        <v>0.23519999999999999</v>
      </c>
      <c r="M1359" s="29">
        <v>8.3360000000000004E-2</v>
      </c>
      <c r="N1359" s="29">
        <v>1.179E-2</v>
      </c>
      <c r="O1359" s="29">
        <v>0.5383</v>
      </c>
      <c r="P1359" s="29">
        <v>0.60077999999999998</v>
      </c>
      <c r="Q1359" s="29">
        <v>2.0329E-2</v>
      </c>
      <c r="R1359" s="29">
        <v>1.3350000000000001E-2</v>
      </c>
      <c r="S1359" s="29">
        <v>3.1787000000000003E-2</v>
      </c>
      <c r="T1359" s="29">
        <v>0.74739999999999995</v>
      </c>
      <c r="U1359" s="29">
        <v>6.8639000000000006E-2</v>
      </c>
      <c r="V1359" s="29">
        <v>0.1938</v>
      </c>
    </row>
    <row r="1360" spans="1:22" ht="14.25" customHeight="1" x14ac:dyDescent="0.3">
      <c r="A1360" s="57">
        <v>44039</v>
      </c>
      <c r="B1360" s="29">
        <v>23172</v>
      </c>
      <c r="C1360" s="29">
        <v>23216</v>
      </c>
      <c r="D1360" s="29">
        <v>93.668000000000006</v>
      </c>
      <c r="E1360" s="29">
        <v>105.37</v>
      </c>
      <c r="F1360" s="29">
        <v>1.1752</v>
      </c>
      <c r="G1360" s="29">
        <v>9.4900000000000002E-3</v>
      </c>
      <c r="H1360" s="29">
        <v>0.14293</v>
      </c>
      <c r="I1360" s="29">
        <v>0.1429</v>
      </c>
      <c r="J1360" s="29">
        <v>1.2882</v>
      </c>
      <c r="K1360" s="29">
        <v>3.4022999999999998E-2</v>
      </c>
      <c r="L1360" s="29">
        <v>0.23519999999999999</v>
      </c>
      <c r="M1360" s="29">
        <v>8.3599999999999994E-2</v>
      </c>
      <c r="N1360" s="29">
        <v>1.18E-2</v>
      </c>
      <c r="O1360" s="29">
        <v>0.5383</v>
      </c>
      <c r="P1360" s="29">
        <v>0.59753999999999996</v>
      </c>
      <c r="Q1360" s="29">
        <v>2.0358000000000001E-2</v>
      </c>
      <c r="R1360" s="29">
        <v>1.3368E-2</v>
      </c>
      <c r="S1360" s="29">
        <v>3.1761999999999999E-2</v>
      </c>
      <c r="T1360" s="29">
        <v>0.74880000000000002</v>
      </c>
      <c r="U1360" s="29">
        <v>6.8871000000000002E-2</v>
      </c>
      <c r="V1360" s="29">
        <v>0.19409999999999999</v>
      </c>
    </row>
    <row r="1361" spans="1:22" ht="14.25" customHeight="1" x14ac:dyDescent="0.3">
      <c r="A1361" s="57">
        <v>44036</v>
      </c>
      <c r="B1361" s="29">
        <v>23171</v>
      </c>
      <c r="C1361" s="29">
        <v>23221</v>
      </c>
      <c r="D1361" s="29">
        <v>94.435000000000002</v>
      </c>
      <c r="E1361" s="29">
        <v>106.14</v>
      </c>
      <c r="F1361" s="29">
        <v>1.1656</v>
      </c>
      <c r="G1361" s="29">
        <v>9.4219999999999998E-3</v>
      </c>
      <c r="H1361" s="29">
        <v>0.14251</v>
      </c>
      <c r="I1361" s="29">
        <v>0.14249999999999999</v>
      </c>
      <c r="J1361" s="29">
        <v>1.2794000000000001</v>
      </c>
      <c r="K1361" s="29">
        <v>3.3916000000000002E-2</v>
      </c>
      <c r="L1361" s="29">
        <v>0.2346</v>
      </c>
      <c r="M1361" s="29">
        <v>8.3269999999999997E-2</v>
      </c>
      <c r="N1361" s="29">
        <v>1.176E-2</v>
      </c>
      <c r="O1361" s="29">
        <v>0.5383</v>
      </c>
      <c r="P1361" s="29">
        <v>0.59736</v>
      </c>
      <c r="Q1361" s="29">
        <v>2.027E-2</v>
      </c>
      <c r="R1361" s="29">
        <v>1.3377999999999999E-2</v>
      </c>
      <c r="S1361" s="29">
        <v>3.1611E-2</v>
      </c>
      <c r="T1361" s="29">
        <v>0.74550000000000005</v>
      </c>
      <c r="U1361" s="29">
        <v>6.8606E-2</v>
      </c>
      <c r="V1361" s="29">
        <v>0.19109999999999999</v>
      </c>
    </row>
    <row r="1362" spans="1:22" ht="14.25" customHeight="1" x14ac:dyDescent="0.3">
      <c r="A1362" s="57">
        <v>44035</v>
      </c>
      <c r="B1362" s="29">
        <v>23172</v>
      </c>
      <c r="C1362" s="29">
        <v>23220</v>
      </c>
      <c r="D1362" s="29">
        <v>94.691999999999993</v>
      </c>
      <c r="E1362" s="29">
        <v>106.86</v>
      </c>
      <c r="F1362" s="29">
        <v>1.1596</v>
      </c>
      <c r="G1362" s="29">
        <v>9.358E-3</v>
      </c>
      <c r="H1362" s="29">
        <v>0.14277000000000001</v>
      </c>
      <c r="I1362" s="29">
        <v>0.1426</v>
      </c>
      <c r="J1362" s="29">
        <v>1.2741</v>
      </c>
      <c r="K1362" s="29">
        <v>3.3958000000000002E-2</v>
      </c>
      <c r="L1362" s="29">
        <v>0.23480000000000001</v>
      </c>
      <c r="M1362" s="29">
        <v>8.3169999999999994E-2</v>
      </c>
      <c r="N1362" s="29">
        <v>1.179E-2</v>
      </c>
      <c r="O1362" s="29">
        <v>0.53820000000000001</v>
      </c>
      <c r="P1362" s="29">
        <v>0.59630000000000005</v>
      </c>
      <c r="Q1362" s="29">
        <v>2.0226999999999998E-2</v>
      </c>
      <c r="R1362" s="29">
        <v>1.3350000000000001E-2</v>
      </c>
      <c r="S1362" s="29">
        <v>3.1526999999999999E-2</v>
      </c>
      <c r="T1362" s="29">
        <v>0.74580000000000002</v>
      </c>
      <c r="U1362" s="29">
        <v>6.8292000000000005E-2</v>
      </c>
      <c r="V1362" s="29">
        <v>0.1918</v>
      </c>
    </row>
    <row r="1363" spans="1:22" ht="14.25" customHeight="1" x14ac:dyDescent="0.3">
      <c r="A1363" s="57">
        <v>44034</v>
      </c>
      <c r="B1363" s="29">
        <v>23184</v>
      </c>
      <c r="C1363" s="29">
        <v>23221</v>
      </c>
      <c r="D1363" s="29">
        <v>94.988</v>
      </c>
      <c r="E1363" s="29">
        <v>107.15</v>
      </c>
      <c r="F1363" s="29">
        <v>1.157</v>
      </c>
      <c r="G1363" s="29">
        <v>9.332E-3</v>
      </c>
      <c r="H1363" s="29">
        <v>0.14285</v>
      </c>
      <c r="I1363" s="29">
        <v>0.14249999999999999</v>
      </c>
      <c r="J1363" s="29">
        <v>1.2734000000000001</v>
      </c>
      <c r="K1363" s="29">
        <v>3.3957000000000001E-2</v>
      </c>
      <c r="L1363" s="29">
        <v>0.23530000000000001</v>
      </c>
      <c r="M1363" s="29">
        <v>8.3479999999999999E-2</v>
      </c>
      <c r="N1363" s="29">
        <v>1.18E-2</v>
      </c>
      <c r="O1363" s="29">
        <v>0.5383</v>
      </c>
      <c r="P1363" s="29">
        <v>0.59663999999999995</v>
      </c>
      <c r="Q1363" s="29">
        <v>2.0268000000000001E-2</v>
      </c>
      <c r="R1363" s="29">
        <v>1.3403999999999999E-2</v>
      </c>
      <c r="S1363" s="29">
        <v>3.1649999999999998E-2</v>
      </c>
      <c r="T1363" s="29">
        <v>0.74529999999999996</v>
      </c>
      <c r="U1363" s="29">
        <v>6.8340999999999999E-2</v>
      </c>
      <c r="V1363" s="29">
        <v>0.19539999999999999</v>
      </c>
    </row>
    <row r="1364" spans="1:22" ht="14.25" customHeight="1" x14ac:dyDescent="0.3">
      <c r="A1364" s="57">
        <v>44033</v>
      </c>
      <c r="B1364" s="29">
        <v>23173</v>
      </c>
      <c r="C1364" s="29">
        <v>23231</v>
      </c>
      <c r="D1364" s="29">
        <v>95.117000000000004</v>
      </c>
      <c r="E1364" s="29">
        <v>106.8</v>
      </c>
      <c r="F1364" s="29">
        <v>1.1527000000000001</v>
      </c>
      <c r="G1364" s="29">
        <v>9.3629999999999998E-3</v>
      </c>
      <c r="H1364" s="29">
        <v>0.14324000000000001</v>
      </c>
      <c r="I1364" s="29">
        <v>0.1434</v>
      </c>
      <c r="J1364" s="29">
        <v>1.2730999999999999</v>
      </c>
      <c r="K1364" s="29">
        <v>3.3890000000000003E-2</v>
      </c>
      <c r="L1364" s="29">
        <v>0.23469999999999999</v>
      </c>
      <c r="M1364" s="29">
        <v>8.3750000000000005E-2</v>
      </c>
      <c r="N1364" s="29">
        <v>1.18E-2</v>
      </c>
      <c r="O1364" s="29">
        <v>0.53869999999999996</v>
      </c>
      <c r="P1364" s="29">
        <v>0.59494000000000002</v>
      </c>
      <c r="Q1364" s="29">
        <v>2.0275999999999999E-2</v>
      </c>
      <c r="R1364" s="29">
        <v>1.3417E-2</v>
      </c>
      <c r="S1364" s="29">
        <v>3.1698999999999998E-2</v>
      </c>
      <c r="T1364" s="29">
        <v>0.74299999999999999</v>
      </c>
      <c r="U1364" s="29">
        <v>6.8080000000000002E-2</v>
      </c>
      <c r="V1364" s="29">
        <v>0.1933</v>
      </c>
    </row>
    <row r="1365" spans="1:22" ht="14.25" customHeight="1" x14ac:dyDescent="0.3">
      <c r="A1365" s="57">
        <v>44032</v>
      </c>
      <c r="B1365" s="29">
        <v>23180</v>
      </c>
      <c r="C1365" s="29">
        <v>23234</v>
      </c>
      <c r="D1365" s="29">
        <v>95.831999999999994</v>
      </c>
      <c r="E1365" s="29">
        <v>107.27</v>
      </c>
      <c r="F1365" s="29">
        <v>1.1448</v>
      </c>
      <c r="G1365" s="29">
        <v>9.3220000000000004E-3</v>
      </c>
      <c r="H1365" s="29">
        <v>0.14319000000000001</v>
      </c>
      <c r="I1365" s="29">
        <v>0.1431</v>
      </c>
      <c r="J1365" s="29">
        <v>1.2661</v>
      </c>
      <c r="K1365" s="29">
        <v>3.3874000000000001E-2</v>
      </c>
      <c r="L1365" s="29">
        <v>0.23449999999999999</v>
      </c>
      <c r="M1365" s="29">
        <v>8.3280000000000007E-2</v>
      </c>
      <c r="N1365" s="29">
        <v>1.179E-2</v>
      </c>
      <c r="O1365" s="29">
        <v>0.53790000000000004</v>
      </c>
      <c r="P1365" s="29">
        <v>0.59636</v>
      </c>
      <c r="Q1365" s="29">
        <v>2.0254000000000001E-2</v>
      </c>
      <c r="R1365" s="29">
        <v>1.3377999999999999E-2</v>
      </c>
      <c r="S1365" s="29">
        <v>3.1447000000000003E-2</v>
      </c>
      <c r="T1365" s="29">
        <v>0.73880000000000001</v>
      </c>
      <c r="U1365" s="29">
        <v>6.7290000000000003E-2</v>
      </c>
      <c r="V1365" s="29">
        <v>0.1875</v>
      </c>
    </row>
    <row r="1366" spans="1:22" ht="14.25" customHeight="1" x14ac:dyDescent="0.3">
      <c r="A1366" s="57">
        <v>44029</v>
      </c>
      <c r="B1366" s="29">
        <v>23181</v>
      </c>
      <c r="C1366" s="29">
        <v>23235</v>
      </c>
      <c r="D1366" s="29">
        <v>95.941999999999993</v>
      </c>
      <c r="E1366" s="29">
        <v>107.02</v>
      </c>
      <c r="F1366" s="29">
        <v>1.1428</v>
      </c>
      <c r="G1366" s="29">
        <v>9.3430000000000006E-3</v>
      </c>
      <c r="H1366" s="29">
        <v>0.14301</v>
      </c>
      <c r="I1366" s="29">
        <v>0.14299999999999999</v>
      </c>
      <c r="J1366" s="29">
        <v>1.2567999999999999</v>
      </c>
      <c r="K1366" s="29">
        <v>3.3867000000000001E-2</v>
      </c>
      <c r="L1366" s="29">
        <v>0.2346</v>
      </c>
      <c r="M1366" s="29">
        <v>8.3059999999999995E-2</v>
      </c>
      <c r="N1366" s="29">
        <v>1.18E-2</v>
      </c>
      <c r="O1366" s="29">
        <v>0.53820000000000001</v>
      </c>
      <c r="P1366" s="29">
        <v>0.59830000000000005</v>
      </c>
      <c r="Q1366" s="29">
        <v>2.0251000000000002E-2</v>
      </c>
      <c r="R1366" s="29">
        <v>1.3346999999999999E-2</v>
      </c>
      <c r="S1366" s="29">
        <v>3.1581999999999999E-2</v>
      </c>
      <c r="T1366" s="29">
        <v>0.73640000000000005</v>
      </c>
      <c r="U1366" s="29">
        <v>6.7585000000000006E-2</v>
      </c>
      <c r="V1366" s="29">
        <v>0.18559999999999999</v>
      </c>
    </row>
    <row r="1367" spans="1:22" ht="14.25" customHeight="1" x14ac:dyDescent="0.3">
      <c r="A1367" s="57">
        <v>44028</v>
      </c>
      <c r="B1367" s="29">
        <v>23175</v>
      </c>
      <c r="C1367" s="29">
        <v>23221</v>
      </c>
      <c r="D1367" s="29">
        <v>96.346000000000004</v>
      </c>
      <c r="E1367" s="29">
        <v>107.27</v>
      </c>
      <c r="F1367" s="29">
        <v>1.1384000000000001</v>
      </c>
      <c r="G1367" s="29">
        <v>9.3220000000000004E-3</v>
      </c>
      <c r="H1367" s="29">
        <v>0.14307</v>
      </c>
      <c r="I1367" s="29">
        <v>0.14299999999999999</v>
      </c>
      <c r="J1367" s="29">
        <v>1.2553000000000001</v>
      </c>
      <c r="K1367" s="29">
        <v>3.3893E-2</v>
      </c>
      <c r="L1367" s="29">
        <v>0.23430000000000001</v>
      </c>
      <c r="M1367" s="29">
        <v>8.2970000000000002E-2</v>
      </c>
      <c r="N1367" s="29">
        <v>1.18E-2</v>
      </c>
      <c r="O1367" s="29">
        <v>0.53849999999999998</v>
      </c>
      <c r="P1367" s="29">
        <v>0.59777999999999998</v>
      </c>
      <c r="Q1367" s="29">
        <v>2.0201E-2</v>
      </c>
      <c r="R1367" s="29">
        <v>1.3299999999999999E-2</v>
      </c>
      <c r="S1367" s="29">
        <v>3.1542000000000001E-2</v>
      </c>
      <c r="T1367" s="29">
        <v>0.73670000000000002</v>
      </c>
      <c r="U1367" s="29">
        <v>6.7861000000000005E-2</v>
      </c>
      <c r="V1367" s="29">
        <v>0.18759999999999999</v>
      </c>
    </row>
    <row r="1368" spans="1:22" ht="14.25" customHeight="1" x14ac:dyDescent="0.3">
      <c r="A1368" s="57">
        <v>44027</v>
      </c>
      <c r="B1368" s="29">
        <v>23173</v>
      </c>
      <c r="C1368" s="29">
        <v>23226</v>
      </c>
      <c r="D1368" s="29">
        <v>96.081000000000003</v>
      </c>
      <c r="E1368" s="29">
        <v>106.94</v>
      </c>
      <c r="F1368" s="29">
        <v>1.1412</v>
      </c>
      <c r="G1368" s="29">
        <v>9.3519999999999992E-3</v>
      </c>
      <c r="H1368" s="29">
        <v>0.14308000000000001</v>
      </c>
      <c r="I1368" s="29">
        <v>0.14319999999999999</v>
      </c>
      <c r="J1368" s="29">
        <v>1.2586999999999999</v>
      </c>
      <c r="K1368" s="29">
        <v>3.3959999999999997E-2</v>
      </c>
      <c r="L1368" s="29">
        <v>0.2346</v>
      </c>
      <c r="M1368" s="29">
        <v>8.3269999999999997E-2</v>
      </c>
      <c r="N1368" s="29">
        <v>1.18E-2</v>
      </c>
      <c r="O1368" s="29">
        <v>0.53810000000000002</v>
      </c>
      <c r="P1368" s="29">
        <v>0.60013000000000005</v>
      </c>
      <c r="Q1368" s="29">
        <v>2.0227999999999999E-2</v>
      </c>
      <c r="R1368" s="29">
        <v>1.3313E-2</v>
      </c>
      <c r="S1368" s="29">
        <v>3.1711999999999997E-2</v>
      </c>
      <c r="T1368" s="29">
        <v>0.74029999999999996</v>
      </c>
      <c r="U1368" s="29">
        <v>6.8691000000000002E-2</v>
      </c>
      <c r="V1368" s="29">
        <v>0.1862</v>
      </c>
    </row>
    <row r="1369" spans="1:22" ht="14.25" customHeight="1" x14ac:dyDescent="0.3">
      <c r="A1369" s="57">
        <v>44026</v>
      </c>
      <c r="B1369" s="29">
        <v>23175</v>
      </c>
      <c r="C1369" s="29">
        <v>23216</v>
      </c>
      <c r="D1369" s="29">
        <v>96.259</v>
      </c>
      <c r="E1369" s="29">
        <v>107.24</v>
      </c>
      <c r="F1369" s="29">
        <v>1.1399999999999999</v>
      </c>
      <c r="G1369" s="29">
        <v>9.325E-3</v>
      </c>
      <c r="H1369" s="29">
        <v>0.14274000000000001</v>
      </c>
      <c r="I1369" s="29">
        <v>0.1426</v>
      </c>
      <c r="J1369" s="29">
        <v>1.2553000000000001</v>
      </c>
      <c r="K1369" s="29">
        <v>3.3881000000000001E-2</v>
      </c>
      <c r="L1369" s="29">
        <v>0.23419999999999999</v>
      </c>
      <c r="M1369" s="29">
        <v>8.2989999999999994E-2</v>
      </c>
      <c r="N1369" s="29">
        <v>1.179E-2</v>
      </c>
      <c r="O1369" s="29">
        <v>0.53869999999999996</v>
      </c>
      <c r="P1369" s="29">
        <v>0.59835000000000005</v>
      </c>
      <c r="Q1369" s="29">
        <v>2.0230999999999999E-2</v>
      </c>
      <c r="R1369" s="29">
        <v>1.3275E-2</v>
      </c>
      <c r="S1369" s="29">
        <v>3.1713999999999999E-2</v>
      </c>
      <c r="T1369" s="29">
        <v>0.73440000000000005</v>
      </c>
      <c r="U1369" s="29">
        <v>6.8564E-2</v>
      </c>
      <c r="V1369" s="29">
        <v>0.18640000000000001</v>
      </c>
    </row>
    <row r="1370" spans="1:22" ht="14.25" customHeight="1" x14ac:dyDescent="0.3">
      <c r="A1370" s="57">
        <v>44025</v>
      </c>
      <c r="B1370" s="29">
        <v>23171</v>
      </c>
      <c r="C1370" s="29">
        <v>23220</v>
      </c>
      <c r="D1370" s="29">
        <v>96.463999999999999</v>
      </c>
      <c r="E1370" s="29">
        <v>107.29</v>
      </c>
      <c r="F1370" s="29">
        <v>1.1344000000000001</v>
      </c>
      <c r="G1370" s="29">
        <v>9.3200000000000002E-3</v>
      </c>
      <c r="H1370" s="29">
        <v>0.14291000000000001</v>
      </c>
      <c r="I1370" s="29">
        <v>0.14280000000000001</v>
      </c>
      <c r="J1370" s="29">
        <v>1.2555000000000001</v>
      </c>
      <c r="K1370" s="29">
        <v>3.3917000000000003E-2</v>
      </c>
      <c r="L1370" s="29">
        <v>0.23449999999999999</v>
      </c>
      <c r="M1370" s="29">
        <v>8.3629999999999996E-2</v>
      </c>
      <c r="N1370" s="29">
        <v>1.18E-2</v>
      </c>
      <c r="O1370" s="29">
        <v>0.53800000000000003</v>
      </c>
      <c r="P1370" s="29">
        <v>0.59862000000000004</v>
      </c>
      <c r="Q1370" s="29">
        <v>2.0236000000000001E-2</v>
      </c>
      <c r="R1370" s="29">
        <v>1.3298000000000001E-2</v>
      </c>
      <c r="S1370" s="29">
        <v>3.1847E-2</v>
      </c>
      <c r="T1370" s="29">
        <v>0.73480000000000001</v>
      </c>
      <c r="U1370" s="29">
        <v>6.9048999999999999E-2</v>
      </c>
      <c r="V1370" s="29">
        <v>0.185</v>
      </c>
    </row>
    <row r="1371" spans="1:22" ht="14.25" customHeight="1" x14ac:dyDescent="0.3">
      <c r="A1371" s="57">
        <v>44022</v>
      </c>
      <c r="B1371" s="29">
        <v>23172</v>
      </c>
      <c r="C1371" s="29">
        <v>23216</v>
      </c>
      <c r="D1371" s="29">
        <v>96.652000000000001</v>
      </c>
      <c r="E1371" s="29">
        <v>106.93</v>
      </c>
      <c r="F1371" s="29">
        <v>1.1299999999999999</v>
      </c>
      <c r="G1371" s="29">
        <v>9.3530000000000002E-3</v>
      </c>
      <c r="H1371" s="29">
        <v>0.14285999999999999</v>
      </c>
      <c r="I1371" s="29">
        <v>0.14269999999999999</v>
      </c>
      <c r="J1371" s="29">
        <v>1.2622</v>
      </c>
      <c r="K1371" s="29">
        <v>3.3905999999999999E-2</v>
      </c>
      <c r="L1371" s="29">
        <v>0.2344</v>
      </c>
      <c r="M1371" s="29">
        <v>8.3290000000000003E-2</v>
      </c>
      <c r="N1371" s="29">
        <v>1.1780000000000001E-2</v>
      </c>
      <c r="O1371" s="29">
        <v>0.53820000000000001</v>
      </c>
      <c r="P1371" s="29">
        <v>0.60077999999999998</v>
      </c>
      <c r="Q1371" s="29">
        <v>2.0226999999999998E-2</v>
      </c>
      <c r="R1371" s="29">
        <v>1.3305000000000001E-2</v>
      </c>
      <c r="S1371" s="29">
        <v>3.1937E-2</v>
      </c>
      <c r="T1371" s="29">
        <v>0.73560000000000003</v>
      </c>
      <c r="U1371" s="29">
        <v>6.9314000000000001E-2</v>
      </c>
      <c r="V1371" s="29">
        <v>0.18779999999999999</v>
      </c>
    </row>
    <row r="1372" spans="1:22" ht="14.25" customHeight="1" x14ac:dyDescent="0.3">
      <c r="A1372" s="57">
        <v>44021</v>
      </c>
      <c r="B1372" s="29">
        <v>23188</v>
      </c>
      <c r="C1372" s="29">
        <v>23221</v>
      </c>
      <c r="D1372" s="29">
        <v>96.7</v>
      </c>
      <c r="E1372" s="29">
        <v>107.2</v>
      </c>
      <c r="F1372" s="29">
        <v>1.1285000000000001</v>
      </c>
      <c r="G1372" s="29">
        <v>9.3279999999999995E-3</v>
      </c>
      <c r="H1372" s="29">
        <v>0.14298</v>
      </c>
      <c r="I1372" s="29">
        <v>0.1429</v>
      </c>
      <c r="J1372" s="29">
        <v>1.2605999999999999</v>
      </c>
      <c r="K1372" s="29">
        <v>3.3932999999999998E-2</v>
      </c>
      <c r="L1372" s="29">
        <v>0.23449999999999999</v>
      </c>
      <c r="M1372" s="29">
        <v>8.3549999999999999E-2</v>
      </c>
      <c r="N1372" s="29">
        <v>1.1780000000000001E-2</v>
      </c>
      <c r="O1372" s="29">
        <v>0.5383</v>
      </c>
      <c r="P1372" s="29">
        <v>0.59819</v>
      </c>
      <c r="Q1372" s="29">
        <v>2.0209999999999999E-2</v>
      </c>
      <c r="R1372" s="29">
        <v>1.3309E-2</v>
      </c>
      <c r="S1372" s="29">
        <v>3.2000000000000001E-2</v>
      </c>
      <c r="T1372" s="29">
        <v>0.73619999999999997</v>
      </c>
      <c r="U1372" s="29">
        <v>6.9172999999999998E-2</v>
      </c>
      <c r="V1372" s="29">
        <v>0.18709999999999999</v>
      </c>
    </row>
    <row r="1373" spans="1:22" ht="14.25" customHeight="1" x14ac:dyDescent="0.3">
      <c r="A1373" s="57">
        <v>44020</v>
      </c>
      <c r="B1373" s="29">
        <v>23184</v>
      </c>
      <c r="C1373" s="29">
        <v>23218</v>
      </c>
      <c r="D1373" s="29">
        <v>96.427999999999997</v>
      </c>
      <c r="E1373" s="29">
        <v>107.26</v>
      </c>
      <c r="F1373" s="29">
        <v>1.133</v>
      </c>
      <c r="G1373" s="29">
        <v>9.3229999999999997E-3</v>
      </c>
      <c r="H1373" s="29">
        <v>0.14277000000000001</v>
      </c>
      <c r="I1373" s="29">
        <v>0.1429</v>
      </c>
      <c r="J1373" s="29">
        <v>1.2609999999999999</v>
      </c>
      <c r="K1373" s="29">
        <v>3.3959000000000003E-2</v>
      </c>
      <c r="L1373" s="29">
        <v>0.23419999999999999</v>
      </c>
      <c r="M1373" s="29">
        <v>8.3879999999999996E-2</v>
      </c>
      <c r="N1373" s="29">
        <v>1.1780000000000001E-2</v>
      </c>
      <c r="O1373" s="29">
        <v>0.53839999999999999</v>
      </c>
      <c r="P1373" s="29">
        <v>0.59926000000000001</v>
      </c>
      <c r="Q1373" s="29">
        <v>2.0205999999999998E-2</v>
      </c>
      <c r="R1373" s="29">
        <v>1.3356E-2</v>
      </c>
      <c r="S1373" s="29">
        <v>3.2055E-2</v>
      </c>
      <c r="T1373" s="29">
        <v>0.74009999999999998</v>
      </c>
      <c r="U1373" s="29">
        <v>6.9518999999999997E-2</v>
      </c>
      <c r="V1373" s="29">
        <v>0.18729999999999999</v>
      </c>
    </row>
    <row r="1374" spans="1:22" ht="14.25" customHeight="1" x14ac:dyDescent="0.3">
      <c r="A1374" s="57">
        <v>44019</v>
      </c>
      <c r="B1374" s="29">
        <v>23188</v>
      </c>
      <c r="C1374" s="29">
        <v>23222</v>
      </c>
      <c r="D1374" s="29">
        <v>96.881</v>
      </c>
      <c r="E1374" s="29">
        <v>107.52</v>
      </c>
      <c r="F1374" s="29">
        <v>1.1274</v>
      </c>
      <c r="G1374" s="29">
        <v>9.3010000000000002E-3</v>
      </c>
      <c r="H1374" s="29">
        <v>0.14257</v>
      </c>
      <c r="I1374" s="29">
        <v>0.1424</v>
      </c>
      <c r="J1374" s="29">
        <v>1.2542</v>
      </c>
      <c r="K1374" s="29">
        <v>3.3982999999999999E-2</v>
      </c>
      <c r="L1374" s="29">
        <v>0.2339</v>
      </c>
      <c r="M1374" s="29">
        <v>8.3549999999999999E-2</v>
      </c>
      <c r="N1374" s="29">
        <v>1.1780000000000001E-2</v>
      </c>
      <c r="O1374" s="29">
        <v>0.53820000000000001</v>
      </c>
      <c r="P1374" s="29">
        <v>0.59931999999999996</v>
      </c>
      <c r="Q1374" s="29">
        <v>2.0160999999999998E-2</v>
      </c>
      <c r="R1374" s="29">
        <v>1.3351999999999999E-2</v>
      </c>
      <c r="S1374" s="29">
        <v>3.2029000000000002E-2</v>
      </c>
      <c r="T1374" s="29">
        <v>0.73509999999999998</v>
      </c>
      <c r="U1374" s="29">
        <v>6.9512000000000004E-2</v>
      </c>
      <c r="V1374" s="29">
        <v>0.18579999999999999</v>
      </c>
    </row>
    <row r="1375" spans="1:22" ht="14.25" customHeight="1" x14ac:dyDescent="0.3">
      <c r="A1375" s="57">
        <v>44018</v>
      </c>
      <c r="B1375" s="29">
        <v>23193</v>
      </c>
      <c r="C1375" s="29">
        <v>23227</v>
      </c>
      <c r="D1375" s="29">
        <v>96.724999999999994</v>
      </c>
      <c r="E1375" s="29">
        <v>107.35</v>
      </c>
      <c r="F1375" s="29">
        <v>1.1309</v>
      </c>
      <c r="G1375" s="29">
        <v>9.3109999999999998E-3</v>
      </c>
      <c r="H1375" s="29">
        <v>0.14246</v>
      </c>
      <c r="I1375" s="29">
        <v>0.1426</v>
      </c>
      <c r="J1375" s="29">
        <v>1.2492000000000001</v>
      </c>
      <c r="K1375" s="29">
        <v>3.3940999999999999E-2</v>
      </c>
      <c r="L1375" s="29">
        <v>0.23380000000000001</v>
      </c>
      <c r="M1375" s="29">
        <v>8.3919999999999995E-2</v>
      </c>
      <c r="N1375" s="29">
        <v>1.1780000000000001E-2</v>
      </c>
      <c r="O1375" s="29">
        <v>0.5383</v>
      </c>
      <c r="P1375" s="29">
        <v>0.60101000000000004</v>
      </c>
      <c r="Q1375" s="29">
        <v>2.0275000000000001E-2</v>
      </c>
      <c r="R1375" s="29">
        <v>1.3403999999999999E-2</v>
      </c>
      <c r="S1375" s="29">
        <v>3.2154000000000002E-2</v>
      </c>
      <c r="T1375" s="29">
        <v>0.73860000000000003</v>
      </c>
      <c r="U1375" s="29">
        <v>6.9486999999999993E-2</v>
      </c>
      <c r="V1375" s="29">
        <v>0.18679999999999999</v>
      </c>
    </row>
    <row r="1376" spans="1:22" ht="14.25" customHeight="1" x14ac:dyDescent="0.3">
      <c r="A1376" s="57">
        <v>44015</v>
      </c>
      <c r="B1376" s="29">
        <v>23201</v>
      </c>
      <c r="C1376" s="29">
        <v>23230</v>
      </c>
      <c r="D1376" s="29">
        <v>97.171999999999997</v>
      </c>
      <c r="E1376" s="29">
        <v>107.51</v>
      </c>
      <c r="F1376" s="29">
        <v>1.1248</v>
      </c>
      <c r="G1376" s="29">
        <v>9.3019999999999995E-3</v>
      </c>
      <c r="H1376" s="29">
        <v>0.14152000000000001</v>
      </c>
      <c r="I1376" s="29">
        <v>0.14149999999999999</v>
      </c>
      <c r="J1376" s="29">
        <v>1.2483</v>
      </c>
      <c r="K1376" s="29">
        <v>3.3943000000000001E-2</v>
      </c>
      <c r="L1376" s="29">
        <v>0.23319999999999999</v>
      </c>
      <c r="M1376" s="29">
        <v>8.3360000000000004E-2</v>
      </c>
      <c r="N1376" s="29">
        <v>1.179E-2</v>
      </c>
      <c r="O1376" s="29">
        <v>0.53800000000000003</v>
      </c>
      <c r="P1376" s="29">
        <v>0.59963</v>
      </c>
      <c r="Q1376" s="29">
        <v>2.0212999999999998E-2</v>
      </c>
      <c r="R1376" s="29">
        <v>1.3390000000000001E-2</v>
      </c>
      <c r="S1376" s="29">
        <v>3.2124E-2</v>
      </c>
      <c r="T1376" s="29">
        <v>0.73819999999999997</v>
      </c>
      <c r="U1376" s="29">
        <v>6.8700999999999998E-2</v>
      </c>
      <c r="V1376" s="29">
        <v>0.18820000000000001</v>
      </c>
    </row>
    <row r="1377" spans="1:22" ht="14.25" customHeight="1" x14ac:dyDescent="0.3">
      <c r="A1377" s="57">
        <v>44014</v>
      </c>
      <c r="B1377" s="29">
        <v>23205</v>
      </c>
      <c r="C1377" s="29">
        <v>23225</v>
      </c>
      <c r="D1377" s="29">
        <v>97.316999999999993</v>
      </c>
      <c r="E1377" s="29">
        <v>107.5</v>
      </c>
      <c r="F1377" s="29">
        <v>1.1238999999999999</v>
      </c>
      <c r="G1377" s="29">
        <v>9.3019999999999995E-3</v>
      </c>
      <c r="H1377" s="29">
        <v>0.14149999999999999</v>
      </c>
      <c r="I1377" s="29">
        <v>0.14149999999999999</v>
      </c>
      <c r="J1377" s="29">
        <v>1.2467999999999999</v>
      </c>
      <c r="K1377" s="29">
        <v>3.3950000000000001E-2</v>
      </c>
      <c r="L1377" s="29">
        <v>0.23330000000000001</v>
      </c>
      <c r="M1377" s="29">
        <v>8.337E-2</v>
      </c>
      <c r="N1377" s="29">
        <v>1.179E-2</v>
      </c>
      <c r="O1377" s="29">
        <v>0.53739999999999999</v>
      </c>
      <c r="P1377" s="29">
        <v>0.59453</v>
      </c>
      <c r="Q1377" s="29">
        <v>2.0116999999999999E-2</v>
      </c>
      <c r="R1377" s="29">
        <v>1.3386E-2</v>
      </c>
      <c r="S1377" s="29">
        <v>3.2178999999999999E-2</v>
      </c>
      <c r="T1377" s="29">
        <v>0.73719999999999997</v>
      </c>
      <c r="U1377" s="29">
        <v>6.9040000000000004E-2</v>
      </c>
      <c r="V1377" s="29">
        <v>0.18659999999999999</v>
      </c>
    </row>
    <row r="1378" spans="1:22" ht="14.25" customHeight="1" x14ac:dyDescent="0.3">
      <c r="A1378" s="57">
        <v>44013</v>
      </c>
      <c r="B1378" s="29">
        <v>23205</v>
      </c>
      <c r="C1378" s="29">
        <v>23235</v>
      </c>
      <c r="D1378" s="29">
        <v>97.195999999999998</v>
      </c>
      <c r="E1378" s="29">
        <v>107.47</v>
      </c>
      <c r="F1378" s="29">
        <v>1.1251</v>
      </c>
      <c r="G1378" s="29">
        <v>9.3050000000000008E-3</v>
      </c>
      <c r="H1378" s="29">
        <v>0.14143</v>
      </c>
      <c r="I1378" s="29">
        <v>0.14149999999999999</v>
      </c>
      <c r="J1378" s="29">
        <v>1.2475000000000001</v>
      </c>
      <c r="K1378" s="29">
        <v>3.3905999999999999E-2</v>
      </c>
      <c r="L1378" s="29">
        <v>0.23330000000000001</v>
      </c>
      <c r="M1378" s="29">
        <v>8.3220000000000002E-2</v>
      </c>
      <c r="N1378" s="29">
        <v>1.1780000000000001E-2</v>
      </c>
      <c r="O1378" s="29">
        <v>0.53690000000000004</v>
      </c>
      <c r="P1378" s="29">
        <v>0.59453</v>
      </c>
      <c r="Q1378" s="29">
        <v>2.0072E-2</v>
      </c>
      <c r="R1378" s="29">
        <v>1.3251000000000001E-2</v>
      </c>
      <c r="S1378" s="29">
        <v>3.2217999999999997E-2</v>
      </c>
      <c r="T1378" s="29">
        <v>0.73599999999999999</v>
      </c>
      <c r="U1378" s="29">
        <v>6.9364999999999996E-2</v>
      </c>
      <c r="V1378" s="29">
        <v>0.18790000000000001</v>
      </c>
    </row>
    <row r="1379" spans="1:22" ht="14.25" customHeight="1" x14ac:dyDescent="0.3">
      <c r="A1379" s="57">
        <v>44012</v>
      </c>
      <c r="B1379" s="29">
        <v>23196</v>
      </c>
      <c r="C1379" s="29">
        <v>23229</v>
      </c>
      <c r="D1379" s="29">
        <v>97.391000000000005</v>
      </c>
      <c r="E1379" s="29">
        <v>107.93</v>
      </c>
      <c r="F1379" s="29">
        <v>1.1234</v>
      </c>
      <c r="G1379" s="29">
        <v>9.2650000000000007E-3</v>
      </c>
      <c r="H1379" s="29">
        <v>0.14152999999999999</v>
      </c>
      <c r="I1379" s="29">
        <v>0.1414</v>
      </c>
      <c r="J1379" s="29">
        <v>1.2401</v>
      </c>
      <c r="K1379" s="29">
        <v>3.3826000000000002E-2</v>
      </c>
      <c r="L1379" s="29">
        <v>0.2334</v>
      </c>
      <c r="M1379" s="29">
        <v>8.3390000000000006E-2</v>
      </c>
      <c r="N1379" s="29">
        <v>1.1780000000000001E-2</v>
      </c>
      <c r="O1379" s="29">
        <v>0.53700000000000003</v>
      </c>
      <c r="P1379" s="29">
        <v>0.59509000000000001</v>
      </c>
      <c r="Q1379" s="29">
        <v>2.0095999999999999E-2</v>
      </c>
      <c r="R1379" s="29">
        <v>1.3235E-2</v>
      </c>
      <c r="S1379" s="29">
        <v>3.2347000000000001E-2</v>
      </c>
      <c r="T1379" s="29">
        <v>0.73660000000000003</v>
      </c>
      <c r="U1379" s="29">
        <v>6.9180000000000005E-2</v>
      </c>
      <c r="V1379" s="29">
        <v>0.183</v>
      </c>
    </row>
    <row r="1380" spans="1:22" ht="14.25" customHeight="1" x14ac:dyDescent="0.3">
      <c r="A1380" s="57">
        <v>44011</v>
      </c>
      <c r="B1380" s="29">
        <v>23192</v>
      </c>
      <c r="C1380" s="29">
        <v>23229</v>
      </c>
      <c r="D1380" s="29">
        <v>97.536000000000001</v>
      </c>
      <c r="E1380" s="29">
        <v>107.58</v>
      </c>
      <c r="F1380" s="29">
        <v>1.1242000000000001</v>
      </c>
      <c r="G1380" s="29">
        <v>9.2960000000000004E-3</v>
      </c>
      <c r="H1380" s="29">
        <v>0.14122000000000001</v>
      </c>
      <c r="I1380" s="29">
        <v>0.14130000000000001</v>
      </c>
      <c r="J1380" s="29">
        <v>1.2298</v>
      </c>
      <c r="K1380" s="29">
        <v>3.3905999999999999E-2</v>
      </c>
      <c r="L1380" s="29">
        <v>0.2334</v>
      </c>
      <c r="M1380" s="29">
        <v>8.3330000000000001E-2</v>
      </c>
      <c r="N1380" s="29">
        <v>1.1780000000000001E-2</v>
      </c>
      <c r="O1380" s="29">
        <v>0.5373</v>
      </c>
      <c r="P1380" s="29">
        <v>0.59609000000000001</v>
      </c>
      <c r="Q1380" s="29">
        <v>2.0116999999999999E-2</v>
      </c>
      <c r="R1380" s="29">
        <v>1.3247E-2</v>
      </c>
      <c r="S1380" s="29">
        <v>3.2374E-2</v>
      </c>
      <c r="T1380" s="29">
        <v>0.73209999999999997</v>
      </c>
      <c r="U1380" s="29">
        <v>6.9733000000000003E-2</v>
      </c>
      <c r="V1380" s="29">
        <v>0.185</v>
      </c>
    </row>
    <row r="1381" spans="1:22" ht="14.25" customHeight="1" x14ac:dyDescent="0.3">
      <c r="A1381" s="57">
        <v>44008</v>
      </c>
      <c r="B1381" s="29">
        <v>23204</v>
      </c>
      <c r="C1381" s="29">
        <v>23232</v>
      </c>
      <c r="D1381" s="29">
        <v>97.433000000000007</v>
      </c>
      <c r="E1381" s="29">
        <v>107.22</v>
      </c>
      <c r="F1381" s="29">
        <v>1.1218999999999999</v>
      </c>
      <c r="G1381" s="29">
        <v>9.3270000000000002E-3</v>
      </c>
      <c r="H1381" s="29">
        <v>0.14127999999999999</v>
      </c>
      <c r="I1381" s="29">
        <v>0.1411</v>
      </c>
      <c r="J1381" s="29">
        <v>1.2336</v>
      </c>
      <c r="K1381" s="29">
        <v>3.3869000000000003E-2</v>
      </c>
      <c r="L1381" s="29">
        <v>0.23300000000000001</v>
      </c>
      <c r="M1381" s="29">
        <v>8.3059999999999995E-2</v>
      </c>
      <c r="N1381" s="29">
        <v>1.179E-2</v>
      </c>
      <c r="O1381" s="29">
        <v>0.53710000000000002</v>
      </c>
      <c r="P1381" s="29">
        <v>0.59665999999999997</v>
      </c>
      <c r="Q1381" s="29">
        <v>2.002E-2</v>
      </c>
      <c r="R1381" s="29">
        <v>1.3225000000000001E-2</v>
      </c>
      <c r="S1381" s="29">
        <v>3.2335999999999997E-2</v>
      </c>
      <c r="T1381" s="29">
        <v>0.73050000000000004</v>
      </c>
      <c r="U1381" s="29">
        <v>6.9581000000000004E-2</v>
      </c>
      <c r="V1381" s="29">
        <v>0.18279999999999999</v>
      </c>
    </row>
    <row r="1382" spans="1:22" ht="14.25" customHeight="1" x14ac:dyDescent="0.3">
      <c r="A1382" s="57">
        <v>44007</v>
      </c>
      <c r="B1382" s="29">
        <v>23198</v>
      </c>
      <c r="C1382" s="29">
        <v>23230</v>
      </c>
      <c r="D1382" s="29">
        <v>97.429000000000002</v>
      </c>
      <c r="E1382" s="29">
        <v>107.19</v>
      </c>
      <c r="F1382" s="29">
        <v>1.1217999999999999</v>
      </c>
      <c r="G1382" s="29">
        <v>9.3290000000000005E-3</v>
      </c>
      <c r="H1382" s="29">
        <v>0.14127999999999999</v>
      </c>
      <c r="I1382" s="29">
        <v>0.14119999999999999</v>
      </c>
      <c r="J1382" s="29">
        <v>1.2419</v>
      </c>
      <c r="K1382" s="29">
        <v>3.3869000000000003E-2</v>
      </c>
      <c r="L1382" s="29">
        <v>0.23369999999999999</v>
      </c>
      <c r="M1382" s="29">
        <v>8.3159999999999998E-2</v>
      </c>
      <c r="N1382" s="29">
        <v>1.179E-2</v>
      </c>
      <c r="O1382" s="29">
        <v>0.53659999999999997</v>
      </c>
      <c r="P1382" s="29">
        <v>0.59541999999999995</v>
      </c>
      <c r="Q1382" s="29">
        <v>2.0007E-2</v>
      </c>
      <c r="R1382" s="29">
        <v>1.3242E-2</v>
      </c>
      <c r="S1382" s="29">
        <v>3.2358999999999999E-2</v>
      </c>
      <c r="T1382" s="29">
        <v>0.73319999999999996</v>
      </c>
      <c r="U1382" s="29">
        <v>7.0130999999999999E-2</v>
      </c>
      <c r="V1382" s="29">
        <v>0.18640000000000001</v>
      </c>
    </row>
    <row r="1383" spans="1:22" ht="14.25" customHeight="1" x14ac:dyDescent="0.3">
      <c r="A1383" s="57">
        <v>44006</v>
      </c>
      <c r="B1383" s="29">
        <v>23203</v>
      </c>
      <c r="C1383" s="29">
        <v>23228</v>
      </c>
      <c r="D1383" s="29">
        <v>97.147999999999996</v>
      </c>
      <c r="E1383" s="29">
        <v>107.04</v>
      </c>
      <c r="F1383" s="29">
        <v>1.1251</v>
      </c>
      <c r="G1383" s="29">
        <v>9.3419999999999996E-3</v>
      </c>
      <c r="H1383" s="29">
        <v>0.14127999999999999</v>
      </c>
      <c r="I1383" s="29">
        <v>0.14130000000000001</v>
      </c>
      <c r="J1383" s="29">
        <v>1.2419</v>
      </c>
      <c r="K1383" s="29">
        <v>3.3869000000000003E-2</v>
      </c>
      <c r="L1383" s="29">
        <v>0.23369999999999999</v>
      </c>
      <c r="M1383" s="29">
        <v>8.2890000000000005E-2</v>
      </c>
      <c r="N1383" s="29">
        <v>1.179E-2</v>
      </c>
      <c r="O1383" s="29">
        <v>0.53580000000000005</v>
      </c>
      <c r="P1383" s="29">
        <v>0.59630000000000005</v>
      </c>
      <c r="Q1383" s="29">
        <v>1.9973999999999999E-2</v>
      </c>
      <c r="R1383" s="29">
        <v>1.3204E-2</v>
      </c>
      <c r="S1383" s="29">
        <v>3.2389000000000001E-2</v>
      </c>
      <c r="T1383" s="29">
        <v>0.73319999999999996</v>
      </c>
      <c r="U1383" s="29">
        <v>7.0373000000000005E-2</v>
      </c>
      <c r="V1383" s="29">
        <v>0.18709999999999999</v>
      </c>
    </row>
    <row r="1384" spans="1:22" ht="14.25" customHeight="1" x14ac:dyDescent="0.3">
      <c r="A1384" s="57">
        <v>44005</v>
      </c>
      <c r="B1384" s="29">
        <v>23203</v>
      </c>
      <c r="C1384" s="29">
        <v>23241</v>
      </c>
      <c r="D1384" s="29">
        <v>96.646000000000001</v>
      </c>
      <c r="E1384" s="29">
        <v>106.52</v>
      </c>
      <c r="F1384" s="29">
        <v>1.1308</v>
      </c>
      <c r="G1384" s="29">
        <v>9.3869999999999995E-3</v>
      </c>
      <c r="H1384" s="29">
        <v>0.14168</v>
      </c>
      <c r="I1384" s="29">
        <v>0.1416</v>
      </c>
      <c r="J1384" s="29">
        <v>1.252</v>
      </c>
      <c r="K1384" s="29">
        <v>3.3787999999999999E-2</v>
      </c>
      <c r="L1384" s="29">
        <v>0.23369999999999999</v>
      </c>
      <c r="M1384" s="29">
        <v>8.2750000000000004E-2</v>
      </c>
      <c r="N1384" s="29">
        <v>1.1780000000000001E-2</v>
      </c>
      <c r="O1384" s="29">
        <v>0.53580000000000005</v>
      </c>
      <c r="P1384" s="29">
        <v>0.60021000000000002</v>
      </c>
      <c r="Q1384" s="29">
        <v>1.9977999999999999E-2</v>
      </c>
      <c r="R1384" s="29">
        <v>1.3221E-2</v>
      </c>
      <c r="S1384" s="29">
        <v>3.2354000000000001E-2</v>
      </c>
      <c r="T1384" s="29">
        <v>0.73799999999999999</v>
      </c>
      <c r="U1384" s="29">
        <v>7.0559999999999998E-2</v>
      </c>
      <c r="V1384" s="29">
        <v>0.19400000000000001</v>
      </c>
    </row>
    <row r="1385" spans="1:22" ht="14.25" customHeight="1" x14ac:dyDescent="0.3">
      <c r="A1385" s="57">
        <v>44004</v>
      </c>
      <c r="B1385" s="29">
        <v>23201</v>
      </c>
      <c r="C1385" s="29">
        <v>23241</v>
      </c>
      <c r="D1385" s="29">
        <v>97.039000000000001</v>
      </c>
      <c r="E1385" s="29">
        <v>106.91</v>
      </c>
      <c r="F1385" s="29">
        <v>1.1261000000000001</v>
      </c>
      <c r="G1385" s="29">
        <v>9.3539999999999995E-3</v>
      </c>
      <c r="H1385" s="29">
        <v>0.14147000000000001</v>
      </c>
      <c r="I1385" s="29">
        <v>0.14169999999999999</v>
      </c>
      <c r="J1385" s="29">
        <v>1.2468999999999999</v>
      </c>
      <c r="K1385" s="29">
        <v>3.3765000000000003E-2</v>
      </c>
      <c r="L1385" s="29">
        <v>0.23380000000000001</v>
      </c>
      <c r="M1385" s="29">
        <v>8.2669999999999993E-2</v>
      </c>
      <c r="N1385" s="29">
        <v>1.1780000000000001E-2</v>
      </c>
      <c r="O1385" s="29">
        <v>0.53520000000000001</v>
      </c>
      <c r="P1385" s="29">
        <v>0.59984000000000004</v>
      </c>
      <c r="Q1385" s="29">
        <v>1.9945999999999998E-2</v>
      </c>
      <c r="R1385" s="29">
        <v>1.3197E-2</v>
      </c>
      <c r="S1385" s="29">
        <v>3.2294000000000003E-2</v>
      </c>
      <c r="T1385" s="29">
        <v>0.73950000000000005</v>
      </c>
      <c r="U1385" s="29">
        <v>7.0286000000000001E-2</v>
      </c>
      <c r="V1385" s="29">
        <v>0.1903</v>
      </c>
    </row>
    <row r="1386" spans="1:22" ht="14.25" customHeight="1" x14ac:dyDescent="0.3">
      <c r="A1386" s="57">
        <v>44001</v>
      </c>
      <c r="B1386" s="29">
        <v>23209</v>
      </c>
      <c r="C1386" s="29">
        <v>23234</v>
      </c>
      <c r="D1386" s="29">
        <v>97.623000000000005</v>
      </c>
      <c r="E1386" s="29">
        <v>106.87</v>
      </c>
      <c r="F1386" s="29">
        <v>1.1177999999999999</v>
      </c>
      <c r="G1386" s="29">
        <v>9.3559999999999997E-3</v>
      </c>
      <c r="H1386" s="29">
        <v>0.14141999999999999</v>
      </c>
      <c r="I1386" s="29">
        <v>0.14130000000000001</v>
      </c>
      <c r="J1386" s="29">
        <v>1.2350000000000001</v>
      </c>
      <c r="K1386" s="29">
        <v>3.3793999999999998E-2</v>
      </c>
      <c r="L1386" s="29">
        <v>0.23430000000000001</v>
      </c>
      <c r="M1386" s="29">
        <v>8.2519999999999996E-2</v>
      </c>
      <c r="N1386" s="29">
        <v>1.174E-2</v>
      </c>
      <c r="O1386" s="29">
        <v>0.53620000000000001</v>
      </c>
      <c r="P1386" s="29">
        <v>0.59933999999999998</v>
      </c>
      <c r="Q1386" s="29">
        <v>1.9976000000000001E-2</v>
      </c>
      <c r="R1386" s="29">
        <v>1.3107000000000001E-2</v>
      </c>
      <c r="S1386" s="29">
        <v>3.2236000000000001E-2</v>
      </c>
      <c r="T1386" s="29">
        <v>0.7349</v>
      </c>
      <c r="U1386" s="29">
        <v>7.0472000000000007E-2</v>
      </c>
      <c r="V1386" s="29">
        <v>0.18820000000000001</v>
      </c>
    </row>
    <row r="1387" spans="1:22" ht="14.25" customHeight="1" x14ac:dyDescent="0.3">
      <c r="A1387" s="57">
        <v>44000</v>
      </c>
      <c r="B1387" s="29">
        <v>23202</v>
      </c>
      <c r="C1387" s="29">
        <v>23239</v>
      </c>
      <c r="D1387" s="29">
        <v>97.421000000000006</v>
      </c>
      <c r="E1387" s="29">
        <v>106.97</v>
      </c>
      <c r="F1387" s="29">
        <v>1.1205000000000001</v>
      </c>
      <c r="G1387" s="29">
        <v>9.3489999999999997E-3</v>
      </c>
      <c r="H1387" s="29">
        <v>0.14105999999999999</v>
      </c>
      <c r="I1387" s="29">
        <v>0.14119999999999999</v>
      </c>
      <c r="J1387" s="29">
        <v>1.2423999999999999</v>
      </c>
      <c r="K1387" s="29">
        <v>3.3773999999999998E-2</v>
      </c>
      <c r="L1387" s="29">
        <v>0.23380000000000001</v>
      </c>
      <c r="M1387" s="29">
        <v>8.2430000000000003E-2</v>
      </c>
      <c r="N1387" s="29">
        <v>1.1780000000000001E-2</v>
      </c>
      <c r="O1387" s="29">
        <v>0.53539999999999999</v>
      </c>
      <c r="P1387" s="29">
        <v>0.60367999999999999</v>
      </c>
      <c r="Q1387" s="29">
        <v>1.9951E-2</v>
      </c>
      <c r="R1387" s="29">
        <v>1.3089E-2</v>
      </c>
      <c r="S1387" s="29">
        <v>3.2140000000000002E-2</v>
      </c>
      <c r="T1387" s="29">
        <v>0.73529999999999995</v>
      </c>
      <c r="U1387" s="29">
        <v>7.0080000000000003E-2</v>
      </c>
      <c r="V1387" s="29">
        <v>0.18579999999999999</v>
      </c>
    </row>
    <row r="1388" spans="1:22" ht="14.25" customHeight="1" x14ac:dyDescent="0.3">
      <c r="A1388" s="57">
        <v>43999</v>
      </c>
      <c r="B1388" s="29">
        <v>23208</v>
      </c>
      <c r="C1388" s="29">
        <v>23240</v>
      </c>
      <c r="D1388" s="29">
        <v>97.158000000000001</v>
      </c>
      <c r="E1388" s="29">
        <v>107.01</v>
      </c>
      <c r="F1388" s="29">
        <v>1.1244000000000001</v>
      </c>
      <c r="G1388" s="29">
        <v>9.3449999999999991E-3</v>
      </c>
      <c r="H1388" s="29">
        <v>0.14113000000000001</v>
      </c>
      <c r="I1388" s="29">
        <v>0.14130000000000001</v>
      </c>
      <c r="J1388" s="29">
        <v>1.2555000000000001</v>
      </c>
      <c r="K1388" s="29">
        <v>3.3758000000000003E-2</v>
      </c>
      <c r="L1388" s="29">
        <v>0.23350000000000001</v>
      </c>
      <c r="M1388" s="29">
        <v>8.2269999999999996E-2</v>
      </c>
      <c r="N1388" s="29">
        <v>1.1769999999999999E-2</v>
      </c>
      <c r="O1388" s="29">
        <v>0.53639999999999999</v>
      </c>
      <c r="P1388" s="29">
        <v>0.60314000000000001</v>
      </c>
      <c r="Q1388" s="29">
        <v>1.9972E-2</v>
      </c>
      <c r="R1388" s="29">
        <v>1.3103999999999999E-2</v>
      </c>
      <c r="S1388" s="29">
        <v>3.2121999999999998E-2</v>
      </c>
      <c r="T1388" s="29">
        <v>0.73719999999999997</v>
      </c>
      <c r="U1388" s="29">
        <v>7.0249000000000006E-2</v>
      </c>
      <c r="V1388" s="29">
        <v>0.19120000000000001</v>
      </c>
    </row>
    <row r="1389" spans="1:22" ht="14.25" customHeight="1" x14ac:dyDescent="0.3">
      <c r="A1389" s="57">
        <v>43998</v>
      </c>
      <c r="B1389" s="29">
        <v>23208</v>
      </c>
      <c r="C1389" s="29">
        <v>23249</v>
      </c>
      <c r="D1389" s="29">
        <v>96.957999999999998</v>
      </c>
      <c r="E1389" s="29">
        <v>107.32</v>
      </c>
      <c r="F1389" s="29">
        <v>1.1264000000000001</v>
      </c>
      <c r="G1389" s="29">
        <v>9.3179999999999999E-3</v>
      </c>
      <c r="H1389" s="29">
        <v>0.14112</v>
      </c>
      <c r="I1389" s="29">
        <v>0.14119999999999999</v>
      </c>
      <c r="J1389" s="29">
        <v>1.2573000000000001</v>
      </c>
      <c r="K1389" s="29">
        <v>3.3701000000000002E-2</v>
      </c>
      <c r="L1389" s="29">
        <v>0.23380000000000001</v>
      </c>
      <c r="M1389" s="29">
        <v>8.2489999999999994E-2</v>
      </c>
      <c r="N1389" s="29">
        <v>1.1780000000000001E-2</v>
      </c>
      <c r="O1389" s="29">
        <v>0.53720000000000001</v>
      </c>
      <c r="P1389" s="29">
        <v>0.60487000000000002</v>
      </c>
      <c r="Q1389" s="29">
        <v>1.9939999999999999E-2</v>
      </c>
      <c r="R1389" s="29">
        <v>1.3087E-2</v>
      </c>
      <c r="S1389" s="29">
        <v>3.2149999999999998E-2</v>
      </c>
      <c r="T1389" s="29">
        <v>0.73850000000000005</v>
      </c>
      <c r="U1389" s="29">
        <v>7.0634000000000002E-2</v>
      </c>
      <c r="V1389" s="29">
        <v>0.19089999999999999</v>
      </c>
    </row>
    <row r="1390" spans="1:22" ht="14.25" customHeight="1" x14ac:dyDescent="0.3">
      <c r="A1390" s="57">
        <v>43997</v>
      </c>
      <c r="B1390" s="29">
        <v>23219</v>
      </c>
      <c r="C1390" s="29">
        <v>23239</v>
      </c>
      <c r="D1390" s="29">
        <v>96.706000000000003</v>
      </c>
      <c r="E1390" s="29">
        <v>107.33</v>
      </c>
      <c r="F1390" s="29">
        <v>1.1323000000000001</v>
      </c>
      <c r="G1390" s="29">
        <v>9.3170000000000006E-3</v>
      </c>
      <c r="H1390" s="29">
        <v>0.14104</v>
      </c>
      <c r="I1390" s="29">
        <v>0.1414</v>
      </c>
      <c r="J1390" s="29">
        <v>1.2605</v>
      </c>
      <c r="K1390" s="29">
        <v>3.3674999999999997E-2</v>
      </c>
      <c r="L1390" s="29">
        <v>0.23380000000000001</v>
      </c>
      <c r="M1390" s="29">
        <v>8.2699999999999996E-2</v>
      </c>
      <c r="N1390" s="29">
        <v>1.1769999999999999E-2</v>
      </c>
      <c r="O1390" s="29">
        <v>0.53769999999999996</v>
      </c>
      <c r="P1390" s="29">
        <v>0.60634999999999994</v>
      </c>
      <c r="Q1390" s="29">
        <v>1.9904999999999999E-2</v>
      </c>
      <c r="R1390" s="29">
        <v>1.3181999999999999E-2</v>
      </c>
      <c r="S1390" s="29">
        <v>3.2251000000000002E-2</v>
      </c>
      <c r="T1390" s="29">
        <v>0.73670000000000002</v>
      </c>
      <c r="U1390" s="29">
        <v>7.0354E-2</v>
      </c>
      <c r="V1390" s="29">
        <v>0.19400000000000001</v>
      </c>
    </row>
    <row r="1391" spans="1:22" ht="14.25" customHeight="1" x14ac:dyDescent="0.3">
      <c r="A1391" s="57">
        <v>43994</v>
      </c>
      <c r="B1391" s="29">
        <v>23203</v>
      </c>
      <c r="C1391" s="29">
        <v>23222</v>
      </c>
      <c r="D1391" s="29">
        <v>97.319000000000003</v>
      </c>
      <c r="E1391" s="29">
        <v>107.38</v>
      </c>
      <c r="F1391" s="29">
        <v>1.1255999999999999</v>
      </c>
      <c r="G1391" s="29">
        <v>9.3130000000000001E-3</v>
      </c>
      <c r="H1391" s="29">
        <v>0.14116999999999999</v>
      </c>
      <c r="I1391" s="29">
        <v>0.14130000000000001</v>
      </c>
      <c r="J1391" s="29">
        <v>1.254</v>
      </c>
      <c r="K1391" s="29">
        <v>3.3711999999999999E-2</v>
      </c>
      <c r="L1391" s="29">
        <v>0.23419999999999999</v>
      </c>
      <c r="M1391" s="29">
        <v>8.3070000000000005E-2</v>
      </c>
      <c r="N1391" s="29">
        <v>1.1769999999999999E-2</v>
      </c>
      <c r="O1391" s="29">
        <v>0.53959999999999997</v>
      </c>
      <c r="P1391" s="29">
        <v>0.60763</v>
      </c>
      <c r="Q1391" s="29">
        <v>1.9890999999999999E-2</v>
      </c>
      <c r="R1391" s="29">
        <v>1.3165E-2</v>
      </c>
      <c r="S1391" s="29">
        <v>3.2245000000000003E-2</v>
      </c>
      <c r="T1391" s="29">
        <v>0.73599999999999999</v>
      </c>
      <c r="U1391" s="29">
        <v>7.0280999999999996E-2</v>
      </c>
      <c r="V1391" s="29">
        <v>0.19800000000000001</v>
      </c>
    </row>
    <row r="1392" spans="1:22" ht="14.25" customHeight="1" x14ac:dyDescent="0.3">
      <c r="A1392" s="57">
        <v>43993</v>
      </c>
      <c r="B1392" s="29">
        <v>23199</v>
      </c>
      <c r="C1392" s="29">
        <v>23212</v>
      </c>
      <c r="D1392" s="29">
        <v>96.733000000000004</v>
      </c>
      <c r="E1392" s="29">
        <v>106.87</v>
      </c>
      <c r="F1392" s="29">
        <v>1.1298999999999999</v>
      </c>
      <c r="G1392" s="29">
        <v>9.3570000000000007E-3</v>
      </c>
      <c r="H1392" s="29">
        <v>0.14154</v>
      </c>
      <c r="I1392" s="29">
        <v>0.14119999999999999</v>
      </c>
      <c r="J1392" s="29">
        <v>1.2602</v>
      </c>
      <c r="K1392" s="29">
        <v>3.3675999999999998E-2</v>
      </c>
      <c r="L1392" s="29">
        <v>0.23530000000000001</v>
      </c>
      <c r="M1392" s="29">
        <v>8.2909999999999998E-2</v>
      </c>
      <c r="N1392" s="29">
        <v>1.1769999999999999E-2</v>
      </c>
      <c r="O1392" s="29">
        <v>0.53990000000000005</v>
      </c>
      <c r="P1392" s="29">
        <v>0.60629999999999995</v>
      </c>
      <c r="Q1392" s="29">
        <v>1.9845000000000002E-2</v>
      </c>
      <c r="R1392" s="29">
        <v>1.312E-2</v>
      </c>
      <c r="S1392" s="29">
        <v>3.2187E-2</v>
      </c>
      <c r="T1392" s="29">
        <v>0.73370000000000002</v>
      </c>
      <c r="U1392" s="29">
        <v>6.9721000000000005E-2</v>
      </c>
      <c r="V1392" s="29">
        <v>0.2009</v>
      </c>
    </row>
    <row r="1393" spans="1:22" ht="14.25" customHeight="1" x14ac:dyDescent="0.3">
      <c r="A1393" s="57">
        <v>43992</v>
      </c>
      <c r="B1393" s="29">
        <v>23185</v>
      </c>
      <c r="C1393" s="29">
        <v>23222</v>
      </c>
      <c r="D1393" s="29">
        <v>95.959000000000003</v>
      </c>
      <c r="E1393" s="29">
        <v>107.12</v>
      </c>
      <c r="F1393" s="29">
        <v>1.1374</v>
      </c>
      <c r="G1393" s="29">
        <v>9.3349999999999995E-3</v>
      </c>
      <c r="H1393" s="29">
        <v>0.14163000000000001</v>
      </c>
      <c r="I1393" s="29">
        <v>0.14180000000000001</v>
      </c>
      <c r="J1393" s="29">
        <v>1.2746999999999999</v>
      </c>
      <c r="K1393" s="29">
        <v>3.3731999999999998E-2</v>
      </c>
      <c r="L1393" s="29">
        <v>0.23519999999999999</v>
      </c>
      <c r="M1393" s="29">
        <v>8.3919999999999995E-2</v>
      </c>
      <c r="N1393" s="29">
        <v>1.1780000000000001E-2</v>
      </c>
      <c r="O1393" s="29">
        <v>0.53979999999999995</v>
      </c>
      <c r="P1393" s="29">
        <v>0.6079</v>
      </c>
      <c r="Q1393" s="29">
        <v>2.0017E-2</v>
      </c>
      <c r="R1393" s="29">
        <v>1.3218000000000001E-2</v>
      </c>
      <c r="S1393" s="29">
        <v>3.2125000000000001E-2</v>
      </c>
      <c r="T1393" s="29">
        <v>0.74560000000000004</v>
      </c>
      <c r="U1393" s="29">
        <v>7.0859000000000005E-2</v>
      </c>
      <c r="V1393" s="29">
        <v>0.2011</v>
      </c>
    </row>
    <row r="1394" spans="1:22" ht="14.25" customHeight="1" x14ac:dyDescent="0.3">
      <c r="A1394" s="57">
        <v>43991</v>
      </c>
      <c r="B1394" s="29">
        <v>23205</v>
      </c>
      <c r="C1394" s="29">
        <v>23232</v>
      </c>
      <c r="D1394" s="29">
        <v>96.323999999999998</v>
      </c>
      <c r="E1394" s="29">
        <v>107.76</v>
      </c>
      <c r="F1394" s="29">
        <v>1.1339999999999999</v>
      </c>
      <c r="G1394" s="29">
        <v>9.2800000000000001E-3</v>
      </c>
      <c r="H1394" s="29">
        <v>0.14130000000000001</v>
      </c>
      <c r="I1394" s="29">
        <v>0.14130000000000001</v>
      </c>
      <c r="J1394" s="29">
        <v>1.2727999999999999</v>
      </c>
      <c r="K1394" s="29">
        <v>3.3585999999999998E-2</v>
      </c>
      <c r="L1394" s="29">
        <v>0.2339</v>
      </c>
      <c r="M1394" s="29">
        <v>8.344E-2</v>
      </c>
      <c r="N1394" s="29">
        <v>1.1780000000000001E-2</v>
      </c>
      <c r="O1394" s="29">
        <v>0.54039999999999999</v>
      </c>
      <c r="P1394" s="29">
        <v>0.61024</v>
      </c>
      <c r="Q1394" s="29">
        <v>2.0015999999999999E-2</v>
      </c>
      <c r="R1394" s="29">
        <v>1.3246000000000001E-2</v>
      </c>
      <c r="S1394" s="29">
        <v>3.1932000000000002E-2</v>
      </c>
      <c r="T1394" s="29">
        <v>0.74539999999999995</v>
      </c>
      <c r="U1394" s="29">
        <v>7.0653999999999995E-2</v>
      </c>
      <c r="V1394" s="29">
        <v>0.20399999999999999</v>
      </c>
    </row>
    <row r="1395" spans="1:22" ht="14.25" customHeight="1" x14ac:dyDescent="0.3">
      <c r="A1395" s="57">
        <v>43990</v>
      </c>
      <c r="B1395" s="29">
        <v>23241</v>
      </c>
      <c r="C1395" s="29">
        <v>23240</v>
      </c>
      <c r="D1395" s="29">
        <v>96.617999999999995</v>
      </c>
      <c r="E1395" s="29">
        <v>108.43</v>
      </c>
      <c r="F1395" s="29">
        <v>1.1294</v>
      </c>
      <c r="G1395" s="29">
        <v>9.2230000000000003E-3</v>
      </c>
      <c r="H1395" s="29">
        <v>0.14141000000000001</v>
      </c>
      <c r="I1395" s="29">
        <v>0.14169999999999999</v>
      </c>
      <c r="J1395" s="29">
        <v>1.2724</v>
      </c>
      <c r="K1395" s="29">
        <v>3.3598000000000003E-2</v>
      </c>
      <c r="L1395" s="29">
        <v>0.23400000000000001</v>
      </c>
      <c r="M1395" s="29">
        <v>8.362E-2</v>
      </c>
      <c r="N1395" s="29">
        <v>1.171E-2</v>
      </c>
      <c r="O1395" s="29">
        <v>0.54020000000000001</v>
      </c>
      <c r="P1395" s="29">
        <v>0.61212</v>
      </c>
      <c r="Q1395" s="29">
        <v>2.0036000000000002E-2</v>
      </c>
      <c r="R1395" s="29">
        <v>1.3266E-2</v>
      </c>
      <c r="S1395" s="29">
        <v>3.1830999999999998E-2</v>
      </c>
      <c r="T1395" s="29">
        <v>0.74729999999999996</v>
      </c>
      <c r="U1395" s="29">
        <v>7.1417999999999995E-2</v>
      </c>
      <c r="V1395" s="29">
        <v>0.20749999999999999</v>
      </c>
    </row>
    <row r="1396" spans="1:22" ht="14.25" customHeight="1" x14ac:dyDescent="0.3">
      <c r="A1396" s="57">
        <v>43987</v>
      </c>
      <c r="B1396" s="29">
        <v>23260</v>
      </c>
      <c r="C1396" s="29">
        <v>23245</v>
      </c>
      <c r="D1396" s="29">
        <v>96.936999999999998</v>
      </c>
      <c r="E1396" s="29">
        <v>109.59</v>
      </c>
      <c r="F1396" s="29">
        <v>1.1292</v>
      </c>
      <c r="G1396" s="29">
        <v>9.1249999999999994E-3</v>
      </c>
      <c r="H1396" s="29">
        <v>0.14116999999999999</v>
      </c>
      <c r="I1396" s="29">
        <v>0.1414</v>
      </c>
      <c r="J1396" s="29">
        <v>1.2667999999999999</v>
      </c>
      <c r="K1396" s="29">
        <v>3.3570999999999997E-2</v>
      </c>
      <c r="L1396" s="29">
        <v>0.23400000000000001</v>
      </c>
      <c r="M1396" s="29">
        <v>8.3180000000000004E-2</v>
      </c>
      <c r="N1396" s="29">
        <v>1.171E-2</v>
      </c>
      <c r="O1396" s="29">
        <v>0.53920000000000001</v>
      </c>
      <c r="P1396" s="29">
        <v>0.61153000000000002</v>
      </c>
      <c r="Q1396" s="29">
        <v>2.0084999999999999E-2</v>
      </c>
      <c r="R1396" s="29">
        <v>1.3235E-2</v>
      </c>
      <c r="S1396" s="29">
        <v>3.1740999999999998E-2</v>
      </c>
      <c r="T1396" s="29">
        <v>0.74509999999999998</v>
      </c>
      <c r="U1396" s="29">
        <v>7.1358000000000005E-2</v>
      </c>
      <c r="V1396" s="29">
        <v>0.2016</v>
      </c>
    </row>
    <row r="1397" spans="1:22" ht="14.25" customHeight="1" x14ac:dyDescent="0.3">
      <c r="A1397" s="57">
        <v>43986</v>
      </c>
      <c r="B1397" s="29">
        <v>23264</v>
      </c>
      <c r="C1397" s="29">
        <v>23244</v>
      </c>
      <c r="D1397" s="29">
        <v>96.677000000000007</v>
      </c>
      <c r="E1397" s="29">
        <v>109.15</v>
      </c>
      <c r="F1397" s="29">
        <v>1.1337999999999999</v>
      </c>
      <c r="G1397" s="29">
        <v>9.162E-3</v>
      </c>
      <c r="H1397" s="29">
        <v>0.14063000000000001</v>
      </c>
      <c r="I1397" s="29">
        <v>0.14069999999999999</v>
      </c>
      <c r="J1397" s="29">
        <v>1.2597</v>
      </c>
      <c r="K1397" s="29">
        <v>3.3433999999999998E-2</v>
      </c>
      <c r="L1397" s="29">
        <v>0.2341</v>
      </c>
      <c r="M1397" s="29">
        <v>8.2180000000000003E-2</v>
      </c>
      <c r="N1397" s="29">
        <v>1.1769999999999999E-2</v>
      </c>
      <c r="O1397" s="29">
        <v>0.53920000000000001</v>
      </c>
      <c r="P1397" s="29">
        <v>0.61138000000000003</v>
      </c>
      <c r="Q1397" s="29">
        <v>2.0028000000000001E-2</v>
      </c>
      <c r="R1397" s="29">
        <v>1.3247999999999999E-2</v>
      </c>
      <c r="S1397" s="29">
        <v>3.1690000000000003E-2</v>
      </c>
      <c r="T1397" s="29">
        <v>0.74070000000000003</v>
      </c>
      <c r="U1397" s="29">
        <v>7.0778999999999995E-2</v>
      </c>
      <c r="V1397" s="29">
        <v>0.19539999999999999</v>
      </c>
    </row>
    <row r="1398" spans="1:22" ht="14.25" customHeight="1" x14ac:dyDescent="0.3">
      <c r="A1398" s="57">
        <v>43985</v>
      </c>
      <c r="B1398" s="29">
        <v>23264</v>
      </c>
      <c r="C1398" s="29">
        <v>23246</v>
      </c>
      <c r="D1398" s="29">
        <v>97.275999999999996</v>
      </c>
      <c r="E1398" s="29">
        <v>108.9</v>
      </c>
      <c r="F1398" s="29">
        <v>1.1233</v>
      </c>
      <c r="G1398" s="29">
        <v>9.1819999999999992E-3</v>
      </c>
      <c r="H1398" s="29">
        <v>0.14057</v>
      </c>
      <c r="I1398" s="29">
        <v>0.14050000000000001</v>
      </c>
      <c r="J1398" s="29">
        <v>1.2575000000000001</v>
      </c>
      <c r="K1398" s="29">
        <v>3.3450000000000001E-2</v>
      </c>
      <c r="L1398" s="29">
        <v>0.2349</v>
      </c>
      <c r="M1398" s="29">
        <v>8.2250000000000004E-2</v>
      </c>
      <c r="N1398" s="29">
        <v>1.1780000000000001E-2</v>
      </c>
      <c r="O1398" s="29">
        <v>0.53759999999999997</v>
      </c>
      <c r="P1398" s="29">
        <v>0.60726000000000002</v>
      </c>
      <c r="Q1398" s="29">
        <v>2.0060000000000001E-2</v>
      </c>
      <c r="R1398" s="29">
        <v>1.3270000000000001E-2</v>
      </c>
      <c r="S1398" s="29">
        <v>3.1673E-2</v>
      </c>
      <c r="T1398" s="29">
        <v>0.74099999999999999</v>
      </c>
      <c r="U1398" s="29">
        <v>7.1106000000000003E-2</v>
      </c>
      <c r="V1398" s="29">
        <v>0.19739999999999999</v>
      </c>
    </row>
    <row r="1399" spans="1:22" ht="14.25" customHeight="1" x14ac:dyDescent="0.3">
      <c r="A1399" s="57">
        <v>43984</v>
      </c>
      <c r="B1399" s="29">
        <v>23256</v>
      </c>
      <c r="C1399" s="29">
        <v>23251</v>
      </c>
      <c r="D1399" s="29">
        <v>97.673000000000002</v>
      </c>
      <c r="E1399" s="29">
        <v>108.68</v>
      </c>
      <c r="F1399" s="29">
        <v>1.117</v>
      </c>
      <c r="G1399" s="29">
        <v>9.2010000000000008E-3</v>
      </c>
      <c r="H1399" s="29">
        <v>0.14082</v>
      </c>
      <c r="I1399" s="29">
        <v>0.14069999999999999</v>
      </c>
      <c r="J1399" s="29">
        <v>1.2551000000000001</v>
      </c>
      <c r="K1399" s="29">
        <v>3.3366E-2</v>
      </c>
      <c r="L1399" s="29">
        <v>0.2339</v>
      </c>
      <c r="M1399" s="29">
        <v>8.1979999999999997E-2</v>
      </c>
      <c r="N1399" s="29">
        <v>1.1780000000000001E-2</v>
      </c>
      <c r="O1399" s="29">
        <v>0.53800000000000003</v>
      </c>
      <c r="P1399" s="29">
        <v>0.60441</v>
      </c>
      <c r="Q1399" s="29">
        <v>1.9938999999999998E-2</v>
      </c>
      <c r="R1399" s="29">
        <v>1.3322000000000001E-2</v>
      </c>
      <c r="S1399" s="29">
        <v>3.1691999999999998E-2</v>
      </c>
      <c r="T1399" s="29">
        <v>0.73960000000000004</v>
      </c>
      <c r="U1399" s="29">
        <v>6.9795999999999997E-2</v>
      </c>
      <c r="V1399" s="29">
        <v>0.19220000000000001</v>
      </c>
    </row>
    <row r="1400" spans="1:22" ht="14.25" customHeight="1" x14ac:dyDescent="0.3">
      <c r="A1400" s="57">
        <v>43983</v>
      </c>
      <c r="B1400" s="29">
        <v>23255</v>
      </c>
      <c r="C1400" s="29">
        <v>23256</v>
      </c>
      <c r="D1400" s="29">
        <v>97.83</v>
      </c>
      <c r="E1400" s="29">
        <v>107.59</v>
      </c>
      <c r="F1400" s="29">
        <v>1.1135999999999999</v>
      </c>
      <c r="G1400" s="29">
        <v>9.2949999999999994E-3</v>
      </c>
      <c r="H1400" s="29">
        <v>0.14030000000000001</v>
      </c>
      <c r="I1400" s="29">
        <v>0.14030000000000001</v>
      </c>
      <c r="J1400" s="29">
        <v>1.2492000000000001</v>
      </c>
      <c r="K1400" s="29">
        <v>3.3406999999999999E-2</v>
      </c>
      <c r="L1400" s="29">
        <v>0.23180000000000001</v>
      </c>
      <c r="M1400" s="29">
        <v>8.1729999999999997E-2</v>
      </c>
      <c r="N1400" s="29">
        <v>1.1780000000000001E-2</v>
      </c>
      <c r="O1400" s="29">
        <v>0.53800000000000003</v>
      </c>
      <c r="P1400" s="29">
        <v>0.61124999999999996</v>
      </c>
      <c r="Q1400" s="29">
        <v>1.9851000000000001E-2</v>
      </c>
      <c r="R1400" s="29">
        <v>1.3240999999999999E-2</v>
      </c>
      <c r="S1400" s="29">
        <v>3.1585000000000002E-2</v>
      </c>
      <c r="T1400" s="29">
        <v>0.73680000000000001</v>
      </c>
      <c r="U1400" s="29">
        <v>6.8859000000000004E-2</v>
      </c>
      <c r="V1400" s="29">
        <v>0.18640000000000001</v>
      </c>
    </row>
    <row r="1401" spans="1:22" ht="14.25" customHeight="1" x14ac:dyDescent="0.3">
      <c r="A1401" s="57">
        <v>43980</v>
      </c>
      <c r="B1401" s="29">
        <v>23282</v>
      </c>
      <c r="C1401" s="29">
        <v>23261</v>
      </c>
      <c r="D1401" s="29">
        <v>98.343999999999994</v>
      </c>
      <c r="E1401" s="29">
        <v>107.83</v>
      </c>
      <c r="F1401" s="29">
        <v>1.1101000000000001</v>
      </c>
      <c r="G1401" s="29">
        <v>9.2750000000000003E-3</v>
      </c>
      <c r="H1401" s="29">
        <v>0.14013</v>
      </c>
      <c r="I1401" s="29">
        <v>0.14019999999999999</v>
      </c>
      <c r="J1401" s="29">
        <v>1.2343</v>
      </c>
      <c r="K1401" s="29">
        <v>3.3313000000000002E-2</v>
      </c>
      <c r="L1401" s="29">
        <v>0.23</v>
      </c>
      <c r="M1401" s="29">
        <v>8.1199999999999994E-2</v>
      </c>
      <c r="N1401" s="29">
        <v>1.174E-2</v>
      </c>
      <c r="O1401" s="29">
        <v>0.53749999999999998</v>
      </c>
      <c r="P1401" s="29">
        <v>0.61236999999999997</v>
      </c>
      <c r="Q1401" s="29">
        <v>1.9813999999999998E-2</v>
      </c>
      <c r="R1401" s="29">
        <v>1.3247999999999999E-2</v>
      </c>
      <c r="S1401" s="29">
        <v>3.1428999999999999E-2</v>
      </c>
      <c r="T1401" s="29">
        <v>0.72589999999999999</v>
      </c>
      <c r="U1401" s="29">
        <v>6.8268999999999996E-2</v>
      </c>
      <c r="V1401" s="29">
        <v>0.18740000000000001</v>
      </c>
    </row>
    <row r="1402" spans="1:22" ht="14.25" customHeight="1" x14ac:dyDescent="0.3">
      <c r="A1402" s="57">
        <v>43979</v>
      </c>
      <c r="B1402" s="29">
        <v>23308</v>
      </c>
      <c r="C1402" s="29">
        <v>23271</v>
      </c>
      <c r="D1402" s="29">
        <v>98.382999999999996</v>
      </c>
      <c r="E1402" s="29">
        <v>107.65</v>
      </c>
      <c r="F1402" s="29">
        <v>1.1076999999999999</v>
      </c>
      <c r="G1402" s="29">
        <v>9.2899999999999996E-3</v>
      </c>
      <c r="H1402" s="29">
        <v>0.13994999999999999</v>
      </c>
      <c r="I1402" s="29">
        <v>0.13950000000000001</v>
      </c>
      <c r="J1402" s="29">
        <v>1.2321</v>
      </c>
      <c r="K1402" s="29">
        <v>3.3301999999999998E-2</v>
      </c>
      <c r="L1402" s="29">
        <v>0.22989999999999999</v>
      </c>
      <c r="M1402" s="29">
        <v>8.0769999999999995E-2</v>
      </c>
      <c r="N1402" s="29">
        <v>1.1780000000000001E-2</v>
      </c>
      <c r="O1402" s="29">
        <v>0.53669999999999995</v>
      </c>
      <c r="P1402" s="29">
        <v>0.62</v>
      </c>
      <c r="Q1402" s="29">
        <v>1.9761999999999998E-2</v>
      </c>
      <c r="R1402" s="29">
        <v>1.3209E-2</v>
      </c>
      <c r="S1402" s="29">
        <v>3.1373999999999999E-2</v>
      </c>
      <c r="T1402" s="29">
        <v>0.72650000000000003</v>
      </c>
      <c r="U1402" s="29">
        <v>6.7807999999999993E-2</v>
      </c>
      <c r="V1402" s="29">
        <v>0.18490000000000001</v>
      </c>
    </row>
    <row r="1403" spans="1:22" ht="14.25" customHeight="1" x14ac:dyDescent="0.3">
      <c r="A1403" s="57">
        <v>43978</v>
      </c>
      <c r="B1403" s="29">
        <v>23326</v>
      </c>
      <c r="C1403" s="29">
        <v>23260</v>
      </c>
      <c r="D1403" s="29">
        <v>99.061999999999998</v>
      </c>
      <c r="E1403" s="29">
        <v>107.72</v>
      </c>
      <c r="F1403" s="29">
        <v>1.1006</v>
      </c>
      <c r="G1403" s="29">
        <v>9.2829999999999996E-3</v>
      </c>
      <c r="H1403" s="29">
        <v>0.13952999999999999</v>
      </c>
      <c r="I1403" s="29">
        <v>0.13930000000000001</v>
      </c>
      <c r="J1403" s="29">
        <v>1.2261</v>
      </c>
      <c r="K1403" s="29">
        <v>3.3313000000000002E-2</v>
      </c>
      <c r="L1403" s="29">
        <v>0.22989999999999999</v>
      </c>
      <c r="M1403" s="29">
        <v>8.0780000000000005E-2</v>
      </c>
      <c r="N1403" s="29">
        <v>1.1769999999999999E-2</v>
      </c>
      <c r="O1403" s="29">
        <v>0.53739999999999999</v>
      </c>
      <c r="P1403" s="29">
        <v>0.62275999999999998</v>
      </c>
      <c r="Q1403" s="29">
        <v>1.9747000000000001E-2</v>
      </c>
      <c r="R1403" s="29">
        <v>1.3176999999999999E-2</v>
      </c>
      <c r="S1403" s="29">
        <v>3.1334000000000001E-2</v>
      </c>
      <c r="T1403" s="29">
        <v>0.72719999999999996</v>
      </c>
      <c r="U1403" s="29">
        <v>6.8220000000000003E-2</v>
      </c>
      <c r="V1403" s="29">
        <v>0.18959999999999999</v>
      </c>
    </row>
    <row r="1404" spans="1:22" ht="14.25" customHeight="1" x14ac:dyDescent="0.3">
      <c r="A1404" s="57">
        <v>43977</v>
      </c>
      <c r="B1404" s="29">
        <v>23319</v>
      </c>
      <c r="C1404" s="29">
        <v>23270</v>
      </c>
      <c r="D1404" s="29">
        <v>98.908000000000001</v>
      </c>
      <c r="E1404" s="29">
        <v>107.54</v>
      </c>
      <c r="F1404" s="29">
        <v>1.0982000000000001</v>
      </c>
      <c r="G1404" s="29">
        <v>9.299E-3</v>
      </c>
      <c r="H1404" s="29">
        <v>0.14016000000000001</v>
      </c>
      <c r="I1404" s="29">
        <v>0.1399</v>
      </c>
      <c r="J1404" s="29">
        <v>1.2334000000000001</v>
      </c>
      <c r="K1404" s="29">
        <v>3.3362000000000003E-2</v>
      </c>
      <c r="L1404" s="29">
        <v>0.22919999999999999</v>
      </c>
      <c r="M1404" s="29">
        <v>8.1240000000000007E-2</v>
      </c>
      <c r="N1404" s="29">
        <v>1.1650000000000001E-2</v>
      </c>
      <c r="O1404" s="29">
        <v>0.5373</v>
      </c>
      <c r="P1404" s="29">
        <v>0.62034999999999996</v>
      </c>
      <c r="Q1404" s="29">
        <v>1.9817000000000001E-2</v>
      </c>
      <c r="R1404" s="29">
        <v>1.3238E-2</v>
      </c>
      <c r="S1404" s="29">
        <v>3.1362000000000001E-2</v>
      </c>
      <c r="T1404" s="29">
        <v>0.72589999999999999</v>
      </c>
      <c r="U1404" s="29">
        <v>6.7776000000000003E-2</v>
      </c>
      <c r="V1404" s="29">
        <v>0.187</v>
      </c>
    </row>
    <row r="1405" spans="1:22" ht="14.25" customHeight="1" x14ac:dyDescent="0.3">
      <c r="A1405" s="57">
        <v>43976</v>
      </c>
      <c r="B1405" s="29">
        <v>23301</v>
      </c>
      <c r="C1405" s="29">
        <v>23257</v>
      </c>
      <c r="D1405" s="29">
        <v>99.863</v>
      </c>
      <c r="E1405" s="29">
        <v>107.71</v>
      </c>
      <c r="F1405" s="29">
        <v>1.0898000000000001</v>
      </c>
      <c r="G1405" s="29">
        <v>9.2840000000000006E-3</v>
      </c>
      <c r="H1405" s="29">
        <v>0.14011999999999999</v>
      </c>
      <c r="I1405" s="29">
        <v>0.1399</v>
      </c>
      <c r="J1405" s="29">
        <v>1.2191000000000001</v>
      </c>
      <c r="K1405" s="29">
        <v>3.3269E-2</v>
      </c>
      <c r="L1405" s="29">
        <v>0.22919999999999999</v>
      </c>
      <c r="M1405" s="29">
        <v>8.0640000000000003E-2</v>
      </c>
      <c r="N1405" s="29">
        <v>1.174E-2</v>
      </c>
      <c r="O1405" s="29">
        <v>0.53849999999999998</v>
      </c>
      <c r="P1405" s="29">
        <v>0.62065999999999999</v>
      </c>
      <c r="Q1405" s="29">
        <v>1.9699999999999999E-2</v>
      </c>
      <c r="R1405" s="29">
        <v>1.3187000000000001E-2</v>
      </c>
      <c r="S1405" s="29">
        <v>3.1288000000000003E-2</v>
      </c>
      <c r="T1405" s="29">
        <v>0.71499999999999997</v>
      </c>
      <c r="U1405" s="29">
        <v>6.7964999999999998E-2</v>
      </c>
      <c r="V1405" s="29">
        <v>0.18360000000000001</v>
      </c>
    </row>
    <row r="1406" spans="1:22" ht="14.25" customHeight="1" x14ac:dyDescent="0.3">
      <c r="A1406" s="57">
        <v>43973</v>
      </c>
      <c r="B1406" s="29">
        <v>23263</v>
      </c>
      <c r="C1406" s="29">
        <v>23242</v>
      </c>
      <c r="D1406" s="29">
        <v>99.863</v>
      </c>
      <c r="E1406" s="29">
        <v>107.64</v>
      </c>
      <c r="F1406" s="29">
        <v>1.0901000000000001</v>
      </c>
      <c r="G1406" s="29">
        <v>9.2910000000000006E-3</v>
      </c>
      <c r="H1406" s="29">
        <v>0.14026</v>
      </c>
      <c r="I1406" s="29">
        <v>0.1399</v>
      </c>
      <c r="J1406" s="29">
        <v>1.2173</v>
      </c>
      <c r="K1406" s="29">
        <v>3.3338E-2</v>
      </c>
      <c r="L1406" s="29">
        <v>0.22919999999999999</v>
      </c>
      <c r="M1406" s="29">
        <v>8.0570000000000003E-2</v>
      </c>
      <c r="N1406" s="29">
        <v>1.1679999999999999E-2</v>
      </c>
      <c r="O1406" s="29">
        <v>0.53849999999999998</v>
      </c>
      <c r="P1406" s="29">
        <v>0.62266999999999995</v>
      </c>
      <c r="Q1406" s="29">
        <v>1.9701E-2</v>
      </c>
      <c r="R1406" s="29">
        <v>1.3161000000000001E-2</v>
      </c>
      <c r="S1406" s="29">
        <v>3.1330999999999998E-2</v>
      </c>
      <c r="T1406" s="29">
        <v>0.71450000000000002</v>
      </c>
      <c r="U1406" s="29">
        <v>6.6911999999999999E-2</v>
      </c>
      <c r="V1406" s="29">
        <v>0.18079999999999999</v>
      </c>
    </row>
    <row r="1407" spans="1:22" ht="14.25" customHeight="1" x14ac:dyDescent="0.3">
      <c r="A1407" s="57">
        <v>43972</v>
      </c>
      <c r="B1407" s="29">
        <v>23260</v>
      </c>
      <c r="C1407" s="29">
        <v>23247</v>
      </c>
      <c r="D1407" s="29">
        <v>99.37</v>
      </c>
      <c r="E1407" s="29">
        <v>107.61</v>
      </c>
      <c r="F1407" s="29">
        <v>1.095</v>
      </c>
      <c r="G1407" s="29">
        <v>9.2929999999999992E-3</v>
      </c>
      <c r="H1407" s="29">
        <v>0.14054</v>
      </c>
      <c r="I1407" s="29">
        <v>0.14019999999999999</v>
      </c>
      <c r="J1407" s="29">
        <v>1.2222999999999999</v>
      </c>
      <c r="K1407" s="29">
        <v>3.3411999999999997E-2</v>
      </c>
      <c r="L1407" s="29">
        <v>0.2301</v>
      </c>
      <c r="M1407" s="29">
        <v>8.1070000000000003E-2</v>
      </c>
      <c r="N1407" s="29">
        <v>1.176E-2</v>
      </c>
      <c r="O1407" s="29">
        <v>0.53520000000000001</v>
      </c>
      <c r="P1407" s="29">
        <v>0.62295999999999996</v>
      </c>
      <c r="Q1407" s="29">
        <v>1.9753E-2</v>
      </c>
      <c r="R1407" s="29">
        <v>1.3217E-2</v>
      </c>
      <c r="S1407" s="29">
        <v>3.1394999999999999E-2</v>
      </c>
      <c r="T1407" s="29">
        <v>0.71660000000000001</v>
      </c>
      <c r="U1407" s="29">
        <v>6.7809999999999995E-2</v>
      </c>
      <c r="V1407" s="29">
        <v>0.18010000000000001</v>
      </c>
    </row>
    <row r="1408" spans="1:22" ht="14.25" customHeight="1" x14ac:dyDescent="0.3">
      <c r="A1408" s="57">
        <v>43971</v>
      </c>
      <c r="B1408" s="29">
        <v>23270</v>
      </c>
      <c r="C1408" s="29">
        <v>23249</v>
      </c>
      <c r="D1408" s="29">
        <v>99.123999999999995</v>
      </c>
      <c r="E1408" s="29">
        <v>107.53</v>
      </c>
      <c r="F1408" s="29">
        <v>1.0980000000000001</v>
      </c>
      <c r="G1408" s="29">
        <v>9.2999999999999992E-3</v>
      </c>
      <c r="H1408" s="29">
        <v>0.14097999999999999</v>
      </c>
      <c r="I1408" s="29">
        <v>0.14069999999999999</v>
      </c>
      <c r="J1408" s="29">
        <v>1.2244999999999999</v>
      </c>
      <c r="K1408" s="29">
        <v>3.3364999999999999E-2</v>
      </c>
      <c r="L1408" s="29">
        <v>0.23</v>
      </c>
      <c r="M1408" s="29">
        <v>8.1409999999999996E-2</v>
      </c>
      <c r="N1408" s="29">
        <v>1.1780000000000001E-2</v>
      </c>
      <c r="O1408" s="29">
        <v>0.53449999999999998</v>
      </c>
      <c r="P1408" s="29">
        <v>0.62121000000000004</v>
      </c>
      <c r="Q1408" s="29">
        <v>1.9758999999999999E-2</v>
      </c>
      <c r="R1408" s="29">
        <v>1.3239000000000001E-2</v>
      </c>
      <c r="S1408" s="29">
        <v>3.1419999999999997E-2</v>
      </c>
      <c r="T1408" s="29">
        <v>0.71940000000000004</v>
      </c>
      <c r="U1408" s="29">
        <v>6.7998000000000003E-2</v>
      </c>
      <c r="V1408" s="29">
        <v>0.1757</v>
      </c>
    </row>
    <row r="1409" spans="1:22" ht="14.25" customHeight="1" x14ac:dyDescent="0.3">
      <c r="A1409" s="57">
        <v>43970</v>
      </c>
      <c r="B1409" s="29">
        <v>23311</v>
      </c>
      <c r="C1409" s="29">
        <v>23259</v>
      </c>
      <c r="D1409" s="29">
        <v>99.370999999999995</v>
      </c>
      <c r="E1409" s="29">
        <v>107.71</v>
      </c>
      <c r="F1409" s="29">
        <v>1.0923</v>
      </c>
      <c r="G1409" s="29">
        <v>9.2849999999999999E-3</v>
      </c>
      <c r="H1409" s="29">
        <v>0.14087</v>
      </c>
      <c r="I1409" s="29">
        <v>0.14050000000000001</v>
      </c>
      <c r="J1409" s="29">
        <v>1.2253000000000001</v>
      </c>
      <c r="K1409" s="29">
        <v>3.3396000000000002E-2</v>
      </c>
      <c r="L1409" s="29">
        <v>0.23</v>
      </c>
      <c r="M1409" s="29">
        <v>8.165E-2</v>
      </c>
      <c r="N1409" s="29">
        <v>1.176E-2</v>
      </c>
      <c r="O1409" s="29">
        <v>0.53420000000000001</v>
      </c>
      <c r="P1409" s="29">
        <v>0.62129999999999996</v>
      </c>
      <c r="Q1409" s="29">
        <v>1.9716000000000001E-2</v>
      </c>
      <c r="R1409" s="29">
        <v>1.3212E-2</v>
      </c>
      <c r="S1409" s="29">
        <v>3.1328000000000002E-2</v>
      </c>
      <c r="T1409" s="29">
        <v>0.71719999999999995</v>
      </c>
      <c r="U1409" s="29">
        <v>6.7729999999999999E-2</v>
      </c>
      <c r="V1409" s="29">
        <v>0.17369999999999999</v>
      </c>
    </row>
    <row r="1410" spans="1:22" ht="14.25" customHeight="1" x14ac:dyDescent="0.3">
      <c r="A1410" s="57">
        <v>43969</v>
      </c>
      <c r="B1410" s="29">
        <v>23340</v>
      </c>
      <c r="C1410" s="29">
        <v>23265</v>
      </c>
      <c r="D1410" s="29">
        <v>99.665000000000006</v>
      </c>
      <c r="E1410" s="29">
        <v>107.34</v>
      </c>
      <c r="F1410" s="29">
        <v>1.0912999999999999</v>
      </c>
      <c r="G1410" s="29">
        <v>9.3179999999999999E-3</v>
      </c>
      <c r="H1410" s="29">
        <v>0.14066000000000001</v>
      </c>
      <c r="I1410" s="29">
        <v>0.14050000000000001</v>
      </c>
      <c r="J1410" s="29">
        <v>1.2194</v>
      </c>
      <c r="K1410" s="29">
        <v>3.3355999999999997E-2</v>
      </c>
      <c r="L1410" s="29">
        <v>0.22919999999999999</v>
      </c>
      <c r="M1410" s="29">
        <v>8.1689999999999999E-2</v>
      </c>
      <c r="N1410" s="29">
        <v>1.1769999999999999E-2</v>
      </c>
      <c r="O1410" s="29">
        <v>0.53420000000000001</v>
      </c>
      <c r="P1410" s="29">
        <v>0.62185999999999997</v>
      </c>
      <c r="Q1410" s="29">
        <v>1.9657999999999998E-2</v>
      </c>
      <c r="R1410" s="29">
        <v>1.3221999999999999E-2</v>
      </c>
      <c r="S1410" s="29">
        <v>3.1233E-2</v>
      </c>
      <c r="T1410" s="29">
        <v>0.71750000000000003</v>
      </c>
      <c r="U1410" s="29">
        <v>6.7658999999999997E-2</v>
      </c>
      <c r="V1410" s="29">
        <v>0.1749</v>
      </c>
    </row>
    <row r="1411" spans="1:22" ht="14.25" customHeight="1" x14ac:dyDescent="0.3">
      <c r="A1411" s="57">
        <v>43966</v>
      </c>
      <c r="B1411" s="29">
        <v>23349</v>
      </c>
      <c r="C1411" s="29">
        <v>23263</v>
      </c>
      <c r="D1411" s="29">
        <v>100.402</v>
      </c>
      <c r="E1411" s="29">
        <v>107.06</v>
      </c>
      <c r="F1411" s="29">
        <v>1.0820000000000001</v>
      </c>
      <c r="G1411" s="29">
        <v>9.3399999999999993E-3</v>
      </c>
      <c r="H1411" s="29">
        <v>0.14080999999999999</v>
      </c>
      <c r="I1411" s="29">
        <v>0.14019999999999999</v>
      </c>
      <c r="J1411" s="29">
        <v>1.2116</v>
      </c>
      <c r="K1411" s="29">
        <v>3.3419999999999998E-2</v>
      </c>
      <c r="L1411" s="29">
        <v>0.2298</v>
      </c>
      <c r="M1411" s="29">
        <v>8.1110000000000002E-2</v>
      </c>
      <c r="N1411" s="29">
        <v>1.172E-2</v>
      </c>
      <c r="O1411" s="29">
        <v>0.53359999999999996</v>
      </c>
      <c r="P1411" s="29">
        <v>0.62675999999999998</v>
      </c>
      <c r="Q1411" s="29">
        <v>1.975E-2</v>
      </c>
      <c r="R1411" s="29">
        <v>1.3187000000000001E-2</v>
      </c>
      <c r="S1411" s="29">
        <v>3.1178000000000001E-2</v>
      </c>
      <c r="T1411" s="29">
        <v>0.70879999999999999</v>
      </c>
      <c r="U1411" s="29">
        <v>6.7193000000000003E-2</v>
      </c>
      <c r="V1411" s="29">
        <v>0.17069999999999999</v>
      </c>
    </row>
    <row r="1412" spans="1:22" ht="14.25" customHeight="1" x14ac:dyDescent="0.3">
      <c r="A1412" s="57">
        <v>43965</v>
      </c>
      <c r="B1412" s="29">
        <v>23363</v>
      </c>
      <c r="C1412" s="29">
        <v>23253</v>
      </c>
      <c r="D1412" s="29">
        <v>100.46599999999999</v>
      </c>
      <c r="E1412" s="29">
        <v>107.25</v>
      </c>
      <c r="F1412" s="29">
        <v>1.0805</v>
      </c>
      <c r="G1412" s="29">
        <v>9.3240000000000007E-3</v>
      </c>
      <c r="H1412" s="29">
        <v>0.14093</v>
      </c>
      <c r="I1412" s="29">
        <v>0.1406</v>
      </c>
      <c r="J1412" s="29">
        <v>1.2230000000000001</v>
      </c>
      <c r="K1412" s="29">
        <v>3.3423000000000001E-2</v>
      </c>
      <c r="L1412" s="29">
        <v>0.23039999999999999</v>
      </c>
      <c r="M1412" s="29">
        <v>8.1470000000000001E-2</v>
      </c>
      <c r="N1412" s="29">
        <v>1.1769999999999999E-2</v>
      </c>
      <c r="O1412" s="29">
        <v>0.53359999999999996</v>
      </c>
      <c r="P1412" s="29">
        <v>0.62399000000000004</v>
      </c>
      <c r="Q1412" s="29">
        <v>1.9819E-2</v>
      </c>
      <c r="R1412" s="29">
        <v>1.3269E-2</v>
      </c>
      <c r="S1412" s="29">
        <v>3.1157000000000001E-2</v>
      </c>
      <c r="T1412" s="29">
        <v>0.7117</v>
      </c>
      <c r="U1412" s="29">
        <v>6.7133999999999999E-2</v>
      </c>
      <c r="V1412" s="29">
        <v>0.17199999999999999</v>
      </c>
    </row>
    <row r="1413" spans="1:22" ht="14.25" customHeight="1" x14ac:dyDescent="0.3">
      <c r="A1413" s="57">
        <v>43964</v>
      </c>
      <c r="B1413" s="29">
        <v>23339</v>
      </c>
      <c r="C1413" s="29">
        <v>23244</v>
      </c>
      <c r="D1413" s="29">
        <v>100.242</v>
      </c>
      <c r="E1413" s="29">
        <v>107.03</v>
      </c>
      <c r="F1413" s="29">
        <v>1.0818000000000001</v>
      </c>
      <c r="G1413" s="29">
        <v>9.3430000000000006E-3</v>
      </c>
      <c r="H1413" s="29">
        <v>0.14099999999999999</v>
      </c>
      <c r="I1413" s="29">
        <v>0.1406</v>
      </c>
      <c r="J1413" s="29">
        <v>1.2232000000000001</v>
      </c>
      <c r="K1413" s="29">
        <v>3.3445999999999997E-2</v>
      </c>
      <c r="L1413" s="29">
        <v>0.23089999999999999</v>
      </c>
      <c r="M1413" s="29">
        <v>8.1490000000000007E-2</v>
      </c>
      <c r="N1413" s="29">
        <v>1.1780000000000001E-2</v>
      </c>
      <c r="O1413" s="29">
        <v>0.53349999999999997</v>
      </c>
      <c r="P1413" s="29">
        <v>0.62065999999999999</v>
      </c>
      <c r="Q1413" s="29">
        <v>1.9887999999999999E-2</v>
      </c>
      <c r="R1413" s="29">
        <v>1.3256E-2</v>
      </c>
      <c r="S1413" s="29">
        <v>3.1171000000000001E-2</v>
      </c>
      <c r="T1413" s="29">
        <v>0.70909999999999995</v>
      </c>
      <c r="U1413" s="29">
        <v>6.7306000000000005E-2</v>
      </c>
      <c r="V1413" s="29">
        <v>0.1699</v>
      </c>
    </row>
    <row r="1414" spans="1:22" ht="14.25" customHeight="1" x14ac:dyDescent="0.3">
      <c r="A1414" s="57">
        <v>43963</v>
      </c>
      <c r="B1414" s="29">
        <v>23326</v>
      </c>
      <c r="C1414" s="29">
        <v>23245</v>
      </c>
      <c r="D1414" s="29">
        <v>99.933000000000007</v>
      </c>
      <c r="E1414" s="29">
        <v>107.14</v>
      </c>
      <c r="F1414" s="29">
        <v>1.0848</v>
      </c>
      <c r="G1414" s="29">
        <v>9.3329999999999993E-3</v>
      </c>
      <c r="H1414" s="29">
        <v>0.14119000000000001</v>
      </c>
      <c r="I1414" s="29">
        <v>0.14069999999999999</v>
      </c>
      <c r="J1414" s="29">
        <v>1.226</v>
      </c>
      <c r="K1414" s="29">
        <v>3.3452000000000003E-2</v>
      </c>
      <c r="L1414" s="29">
        <v>0.23100000000000001</v>
      </c>
      <c r="M1414" s="29">
        <v>8.1509999999999999E-2</v>
      </c>
      <c r="N1414" s="29">
        <v>1.1769999999999999E-2</v>
      </c>
      <c r="O1414" s="29">
        <v>0.53359999999999996</v>
      </c>
      <c r="P1414" s="29">
        <v>0.62409999999999999</v>
      </c>
      <c r="Q1414" s="29">
        <v>1.9885E-2</v>
      </c>
      <c r="R1414" s="29">
        <v>1.3266E-2</v>
      </c>
      <c r="S1414" s="29">
        <v>3.1147000000000001E-2</v>
      </c>
      <c r="T1414" s="29">
        <v>0.71030000000000004</v>
      </c>
      <c r="U1414" s="29">
        <v>6.7080000000000001E-2</v>
      </c>
      <c r="V1414" s="29">
        <v>0.1699</v>
      </c>
    </row>
    <row r="1415" spans="1:22" ht="14.25" customHeight="1" x14ac:dyDescent="0.3">
      <c r="A1415" s="57">
        <v>43962</v>
      </c>
      <c r="B1415" s="29">
        <v>23320</v>
      </c>
      <c r="C1415" s="29">
        <v>23252</v>
      </c>
      <c r="D1415" s="29">
        <v>100.236</v>
      </c>
      <c r="E1415" s="29">
        <v>107.66</v>
      </c>
      <c r="F1415" s="29">
        <v>1.0807</v>
      </c>
      <c r="G1415" s="29">
        <v>9.2879999999999994E-3</v>
      </c>
      <c r="H1415" s="29">
        <v>0.14088999999999999</v>
      </c>
      <c r="I1415" s="29">
        <v>0.14069999999999999</v>
      </c>
      <c r="J1415" s="29">
        <v>1.2335</v>
      </c>
      <c r="K1415" s="29">
        <v>3.3519E-2</v>
      </c>
      <c r="L1415" s="29">
        <v>0.23069999999999999</v>
      </c>
      <c r="M1415" s="29">
        <v>8.1739999999999993E-2</v>
      </c>
      <c r="N1415" s="29">
        <v>1.1769999999999999E-2</v>
      </c>
      <c r="O1415" s="29">
        <v>0.53500000000000003</v>
      </c>
      <c r="P1415" s="29">
        <v>0.62485999999999997</v>
      </c>
      <c r="Q1415" s="29">
        <v>1.9857E-2</v>
      </c>
      <c r="R1415" s="29">
        <v>1.3167E-2</v>
      </c>
      <c r="S1415" s="29">
        <v>3.1052E-2</v>
      </c>
      <c r="T1415" s="29">
        <v>0.71389999999999998</v>
      </c>
      <c r="U1415" s="29">
        <v>6.7102999999999996E-2</v>
      </c>
      <c r="V1415" s="29">
        <v>0.1719</v>
      </c>
    </row>
    <row r="1416" spans="1:22" ht="14.25" customHeight="1" x14ac:dyDescent="0.3">
      <c r="A1416" s="57">
        <v>43959</v>
      </c>
      <c r="B1416" s="29">
        <v>23392</v>
      </c>
      <c r="C1416" s="29">
        <v>23262</v>
      </c>
      <c r="D1416" s="29">
        <v>99.733999999999995</v>
      </c>
      <c r="E1416" s="29">
        <v>106.65</v>
      </c>
      <c r="F1416" s="29">
        <v>1.0839000000000001</v>
      </c>
      <c r="G1416" s="29">
        <v>9.3779999999999992E-3</v>
      </c>
      <c r="H1416" s="29">
        <v>0.14136000000000001</v>
      </c>
      <c r="I1416" s="29">
        <v>0.14099999999999999</v>
      </c>
      <c r="J1416" s="29">
        <v>1.2410000000000001</v>
      </c>
      <c r="K1416" s="29">
        <v>3.3459999999999997E-2</v>
      </c>
      <c r="L1416" s="29">
        <v>0.23069999999999999</v>
      </c>
      <c r="M1416" s="29">
        <v>8.1960000000000005E-2</v>
      </c>
      <c r="N1416" s="29">
        <v>1.176E-2</v>
      </c>
      <c r="O1416" s="29">
        <v>0.53159999999999996</v>
      </c>
      <c r="P1416" s="29">
        <v>0.62563000000000002</v>
      </c>
      <c r="Q1416" s="29">
        <v>1.9841000000000001E-2</v>
      </c>
      <c r="R1416" s="29">
        <v>1.3252E-2</v>
      </c>
      <c r="S1416" s="29">
        <v>3.1056E-2</v>
      </c>
      <c r="T1416" s="29">
        <v>0.71799999999999997</v>
      </c>
      <c r="U1416" s="29">
        <v>6.7102999999999996E-2</v>
      </c>
      <c r="V1416" s="29">
        <v>0.17449999999999999</v>
      </c>
    </row>
    <row r="1417" spans="1:22" ht="14.25" customHeight="1" x14ac:dyDescent="0.3">
      <c r="A1417" s="57">
        <v>43958</v>
      </c>
      <c r="B1417" s="29">
        <v>23410</v>
      </c>
      <c r="C1417" s="29">
        <v>23265</v>
      </c>
      <c r="D1417" s="29">
        <v>99.888999999999996</v>
      </c>
      <c r="E1417" s="29">
        <v>106.28</v>
      </c>
      <c r="F1417" s="29">
        <v>1.0833999999999999</v>
      </c>
      <c r="G1417" s="29">
        <v>9.4090000000000007E-3</v>
      </c>
      <c r="H1417" s="29">
        <v>0.14116000000000001</v>
      </c>
      <c r="I1417" s="29">
        <v>0.14099999999999999</v>
      </c>
      <c r="J1417" s="29">
        <v>1.2362</v>
      </c>
      <c r="K1417" s="29">
        <v>3.3396000000000002E-2</v>
      </c>
      <c r="L1417" s="29">
        <v>0.23119999999999999</v>
      </c>
      <c r="M1417" s="29">
        <v>8.2019999999999996E-2</v>
      </c>
      <c r="N1417" s="29">
        <v>1.176E-2</v>
      </c>
      <c r="O1417" s="29">
        <v>0.53159999999999996</v>
      </c>
      <c r="P1417" s="29">
        <v>0.62536999999999998</v>
      </c>
      <c r="Q1417" s="29">
        <v>1.9810000000000001E-2</v>
      </c>
      <c r="R1417" s="29">
        <v>1.3211000000000001E-2</v>
      </c>
      <c r="S1417" s="29">
        <v>3.0903E-2</v>
      </c>
      <c r="T1417" s="29">
        <v>0.7157</v>
      </c>
      <c r="U1417" s="29">
        <v>6.6508999999999999E-2</v>
      </c>
      <c r="V1417" s="29">
        <v>0.17130000000000001</v>
      </c>
    </row>
    <row r="1418" spans="1:22" ht="14.25" customHeight="1" x14ac:dyDescent="0.3">
      <c r="A1418" s="57">
        <v>43957</v>
      </c>
      <c r="B1418" s="29">
        <v>23413</v>
      </c>
      <c r="C1418" s="29">
        <v>23254</v>
      </c>
      <c r="D1418" s="29">
        <v>100.09099999999999</v>
      </c>
      <c r="E1418" s="29">
        <v>106.12</v>
      </c>
      <c r="F1418" s="29">
        <v>1.0794999999999999</v>
      </c>
      <c r="G1418" s="29">
        <v>9.4230000000000008E-3</v>
      </c>
      <c r="H1418" s="29">
        <v>0.14074999999999999</v>
      </c>
      <c r="I1418" s="29">
        <v>0.14030000000000001</v>
      </c>
      <c r="J1418" s="29">
        <v>1.2350000000000001</v>
      </c>
      <c r="K1418" s="29">
        <v>3.3433999999999998E-2</v>
      </c>
      <c r="L1418" s="29">
        <v>0.23119999999999999</v>
      </c>
      <c r="M1418" s="29">
        <v>8.1390000000000004E-2</v>
      </c>
      <c r="N1418" s="29">
        <v>1.176E-2</v>
      </c>
      <c r="O1418" s="29">
        <v>0.53159999999999996</v>
      </c>
      <c r="P1418" s="29">
        <v>0.62783999999999995</v>
      </c>
      <c r="Q1418" s="29">
        <v>1.9732E-2</v>
      </c>
      <c r="R1418" s="29">
        <v>1.3110999999999999E-2</v>
      </c>
      <c r="S1418" s="29">
        <v>3.0834E-2</v>
      </c>
      <c r="T1418" s="29">
        <v>0.70689999999999997</v>
      </c>
      <c r="U1418" s="29">
        <v>6.5764000000000003E-2</v>
      </c>
      <c r="V1418" s="29">
        <v>0.17499999999999999</v>
      </c>
    </row>
    <row r="1419" spans="1:22" ht="14.25" customHeight="1" x14ac:dyDescent="0.3">
      <c r="A1419" s="57">
        <v>43956</v>
      </c>
      <c r="B1419" s="29">
        <v>23413</v>
      </c>
      <c r="C1419" s="29">
        <v>23262</v>
      </c>
      <c r="D1419" s="29">
        <v>99.709000000000003</v>
      </c>
      <c r="E1419" s="29">
        <v>106.57</v>
      </c>
      <c r="F1419" s="29">
        <v>1.0840000000000001</v>
      </c>
      <c r="G1419" s="29">
        <v>9.3819999999999997E-3</v>
      </c>
      <c r="H1419" s="29">
        <v>0.14158000000000001</v>
      </c>
      <c r="I1419" s="29">
        <v>0.1404</v>
      </c>
      <c r="J1419" s="29">
        <v>1.2435</v>
      </c>
      <c r="K1419" s="29">
        <v>3.3515000000000003E-2</v>
      </c>
      <c r="L1419" s="29">
        <v>0.2324</v>
      </c>
      <c r="M1419" s="29">
        <v>8.1739999999999993E-2</v>
      </c>
      <c r="N1419" s="29">
        <v>1.1769999999999999E-2</v>
      </c>
      <c r="O1419" s="29">
        <v>0.53220000000000001</v>
      </c>
      <c r="P1419" s="29">
        <v>0.62675999999999998</v>
      </c>
      <c r="Q1419" s="29">
        <v>1.9736E-2</v>
      </c>
      <c r="R1419" s="29">
        <v>1.3195E-2</v>
      </c>
      <c r="S1419" s="29">
        <v>3.0890000000000001E-2</v>
      </c>
      <c r="T1419" s="29">
        <v>0.71199999999999997</v>
      </c>
      <c r="U1419" s="29">
        <v>6.5973000000000004E-2</v>
      </c>
      <c r="V1419" s="29">
        <v>0.17929999999999999</v>
      </c>
    </row>
    <row r="1420" spans="1:22" ht="14.25" customHeight="1" x14ac:dyDescent="0.3">
      <c r="A1420" s="57">
        <v>43955</v>
      </c>
      <c r="B1420" s="29">
        <v>23439</v>
      </c>
      <c r="C1420" s="29">
        <v>23247</v>
      </c>
      <c r="D1420" s="29">
        <v>99.483999999999995</v>
      </c>
      <c r="E1420" s="29">
        <v>106.74</v>
      </c>
      <c r="F1420" s="29">
        <v>1.0907</v>
      </c>
      <c r="G1420" s="29">
        <v>9.3699999999999999E-3</v>
      </c>
      <c r="H1420" s="29">
        <v>0.14158000000000001</v>
      </c>
      <c r="I1420" s="29">
        <v>0.14019999999999999</v>
      </c>
      <c r="J1420" s="29">
        <v>1.2443</v>
      </c>
      <c r="K1420" s="29">
        <v>3.3522000000000003E-2</v>
      </c>
      <c r="L1420" s="29">
        <v>0.23169999999999999</v>
      </c>
      <c r="M1420" s="29">
        <v>8.1699999999999995E-2</v>
      </c>
      <c r="N1420" s="29">
        <v>1.1769999999999999E-2</v>
      </c>
      <c r="O1420" s="29">
        <v>0.52659999999999996</v>
      </c>
      <c r="P1420" s="29">
        <v>0.62485999999999997</v>
      </c>
      <c r="Q1420" s="29">
        <v>1.9740000000000001E-2</v>
      </c>
      <c r="R1420" s="29">
        <v>1.3221E-2</v>
      </c>
      <c r="S1420" s="29">
        <v>3.0870000000000002E-2</v>
      </c>
      <c r="T1420" s="29">
        <v>0.70979999999999999</v>
      </c>
      <c r="U1420" s="29">
        <v>6.5981999999999999E-2</v>
      </c>
      <c r="V1420" s="29">
        <v>0.18029999999999999</v>
      </c>
    </row>
    <row r="1421" spans="1:22" ht="14.25" customHeight="1" x14ac:dyDescent="0.3">
      <c r="A1421" s="57">
        <v>43952</v>
      </c>
      <c r="B1421" s="29">
        <v>23427</v>
      </c>
      <c r="C1421" s="29">
        <v>23257</v>
      </c>
      <c r="D1421" s="29">
        <v>99.078999999999994</v>
      </c>
      <c r="E1421" s="29">
        <v>106.91</v>
      </c>
      <c r="F1421" s="29">
        <v>1.0981000000000001</v>
      </c>
      <c r="G1421" s="29">
        <v>9.3539999999999995E-3</v>
      </c>
      <c r="H1421" s="29">
        <v>0.14158000000000001</v>
      </c>
      <c r="I1421" s="29">
        <v>0.1401</v>
      </c>
      <c r="J1421" s="29">
        <v>1.2505999999999999</v>
      </c>
      <c r="K1421" s="29">
        <v>3.3639000000000002E-2</v>
      </c>
      <c r="L1421" s="29">
        <v>0.23269999999999999</v>
      </c>
      <c r="M1421" s="29">
        <v>8.1659999999999996E-2</v>
      </c>
      <c r="N1421" s="29">
        <v>1.172E-2</v>
      </c>
      <c r="O1421" s="29">
        <v>0.52270000000000005</v>
      </c>
      <c r="P1421" s="29">
        <v>0.62360000000000004</v>
      </c>
      <c r="Q1421" s="29">
        <v>1.9803000000000001E-2</v>
      </c>
      <c r="R1421" s="29">
        <v>1.3178E-2</v>
      </c>
      <c r="S1421" s="29">
        <v>3.0817000000000001E-2</v>
      </c>
      <c r="T1421" s="29">
        <v>0.70979999999999999</v>
      </c>
      <c r="U1421" s="29">
        <v>6.5726000000000007E-2</v>
      </c>
      <c r="V1421" s="29">
        <v>0.1822</v>
      </c>
    </row>
    <row r="1422" spans="1:22" ht="14.25" customHeight="1" x14ac:dyDescent="0.3">
      <c r="A1422" s="57">
        <v>43951</v>
      </c>
      <c r="B1422" s="29">
        <v>23426</v>
      </c>
      <c r="C1422" s="29">
        <v>23257</v>
      </c>
      <c r="D1422" s="29">
        <v>99.016000000000005</v>
      </c>
      <c r="E1422" s="29">
        <v>107.18</v>
      </c>
      <c r="F1422" s="29">
        <v>1.0954999999999999</v>
      </c>
      <c r="G1422" s="29">
        <v>9.3290000000000005E-3</v>
      </c>
      <c r="H1422" s="29">
        <v>0.14158000000000001</v>
      </c>
      <c r="I1422" s="29">
        <v>0.14119999999999999</v>
      </c>
      <c r="J1422" s="29">
        <v>1.2594000000000001</v>
      </c>
      <c r="K1422" s="29">
        <v>3.3639000000000002E-2</v>
      </c>
      <c r="L1422" s="29">
        <v>0.23269999999999999</v>
      </c>
      <c r="M1422" s="29">
        <v>8.2379999999999995E-2</v>
      </c>
      <c r="N1422" s="29">
        <v>1.1769999999999999E-2</v>
      </c>
      <c r="O1422" s="29">
        <v>0.52270000000000005</v>
      </c>
      <c r="P1422" s="29">
        <v>0.62304999999999999</v>
      </c>
      <c r="Q1422" s="29">
        <v>1.9810000000000001E-2</v>
      </c>
      <c r="R1422" s="29">
        <v>1.3268E-2</v>
      </c>
      <c r="S1422" s="29">
        <v>3.0804999999999999E-2</v>
      </c>
      <c r="T1422" s="29">
        <v>0.71709999999999996</v>
      </c>
      <c r="U1422" s="29">
        <v>6.6070000000000004E-2</v>
      </c>
      <c r="V1422" s="29">
        <v>0.18229999999999999</v>
      </c>
    </row>
    <row r="1423" spans="1:22" ht="14.25" customHeight="1" x14ac:dyDescent="0.3">
      <c r="A1423" s="57">
        <v>43950</v>
      </c>
      <c r="B1423" s="29">
        <v>23309</v>
      </c>
      <c r="C1423" s="29">
        <v>23257</v>
      </c>
      <c r="D1423" s="29">
        <v>99.564999999999998</v>
      </c>
      <c r="E1423" s="29">
        <v>106.68</v>
      </c>
      <c r="F1423" s="29">
        <v>1.0872999999999999</v>
      </c>
      <c r="G1423" s="29">
        <v>9.3740000000000004E-3</v>
      </c>
      <c r="H1423" s="29">
        <v>0.14130999999999999</v>
      </c>
      <c r="I1423" s="29">
        <v>0.1414</v>
      </c>
      <c r="J1423" s="29">
        <v>1.2468999999999999</v>
      </c>
      <c r="K1423" s="29">
        <v>3.3439999999999998E-2</v>
      </c>
      <c r="L1423" s="29">
        <v>0.23019999999999999</v>
      </c>
      <c r="M1423" s="29">
        <v>8.2570000000000005E-2</v>
      </c>
      <c r="N1423" s="29">
        <v>1.176E-2</v>
      </c>
      <c r="O1423" s="29">
        <v>0.52110000000000001</v>
      </c>
      <c r="P1423" s="29">
        <v>0.61909000000000003</v>
      </c>
      <c r="Q1423" s="29">
        <v>1.9848999999999999E-2</v>
      </c>
      <c r="R1423" s="29">
        <v>1.3284000000000001E-2</v>
      </c>
      <c r="S1423" s="29">
        <v>3.0853999999999999E-2</v>
      </c>
      <c r="T1423" s="29">
        <v>0.72050000000000003</v>
      </c>
      <c r="U1423" s="29">
        <v>6.6039E-2</v>
      </c>
      <c r="V1423" s="29">
        <v>0.18740000000000001</v>
      </c>
    </row>
    <row r="1424" spans="1:22" ht="14.25" customHeight="1" x14ac:dyDescent="0.3">
      <c r="A1424" s="57">
        <v>43949</v>
      </c>
      <c r="B1424" s="29">
        <v>23309</v>
      </c>
      <c r="C1424" s="29">
        <v>23262</v>
      </c>
      <c r="D1424" s="29">
        <v>99.864999999999995</v>
      </c>
      <c r="E1424" s="29">
        <v>106.87</v>
      </c>
      <c r="F1424" s="29">
        <v>1.0820000000000001</v>
      </c>
      <c r="G1424" s="29">
        <v>9.3570000000000007E-3</v>
      </c>
      <c r="H1424" s="29">
        <v>0.14124999999999999</v>
      </c>
      <c r="I1424" s="29">
        <v>0.1411</v>
      </c>
      <c r="J1424" s="29">
        <v>1.2425999999999999</v>
      </c>
      <c r="K1424" s="29">
        <v>3.3326000000000001E-2</v>
      </c>
      <c r="L1424" s="29">
        <v>0.2293</v>
      </c>
      <c r="M1424" s="29">
        <v>8.1759999999999999E-2</v>
      </c>
      <c r="N1424" s="29">
        <v>1.1780000000000001E-2</v>
      </c>
      <c r="O1424" s="29">
        <v>0.52059999999999995</v>
      </c>
      <c r="P1424" s="29">
        <v>0.62112000000000001</v>
      </c>
      <c r="Q1424" s="29">
        <v>1.9767E-2</v>
      </c>
      <c r="R1424" s="29">
        <v>1.3140000000000001E-2</v>
      </c>
      <c r="S1424" s="29">
        <v>3.0804000000000002E-2</v>
      </c>
      <c r="T1424" s="29">
        <v>0.71440000000000003</v>
      </c>
      <c r="U1424" s="29">
        <v>6.4985000000000001E-2</v>
      </c>
      <c r="V1424" s="29">
        <v>0.1817</v>
      </c>
    </row>
    <row r="1425" spans="1:22" ht="14.25" customHeight="1" x14ac:dyDescent="0.3">
      <c r="A1425" s="57">
        <v>43948</v>
      </c>
      <c r="B1425" s="29">
        <v>23475</v>
      </c>
      <c r="C1425" s="29">
        <v>23272</v>
      </c>
      <c r="D1425" s="29">
        <v>100.041</v>
      </c>
      <c r="E1425" s="29">
        <v>107.25</v>
      </c>
      <c r="F1425" s="29">
        <v>1.0829</v>
      </c>
      <c r="G1425" s="29">
        <v>9.325E-3</v>
      </c>
      <c r="H1425" s="29">
        <v>0.14112</v>
      </c>
      <c r="I1425" s="29">
        <v>0.14099999999999999</v>
      </c>
      <c r="J1425" s="29">
        <v>1.2431000000000001</v>
      </c>
      <c r="K1425" s="29">
        <v>3.3306000000000002E-2</v>
      </c>
      <c r="L1425" s="29">
        <v>0.22950000000000001</v>
      </c>
      <c r="M1425" s="29">
        <v>8.1799999999999998E-2</v>
      </c>
      <c r="N1425" s="29">
        <v>1.1780000000000001E-2</v>
      </c>
      <c r="O1425" s="29">
        <v>0.52080000000000004</v>
      </c>
      <c r="P1425" s="29">
        <v>0.62224999999999997</v>
      </c>
      <c r="Q1425" s="29">
        <v>1.9755000000000002E-2</v>
      </c>
      <c r="R1425" s="29">
        <v>1.3136999999999999E-2</v>
      </c>
      <c r="S1425" s="29">
        <v>3.0802E-2</v>
      </c>
      <c r="T1425" s="29">
        <v>0.71250000000000002</v>
      </c>
      <c r="U1425" s="29">
        <v>6.4617999999999995E-2</v>
      </c>
      <c r="V1425" s="29">
        <v>0.17699999999999999</v>
      </c>
    </row>
    <row r="1426" spans="1:22" ht="14.25" customHeight="1" x14ac:dyDescent="0.3">
      <c r="A1426" s="57">
        <v>43945</v>
      </c>
      <c r="B1426" s="29">
        <v>23502</v>
      </c>
      <c r="C1426" s="29">
        <v>23272</v>
      </c>
      <c r="D1426" s="29">
        <v>100.38</v>
      </c>
      <c r="E1426" s="29">
        <v>107.51</v>
      </c>
      <c r="F1426" s="29">
        <v>1.0823</v>
      </c>
      <c r="G1426" s="29">
        <v>9.3019999999999995E-3</v>
      </c>
      <c r="H1426" s="29">
        <v>0.14121</v>
      </c>
      <c r="I1426" s="29">
        <v>0.14099999999999999</v>
      </c>
      <c r="J1426" s="29">
        <v>1.2366999999999999</v>
      </c>
      <c r="K1426" s="29">
        <v>3.3256000000000001E-2</v>
      </c>
      <c r="L1426" s="29">
        <v>0.22939999999999999</v>
      </c>
      <c r="M1426" s="29">
        <v>8.1259999999999999E-2</v>
      </c>
      <c r="N1426" s="29">
        <v>1.1730000000000001E-2</v>
      </c>
      <c r="O1426" s="29">
        <v>0.51839999999999997</v>
      </c>
      <c r="P1426" s="29">
        <v>0.62390999999999996</v>
      </c>
      <c r="Q1426" s="29">
        <v>1.968E-2</v>
      </c>
      <c r="R1426" s="29">
        <v>1.3099E-2</v>
      </c>
      <c r="S1426" s="29">
        <v>3.0804000000000002E-2</v>
      </c>
      <c r="T1426" s="29">
        <v>0.70940000000000003</v>
      </c>
      <c r="U1426" s="29">
        <v>6.4061999999999994E-2</v>
      </c>
      <c r="V1426" s="29">
        <v>0.17879999999999999</v>
      </c>
    </row>
    <row r="1427" spans="1:22" ht="14.25" customHeight="1" x14ac:dyDescent="0.3">
      <c r="A1427" s="57">
        <v>43944</v>
      </c>
      <c r="B1427" s="29">
        <v>23496</v>
      </c>
      <c r="C1427" s="29">
        <v>23261</v>
      </c>
      <c r="D1427" s="29">
        <v>100.43300000000001</v>
      </c>
      <c r="E1427" s="29">
        <v>107.6</v>
      </c>
      <c r="F1427" s="29">
        <v>1.0777000000000001</v>
      </c>
      <c r="G1427" s="29">
        <v>9.2919999999999999E-3</v>
      </c>
      <c r="H1427" s="29">
        <v>0.14151</v>
      </c>
      <c r="I1427" s="29">
        <v>0.14099999999999999</v>
      </c>
      <c r="J1427" s="29">
        <v>1.2343999999999999</v>
      </c>
      <c r="K1427" s="29">
        <v>3.3255E-2</v>
      </c>
      <c r="L1427" s="29">
        <v>0.2293</v>
      </c>
      <c r="M1427" s="29">
        <v>8.1070000000000003E-2</v>
      </c>
      <c r="N1427" s="29">
        <v>1.1769999999999999E-2</v>
      </c>
      <c r="O1427" s="29">
        <v>0.5181</v>
      </c>
      <c r="P1427" s="29">
        <v>0.62536999999999998</v>
      </c>
      <c r="Q1427" s="29">
        <v>1.9734000000000002E-2</v>
      </c>
      <c r="R1427" s="29">
        <v>1.3159000000000001E-2</v>
      </c>
      <c r="S1427" s="29">
        <v>3.0922999999999999E-2</v>
      </c>
      <c r="T1427" s="29">
        <v>0.71060000000000001</v>
      </c>
      <c r="U1427" s="29">
        <v>6.4402000000000001E-2</v>
      </c>
      <c r="V1427" s="29">
        <v>0.18060000000000001</v>
      </c>
    </row>
    <row r="1428" spans="1:22" ht="14.25" customHeight="1" x14ac:dyDescent="0.3">
      <c r="A1428" s="57">
        <v>43943</v>
      </c>
      <c r="B1428" s="29">
        <v>23490</v>
      </c>
      <c r="C1428" s="29">
        <v>23256</v>
      </c>
      <c r="D1428" s="29">
        <v>100.38800000000001</v>
      </c>
      <c r="E1428" s="29">
        <v>107.75</v>
      </c>
      <c r="F1428" s="29">
        <v>1.0823</v>
      </c>
      <c r="G1428" s="29">
        <v>9.2809999999999993E-3</v>
      </c>
      <c r="H1428" s="29">
        <v>0.14116000000000001</v>
      </c>
      <c r="I1428" s="29">
        <v>0.14080000000000001</v>
      </c>
      <c r="J1428" s="29">
        <v>1.2334000000000001</v>
      </c>
      <c r="K1428" s="29">
        <v>3.3258999999999997E-2</v>
      </c>
      <c r="L1428" s="29">
        <v>0.22919999999999999</v>
      </c>
      <c r="M1428" s="29">
        <v>8.1110000000000002E-2</v>
      </c>
      <c r="N1428" s="29">
        <v>1.1769999999999999E-2</v>
      </c>
      <c r="O1428" s="29">
        <v>0.51959999999999995</v>
      </c>
      <c r="P1428" s="29">
        <v>0.62204000000000004</v>
      </c>
      <c r="Q1428" s="29">
        <v>1.9716000000000001E-2</v>
      </c>
      <c r="R1428" s="29">
        <v>1.3091999999999999E-2</v>
      </c>
      <c r="S1428" s="29">
        <v>3.09E-2</v>
      </c>
      <c r="T1428" s="29">
        <v>0.70620000000000005</v>
      </c>
      <c r="U1428" s="29">
        <v>6.4072000000000004E-2</v>
      </c>
      <c r="V1428" s="29">
        <v>0.1832</v>
      </c>
    </row>
    <row r="1429" spans="1:22" ht="14.25" customHeight="1" x14ac:dyDescent="0.3">
      <c r="A1429" s="57">
        <v>43942</v>
      </c>
      <c r="B1429" s="29">
        <v>23462</v>
      </c>
      <c r="C1429" s="29">
        <v>23246</v>
      </c>
      <c r="D1429" s="29">
        <v>100.258</v>
      </c>
      <c r="E1429" s="29">
        <v>107.8</v>
      </c>
      <c r="F1429" s="29">
        <v>1.0858000000000001</v>
      </c>
      <c r="G1429" s="29">
        <v>9.2800000000000001E-3</v>
      </c>
      <c r="H1429" s="29">
        <v>0.14099999999999999</v>
      </c>
      <c r="I1429" s="29">
        <v>0.14080000000000001</v>
      </c>
      <c r="J1429" s="29">
        <v>1.2289000000000001</v>
      </c>
      <c r="K1429" s="29">
        <v>3.3218999999999999E-2</v>
      </c>
      <c r="L1429" s="29">
        <v>0.22750000000000001</v>
      </c>
      <c r="M1429" s="29">
        <v>8.1079999999999999E-2</v>
      </c>
      <c r="N1429" s="29">
        <v>1.1780000000000001E-2</v>
      </c>
      <c r="O1429" s="29">
        <v>0.52039999999999997</v>
      </c>
      <c r="P1429" s="29">
        <v>0.61963999999999997</v>
      </c>
      <c r="Q1429" s="29">
        <v>1.9650000000000001E-2</v>
      </c>
      <c r="R1429" s="29">
        <v>1.2994E-2</v>
      </c>
      <c r="S1429" s="29">
        <v>3.0745999999999999E-2</v>
      </c>
      <c r="T1429" s="29">
        <v>0.70369999999999999</v>
      </c>
      <c r="U1429" s="29">
        <v>6.3672000000000006E-2</v>
      </c>
      <c r="V1429" s="29">
        <v>0.18809999999999999</v>
      </c>
    </row>
    <row r="1430" spans="1:22" ht="14.25" customHeight="1" x14ac:dyDescent="0.3">
      <c r="A1430" s="57">
        <v>43941</v>
      </c>
      <c r="B1430" s="29">
        <v>23450</v>
      </c>
      <c r="C1430" s="29">
        <v>23238</v>
      </c>
      <c r="D1430" s="29">
        <v>99.954999999999998</v>
      </c>
      <c r="E1430" s="29">
        <v>107.62</v>
      </c>
      <c r="F1430" s="29">
        <v>1.0862000000000001</v>
      </c>
      <c r="G1430" s="29">
        <v>9.2910000000000006E-3</v>
      </c>
      <c r="H1430" s="29">
        <v>0.14138000000000001</v>
      </c>
      <c r="I1430" s="29">
        <v>0.14099999999999999</v>
      </c>
      <c r="J1430" s="29">
        <v>1.2442</v>
      </c>
      <c r="K1430" s="29">
        <v>3.3277000000000001E-2</v>
      </c>
      <c r="L1430" s="29">
        <v>0.2286</v>
      </c>
      <c r="M1430" s="29">
        <v>8.1939999999999999E-2</v>
      </c>
      <c r="N1430" s="29">
        <v>1.1780000000000001E-2</v>
      </c>
      <c r="O1430" s="29">
        <v>0.52229999999999999</v>
      </c>
      <c r="P1430" s="29">
        <v>0.61092000000000002</v>
      </c>
      <c r="Q1430" s="29">
        <v>1.9682000000000002E-2</v>
      </c>
      <c r="R1430" s="29">
        <v>1.3047E-2</v>
      </c>
      <c r="S1430" s="29">
        <v>3.0755000000000001E-2</v>
      </c>
      <c r="T1430" s="29">
        <v>0.70669999999999999</v>
      </c>
      <c r="U1430" s="29">
        <v>6.4191999999999999E-2</v>
      </c>
      <c r="V1430" s="29">
        <v>0.18809999999999999</v>
      </c>
    </row>
    <row r="1431" spans="1:22" ht="14.25" customHeight="1" x14ac:dyDescent="0.3">
      <c r="A1431" s="57">
        <v>43938</v>
      </c>
      <c r="B1431" s="29">
        <v>23381</v>
      </c>
      <c r="C1431" s="29">
        <v>23241</v>
      </c>
      <c r="D1431" s="29">
        <v>99.781999999999996</v>
      </c>
      <c r="E1431" s="29">
        <v>107.54</v>
      </c>
      <c r="F1431" s="29">
        <v>1.0874999999999999</v>
      </c>
      <c r="G1431" s="29">
        <v>9.299E-3</v>
      </c>
      <c r="H1431" s="29">
        <v>0.14137</v>
      </c>
      <c r="I1431" s="29">
        <v>0.14130000000000001</v>
      </c>
      <c r="J1431" s="29">
        <v>1.2499</v>
      </c>
      <c r="K1431" s="29">
        <v>3.3251999999999997E-2</v>
      </c>
      <c r="L1431" s="29">
        <v>0.2288</v>
      </c>
      <c r="M1431" s="29">
        <v>8.2220000000000001E-2</v>
      </c>
      <c r="N1431" s="29">
        <v>1.1769999999999999E-2</v>
      </c>
      <c r="O1431" s="29">
        <v>0.52370000000000005</v>
      </c>
      <c r="P1431" s="29">
        <v>0.60760999999999998</v>
      </c>
      <c r="Q1431" s="29">
        <v>1.9685000000000001E-2</v>
      </c>
      <c r="R1431" s="29">
        <v>1.3070999999999999E-2</v>
      </c>
      <c r="S1431" s="29">
        <v>3.0804000000000002E-2</v>
      </c>
      <c r="T1431" s="29">
        <v>0.71430000000000005</v>
      </c>
      <c r="U1431" s="29">
        <v>6.4168000000000003E-2</v>
      </c>
      <c r="V1431" s="29">
        <v>0.19109999999999999</v>
      </c>
    </row>
    <row r="1432" spans="1:22" ht="14.25" customHeight="1" x14ac:dyDescent="0.3">
      <c r="A1432" s="57">
        <v>43937</v>
      </c>
      <c r="B1432" s="29">
        <v>23451</v>
      </c>
      <c r="C1432" s="29">
        <v>23236</v>
      </c>
      <c r="D1432" s="29">
        <v>100.02500000000001</v>
      </c>
      <c r="E1432" s="29">
        <v>107.92</v>
      </c>
      <c r="F1432" s="29">
        <v>1.0840000000000001</v>
      </c>
      <c r="G1432" s="29">
        <v>9.2650000000000007E-3</v>
      </c>
      <c r="H1432" s="29">
        <v>0.14124999999999999</v>
      </c>
      <c r="I1432" s="29">
        <v>0.1411</v>
      </c>
      <c r="J1432" s="29">
        <v>1.2457</v>
      </c>
      <c r="K1432" s="29">
        <v>3.3236000000000002E-2</v>
      </c>
      <c r="L1432" s="29">
        <v>0.2286</v>
      </c>
      <c r="M1432" s="29">
        <v>8.1369999999999998E-2</v>
      </c>
      <c r="N1432" s="29">
        <v>1.1780000000000001E-2</v>
      </c>
      <c r="O1432" s="29">
        <v>0.52370000000000005</v>
      </c>
      <c r="P1432" s="29">
        <v>0.59801000000000004</v>
      </c>
      <c r="Q1432" s="29">
        <v>1.9618E-2</v>
      </c>
      <c r="R1432" s="29">
        <v>1.3002E-2</v>
      </c>
      <c r="S1432" s="29">
        <v>3.0595000000000001E-2</v>
      </c>
      <c r="T1432" s="29">
        <v>0.71</v>
      </c>
      <c r="U1432" s="29">
        <v>6.3704999999999998E-2</v>
      </c>
      <c r="V1432" s="29">
        <v>0.19089999999999999</v>
      </c>
    </row>
    <row r="1433" spans="1:22" ht="14.25" customHeight="1" x14ac:dyDescent="0.3">
      <c r="A1433" s="57">
        <v>43936</v>
      </c>
      <c r="B1433" s="29">
        <v>23436</v>
      </c>
      <c r="C1433" s="29">
        <v>23227</v>
      </c>
      <c r="D1433" s="29">
        <v>99.460999999999999</v>
      </c>
      <c r="E1433" s="29">
        <v>107.46</v>
      </c>
      <c r="F1433" s="29">
        <v>1.091</v>
      </c>
      <c r="G1433" s="29">
        <v>9.3069999999999993E-3</v>
      </c>
      <c r="H1433" s="29">
        <v>0.14149</v>
      </c>
      <c r="I1433" s="29">
        <v>0.1414</v>
      </c>
      <c r="J1433" s="29">
        <v>1.2518</v>
      </c>
      <c r="K1433" s="29">
        <v>3.3281999999999999E-2</v>
      </c>
      <c r="L1433" s="29">
        <v>0.23039999999999999</v>
      </c>
      <c r="M1433" s="29">
        <v>8.1640000000000004E-2</v>
      </c>
      <c r="N1433" s="29">
        <v>1.1780000000000001E-2</v>
      </c>
      <c r="O1433" s="29">
        <v>0.52339999999999998</v>
      </c>
      <c r="P1433" s="29">
        <v>0.59938000000000002</v>
      </c>
      <c r="Q1433" s="29">
        <v>1.9723999999999998E-2</v>
      </c>
      <c r="R1433" s="29">
        <v>1.308E-2</v>
      </c>
      <c r="S1433" s="29">
        <v>3.0574E-2</v>
      </c>
      <c r="T1433" s="29">
        <v>0.70850000000000002</v>
      </c>
      <c r="U1433" s="29">
        <v>6.3461000000000004E-2</v>
      </c>
      <c r="V1433" s="29">
        <v>0.19089999999999999</v>
      </c>
    </row>
    <row r="1434" spans="1:22" ht="14.25" customHeight="1" x14ac:dyDescent="0.3">
      <c r="A1434" s="57">
        <v>43935</v>
      </c>
      <c r="B1434" s="29">
        <v>23436</v>
      </c>
      <c r="C1434" s="29">
        <v>23223</v>
      </c>
      <c r="D1434" s="29">
        <v>98.887</v>
      </c>
      <c r="E1434" s="29">
        <v>107.22</v>
      </c>
      <c r="F1434" s="29">
        <v>1.0980000000000001</v>
      </c>
      <c r="G1434" s="29">
        <v>9.3270000000000002E-3</v>
      </c>
      <c r="H1434" s="29">
        <v>0.14187</v>
      </c>
      <c r="I1434" s="29">
        <v>0.1419</v>
      </c>
      <c r="J1434" s="29">
        <v>1.2623</v>
      </c>
      <c r="K1434" s="29">
        <v>3.3269E-2</v>
      </c>
      <c r="L1434" s="29">
        <v>0.23080000000000001</v>
      </c>
      <c r="M1434" s="29">
        <v>8.2470000000000002E-2</v>
      </c>
      <c r="N1434" s="29">
        <v>1.176E-2</v>
      </c>
      <c r="O1434" s="29">
        <v>0.51829999999999998</v>
      </c>
      <c r="P1434" s="29">
        <v>0.60014999999999996</v>
      </c>
      <c r="Q1434" s="29">
        <v>1.9758999999999999E-2</v>
      </c>
      <c r="R1434" s="29">
        <v>1.3155E-2</v>
      </c>
      <c r="S1434" s="29">
        <v>3.0633000000000001E-2</v>
      </c>
      <c r="T1434" s="29">
        <v>0.72040000000000004</v>
      </c>
      <c r="U1434" s="29">
        <v>6.3960000000000003E-2</v>
      </c>
      <c r="V1434" s="29">
        <v>0.19370000000000001</v>
      </c>
    </row>
    <row r="1435" spans="1:22" ht="14.25" customHeight="1" x14ac:dyDescent="0.3">
      <c r="A1435" s="57">
        <v>43934</v>
      </c>
      <c r="B1435" s="29">
        <v>23436</v>
      </c>
      <c r="C1435" s="29">
        <v>23216</v>
      </c>
      <c r="D1435" s="29">
        <v>99.347999999999999</v>
      </c>
      <c r="E1435" s="29">
        <v>107.77</v>
      </c>
      <c r="F1435" s="29">
        <v>1.0913999999999999</v>
      </c>
      <c r="G1435" s="29">
        <v>9.2800000000000001E-3</v>
      </c>
      <c r="H1435" s="29">
        <v>0.14180999999999999</v>
      </c>
      <c r="I1435" s="29">
        <v>0.14180000000000001</v>
      </c>
      <c r="J1435" s="29">
        <v>1.2515000000000001</v>
      </c>
      <c r="K1435" s="29">
        <v>3.3234E-2</v>
      </c>
      <c r="L1435" s="29">
        <v>0.23100000000000001</v>
      </c>
      <c r="M1435" s="29">
        <v>8.2189999999999999E-2</v>
      </c>
      <c r="N1435" s="29">
        <v>1.1769999999999999E-2</v>
      </c>
      <c r="O1435" s="29">
        <v>0.51829999999999998</v>
      </c>
      <c r="P1435" s="29">
        <v>0.59989999999999999</v>
      </c>
      <c r="Q1435" s="29">
        <v>1.9758999999999999E-2</v>
      </c>
      <c r="R1435" s="29">
        <v>1.3112E-2</v>
      </c>
      <c r="S1435" s="29">
        <v>3.0574E-2</v>
      </c>
      <c r="T1435" s="29">
        <v>0.71919999999999995</v>
      </c>
      <c r="U1435" s="29">
        <v>6.3537999999999997E-2</v>
      </c>
      <c r="V1435" s="29">
        <v>0.1923</v>
      </c>
    </row>
    <row r="1436" spans="1:22" ht="14.25" customHeight="1" x14ac:dyDescent="0.3">
      <c r="A1436" s="57">
        <v>43931</v>
      </c>
      <c r="B1436" s="29">
        <v>23436</v>
      </c>
      <c r="C1436" s="29">
        <v>23221</v>
      </c>
      <c r="D1436" s="29">
        <v>99.481999999999999</v>
      </c>
      <c r="E1436" s="29">
        <v>108.47</v>
      </c>
      <c r="F1436" s="29">
        <v>1.0936999999999999</v>
      </c>
      <c r="G1436" s="29">
        <v>9.2219999999999993E-3</v>
      </c>
      <c r="H1436" s="29">
        <v>0.14213000000000001</v>
      </c>
      <c r="I1436" s="29">
        <v>0.14199999999999999</v>
      </c>
      <c r="J1436" s="29">
        <v>1.2455000000000001</v>
      </c>
      <c r="K1436" s="29">
        <v>3.3257000000000002E-2</v>
      </c>
      <c r="L1436" s="29">
        <v>0.23200000000000001</v>
      </c>
      <c r="M1436" s="29">
        <v>8.2600000000000007E-2</v>
      </c>
      <c r="N1436" s="29">
        <v>1.179E-2</v>
      </c>
      <c r="O1436" s="29">
        <v>0.51829999999999998</v>
      </c>
      <c r="P1436" s="29">
        <v>0.60067000000000004</v>
      </c>
      <c r="Q1436" s="29">
        <v>1.9793999999999999E-2</v>
      </c>
      <c r="R1436" s="29">
        <v>1.3128000000000001E-2</v>
      </c>
      <c r="S1436" s="29">
        <v>3.0594E-2</v>
      </c>
      <c r="T1436" s="29">
        <v>0.71650000000000003</v>
      </c>
      <c r="U1436" s="29">
        <v>6.3288999999999998E-2</v>
      </c>
      <c r="V1436" s="29">
        <v>0.1958</v>
      </c>
    </row>
    <row r="1437" spans="1:22" ht="14.25" customHeight="1" x14ac:dyDescent="0.3">
      <c r="A1437" s="57">
        <v>43930</v>
      </c>
      <c r="B1437" s="29">
        <v>23527</v>
      </c>
      <c r="C1437" s="29">
        <v>23235</v>
      </c>
      <c r="D1437" s="29">
        <v>99.516999999999996</v>
      </c>
      <c r="E1437" s="29">
        <v>108.49</v>
      </c>
      <c r="F1437" s="29">
        <v>1.093</v>
      </c>
      <c r="G1437" s="29">
        <v>9.2169999999999995E-3</v>
      </c>
      <c r="H1437" s="29">
        <v>0.14199000000000001</v>
      </c>
      <c r="I1437" s="29">
        <v>0.14169999999999999</v>
      </c>
      <c r="J1437" s="29">
        <v>1.2458</v>
      </c>
      <c r="K1437" s="29">
        <v>3.3234E-2</v>
      </c>
      <c r="L1437" s="29">
        <v>0.23080000000000001</v>
      </c>
      <c r="M1437" s="29">
        <v>8.2589999999999997E-2</v>
      </c>
      <c r="N1437" s="29">
        <v>1.179E-2</v>
      </c>
      <c r="O1437" s="29">
        <v>0.51829999999999998</v>
      </c>
      <c r="P1437" s="29">
        <v>0.59802999999999995</v>
      </c>
      <c r="Q1437" s="29">
        <v>1.9796999999999999E-2</v>
      </c>
      <c r="R1437" s="29">
        <v>1.3171E-2</v>
      </c>
      <c r="S1437" s="29">
        <v>3.0598E-2</v>
      </c>
      <c r="T1437" s="29">
        <v>0.71560000000000001</v>
      </c>
      <c r="U1437" s="29">
        <v>6.2584000000000001E-2</v>
      </c>
      <c r="V1437" s="29">
        <v>0.19570000000000001</v>
      </c>
    </row>
    <row r="1438" spans="1:22" ht="14.25" customHeight="1" x14ac:dyDescent="0.3">
      <c r="A1438" s="57">
        <v>43929</v>
      </c>
      <c r="B1438" s="29">
        <v>23527</v>
      </c>
      <c r="C1438" s="29">
        <v>23225</v>
      </c>
      <c r="D1438" s="29">
        <v>100.119</v>
      </c>
      <c r="E1438" s="29">
        <v>108.83</v>
      </c>
      <c r="F1438" s="29">
        <v>1.0858000000000001</v>
      </c>
      <c r="G1438" s="29">
        <v>9.188E-3</v>
      </c>
      <c r="H1438" s="29">
        <v>0.14152000000000001</v>
      </c>
      <c r="I1438" s="29">
        <v>0.14149999999999999</v>
      </c>
      <c r="J1438" s="29">
        <v>1.2383</v>
      </c>
      <c r="K1438" s="29">
        <v>3.3196000000000003E-2</v>
      </c>
      <c r="L1438" s="29">
        <v>0.23</v>
      </c>
      <c r="M1438" s="29">
        <v>8.2280000000000006E-2</v>
      </c>
      <c r="N1438" s="29">
        <v>1.179E-2</v>
      </c>
      <c r="O1438" s="29">
        <v>0.51829999999999998</v>
      </c>
      <c r="P1438" s="29">
        <v>0.59689999999999999</v>
      </c>
      <c r="Q1438" s="29">
        <v>1.9782000000000001E-2</v>
      </c>
      <c r="R1438" s="29">
        <v>1.316E-2</v>
      </c>
      <c r="S1438" s="29">
        <v>3.0551999999999999E-2</v>
      </c>
      <c r="T1438" s="29">
        <v>0.71379999999999999</v>
      </c>
      <c r="U1438" s="29">
        <v>6.1669000000000002E-2</v>
      </c>
      <c r="V1438" s="29">
        <v>0.19520000000000001</v>
      </c>
    </row>
    <row r="1439" spans="1:22" ht="14.25" customHeight="1" x14ac:dyDescent="0.3">
      <c r="A1439" s="57">
        <v>43928</v>
      </c>
      <c r="B1439" s="29">
        <v>23464</v>
      </c>
      <c r="C1439" s="29">
        <v>23230</v>
      </c>
      <c r="D1439" s="29">
        <v>99.9</v>
      </c>
      <c r="E1439" s="29">
        <v>108.76</v>
      </c>
      <c r="F1439" s="29">
        <v>1.0891999999999999</v>
      </c>
      <c r="G1439" s="29">
        <v>9.1940000000000008E-3</v>
      </c>
      <c r="H1439" s="29">
        <v>0.14193</v>
      </c>
      <c r="I1439" s="29">
        <v>0.14149999999999999</v>
      </c>
      <c r="J1439" s="29">
        <v>1.2332000000000001</v>
      </c>
      <c r="K1439" s="29">
        <v>3.3211999999999998E-2</v>
      </c>
      <c r="L1439" s="29">
        <v>0.23050000000000001</v>
      </c>
      <c r="M1439" s="29">
        <v>8.2229999999999998E-2</v>
      </c>
      <c r="N1439" s="29">
        <v>1.179E-2</v>
      </c>
      <c r="O1439" s="29">
        <v>0.52180000000000004</v>
      </c>
      <c r="P1439" s="29">
        <v>0.59682999999999997</v>
      </c>
      <c r="Q1439" s="29">
        <v>1.9810999999999999E-2</v>
      </c>
      <c r="R1439" s="29">
        <v>1.3202E-2</v>
      </c>
      <c r="S1439" s="29">
        <v>3.0556E-2</v>
      </c>
      <c r="T1439" s="29">
        <v>0.7147</v>
      </c>
      <c r="U1439" s="29">
        <v>6.1926000000000002E-2</v>
      </c>
      <c r="V1439" s="29">
        <v>0.19139999999999999</v>
      </c>
    </row>
    <row r="1440" spans="1:22" ht="14.25" customHeight="1" x14ac:dyDescent="0.3">
      <c r="A1440" s="57">
        <v>43927</v>
      </c>
      <c r="B1440" s="29">
        <v>23453</v>
      </c>
      <c r="C1440" s="29">
        <v>23234</v>
      </c>
      <c r="D1440" s="29">
        <v>100.685</v>
      </c>
      <c r="E1440" s="29">
        <v>109.22</v>
      </c>
      <c r="F1440" s="29">
        <v>1.0792999999999999</v>
      </c>
      <c r="G1440" s="29">
        <v>9.1540000000000007E-3</v>
      </c>
      <c r="H1440" s="29">
        <v>0.14102000000000001</v>
      </c>
      <c r="I1440" s="29">
        <v>0.14069999999999999</v>
      </c>
      <c r="J1440" s="29">
        <v>1.2231000000000001</v>
      </c>
      <c r="K1440" s="29">
        <v>3.3103E-2</v>
      </c>
      <c r="L1440" s="29">
        <v>0.22919999999999999</v>
      </c>
      <c r="M1440" s="29">
        <v>8.1640000000000004E-2</v>
      </c>
      <c r="N1440" s="29">
        <v>1.179E-2</v>
      </c>
      <c r="O1440" s="29">
        <v>0.52180000000000004</v>
      </c>
      <c r="P1440" s="29">
        <v>0.59930000000000005</v>
      </c>
      <c r="Q1440" s="29">
        <v>1.9769999999999999E-2</v>
      </c>
      <c r="R1440" s="29">
        <v>1.3167E-2</v>
      </c>
      <c r="S1440" s="29">
        <v>3.0471999999999999E-2</v>
      </c>
      <c r="T1440" s="29">
        <v>0.7087</v>
      </c>
      <c r="U1440" s="29">
        <v>6.0752E-2</v>
      </c>
      <c r="V1440" s="29">
        <v>0.1893</v>
      </c>
    </row>
    <row r="1441" spans="1:22" ht="14.25" customHeight="1" x14ac:dyDescent="0.3">
      <c r="A1441" s="57">
        <v>43924</v>
      </c>
      <c r="B1441" s="29">
        <v>23547</v>
      </c>
      <c r="C1441" s="29">
        <v>23232</v>
      </c>
      <c r="D1441" s="29">
        <v>100.57599999999999</v>
      </c>
      <c r="E1441" s="29">
        <v>108.55</v>
      </c>
      <c r="F1441" s="29">
        <v>1.0801000000000001</v>
      </c>
      <c r="G1441" s="29">
        <v>9.214E-3</v>
      </c>
      <c r="H1441" s="29">
        <v>0.14102000000000001</v>
      </c>
      <c r="I1441" s="29">
        <v>0.1406</v>
      </c>
      <c r="J1441" s="29">
        <v>1.2269000000000001</v>
      </c>
      <c r="K1441" s="29">
        <v>3.3010999999999999E-2</v>
      </c>
      <c r="L1441" s="29">
        <v>0.22939999999999999</v>
      </c>
      <c r="M1441" s="29">
        <v>8.0879999999999994E-2</v>
      </c>
      <c r="N1441" s="29">
        <v>1.1780000000000001E-2</v>
      </c>
      <c r="O1441" s="29">
        <v>0.51419999999999999</v>
      </c>
      <c r="P1441" s="29">
        <v>0.5998</v>
      </c>
      <c r="Q1441" s="29">
        <v>1.9671000000000001E-2</v>
      </c>
      <c r="R1441" s="29">
        <v>1.3086E-2</v>
      </c>
      <c r="S1441" s="29">
        <v>3.0311000000000001E-2</v>
      </c>
      <c r="T1441" s="29">
        <v>0.70389999999999997</v>
      </c>
      <c r="U1441" s="29">
        <v>6.0065E-2</v>
      </c>
      <c r="V1441" s="29">
        <v>0.18690000000000001</v>
      </c>
    </row>
    <row r="1442" spans="1:22" ht="14.25" customHeight="1" x14ac:dyDescent="0.3">
      <c r="A1442" s="57">
        <v>43923</v>
      </c>
      <c r="B1442" s="29">
        <v>23600</v>
      </c>
      <c r="C1442" s="29">
        <v>23232</v>
      </c>
      <c r="D1442" s="29">
        <v>100.18</v>
      </c>
      <c r="E1442" s="29">
        <v>107.91</v>
      </c>
      <c r="F1442" s="29">
        <v>1.0858000000000001</v>
      </c>
      <c r="G1442" s="29">
        <v>9.2669999999999992E-3</v>
      </c>
      <c r="H1442" s="29">
        <v>0.14113000000000001</v>
      </c>
      <c r="I1442" s="29">
        <v>0.14099999999999999</v>
      </c>
      <c r="J1442" s="29">
        <v>1.2396</v>
      </c>
      <c r="K1442" s="29">
        <v>3.3010999999999999E-2</v>
      </c>
      <c r="L1442" s="29">
        <v>0.22950000000000001</v>
      </c>
      <c r="M1442" s="29">
        <v>8.1449999999999995E-2</v>
      </c>
      <c r="N1442" s="29">
        <v>1.179E-2</v>
      </c>
      <c r="O1442" s="29">
        <v>0.51949999999999996</v>
      </c>
      <c r="P1442" s="29">
        <v>0.60045000000000004</v>
      </c>
      <c r="Q1442" s="29">
        <v>1.9723999999999998E-2</v>
      </c>
      <c r="R1442" s="29">
        <v>1.3127E-2</v>
      </c>
      <c r="S1442" s="29">
        <v>3.0372E-2</v>
      </c>
      <c r="T1442" s="29">
        <v>0.70730000000000004</v>
      </c>
      <c r="U1442" s="29">
        <v>6.0371000000000001E-2</v>
      </c>
      <c r="V1442" s="29">
        <v>0.1903</v>
      </c>
    </row>
    <row r="1443" spans="1:22" ht="14.25" customHeight="1" x14ac:dyDescent="0.3">
      <c r="A1443" s="57">
        <v>43922</v>
      </c>
      <c r="B1443" s="29">
        <v>23600</v>
      </c>
      <c r="C1443" s="29">
        <v>23232</v>
      </c>
      <c r="D1443" s="29">
        <v>99.673000000000002</v>
      </c>
      <c r="E1443" s="29">
        <v>107.17</v>
      </c>
      <c r="F1443" s="29">
        <v>1.0964</v>
      </c>
      <c r="G1443" s="29">
        <v>9.3310000000000008E-3</v>
      </c>
      <c r="H1443" s="29">
        <v>0.14085</v>
      </c>
      <c r="I1443" s="29">
        <v>0.1404</v>
      </c>
      <c r="J1443" s="29">
        <v>1.2371000000000001</v>
      </c>
      <c r="K1443" s="29">
        <v>3.3010999999999999E-2</v>
      </c>
      <c r="L1443" s="29">
        <v>0.22950000000000001</v>
      </c>
      <c r="M1443" s="29">
        <v>8.0839999999999995E-2</v>
      </c>
      <c r="N1443" s="29">
        <v>1.179E-2</v>
      </c>
      <c r="O1443" s="29">
        <v>0.53080000000000005</v>
      </c>
      <c r="P1443" s="29">
        <v>0.60253999999999996</v>
      </c>
      <c r="Q1443" s="29">
        <v>1.9595000000000001E-2</v>
      </c>
      <c r="R1443" s="29">
        <v>1.3056999999999999E-2</v>
      </c>
      <c r="S1443" s="29">
        <v>3.0223E-2</v>
      </c>
      <c r="T1443" s="29">
        <v>0.70450000000000002</v>
      </c>
      <c r="U1443" s="29">
        <v>5.9596999999999997E-2</v>
      </c>
      <c r="V1443" s="29">
        <v>0.1903</v>
      </c>
    </row>
    <row r="1444" spans="1:22" ht="14.25" customHeight="1" x14ac:dyDescent="0.3">
      <c r="A1444" s="57">
        <v>43921</v>
      </c>
      <c r="B1444" s="29">
        <v>23637</v>
      </c>
      <c r="C1444" s="29">
        <v>23235</v>
      </c>
      <c r="D1444" s="29">
        <v>99.048000000000002</v>
      </c>
      <c r="E1444" s="29">
        <v>107.54</v>
      </c>
      <c r="F1444" s="29">
        <v>1.1031</v>
      </c>
      <c r="G1444" s="29">
        <v>9.299E-3</v>
      </c>
      <c r="H1444" s="29">
        <v>0.14119999999999999</v>
      </c>
      <c r="I1444" s="29">
        <v>0.14099999999999999</v>
      </c>
      <c r="J1444" s="29">
        <v>1.242</v>
      </c>
      <c r="K1444" s="29">
        <v>3.3051999999999998E-2</v>
      </c>
      <c r="L1444" s="29">
        <v>0.23169999999999999</v>
      </c>
      <c r="M1444" s="29">
        <v>8.2040000000000002E-2</v>
      </c>
      <c r="N1444" s="29">
        <v>1.179E-2</v>
      </c>
      <c r="O1444" s="29">
        <v>0.53080000000000005</v>
      </c>
      <c r="P1444" s="29">
        <v>0.60168999999999995</v>
      </c>
      <c r="Q1444" s="29">
        <v>1.9654000000000001E-2</v>
      </c>
      <c r="R1444" s="29">
        <v>1.3273999999999999E-2</v>
      </c>
      <c r="S1444" s="29">
        <v>3.0530000000000002E-2</v>
      </c>
      <c r="T1444" s="29">
        <v>0.71089999999999998</v>
      </c>
      <c r="U1444" s="29">
        <v>6.1438E-2</v>
      </c>
      <c r="V1444" s="29">
        <v>0.19209999999999999</v>
      </c>
    </row>
    <row r="1445" spans="1:22" ht="14.25" customHeight="1" x14ac:dyDescent="0.3">
      <c r="A1445" s="57">
        <v>43920</v>
      </c>
      <c r="B1445" s="29">
        <v>23637</v>
      </c>
      <c r="C1445" s="29">
        <v>23230</v>
      </c>
      <c r="D1445" s="29">
        <v>99.180999999999997</v>
      </c>
      <c r="E1445" s="29">
        <v>107.76</v>
      </c>
      <c r="F1445" s="29">
        <v>1.1048</v>
      </c>
      <c r="G1445" s="29">
        <v>9.2739999999999993E-3</v>
      </c>
      <c r="H1445" s="29">
        <v>0.14085</v>
      </c>
      <c r="I1445" s="29">
        <v>0.1406</v>
      </c>
      <c r="J1445" s="29">
        <v>1.2414000000000001</v>
      </c>
      <c r="K1445" s="29">
        <v>3.3050999999999997E-2</v>
      </c>
      <c r="L1445" s="29">
        <v>0.23100000000000001</v>
      </c>
      <c r="M1445" s="29">
        <v>8.1680000000000003E-2</v>
      </c>
      <c r="N1445" s="29">
        <v>1.179E-2</v>
      </c>
      <c r="O1445" s="29">
        <v>0.53110000000000002</v>
      </c>
      <c r="P1445" s="29">
        <v>0.60245000000000004</v>
      </c>
      <c r="Q1445" s="29">
        <v>1.9661999999999999E-2</v>
      </c>
      <c r="R1445" s="29">
        <v>1.3254999999999999E-2</v>
      </c>
      <c r="S1445" s="29">
        <v>3.0617999999999999E-2</v>
      </c>
      <c r="T1445" s="29">
        <v>0.70620000000000005</v>
      </c>
      <c r="U1445" s="29">
        <v>6.1234999999999998E-2</v>
      </c>
      <c r="V1445" s="29">
        <v>0.1925</v>
      </c>
    </row>
    <row r="1446" spans="1:22" ht="14.25" customHeight="1" x14ac:dyDescent="0.3">
      <c r="A1446" s="57">
        <v>43917</v>
      </c>
      <c r="B1446" s="29">
        <v>23625</v>
      </c>
      <c r="C1446" s="29">
        <v>23235</v>
      </c>
      <c r="D1446" s="29">
        <v>98.364999999999995</v>
      </c>
      <c r="E1446" s="29">
        <v>107.94</v>
      </c>
      <c r="F1446" s="29">
        <v>1.1141000000000001</v>
      </c>
      <c r="G1446" s="29">
        <v>9.2619999999999994E-3</v>
      </c>
      <c r="H1446" s="29">
        <v>0.14093</v>
      </c>
      <c r="I1446" s="29">
        <v>0.1411</v>
      </c>
      <c r="J1446" s="29">
        <v>1.246</v>
      </c>
      <c r="K1446" s="29">
        <v>3.3089E-2</v>
      </c>
      <c r="L1446" s="29">
        <v>0.2311</v>
      </c>
      <c r="M1446" s="29">
        <v>8.2439999999999999E-2</v>
      </c>
      <c r="N1446" s="29">
        <v>1.175E-2</v>
      </c>
      <c r="O1446" s="29">
        <v>0.53459999999999996</v>
      </c>
      <c r="P1446" s="29">
        <v>0.60394000000000003</v>
      </c>
      <c r="Q1446" s="29">
        <v>1.9616000000000001E-2</v>
      </c>
      <c r="R1446" s="29">
        <v>1.3302E-2</v>
      </c>
      <c r="S1446" s="29">
        <v>3.0731999999999999E-2</v>
      </c>
      <c r="T1446" s="29">
        <v>0.71519999999999995</v>
      </c>
      <c r="U1446" s="29">
        <v>6.1755999999999998E-2</v>
      </c>
      <c r="V1446" s="29">
        <v>0.1961</v>
      </c>
    </row>
    <row r="1447" spans="1:22" ht="14.25" customHeight="1" x14ac:dyDescent="0.3">
      <c r="A1447" s="57">
        <v>43916</v>
      </c>
      <c r="B1447" s="29">
        <v>23636</v>
      </c>
      <c r="C1447" s="29">
        <v>23245</v>
      </c>
      <c r="D1447" s="29">
        <v>99.352000000000004</v>
      </c>
      <c r="E1447" s="29">
        <v>109.58</v>
      </c>
      <c r="F1447" s="29">
        <v>1.1032</v>
      </c>
      <c r="G1447" s="29">
        <v>9.1249999999999994E-3</v>
      </c>
      <c r="H1447" s="29">
        <v>0.14138999999999999</v>
      </c>
      <c r="I1447" s="29">
        <v>0.14119999999999999</v>
      </c>
      <c r="J1447" s="29">
        <v>1.2202999999999999</v>
      </c>
      <c r="K1447" s="29">
        <v>3.3021000000000002E-2</v>
      </c>
      <c r="L1447" s="29">
        <v>0.23080000000000001</v>
      </c>
      <c r="M1447" s="29">
        <v>8.2369999999999999E-2</v>
      </c>
      <c r="N1447" s="29">
        <v>1.1769999999999999E-2</v>
      </c>
      <c r="O1447" s="29">
        <v>0.53459999999999996</v>
      </c>
      <c r="P1447" s="29">
        <v>0.59548999999999996</v>
      </c>
      <c r="Q1447" s="29">
        <v>1.9723000000000001E-2</v>
      </c>
      <c r="R1447" s="29">
        <v>1.3422E-2</v>
      </c>
      <c r="S1447" s="29">
        <v>3.0623999999999998E-2</v>
      </c>
      <c r="T1447" s="29">
        <v>0.71330000000000005</v>
      </c>
      <c r="U1447" s="29">
        <v>6.2623999999999999E-2</v>
      </c>
      <c r="V1447" s="29">
        <v>0.19900000000000001</v>
      </c>
    </row>
    <row r="1448" spans="1:22" ht="14.25" customHeight="1" x14ac:dyDescent="0.3">
      <c r="A1448" s="57">
        <v>43915</v>
      </c>
      <c r="B1448" s="29">
        <v>23598</v>
      </c>
      <c r="C1448" s="29">
        <v>23250</v>
      </c>
      <c r="D1448" s="29">
        <v>101.05</v>
      </c>
      <c r="E1448" s="29">
        <v>111.21</v>
      </c>
      <c r="F1448" s="29">
        <v>1.0882000000000001</v>
      </c>
      <c r="G1448" s="29">
        <v>8.992E-3</v>
      </c>
      <c r="H1448" s="29">
        <v>0.14061000000000001</v>
      </c>
      <c r="I1448" s="29">
        <v>0.14030000000000001</v>
      </c>
      <c r="J1448" s="29">
        <v>1.1878</v>
      </c>
      <c r="K1448" s="29">
        <v>3.2986000000000001E-2</v>
      </c>
      <c r="L1448" s="29">
        <v>0.2278</v>
      </c>
      <c r="M1448" s="29">
        <v>8.1549999999999997E-2</v>
      </c>
      <c r="N1448" s="29">
        <v>1.1780000000000001E-2</v>
      </c>
      <c r="O1448" s="29">
        <v>0.53459999999999996</v>
      </c>
      <c r="P1448" s="29">
        <v>0.61919000000000002</v>
      </c>
      <c r="Q1448" s="29">
        <v>1.9599999999999999E-2</v>
      </c>
      <c r="R1448" s="29">
        <v>1.3195999999999999E-2</v>
      </c>
      <c r="S1448" s="29">
        <v>3.057E-2</v>
      </c>
      <c r="T1448" s="29">
        <v>0.70469999999999999</v>
      </c>
      <c r="U1448" s="29">
        <v>6.2176000000000002E-2</v>
      </c>
      <c r="V1448" s="29">
        <v>0.19850000000000001</v>
      </c>
    </row>
    <row r="1449" spans="1:22" ht="14.25" customHeight="1" x14ac:dyDescent="0.3">
      <c r="A1449" s="57">
        <v>43914</v>
      </c>
      <c r="B1449" s="29">
        <v>23598</v>
      </c>
      <c r="C1449" s="29">
        <v>23260</v>
      </c>
      <c r="D1449" s="29">
        <v>102.039</v>
      </c>
      <c r="E1449" s="29">
        <v>111.23</v>
      </c>
      <c r="F1449" s="29">
        <v>1.0788</v>
      </c>
      <c r="G1449" s="29">
        <v>8.9910000000000007E-3</v>
      </c>
      <c r="H1449" s="29">
        <v>0.14158000000000001</v>
      </c>
      <c r="I1449" s="29">
        <v>0.1411</v>
      </c>
      <c r="J1449" s="29">
        <v>1.1761999999999999</v>
      </c>
      <c r="K1449" s="29">
        <v>3.3008000000000003E-2</v>
      </c>
      <c r="L1449" s="29">
        <v>0.22570000000000001</v>
      </c>
      <c r="M1449" s="29">
        <v>8.1089999999999995E-2</v>
      </c>
      <c r="N1449" s="29">
        <v>1.1780000000000001E-2</v>
      </c>
      <c r="O1449" s="29">
        <v>0.53459999999999996</v>
      </c>
      <c r="P1449" s="29">
        <v>0.62829999999999997</v>
      </c>
      <c r="Q1449" s="29">
        <v>1.9649E-2</v>
      </c>
      <c r="R1449" s="29">
        <v>1.3167999999999999E-2</v>
      </c>
      <c r="S1449" s="29">
        <v>3.0522000000000001E-2</v>
      </c>
      <c r="T1449" s="29">
        <v>0.69140000000000001</v>
      </c>
      <c r="U1449" s="29">
        <v>6.2237000000000001E-2</v>
      </c>
      <c r="V1449" s="29">
        <v>0.19620000000000001</v>
      </c>
    </row>
    <row r="1450" spans="1:22" ht="14.25" customHeight="1" x14ac:dyDescent="0.3">
      <c r="A1450" s="57">
        <v>43913</v>
      </c>
      <c r="B1450" s="29">
        <v>23552</v>
      </c>
      <c r="C1450" s="29">
        <v>23252</v>
      </c>
      <c r="D1450" s="29">
        <v>102.48699999999999</v>
      </c>
      <c r="E1450" s="29">
        <v>111.23</v>
      </c>
      <c r="F1450" s="29">
        <v>1.0726</v>
      </c>
      <c r="G1450" s="29">
        <v>8.9899999999999997E-3</v>
      </c>
      <c r="H1450" s="29">
        <v>0.14102000000000001</v>
      </c>
      <c r="I1450" s="29">
        <v>0.1404</v>
      </c>
      <c r="J1450" s="29">
        <v>1.1541999999999999</v>
      </c>
      <c r="K1450" s="29">
        <v>3.2953000000000003E-2</v>
      </c>
      <c r="L1450" s="29">
        <v>0.22509999999999999</v>
      </c>
      <c r="M1450" s="29">
        <v>7.9079999999999998E-2</v>
      </c>
      <c r="N1450" s="29">
        <v>1.1780000000000001E-2</v>
      </c>
      <c r="O1450" s="29">
        <v>0.53459999999999996</v>
      </c>
      <c r="P1450" s="29">
        <v>0.63058000000000003</v>
      </c>
      <c r="Q1450" s="29">
        <v>1.9497E-2</v>
      </c>
      <c r="R1450" s="29">
        <v>1.3084999999999999E-2</v>
      </c>
      <c r="S1450" s="29">
        <v>3.0453000000000001E-2</v>
      </c>
      <c r="T1450" s="29">
        <v>0.68920000000000003</v>
      </c>
      <c r="U1450" s="29">
        <v>5.9977999999999997E-2</v>
      </c>
      <c r="V1450" s="29">
        <v>0.19450000000000001</v>
      </c>
    </row>
    <row r="1451" spans="1:22" ht="14.25" customHeight="1" x14ac:dyDescent="0.3">
      <c r="A1451" s="57">
        <v>43910</v>
      </c>
      <c r="B1451" s="29">
        <v>23372</v>
      </c>
      <c r="C1451" s="29">
        <v>23252</v>
      </c>
      <c r="D1451" s="29">
        <v>102.81699999999999</v>
      </c>
      <c r="E1451" s="29">
        <v>110.93</v>
      </c>
      <c r="F1451" s="29">
        <v>1.0688</v>
      </c>
      <c r="G1451" s="29">
        <v>9.0270000000000003E-3</v>
      </c>
      <c r="H1451" s="29">
        <v>0.14091999999999999</v>
      </c>
      <c r="I1451" s="29">
        <v>0.1404</v>
      </c>
      <c r="J1451" s="29">
        <v>1.1629</v>
      </c>
      <c r="K1451" s="29">
        <v>3.3068E-2</v>
      </c>
      <c r="L1451" s="29">
        <v>0.2276</v>
      </c>
      <c r="M1451" s="29">
        <v>7.9689999999999997E-2</v>
      </c>
      <c r="N1451" s="29">
        <v>1.179E-2</v>
      </c>
      <c r="O1451" s="29">
        <v>0.53459999999999996</v>
      </c>
      <c r="P1451" s="29">
        <v>0.63051999999999997</v>
      </c>
      <c r="Q1451" s="29">
        <v>1.9531E-2</v>
      </c>
      <c r="R1451" s="29">
        <v>1.3214999999999999E-2</v>
      </c>
      <c r="S1451" s="29">
        <v>3.0582999999999999E-2</v>
      </c>
      <c r="T1451" s="29">
        <v>0.69650000000000001</v>
      </c>
      <c r="U1451" s="29">
        <v>6.2128999999999997E-2</v>
      </c>
      <c r="V1451" s="29">
        <v>0.19750000000000001</v>
      </c>
    </row>
    <row r="1452" spans="1:22" ht="14.25" customHeight="1" x14ac:dyDescent="0.3">
      <c r="A1452" s="57">
        <v>43909</v>
      </c>
      <c r="B1452" s="29">
        <v>23372</v>
      </c>
      <c r="C1452" s="29">
        <v>23242</v>
      </c>
      <c r="D1452" s="29">
        <v>102.755</v>
      </c>
      <c r="E1452" s="29">
        <v>110.71</v>
      </c>
      <c r="F1452" s="29">
        <v>1.0691999999999999</v>
      </c>
      <c r="G1452" s="29">
        <v>9.0329999999999994E-3</v>
      </c>
      <c r="H1452" s="29">
        <v>0.14068</v>
      </c>
      <c r="I1452" s="29">
        <v>0.13969999999999999</v>
      </c>
      <c r="J1452" s="29">
        <v>1.1485000000000001</v>
      </c>
      <c r="K1452" s="29">
        <v>3.2846E-2</v>
      </c>
      <c r="L1452" s="29">
        <v>0.22650000000000001</v>
      </c>
      <c r="M1452" s="29">
        <v>7.9549999999999996E-2</v>
      </c>
      <c r="N1452" s="29">
        <v>1.179E-2</v>
      </c>
      <c r="O1452" s="29">
        <v>0.53400000000000003</v>
      </c>
      <c r="P1452" s="29">
        <v>0.63092000000000004</v>
      </c>
      <c r="Q1452" s="29">
        <v>1.9401000000000002E-2</v>
      </c>
      <c r="R1452" s="29">
        <v>1.3322000000000001E-2</v>
      </c>
      <c r="S1452" s="29">
        <v>3.0696999999999999E-2</v>
      </c>
      <c r="T1452" s="29">
        <v>0.68910000000000005</v>
      </c>
      <c r="U1452" s="29">
        <v>6.3244999999999996E-2</v>
      </c>
      <c r="V1452" s="29">
        <v>0.19620000000000001</v>
      </c>
    </row>
    <row r="1453" spans="1:22" ht="14.25" customHeight="1" x14ac:dyDescent="0.3">
      <c r="A1453" s="57">
        <v>43908</v>
      </c>
      <c r="B1453" s="29">
        <v>23247</v>
      </c>
      <c r="C1453" s="29">
        <v>23232</v>
      </c>
      <c r="D1453" s="29">
        <v>101.16</v>
      </c>
      <c r="E1453" s="29">
        <v>108.08</v>
      </c>
      <c r="F1453" s="29">
        <v>1.0914999999999999</v>
      </c>
      <c r="G1453" s="29">
        <v>9.2519999999999998E-3</v>
      </c>
      <c r="H1453" s="29">
        <v>0.1419</v>
      </c>
      <c r="I1453" s="29">
        <v>0.1414</v>
      </c>
      <c r="J1453" s="29">
        <v>1.1608000000000001</v>
      </c>
      <c r="K1453" s="29">
        <v>3.304E-2</v>
      </c>
      <c r="L1453" s="29">
        <v>0.2286</v>
      </c>
      <c r="M1453" s="29">
        <v>7.9549999999999996E-2</v>
      </c>
      <c r="N1453" s="29">
        <v>1.179E-2</v>
      </c>
      <c r="O1453" s="29">
        <v>0.53590000000000004</v>
      </c>
      <c r="P1453" s="29">
        <v>0.63083999999999996</v>
      </c>
      <c r="Q1453" s="29">
        <v>1.9365E-2</v>
      </c>
      <c r="R1453" s="29">
        <v>1.3351999999999999E-2</v>
      </c>
      <c r="S1453" s="29">
        <v>3.0675999999999998E-2</v>
      </c>
      <c r="T1453" s="29">
        <v>0.68940000000000001</v>
      </c>
      <c r="U1453" s="29">
        <v>6.4681000000000002E-2</v>
      </c>
      <c r="V1453" s="29">
        <v>0.19570000000000001</v>
      </c>
    </row>
    <row r="1454" spans="1:22" ht="14.25" customHeight="1" x14ac:dyDescent="0.3">
      <c r="A1454" s="57">
        <v>43907</v>
      </c>
      <c r="B1454" s="29">
        <v>23247</v>
      </c>
      <c r="C1454" s="29">
        <v>23227</v>
      </c>
      <c r="D1454" s="29">
        <v>99.575000000000003</v>
      </c>
      <c r="E1454" s="29">
        <v>107.7</v>
      </c>
      <c r="F1454" s="29">
        <v>1.0996999999999999</v>
      </c>
      <c r="G1454" s="29">
        <v>9.2890000000000004E-3</v>
      </c>
      <c r="H1454" s="29">
        <v>0.14276</v>
      </c>
      <c r="I1454" s="29">
        <v>0.14219999999999999</v>
      </c>
      <c r="J1454" s="29">
        <v>1.2055</v>
      </c>
      <c r="K1454" s="29">
        <v>3.3079999999999998E-2</v>
      </c>
      <c r="L1454" s="29">
        <v>0.2298</v>
      </c>
      <c r="M1454" s="29">
        <v>8.0659999999999996E-2</v>
      </c>
      <c r="N1454" s="29">
        <v>1.1730000000000001E-2</v>
      </c>
      <c r="O1454" s="29">
        <v>0.53910000000000002</v>
      </c>
      <c r="P1454" s="29">
        <v>0.63141000000000003</v>
      </c>
      <c r="Q1454" s="29">
        <v>1.9310999999999998E-2</v>
      </c>
      <c r="R1454" s="29">
        <v>1.3521E-2</v>
      </c>
      <c r="S1454" s="29">
        <v>3.1073E-2</v>
      </c>
      <c r="T1454" s="29">
        <v>0.70409999999999995</v>
      </c>
      <c r="U1454" s="29">
        <v>6.6548999999999997E-2</v>
      </c>
      <c r="V1454" s="29">
        <v>0.19950000000000001</v>
      </c>
    </row>
    <row r="1455" spans="1:22" ht="14.25" customHeight="1" x14ac:dyDescent="0.3">
      <c r="A1455" s="57">
        <v>43906</v>
      </c>
      <c r="B1455" s="29">
        <v>23227</v>
      </c>
      <c r="C1455" s="29">
        <v>23222</v>
      </c>
      <c r="D1455" s="29">
        <v>98.069000000000003</v>
      </c>
      <c r="E1455" s="29">
        <v>105.83</v>
      </c>
      <c r="F1455" s="29">
        <v>1.1183000000000001</v>
      </c>
      <c r="G1455" s="29">
        <v>9.4439999999999993E-3</v>
      </c>
      <c r="H1455" s="29">
        <v>0.14299999999999999</v>
      </c>
      <c r="I1455" s="29">
        <v>0.1426</v>
      </c>
      <c r="J1455" s="29">
        <v>1.2271000000000001</v>
      </c>
      <c r="K1455" s="29">
        <v>3.3127999999999998E-2</v>
      </c>
      <c r="L1455" s="29">
        <v>0.2321</v>
      </c>
      <c r="M1455" s="29">
        <v>8.1129999999999994E-2</v>
      </c>
      <c r="N1455" s="29">
        <v>1.1780000000000001E-2</v>
      </c>
      <c r="O1455" s="29">
        <v>0.53839999999999999</v>
      </c>
      <c r="P1455" s="29">
        <v>0.62973999999999997</v>
      </c>
      <c r="Q1455" s="29">
        <v>1.9392E-2</v>
      </c>
      <c r="R1455" s="29">
        <v>1.3467E-2</v>
      </c>
      <c r="S1455" s="29">
        <v>3.1120999999999999E-2</v>
      </c>
      <c r="T1455" s="29">
        <v>0.71350000000000002</v>
      </c>
      <c r="U1455" s="29">
        <v>6.6740999999999995E-2</v>
      </c>
      <c r="V1455" s="29">
        <v>0.19989999999999999</v>
      </c>
    </row>
    <row r="1456" spans="1:22" ht="14.25" customHeight="1" x14ac:dyDescent="0.3">
      <c r="A1456" s="57">
        <v>43903</v>
      </c>
      <c r="B1456" s="29">
        <v>23214</v>
      </c>
      <c r="C1456" s="29">
        <v>23212</v>
      </c>
      <c r="D1456" s="29">
        <v>98.748999999999995</v>
      </c>
      <c r="E1456" s="29">
        <v>107.62</v>
      </c>
      <c r="F1456" s="29">
        <v>1.1107</v>
      </c>
      <c r="G1456" s="29">
        <v>9.273E-3</v>
      </c>
      <c r="H1456" s="29">
        <v>0.14268</v>
      </c>
      <c r="I1456" s="29">
        <v>0.1424</v>
      </c>
      <c r="J1456" s="29">
        <v>1.2278</v>
      </c>
      <c r="K1456" s="29">
        <v>3.3154999999999997E-2</v>
      </c>
      <c r="L1456" s="29">
        <v>0.23369999999999999</v>
      </c>
      <c r="M1456" s="29">
        <v>8.2489999999999994E-2</v>
      </c>
      <c r="N1456" s="29">
        <v>1.179E-2</v>
      </c>
      <c r="O1456" s="29">
        <v>0.53839999999999999</v>
      </c>
      <c r="P1456" s="29">
        <v>0.63571</v>
      </c>
      <c r="Q1456" s="29">
        <v>1.9605000000000001E-2</v>
      </c>
      <c r="R1456" s="29">
        <v>1.3542999999999999E-2</v>
      </c>
      <c r="S1456" s="29">
        <v>3.1386999999999998E-2</v>
      </c>
      <c r="T1456" s="29">
        <v>0.72430000000000005</v>
      </c>
      <c r="U1456" s="29">
        <v>6.7924999999999999E-2</v>
      </c>
      <c r="V1456" s="29">
        <v>0.20580000000000001</v>
      </c>
    </row>
    <row r="1457" spans="1:22" ht="14.25" customHeight="1" x14ac:dyDescent="0.3">
      <c r="A1457" s="57">
        <v>43902</v>
      </c>
      <c r="B1457" s="29">
        <v>23190</v>
      </c>
      <c r="C1457" s="29">
        <v>23197</v>
      </c>
      <c r="D1457" s="29">
        <v>97.468000000000004</v>
      </c>
      <c r="E1457" s="29">
        <v>104.64</v>
      </c>
      <c r="F1457" s="29">
        <v>1.1185</v>
      </c>
      <c r="G1457" s="29">
        <v>9.5569999999999995E-3</v>
      </c>
      <c r="H1457" s="29">
        <v>0.14224999999999999</v>
      </c>
      <c r="I1457" s="29">
        <v>0.14230000000000001</v>
      </c>
      <c r="J1457" s="29">
        <v>1.2571000000000001</v>
      </c>
      <c r="K1457" s="29">
        <v>3.3211999999999998E-2</v>
      </c>
      <c r="L1457" s="29">
        <v>0.2341</v>
      </c>
      <c r="M1457" s="29">
        <v>8.2559999999999995E-2</v>
      </c>
      <c r="N1457" s="29">
        <v>1.179E-2</v>
      </c>
      <c r="O1457" s="29">
        <v>0.54569999999999996</v>
      </c>
      <c r="P1457" s="29">
        <v>0.62794000000000005</v>
      </c>
      <c r="Q1457" s="29">
        <v>1.9515999999999999E-2</v>
      </c>
      <c r="R1457" s="29">
        <v>1.3434E-2</v>
      </c>
      <c r="S1457" s="29">
        <v>3.1522000000000001E-2</v>
      </c>
      <c r="T1457" s="29">
        <v>0.71809999999999996</v>
      </c>
      <c r="U1457" s="29">
        <v>6.8038000000000001E-2</v>
      </c>
      <c r="V1457" s="29">
        <v>0.2087</v>
      </c>
    </row>
    <row r="1458" spans="1:22" ht="14.25" customHeight="1" x14ac:dyDescent="0.3">
      <c r="A1458" s="57">
        <v>43901</v>
      </c>
      <c r="B1458" s="29">
        <v>23190</v>
      </c>
      <c r="C1458" s="29">
        <v>23198</v>
      </c>
      <c r="D1458" s="29">
        <v>96.507000000000005</v>
      </c>
      <c r="E1458" s="29">
        <v>104.54</v>
      </c>
      <c r="F1458" s="29">
        <v>1.127</v>
      </c>
      <c r="G1458" s="29">
        <v>9.5709999999999996E-3</v>
      </c>
      <c r="H1458" s="29">
        <v>0.14368</v>
      </c>
      <c r="I1458" s="29">
        <v>0.14349999999999999</v>
      </c>
      <c r="J1458" s="29">
        <v>1.282</v>
      </c>
      <c r="K1458" s="29">
        <v>3.3251000000000003E-2</v>
      </c>
      <c r="L1458" s="29">
        <v>0.2359</v>
      </c>
      <c r="M1458" s="29">
        <v>8.3809999999999996E-2</v>
      </c>
      <c r="N1458" s="29">
        <v>1.1769999999999999E-2</v>
      </c>
      <c r="O1458" s="29">
        <v>0.54900000000000004</v>
      </c>
      <c r="P1458" s="29">
        <v>0.63107000000000002</v>
      </c>
      <c r="Q1458" s="29">
        <v>1.9739E-2</v>
      </c>
      <c r="R1458" s="29">
        <v>1.3471E-2</v>
      </c>
      <c r="S1458" s="29">
        <v>3.1753000000000003E-2</v>
      </c>
      <c r="T1458" s="29">
        <v>0.72570000000000001</v>
      </c>
      <c r="U1458" s="29">
        <v>6.9366999999999998E-2</v>
      </c>
      <c r="V1458" s="29">
        <v>0.20749999999999999</v>
      </c>
    </row>
    <row r="1459" spans="1:22" ht="14.25" customHeight="1" x14ac:dyDescent="0.3">
      <c r="A1459" s="57">
        <v>43900</v>
      </c>
      <c r="B1459" s="29">
        <v>23190</v>
      </c>
      <c r="C1459" s="29">
        <v>23190</v>
      </c>
      <c r="D1459" s="29">
        <v>96.414000000000001</v>
      </c>
      <c r="E1459" s="29">
        <v>105.64</v>
      </c>
      <c r="F1459" s="29">
        <v>1.1281000000000001</v>
      </c>
      <c r="G1459" s="29">
        <v>9.4660000000000005E-3</v>
      </c>
      <c r="H1459" s="29">
        <v>0.14374000000000001</v>
      </c>
      <c r="I1459" s="29">
        <v>0.14360000000000001</v>
      </c>
      <c r="J1459" s="29">
        <v>1.2910999999999999</v>
      </c>
      <c r="K1459" s="29">
        <v>3.3334000000000003E-2</v>
      </c>
      <c r="L1459" s="29">
        <v>0.2356</v>
      </c>
      <c r="M1459" s="29">
        <v>8.4339999999999998E-2</v>
      </c>
      <c r="N1459" s="29">
        <v>1.1769999999999999E-2</v>
      </c>
      <c r="O1459" s="29">
        <v>0.54759999999999998</v>
      </c>
      <c r="P1459" s="29">
        <v>0.63344</v>
      </c>
      <c r="Q1459" s="29">
        <v>1.9821999999999999E-2</v>
      </c>
      <c r="R1459" s="29">
        <v>1.3599999999999999E-2</v>
      </c>
      <c r="S1459" s="29">
        <v>3.1829999999999997E-2</v>
      </c>
      <c r="T1459" s="29">
        <v>0.72829999999999995</v>
      </c>
      <c r="U1459" s="29">
        <v>7.0205000000000004E-2</v>
      </c>
      <c r="V1459" s="29">
        <v>0.21540000000000001</v>
      </c>
    </row>
    <row r="1460" spans="1:22" ht="14.25" customHeight="1" x14ac:dyDescent="0.3">
      <c r="A1460" s="57">
        <v>43899</v>
      </c>
      <c r="B1460" s="29">
        <v>23204</v>
      </c>
      <c r="C1460" s="29">
        <v>23195</v>
      </c>
      <c r="D1460" s="29">
        <v>94.894999999999996</v>
      </c>
      <c r="E1460" s="29">
        <v>102.36</v>
      </c>
      <c r="F1460" s="29">
        <v>1.145</v>
      </c>
      <c r="G1460" s="29">
        <v>9.7680000000000006E-3</v>
      </c>
      <c r="H1460" s="29">
        <v>0.14396</v>
      </c>
      <c r="I1460" s="29">
        <v>0.14380000000000001</v>
      </c>
      <c r="J1460" s="29">
        <v>1.3117000000000001</v>
      </c>
      <c r="K1460" s="29">
        <v>3.3228000000000001E-2</v>
      </c>
      <c r="L1460" s="29">
        <v>0.23699999999999999</v>
      </c>
      <c r="M1460" s="29">
        <v>8.3280000000000007E-2</v>
      </c>
      <c r="N1460" s="29">
        <v>1.1780000000000001E-2</v>
      </c>
      <c r="O1460" s="29">
        <v>0.54990000000000006</v>
      </c>
      <c r="P1460" s="29">
        <v>0.63580999999999999</v>
      </c>
      <c r="Q1460" s="29">
        <v>1.9802E-2</v>
      </c>
      <c r="R1460" s="29">
        <v>1.3434E-2</v>
      </c>
      <c r="S1460" s="29">
        <v>3.1761999999999999E-2</v>
      </c>
      <c r="T1460" s="29">
        <v>0.7298</v>
      </c>
      <c r="U1460" s="29">
        <v>6.9435999999999998E-2</v>
      </c>
      <c r="V1460" s="29">
        <v>0.21160000000000001</v>
      </c>
    </row>
    <row r="1461" spans="1:22" ht="14.25" customHeight="1" x14ac:dyDescent="0.3">
      <c r="A1461" s="57">
        <v>43896</v>
      </c>
      <c r="B1461" s="29">
        <v>23206</v>
      </c>
      <c r="C1461" s="29">
        <v>23197</v>
      </c>
      <c r="D1461" s="29">
        <v>95.950999999999993</v>
      </c>
      <c r="E1461" s="29">
        <v>105.39</v>
      </c>
      <c r="F1461" s="29">
        <v>1.1284000000000001</v>
      </c>
      <c r="G1461" s="29">
        <v>9.4850000000000004E-3</v>
      </c>
      <c r="H1461" s="29">
        <v>0.14424000000000001</v>
      </c>
      <c r="I1461" s="29">
        <v>0.14419999999999999</v>
      </c>
      <c r="J1461" s="29">
        <v>1.3048</v>
      </c>
      <c r="K1461" s="29">
        <v>3.3322999999999998E-2</v>
      </c>
      <c r="L1461" s="29">
        <v>0.2397</v>
      </c>
      <c r="M1461" s="29">
        <v>8.412E-2</v>
      </c>
      <c r="N1461" s="29">
        <v>1.1780000000000001E-2</v>
      </c>
      <c r="O1461" s="29">
        <v>0.54990000000000006</v>
      </c>
      <c r="P1461" s="29">
        <v>0.64764999999999995</v>
      </c>
      <c r="Q1461" s="29">
        <v>1.9789000000000001E-2</v>
      </c>
      <c r="R1461" s="29">
        <v>1.3501000000000001E-2</v>
      </c>
      <c r="S1461" s="29">
        <v>3.1824999999999999E-2</v>
      </c>
      <c r="T1461" s="29">
        <v>0.74529999999999996</v>
      </c>
      <c r="U1461" s="29">
        <v>6.9949999999999998E-2</v>
      </c>
      <c r="V1461" s="29">
        <v>0.21609999999999999</v>
      </c>
    </row>
    <row r="1462" spans="1:22" ht="14.25" customHeight="1" x14ac:dyDescent="0.3">
      <c r="A1462" s="57">
        <v>43895</v>
      </c>
      <c r="B1462" s="29">
        <v>23215</v>
      </c>
      <c r="C1462" s="29">
        <v>23203</v>
      </c>
      <c r="D1462" s="29">
        <v>96.82</v>
      </c>
      <c r="E1462" s="29">
        <v>106.16</v>
      </c>
      <c r="F1462" s="29">
        <v>1.1236999999999999</v>
      </c>
      <c r="G1462" s="29">
        <v>9.4190000000000003E-3</v>
      </c>
      <c r="H1462" s="29">
        <v>0.14416000000000001</v>
      </c>
      <c r="I1462" s="29">
        <v>0.14410000000000001</v>
      </c>
      <c r="J1462" s="29">
        <v>1.2954000000000001</v>
      </c>
      <c r="K1462" s="29">
        <v>3.3422E-2</v>
      </c>
      <c r="L1462" s="29">
        <v>0.24030000000000001</v>
      </c>
      <c r="M1462" s="29">
        <v>8.412E-2</v>
      </c>
      <c r="N1462" s="29">
        <v>1.1780000000000001E-2</v>
      </c>
      <c r="O1462" s="29">
        <v>0.54959999999999998</v>
      </c>
      <c r="P1462" s="29">
        <v>0.64788000000000001</v>
      </c>
      <c r="Q1462" s="29">
        <v>1.9667E-2</v>
      </c>
      <c r="R1462" s="29">
        <v>1.3531E-2</v>
      </c>
      <c r="S1462" s="29">
        <v>3.1671999999999999E-2</v>
      </c>
      <c r="T1462" s="29">
        <v>0.74570000000000003</v>
      </c>
      <c r="U1462" s="29">
        <v>6.9852999999999998E-2</v>
      </c>
      <c r="V1462" s="29">
        <v>0.217</v>
      </c>
    </row>
    <row r="1463" spans="1:22" ht="14.25" customHeight="1" x14ac:dyDescent="0.3">
      <c r="A1463" s="57">
        <v>43894</v>
      </c>
      <c r="B1463" s="29">
        <v>23210</v>
      </c>
      <c r="C1463" s="29">
        <v>23204</v>
      </c>
      <c r="D1463" s="29">
        <v>97.335999999999999</v>
      </c>
      <c r="E1463" s="29">
        <v>107.53</v>
      </c>
      <c r="F1463" s="29">
        <v>1.1135999999999999</v>
      </c>
      <c r="G1463" s="29">
        <v>9.299E-3</v>
      </c>
      <c r="H1463" s="29">
        <v>0.14438000000000001</v>
      </c>
      <c r="I1463" s="29">
        <v>0.1444</v>
      </c>
      <c r="J1463" s="29">
        <v>1.2871999999999999</v>
      </c>
      <c r="K1463" s="29">
        <v>3.3397000000000003E-2</v>
      </c>
      <c r="L1463" s="29">
        <v>0.2392</v>
      </c>
      <c r="M1463" s="29">
        <v>8.4370000000000001E-2</v>
      </c>
      <c r="N1463" s="29">
        <v>1.179E-2</v>
      </c>
      <c r="O1463" s="29">
        <v>0.54949999999999999</v>
      </c>
      <c r="P1463" s="29">
        <v>0.64795999999999998</v>
      </c>
      <c r="Q1463" s="29">
        <v>1.9734999999999999E-2</v>
      </c>
      <c r="R1463" s="29">
        <v>1.3596E-2</v>
      </c>
      <c r="S1463" s="29">
        <v>3.1888E-2</v>
      </c>
      <c r="T1463" s="29">
        <v>0.747</v>
      </c>
      <c r="U1463" s="29">
        <v>7.0552000000000004E-2</v>
      </c>
      <c r="V1463" s="29">
        <v>0.21809999999999999</v>
      </c>
    </row>
    <row r="1464" spans="1:22" ht="14.25" customHeight="1" x14ac:dyDescent="0.3">
      <c r="A1464" s="57">
        <v>43893</v>
      </c>
      <c r="B1464" s="29">
        <v>23221</v>
      </c>
      <c r="C1464" s="29">
        <v>23209</v>
      </c>
      <c r="D1464" s="29">
        <v>97.153000000000006</v>
      </c>
      <c r="E1464" s="29">
        <v>107.13</v>
      </c>
      <c r="F1464" s="29">
        <v>1.1173</v>
      </c>
      <c r="G1464" s="29">
        <v>9.3360000000000005E-3</v>
      </c>
      <c r="H1464" s="29">
        <v>0.14366000000000001</v>
      </c>
      <c r="I1464" s="29">
        <v>0.1439</v>
      </c>
      <c r="J1464" s="29">
        <v>1.2810999999999999</v>
      </c>
      <c r="K1464" s="29">
        <v>3.3318E-2</v>
      </c>
      <c r="L1464" s="29">
        <v>0.23730000000000001</v>
      </c>
      <c r="M1464" s="29">
        <v>8.4250000000000005E-2</v>
      </c>
      <c r="N1464" s="29">
        <v>1.1780000000000001E-2</v>
      </c>
      <c r="O1464" s="29">
        <v>0.54959999999999998</v>
      </c>
      <c r="P1464" s="29">
        <v>0.64810999999999996</v>
      </c>
      <c r="Q1464" s="29">
        <v>1.9687E-2</v>
      </c>
      <c r="R1464" s="29">
        <v>1.3625999999999999E-2</v>
      </c>
      <c r="S1464" s="29">
        <v>3.1837999999999998E-2</v>
      </c>
      <c r="T1464" s="29">
        <v>0.747</v>
      </c>
      <c r="U1464" s="29">
        <v>7.0321999999999996E-2</v>
      </c>
      <c r="V1464" s="29">
        <v>0.2215</v>
      </c>
    </row>
    <row r="1465" spans="1:22" ht="14.25" customHeight="1" x14ac:dyDescent="0.3">
      <c r="A1465" s="57">
        <v>43892</v>
      </c>
      <c r="B1465" s="29">
        <v>23231</v>
      </c>
      <c r="C1465" s="29">
        <v>23219</v>
      </c>
      <c r="D1465" s="29">
        <v>97.36</v>
      </c>
      <c r="E1465" s="29">
        <v>108.33</v>
      </c>
      <c r="F1465" s="29">
        <v>1.1133999999999999</v>
      </c>
      <c r="G1465" s="29">
        <v>9.2320000000000006E-3</v>
      </c>
      <c r="H1465" s="29">
        <v>0.14366000000000001</v>
      </c>
      <c r="I1465" s="29">
        <v>0.14369999999999999</v>
      </c>
      <c r="J1465" s="29">
        <v>1.2754000000000001</v>
      </c>
      <c r="K1465" s="29">
        <v>3.3229000000000002E-2</v>
      </c>
      <c r="L1465" s="29">
        <v>0.2379</v>
      </c>
      <c r="M1465" s="29">
        <v>8.4059999999999996E-2</v>
      </c>
      <c r="N1465" s="29">
        <v>1.1780000000000001E-2</v>
      </c>
      <c r="O1465" s="29">
        <v>0.54910000000000003</v>
      </c>
      <c r="P1465" s="29">
        <v>0.64778000000000002</v>
      </c>
      <c r="Q1465" s="29">
        <v>1.9716999999999998E-2</v>
      </c>
      <c r="R1465" s="29">
        <v>1.3814E-2</v>
      </c>
      <c r="S1465" s="29">
        <v>3.1768999999999999E-2</v>
      </c>
      <c r="T1465" s="29">
        <v>0.75049999999999994</v>
      </c>
      <c r="U1465" s="29">
        <v>7.0988999999999997E-2</v>
      </c>
      <c r="V1465" s="29">
        <v>0.2235</v>
      </c>
    </row>
    <row r="1466" spans="1:22" ht="14.25" customHeight="1" x14ac:dyDescent="0.3">
      <c r="A1466" s="57">
        <v>43889</v>
      </c>
      <c r="B1466" s="29">
        <v>23240</v>
      </c>
      <c r="C1466" s="29">
        <v>23224</v>
      </c>
      <c r="D1466" s="29">
        <v>98.132000000000005</v>
      </c>
      <c r="E1466" s="29">
        <v>107.89</v>
      </c>
      <c r="F1466" s="29">
        <v>1.1026</v>
      </c>
      <c r="G1466" s="29">
        <v>9.2499999999999995E-3</v>
      </c>
      <c r="H1466" s="29">
        <v>0.14302000000000001</v>
      </c>
      <c r="I1466" s="29">
        <v>0.14330000000000001</v>
      </c>
      <c r="J1466" s="29">
        <v>1.2823</v>
      </c>
      <c r="K1466" s="29">
        <v>3.3017999999999999E-2</v>
      </c>
      <c r="L1466" s="29">
        <v>0.23730000000000001</v>
      </c>
      <c r="M1466" s="29">
        <v>8.3309999999999995E-2</v>
      </c>
      <c r="N1466" s="29">
        <v>1.1769999999999999E-2</v>
      </c>
      <c r="O1466" s="29">
        <v>0.54910000000000003</v>
      </c>
      <c r="P1466" s="29">
        <v>0.64773000000000003</v>
      </c>
      <c r="Q1466" s="29">
        <v>1.9598000000000001E-2</v>
      </c>
      <c r="R1466" s="29">
        <v>1.3786E-2</v>
      </c>
      <c r="S1466" s="29">
        <v>3.1732000000000003E-2</v>
      </c>
      <c r="T1466" s="29">
        <v>0.74670000000000003</v>
      </c>
      <c r="U1466" s="29">
        <v>6.9824999999999998E-2</v>
      </c>
      <c r="V1466" s="29">
        <v>0.22359999999999999</v>
      </c>
    </row>
    <row r="1467" spans="1:22" ht="14.25" customHeight="1" x14ac:dyDescent="0.3">
      <c r="A1467" s="57">
        <v>43888</v>
      </c>
      <c r="B1467" s="29">
        <v>23240</v>
      </c>
      <c r="C1467" s="29">
        <v>23234</v>
      </c>
      <c r="D1467" s="29">
        <v>98.507999999999996</v>
      </c>
      <c r="E1467" s="29">
        <v>109.59</v>
      </c>
      <c r="F1467" s="29">
        <v>1.1001000000000001</v>
      </c>
      <c r="G1467" s="29">
        <v>9.1249999999999994E-3</v>
      </c>
      <c r="H1467" s="29">
        <v>0.14277000000000001</v>
      </c>
      <c r="I1467" s="29">
        <v>0.1426</v>
      </c>
      <c r="J1467" s="29">
        <v>1.2887</v>
      </c>
      <c r="K1467" s="29">
        <v>3.3017999999999999E-2</v>
      </c>
      <c r="L1467" s="29">
        <v>0.23749999999999999</v>
      </c>
      <c r="M1467" s="29">
        <v>8.2479999999999998E-2</v>
      </c>
      <c r="N1467" s="29">
        <v>1.179E-2</v>
      </c>
      <c r="O1467" s="29">
        <v>0.54959999999999998</v>
      </c>
      <c r="P1467" s="29">
        <v>0.64790000000000003</v>
      </c>
      <c r="Q1467" s="29">
        <v>1.9623000000000002E-2</v>
      </c>
      <c r="R1467" s="29">
        <v>1.3938000000000001E-2</v>
      </c>
      <c r="S1467" s="29">
        <v>3.1565999999999997E-2</v>
      </c>
      <c r="T1467" s="29">
        <v>0.74660000000000004</v>
      </c>
      <c r="U1467" s="29">
        <v>7.0516999999999996E-2</v>
      </c>
      <c r="V1467" s="29">
        <v>0.22289999999999999</v>
      </c>
    </row>
    <row r="1468" spans="1:22" ht="14.25" customHeight="1" x14ac:dyDescent="0.3">
      <c r="A1468" s="57">
        <v>43887</v>
      </c>
      <c r="B1468" s="29">
        <v>23244</v>
      </c>
      <c r="C1468" s="29">
        <v>23239</v>
      </c>
      <c r="D1468" s="29">
        <v>98.995999999999995</v>
      </c>
      <c r="E1468" s="29">
        <v>110.43</v>
      </c>
      <c r="F1468" s="29">
        <v>1.0881000000000001</v>
      </c>
      <c r="G1468" s="29">
        <v>9.0559999999999998E-3</v>
      </c>
      <c r="H1468" s="29">
        <v>0.1424</v>
      </c>
      <c r="I1468" s="29">
        <v>0.1424</v>
      </c>
      <c r="J1468" s="29">
        <v>1.2905</v>
      </c>
      <c r="K1468" s="29">
        <v>3.2918999999999997E-2</v>
      </c>
      <c r="L1468" s="29">
        <v>0.23669999999999999</v>
      </c>
      <c r="M1468" s="29">
        <v>8.2460000000000006E-2</v>
      </c>
      <c r="N1468" s="29">
        <v>1.1780000000000001E-2</v>
      </c>
      <c r="O1468" s="29">
        <v>0.55079999999999996</v>
      </c>
      <c r="P1468" s="29">
        <v>0.64839000000000002</v>
      </c>
      <c r="Q1468" s="29">
        <v>1.9605999999999998E-2</v>
      </c>
      <c r="R1468" s="29">
        <v>1.3953999999999999E-2</v>
      </c>
      <c r="S1468" s="29">
        <v>3.1394999999999999E-2</v>
      </c>
      <c r="T1468" s="29">
        <v>0.75</v>
      </c>
      <c r="U1468" s="29">
        <v>7.1526000000000006E-2</v>
      </c>
      <c r="V1468" s="29">
        <v>0.22470000000000001</v>
      </c>
    </row>
    <row r="1469" spans="1:22" ht="14.25" customHeight="1" x14ac:dyDescent="0.3">
      <c r="A1469" s="57">
        <v>43886</v>
      </c>
      <c r="B1469" s="29">
        <v>23251</v>
      </c>
      <c r="C1469" s="29">
        <v>23245</v>
      </c>
      <c r="D1469" s="29">
        <v>98.968000000000004</v>
      </c>
      <c r="E1469" s="29">
        <v>110.2</v>
      </c>
      <c r="F1469" s="29">
        <v>1.0882000000000001</v>
      </c>
      <c r="G1469" s="29">
        <v>9.0740000000000005E-3</v>
      </c>
      <c r="H1469" s="29">
        <v>0.14258000000000001</v>
      </c>
      <c r="I1469" s="29">
        <v>0.14230000000000001</v>
      </c>
      <c r="J1469" s="29">
        <v>1.3005</v>
      </c>
      <c r="K1469" s="29">
        <v>3.2929E-2</v>
      </c>
      <c r="L1469" s="29">
        <v>0.23619999999999999</v>
      </c>
      <c r="M1469" s="29">
        <v>8.226E-2</v>
      </c>
      <c r="N1469" s="29">
        <v>1.1780000000000001E-2</v>
      </c>
      <c r="O1469" s="29">
        <v>0.55069999999999997</v>
      </c>
      <c r="P1469" s="29">
        <v>0.64842</v>
      </c>
      <c r="Q1469" s="29">
        <v>1.9573E-2</v>
      </c>
      <c r="R1469" s="29">
        <v>1.3908999999999999E-2</v>
      </c>
      <c r="S1469" s="29">
        <v>3.1504999999999998E-2</v>
      </c>
      <c r="T1469" s="29">
        <v>0.753</v>
      </c>
      <c r="U1469" s="29">
        <v>7.1637999999999993E-2</v>
      </c>
      <c r="V1469" s="29">
        <v>0.22789999999999999</v>
      </c>
    </row>
    <row r="1470" spans="1:22" ht="14.25" customHeight="1" x14ac:dyDescent="0.3">
      <c r="A1470" s="57">
        <v>43885</v>
      </c>
      <c r="B1470" s="29">
        <v>23251</v>
      </c>
      <c r="C1470" s="29">
        <v>23243</v>
      </c>
      <c r="D1470" s="29">
        <v>99.358999999999995</v>
      </c>
      <c r="E1470" s="29">
        <v>110.72</v>
      </c>
      <c r="F1470" s="29">
        <v>1.0853999999999999</v>
      </c>
      <c r="G1470" s="29">
        <v>9.0320000000000001E-3</v>
      </c>
      <c r="H1470" s="29">
        <v>0.14226</v>
      </c>
      <c r="I1470" s="29">
        <v>0.1421</v>
      </c>
      <c r="J1470" s="29">
        <v>1.2924</v>
      </c>
      <c r="K1470" s="29">
        <v>3.2827000000000002E-2</v>
      </c>
      <c r="L1470" s="29">
        <v>0.2369</v>
      </c>
      <c r="M1470" s="29">
        <v>8.2019999999999996E-2</v>
      </c>
      <c r="N1470" s="29">
        <v>1.1780000000000001E-2</v>
      </c>
      <c r="O1470" s="29">
        <v>0.55110000000000003</v>
      </c>
      <c r="P1470" s="29">
        <v>0.64742</v>
      </c>
      <c r="Q1470" s="29">
        <v>1.9591000000000001E-2</v>
      </c>
      <c r="R1470" s="29">
        <v>1.388E-2</v>
      </c>
      <c r="S1470" s="29">
        <v>3.1579999999999997E-2</v>
      </c>
      <c r="T1470" s="29">
        <v>0.75219999999999998</v>
      </c>
      <c r="U1470" s="29">
        <v>7.1740999999999999E-2</v>
      </c>
      <c r="V1470" s="29">
        <v>0.22789999999999999</v>
      </c>
    </row>
    <row r="1471" spans="1:22" ht="14.25" customHeight="1" x14ac:dyDescent="0.3">
      <c r="A1471" s="57">
        <v>43882</v>
      </c>
      <c r="B1471" s="29">
        <v>23246</v>
      </c>
      <c r="C1471" s="29">
        <v>23239</v>
      </c>
      <c r="D1471" s="29">
        <v>99.262</v>
      </c>
      <c r="E1471" s="29">
        <v>111.61</v>
      </c>
      <c r="F1471" s="29">
        <v>1.0847</v>
      </c>
      <c r="G1471" s="29">
        <v>8.9639999999999997E-3</v>
      </c>
      <c r="H1471" s="29">
        <v>0.14230999999999999</v>
      </c>
      <c r="I1471" s="29">
        <v>0.1421</v>
      </c>
      <c r="J1471" s="29">
        <v>1.2964</v>
      </c>
      <c r="K1471" s="29">
        <v>3.2895000000000001E-2</v>
      </c>
      <c r="L1471" s="29">
        <v>0.2387</v>
      </c>
      <c r="M1471" s="29">
        <v>8.2839999999999997E-2</v>
      </c>
      <c r="N1471" s="29">
        <v>1.1769999999999999E-2</v>
      </c>
      <c r="O1471" s="29">
        <v>0.55010000000000003</v>
      </c>
      <c r="P1471" s="29">
        <v>0.64854999999999996</v>
      </c>
      <c r="Q1471" s="29">
        <v>1.9654000000000001E-2</v>
      </c>
      <c r="R1471" s="29">
        <v>1.3912000000000001E-2</v>
      </c>
      <c r="S1471" s="29">
        <v>3.1662000000000003E-2</v>
      </c>
      <c r="T1471" s="29">
        <v>0.75600000000000001</v>
      </c>
      <c r="U1471" s="29">
        <v>7.2295999999999999E-2</v>
      </c>
      <c r="V1471" s="29">
        <v>0.2278</v>
      </c>
    </row>
    <row r="1472" spans="1:22" ht="14.25" customHeight="1" x14ac:dyDescent="0.3">
      <c r="A1472" s="57">
        <v>43881</v>
      </c>
      <c r="B1472" s="29">
        <v>23236</v>
      </c>
      <c r="C1472" s="29">
        <v>23234</v>
      </c>
      <c r="D1472" s="29">
        <v>99.864999999999995</v>
      </c>
      <c r="E1472" s="29">
        <v>112.1</v>
      </c>
      <c r="F1472" s="29">
        <v>1.0785</v>
      </c>
      <c r="G1472" s="29">
        <v>8.9210000000000001E-3</v>
      </c>
      <c r="H1472" s="29">
        <v>0.14238999999999999</v>
      </c>
      <c r="I1472" s="29">
        <v>0.1419</v>
      </c>
      <c r="J1472" s="29">
        <v>1.2882</v>
      </c>
      <c r="K1472" s="29">
        <v>3.3045999999999999E-2</v>
      </c>
      <c r="L1472" s="29">
        <v>0.23899999999999999</v>
      </c>
      <c r="M1472" s="29">
        <v>8.2900000000000001E-2</v>
      </c>
      <c r="N1472" s="29">
        <v>1.1780000000000001E-2</v>
      </c>
      <c r="O1472" s="29">
        <v>0.55010000000000003</v>
      </c>
      <c r="P1472" s="29">
        <v>0.64832999999999996</v>
      </c>
      <c r="Q1472" s="29">
        <v>1.9696999999999999E-2</v>
      </c>
      <c r="R1472" s="29">
        <v>1.3912000000000001E-2</v>
      </c>
      <c r="S1472" s="29">
        <v>3.1803999999999999E-2</v>
      </c>
      <c r="T1472" s="29">
        <v>0.75419999999999998</v>
      </c>
      <c r="U1472" s="29">
        <v>7.2325E-2</v>
      </c>
      <c r="V1472" s="29">
        <v>0.2276</v>
      </c>
    </row>
    <row r="1473" spans="1:22" ht="14.25" customHeight="1" x14ac:dyDescent="0.3">
      <c r="A1473" s="57">
        <v>43880</v>
      </c>
      <c r="B1473" s="29">
        <v>23239</v>
      </c>
      <c r="C1473" s="29">
        <v>23228</v>
      </c>
      <c r="D1473" s="29">
        <v>99.704999999999998</v>
      </c>
      <c r="E1473" s="29">
        <v>111.37</v>
      </c>
      <c r="F1473" s="29">
        <v>1.0805</v>
      </c>
      <c r="G1473" s="29">
        <v>8.9800000000000001E-3</v>
      </c>
      <c r="H1473" s="29">
        <v>0.14288999999999999</v>
      </c>
      <c r="I1473" s="29">
        <v>0.1426</v>
      </c>
      <c r="J1473" s="29">
        <v>1.292</v>
      </c>
      <c r="K1473" s="29">
        <v>3.3193E-2</v>
      </c>
      <c r="L1473" s="29">
        <v>0.24010000000000001</v>
      </c>
      <c r="M1473" s="29">
        <v>8.3809999999999996E-2</v>
      </c>
      <c r="N1473" s="29">
        <v>1.1780000000000001E-2</v>
      </c>
      <c r="O1473" s="29">
        <v>0.55020000000000002</v>
      </c>
      <c r="P1473" s="29">
        <v>0.64805000000000001</v>
      </c>
      <c r="Q1473" s="29">
        <v>1.9761000000000001E-2</v>
      </c>
      <c r="R1473" s="29">
        <v>1.396E-2</v>
      </c>
      <c r="S1473" s="29">
        <v>3.2032999999999999E-2</v>
      </c>
      <c r="T1473" s="29">
        <v>0.75639999999999996</v>
      </c>
      <c r="U1473" s="29">
        <v>7.2841000000000003E-2</v>
      </c>
      <c r="V1473" s="29">
        <v>0.2291</v>
      </c>
    </row>
    <row r="1474" spans="1:22" ht="14.25" customHeight="1" x14ac:dyDescent="0.3">
      <c r="A1474" s="57">
        <v>43879</v>
      </c>
      <c r="B1474" s="29">
        <v>23233</v>
      </c>
      <c r="C1474" s="29">
        <v>23214</v>
      </c>
      <c r="D1474" s="29">
        <v>99.44</v>
      </c>
      <c r="E1474" s="29">
        <v>109.87</v>
      </c>
      <c r="F1474" s="29">
        <v>1.0791999999999999</v>
      </c>
      <c r="G1474" s="29">
        <v>9.1020000000000007E-3</v>
      </c>
      <c r="H1474" s="29">
        <v>0.14293</v>
      </c>
      <c r="I1474" s="29">
        <v>0.14269999999999999</v>
      </c>
      <c r="J1474" s="29">
        <v>1.2998000000000001</v>
      </c>
      <c r="K1474" s="29">
        <v>3.3207E-2</v>
      </c>
      <c r="L1474" s="29">
        <v>0.2407</v>
      </c>
      <c r="M1474" s="29">
        <v>8.3960000000000007E-2</v>
      </c>
      <c r="N1474" s="29">
        <v>1.1780000000000001E-2</v>
      </c>
      <c r="O1474" s="29">
        <v>0.55030000000000001</v>
      </c>
      <c r="P1474" s="29">
        <v>0.64788000000000001</v>
      </c>
      <c r="Q1474" s="29">
        <v>1.9758999999999999E-2</v>
      </c>
      <c r="R1474" s="29">
        <v>1.397E-2</v>
      </c>
      <c r="S1474" s="29">
        <v>3.2031999999999998E-2</v>
      </c>
      <c r="T1474" s="29">
        <v>0.75419999999999998</v>
      </c>
      <c r="U1474" s="29">
        <v>7.2839000000000001E-2</v>
      </c>
      <c r="V1474" s="29">
        <v>0.2296</v>
      </c>
    </row>
    <row r="1475" spans="1:22" ht="14.25" customHeight="1" x14ac:dyDescent="0.3">
      <c r="A1475" s="57">
        <v>43878</v>
      </c>
      <c r="B1475" s="29">
        <v>23230</v>
      </c>
      <c r="C1475" s="29">
        <v>23218</v>
      </c>
      <c r="D1475" s="29">
        <v>99.003</v>
      </c>
      <c r="E1475" s="29">
        <v>109.88</v>
      </c>
      <c r="F1475" s="29">
        <v>1.0835999999999999</v>
      </c>
      <c r="G1475" s="29">
        <v>9.1009999999999997E-3</v>
      </c>
      <c r="H1475" s="29">
        <v>0.14324000000000001</v>
      </c>
      <c r="I1475" s="29">
        <v>0.14319999999999999</v>
      </c>
      <c r="J1475" s="29">
        <v>1.3008</v>
      </c>
      <c r="K1475" s="29">
        <v>3.3302999999999999E-2</v>
      </c>
      <c r="L1475" s="29">
        <v>0.24129999999999999</v>
      </c>
      <c r="M1475" s="29">
        <v>8.4370000000000001E-2</v>
      </c>
      <c r="N1475" s="29">
        <v>1.1769999999999999E-2</v>
      </c>
      <c r="O1475" s="29">
        <v>0.5514</v>
      </c>
      <c r="P1475" s="29">
        <v>0.64766999999999997</v>
      </c>
      <c r="Q1475" s="29">
        <v>1.9772999999999999E-2</v>
      </c>
      <c r="R1475" s="29">
        <v>1.4016000000000001E-2</v>
      </c>
      <c r="S1475" s="29">
        <v>3.2069E-2</v>
      </c>
      <c r="T1475" s="29">
        <v>0.75560000000000005</v>
      </c>
      <c r="U1475" s="29">
        <v>7.3012999999999995E-2</v>
      </c>
      <c r="V1475" s="29">
        <v>0.2311</v>
      </c>
    </row>
    <row r="1476" spans="1:22" ht="14.25" customHeight="1" x14ac:dyDescent="0.3">
      <c r="A1476" s="57">
        <v>43875</v>
      </c>
      <c r="B1476" s="29">
        <v>23245</v>
      </c>
      <c r="C1476" s="29">
        <v>23215</v>
      </c>
      <c r="D1476" s="29">
        <v>99.123999999999995</v>
      </c>
      <c r="E1476" s="29">
        <v>109.78</v>
      </c>
      <c r="F1476" s="29">
        <v>1.0831</v>
      </c>
      <c r="G1476" s="29">
        <v>9.1090000000000008E-3</v>
      </c>
      <c r="H1476" s="29">
        <v>0.14312</v>
      </c>
      <c r="I1476" s="29">
        <v>0.14299999999999999</v>
      </c>
      <c r="J1476" s="29">
        <v>1.3047</v>
      </c>
      <c r="K1476" s="29">
        <v>3.3311E-2</v>
      </c>
      <c r="L1476" s="29">
        <v>0.24149999999999999</v>
      </c>
      <c r="M1476" s="29">
        <v>8.4500000000000006E-2</v>
      </c>
      <c r="N1476" s="29">
        <v>1.1780000000000001E-2</v>
      </c>
      <c r="O1476" s="29">
        <v>0.55130000000000001</v>
      </c>
      <c r="P1476" s="29">
        <v>0.64878999999999998</v>
      </c>
      <c r="Q1476" s="29">
        <v>1.9778E-2</v>
      </c>
      <c r="R1476" s="29">
        <v>1.3979999999999999E-2</v>
      </c>
      <c r="S1476" s="29">
        <v>3.2041E-2</v>
      </c>
      <c r="T1476" s="29">
        <v>0.75460000000000005</v>
      </c>
      <c r="U1476" s="29">
        <v>7.2957999999999995E-2</v>
      </c>
      <c r="V1476" s="29">
        <v>0.23269999999999999</v>
      </c>
    </row>
    <row r="1477" spans="1:22" ht="14.25" customHeight="1" x14ac:dyDescent="0.3">
      <c r="A1477" s="57">
        <v>43874</v>
      </c>
      <c r="B1477" s="29">
        <v>23239</v>
      </c>
      <c r="C1477" s="29">
        <v>23206</v>
      </c>
      <c r="D1477" s="29">
        <v>99.066999999999993</v>
      </c>
      <c r="E1477" s="29">
        <v>109.82</v>
      </c>
      <c r="F1477" s="29">
        <v>1.0841000000000001</v>
      </c>
      <c r="G1477" s="29">
        <v>9.1050000000000002E-3</v>
      </c>
      <c r="H1477" s="29">
        <v>0.14332</v>
      </c>
      <c r="I1477" s="29">
        <v>0.1431</v>
      </c>
      <c r="J1477" s="29">
        <v>1.3046</v>
      </c>
      <c r="K1477" s="29">
        <v>3.3314000000000003E-2</v>
      </c>
      <c r="L1477" s="29">
        <v>0.2414</v>
      </c>
      <c r="M1477" s="29">
        <v>8.4409999999999999E-2</v>
      </c>
      <c r="N1477" s="29">
        <v>1.1780000000000001E-2</v>
      </c>
      <c r="O1477" s="29">
        <v>0.5514</v>
      </c>
      <c r="P1477" s="29">
        <v>0.64770000000000005</v>
      </c>
      <c r="Q1477" s="29">
        <v>1.9816E-2</v>
      </c>
      <c r="R1477" s="29">
        <v>1.4017E-2</v>
      </c>
      <c r="S1477" s="29">
        <v>3.2111000000000001E-2</v>
      </c>
      <c r="T1477" s="29">
        <v>0.75370000000000004</v>
      </c>
      <c r="U1477" s="29">
        <v>7.2970999999999994E-2</v>
      </c>
      <c r="V1477" s="29">
        <v>0.22989999999999999</v>
      </c>
    </row>
    <row r="1478" spans="1:22" ht="14.25" customHeight="1" x14ac:dyDescent="0.3">
      <c r="A1478" s="57">
        <v>43873</v>
      </c>
      <c r="B1478" s="29">
        <v>23242</v>
      </c>
      <c r="C1478" s="29">
        <v>23208</v>
      </c>
      <c r="D1478" s="29">
        <v>99.049000000000007</v>
      </c>
      <c r="E1478" s="29">
        <v>110.09</v>
      </c>
      <c r="F1478" s="29">
        <v>1.0873999999999999</v>
      </c>
      <c r="G1478" s="29">
        <v>9.0830000000000008E-3</v>
      </c>
      <c r="H1478" s="29">
        <v>0.14343</v>
      </c>
      <c r="I1478" s="29">
        <v>0.1434</v>
      </c>
      <c r="J1478" s="29">
        <v>1.296</v>
      </c>
      <c r="K1478" s="29">
        <v>3.3321000000000003E-2</v>
      </c>
      <c r="L1478" s="29">
        <v>0.2417</v>
      </c>
      <c r="M1478" s="29">
        <v>8.48E-2</v>
      </c>
      <c r="N1478" s="29">
        <v>1.179E-2</v>
      </c>
      <c r="O1478" s="29">
        <v>0.5514</v>
      </c>
      <c r="P1478" s="29">
        <v>0.64717000000000002</v>
      </c>
      <c r="Q1478" s="29">
        <v>1.9800999999999999E-2</v>
      </c>
      <c r="R1478" s="29">
        <v>1.4024999999999999E-2</v>
      </c>
      <c r="S1478" s="29">
        <v>3.2146000000000001E-2</v>
      </c>
      <c r="T1478" s="29">
        <v>0.75470000000000004</v>
      </c>
      <c r="U1478" s="29">
        <v>7.3191000000000006E-2</v>
      </c>
      <c r="V1478" s="29">
        <v>0.2296</v>
      </c>
    </row>
    <row r="1479" spans="1:22" ht="14.25" customHeight="1" x14ac:dyDescent="0.3">
      <c r="A1479" s="57">
        <v>43872</v>
      </c>
      <c r="B1479" s="29">
        <v>23242</v>
      </c>
      <c r="C1479" s="29">
        <v>23217</v>
      </c>
      <c r="D1479" s="29">
        <v>98.721000000000004</v>
      </c>
      <c r="E1479" s="29">
        <v>109.79</v>
      </c>
      <c r="F1479" s="29">
        <v>1.0915999999999999</v>
      </c>
      <c r="G1479" s="29">
        <v>9.1090000000000008E-3</v>
      </c>
      <c r="H1479" s="29">
        <v>0.14355999999999999</v>
      </c>
      <c r="I1479" s="29">
        <v>0.14349999999999999</v>
      </c>
      <c r="J1479" s="29">
        <v>1.2951999999999999</v>
      </c>
      <c r="K1479" s="29">
        <v>3.3279999999999997E-2</v>
      </c>
      <c r="L1479" s="29">
        <v>0.24199999999999999</v>
      </c>
      <c r="M1479" s="29">
        <v>8.4580000000000002E-2</v>
      </c>
      <c r="N1479" s="29">
        <v>1.1780000000000001E-2</v>
      </c>
      <c r="O1479" s="29">
        <v>0.55169999999999997</v>
      </c>
      <c r="P1479" s="29">
        <v>0.64707999999999999</v>
      </c>
      <c r="Q1479" s="29">
        <v>1.9796999999999999E-2</v>
      </c>
      <c r="R1479" s="29">
        <v>1.4026E-2</v>
      </c>
      <c r="S1479" s="29">
        <v>3.1999E-2</v>
      </c>
      <c r="T1479" s="29">
        <v>0.75260000000000005</v>
      </c>
      <c r="U1479" s="29">
        <v>7.3080999999999993E-2</v>
      </c>
      <c r="V1479" s="29">
        <v>0.23089999999999999</v>
      </c>
    </row>
    <row r="1480" spans="1:22" ht="14.25" customHeight="1" x14ac:dyDescent="0.3">
      <c r="A1480" s="57">
        <v>43871</v>
      </c>
      <c r="B1480" s="29">
        <v>23256</v>
      </c>
      <c r="C1480" s="29">
        <v>23211</v>
      </c>
      <c r="D1480" s="29">
        <v>98.831999999999994</v>
      </c>
      <c r="E1480" s="29">
        <v>109.77</v>
      </c>
      <c r="F1480" s="29">
        <v>1.0911</v>
      </c>
      <c r="G1480" s="29">
        <v>9.11E-3</v>
      </c>
      <c r="H1480" s="29">
        <v>0.14318</v>
      </c>
      <c r="I1480" s="29">
        <v>0.14319999999999999</v>
      </c>
      <c r="J1480" s="29">
        <v>1.2915000000000001</v>
      </c>
      <c r="K1480" s="29">
        <v>3.3230000000000003E-2</v>
      </c>
      <c r="L1480" s="29">
        <v>0.24099999999999999</v>
      </c>
      <c r="M1480" s="29">
        <v>8.4199999999999997E-2</v>
      </c>
      <c r="N1480" s="29">
        <v>1.1780000000000001E-2</v>
      </c>
      <c r="O1480" s="29">
        <v>0.5514</v>
      </c>
      <c r="P1480" s="29">
        <v>0.64700999999999997</v>
      </c>
      <c r="Q1480" s="29">
        <v>1.9688000000000001E-2</v>
      </c>
      <c r="R1480" s="29">
        <v>1.4029E-2</v>
      </c>
      <c r="S1480" s="29">
        <v>3.1924000000000001E-2</v>
      </c>
      <c r="T1480" s="29">
        <v>0.75090000000000001</v>
      </c>
      <c r="U1480" s="29">
        <v>7.2960999999999998E-2</v>
      </c>
      <c r="V1480" s="29">
        <v>0.23119999999999999</v>
      </c>
    </row>
    <row r="1481" spans="1:22" ht="14.25" customHeight="1" x14ac:dyDescent="0.3">
      <c r="A1481" s="57">
        <v>43868</v>
      </c>
      <c r="B1481" s="29">
        <v>23232</v>
      </c>
      <c r="C1481" s="29">
        <v>23201</v>
      </c>
      <c r="D1481" s="29">
        <v>98.683999999999997</v>
      </c>
      <c r="E1481" s="29">
        <v>109.75</v>
      </c>
      <c r="F1481" s="29">
        <v>1.0946</v>
      </c>
      <c r="G1481" s="29">
        <v>9.1120000000000003E-3</v>
      </c>
      <c r="H1481" s="29">
        <v>0.14280999999999999</v>
      </c>
      <c r="I1481" s="29">
        <v>0.14269999999999999</v>
      </c>
      <c r="J1481" s="29">
        <v>1.2891999999999999</v>
      </c>
      <c r="K1481" s="29">
        <v>3.3210000000000003E-2</v>
      </c>
      <c r="L1481" s="29">
        <v>0.24149999999999999</v>
      </c>
      <c r="M1481" s="29">
        <v>8.3919999999999995E-2</v>
      </c>
      <c r="N1481" s="29">
        <v>1.1769999999999999E-2</v>
      </c>
      <c r="O1481" s="29">
        <v>0.55169999999999997</v>
      </c>
      <c r="P1481" s="29">
        <v>0.64719000000000004</v>
      </c>
      <c r="Q1481" s="29">
        <v>1.9643000000000001E-2</v>
      </c>
      <c r="R1481" s="29">
        <v>1.3984999999999999E-2</v>
      </c>
      <c r="S1481" s="29">
        <v>3.1912000000000003E-2</v>
      </c>
      <c r="T1481" s="29">
        <v>0.75160000000000005</v>
      </c>
      <c r="U1481" s="29">
        <v>7.2772000000000003E-2</v>
      </c>
      <c r="V1481" s="29">
        <v>0.23139999999999999</v>
      </c>
    </row>
    <row r="1482" spans="1:22" ht="14.25" customHeight="1" x14ac:dyDescent="0.3">
      <c r="A1482" s="57">
        <v>43867</v>
      </c>
      <c r="B1482" s="29">
        <v>23219</v>
      </c>
      <c r="C1482" s="29">
        <v>23201</v>
      </c>
      <c r="D1482" s="29">
        <v>98.495999999999995</v>
      </c>
      <c r="E1482" s="29">
        <v>109.99</v>
      </c>
      <c r="F1482" s="29">
        <v>1.0983000000000001</v>
      </c>
      <c r="G1482" s="29">
        <v>9.0910000000000001E-3</v>
      </c>
      <c r="H1482" s="29">
        <v>0.14346</v>
      </c>
      <c r="I1482" s="29">
        <v>0.14330000000000001</v>
      </c>
      <c r="J1482" s="29">
        <v>1.2930999999999999</v>
      </c>
      <c r="K1482" s="29">
        <v>3.3266999999999998E-2</v>
      </c>
      <c r="L1482" s="29">
        <v>0.24260000000000001</v>
      </c>
      <c r="M1482" s="29">
        <v>8.43E-2</v>
      </c>
      <c r="N1482" s="29">
        <v>1.1780000000000001E-2</v>
      </c>
      <c r="O1482" s="29">
        <v>0.55169999999999997</v>
      </c>
      <c r="P1482" s="29">
        <v>0.64693000000000001</v>
      </c>
      <c r="Q1482" s="29">
        <v>1.9692000000000001E-2</v>
      </c>
      <c r="R1482" s="29">
        <v>1.404E-2</v>
      </c>
      <c r="S1482" s="29">
        <v>3.2081999999999999E-2</v>
      </c>
      <c r="T1482" s="29">
        <v>0.75280000000000002</v>
      </c>
      <c r="U1482" s="29">
        <v>7.3139999999999997E-2</v>
      </c>
      <c r="V1482" s="29">
        <v>0.23350000000000001</v>
      </c>
    </row>
    <row r="1483" spans="1:22" ht="14.25" customHeight="1" x14ac:dyDescent="0.3">
      <c r="A1483" s="57">
        <v>43866</v>
      </c>
      <c r="B1483" s="29">
        <v>23223</v>
      </c>
      <c r="C1483" s="29">
        <v>23196</v>
      </c>
      <c r="D1483" s="29">
        <v>98.301000000000002</v>
      </c>
      <c r="E1483" s="29">
        <v>109.83</v>
      </c>
      <c r="F1483" s="29">
        <v>1.0999000000000001</v>
      </c>
      <c r="G1483" s="29">
        <v>9.1050000000000002E-3</v>
      </c>
      <c r="H1483" s="29">
        <v>0.1434</v>
      </c>
      <c r="I1483" s="29">
        <v>0.1434</v>
      </c>
      <c r="J1483" s="29">
        <v>1.3002</v>
      </c>
      <c r="K1483" s="29">
        <v>3.3294999999999998E-2</v>
      </c>
      <c r="L1483" s="29">
        <v>0.2427</v>
      </c>
      <c r="M1483" s="29">
        <v>8.4440000000000001E-2</v>
      </c>
      <c r="N1483" s="29">
        <v>1.1769999999999999E-2</v>
      </c>
      <c r="O1483" s="29">
        <v>0.5514</v>
      </c>
      <c r="P1483" s="29">
        <v>0.64793999999999996</v>
      </c>
      <c r="Q1483" s="29">
        <v>1.9708E-2</v>
      </c>
      <c r="R1483" s="29">
        <v>1.4047E-2</v>
      </c>
      <c r="S1483" s="29">
        <v>3.2252000000000003E-2</v>
      </c>
      <c r="T1483" s="29">
        <v>0.75290000000000001</v>
      </c>
      <c r="U1483" s="29">
        <v>7.3193999999999995E-2</v>
      </c>
      <c r="V1483" s="29">
        <v>0.2361</v>
      </c>
    </row>
    <row r="1484" spans="1:22" ht="14.25" customHeight="1" x14ac:dyDescent="0.3">
      <c r="A1484" s="57">
        <v>43865</v>
      </c>
      <c r="B1484" s="29">
        <v>23240</v>
      </c>
      <c r="C1484" s="29">
        <v>23206</v>
      </c>
      <c r="D1484" s="29">
        <v>97.960999999999999</v>
      </c>
      <c r="E1484" s="29">
        <v>109.52</v>
      </c>
      <c r="F1484" s="29">
        <v>1.1044</v>
      </c>
      <c r="G1484" s="29">
        <v>9.1299999999999992E-3</v>
      </c>
      <c r="H1484" s="29">
        <v>0.14288999999999999</v>
      </c>
      <c r="I1484" s="29">
        <v>0.14299999999999999</v>
      </c>
      <c r="J1484" s="29">
        <v>1.3030999999999999</v>
      </c>
      <c r="K1484" s="29">
        <v>3.3205999999999999E-2</v>
      </c>
      <c r="L1484" s="29">
        <v>0.24329999999999999</v>
      </c>
      <c r="M1484" s="29">
        <v>8.4459999999999993E-2</v>
      </c>
      <c r="N1484" s="29">
        <v>1.179E-2</v>
      </c>
      <c r="O1484" s="29">
        <v>0.55169999999999997</v>
      </c>
      <c r="P1484" s="29">
        <v>0.6472</v>
      </c>
      <c r="Q1484" s="29">
        <v>1.9709999999999998E-2</v>
      </c>
      <c r="R1484" s="29">
        <v>1.4059E-2</v>
      </c>
      <c r="S1484" s="29">
        <v>3.2280000000000003E-2</v>
      </c>
      <c r="T1484" s="29">
        <v>0.75319999999999998</v>
      </c>
      <c r="U1484" s="29">
        <v>7.3022000000000004E-2</v>
      </c>
      <c r="V1484" s="29">
        <v>0.23499999999999999</v>
      </c>
    </row>
    <row r="1485" spans="1:22" ht="14.25" customHeight="1" x14ac:dyDescent="0.3">
      <c r="A1485" s="57">
        <v>43864</v>
      </c>
      <c r="B1485" s="29">
        <v>23218</v>
      </c>
      <c r="C1485" s="29">
        <v>23201</v>
      </c>
      <c r="D1485" s="29">
        <v>97.8</v>
      </c>
      <c r="E1485" s="29">
        <v>108.69</v>
      </c>
      <c r="F1485" s="29">
        <v>1.1060000000000001</v>
      </c>
      <c r="G1485" s="29">
        <v>9.2020000000000001E-3</v>
      </c>
      <c r="H1485" s="29">
        <v>0.14241999999999999</v>
      </c>
      <c r="I1485" s="29">
        <v>0.1426</v>
      </c>
      <c r="J1485" s="29">
        <v>1.2995000000000001</v>
      </c>
      <c r="K1485" s="29">
        <v>3.3052999999999999E-2</v>
      </c>
      <c r="L1485" s="29">
        <v>0.24299999999999999</v>
      </c>
      <c r="M1485" s="29">
        <v>8.3970000000000003E-2</v>
      </c>
      <c r="N1485" s="29">
        <v>1.1780000000000001E-2</v>
      </c>
      <c r="O1485" s="29">
        <v>0.55169999999999997</v>
      </c>
      <c r="P1485" s="29">
        <v>0.64663000000000004</v>
      </c>
      <c r="Q1485" s="29">
        <v>1.9664000000000001E-2</v>
      </c>
      <c r="R1485" s="29">
        <v>1.4034E-2</v>
      </c>
      <c r="S1485" s="29">
        <v>3.2196000000000002E-2</v>
      </c>
      <c r="T1485" s="29">
        <v>0.75260000000000005</v>
      </c>
      <c r="U1485" s="29">
        <v>7.2868000000000002E-2</v>
      </c>
      <c r="V1485" s="29">
        <v>0.2354</v>
      </c>
    </row>
    <row r="1486" spans="1:22" ht="14.25" customHeight="1" x14ac:dyDescent="0.3">
      <c r="A1486" s="57">
        <v>43861</v>
      </c>
      <c r="B1486" s="29">
        <v>23223</v>
      </c>
      <c r="C1486" s="29">
        <v>23196</v>
      </c>
      <c r="D1486" s="29">
        <v>97.39</v>
      </c>
      <c r="E1486" s="29">
        <v>108.35</v>
      </c>
      <c r="F1486" s="29">
        <v>1.1093</v>
      </c>
      <c r="G1486" s="29">
        <v>9.2280000000000001E-3</v>
      </c>
      <c r="H1486" s="29">
        <v>0.1447</v>
      </c>
      <c r="I1486" s="29">
        <v>0.1429</v>
      </c>
      <c r="J1486" s="29">
        <v>1.3206</v>
      </c>
      <c r="K1486" s="29">
        <v>3.3068E-2</v>
      </c>
      <c r="L1486" s="29">
        <v>0.24410000000000001</v>
      </c>
      <c r="M1486" s="29">
        <v>8.3610000000000004E-2</v>
      </c>
      <c r="N1486" s="29">
        <v>1.175E-2</v>
      </c>
      <c r="O1486" s="29">
        <v>0.55130000000000001</v>
      </c>
      <c r="P1486" s="29">
        <v>0.64744000000000002</v>
      </c>
      <c r="Q1486" s="29">
        <v>1.9625E-2</v>
      </c>
      <c r="R1486" s="29">
        <v>1.3984999999999999E-2</v>
      </c>
      <c r="S1486" s="29">
        <v>3.2043000000000002E-2</v>
      </c>
      <c r="T1486" s="29">
        <v>0.75539999999999996</v>
      </c>
      <c r="U1486" s="29">
        <v>7.2548000000000001E-2</v>
      </c>
      <c r="V1486" s="29">
        <v>0.23350000000000001</v>
      </c>
    </row>
    <row r="1487" spans="1:22" ht="14.25" customHeight="1" x14ac:dyDescent="0.3">
      <c r="A1487" s="57">
        <v>43860</v>
      </c>
      <c r="B1487" s="29">
        <v>23180</v>
      </c>
      <c r="C1487" s="29">
        <v>23185</v>
      </c>
      <c r="D1487" s="29">
        <v>97.867000000000004</v>
      </c>
      <c r="E1487" s="29">
        <v>108.96</v>
      </c>
      <c r="F1487" s="29">
        <v>1.1032</v>
      </c>
      <c r="G1487" s="29">
        <v>9.1800000000000007E-3</v>
      </c>
      <c r="H1487" s="29">
        <v>0.1447</v>
      </c>
      <c r="I1487" s="29">
        <v>0.14319999999999999</v>
      </c>
      <c r="J1487" s="29">
        <v>1.3092999999999999</v>
      </c>
      <c r="K1487" s="29">
        <v>3.3035000000000002E-2</v>
      </c>
      <c r="L1487" s="29">
        <v>0.2447</v>
      </c>
      <c r="M1487" s="29">
        <v>8.4140000000000006E-2</v>
      </c>
      <c r="N1487" s="29">
        <v>1.179E-2</v>
      </c>
      <c r="O1487" s="29">
        <v>0.55110000000000003</v>
      </c>
      <c r="P1487" s="29">
        <v>0.6472</v>
      </c>
      <c r="Q1487" s="29">
        <v>1.9604E-2</v>
      </c>
      <c r="R1487" s="29">
        <v>1.3998E-2</v>
      </c>
      <c r="S1487" s="29">
        <v>3.2150999999999999E-2</v>
      </c>
      <c r="T1487" s="29">
        <v>0.7571</v>
      </c>
      <c r="U1487" s="29">
        <v>7.3135000000000006E-2</v>
      </c>
      <c r="V1487" s="29">
        <v>0.23569999999999999</v>
      </c>
    </row>
    <row r="1488" spans="1:22" ht="14.25" customHeight="1" x14ac:dyDescent="0.3">
      <c r="A1488" s="57">
        <v>43859</v>
      </c>
      <c r="B1488" s="29">
        <v>23171</v>
      </c>
      <c r="C1488" s="29">
        <v>23170</v>
      </c>
      <c r="D1488" s="29">
        <v>97.991</v>
      </c>
      <c r="E1488" s="29">
        <v>109.02</v>
      </c>
      <c r="F1488" s="29">
        <v>1.101</v>
      </c>
      <c r="G1488" s="29">
        <v>9.1730000000000006E-3</v>
      </c>
      <c r="H1488" s="29">
        <v>0.1447</v>
      </c>
      <c r="I1488" s="29">
        <v>0.14349999999999999</v>
      </c>
      <c r="J1488" s="29">
        <v>1.3021</v>
      </c>
      <c r="K1488" s="29">
        <v>3.3194000000000001E-2</v>
      </c>
      <c r="L1488" s="29">
        <v>0.24510000000000001</v>
      </c>
      <c r="M1488" s="29">
        <v>8.4750000000000006E-2</v>
      </c>
      <c r="N1488" s="29">
        <v>1.179E-2</v>
      </c>
      <c r="O1488" s="29">
        <v>0.55130000000000001</v>
      </c>
      <c r="P1488" s="29">
        <v>0.64670000000000005</v>
      </c>
      <c r="Q1488" s="29">
        <v>1.9671000000000001E-2</v>
      </c>
      <c r="R1488" s="29">
        <v>1.4019999999999999E-2</v>
      </c>
      <c r="S1488" s="29">
        <v>3.2282999999999999E-2</v>
      </c>
      <c r="T1488" s="29">
        <v>0.75770000000000004</v>
      </c>
      <c r="U1488" s="29">
        <v>7.3370000000000005E-2</v>
      </c>
      <c r="V1488" s="29">
        <v>0.2364</v>
      </c>
    </row>
    <row r="1489" spans="1:22" ht="14.25" customHeight="1" x14ac:dyDescent="0.3">
      <c r="A1489" s="57">
        <v>43858</v>
      </c>
      <c r="B1489" s="29">
        <v>23171</v>
      </c>
      <c r="C1489" s="29">
        <v>23170</v>
      </c>
      <c r="D1489" s="29">
        <v>98.018000000000001</v>
      </c>
      <c r="E1489" s="29">
        <v>109.15</v>
      </c>
      <c r="F1489" s="29">
        <v>1.1022000000000001</v>
      </c>
      <c r="G1489" s="29">
        <v>9.162E-3</v>
      </c>
      <c r="H1489" s="29">
        <v>0.1447</v>
      </c>
      <c r="I1489" s="29">
        <v>0.14360000000000001</v>
      </c>
      <c r="J1489" s="29">
        <v>1.3028</v>
      </c>
      <c r="K1489" s="29">
        <v>3.3194000000000001E-2</v>
      </c>
      <c r="L1489" s="29">
        <v>0.2447</v>
      </c>
      <c r="M1489" s="29">
        <v>8.5019999999999998E-2</v>
      </c>
      <c r="N1489" s="29">
        <v>1.179E-2</v>
      </c>
      <c r="O1489" s="29">
        <v>0.55079999999999996</v>
      </c>
      <c r="P1489" s="29">
        <v>0.64690999999999999</v>
      </c>
      <c r="Q1489" s="29">
        <v>1.9737000000000001E-2</v>
      </c>
      <c r="R1489" s="29">
        <v>1.4042000000000001E-2</v>
      </c>
      <c r="S1489" s="29">
        <v>3.2455999999999999E-2</v>
      </c>
      <c r="T1489" s="29">
        <v>0.7601</v>
      </c>
      <c r="U1489" s="29">
        <v>7.3298000000000002E-2</v>
      </c>
      <c r="V1489" s="29">
        <v>0.2384</v>
      </c>
    </row>
    <row r="1490" spans="1:22" ht="14.25" customHeight="1" x14ac:dyDescent="0.3">
      <c r="A1490" s="57">
        <v>43857</v>
      </c>
      <c r="B1490" s="29">
        <v>23171</v>
      </c>
      <c r="C1490" s="29">
        <v>23170</v>
      </c>
      <c r="D1490" s="29">
        <v>97.956000000000003</v>
      </c>
      <c r="E1490" s="29">
        <v>108.9</v>
      </c>
      <c r="F1490" s="29">
        <v>1.1019000000000001</v>
      </c>
      <c r="G1490" s="29">
        <v>9.1830000000000002E-3</v>
      </c>
      <c r="H1490" s="29">
        <v>0.1447</v>
      </c>
      <c r="I1490" s="29">
        <v>0.14319999999999999</v>
      </c>
      <c r="J1490" s="29">
        <v>1.3057000000000001</v>
      </c>
      <c r="K1490" s="29">
        <v>3.3194000000000001E-2</v>
      </c>
      <c r="L1490" s="29">
        <v>0.246</v>
      </c>
      <c r="M1490" s="29">
        <v>8.4879999999999997E-2</v>
      </c>
      <c r="N1490" s="29">
        <v>1.1780000000000001E-2</v>
      </c>
      <c r="O1490" s="29">
        <v>0.55079999999999996</v>
      </c>
      <c r="P1490" s="29">
        <v>0.64671999999999996</v>
      </c>
      <c r="Q1490" s="29">
        <v>1.9643000000000001E-2</v>
      </c>
      <c r="R1490" s="29">
        <v>1.3996E-2</v>
      </c>
      <c r="S1490" s="29">
        <v>3.2568E-2</v>
      </c>
      <c r="T1490" s="29">
        <v>0.75790000000000002</v>
      </c>
      <c r="U1490" s="29">
        <v>7.3501999999999998E-2</v>
      </c>
      <c r="V1490" s="29">
        <v>0.23760000000000001</v>
      </c>
    </row>
    <row r="1491" spans="1:22" ht="14.25" customHeight="1" x14ac:dyDescent="0.3">
      <c r="A1491" s="57">
        <v>43854</v>
      </c>
      <c r="B1491" s="29">
        <v>23171</v>
      </c>
      <c r="C1491" s="29">
        <v>23170</v>
      </c>
      <c r="D1491" s="29">
        <v>97.852999999999994</v>
      </c>
      <c r="E1491" s="29">
        <v>109.28</v>
      </c>
      <c r="F1491" s="29">
        <v>1.1025</v>
      </c>
      <c r="G1491" s="29">
        <v>9.1509999999999994E-3</v>
      </c>
      <c r="H1491" s="29">
        <v>0.14485000000000001</v>
      </c>
      <c r="I1491" s="29">
        <v>0.14430000000000001</v>
      </c>
      <c r="J1491" s="29">
        <v>1.3072999999999999</v>
      </c>
      <c r="K1491" s="29">
        <v>3.3278000000000002E-2</v>
      </c>
      <c r="L1491" s="29">
        <v>0.246</v>
      </c>
      <c r="M1491" s="29">
        <v>8.5459999999999994E-2</v>
      </c>
      <c r="N1491" s="29">
        <v>1.1780000000000001E-2</v>
      </c>
      <c r="O1491" s="29">
        <v>0.55079999999999996</v>
      </c>
      <c r="P1491" s="29">
        <v>0.64673000000000003</v>
      </c>
      <c r="Q1491" s="29">
        <v>1.9675000000000002E-2</v>
      </c>
      <c r="R1491" s="29">
        <v>1.4019E-2</v>
      </c>
      <c r="S1491" s="29">
        <v>3.2715000000000001E-2</v>
      </c>
      <c r="T1491" s="29">
        <v>0.76090000000000002</v>
      </c>
      <c r="U1491" s="29">
        <v>7.3483000000000007E-2</v>
      </c>
      <c r="V1491" s="29">
        <v>0.23910000000000001</v>
      </c>
    </row>
    <row r="1492" spans="1:22" ht="14.25" customHeight="1" x14ac:dyDescent="0.3">
      <c r="A1492" s="57">
        <v>43853</v>
      </c>
      <c r="B1492" s="29">
        <v>23171</v>
      </c>
      <c r="C1492" s="29">
        <v>23170</v>
      </c>
      <c r="D1492" s="29">
        <v>97.692999999999998</v>
      </c>
      <c r="E1492" s="29">
        <v>109.49</v>
      </c>
      <c r="F1492" s="29">
        <v>1.1054999999999999</v>
      </c>
      <c r="G1492" s="29">
        <v>9.1330000000000005E-3</v>
      </c>
      <c r="H1492" s="29">
        <v>0.14482</v>
      </c>
      <c r="I1492" s="29">
        <v>0.14430000000000001</v>
      </c>
      <c r="J1492" s="29">
        <v>1.3123</v>
      </c>
      <c r="K1492" s="29">
        <v>3.3278000000000002E-2</v>
      </c>
      <c r="L1492" s="29">
        <v>0.24540000000000001</v>
      </c>
      <c r="M1492" s="29">
        <v>8.5500000000000007E-2</v>
      </c>
      <c r="N1492" s="29">
        <v>1.179E-2</v>
      </c>
      <c r="O1492" s="29">
        <v>0.55189999999999995</v>
      </c>
      <c r="P1492" s="29">
        <v>0.64661000000000002</v>
      </c>
      <c r="Q1492" s="29">
        <v>1.9591000000000001E-2</v>
      </c>
      <c r="R1492" s="29">
        <v>1.4017999999999999E-2</v>
      </c>
      <c r="S1492" s="29">
        <v>3.2777000000000001E-2</v>
      </c>
      <c r="T1492" s="29">
        <v>0.76180000000000003</v>
      </c>
      <c r="U1492" s="29">
        <v>7.3248999999999995E-2</v>
      </c>
      <c r="V1492" s="29">
        <v>0.23980000000000001</v>
      </c>
    </row>
    <row r="1493" spans="1:22" ht="14.25" customHeight="1" x14ac:dyDescent="0.3">
      <c r="A1493" s="57">
        <v>43852</v>
      </c>
      <c r="B1493" s="29">
        <v>23171</v>
      </c>
      <c r="C1493" s="29">
        <v>23170</v>
      </c>
      <c r="D1493" s="29">
        <v>97.527000000000001</v>
      </c>
      <c r="E1493" s="29">
        <v>109.84</v>
      </c>
      <c r="F1493" s="29">
        <v>1.1093</v>
      </c>
      <c r="G1493" s="29">
        <v>9.1039999999999992E-3</v>
      </c>
      <c r="H1493" s="29">
        <v>0.14515</v>
      </c>
      <c r="I1493" s="29">
        <v>0.1447</v>
      </c>
      <c r="J1493" s="29">
        <v>1.3142</v>
      </c>
      <c r="K1493" s="29">
        <v>3.3332000000000001E-2</v>
      </c>
      <c r="L1493" s="29">
        <v>0.246</v>
      </c>
      <c r="M1493" s="29">
        <v>8.5819999999999994E-2</v>
      </c>
      <c r="N1493" s="29">
        <v>1.179E-2</v>
      </c>
      <c r="O1493" s="29">
        <v>0.55069999999999997</v>
      </c>
      <c r="P1493" s="29">
        <v>0.64668000000000003</v>
      </c>
      <c r="Q1493" s="29">
        <v>1.9621E-2</v>
      </c>
      <c r="R1493" s="29">
        <v>1.4061000000000001E-2</v>
      </c>
      <c r="S1493" s="29">
        <v>3.2899999999999999E-2</v>
      </c>
      <c r="T1493" s="29">
        <v>0.76129999999999998</v>
      </c>
      <c r="U1493" s="29">
        <v>7.3247999999999994E-2</v>
      </c>
      <c r="V1493" s="29">
        <v>0.23910000000000001</v>
      </c>
    </row>
    <row r="1494" spans="1:22" ht="14.25" customHeight="1" x14ac:dyDescent="0.3">
      <c r="A1494" s="57">
        <v>43851</v>
      </c>
      <c r="B1494" s="29">
        <v>23171</v>
      </c>
      <c r="C1494" s="29">
        <v>23158</v>
      </c>
      <c r="D1494" s="29">
        <v>97.531000000000006</v>
      </c>
      <c r="E1494" s="29">
        <v>109.87</v>
      </c>
      <c r="F1494" s="29">
        <v>1.1082000000000001</v>
      </c>
      <c r="G1494" s="29">
        <v>9.1009999999999997E-3</v>
      </c>
      <c r="H1494" s="29">
        <v>0.14502999999999999</v>
      </c>
      <c r="I1494" s="29">
        <v>0.1447</v>
      </c>
      <c r="J1494" s="29">
        <v>1.3049999999999999</v>
      </c>
      <c r="K1494" s="29">
        <v>3.3265999999999997E-2</v>
      </c>
      <c r="L1494" s="29">
        <v>0.24560000000000001</v>
      </c>
      <c r="M1494" s="29">
        <v>8.5470000000000004E-2</v>
      </c>
      <c r="N1494" s="29">
        <v>1.1780000000000001E-2</v>
      </c>
      <c r="O1494" s="29">
        <v>0.55189999999999995</v>
      </c>
      <c r="P1494" s="29">
        <v>0.64668999999999999</v>
      </c>
      <c r="Q1494" s="29">
        <v>1.9578999999999999E-2</v>
      </c>
      <c r="R1494" s="29">
        <v>1.4034E-2</v>
      </c>
      <c r="S1494" s="29">
        <v>3.2887E-2</v>
      </c>
      <c r="T1494" s="29">
        <v>0.7651</v>
      </c>
      <c r="U1494" s="29">
        <v>7.3053000000000007E-2</v>
      </c>
      <c r="V1494" s="29">
        <v>0.2374</v>
      </c>
    </row>
    <row r="1495" spans="1:22" ht="14.25" customHeight="1" x14ac:dyDescent="0.3">
      <c r="A1495" s="57">
        <v>43850</v>
      </c>
      <c r="B1495" s="29">
        <v>23171</v>
      </c>
      <c r="C1495" s="29">
        <v>23155</v>
      </c>
      <c r="D1495" s="29">
        <v>97.605999999999995</v>
      </c>
      <c r="E1495" s="29">
        <v>110.18</v>
      </c>
      <c r="F1495" s="29">
        <v>1.1094999999999999</v>
      </c>
      <c r="G1495" s="29">
        <v>9.0760000000000007E-3</v>
      </c>
      <c r="H1495" s="29">
        <v>0.14563000000000001</v>
      </c>
      <c r="I1495" s="29">
        <v>0.14560000000000001</v>
      </c>
      <c r="J1495" s="29">
        <v>1.3009999999999999</v>
      </c>
      <c r="K1495" s="29">
        <v>3.3368000000000002E-2</v>
      </c>
      <c r="L1495" s="29">
        <v>0.24629999999999999</v>
      </c>
      <c r="M1495" s="29">
        <v>8.6230000000000001E-2</v>
      </c>
      <c r="N1495" s="29">
        <v>1.1780000000000001E-2</v>
      </c>
      <c r="O1495" s="29">
        <v>0.55159999999999998</v>
      </c>
      <c r="P1495" s="29">
        <v>0.64683000000000002</v>
      </c>
      <c r="Q1495" s="29">
        <v>1.9619000000000001E-2</v>
      </c>
      <c r="R1495" s="29">
        <v>1.4078E-2</v>
      </c>
      <c r="S1495" s="29">
        <v>3.2940999999999998E-2</v>
      </c>
      <c r="T1495" s="29">
        <v>0.76639999999999997</v>
      </c>
      <c r="U1495" s="29">
        <v>7.3391999999999999E-2</v>
      </c>
      <c r="V1495" s="29">
        <v>0.23860000000000001</v>
      </c>
    </row>
    <row r="1496" spans="1:22" ht="14.25" customHeight="1" x14ac:dyDescent="0.3">
      <c r="A1496" s="57">
        <v>43847</v>
      </c>
      <c r="B1496" s="29">
        <v>23171</v>
      </c>
      <c r="C1496" s="29">
        <v>23157</v>
      </c>
      <c r="D1496" s="29">
        <v>97.605999999999995</v>
      </c>
      <c r="E1496" s="29">
        <v>110.14</v>
      </c>
      <c r="F1496" s="29">
        <v>1.1092</v>
      </c>
      <c r="G1496" s="29">
        <v>9.0779999999999993E-3</v>
      </c>
      <c r="H1496" s="29">
        <v>0.14577999999999999</v>
      </c>
      <c r="I1496" s="29">
        <v>0.14560000000000001</v>
      </c>
      <c r="J1496" s="29">
        <v>1.3016000000000001</v>
      </c>
      <c r="K1496" s="29">
        <v>3.3373E-2</v>
      </c>
      <c r="L1496" s="29">
        <v>0.24660000000000001</v>
      </c>
      <c r="M1496" s="29">
        <v>8.609E-2</v>
      </c>
      <c r="N1496" s="29">
        <v>1.18E-2</v>
      </c>
      <c r="O1496" s="29">
        <v>0.55179999999999996</v>
      </c>
      <c r="P1496" s="29">
        <v>0.64661000000000002</v>
      </c>
      <c r="Q1496" s="29">
        <v>1.9633999999999999E-2</v>
      </c>
      <c r="R1496" s="29">
        <v>1.4076999999999999E-2</v>
      </c>
      <c r="S1496" s="29">
        <v>3.2897999999999997E-2</v>
      </c>
      <c r="T1496" s="29">
        <v>0.76529999999999998</v>
      </c>
      <c r="U1496" s="29">
        <v>7.3289000000000007E-2</v>
      </c>
      <c r="V1496" s="29">
        <v>0.24030000000000001</v>
      </c>
    </row>
    <row r="1497" spans="1:22" ht="14.25" customHeight="1" x14ac:dyDescent="0.3">
      <c r="A1497" s="57">
        <v>43846</v>
      </c>
      <c r="B1497" s="29">
        <v>23175</v>
      </c>
      <c r="C1497" s="29">
        <v>23156</v>
      </c>
      <c r="D1497" s="29">
        <v>97.32</v>
      </c>
      <c r="E1497" s="29">
        <v>110.16</v>
      </c>
      <c r="F1497" s="29">
        <v>1.1136999999999999</v>
      </c>
      <c r="G1497" s="29">
        <v>9.077E-3</v>
      </c>
      <c r="H1497" s="29">
        <v>0.14530999999999999</v>
      </c>
      <c r="I1497" s="29">
        <v>0.1454</v>
      </c>
      <c r="J1497" s="29">
        <v>1.3080000000000001</v>
      </c>
      <c r="K1497" s="29">
        <v>3.3409000000000001E-2</v>
      </c>
      <c r="L1497" s="29">
        <v>0.24610000000000001</v>
      </c>
      <c r="M1497" s="29">
        <v>8.6150000000000004E-2</v>
      </c>
      <c r="N1497" s="29">
        <v>1.18E-2</v>
      </c>
      <c r="O1497" s="29">
        <v>0.55130000000000001</v>
      </c>
      <c r="P1497" s="29">
        <v>0.64658000000000004</v>
      </c>
      <c r="Q1497" s="29">
        <v>1.9665999999999999E-2</v>
      </c>
      <c r="R1497" s="29">
        <v>1.4093E-2</v>
      </c>
      <c r="S1497" s="29">
        <v>3.2924000000000002E-2</v>
      </c>
      <c r="T1497" s="29">
        <v>0.76680000000000004</v>
      </c>
      <c r="U1497" s="29">
        <v>7.3274000000000006E-2</v>
      </c>
      <c r="V1497" s="29">
        <v>0.2389</v>
      </c>
    </row>
    <row r="1498" spans="1:22" ht="14.25" customHeight="1" x14ac:dyDescent="0.3">
      <c r="A1498" s="57">
        <v>43845</v>
      </c>
      <c r="B1498" s="29">
        <v>23175</v>
      </c>
      <c r="C1498" s="29">
        <v>23158</v>
      </c>
      <c r="D1498" s="29">
        <v>97.228999999999999</v>
      </c>
      <c r="E1498" s="29">
        <v>109.9</v>
      </c>
      <c r="F1498" s="29">
        <v>1.115</v>
      </c>
      <c r="G1498" s="29">
        <v>9.0989999999999994E-3</v>
      </c>
      <c r="H1498" s="29">
        <v>0.14510000000000001</v>
      </c>
      <c r="I1498" s="29">
        <v>0.14510000000000001</v>
      </c>
      <c r="J1498" s="29">
        <v>1.3038000000000001</v>
      </c>
      <c r="K1498" s="29">
        <v>3.3397000000000003E-2</v>
      </c>
      <c r="L1498" s="29">
        <v>0.24560000000000001</v>
      </c>
      <c r="M1498" s="29">
        <v>8.6300000000000002E-2</v>
      </c>
      <c r="N1498" s="29">
        <v>1.179E-2</v>
      </c>
      <c r="O1498" s="29">
        <v>0.55069999999999997</v>
      </c>
      <c r="P1498" s="29">
        <v>0.64600999999999997</v>
      </c>
      <c r="Q1498" s="29">
        <v>1.9692999999999999E-2</v>
      </c>
      <c r="R1498" s="29">
        <v>1.4137E-2</v>
      </c>
      <c r="S1498" s="29">
        <v>3.3006000000000001E-2</v>
      </c>
      <c r="T1498" s="29">
        <v>0.76680000000000004</v>
      </c>
      <c r="U1498" s="29">
        <v>7.3015999999999998E-2</v>
      </c>
      <c r="V1498" s="29">
        <v>0.23949999999999999</v>
      </c>
    </row>
    <row r="1499" spans="1:22" ht="14.25" customHeight="1" x14ac:dyDescent="0.3">
      <c r="A1499" s="57">
        <v>43844</v>
      </c>
      <c r="B1499" s="29">
        <v>23175</v>
      </c>
      <c r="C1499" s="29">
        <v>23157</v>
      </c>
      <c r="D1499" s="29">
        <v>97.372</v>
      </c>
      <c r="E1499" s="29">
        <v>109.99</v>
      </c>
      <c r="F1499" s="29">
        <v>1.1128</v>
      </c>
      <c r="G1499" s="29">
        <v>9.0910000000000001E-3</v>
      </c>
      <c r="H1499" s="29">
        <v>0.14524999999999999</v>
      </c>
      <c r="I1499" s="29">
        <v>0.1452</v>
      </c>
      <c r="J1499" s="29">
        <v>1.3019000000000001</v>
      </c>
      <c r="K1499" s="29">
        <v>3.3416000000000001E-2</v>
      </c>
      <c r="L1499" s="29">
        <v>0.2455</v>
      </c>
      <c r="M1499" s="29">
        <v>8.6360000000000006E-2</v>
      </c>
      <c r="N1499" s="29">
        <v>1.179E-2</v>
      </c>
      <c r="O1499" s="29">
        <v>0.55069999999999997</v>
      </c>
      <c r="P1499" s="29">
        <v>0.64551999999999998</v>
      </c>
      <c r="Q1499" s="29">
        <v>1.9730000000000001E-2</v>
      </c>
      <c r="R1499" s="29">
        <v>1.4104999999999999E-2</v>
      </c>
      <c r="S1499" s="29">
        <v>3.3031999999999999E-2</v>
      </c>
      <c r="T1499" s="29">
        <v>0.76559999999999995</v>
      </c>
      <c r="U1499" s="29">
        <v>7.3002999999999998E-2</v>
      </c>
      <c r="V1499" s="29">
        <v>0.24199999999999999</v>
      </c>
    </row>
    <row r="1500" spans="1:22" ht="14.25" customHeight="1" x14ac:dyDescent="0.3">
      <c r="A1500" s="57">
        <v>43843</v>
      </c>
      <c r="B1500" s="29">
        <v>23175</v>
      </c>
      <c r="C1500" s="29">
        <v>23162</v>
      </c>
      <c r="D1500" s="29">
        <v>97.344999999999999</v>
      </c>
      <c r="E1500" s="29">
        <v>109.95</v>
      </c>
      <c r="F1500" s="29">
        <v>1.1133999999999999</v>
      </c>
      <c r="G1500" s="29">
        <v>9.0950000000000007E-3</v>
      </c>
      <c r="H1500" s="29">
        <v>0.14505999999999999</v>
      </c>
      <c r="I1500" s="29">
        <v>0.14530000000000001</v>
      </c>
      <c r="J1500" s="29">
        <v>1.2988999999999999</v>
      </c>
      <c r="K1500" s="29">
        <v>3.3450000000000001E-2</v>
      </c>
      <c r="L1500" s="29">
        <v>0.24610000000000001</v>
      </c>
      <c r="M1500" s="29">
        <v>8.659E-2</v>
      </c>
      <c r="N1500" s="29">
        <v>1.1780000000000001E-2</v>
      </c>
      <c r="O1500" s="29">
        <v>0.55189999999999995</v>
      </c>
      <c r="P1500" s="29">
        <v>0.64519000000000004</v>
      </c>
      <c r="Q1500" s="29">
        <v>1.9806000000000001E-2</v>
      </c>
      <c r="R1500" s="29">
        <v>1.4139000000000001E-2</v>
      </c>
      <c r="S1500" s="29">
        <v>3.3119000000000003E-2</v>
      </c>
      <c r="T1500" s="29">
        <v>0.76590000000000003</v>
      </c>
      <c r="U1500" s="29">
        <v>7.3152999999999996E-2</v>
      </c>
      <c r="V1500" s="29">
        <v>0.24110000000000001</v>
      </c>
    </row>
    <row r="1501" spans="1:22" ht="14.25" customHeight="1" x14ac:dyDescent="0.3">
      <c r="A1501" s="57">
        <v>43840</v>
      </c>
      <c r="B1501" s="29">
        <v>23175</v>
      </c>
      <c r="C1501" s="29">
        <v>23166</v>
      </c>
      <c r="D1501" s="29">
        <v>97.355999999999995</v>
      </c>
      <c r="E1501" s="29">
        <v>109.45</v>
      </c>
      <c r="F1501" s="29">
        <v>1.1121000000000001</v>
      </c>
      <c r="G1501" s="29">
        <v>9.136E-3</v>
      </c>
      <c r="H1501" s="29">
        <v>0.14452000000000001</v>
      </c>
      <c r="I1501" s="29">
        <v>0.14460000000000001</v>
      </c>
      <c r="J1501" s="29">
        <v>1.3064</v>
      </c>
      <c r="K1501" s="29">
        <v>3.3343999999999999E-2</v>
      </c>
      <c r="L1501" s="29">
        <v>0.24529999999999999</v>
      </c>
      <c r="M1501" s="29">
        <v>8.6290000000000006E-2</v>
      </c>
      <c r="N1501" s="29">
        <v>1.1769999999999999E-2</v>
      </c>
      <c r="O1501" s="29">
        <v>0.55159999999999998</v>
      </c>
      <c r="P1501" s="29">
        <v>0.64544999999999997</v>
      </c>
      <c r="Q1501" s="29">
        <v>1.9776999999999999E-2</v>
      </c>
      <c r="R1501" s="29">
        <v>1.4083999999999999E-2</v>
      </c>
      <c r="S1501" s="29">
        <v>3.3055000000000001E-2</v>
      </c>
      <c r="T1501" s="29">
        <v>0.76619999999999999</v>
      </c>
      <c r="U1501" s="29">
        <v>7.2692999999999994E-2</v>
      </c>
      <c r="V1501" s="29">
        <v>0.24410000000000001</v>
      </c>
    </row>
    <row r="1502" spans="1:22" ht="14.25" customHeight="1" x14ac:dyDescent="0.3">
      <c r="A1502" s="57">
        <v>43839</v>
      </c>
      <c r="B1502" s="29">
        <v>23175</v>
      </c>
      <c r="C1502" s="29">
        <v>23173</v>
      </c>
      <c r="D1502" s="29">
        <v>97.45</v>
      </c>
      <c r="E1502" s="29">
        <v>109.52</v>
      </c>
      <c r="F1502" s="29">
        <v>1.1106</v>
      </c>
      <c r="G1502" s="29">
        <v>9.1299999999999992E-3</v>
      </c>
      <c r="H1502" s="29">
        <v>0.14426</v>
      </c>
      <c r="I1502" s="29">
        <v>0.1444</v>
      </c>
      <c r="J1502" s="29">
        <v>1.3067</v>
      </c>
      <c r="K1502" s="29">
        <v>3.3363999999999998E-2</v>
      </c>
      <c r="L1502" s="29">
        <v>0.2445</v>
      </c>
      <c r="M1502" s="29">
        <v>8.6230000000000001E-2</v>
      </c>
      <c r="N1502" s="29">
        <v>1.179E-2</v>
      </c>
      <c r="O1502" s="29">
        <v>0.55159999999999998</v>
      </c>
      <c r="P1502" s="29">
        <v>0.64527000000000001</v>
      </c>
      <c r="Q1502" s="29">
        <v>1.9734000000000002E-2</v>
      </c>
      <c r="R1502" s="29">
        <v>1.4045E-2</v>
      </c>
      <c r="S1502" s="29">
        <v>3.3017999999999999E-2</v>
      </c>
      <c r="T1502" s="29">
        <v>0.76600000000000001</v>
      </c>
      <c r="U1502" s="29">
        <v>7.2202000000000002E-2</v>
      </c>
      <c r="V1502" s="29">
        <v>0.24429999999999999</v>
      </c>
    </row>
    <row r="1503" spans="1:22" ht="14.25" customHeight="1" x14ac:dyDescent="0.3">
      <c r="A1503" s="57">
        <v>43838</v>
      </c>
      <c r="B1503" s="29">
        <v>23176</v>
      </c>
      <c r="C1503" s="29">
        <v>23165</v>
      </c>
      <c r="D1503" s="29">
        <v>97.299000000000007</v>
      </c>
      <c r="E1503" s="29">
        <v>109.12</v>
      </c>
      <c r="F1503" s="29">
        <v>1.1105</v>
      </c>
      <c r="G1503" s="29">
        <v>9.1640000000000003E-3</v>
      </c>
      <c r="H1503" s="29">
        <v>0.14391000000000001</v>
      </c>
      <c r="I1503" s="29">
        <v>0.14419999999999999</v>
      </c>
      <c r="J1503" s="29">
        <v>1.3097000000000001</v>
      </c>
      <c r="K1503" s="29">
        <v>3.3313000000000002E-2</v>
      </c>
      <c r="L1503" s="29">
        <v>0.24379999999999999</v>
      </c>
      <c r="M1503" s="29">
        <v>8.6029999999999995E-2</v>
      </c>
      <c r="N1503" s="29">
        <v>1.179E-2</v>
      </c>
      <c r="O1503" s="29">
        <v>0.55030000000000001</v>
      </c>
      <c r="P1503" s="29">
        <v>0.64558000000000004</v>
      </c>
      <c r="Q1503" s="29">
        <v>1.9772000000000001E-2</v>
      </c>
      <c r="R1503" s="29">
        <v>1.3997000000000001E-2</v>
      </c>
      <c r="S1503" s="29">
        <v>3.2932999999999997E-2</v>
      </c>
      <c r="T1503" s="29">
        <v>0.76690000000000003</v>
      </c>
      <c r="U1503" s="29">
        <v>7.2165999999999994E-2</v>
      </c>
      <c r="V1503" s="29">
        <v>0.246</v>
      </c>
    </row>
    <row r="1504" spans="1:22" ht="14.25" customHeight="1" x14ac:dyDescent="0.3">
      <c r="A1504" s="57">
        <v>43837</v>
      </c>
      <c r="B1504" s="29">
        <v>23179</v>
      </c>
      <c r="C1504" s="29">
        <v>23174</v>
      </c>
      <c r="D1504" s="29">
        <v>97.004999999999995</v>
      </c>
      <c r="E1504" s="29">
        <v>108.44</v>
      </c>
      <c r="F1504" s="29">
        <v>1.1153</v>
      </c>
      <c r="G1504" s="29">
        <v>9.2219999999999993E-3</v>
      </c>
      <c r="H1504" s="29">
        <v>0.14394999999999999</v>
      </c>
      <c r="I1504" s="29">
        <v>0.14399999999999999</v>
      </c>
      <c r="J1504" s="29">
        <v>1.3126</v>
      </c>
      <c r="K1504" s="29">
        <v>3.3284000000000001E-2</v>
      </c>
      <c r="L1504" s="29">
        <v>0.24429999999999999</v>
      </c>
      <c r="M1504" s="29">
        <v>8.5589999999999999E-2</v>
      </c>
      <c r="N1504" s="29">
        <v>1.1780000000000001E-2</v>
      </c>
      <c r="O1504" s="29">
        <v>0.55200000000000005</v>
      </c>
      <c r="P1504" s="29">
        <v>0.64495000000000002</v>
      </c>
      <c r="Q1504" s="29">
        <v>1.9639E-2</v>
      </c>
      <c r="R1504" s="29">
        <v>1.3897E-2</v>
      </c>
      <c r="S1504" s="29">
        <v>3.2974000000000003E-2</v>
      </c>
      <c r="T1504" s="29">
        <v>0.76910000000000001</v>
      </c>
      <c r="U1504" s="29">
        <v>7.1873000000000006E-2</v>
      </c>
      <c r="V1504" s="29">
        <v>0.24579999999999999</v>
      </c>
    </row>
    <row r="1505" spans="1:22" ht="14.25" customHeight="1" x14ac:dyDescent="0.3">
      <c r="A1505" s="57">
        <v>43836</v>
      </c>
      <c r="B1505" s="29">
        <v>23177</v>
      </c>
      <c r="C1505" s="29">
        <v>23167</v>
      </c>
      <c r="D1505" s="29">
        <v>96.671000000000006</v>
      </c>
      <c r="E1505" s="29">
        <v>108.37</v>
      </c>
      <c r="F1505" s="29">
        <v>1.1196999999999999</v>
      </c>
      <c r="G1505" s="29">
        <v>9.2280000000000001E-3</v>
      </c>
      <c r="H1505" s="29">
        <v>0.14334</v>
      </c>
      <c r="I1505" s="29">
        <v>0.14349999999999999</v>
      </c>
      <c r="J1505" s="29">
        <v>1.3170999999999999</v>
      </c>
      <c r="K1505" s="29">
        <v>3.3258999999999997E-2</v>
      </c>
      <c r="L1505" s="29">
        <v>0.2437</v>
      </c>
      <c r="M1505" s="29">
        <v>8.5639999999999994E-2</v>
      </c>
      <c r="N1505" s="29">
        <v>1.179E-2</v>
      </c>
      <c r="O1505" s="29">
        <v>0.55200000000000005</v>
      </c>
      <c r="P1505" s="29">
        <v>0.64483999999999997</v>
      </c>
      <c r="Q1505" s="29">
        <v>1.9569E-2</v>
      </c>
      <c r="R1505" s="29">
        <v>1.3931000000000001E-2</v>
      </c>
      <c r="S1505" s="29">
        <v>3.3149999999999999E-2</v>
      </c>
      <c r="T1505" s="29">
        <v>0.77129999999999999</v>
      </c>
      <c r="U1505" s="29">
        <v>7.1795999999999999E-2</v>
      </c>
      <c r="V1505" s="29">
        <v>0.2462</v>
      </c>
    </row>
    <row r="1506" spans="1:22" ht="14.25" customHeight="1" x14ac:dyDescent="0.3">
      <c r="A1506" s="57">
        <v>43833</v>
      </c>
      <c r="B1506" s="29">
        <v>23173</v>
      </c>
      <c r="C1506" s="29">
        <v>23157</v>
      </c>
      <c r="D1506" s="29">
        <v>96.837999999999994</v>
      </c>
      <c r="E1506" s="29">
        <v>108.09</v>
      </c>
      <c r="F1506" s="29">
        <v>1.1161000000000001</v>
      </c>
      <c r="G1506" s="29">
        <v>9.2499999999999995E-3</v>
      </c>
      <c r="H1506" s="29">
        <v>0.14355999999999999</v>
      </c>
      <c r="I1506" s="29">
        <v>0.14360000000000001</v>
      </c>
      <c r="J1506" s="29">
        <v>1.3083</v>
      </c>
      <c r="K1506" s="29">
        <v>3.3255E-2</v>
      </c>
      <c r="L1506" s="29">
        <v>0.24379999999999999</v>
      </c>
      <c r="M1506" s="29">
        <v>8.5779999999999995E-2</v>
      </c>
      <c r="N1506" s="29">
        <v>1.18E-2</v>
      </c>
      <c r="O1506" s="29">
        <v>0.5514</v>
      </c>
      <c r="P1506" s="29">
        <v>0.64554</v>
      </c>
      <c r="Q1506" s="29">
        <v>1.9531E-2</v>
      </c>
      <c r="R1506" s="29">
        <v>1.3932999999999999E-2</v>
      </c>
      <c r="S1506" s="29">
        <v>3.3144E-2</v>
      </c>
      <c r="T1506" s="29">
        <v>0.76919999999999999</v>
      </c>
      <c r="U1506" s="29">
        <v>7.1714E-2</v>
      </c>
      <c r="V1506" s="29">
        <v>0.24590000000000001</v>
      </c>
    </row>
    <row r="1507" spans="1:22" ht="14.25" customHeight="1" x14ac:dyDescent="0.3">
      <c r="A1507" s="57">
        <v>43832</v>
      </c>
      <c r="B1507" s="29">
        <v>23173</v>
      </c>
      <c r="C1507" s="29">
        <v>23150</v>
      </c>
      <c r="D1507" s="29">
        <v>96.846000000000004</v>
      </c>
      <c r="E1507" s="29">
        <v>108.57</v>
      </c>
      <c r="F1507" s="29">
        <v>1.1172</v>
      </c>
      <c r="G1507" s="29">
        <v>9.2110000000000004E-3</v>
      </c>
      <c r="H1507" s="29">
        <v>0.14359</v>
      </c>
      <c r="I1507" s="29">
        <v>0.14369999999999999</v>
      </c>
      <c r="J1507" s="29">
        <v>1.3145</v>
      </c>
      <c r="K1507" s="29">
        <v>3.3333000000000002E-2</v>
      </c>
      <c r="L1507" s="29">
        <v>0.24460000000000001</v>
      </c>
      <c r="M1507" s="29">
        <v>8.6360000000000006E-2</v>
      </c>
      <c r="N1507" s="29">
        <v>1.18E-2</v>
      </c>
      <c r="O1507" s="29">
        <v>0.55120000000000002</v>
      </c>
      <c r="P1507" s="29">
        <v>0.64515999999999996</v>
      </c>
      <c r="Q1507" s="29">
        <v>1.9706000000000001E-2</v>
      </c>
      <c r="R1507" s="29">
        <v>1.404E-2</v>
      </c>
      <c r="S1507" s="29">
        <v>3.3156999999999999E-2</v>
      </c>
      <c r="T1507" s="29">
        <v>0.7702</v>
      </c>
      <c r="U1507" s="29">
        <v>7.2007000000000002E-2</v>
      </c>
      <c r="V1507" s="29">
        <v>0.24840000000000001</v>
      </c>
    </row>
    <row r="1508" spans="1:22" ht="14.25" customHeight="1" x14ac:dyDescent="0.3">
      <c r="A1508" s="57">
        <v>43831</v>
      </c>
      <c r="B1508" s="29">
        <v>23173</v>
      </c>
      <c r="C1508" s="29">
        <v>23155</v>
      </c>
      <c r="D1508" s="29">
        <v>96.444999999999993</v>
      </c>
      <c r="E1508" s="29">
        <v>108.76</v>
      </c>
      <c r="F1508" s="29">
        <v>1.1212</v>
      </c>
      <c r="G1508" s="29">
        <v>9.195E-3</v>
      </c>
      <c r="H1508" s="29">
        <v>0.14360999999999999</v>
      </c>
      <c r="I1508" s="29">
        <v>0.14369999999999999</v>
      </c>
      <c r="J1508" s="29">
        <v>1.3253999999999999</v>
      </c>
      <c r="K1508" s="29">
        <v>3.3503999999999999E-2</v>
      </c>
      <c r="L1508" s="29">
        <v>0.2445</v>
      </c>
      <c r="M1508" s="29">
        <v>8.6580000000000004E-2</v>
      </c>
      <c r="N1508" s="29">
        <v>1.1780000000000001E-2</v>
      </c>
      <c r="O1508" s="29">
        <v>0.5514</v>
      </c>
      <c r="P1508" s="29">
        <v>0.64561000000000002</v>
      </c>
      <c r="Q1508" s="29">
        <v>1.9740000000000001E-2</v>
      </c>
      <c r="R1508" s="29">
        <v>1.4015E-2</v>
      </c>
      <c r="S1508" s="29">
        <v>3.3148999999999998E-2</v>
      </c>
      <c r="T1508" s="29">
        <v>0.77010000000000001</v>
      </c>
      <c r="U1508" s="29">
        <v>7.2110999999999995E-2</v>
      </c>
      <c r="V1508" s="29">
        <v>0.24879999999999999</v>
      </c>
    </row>
    <row r="1509" spans="1:22" ht="14.25" customHeight="1" x14ac:dyDescent="0.3">
      <c r="A1509" s="57">
        <v>43830</v>
      </c>
      <c r="B1509" s="29">
        <v>23173</v>
      </c>
      <c r="C1509" s="29">
        <v>23155</v>
      </c>
      <c r="D1509" s="29">
        <v>96.388999999999996</v>
      </c>
      <c r="E1509" s="29">
        <v>108.61</v>
      </c>
      <c r="F1509" s="29">
        <v>1.1213</v>
      </c>
      <c r="G1509" s="29">
        <v>9.2049999999999996E-3</v>
      </c>
      <c r="H1509" s="29">
        <v>0.14360999999999999</v>
      </c>
      <c r="I1509" s="29">
        <v>0.14360000000000001</v>
      </c>
      <c r="J1509" s="29">
        <v>1.3257000000000001</v>
      </c>
      <c r="K1509" s="29">
        <v>3.3389000000000002E-2</v>
      </c>
      <c r="L1509" s="29">
        <v>0.2445</v>
      </c>
      <c r="M1509" s="29">
        <v>8.6510000000000004E-2</v>
      </c>
      <c r="N1509" s="29">
        <v>1.1780000000000001E-2</v>
      </c>
      <c r="O1509" s="29">
        <v>0.55159999999999998</v>
      </c>
      <c r="P1509" s="29">
        <v>0.64549999999999996</v>
      </c>
      <c r="Q1509" s="29">
        <v>1.9740000000000001E-2</v>
      </c>
      <c r="R1509" s="29">
        <v>1.4038999999999999E-2</v>
      </c>
      <c r="S1509" s="29">
        <v>3.3641999999999998E-2</v>
      </c>
      <c r="T1509" s="29">
        <v>0.76980000000000004</v>
      </c>
      <c r="U1509" s="29">
        <v>7.2225999999999999E-2</v>
      </c>
      <c r="V1509" s="29">
        <v>0.24879999999999999</v>
      </c>
    </row>
    <row r="1510" spans="1:22" ht="14.25" customHeight="1" x14ac:dyDescent="0.3">
      <c r="A1510" s="57">
        <v>43829</v>
      </c>
      <c r="B1510" s="29">
        <v>23173</v>
      </c>
      <c r="C1510" s="29">
        <v>23167</v>
      </c>
      <c r="D1510" s="29">
        <v>96.74</v>
      </c>
      <c r="E1510" s="29">
        <v>108.88</v>
      </c>
      <c r="F1510" s="29">
        <v>1.1198999999999999</v>
      </c>
      <c r="G1510" s="29">
        <v>9.1850000000000005E-3</v>
      </c>
      <c r="H1510" s="29">
        <v>0.14313000000000001</v>
      </c>
      <c r="I1510" s="29">
        <v>0.14319999999999999</v>
      </c>
      <c r="J1510" s="29">
        <v>1.3112999999999999</v>
      </c>
      <c r="K1510" s="29">
        <v>3.3225999999999999E-2</v>
      </c>
      <c r="L1510" s="29">
        <v>0.24349999999999999</v>
      </c>
      <c r="M1510" s="29">
        <v>8.6360000000000006E-2</v>
      </c>
      <c r="N1510" s="29">
        <v>1.1780000000000001E-2</v>
      </c>
      <c r="O1510" s="29">
        <v>0.55010000000000003</v>
      </c>
      <c r="P1510" s="29">
        <v>0.64541999999999999</v>
      </c>
      <c r="Q1510" s="29">
        <v>1.9708E-2</v>
      </c>
      <c r="R1510" s="29">
        <v>1.4022E-2</v>
      </c>
      <c r="S1510" s="29">
        <v>3.3362999999999997E-2</v>
      </c>
      <c r="T1510" s="29">
        <v>0.7651</v>
      </c>
      <c r="U1510" s="29">
        <v>7.1846999999999994E-2</v>
      </c>
      <c r="V1510" s="29">
        <v>0.24879999999999999</v>
      </c>
    </row>
    <row r="1511" spans="1:22" ht="14.25" customHeight="1" x14ac:dyDescent="0.3">
      <c r="A1511" s="57">
        <v>43826</v>
      </c>
      <c r="B1511" s="29">
        <v>23173</v>
      </c>
      <c r="C1511" s="29">
        <v>23169</v>
      </c>
      <c r="D1511" s="29">
        <v>96.918999999999997</v>
      </c>
      <c r="E1511" s="29">
        <v>109.44</v>
      </c>
      <c r="F1511" s="29">
        <v>1.1176999999999999</v>
      </c>
      <c r="G1511" s="29">
        <v>9.136E-3</v>
      </c>
      <c r="H1511" s="29">
        <v>0.14294000000000001</v>
      </c>
      <c r="I1511" s="29">
        <v>0.14299999999999999</v>
      </c>
      <c r="J1511" s="29">
        <v>1.3078000000000001</v>
      </c>
      <c r="K1511" s="29">
        <v>3.3241E-2</v>
      </c>
      <c r="L1511" s="29">
        <v>0.24229999999999999</v>
      </c>
      <c r="M1511" s="29">
        <v>8.6249999999999993E-2</v>
      </c>
      <c r="N1511" s="29">
        <v>1.1769999999999999E-2</v>
      </c>
      <c r="O1511" s="29">
        <v>0.55089999999999995</v>
      </c>
      <c r="P1511" s="29">
        <v>0.64551000000000003</v>
      </c>
      <c r="Q1511" s="29">
        <v>1.9684E-2</v>
      </c>
      <c r="R1511" s="29">
        <v>1.4002000000000001E-2</v>
      </c>
      <c r="S1511" s="29">
        <v>3.3169999999999998E-2</v>
      </c>
      <c r="T1511" s="29">
        <v>0.76459999999999995</v>
      </c>
      <c r="U1511" s="29">
        <v>7.17E-2</v>
      </c>
      <c r="V1511" s="29">
        <v>0.2472</v>
      </c>
    </row>
    <row r="1512" spans="1:22" ht="14.25" customHeight="1" x14ac:dyDescent="0.3">
      <c r="A1512" s="57">
        <v>43825</v>
      </c>
      <c r="B1512" s="29">
        <v>23173</v>
      </c>
      <c r="C1512" s="29">
        <v>23162</v>
      </c>
      <c r="D1512" s="29">
        <v>97.534000000000006</v>
      </c>
      <c r="E1512" s="29">
        <v>109.63</v>
      </c>
      <c r="F1512" s="29">
        <v>1.1097999999999999</v>
      </c>
      <c r="G1512" s="29">
        <v>9.1210000000000006E-3</v>
      </c>
      <c r="H1512" s="29">
        <v>0.14291999999999999</v>
      </c>
      <c r="I1512" s="29">
        <v>0.14299999999999999</v>
      </c>
      <c r="J1512" s="29">
        <v>1.2992999999999999</v>
      </c>
      <c r="K1512" s="29">
        <v>3.3204999999999998E-2</v>
      </c>
      <c r="L1512" s="29">
        <v>0.24199999999999999</v>
      </c>
      <c r="M1512" s="29">
        <v>8.5989999999999997E-2</v>
      </c>
      <c r="N1512" s="29">
        <v>1.1769999999999999E-2</v>
      </c>
      <c r="O1512" s="29">
        <v>0.55120000000000002</v>
      </c>
      <c r="P1512" s="29">
        <v>0.64456000000000002</v>
      </c>
      <c r="Q1512" s="29">
        <v>1.9726E-2</v>
      </c>
      <c r="R1512" s="29">
        <v>1.4023000000000001E-2</v>
      </c>
      <c r="S1512" s="29">
        <v>3.3148999999999998E-2</v>
      </c>
      <c r="T1512" s="29">
        <v>0.76200000000000001</v>
      </c>
      <c r="U1512" s="29">
        <v>7.1595000000000006E-2</v>
      </c>
      <c r="V1512" s="29">
        <v>0.2465</v>
      </c>
    </row>
    <row r="1513" spans="1:22" ht="14.25" customHeight="1" x14ac:dyDescent="0.3">
      <c r="A1513" s="57">
        <v>43824</v>
      </c>
      <c r="B1513" s="29">
        <v>23174</v>
      </c>
      <c r="C1513" s="29">
        <v>23163</v>
      </c>
      <c r="D1513" s="29">
        <v>97.632000000000005</v>
      </c>
      <c r="E1513" s="29">
        <v>109.38</v>
      </c>
      <c r="F1513" s="29">
        <v>1.1093</v>
      </c>
      <c r="G1513" s="29">
        <v>9.1409999999999998E-3</v>
      </c>
      <c r="H1513" s="29">
        <v>0.14307</v>
      </c>
      <c r="I1513" s="29">
        <v>0.1429</v>
      </c>
      <c r="J1513" s="29">
        <v>1.2961</v>
      </c>
      <c r="K1513" s="29">
        <v>3.3250000000000002E-2</v>
      </c>
      <c r="L1513" s="29">
        <v>0.24179999999999999</v>
      </c>
      <c r="M1513" s="29">
        <v>8.6150000000000004E-2</v>
      </c>
      <c r="N1513" s="29">
        <v>1.179E-2</v>
      </c>
      <c r="O1513" s="29">
        <v>0.55130000000000001</v>
      </c>
      <c r="P1513" s="29">
        <v>0.64373000000000002</v>
      </c>
      <c r="Q1513" s="29">
        <v>1.9671999999999999E-2</v>
      </c>
      <c r="R1513" s="29">
        <v>1.4041E-2</v>
      </c>
      <c r="S1513" s="29">
        <v>3.3162999999999998E-2</v>
      </c>
      <c r="T1513" s="29">
        <v>0.75990000000000002</v>
      </c>
      <c r="U1513" s="29">
        <v>7.1467000000000003E-2</v>
      </c>
      <c r="V1513" s="29">
        <v>0.2457</v>
      </c>
    </row>
    <row r="1514" spans="1:22" ht="14.25" customHeight="1" x14ac:dyDescent="0.3">
      <c r="A1514" s="57">
        <v>43823</v>
      </c>
      <c r="B1514" s="29">
        <v>23177</v>
      </c>
      <c r="C1514" s="29">
        <v>23164</v>
      </c>
      <c r="D1514" s="29">
        <v>97.653999999999996</v>
      </c>
      <c r="E1514" s="29">
        <v>109.39</v>
      </c>
      <c r="F1514" s="29">
        <v>1.1089</v>
      </c>
      <c r="G1514" s="29">
        <v>9.1409999999999998E-3</v>
      </c>
      <c r="H1514" s="29">
        <v>0.14280999999999999</v>
      </c>
      <c r="I1514" s="29">
        <v>0.14280000000000001</v>
      </c>
      <c r="J1514" s="29">
        <v>1.2944</v>
      </c>
      <c r="K1514" s="29">
        <v>3.3161999999999997E-2</v>
      </c>
      <c r="L1514" s="29">
        <v>0.24179999999999999</v>
      </c>
      <c r="M1514" s="29">
        <v>8.5949999999999999E-2</v>
      </c>
      <c r="N1514" s="29">
        <v>1.179E-2</v>
      </c>
      <c r="O1514" s="29">
        <v>0.55130000000000001</v>
      </c>
      <c r="P1514" s="29">
        <v>0.64551000000000003</v>
      </c>
      <c r="Q1514" s="29">
        <v>1.9677E-2</v>
      </c>
      <c r="R1514" s="29">
        <v>1.4030000000000001E-2</v>
      </c>
      <c r="S1514" s="29">
        <v>3.3165E-2</v>
      </c>
      <c r="T1514" s="29">
        <v>0.75949999999999995</v>
      </c>
      <c r="U1514" s="29">
        <v>7.1504999999999999E-2</v>
      </c>
      <c r="V1514" s="29">
        <v>0.24479999999999999</v>
      </c>
    </row>
    <row r="1515" spans="1:22" ht="14.25" customHeight="1" x14ac:dyDescent="0.3">
      <c r="A1515" s="57">
        <v>43822</v>
      </c>
      <c r="B1515" s="29">
        <v>23177</v>
      </c>
      <c r="C1515" s="29">
        <v>23159</v>
      </c>
      <c r="D1515" s="29">
        <v>97.658000000000001</v>
      </c>
      <c r="E1515" s="29">
        <v>109.4</v>
      </c>
      <c r="F1515" s="29">
        <v>1.1089</v>
      </c>
      <c r="G1515" s="29">
        <v>9.1420000000000008E-3</v>
      </c>
      <c r="H1515" s="29">
        <v>0.14269999999999999</v>
      </c>
      <c r="I1515" s="29">
        <v>0.14269999999999999</v>
      </c>
      <c r="J1515" s="29">
        <v>1.2936000000000001</v>
      </c>
      <c r="K1515" s="29">
        <v>3.3162999999999998E-2</v>
      </c>
      <c r="L1515" s="29">
        <v>0.2414</v>
      </c>
      <c r="M1515" s="29">
        <v>8.591E-2</v>
      </c>
      <c r="N1515" s="29">
        <v>1.1780000000000001E-2</v>
      </c>
      <c r="O1515" s="29">
        <v>0.55289999999999995</v>
      </c>
      <c r="P1515" s="29">
        <v>0.64570000000000005</v>
      </c>
      <c r="Q1515" s="29">
        <v>1.9673E-2</v>
      </c>
      <c r="R1515" s="29">
        <v>1.4041E-2</v>
      </c>
      <c r="S1515" s="29">
        <v>3.3141999999999998E-2</v>
      </c>
      <c r="T1515" s="29">
        <v>0.76049999999999995</v>
      </c>
      <c r="U1515" s="29">
        <v>7.1538000000000004E-2</v>
      </c>
      <c r="V1515" s="29">
        <v>0.24490000000000001</v>
      </c>
    </row>
    <row r="1516" spans="1:22" ht="14.25" customHeight="1" x14ac:dyDescent="0.3">
      <c r="A1516" s="57">
        <v>43819</v>
      </c>
      <c r="B1516" s="29">
        <v>23176</v>
      </c>
      <c r="C1516" s="29">
        <v>23160</v>
      </c>
      <c r="D1516" s="29">
        <v>97.69</v>
      </c>
      <c r="E1516" s="29">
        <v>109.44</v>
      </c>
      <c r="F1516" s="29">
        <v>1.1079000000000001</v>
      </c>
      <c r="G1516" s="29">
        <v>9.1339999999999998E-3</v>
      </c>
      <c r="H1516" s="29">
        <v>0.14273</v>
      </c>
      <c r="I1516" s="29">
        <v>0.14280000000000001</v>
      </c>
      <c r="J1516" s="29">
        <v>1.2999000000000001</v>
      </c>
      <c r="K1516" s="29">
        <v>3.3194000000000001E-2</v>
      </c>
      <c r="L1516" s="29">
        <v>0.24149999999999999</v>
      </c>
      <c r="M1516" s="29">
        <v>8.6249999999999993E-2</v>
      </c>
      <c r="N1516" s="29">
        <v>1.1780000000000001E-2</v>
      </c>
      <c r="O1516" s="29">
        <v>0.55169999999999997</v>
      </c>
      <c r="P1516" s="29">
        <v>0.64527999999999996</v>
      </c>
      <c r="Q1516" s="29">
        <v>1.9699000000000001E-2</v>
      </c>
      <c r="R1516" s="29">
        <v>1.4067E-2</v>
      </c>
      <c r="S1516" s="29">
        <v>3.3114999999999999E-2</v>
      </c>
      <c r="T1516" s="29">
        <v>0.76060000000000005</v>
      </c>
      <c r="U1516" s="29">
        <v>7.1596999999999994E-2</v>
      </c>
      <c r="V1516" s="29">
        <v>0.24379999999999999</v>
      </c>
    </row>
    <row r="1517" spans="1:22" ht="14.25" customHeight="1" x14ac:dyDescent="0.3">
      <c r="A1517" s="57">
        <v>43818</v>
      </c>
      <c r="B1517" s="29">
        <v>23174</v>
      </c>
      <c r="C1517" s="29">
        <v>23163</v>
      </c>
      <c r="D1517" s="29">
        <v>97.379000000000005</v>
      </c>
      <c r="E1517" s="29">
        <v>109.37</v>
      </c>
      <c r="F1517" s="29">
        <v>1.1122000000000001</v>
      </c>
      <c r="G1517" s="29">
        <v>9.1439999999999994E-3</v>
      </c>
      <c r="H1517" s="29">
        <v>0.14282</v>
      </c>
      <c r="I1517" s="29">
        <v>0.1429</v>
      </c>
      <c r="J1517" s="29">
        <v>1.3008999999999999</v>
      </c>
      <c r="K1517" s="29">
        <v>3.3160000000000002E-2</v>
      </c>
      <c r="L1517" s="29">
        <v>0.2414</v>
      </c>
      <c r="M1517" s="29">
        <v>8.5959999999999995E-2</v>
      </c>
      <c r="N1517" s="29">
        <v>1.1780000000000001E-2</v>
      </c>
      <c r="O1517" s="29">
        <v>0.55249999999999999</v>
      </c>
      <c r="P1517" s="29">
        <v>0.64493</v>
      </c>
      <c r="Q1517" s="29">
        <v>1.9762999999999999E-2</v>
      </c>
      <c r="R1517" s="29">
        <v>1.4048E-2</v>
      </c>
      <c r="S1517" s="29">
        <v>3.3106999999999998E-2</v>
      </c>
      <c r="T1517" s="29">
        <v>0.76190000000000002</v>
      </c>
      <c r="U1517" s="29">
        <v>7.1512999999999993E-2</v>
      </c>
      <c r="V1517" s="29">
        <v>0.2457</v>
      </c>
    </row>
    <row r="1518" spans="1:22" ht="14.25" customHeight="1" x14ac:dyDescent="0.3">
      <c r="A1518" s="57">
        <v>43817</v>
      </c>
      <c r="B1518" s="29">
        <v>23174</v>
      </c>
      <c r="C1518" s="29">
        <v>23158</v>
      </c>
      <c r="D1518" s="29">
        <v>97.4</v>
      </c>
      <c r="E1518" s="29">
        <v>109.55</v>
      </c>
      <c r="F1518" s="29">
        <v>1.1113999999999999</v>
      </c>
      <c r="G1518" s="29">
        <v>9.1260000000000004E-3</v>
      </c>
      <c r="H1518" s="29">
        <v>0.14285</v>
      </c>
      <c r="I1518" s="29">
        <v>0.14280000000000001</v>
      </c>
      <c r="J1518" s="29">
        <v>1.3078000000000001</v>
      </c>
      <c r="K1518" s="29">
        <v>3.3149999999999999E-2</v>
      </c>
      <c r="L1518" s="29">
        <v>0.24160000000000001</v>
      </c>
      <c r="M1518" s="29">
        <v>8.5720000000000005E-2</v>
      </c>
      <c r="N1518" s="29">
        <v>1.179E-2</v>
      </c>
      <c r="O1518" s="29">
        <v>0.55259999999999998</v>
      </c>
      <c r="P1518" s="29">
        <v>0.64614000000000005</v>
      </c>
      <c r="Q1518" s="29">
        <v>1.9743E-2</v>
      </c>
      <c r="R1518" s="29">
        <v>1.4085E-2</v>
      </c>
      <c r="S1518" s="29">
        <v>3.3075E-2</v>
      </c>
      <c r="T1518" s="29">
        <v>0.76239999999999997</v>
      </c>
      <c r="U1518" s="29">
        <v>7.1443999999999994E-2</v>
      </c>
      <c r="V1518" s="29">
        <v>0.24610000000000001</v>
      </c>
    </row>
    <row r="1519" spans="1:22" ht="14.25" customHeight="1" x14ac:dyDescent="0.3">
      <c r="A1519" s="57">
        <v>43816</v>
      </c>
      <c r="B1519" s="29">
        <v>23175</v>
      </c>
      <c r="C1519" s="29">
        <v>23162</v>
      </c>
      <c r="D1519" s="29">
        <v>97.221999999999994</v>
      </c>
      <c r="E1519" s="29">
        <v>109.48</v>
      </c>
      <c r="F1519" s="29">
        <v>1.115</v>
      </c>
      <c r="G1519" s="29">
        <v>9.1330000000000005E-3</v>
      </c>
      <c r="H1519" s="29">
        <v>0.14282</v>
      </c>
      <c r="I1519" s="29">
        <v>0.1429</v>
      </c>
      <c r="J1519" s="29">
        <v>1.3130999999999999</v>
      </c>
      <c r="K1519" s="29">
        <v>3.3148999999999998E-2</v>
      </c>
      <c r="L1519" s="29">
        <v>0.2414</v>
      </c>
      <c r="M1519" s="29">
        <v>8.5849999999999996E-2</v>
      </c>
      <c r="N1519" s="29">
        <v>1.179E-2</v>
      </c>
      <c r="O1519" s="29">
        <v>0.55220000000000002</v>
      </c>
      <c r="P1519" s="29">
        <v>0.64588999999999996</v>
      </c>
      <c r="Q1519" s="29">
        <v>1.9775000000000001E-2</v>
      </c>
      <c r="R1519" s="29">
        <v>1.4079E-2</v>
      </c>
      <c r="S1519" s="29">
        <v>3.3050999999999997E-2</v>
      </c>
      <c r="T1519" s="29">
        <v>0.75990000000000002</v>
      </c>
      <c r="U1519" s="29">
        <v>7.1387999999999993E-2</v>
      </c>
      <c r="V1519" s="29">
        <v>0.24560000000000001</v>
      </c>
    </row>
    <row r="1520" spans="1:22" ht="14.25" customHeight="1" x14ac:dyDescent="0.3">
      <c r="A1520" s="57">
        <v>43815</v>
      </c>
      <c r="B1520" s="29">
        <v>23171</v>
      </c>
      <c r="C1520" s="29">
        <v>23155</v>
      </c>
      <c r="D1520" s="29">
        <v>97.019000000000005</v>
      </c>
      <c r="E1520" s="29">
        <v>109.55</v>
      </c>
      <c r="F1520" s="29">
        <v>1.1144000000000001</v>
      </c>
      <c r="G1520" s="29">
        <v>9.1280000000000007E-3</v>
      </c>
      <c r="H1520" s="29">
        <v>0.14301</v>
      </c>
      <c r="I1520" s="29">
        <v>0.14299999999999999</v>
      </c>
      <c r="J1520" s="29">
        <v>1.3331999999999999</v>
      </c>
      <c r="K1520" s="29">
        <v>3.3204999999999998E-2</v>
      </c>
      <c r="L1520" s="29">
        <v>0.2414</v>
      </c>
      <c r="M1520" s="29">
        <v>8.5580000000000003E-2</v>
      </c>
      <c r="N1520" s="29">
        <v>1.179E-2</v>
      </c>
      <c r="O1520" s="29">
        <v>0.55189999999999995</v>
      </c>
      <c r="P1520" s="29">
        <v>0.64522000000000002</v>
      </c>
      <c r="Q1520" s="29">
        <v>1.9779999999999999E-2</v>
      </c>
      <c r="R1520" s="29">
        <v>1.4106E-2</v>
      </c>
      <c r="S1520" s="29">
        <v>3.3079999999999998E-2</v>
      </c>
      <c r="T1520" s="29">
        <v>0.76</v>
      </c>
      <c r="U1520" s="29">
        <v>7.1432999999999996E-2</v>
      </c>
      <c r="V1520" s="29">
        <v>0.24610000000000001</v>
      </c>
    </row>
    <row r="1521" spans="1:22" ht="14.25" customHeight="1" x14ac:dyDescent="0.3">
      <c r="A1521" s="57">
        <v>43812</v>
      </c>
      <c r="B1521" s="29">
        <v>23171</v>
      </c>
      <c r="C1521" s="29">
        <v>23160</v>
      </c>
      <c r="D1521" s="29">
        <v>97.171999999999997</v>
      </c>
      <c r="E1521" s="29">
        <v>109.38</v>
      </c>
      <c r="F1521" s="29">
        <v>1.1121000000000001</v>
      </c>
      <c r="G1521" s="29">
        <v>9.1459999999999996E-3</v>
      </c>
      <c r="H1521" s="29">
        <v>0.14302999999999999</v>
      </c>
      <c r="I1521" s="29">
        <v>0.14280000000000001</v>
      </c>
      <c r="J1521" s="29">
        <v>1.3331</v>
      </c>
      <c r="K1521" s="29">
        <v>3.3076000000000001E-2</v>
      </c>
      <c r="L1521" s="29">
        <v>0.2419</v>
      </c>
      <c r="M1521" s="29">
        <v>8.5010000000000002E-2</v>
      </c>
      <c r="N1521" s="29">
        <v>1.1679999999999999E-2</v>
      </c>
      <c r="O1521" s="29">
        <v>0.55369999999999997</v>
      </c>
      <c r="P1521" s="29">
        <v>0.64529000000000003</v>
      </c>
      <c r="Q1521" s="29">
        <v>1.9757E-2</v>
      </c>
      <c r="R1521" s="29">
        <v>1.4152E-2</v>
      </c>
      <c r="S1521" s="29">
        <v>3.3098000000000002E-2</v>
      </c>
      <c r="T1521" s="29">
        <v>0.75949999999999995</v>
      </c>
      <c r="U1521" s="29">
        <v>7.1504999999999999E-2</v>
      </c>
      <c r="V1521" s="29">
        <v>0.24340000000000001</v>
      </c>
    </row>
    <row r="1522" spans="1:22" ht="14.25" customHeight="1" x14ac:dyDescent="0.3">
      <c r="A1522" s="57">
        <v>43811</v>
      </c>
      <c r="B1522" s="29">
        <v>23171</v>
      </c>
      <c r="C1522" s="29">
        <v>23165</v>
      </c>
      <c r="D1522" s="29">
        <v>97.397000000000006</v>
      </c>
      <c r="E1522" s="29">
        <v>109.31</v>
      </c>
      <c r="F1522" s="29">
        <v>1.113</v>
      </c>
      <c r="G1522" s="29">
        <v>9.1489999999999991E-3</v>
      </c>
      <c r="H1522" s="29">
        <v>0.14321</v>
      </c>
      <c r="I1522" s="29">
        <v>0.14399999999999999</v>
      </c>
      <c r="J1522" s="29">
        <v>1.3161</v>
      </c>
      <c r="K1522" s="29">
        <v>3.3072999999999998E-2</v>
      </c>
      <c r="L1522" s="29">
        <v>0.2404</v>
      </c>
      <c r="M1522" s="29">
        <v>8.5400000000000004E-2</v>
      </c>
      <c r="N1522" s="29">
        <v>1.1769999999999999E-2</v>
      </c>
      <c r="O1522" s="29">
        <v>0.55230000000000001</v>
      </c>
      <c r="P1522" s="29">
        <v>0.64546000000000003</v>
      </c>
      <c r="Q1522" s="29">
        <v>1.9762999999999999E-2</v>
      </c>
      <c r="R1522" s="29">
        <v>1.4173E-2</v>
      </c>
      <c r="S1522" s="29">
        <v>3.3120999999999998E-2</v>
      </c>
      <c r="T1522" s="29">
        <v>0.75849999999999995</v>
      </c>
      <c r="U1522" s="29">
        <v>7.1510000000000004E-2</v>
      </c>
      <c r="V1522" s="29">
        <v>0.24440000000000001</v>
      </c>
    </row>
    <row r="1523" spans="1:22" ht="14.25" customHeight="1" x14ac:dyDescent="0.3">
      <c r="A1523" s="57">
        <v>43810</v>
      </c>
      <c r="B1523" s="29">
        <v>23175</v>
      </c>
      <c r="C1523" s="29">
        <v>23163</v>
      </c>
      <c r="D1523" s="29">
        <v>97.078000000000003</v>
      </c>
      <c r="E1523" s="29">
        <v>108.56</v>
      </c>
      <c r="F1523" s="29">
        <v>1.113</v>
      </c>
      <c r="G1523" s="29">
        <v>9.2119999999999997E-3</v>
      </c>
      <c r="H1523" s="29">
        <v>0.14207</v>
      </c>
      <c r="I1523" s="29">
        <v>0.14230000000000001</v>
      </c>
      <c r="J1523" s="29">
        <v>1.3196000000000001</v>
      </c>
      <c r="K1523" s="29">
        <v>3.2867E-2</v>
      </c>
      <c r="L1523" s="29">
        <v>0.24010000000000001</v>
      </c>
      <c r="M1523" s="29">
        <v>8.4019999999999997E-2</v>
      </c>
      <c r="N1523" s="29">
        <v>1.179E-2</v>
      </c>
      <c r="O1523" s="29">
        <v>0.55220000000000002</v>
      </c>
      <c r="P1523" s="29">
        <v>0.64732000000000001</v>
      </c>
      <c r="Q1523" s="29">
        <v>1.9689999999999999E-2</v>
      </c>
      <c r="R1523" s="29">
        <v>1.4133E-2</v>
      </c>
      <c r="S1523" s="29">
        <v>3.3057999999999997E-2</v>
      </c>
      <c r="T1523" s="29">
        <v>0.75919999999999999</v>
      </c>
      <c r="U1523" s="29">
        <v>7.1342000000000003E-2</v>
      </c>
      <c r="V1523" s="29">
        <v>0.24249999999999999</v>
      </c>
    </row>
    <row r="1524" spans="1:22" ht="14.25" customHeight="1" x14ac:dyDescent="0.3">
      <c r="A1524" s="57">
        <v>43809</v>
      </c>
      <c r="B1524" s="29">
        <v>23170</v>
      </c>
      <c r="C1524" s="29">
        <v>23163</v>
      </c>
      <c r="D1524" s="29">
        <v>97.412999999999997</v>
      </c>
      <c r="E1524" s="29">
        <v>108.72</v>
      </c>
      <c r="F1524" s="29">
        <v>1.1092</v>
      </c>
      <c r="G1524" s="29">
        <v>9.1970000000000003E-3</v>
      </c>
      <c r="H1524" s="29">
        <v>0.14216000000000001</v>
      </c>
      <c r="I1524" s="29">
        <v>0.14230000000000001</v>
      </c>
      <c r="J1524" s="29">
        <v>1.3156000000000001</v>
      </c>
      <c r="K1524" s="29">
        <v>3.2830999999999999E-2</v>
      </c>
      <c r="L1524" s="29">
        <v>0.24010000000000001</v>
      </c>
      <c r="M1524" s="29">
        <v>8.4000000000000005E-2</v>
      </c>
      <c r="N1524" s="29">
        <v>1.179E-2</v>
      </c>
      <c r="O1524" s="29">
        <v>0.55220000000000002</v>
      </c>
      <c r="P1524" s="29">
        <v>0.64524999999999999</v>
      </c>
      <c r="Q1524" s="29">
        <v>1.9729E-2</v>
      </c>
      <c r="R1524" s="29">
        <v>1.4127000000000001E-2</v>
      </c>
      <c r="S1524" s="29">
        <v>3.2987000000000002E-2</v>
      </c>
      <c r="T1524" s="29">
        <v>0.75590000000000002</v>
      </c>
      <c r="U1524" s="29">
        <v>7.1454000000000004E-2</v>
      </c>
      <c r="V1524" s="29">
        <v>0.24110000000000001</v>
      </c>
    </row>
    <row r="1525" spans="1:22" ht="14.25" customHeight="1" x14ac:dyDescent="0.3">
      <c r="A1525" s="57">
        <v>43808</v>
      </c>
      <c r="B1525" s="29">
        <v>23170</v>
      </c>
      <c r="C1525" s="29">
        <v>23167</v>
      </c>
      <c r="D1525" s="29">
        <v>97.644000000000005</v>
      </c>
      <c r="E1525" s="29">
        <v>108.56</v>
      </c>
      <c r="F1525" s="29">
        <v>1.1064000000000001</v>
      </c>
      <c r="G1525" s="29">
        <v>9.2110000000000004E-3</v>
      </c>
      <c r="H1525" s="29">
        <v>0.14205999999999999</v>
      </c>
      <c r="I1525" s="29">
        <v>0.1421</v>
      </c>
      <c r="J1525" s="29">
        <v>1.3147</v>
      </c>
      <c r="K1525" s="29">
        <v>3.2814999999999997E-2</v>
      </c>
      <c r="L1525" s="29">
        <v>0.24030000000000001</v>
      </c>
      <c r="M1525" s="29">
        <v>8.3989999999999995E-2</v>
      </c>
      <c r="N1525" s="29">
        <v>1.18E-2</v>
      </c>
      <c r="O1525" s="29">
        <v>0.55159999999999998</v>
      </c>
      <c r="P1525" s="29">
        <v>0.64527999999999996</v>
      </c>
      <c r="Q1525" s="29">
        <v>1.9671000000000001E-2</v>
      </c>
      <c r="R1525" s="29">
        <v>1.409E-2</v>
      </c>
      <c r="S1525" s="29">
        <v>3.2987000000000002E-2</v>
      </c>
      <c r="T1525" s="29">
        <v>0.75529999999999997</v>
      </c>
      <c r="U1525" s="29">
        <v>7.1423E-2</v>
      </c>
      <c r="V1525" s="29">
        <v>0.2414</v>
      </c>
    </row>
    <row r="1526" spans="1:22" ht="14.25" customHeight="1" x14ac:dyDescent="0.3">
      <c r="A1526" s="57">
        <v>43805</v>
      </c>
      <c r="B1526" s="29">
        <v>23177</v>
      </c>
      <c r="C1526" s="29">
        <v>23164</v>
      </c>
      <c r="D1526" s="29">
        <v>97.7</v>
      </c>
      <c r="E1526" s="29">
        <v>108.58</v>
      </c>
      <c r="F1526" s="29">
        <v>1.1060000000000001</v>
      </c>
      <c r="G1526" s="29">
        <v>9.2090000000000002E-3</v>
      </c>
      <c r="H1526" s="29">
        <v>0.14213999999999999</v>
      </c>
      <c r="I1526" s="29">
        <v>0.1424</v>
      </c>
      <c r="J1526" s="29">
        <v>1.3140000000000001</v>
      </c>
      <c r="K1526" s="29">
        <v>3.2851999999999999E-2</v>
      </c>
      <c r="L1526" s="29">
        <v>0.24049999999999999</v>
      </c>
      <c r="M1526" s="29">
        <v>8.4290000000000004E-2</v>
      </c>
      <c r="N1526" s="29">
        <v>1.1780000000000001E-2</v>
      </c>
      <c r="O1526" s="29">
        <v>0.55230000000000001</v>
      </c>
      <c r="P1526" s="29">
        <v>0.64553000000000005</v>
      </c>
      <c r="Q1526" s="29">
        <v>1.9689999999999999E-2</v>
      </c>
      <c r="R1526" s="29">
        <v>1.4027E-2</v>
      </c>
      <c r="S1526" s="29">
        <v>3.2962999999999999E-2</v>
      </c>
      <c r="T1526" s="29">
        <v>0.75439999999999996</v>
      </c>
      <c r="U1526" s="29">
        <v>7.1333999999999995E-2</v>
      </c>
      <c r="V1526" s="29">
        <v>0.24149999999999999</v>
      </c>
    </row>
    <row r="1527" spans="1:22" ht="14.25" customHeight="1" x14ac:dyDescent="0.3">
      <c r="A1527" s="57">
        <v>43804</v>
      </c>
      <c r="B1527" s="29">
        <v>23170</v>
      </c>
      <c r="C1527" s="29">
        <v>23167</v>
      </c>
      <c r="D1527" s="29">
        <v>97.41</v>
      </c>
      <c r="E1527" s="29">
        <v>108.76</v>
      </c>
      <c r="F1527" s="29">
        <v>1.1104000000000001</v>
      </c>
      <c r="G1527" s="29">
        <v>9.1940000000000008E-3</v>
      </c>
      <c r="H1527" s="29">
        <v>0.14194999999999999</v>
      </c>
      <c r="I1527" s="29">
        <v>0.14199999999999999</v>
      </c>
      <c r="J1527" s="29">
        <v>1.3157000000000001</v>
      </c>
      <c r="K1527" s="29">
        <v>3.2808999999999998E-2</v>
      </c>
      <c r="L1527" s="29">
        <v>0.23980000000000001</v>
      </c>
      <c r="M1527" s="29">
        <v>8.4110000000000004E-2</v>
      </c>
      <c r="N1527" s="29">
        <v>1.179E-2</v>
      </c>
      <c r="O1527" s="29">
        <v>0.55200000000000005</v>
      </c>
      <c r="P1527" s="29">
        <v>0.64468000000000003</v>
      </c>
      <c r="Q1527" s="29">
        <v>1.9685999999999999E-2</v>
      </c>
      <c r="R1527" s="29">
        <v>1.404E-2</v>
      </c>
      <c r="S1527" s="29">
        <v>3.2920999999999999E-2</v>
      </c>
      <c r="T1527" s="29">
        <v>0.75900000000000001</v>
      </c>
      <c r="U1527" s="29">
        <v>7.1263000000000007E-2</v>
      </c>
      <c r="V1527" s="29">
        <v>0.2389</v>
      </c>
    </row>
    <row r="1528" spans="1:22" ht="14.25" customHeight="1" x14ac:dyDescent="0.3">
      <c r="A1528" s="57">
        <v>43803</v>
      </c>
      <c r="B1528" s="29">
        <v>23170</v>
      </c>
      <c r="C1528" s="29">
        <v>23159</v>
      </c>
      <c r="D1528" s="29">
        <v>97.647999999999996</v>
      </c>
      <c r="E1528" s="29">
        <v>108.86</v>
      </c>
      <c r="F1528" s="29">
        <v>1.1077999999999999</v>
      </c>
      <c r="G1528" s="29">
        <v>9.1850000000000005E-3</v>
      </c>
      <c r="H1528" s="29">
        <v>0.14185</v>
      </c>
      <c r="I1528" s="29">
        <v>0.14180000000000001</v>
      </c>
      <c r="J1528" s="29">
        <v>1.3104</v>
      </c>
      <c r="K1528" s="29">
        <v>3.2798000000000001E-2</v>
      </c>
      <c r="L1528" s="29">
        <v>0.23949999999999999</v>
      </c>
      <c r="M1528" s="29">
        <v>8.3930000000000005E-2</v>
      </c>
      <c r="N1528" s="29">
        <v>1.179E-2</v>
      </c>
      <c r="O1528" s="29">
        <v>0.55130000000000001</v>
      </c>
      <c r="P1528" s="29">
        <v>0.64398</v>
      </c>
      <c r="Q1528" s="29">
        <v>1.9625E-2</v>
      </c>
      <c r="R1528" s="29">
        <v>1.3990000000000001E-2</v>
      </c>
      <c r="S1528" s="29">
        <v>3.2994000000000002E-2</v>
      </c>
      <c r="T1528" s="29">
        <v>0.75749999999999995</v>
      </c>
      <c r="U1528" s="29">
        <v>7.0897000000000002E-2</v>
      </c>
      <c r="V1528" s="29">
        <v>0.23760000000000001</v>
      </c>
    </row>
    <row r="1529" spans="1:22" ht="14.25" customHeight="1" x14ac:dyDescent="0.3">
      <c r="A1529" s="57">
        <v>43802</v>
      </c>
      <c r="B1529" s="29">
        <v>23177</v>
      </c>
      <c r="C1529" s="29">
        <v>23156</v>
      </c>
      <c r="D1529" s="29">
        <v>97.736999999999995</v>
      </c>
      <c r="E1529" s="29">
        <v>108.63</v>
      </c>
      <c r="F1529" s="29">
        <v>1.1082000000000001</v>
      </c>
      <c r="G1529" s="29">
        <v>9.2049999999999996E-3</v>
      </c>
      <c r="H1529" s="29">
        <v>0.14162</v>
      </c>
      <c r="I1529" s="29">
        <v>0.14149999999999999</v>
      </c>
      <c r="J1529" s="29">
        <v>1.2995000000000001</v>
      </c>
      <c r="K1529" s="29">
        <v>3.2786999999999997E-2</v>
      </c>
      <c r="L1529" s="29">
        <v>0.23949999999999999</v>
      </c>
      <c r="M1529" s="29">
        <v>8.4019999999999997E-2</v>
      </c>
      <c r="N1529" s="29">
        <v>1.179E-2</v>
      </c>
      <c r="O1529" s="29">
        <v>0.55189999999999995</v>
      </c>
      <c r="P1529" s="29">
        <v>0.64412000000000003</v>
      </c>
      <c r="Q1529" s="29">
        <v>1.9571999999999999E-2</v>
      </c>
      <c r="R1529" s="29">
        <v>1.3929E-2</v>
      </c>
      <c r="S1529" s="29">
        <v>3.3050000000000003E-2</v>
      </c>
      <c r="T1529" s="29">
        <v>0.75219999999999998</v>
      </c>
      <c r="U1529" s="29">
        <v>7.0859000000000005E-2</v>
      </c>
      <c r="V1529" s="29">
        <v>0.23769999999999999</v>
      </c>
    </row>
    <row r="1530" spans="1:22" ht="14.25" customHeight="1" x14ac:dyDescent="0.3">
      <c r="A1530" s="57">
        <v>43801</v>
      </c>
      <c r="B1530" s="29">
        <v>23173</v>
      </c>
      <c r="C1530" s="29">
        <v>23157</v>
      </c>
      <c r="D1530" s="29">
        <v>97.855999999999995</v>
      </c>
      <c r="E1530" s="29">
        <v>108.98</v>
      </c>
      <c r="F1530" s="29">
        <v>1.1079000000000001</v>
      </c>
      <c r="G1530" s="29">
        <v>9.1760000000000001E-3</v>
      </c>
      <c r="H1530" s="29">
        <v>0.14205999999999999</v>
      </c>
      <c r="I1530" s="29">
        <v>0.14199999999999999</v>
      </c>
      <c r="J1530" s="29">
        <v>1.2939000000000001</v>
      </c>
      <c r="K1530" s="29">
        <v>3.2795999999999999E-2</v>
      </c>
      <c r="L1530" s="29">
        <v>0.23930000000000001</v>
      </c>
      <c r="M1530" s="29">
        <v>8.4330000000000002E-2</v>
      </c>
      <c r="N1530" s="29">
        <v>1.179E-2</v>
      </c>
      <c r="O1530" s="29">
        <v>0.55330000000000001</v>
      </c>
      <c r="P1530" s="29">
        <v>0.64410000000000001</v>
      </c>
      <c r="Q1530" s="29">
        <v>1.9592999999999999E-2</v>
      </c>
      <c r="R1530" s="29">
        <v>1.3963E-2</v>
      </c>
      <c r="S1530" s="29">
        <v>3.3022999999999997E-2</v>
      </c>
      <c r="T1530" s="29">
        <v>0.75139999999999996</v>
      </c>
      <c r="U1530" s="29">
        <v>7.0851999999999998E-2</v>
      </c>
      <c r="V1530" s="29">
        <v>0.23680000000000001</v>
      </c>
    </row>
    <row r="1531" spans="1:22" ht="14.25" customHeight="1" x14ac:dyDescent="0.3">
      <c r="A1531" s="57">
        <v>43798</v>
      </c>
      <c r="B1531" s="29">
        <v>23197</v>
      </c>
      <c r="C1531" s="29">
        <v>23162</v>
      </c>
      <c r="D1531" s="29">
        <v>98.272999999999996</v>
      </c>
      <c r="E1531" s="29">
        <v>109.49</v>
      </c>
      <c r="F1531" s="29">
        <v>1.1017999999999999</v>
      </c>
      <c r="G1531" s="29">
        <v>9.1330000000000005E-3</v>
      </c>
      <c r="H1531" s="29">
        <v>0.14219000000000001</v>
      </c>
      <c r="I1531" s="29">
        <v>0.14230000000000001</v>
      </c>
      <c r="J1531" s="29">
        <v>1.2925</v>
      </c>
      <c r="K1531" s="29">
        <v>3.2753999999999998E-2</v>
      </c>
      <c r="L1531" s="29">
        <v>0.23930000000000001</v>
      </c>
      <c r="M1531" s="29">
        <v>8.4620000000000001E-2</v>
      </c>
      <c r="N1531" s="29">
        <v>1.1769999999999999E-2</v>
      </c>
      <c r="O1531" s="29">
        <v>0.55310000000000004</v>
      </c>
      <c r="P1531" s="29">
        <v>0.64376999999999995</v>
      </c>
      <c r="Q1531" s="29">
        <v>1.9674000000000001E-2</v>
      </c>
      <c r="R1531" s="29">
        <v>1.3934999999999999E-2</v>
      </c>
      <c r="S1531" s="29">
        <v>3.3085999999999997E-2</v>
      </c>
      <c r="T1531" s="29">
        <v>0.753</v>
      </c>
      <c r="U1531" s="29">
        <v>7.0859000000000005E-2</v>
      </c>
      <c r="V1531" s="29">
        <v>0.23599999999999999</v>
      </c>
    </row>
    <row r="1532" spans="1:22" ht="14.25" customHeight="1" x14ac:dyDescent="0.3">
      <c r="A1532" s="57">
        <v>43797</v>
      </c>
      <c r="B1532" s="29">
        <v>23203</v>
      </c>
      <c r="C1532" s="29">
        <v>23158</v>
      </c>
      <c r="D1532" s="29">
        <v>98.37</v>
      </c>
      <c r="E1532" s="29">
        <v>109.51</v>
      </c>
      <c r="F1532" s="29">
        <v>1.1009</v>
      </c>
      <c r="G1532" s="29">
        <v>9.1310000000000002E-3</v>
      </c>
      <c r="H1532" s="29">
        <v>0.14213999999999999</v>
      </c>
      <c r="I1532" s="29">
        <v>0.14219999999999999</v>
      </c>
      <c r="J1532" s="29">
        <v>1.2911999999999999</v>
      </c>
      <c r="K1532" s="29">
        <v>3.2799000000000002E-2</v>
      </c>
      <c r="L1532" s="29">
        <v>0.23960000000000001</v>
      </c>
      <c r="M1532" s="29">
        <v>8.4849999999999995E-2</v>
      </c>
      <c r="N1532" s="29">
        <v>1.1769999999999999E-2</v>
      </c>
      <c r="O1532" s="29">
        <v>0.55310000000000004</v>
      </c>
      <c r="P1532" s="29">
        <v>0.64544999999999997</v>
      </c>
      <c r="Q1532" s="29">
        <v>1.9677E-2</v>
      </c>
      <c r="R1532" s="29">
        <v>1.3958999999999999E-2</v>
      </c>
      <c r="S1532" s="29">
        <v>3.3085000000000003E-2</v>
      </c>
      <c r="T1532" s="29">
        <v>0.75290000000000001</v>
      </c>
      <c r="U1532" s="29">
        <v>7.0912000000000003E-2</v>
      </c>
      <c r="V1532" s="29">
        <v>0.23860000000000001</v>
      </c>
    </row>
    <row r="1533" spans="1:22" ht="14.25" customHeight="1" x14ac:dyDescent="0.3">
      <c r="A1533" s="57">
        <v>43796</v>
      </c>
      <c r="B1533" s="29">
        <v>23199</v>
      </c>
      <c r="C1533" s="29">
        <v>23157</v>
      </c>
      <c r="D1533" s="29">
        <v>98.37</v>
      </c>
      <c r="E1533" s="29">
        <v>109.54</v>
      </c>
      <c r="F1533" s="29">
        <v>1.0999000000000001</v>
      </c>
      <c r="G1533" s="29">
        <v>9.129E-3</v>
      </c>
      <c r="H1533" s="29">
        <v>0.14227000000000001</v>
      </c>
      <c r="I1533" s="29">
        <v>0.14249999999999999</v>
      </c>
      <c r="J1533" s="29">
        <v>1.2921</v>
      </c>
      <c r="K1533" s="29">
        <v>3.2788999999999999E-2</v>
      </c>
      <c r="L1533" s="29">
        <v>0.2397</v>
      </c>
      <c r="M1533" s="29">
        <v>8.4959999999999994E-2</v>
      </c>
      <c r="N1533" s="29">
        <v>1.179E-2</v>
      </c>
      <c r="O1533" s="29">
        <v>0.55220000000000002</v>
      </c>
      <c r="P1533" s="29">
        <v>0.64380999999999999</v>
      </c>
      <c r="Q1533" s="29">
        <v>1.9661999999999999E-2</v>
      </c>
      <c r="R1533" s="29">
        <v>1.4036E-2</v>
      </c>
      <c r="S1533" s="29">
        <v>3.3075E-2</v>
      </c>
      <c r="T1533" s="29">
        <v>0.75290000000000001</v>
      </c>
      <c r="U1533" s="29">
        <v>7.0971999999999993E-2</v>
      </c>
      <c r="V1533" s="29">
        <v>0.23449999999999999</v>
      </c>
    </row>
    <row r="1534" spans="1:22" ht="14.25" customHeight="1" x14ac:dyDescent="0.3">
      <c r="A1534" s="57">
        <v>43795</v>
      </c>
      <c r="B1534" s="29">
        <v>23193</v>
      </c>
      <c r="C1534" s="29">
        <v>23157</v>
      </c>
      <c r="D1534" s="29">
        <v>98.251999999999995</v>
      </c>
      <c r="E1534" s="29">
        <v>109.05</v>
      </c>
      <c r="F1534" s="29">
        <v>1.1021000000000001</v>
      </c>
      <c r="G1534" s="29">
        <v>9.1690000000000001E-3</v>
      </c>
      <c r="H1534" s="29">
        <v>0.14218</v>
      </c>
      <c r="I1534" s="29">
        <v>0.1426</v>
      </c>
      <c r="J1534" s="29">
        <v>1.2866</v>
      </c>
      <c r="K1534" s="29">
        <v>3.2779000000000003E-2</v>
      </c>
      <c r="L1534" s="29">
        <v>0.2397</v>
      </c>
      <c r="M1534" s="29">
        <v>8.5199999999999998E-2</v>
      </c>
      <c r="N1534" s="29">
        <v>1.179E-2</v>
      </c>
      <c r="O1534" s="29">
        <v>0.54990000000000006</v>
      </c>
      <c r="P1534" s="29">
        <v>0.64368999999999998</v>
      </c>
      <c r="Q1534" s="29">
        <v>1.9689000000000002E-2</v>
      </c>
      <c r="R1534" s="29">
        <v>1.3998E-2</v>
      </c>
      <c r="S1534" s="29">
        <v>3.3097000000000001E-2</v>
      </c>
      <c r="T1534" s="29">
        <v>0.75349999999999995</v>
      </c>
      <c r="U1534" s="29">
        <v>7.0944999999999994E-2</v>
      </c>
      <c r="V1534" s="29">
        <v>0.23619999999999999</v>
      </c>
    </row>
    <row r="1535" spans="1:22" ht="14.25" customHeight="1" x14ac:dyDescent="0.3">
      <c r="A1535" s="57">
        <v>43794</v>
      </c>
      <c r="B1535" s="29">
        <v>23199</v>
      </c>
      <c r="C1535" s="29">
        <v>23154</v>
      </c>
      <c r="D1535" s="29">
        <v>98.322999999999993</v>
      </c>
      <c r="E1535" s="29">
        <v>108.93</v>
      </c>
      <c r="F1535" s="29">
        <v>1.1013999999999999</v>
      </c>
      <c r="G1535" s="29">
        <v>9.1809999999999999E-3</v>
      </c>
      <c r="H1535" s="29">
        <v>0.14212</v>
      </c>
      <c r="I1535" s="29">
        <v>0.14219999999999999</v>
      </c>
      <c r="J1535" s="29">
        <v>1.29</v>
      </c>
      <c r="K1535" s="29">
        <v>3.2778000000000002E-2</v>
      </c>
      <c r="L1535" s="29">
        <v>0.23930000000000001</v>
      </c>
      <c r="M1535" s="29">
        <v>8.5190000000000002E-2</v>
      </c>
      <c r="N1535" s="29">
        <v>1.179E-2</v>
      </c>
      <c r="O1535" s="29">
        <v>0.55569999999999997</v>
      </c>
      <c r="P1535" s="29">
        <v>0.64380999999999999</v>
      </c>
      <c r="Q1535" s="29">
        <v>1.9696999999999999E-2</v>
      </c>
      <c r="R1535" s="29">
        <v>1.3952000000000001E-2</v>
      </c>
      <c r="S1535" s="29">
        <v>3.3079999999999998E-2</v>
      </c>
      <c r="T1535" s="29">
        <v>0.752</v>
      </c>
      <c r="U1535" s="29">
        <v>7.0962999999999998E-2</v>
      </c>
      <c r="V1535" s="29">
        <v>0.2366</v>
      </c>
    </row>
    <row r="1536" spans="1:22" ht="14.25" customHeight="1" x14ac:dyDescent="0.3">
      <c r="A1536" s="57">
        <v>43791</v>
      </c>
      <c r="B1536" s="29">
        <v>23197</v>
      </c>
      <c r="C1536" s="29">
        <v>23151</v>
      </c>
      <c r="D1536" s="29">
        <v>98.27</v>
      </c>
      <c r="E1536" s="29">
        <v>108.66</v>
      </c>
      <c r="F1536" s="29">
        <v>1.1021000000000001</v>
      </c>
      <c r="G1536" s="29">
        <v>9.2040000000000004E-3</v>
      </c>
      <c r="H1536" s="29">
        <v>0.14205999999999999</v>
      </c>
      <c r="I1536" s="29">
        <v>0.14199999999999999</v>
      </c>
      <c r="J1536" s="29">
        <v>1.2834000000000001</v>
      </c>
      <c r="K1536" s="29">
        <v>3.2709000000000002E-2</v>
      </c>
      <c r="L1536" s="29">
        <v>0.2397</v>
      </c>
      <c r="M1536" s="29">
        <v>8.4720000000000004E-2</v>
      </c>
      <c r="N1536" s="29">
        <v>1.1730000000000001E-2</v>
      </c>
      <c r="O1536" s="29">
        <v>0.55730000000000002</v>
      </c>
      <c r="P1536" s="29">
        <v>0.64019999999999999</v>
      </c>
      <c r="Q1536" s="29">
        <v>1.9623000000000002E-2</v>
      </c>
      <c r="R1536" s="29">
        <v>1.3929E-2</v>
      </c>
      <c r="S1536" s="29">
        <v>3.3101999999999999E-2</v>
      </c>
      <c r="T1536" s="29">
        <v>0.75180000000000002</v>
      </c>
      <c r="U1536" s="29">
        <v>7.0857000000000003E-2</v>
      </c>
      <c r="V1536" s="29">
        <v>0.23830000000000001</v>
      </c>
    </row>
    <row r="1537" spans="1:22" ht="14.25" customHeight="1" x14ac:dyDescent="0.3">
      <c r="A1537" s="57">
        <v>43790</v>
      </c>
      <c r="B1537" s="29">
        <v>23196</v>
      </c>
      <c r="C1537" s="29">
        <v>23148</v>
      </c>
      <c r="D1537" s="29">
        <v>97.992999999999995</v>
      </c>
      <c r="E1537" s="29">
        <v>108.63</v>
      </c>
      <c r="F1537" s="29">
        <v>1.1059000000000001</v>
      </c>
      <c r="G1537" s="29">
        <v>9.2069999999999999E-3</v>
      </c>
      <c r="H1537" s="29">
        <v>0.14226</v>
      </c>
      <c r="I1537" s="29">
        <v>0.14219999999999999</v>
      </c>
      <c r="J1537" s="29">
        <v>1.2914000000000001</v>
      </c>
      <c r="K1537" s="29">
        <v>3.2759000000000003E-2</v>
      </c>
      <c r="L1537" s="29">
        <v>0.23980000000000001</v>
      </c>
      <c r="M1537" s="29">
        <v>8.498E-2</v>
      </c>
      <c r="N1537" s="29">
        <v>1.179E-2</v>
      </c>
      <c r="O1537" s="29">
        <v>0.55820000000000003</v>
      </c>
      <c r="P1537" s="29">
        <v>0.64295000000000002</v>
      </c>
      <c r="Q1537" s="29">
        <v>1.9664999999999998E-2</v>
      </c>
      <c r="R1537" s="29">
        <v>1.3937E-2</v>
      </c>
      <c r="S1537" s="29">
        <v>3.3097000000000001E-2</v>
      </c>
      <c r="T1537" s="29">
        <v>0.75270000000000004</v>
      </c>
      <c r="U1537" s="29">
        <v>7.0960999999999996E-2</v>
      </c>
      <c r="V1537" s="29">
        <v>0.23849999999999999</v>
      </c>
    </row>
    <row r="1538" spans="1:22" ht="14.25" customHeight="1" x14ac:dyDescent="0.3">
      <c r="A1538" s="57">
        <v>43789</v>
      </c>
      <c r="B1538" s="29">
        <v>23199</v>
      </c>
      <c r="C1538" s="29">
        <v>23139</v>
      </c>
      <c r="D1538" s="29">
        <v>97.933999999999997</v>
      </c>
      <c r="E1538" s="29">
        <v>108.61</v>
      </c>
      <c r="F1538" s="29">
        <v>1.1073</v>
      </c>
      <c r="G1538" s="29">
        <v>9.2069999999999999E-3</v>
      </c>
      <c r="H1538" s="29">
        <v>0.14213000000000001</v>
      </c>
      <c r="I1538" s="29">
        <v>0.14199999999999999</v>
      </c>
      <c r="J1538" s="29">
        <v>1.2924</v>
      </c>
      <c r="K1538" s="29">
        <v>3.2761999999999999E-2</v>
      </c>
      <c r="L1538" s="29">
        <v>0.24010000000000001</v>
      </c>
      <c r="M1538" s="29">
        <v>8.541E-2</v>
      </c>
      <c r="N1538" s="29">
        <v>1.1780000000000001E-2</v>
      </c>
      <c r="O1538" s="29">
        <v>0.55869999999999997</v>
      </c>
      <c r="P1538" s="29">
        <v>0.64329000000000003</v>
      </c>
      <c r="Q1538" s="29">
        <v>1.9632E-2</v>
      </c>
      <c r="R1538" s="29">
        <v>1.3929E-2</v>
      </c>
      <c r="S1538" s="29">
        <v>3.3120999999999998E-2</v>
      </c>
      <c r="T1538" s="29">
        <v>0.75170000000000003</v>
      </c>
      <c r="U1538" s="29">
        <v>7.0909E-2</v>
      </c>
      <c r="V1538" s="29">
        <v>0.23830000000000001</v>
      </c>
    </row>
    <row r="1539" spans="1:22" ht="14.25" customHeight="1" x14ac:dyDescent="0.3">
      <c r="A1539" s="57">
        <v>43788</v>
      </c>
      <c r="B1539" s="29">
        <v>23201</v>
      </c>
      <c r="C1539" s="29">
        <v>23135</v>
      </c>
      <c r="D1539" s="29">
        <v>97.855999999999995</v>
      </c>
      <c r="E1539" s="29">
        <v>108.54</v>
      </c>
      <c r="F1539" s="29">
        <v>1.1077999999999999</v>
      </c>
      <c r="G1539" s="29">
        <v>9.2130000000000007E-3</v>
      </c>
      <c r="H1539" s="29">
        <v>0.14230000000000001</v>
      </c>
      <c r="I1539" s="29">
        <v>0.14230000000000001</v>
      </c>
      <c r="J1539" s="29">
        <v>1.2926</v>
      </c>
      <c r="K1539" s="29">
        <v>3.2742E-2</v>
      </c>
      <c r="L1539" s="29">
        <v>0.24049999999999999</v>
      </c>
      <c r="M1539" s="29">
        <v>8.5559999999999997E-2</v>
      </c>
      <c r="N1539" s="29">
        <v>1.1769999999999999E-2</v>
      </c>
      <c r="O1539" s="29">
        <v>0.55830000000000002</v>
      </c>
      <c r="P1539" s="29">
        <v>0.64358000000000004</v>
      </c>
      <c r="Q1539" s="29">
        <v>1.9612999999999998E-2</v>
      </c>
      <c r="R1539" s="29">
        <v>1.3922E-2</v>
      </c>
      <c r="S1539" s="29">
        <v>3.3128999999999999E-2</v>
      </c>
      <c r="T1539" s="29">
        <v>0.75370000000000004</v>
      </c>
      <c r="U1539" s="29">
        <v>7.0951E-2</v>
      </c>
      <c r="V1539" s="29">
        <v>0.2384</v>
      </c>
    </row>
    <row r="1540" spans="1:22" ht="14.25" customHeight="1" x14ac:dyDescent="0.3">
      <c r="A1540" s="57">
        <v>43787</v>
      </c>
      <c r="B1540" s="29">
        <v>23205</v>
      </c>
      <c r="C1540" s="29">
        <v>23140</v>
      </c>
      <c r="D1540" s="29">
        <v>97.793999999999997</v>
      </c>
      <c r="E1540" s="29">
        <v>108.68</v>
      </c>
      <c r="F1540" s="29">
        <v>1.1072</v>
      </c>
      <c r="G1540" s="29">
        <v>9.2020000000000001E-3</v>
      </c>
      <c r="H1540" s="29">
        <v>0.14233000000000001</v>
      </c>
      <c r="I1540" s="29">
        <v>0.14230000000000001</v>
      </c>
      <c r="J1540" s="29">
        <v>1.2952999999999999</v>
      </c>
      <c r="K1540" s="29">
        <v>3.2770000000000001E-2</v>
      </c>
      <c r="L1540" s="29">
        <v>0.24060000000000001</v>
      </c>
      <c r="M1540" s="29">
        <v>8.566E-2</v>
      </c>
      <c r="N1540" s="29">
        <v>1.1780000000000001E-2</v>
      </c>
      <c r="O1540" s="29">
        <v>0.55789999999999995</v>
      </c>
      <c r="P1540" s="29">
        <v>0.64305000000000001</v>
      </c>
      <c r="Q1540" s="29">
        <v>1.9681000000000001E-2</v>
      </c>
      <c r="R1540" s="29">
        <v>1.3897E-2</v>
      </c>
      <c r="S1540" s="29">
        <v>3.3125000000000002E-2</v>
      </c>
      <c r="T1540" s="29">
        <v>0.75729999999999997</v>
      </c>
      <c r="U1540" s="29">
        <v>7.0949999999999999E-2</v>
      </c>
      <c r="V1540" s="29">
        <v>0.23710000000000001</v>
      </c>
    </row>
    <row r="1541" spans="1:22" ht="14.25" customHeight="1" x14ac:dyDescent="0.3">
      <c r="A1541" s="57">
        <v>43784</v>
      </c>
      <c r="B1541" s="29">
        <v>23203</v>
      </c>
      <c r="C1541" s="29">
        <v>23144</v>
      </c>
      <c r="D1541" s="29">
        <v>97.998999999999995</v>
      </c>
      <c r="E1541" s="29">
        <v>108.8</v>
      </c>
      <c r="F1541" s="29">
        <v>1.1051</v>
      </c>
      <c r="G1541" s="29">
        <v>9.1920000000000005E-3</v>
      </c>
      <c r="H1541" s="29">
        <v>0.14269000000000001</v>
      </c>
      <c r="I1541" s="29">
        <v>0.14269999999999999</v>
      </c>
      <c r="J1541" s="29">
        <v>1.2897000000000001</v>
      </c>
      <c r="K1541" s="29">
        <v>3.2783E-2</v>
      </c>
      <c r="L1541" s="29">
        <v>0.24079999999999999</v>
      </c>
      <c r="M1541" s="29">
        <v>8.5940000000000003E-2</v>
      </c>
      <c r="N1541" s="29">
        <v>1.1769999999999999E-2</v>
      </c>
      <c r="O1541" s="29">
        <v>0.55489999999999995</v>
      </c>
      <c r="P1541" s="29">
        <v>0.64354</v>
      </c>
      <c r="Q1541" s="29">
        <v>1.9771E-2</v>
      </c>
      <c r="R1541" s="29">
        <v>1.396E-2</v>
      </c>
      <c r="S1541" s="29">
        <v>3.3057999999999997E-2</v>
      </c>
      <c r="T1541" s="29">
        <v>0.75629999999999997</v>
      </c>
      <c r="U1541" s="29">
        <v>7.1129999999999999E-2</v>
      </c>
      <c r="V1541" s="29">
        <v>0.23830000000000001</v>
      </c>
    </row>
    <row r="1542" spans="1:22" ht="14.25" customHeight="1" x14ac:dyDescent="0.3">
      <c r="A1542" s="57">
        <v>43783</v>
      </c>
      <c r="B1542" s="29">
        <v>23202</v>
      </c>
      <c r="C1542" s="29">
        <v>23145</v>
      </c>
      <c r="D1542" s="29">
        <v>98.162999999999997</v>
      </c>
      <c r="E1542" s="29">
        <v>108.42</v>
      </c>
      <c r="F1542" s="29">
        <v>1.1022000000000001</v>
      </c>
      <c r="G1542" s="29">
        <v>9.2239999999999996E-3</v>
      </c>
      <c r="H1542" s="29">
        <v>0.14243</v>
      </c>
      <c r="I1542" s="29">
        <v>0.14249999999999999</v>
      </c>
      <c r="J1542" s="29">
        <v>1.2882</v>
      </c>
      <c r="K1542" s="29">
        <v>3.2769E-2</v>
      </c>
      <c r="L1542" s="29">
        <v>0.2402</v>
      </c>
      <c r="M1542" s="29">
        <v>8.5529999999999995E-2</v>
      </c>
      <c r="N1542" s="29">
        <v>1.179E-2</v>
      </c>
      <c r="O1542" s="29">
        <v>0.55479999999999996</v>
      </c>
      <c r="P1542" s="29">
        <v>0.64322999999999997</v>
      </c>
      <c r="Q1542" s="29">
        <v>1.9715E-2</v>
      </c>
      <c r="R1542" s="29">
        <v>1.389E-2</v>
      </c>
      <c r="S1542" s="29">
        <v>3.3109E-2</v>
      </c>
      <c r="T1542" s="29">
        <v>0.75470000000000004</v>
      </c>
      <c r="U1542" s="29">
        <v>7.0911000000000002E-2</v>
      </c>
      <c r="V1542" s="29">
        <v>0.2384</v>
      </c>
    </row>
    <row r="1543" spans="1:22" ht="14.25" customHeight="1" x14ac:dyDescent="0.3">
      <c r="A1543" s="57">
        <v>43782</v>
      </c>
      <c r="B1543" s="29">
        <v>23202</v>
      </c>
      <c r="C1543" s="29">
        <v>23139</v>
      </c>
      <c r="D1543" s="29">
        <v>98.373000000000005</v>
      </c>
      <c r="E1543" s="29">
        <v>108.82</v>
      </c>
      <c r="F1543" s="29">
        <v>1.1007</v>
      </c>
      <c r="G1543" s="29">
        <v>9.1889999999999993E-3</v>
      </c>
      <c r="H1543" s="29">
        <v>0.14238000000000001</v>
      </c>
      <c r="I1543" s="29">
        <v>0.14219999999999999</v>
      </c>
      <c r="J1543" s="29">
        <v>1.2850999999999999</v>
      </c>
      <c r="K1543" s="29">
        <v>3.2751000000000002E-2</v>
      </c>
      <c r="L1543" s="29">
        <v>0.2407</v>
      </c>
      <c r="M1543" s="29">
        <v>8.5360000000000005E-2</v>
      </c>
      <c r="N1543" s="29">
        <v>1.1780000000000001E-2</v>
      </c>
      <c r="O1543" s="29">
        <v>0.55630000000000002</v>
      </c>
      <c r="P1543" s="29">
        <v>0.64329999999999998</v>
      </c>
      <c r="Q1543" s="29">
        <v>1.9637000000000002E-2</v>
      </c>
      <c r="R1543" s="29">
        <v>1.3859E-2</v>
      </c>
      <c r="S1543" s="29">
        <v>3.3071000000000003E-2</v>
      </c>
      <c r="T1543" s="29">
        <v>0.75460000000000005</v>
      </c>
      <c r="U1543" s="29">
        <v>7.0857000000000003E-2</v>
      </c>
      <c r="V1543" s="29">
        <v>0.23980000000000001</v>
      </c>
    </row>
    <row r="1544" spans="1:22" ht="14.25" customHeight="1" x14ac:dyDescent="0.3">
      <c r="A1544" s="57">
        <v>43781</v>
      </c>
      <c r="B1544" s="29">
        <v>23200</v>
      </c>
      <c r="C1544" s="29">
        <v>23139</v>
      </c>
      <c r="D1544" s="29">
        <v>98.308999999999997</v>
      </c>
      <c r="E1544" s="29">
        <v>109.01</v>
      </c>
      <c r="F1544" s="29">
        <v>1.1009</v>
      </c>
      <c r="G1544" s="29">
        <v>9.1730000000000006E-3</v>
      </c>
      <c r="H1544" s="29">
        <v>0.14269999999999999</v>
      </c>
      <c r="I1544" s="29">
        <v>0.1424</v>
      </c>
      <c r="J1544" s="29">
        <v>1.2845</v>
      </c>
      <c r="K1544" s="29">
        <v>3.2808999999999998E-2</v>
      </c>
      <c r="L1544" s="29">
        <v>0.2414</v>
      </c>
      <c r="M1544" s="29">
        <v>8.5720000000000005E-2</v>
      </c>
      <c r="N1544" s="29">
        <v>1.179E-2</v>
      </c>
      <c r="O1544" s="29">
        <v>0.55330000000000001</v>
      </c>
      <c r="P1544" s="29">
        <v>0.64339999999999997</v>
      </c>
      <c r="Q1544" s="29">
        <v>1.9667E-2</v>
      </c>
      <c r="R1544" s="29">
        <v>1.3929E-2</v>
      </c>
      <c r="S1544" s="29">
        <v>3.2952000000000002E-2</v>
      </c>
      <c r="T1544" s="29">
        <v>0.75570000000000004</v>
      </c>
      <c r="U1544" s="29">
        <v>7.0925000000000002E-2</v>
      </c>
      <c r="V1544" s="29">
        <v>0.2399</v>
      </c>
    </row>
    <row r="1545" spans="1:22" ht="14.25" customHeight="1" x14ac:dyDescent="0.3">
      <c r="A1545" s="57">
        <v>43780</v>
      </c>
      <c r="B1545" s="29">
        <v>23199</v>
      </c>
      <c r="C1545" s="29">
        <v>23130</v>
      </c>
      <c r="D1545" s="29">
        <v>98.2</v>
      </c>
      <c r="E1545" s="29">
        <v>109.05</v>
      </c>
      <c r="F1545" s="29">
        <v>1.1032999999999999</v>
      </c>
      <c r="G1545" s="29">
        <v>9.1699999999999993E-3</v>
      </c>
      <c r="H1545" s="29">
        <v>0.14263999999999999</v>
      </c>
      <c r="I1545" s="29">
        <v>0.14269999999999999</v>
      </c>
      <c r="J1545" s="29">
        <v>1.2855000000000001</v>
      </c>
      <c r="K1545" s="29">
        <v>3.2864999999999998E-2</v>
      </c>
      <c r="L1545" s="29">
        <v>0.24129999999999999</v>
      </c>
      <c r="M1545" s="29">
        <v>8.5800000000000001E-2</v>
      </c>
      <c r="N1545" s="29">
        <v>1.1780000000000001E-2</v>
      </c>
      <c r="O1545" s="29">
        <v>0.55330000000000001</v>
      </c>
      <c r="P1545" s="29">
        <v>0.64019999999999999</v>
      </c>
      <c r="Q1545" s="29">
        <v>1.9689000000000002E-2</v>
      </c>
      <c r="R1545" s="29">
        <v>1.3974E-2</v>
      </c>
      <c r="S1545" s="29">
        <v>3.2962999999999999E-2</v>
      </c>
      <c r="T1545" s="29">
        <v>0.75570000000000004</v>
      </c>
      <c r="U1545" s="29">
        <v>7.1058999999999997E-2</v>
      </c>
      <c r="V1545" s="29">
        <v>0.2409</v>
      </c>
    </row>
    <row r="1546" spans="1:22" ht="14.25" customHeight="1" x14ac:dyDescent="0.3">
      <c r="A1546" s="57">
        <v>43777</v>
      </c>
      <c r="B1546" s="29">
        <v>23199</v>
      </c>
      <c r="C1546" s="29">
        <v>23133</v>
      </c>
      <c r="D1546" s="29">
        <v>98.352999999999994</v>
      </c>
      <c r="E1546" s="29">
        <v>109.26</v>
      </c>
      <c r="F1546" s="29">
        <v>1.1017999999999999</v>
      </c>
      <c r="G1546" s="29">
        <v>9.1470000000000006E-3</v>
      </c>
      <c r="H1546" s="29">
        <v>0.14294000000000001</v>
      </c>
      <c r="I1546" s="29">
        <v>0.1431</v>
      </c>
      <c r="J1546" s="29">
        <v>1.2774000000000001</v>
      </c>
      <c r="K1546" s="29">
        <v>3.2892999999999999E-2</v>
      </c>
      <c r="L1546" s="29">
        <v>0.24199999999999999</v>
      </c>
      <c r="M1546" s="29">
        <v>8.6300000000000002E-2</v>
      </c>
      <c r="N1546" s="29">
        <v>1.18E-2</v>
      </c>
      <c r="O1546" s="29">
        <v>0.55330000000000001</v>
      </c>
      <c r="P1546" s="29">
        <v>0.64122000000000001</v>
      </c>
      <c r="Q1546" s="29">
        <v>1.9757E-2</v>
      </c>
      <c r="R1546" s="29">
        <v>1.4012999999999999E-2</v>
      </c>
      <c r="S1546" s="29">
        <v>3.2934999999999999E-2</v>
      </c>
      <c r="T1546" s="29">
        <v>0.75600000000000001</v>
      </c>
      <c r="U1546" s="29">
        <v>7.1360000000000007E-2</v>
      </c>
      <c r="V1546" s="29">
        <v>0.2402</v>
      </c>
    </row>
    <row r="1547" spans="1:22" ht="14.25" customHeight="1" x14ac:dyDescent="0.3">
      <c r="A1547" s="57">
        <v>43776</v>
      </c>
      <c r="B1547" s="29">
        <v>23200</v>
      </c>
      <c r="C1547" s="29">
        <v>23134</v>
      </c>
      <c r="D1547" s="29">
        <v>98.143000000000001</v>
      </c>
      <c r="E1547" s="29">
        <v>109.28</v>
      </c>
      <c r="F1547" s="29">
        <v>1.105</v>
      </c>
      <c r="G1547" s="29">
        <v>9.1509999999999994E-3</v>
      </c>
      <c r="H1547" s="29">
        <v>0.14330000000000001</v>
      </c>
      <c r="I1547" s="29">
        <v>0.14349999999999999</v>
      </c>
      <c r="J1547" s="29">
        <v>1.2817000000000001</v>
      </c>
      <c r="K1547" s="29">
        <v>3.2953000000000003E-2</v>
      </c>
      <c r="L1547" s="29">
        <v>0.24249999999999999</v>
      </c>
      <c r="M1547" s="29">
        <v>8.6559999999999998E-2</v>
      </c>
      <c r="N1547" s="29">
        <v>1.1780000000000001E-2</v>
      </c>
      <c r="O1547" s="29">
        <v>0.5554</v>
      </c>
      <c r="P1547" s="29">
        <v>0.6401</v>
      </c>
      <c r="Q1547" s="29">
        <v>1.9786000000000002E-2</v>
      </c>
      <c r="R1547" s="29">
        <v>1.3988E-2</v>
      </c>
      <c r="S1547" s="29">
        <v>3.2867E-2</v>
      </c>
      <c r="T1547" s="29">
        <v>0.75900000000000001</v>
      </c>
      <c r="U1547" s="29">
        <v>7.1267999999999998E-2</v>
      </c>
      <c r="V1547" s="29">
        <v>0.24390000000000001</v>
      </c>
    </row>
    <row r="1548" spans="1:22" ht="14.25" customHeight="1" x14ac:dyDescent="0.3">
      <c r="A1548" s="57">
        <v>43775</v>
      </c>
      <c r="B1548" s="29">
        <v>23200</v>
      </c>
      <c r="C1548" s="29">
        <v>23129</v>
      </c>
      <c r="D1548" s="29">
        <v>97.951999999999998</v>
      </c>
      <c r="E1548" s="29">
        <v>108.98</v>
      </c>
      <c r="F1548" s="29">
        <v>1.1066</v>
      </c>
      <c r="G1548" s="29">
        <v>9.1760000000000001E-3</v>
      </c>
      <c r="H1548" s="29">
        <v>0.14288999999999999</v>
      </c>
      <c r="I1548" s="29">
        <v>0.1426</v>
      </c>
      <c r="J1548" s="29">
        <v>1.2855000000000001</v>
      </c>
      <c r="K1548" s="29">
        <v>3.2885999999999999E-2</v>
      </c>
      <c r="L1548" s="29">
        <v>0.2417</v>
      </c>
      <c r="M1548" s="29">
        <v>8.6040000000000005E-2</v>
      </c>
      <c r="N1548" s="29">
        <v>1.1780000000000001E-2</v>
      </c>
      <c r="O1548" s="29">
        <v>0.55449999999999999</v>
      </c>
      <c r="P1548" s="29">
        <v>0.64102000000000003</v>
      </c>
      <c r="Q1548" s="29">
        <v>1.9758000000000001E-2</v>
      </c>
      <c r="R1548" s="29">
        <v>1.4068000000000001E-2</v>
      </c>
      <c r="S1548" s="29">
        <v>3.2981000000000003E-2</v>
      </c>
      <c r="T1548" s="29">
        <v>0.75860000000000005</v>
      </c>
      <c r="U1548" s="29">
        <v>7.1248000000000006E-2</v>
      </c>
      <c r="V1548" s="29">
        <v>0.24490000000000001</v>
      </c>
    </row>
    <row r="1549" spans="1:22" ht="14.25" customHeight="1" x14ac:dyDescent="0.3">
      <c r="A1549" s="57">
        <v>43774</v>
      </c>
      <c r="B1549" s="29">
        <v>23200</v>
      </c>
      <c r="C1549" s="29">
        <v>23135</v>
      </c>
      <c r="D1549" s="29">
        <v>97.983000000000004</v>
      </c>
      <c r="E1549" s="29">
        <v>109.16</v>
      </c>
      <c r="F1549" s="29">
        <v>1.1074999999999999</v>
      </c>
      <c r="G1549" s="29">
        <v>9.1610000000000007E-3</v>
      </c>
      <c r="H1549" s="29">
        <v>0.14266000000000001</v>
      </c>
      <c r="I1549" s="29">
        <v>0.14280000000000001</v>
      </c>
      <c r="J1549" s="29">
        <v>1.2884</v>
      </c>
      <c r="K1549" s="29">
        <v>3.2883999999999997E-2</v>
      </c>
      <c r="L1549" s="29">
        <v>0.24210000000000001</v>
      </c>
      <c r="M1549" s="29">
        <v>8.6440000000000003E-2</v>
      </c>
      <c r="N1549" s="29">
        <v>1.179E-2</v>
      </c>
      <c r="O1549" s="29">
        <v>0.55559999999999998</v>
      </c>
      <c r="P1549" s="29">
        <v>0.64090000000000003</v>
      </c>
      <c r="Q1549" s="29">
        <v>1.9799000000000001E-2</v>
      </c>
      <c r="R1549" s="29">
        <v>1.4135E-2</v>
      </c>
      <c r="S1549" s="29">
        <v>3.3050999999999997E-2</v>
      </c>
      <c r="T1549" s="29">
        <v>0.76019999999999999</v>
      </c>
      <c r="U1549" s="29">
        <v>7.1444999999999995E-2</v>
      </c>
      <c r="V1549" s="29">
        <v>0.25040000000000001</v>
      </c>
    </row>
    <row r="1550" spans="1:22" ht="14.25" customHeight="1" x14ac:dyDescent="0.3">
      <c r="A1550" s="57">
        <v>43773</v>
      </c>
      <c r="B1550" s="29">
        <v>23200</v>
      </c>
      <c r="C1550" s="29">
        <v>23135</v>
      </c>
      <c r="D1550" s="29">
        <v>97.504999999999995</v>
      </c>
      <c r="E1550" s="29">
        <v>108.58</v>
      </c>
      <c r="F1550" s="29">
        <v>1.1128</v>
      </c>
      <c r="G1550" s="29">
        <v>9.2099999999999994E-3</v>
      </c>
      <c r="H1550" s="29">
        <v>0.14224000000000001</v>
      </c>
      <c r="I1550" s="29">
        <v>0.14219999999999999</v>
      </c>
      <c r="J1550" s="29">
        <v>1.2884</v>
      </c>
      <c r="K1550" s="29">
        <v>3.2895000000000001E-2</v>
      </c>
      <c r="L1550" s="29">
        <v>0.2409</v>
      </c>
      <c r="M1550" s="29">
        <v>8.5980000000000001E-2</v>
      </c>
      <c r="N1550" s="29">
        <v>1.1780000000000001E-2</v>
      </c>
      <c r="O1550" s="29">
        <v>0.55289999999999995</v>
      </c>
      <c r="P1550" s="29">
        <v>0.64266999999999996</v>
      </c>
      <c r="Q1550" s="29">
        <v>1.9775999999999998E-2</v>
      </c>
      <c r="R1550" s="29">
        <v>1.4113000000000001E-2</v>
      </c>
      <c r="S1550" s="29">
        <v>3.3100999999999998E-2</v>
      </c>
      <c r="T1550" s="29">
        <v>0.76039999999999996</v>
      </c>
      <c r="U1550" s="29">
        <v>7.1258000000000002E-2</v>
      </c>
      <c r="V1550" s="29">
        <v>0.249</v>
      </c>
    </row>
    <row r="1551" spans="1:22" ht="14.25" customHeight="1" x14ac:dyDescent="0.3">
      <c r="A1551" s="57">
        <v>43770</v>
      </c>
      <c r="B1551" s="29">
        <v>23200</v>
      </c>
      <c r="C1551" s="29">
        <v>23138</v>
      </c>
      <c r="D1551" s="29">
        <v>97.239000000000004</v>
      </c>
      <c r="E1551" s="29">
        <v>108.19</v>
      </c>
      <c r="F1551" s="29">
        <v>1.1166</v>
      </c>
      <c r="G1551" s="29">
        <v>9.2440000000000005E-3</v>
      </c>
      <c r="H1551" s="29">
        <v>0.1421</v>
      </c>
      <c r="I1551" s="29">
        <v>0.14199999999999999</v>
      </c>
      <c r="J1551" s="29">
        <v>1.2946</v>
      </c>
      <c r="K1551" s="29">
        <v>3.2842999999999997E-2</v>
      </c>
      <c r="L1551" s="29">
        <v>0.24010000000000001</v>
      </c>
      <c r="M1551" s="29">
        <v>8.5849999999999996E-2</v>
      </c>
      <c r="N1551" s="29">
        <v>1.179E-2</v>
      </c>
      <c r="O1551" s="29">
        <v>0.55169999999999997</v>
      </c>
      <c r="P1551" s="29">
        <v>0.63990999999999998</v>
      </c>
      <c r="Q1551" s="29">
        <v>1.9803999999999999E-2</v>
      </c>
      <c r="R1551" s="29">
        <v>1.4175E-2</v>
      </c>
      <c r="S1551" s="29">
        <v>3.3134999999999998E-2</v>
      </c>
      <c r="T1551" s="29">
        <v>0.76090000000000002</v>
      </c>
      <c r="U1551" s="29">
        <v>7.1377999999999997E-2</v>
      </c>
      <c r="V1551" s="29">
        <v>0.2505</v>
      </c>
    </row>
    <row r="1552" spans="1:22" ht="14.25" customHeight="1" x14ac:dyDescent="0.3">
      <c r="A1552" s="57">
        <v>43769</v>
      </c>
      <c r="B1552" s="29">
        <v>23202</v>
      </c>
      <c r="C1552" s="29">
        <v>23145</v>
      </c>
      <c r="D1552" s="29">
        <v>97.352000000000004</v>
      </c>
      <c r="E1552" s="29">
        <v>108.03</v>
      </c>
      <c r="F1552" s="29">
        <v>1.1152</v>
      </c>
      <c r="G1552" s="29">
        <v>9.2569999999999996E-3</v>
      </c>
      <c r="H1552" s="29">
        <v>0.14207</v>
      </c>
      <c r="I1552" s="29">
        <v>0.1419</v>
      </c>
      <c r="J1552" s="29">
        <v>1.2942</v>
      </c>
      <c r="K1552" s="29">
        <v>3.2786999999999997E-2</v>
      </c>
      <c r="L1552" s="29">
        <v>0.23930000000000001</v>
      </c>
      <c r="M1552" s="29">
        <v>8.5449999999999998E-2</v>
      </c>
      <c r="N1552" s="29">
        <v>1.18E-2</v>
      </c>
      <c r="O1552" s="29">
        <v>0.55069999999999997</v>
      </c>
      <c r="P1552" s="29">
        <v>0.64258999999999999</v>
      </c>
      <c r="Q1552" s="29">
        <v>1.968E-2</v>
      </c>
      <c r="R1552" s="29">
        <v>1.4069E-2</v>
      </c>
      <c r="S1552" s="29">
        <v>3.3141999999999998E-2</v>
      </c>
      <c r="T1552" s="29">
        <v>0.75970000000000004</v>
      </c>
      <c r="U1552" s="29">
        <v>7.0974999999999996E-2</v>
      </c>
      <c r="V1552" s="29">
        <v>0.2487</v>
      </c>
    </row>
    <row r="1553" spans="1:22" ht="14.25" customHeight="1" x14ac:dyDescent="0.3">
      <c r="A1553" s="57">
        <v>43768</v>
      </c>
      <c r="B1553" s="29">
        <v>23202</v>
      </c>
      <c r="C1553" s="29">
        <v>23145</v>
      </c>
      <c r="D1553" s="29">
        <v>97.646000000000001</v>
      </c>
      <c r="E1553" s="29">
        <v>108.85</v>
      </c>
      <c r="F1553" s="29">
        <v>1.1151</v>
      </c>
      <c r="G1553" s="29">
        <v>9.188E-3</v>
      </c>
      <c r="H1553" s="29">
        <v>0.14174</v>
      </c>
      <c r="I1553" s="29">
        <v>0.1419</v>
      </c>
      <c r="J1553" s="29">
        <v>1.2902</v>
      </c>
      <c r="K1553" s="29">
        <v>3.2890000000000003E-2</v>
      </c>
      <c r="L1553" s="29">
        <v>0.2392</v>
      </c>
      <c r="M1553" s="29">
        <v>8.5809999999999997E-2</v>
      </c>
      <c r="N1553" s="29">
        <v>1.18E-2</v>
      </c>
      <c r="O1553" s="29">
        <v>0.55110000000000003</v>
      </c>
      <c r="P1553" s="29">
        <v>0.64242999999999995</v>
      </c>
      <c r="Q1553" s="29">
        <v>1.9664000000000001E-2</v>
      </c>
      <c r="R1553" s="29">
        <v>1.4118E-2</v>
      </c>
      <c r="S1553" s="29">
        <v>3.3085999999999997E-2</v>
      </c>
      <c r="T1553" s="29">
        <v>0.75990000000000002</v>
      </c>
      <c r="U1553" s="29">
        <v>7.1212999999999999E-2</v>
      </c>
      <c r="V1553" s="29">
        <v>0.2505</v>
      </c>
    </row>
    <row r="1554" spans="1:22" ht="14.25" customHeight="1" x14ac:dyDescent="0.3">
      <c r="A1554" s="57">
        <v>43767</v>
      </c>
      <c r="B1554" s="29">
        <v>23203</v>
      </c>
      <c r="C1554" s="29">
        <v>23149</v>
      </c>
      <c r="D1554" s="29">
        <v>97.69</v>
      </c>
      <c r="E1554" s="29">
        <v>108.89</v>
      </c>
      <c r="F1554" s="29">
        <v>1.1112</v>
      </c>
      <c r="G1554" s="29">
        <v>9.1839999999999995E-3</v>
      </c>
      <c r="H1554" s="29">
        <v>0.14152999999999999</v>
      </c>
      <c r="I1554" s="29">
        <v>0.14149999999999999</v>
      </c>
      <c r="J1554" s="29">
        <v>1.2862</v>
      </c>
      <c r="K1554" s="29">
        <v>3.2779000000000003E-2</v>
      </c>
      <c r="L1554" s="29">
        <v>0.23910000000000001</v>
      </c>
      <c r="M1554" s="29">
        <v>8.5650000000000004E-2</v>
      </c>
      <c r="N1554" s="29">
        <v>1.179E-2</v>
      </c>
      <c r="O1554" s="29">
        <v>0.55110000000000003</v>
      </c>
      <c r="P1554" s="29">
        <v>0.64222000000000001</v>
      </c>
      <c r="Q1554" s="29">
        <v>1.9598000000000001E-2</v>
      </c>
      <c r="R1554" s="29">
        <v>1.4104999999999999E-2</v>
      </c>
      <c r="S1554" s="29">
        <v>3.3058999999999998E-2</v>
      </c>
      <c r="T1554" s="29">
        <v>0.7641</v>
      </c>
      <c r="U1554" s="29">
        <v>7.1207000000000006E-2</v>
      </c>
      <c r="V1554" s="29">
        <v>0.25</v>
      </c>
    </row>
    <row r="1555" spans="1:22" ht="14.25" customHeight="1" x14ac:dyDescent="0.3">
      <c r="A1555" s="57">
        <v>43766</v>
      </c>
      <c r="B1555" s="29">
        <v>23202</v>
      </c>
      <c r="C1555" s="29">
        <v>23152</v>
      </c>
      <c r="D1555" s="29">
        <v>97.763999999999996</v>
      </c>
      <c r="E1555" s="29">
        <v>108.95</v>
      </c>
      <c r="F1555" s="29">
        <v>1.1100000000000001</v>
      </c>
      <c r="G1555" s="29">
        <v>9.1769999999999994E-3</v>
      </c>
      <c r="H1555" s="29">
        <v>0.14147999999999999</v>
      </c>
      <c r="I1555" s="29">
        <v>0.1416</v>
      </c>
      <c r="J1555" s="29">
        <v>1.2863</v>
      </c>
      <c r="K1555" s="29">
        <v>3.2724999999999997E-2</v>
      </c>
      <c r="L1555" s="29">
        <v>0.2389</v>
      </c>
      <c r="M1555" s="29">
        <v>8.5569999999999993E-2</v>
      </c>
      <c r="N1555" s="29">
        <v>1.18E-2</v>
      </c>
      <c r="O1555" s="29">
        <v>0.55110000000000003</v>
      </c>
      <c r="P1555" s="29">
        <v>0.64163999999999999</v>
      </c>
      <c r="Q1555" s="29">
        <v>1.9550000000000001E-2</v>
      </c>
      <c r="R1555" s="29">
        <v>1.4134000000000001E-2</v>
      </c>
      <c r="S1555" s="29">
        <v>3.3082E-2</v>
      </c>
      <c r="T1555" s="29">
        <v>0.76600000000000001</v>
      </c>
      <c r="U1555" s="29">
        <v>7.1360000000000007E-2</v>
      </c>
      <c r="V1555" s="29">
        <v>0.25040000000000001</v>
      </c>
    </row>
    <row r="1556" spans="1:22" ht="14.25" customHeight="1" x14ac:dyDescent="0.3">
      <c r="A1556" s="57">
        <v>43763</v>
      </c>
      <c r="B1556" s="29">
        <v>23202</v>
      </c>
      <c r="C1556" s="29">
        <v>23155</v>
      </c>
      <c r="D1556" s="29">
        <v>97.831000000000003</v>
      </c>
      <c r="E1556" s="29">
        <v>108.67</v>
      </c>
      <c r="F1556" s="29">
        <v>1.1080000000000001</v>
      </c>
      <c r="G1556" s="29">
        <v>9.2020000000000001E-3</v>
      </c>
      <c r="H1556" s="29">
        <v>0.14152999999999999</v>
      </c>
      <c r="I1556" s="29">
        <v>0.14180000000000001</v>
      </c>
      <c r="J1556" s="29">
        <v>1.2827</v>
      </c>
      <c r="K1556" s="29">
        <v>3.2702000000000002E-2</v>
      </c>
      <c r="L1556" s="29">
        <v>0.2389</v>
      </c>
      <c r="M1556" s="29">
        <v>8.5339999999999999E-2</v>
      </c>
      <c r="N1556" s="29">
        <v>1.179E-2</v>
      </c>
      <c r="O1556" s="29">
        <v>0.5514</v>
      </c>
      <c r="P1556" s="29">
        <v>0.64176</v>
      </c>
      <c r="Q1556" s="29">
        <v>1.9535E-2</v>
      </c>
      <c r="R1556" s="29">
        <v>1.4116E-2</v>
      </c>
      <c r="S1556" s="29">
        <v>3.3153000000000002E-2</v>
      </c>
      <c r="T1556" s="29">
        <v>0.76590000000000003</v>
      </c>
      <c r="U1556" s="29">
        <v>7.1312E-2</v>
      </c>
      <c r="V1556" s="29">
        <v>0.24959999999999999</v>
      </c>
    </row>
    <row r="1557" spans="1:22" ht="14.25" customHeight="1" x14ac:dyDescent="0.3">
      <c r="A1557" s="57">
        <v>43762</v>
      </c>
      <c r="B1557" s="29">
        <v>23205</v>
      </c>
      <c r="C1557" s="29">
        <v>23155</v>
      </c>
      <c r="D1557" s="29">
        <v>97.631</v>
      </c>
      <c r="E1557" s="29">
        <v>108.61</v>
      </c>
      <c r="F1557" s="29">
        <v>1.1104000000000001</v>
      </c>
      <c r="G1557" s="29">
        <v>9.2060000000000006E-3</v>
      </c>
      <c r="H1557" s="29">
        <v>0.14146</v>
      </c>
      <c r="I1557" s="29">
        <v>0.1414</v>
      </c>
      <c r="J1557" s="29">
        <v>1.2850999999999999</v>
      </c>
      <c r="K1557" s="29">
        <v>3.2674000000000002E-2</v>
      </c>
      <c r="L1557" s="29">
        <v>0.2389</v>
      </c>
      <c r="M1557" s="29">
        <v>8.5089999999999999E-2</v>
      </c>
      <c r="N1557" s="29">
        <v>1.1809999999999999E-2</v>
      </c>
      <c r="O1557" s="29">
        <v>0.55220000000000002</v>
      </c>
      <c r="P1557" s="29">
        <v>0.64112999999999998</v>
      </c>
      <c r="Q1557" s="29">
        <v>1.9493E-2</v>
      </c>
      <c r="R1557" s="29">
        <v>1.4086E-2</v>
      </c>
      <c r="S1557" s="29">
        <v>3.3041000000000001E-2</v>
      </c>
      <c r="T1557" s="29">
        <v>0.7651</v>
      </c>
      <c r="U1557" s="29">
        <v>7.1166999999999994E-2</v>
      </c>
      <c r="V1557" s="29">
        <v>0.24740000000000001</v>
      </c>
    </row>
    <row r="1558" spans="1:22" ht="14.25" customHeight="1" x14ac:dyDescent="0.3">
      <c r="A1558" s="57">
        <v>43761</v>
      </c>
      <c r="B1558" s="29">
        <v>23207</v>
      </c>
      <c r="C1558" s="29">
        <v>23154</v>
      </c>
      <c r="D1558" s="29">
        <v>97.491</v>
      </c>
      <c r="E1558" s="29">
        <v>108.69</v>
      </c>
      <c r="F1558" s="29">
        <v>1.113</v>
      </c>
      <c r="G1558" s="29">
        <v>9.1999999999999998E-3</v>
      </c>
      <c r="H1558" s="29">
        <v>0.14152999999999999</v>
      </c>
      <c r="I1558" s="29">
        <v>0.1416</v>
      </c>
      <c r="J1558" s="29">
        <v>1.2911999999999999</v>
      </c>
      <c r="K1558" s="29">
        <v>3.2689000000000003E-2</v>
      </c>
      <c r="L1558" s="29">
        <v>0.23880000000000001</v>
      </c>
      <c r="M1558" s="29">
        <v>8.541E-2</v>
      </c>
      <c r="N1558" s="29">
        <v>1.18E-2</v>
      </c>
      <c r="O1558" s="29">
        <v>0.55069999999999997</v>
      </c>
      <c r="P1558" s="29">
        <v>0.64205000000000001</v>
      </c>
      <c r="Q1558" s="29">
        <v>1.9612999999999998E-2</v>
      </c>
      <c r="R1558" s="29">
        <v>1.4139000000000001E-2</v>
      </c>
      <c r="S1558" s="29">
        <v>3.2996999999999999E-2</v>
      </c>
      <c r="T1558" s="29">
        <v>0.76500000000000001</v>
      </c>
      <c r="U1558" s="29">
        <v>7.1506E-2</v>
      </c>
      <c r="V1558" s="29">
        <v>0.24779999999999999</v>
      </c>
    </row>
    <row r="1559" spans="1:22" ht="14.25" customHeight="1" x14ac:dyDescent="0.3">
      <c r="A1559" s="57">
        <v>43760</v>
      </c>
      <c r="B1559" s="29">
        <v>23206</v>
      </c>
      <c r="C1559" s="29">
        <v>23148</v>
      </c>
      <c r="D1559" s="29">
        <v>97.525999999999996</v>
      </c>
      <c r="E1559" s="29">
        <v>108.49</v>
      </c>
      <c r="F1559" s="29">
        <v>1.1125</v>
      </c>
      <c r="G1559" s="29">
        <v>9.2180000000000005E-3</v>
      </c>
      <c r="H1559" s="29">
        <v>0.14130000000000001</v>
      </c>
      <c r="I1559" s="29">
        <v>0.14130000000000001</v>
      </c>
      <c r="J1559" s="29">
        <v>1.2871999999999999</v>
      </c>
      <c r="K1559" s="29">
        <v>3.2690999999999998E-2</v>
      </c>
      <c r="L1559" s="29">
        <v>0.2387</v>
      </c>
      <c r="M1559" s="29">
        <v>8.5309999999999997E-2</v>
      </c>
      <c r="N1559" s="29">
        <v>1.18E-2</v>
      </c>
      <c r="O1559" s="29">
        <v>0.55069999999999997</v>
      </c>
      <c r="P1559" s="29">
        <v>0.64195000000000002</v>
      </c>
      <c r="Q1559" s="29">
        <v>1.9532999999999998E-2</v>
      </c>
      <c r="R1559" s="29">
        <v>1.4114E-2</v>
      </c>
      <c r="S1559" s="29">
        <v>3.3000000000000002E-2</v>
      </c>
      <c r="T1559" s="29">
        <v>0.76380000000000003</v>
      </c>
      <c r="U1559" s="29">
        <v>7.1342000000000003E-2</v>
      </c>
      <c r="V1559" s="29">
        <v>0.24490000000000001</v>
      </c>
    </row>
    <row r="1560" spans="1:22" ht="14.25" customHeight="1" x14ac:dyDescent="0.3">
      <c r="A1560" s="57">
        <v>43759</v>
      </c>
      <c r="B1560" s="29">
        <v>23204</v>
      </c>
      <c r="C1560" s="29">
        <v>23153</v>
      </c>
      <c r="D1560" s="29">
        <v>97.328000000000003</v>
      </c>
      <c r="E1560" s="29">
        <v>108.62</v>
      </c>
      <c r="F1560" s="29">
        <v>1.115</v>
      </c>
      <c r="G1560" s="29">
        <v>9.2079999999999992E-3</v>
      </c>
      <c r="H1560" s="29">
        <v>0.14132</v>
      </c>
      <c r="I1560" s="29">
        <v>0.14149999999999999</v>
      </c>
      <c r="J1560" s="29">
        <v>1.296</v>
      </c>
      <c r="K1560" s="29">
        <v>3.2752999999999997E-2</v>
      </c>
      <c r="L1560" s="29">
        <v>0.23910000000000001</v>
      </c>
      <c r="M1560" s="29">
        <v>8.5300000000000001E-2</v>
      </c>
      <c r="N1560" s="29">
        <v>1.18E-2</v>
      </c>
      <c r="O1560" s="29">
        <v>0.55000000000000004</v>
      </c>
      <c r="P1560" s="29">
        <v>0.64146000000000003</v>
      </c>
      <c r="Q1560" s="29">
        <v>1.9553000000000001E-2</v>
      </c>
      <c r="R1560" s="29">
        <v>1.4116999999999999E-2</v>
      </c>
      <c r="S1560" s="29">
        <v>3.3044999999999998E-2</v>
      </c>
      <c r="T1560" s="29">
        <v>0.76400000000000001</v>
      </c>
      <c r="U1560" s="29">
        <v>7.1097999999999995E-2</v>
      </c>
      <c r="V1560" s="29">
        <v>0.2422</v>
      </c>
    </row>
    <row r="1561" spans="1:22" ht="14.25" customHeight="1" x14ac:dyDescent="0.3">
      <c r="A1561" s="57">
        <v>43756</v>
      </c>
      <c r="B1561" s="29">
        <v>23204</v>
      </c>
      <c r="C1561" s="29">
        <v>23154</v>
      </c>
      <c r="D1561" s="29">
        <v>97.281999999999996</v>
      </c>
      <c r="E1561" s="29">
        <v>108.45</v>
      </c>
      <c r="F1561" s="29">
        <v>1.1167</v>
      </c>
      <c r="G1561" s="29">
        <v>9.2239999999999996E-3</v>
      </c>
      <c r="H1561" s="29">
        <v>0.14121</v>
      </c>
      <c r="I1561" s="29">
        <v>0.1414</v>
      </c>
      <c r="J1561" s="29">
        <v>1.2984</v>
      </c>
      <c r="K1561" s="29">
        <v>3.2731000000000003E-2</v>
      </c>
      <c r="L1561" s="29">
        <v>0.2389</v>
      </c>
      <c r="M1561" s="29">
        <v>8.4820000000000007E-2</v>
      </c>
      <c r="N1561" s="29">
        <v>1.1780000000000001E-2</v>
      </c>
      <c r="O1561" s="29">
        <v>0.54979999999999996</v>
      </c>
      <c r="P1561" s="29">
        <v>0.64141000000000004</v>
      </c>
      <c r="Q1561" s="29">
        <v>1.9493E-2</v>
      </c>
      <c r="R1561" s="29">
        <v>1.4067E-2</v>
      </c>
      <c r="S1561" s="29">
        <v>3.2999000000000001E-2</v>
      </c>
      <c r="T1561" s="29">
        <v>0.76180000000000003</v>
      </c>
      <c r="U1561" s="29">
        <v>7.0799000000000001E-2</v>
      </c>
      <c r="V1561" s="29">
        <v>0.24310000000000001</v>
      </c>
    </row>
    <row r="1562" spans="1:22" ht="14.25" customHeight="1" x14ac:dyDescent="0.3">
      <c r="A1562" s="57">
        <v>43755</v>
      </c>
      <c r="B1562" s="29">
        <v>23207</v>
      </c>
      <c r="C1562" s="29">
        <v>23159</v>
      </c>
      <c r="D1562" s="29">
        <v>97.606999999999999</v>
      </c>
      <c r="E1562" s="29">
        <v>108.66</v>
      </c>
      <c r="F1562" s="29">
        <v>1.1125</v>
      </c>
      <c r="G1562" s="29">
        <v>9.2029999999999994E-3</v>
      </c>
      <c r="H1562" s="29">
        <v>0.14129</v>
      </c>
      <c r="I1562" s="29">
        <v>0.14119999999999999</v>
      </c>
      <c r="J1562" s="29">
        <v>1.2890999999999999</v>
      </c>
      <c r="K1562" s="29">
        <v>3.2648000000000003E-2</v>
      </c>
      <c r="L1562" s="29">
        <v>0.2392</v>
      </c>
      <c r="M1562" s="29">
        <v>8.4809999999999997E-2</v>
      </c>
      <c r="N1562" s="29">
        <v>1.1809999999999999E-2</v>
      </c>
      <c r="O1562" s="29">
        <v>0.54959999999999998</v>
      </c>
      <c r="P1562" s="29">
        <v>0.64154999999999995</v>
      </c>
      <c r="Q1562" s="29">
        <v>1.9481999999999999E-2</v>
      </c>
      <c r="R1562" s="29">
        <v>1.405E-2</v>
      </c>
      <c r="S1562" s="29">
        <v>3.2988000000000003E-2</v>
      </c>
      <c r="T1562" s="29">
        <v>0.76119999999999999</v>
      </c>
      <c r="U1562" s="29">
        <v>7.0715E-2</v>
      </c>
      <c r="V1562" s="29">
        <v>0.24010000000000001</v>
      </c>
    </row>
    <row r="1563" spans="1:22" ht="14.25" customHeight="1" x14ac:dyDescent="0.3">
      <c r="A1563" s="57">
        <v>43754</v>
      </c>
      <c r="B1563" s="29">
        <v>23204</v>
      </c>
      <c r="C1563" s="29">
        <v>23157</v>
      </c>
      <c r="D1563" s="29">
        <v>98.001999999999995</v>
      </c>
      <c r="E1563" s="29">
        <v>108.76</v>
      </c>
      <c r="F1563" s="29">
        <v>1.1072</v>
      </c>
      <c r="G1563" s="29">
        <v>9.1940000000000008E-3</v>
      </c>
      <c r="H1563" s="29">
        <v>0.14097000000000001</v>
      </c>
      <c r="I1563" s="29">
        <v>0.14080000000000001</v>
      </c>
      <c r="J1563" s="29">
        <v>1.2831999999999999</v>
      </c>
      <c r="K1563" s="29">
        <v>3.2579999999999998E-2</v>
      </c>
      <c r="L1563" s="29">
        <v>0.2384</v>
      </c>
      <c r="M1563" s="29">
        <v>8.4279999999999994E-2</v>
      </c>
      <c r="N1563" s="29">
        <v>1.1809999999999999E-2</v>
      </c>
      <c r="O1563" s="29">
        <v>0.55020000000000002</v>
      </c>
      <c r="P1563" s="29">
        <v>0.63949</v>
      </c>
      <c r="Q1563" s="29">
        <v>1.9411999999999999E-2</v>
      </c>
      <c r="R1563" s="29">
        <v>1.4012999999999999E-2</v>
      </c>
      <c r="S1563" s="29">
        <v>3.2927999999999999E-2</v>
      </c>
      <c r="T1563" s="29">
        <v>0.75749999999999995</v>
      </c>
      <c r="U1563" s="29">
        <v>7.0539000000000004E-2</v>
      </c>
      <c r="V1563" s="29">
        <v>0.24079999999999999</v>
      </c>
    </row>
    <row r="1564" spans="1:22" ht="14.25" customHeight="1" x14ac:dyDescent="0.3">
      <c r="A1564" s="57">
        <v>43753</v>
      </c>
      <c r="B1564" s="29">
        <v>23201</v>
      </c>
      <c r="C1564" s="29">
        <v>23150</v>
      </c>
      <c r="D1564" s="29">
        <v>98.287999999999997</v>
      </c>
      <c r="E1564" s="29">
        <v>108.86</v>
      </c>
      <c r="F1564" s="29">
        <v>1.1032999999999999</v>
      </c>
      <c r="G1564" s="29">
        <v>9.1859999999999997E-3</v>
      </c>
      <c r="H1564" s="29">
        <v>0.14121</v>
      </c>
      <c r="I1564" s="29">
        <v>0.14119999999999999</v>
      </c>
      <c r="J1564" s="29">
        <v>1.2786999999999999</v>
      </c>
      <c r="K1564" s="29">
        <v>3.2653000000000001E-2</v>
      </c>
      <c r="L1564" s="29">
        <v>0.2387</v>
      </c>
      <c r="M1564" s="29">
        <v>8.4400000000000003E-2</v>
      </c>
      <c r="N1564" s="29">
        <v>1.179E-2</v>
      </c>
      <c r="O1564" s="29">
        <v>0.55049999999999999</v>
      </c>
      <c r="P1564" s="29">
        <v>0.64078999999999997</v>
      </c>
      <c r="Q1564" s="29">
        <v>1.9377999999999999E-2</v>
      </c>
      <c r="R1564" s="29">
        <v>1.3984E-2</v>
      </c>
      <c r="S1564" s="29">
        <v>3.2858999999999999E-2</v>
      </c>
      <c r="T1564" s="29">
        <v>0.75760000000000005</v>
      </c>
      <c r="U1564" s="29">
        <v>7.0599999999999996E-2</v>
      </c>
      <c r="V1564" s="29">
        <v>0.23930000000000001</v>
      </c>
    </row>
    <row r="1565" spans="1:22" ht="14.25" customHeight="1" x14ac:dyDescent="0.3">
      <c r="A1565" s="57">
        <v>43752</v>
      </c>
      <c r="B1565" s="29">
        <v>23201</v>
      </c>
      <c r="C1565" s="29">
        <v>23150</v>
      </c>
      <c r="D1565" s="29">
        <v>98.453999999999994</v>
      </c>
      <c r="E1565" s="29">
        <v>108.4</v>
      </c>
      <c r="F1565" s="29">
        <v>1.1027</v>
      </c>
      <c r="G1565" s="29">
        <v>9.2250000000000006E-3</v>
      </c>
      <c r="H1565" s="29">
        <v>0.14149</v>
      </c>
      <c r="I1565" s="29">
        <v>0.14149999999999999</v>
      </c>
      <c r="J1565" s="29">
        <v>1.2607999999999999</v>
      </c>
      <c r="K1565" s="29">
        <v>3.2654000000000002E-2</v>
      </c>
      <c r="L1565" s="29">
        <v>0.23880000000000001</v>
      </c>
      <c r="M1565" s="29">
        <v>8.4409999999999999E-2</v>
      </c>
      <c r="N1565" s="29">
        <v>1.18E-2</v>
      </c>
      <c r="O1565" s="29">
        <v>0.55310000000000004</v>
      </c>
      <c r="P1565" s="29">
        <v>0.64127000000000001</v>
      </c>
      <c r="Q1565" s="29">
        <v>1.9390000000000001E-2</v>
      </c>
      <c r="R1565" s="29">
        <v>1.4047E-2</v>
      </c>
      <c r="S1565" s="29">
        <v>3.2877000000000003E-2</v>
      </c>
      <c r="T1565" s="29">
        <v>0.75560000000000005</v>
      </c>
      <c r="U1565" s="29">
        <v>7.0776000000000006E-2</v>
      </c>
      <c r="V1565" s="29">
        <v>0.24229999999999999</v>
      </c>
    </row>
    <row r="1566" spans="1:22" ht="14.25" customHeight="1" x14ac:dyDescent="0.3">
      <c r="A1566" s="57">
        <v>43749</v>
      </c>
      <c r="B1566" s="29">
        <v>23201</v>
      </c>
      <c r="C1566" s="29">
        <v>23154</v>
      </c>
      <c r="D1566" s="29">
        <v>98.301000000000002</v>
      </c>
      <c r="E1566" s="29">
        <v>108.29</v>
      </c>
      <c r="F1566" s="29">
        <v>1.1042000000000001</v>
      </c>
      <c r="G1566" s="29">
        <v>9.2250000000000006E-3</v>
      </c>
      <c r="H1566" s="29">
        <v>0.14108000000000001</v>
      </c>
      <c r="I1566" s="29">
        <v>0.1411</v>
      </c>
      <c r="J1566" s="29">
        <v>1.2667999999999999</v>
      </c>
      <c r="K1566" s="29">
        <v>3.2635999999999998E-2</v>
      </c>
      <c r="L1566" s="29">
        <v>0.2389</v>
      </c>
      <c r="M1566" s="29">
        <v>8.448E-2</v>
      </c>
      <c r="N1566" s="29">
        <v>1.179E-2</v>
      </c>
      <c r="O1566" s="29">
        <v>0.55369999999999997</v>
      </c>
      <c r="P1566" s="29">
        <v>0.64090000000000003</v>
      </c>
      <c r="Q1566" s="29">
        <v>1.9366000000000001E-2</v>
      </c>
      <c r="R1566" s="29">
        <v>1.4076E-2</v>
      </c>
      <c r="S1566" s="29">
        <v>3.2903000000000002E-2</v>
      </c>
      <c r="T1566" s="29">
        <v>0.75739999999999996</v>
      </c>
      <c r="U1566" s="29">
        <v>7.0814000000000002E-2</v>
      </c>
      <c r="V1566" s="29">
        <v>0.24329999999999999</v>
      </c>
    </row>
    <row r="1567" spans="1:22" ht="14.25" customHeight="1" x14ac:dyDescent="0.3">
      <c r="A1567" s="57">
        <v>43748</v>
      </c>
      <c r="B1567" s="29">
        <v>23201</v>
      </c>
      <c r="C1567" s="29">
        <v>23157</v>
      </c>
      <c r="D1567" s="29">
        <v>98.700999999999993</v>
      </c>
      <c r="E1567" s="29">
        <v>107.98</v>
      </c>
      <c r="F1567" s="29">
        <v>1.1005</v>
      </c>
      <c r="G1567" s="29">
        <v>9.2619999999999994E-3</v>
      </c>
      <c r="H1567" s="29">
        <v>0.14052000000000001</v>
      </c>
      <c r="I1567" s="29">
        <v>0.14080000000000001</v>
      </c>
      <c r="J1567" s="29">
        <v>1.2443</v>
      </c>
      <c r="K1567" s="29">
        <v>3.2622999999999999E-2</v>
      </c>
      <c r="L1567" s="29">
        <v>0.2387</v>
      </c>
      <c r="M1567" s="29">
        <v>8.4040000000000004E-2</v>
      </c>
      <c r="N1567" s="29">
        <v>1.18E-2</v>
      </c>
      <c r="O1567" s="29">
        <v>0.55369999999999997</v>
      </c>
      <c r="P1567" s="29">
        <v>0.63815999999999995</v>
      </c>
      <c r="Q1567" s="29">
        <v>1.9394999999999999E-2</v>
      </c>
      <c r="R1567" s="29">
        <v>1.4092E-2</v>
      </c>
      <c r="S1567" s="29">
        <v>3.286E-2</v>
      </c>
      <c r="T1567" s="29">
        <v>0.75239999999999996</v>
      </c>
      <c r="U1567" s="29">
        <v>7.0846999999999993E-2</v>
      </c>
      <c r="V1567" s="29">
        <v>0.24340000000000001</v>
      </c>
    </row>
    <row r="1568" spans="1:22" ht="14.25" customHeight="1" x14ac:dyDescent="0.3">
      <c r="A1568" s="57">
        <v>43747</v>
      </c>
      <c r="B1568" s="29">
        <v>23201</v>
      </c>
      <c r="C1568" s="29">
        <v>23156</v>
      </c>
      <c r="D1568" s="29">
        <v>99.117999999999995</v>
      </c>
      <c r="E1568" s="29">
        <v>107.48</v>
      </c>
      <c r="F1568" s="29">
        <v>1.0971</v>
      </c>
      <c r="G1568" s="29">
        <v>9.3039999999999998E-3</v>
      </c>
      <c r="H1568" s="29">
        <v>0.14021</v>
      </c>
      <c r="I1568" s="29">
        <v>0.1401</v>
      </c>
      <c r="J1568" s="29">
        <v>1.2205999999999999</v>
      </c>
      <c r="K1568" s="29">
        <v>3.2502999999999997E-2</v>
      </c>
      <c r="L1568" s="29">
        <v>0.23830000000000001</v>
      </c>
      <c r="M1568" s="29">
        <v>8.3430000000000004E-2</v>
      </c>
      <c r="N1568" s="29">
        <v>1.1820000000000001E-2</v>
      </c>
      <c r="O1568" s="29">
        <v>0.55459999999999998</v>
      </c>
      <c r="P1568" s="29">
        <v>0.63793999999999995</v>
      </c>
      <c r="Q1568" s="29">
        <v>1.9314999999999999E-2</v>
      </c>
      <c r="R1568" s="29">
        <v>1.4059E-2</v>
      </c>
      <c r="S1568" s="29">
        <v>3.2953000000000003E-2</v>
      </c>
      <c r="T1568" s="29">
        <v>0.75</v>
      </c>
      <c r="U1568" s="29">
        <v>7.0605000000000001E-2</v>
      </c>
      <c r="V1568" s="29">
        <v>0.24329999999999999</v>
      </c>
    </row>
    <row r="1569" spans="1:22" ht="14.25" customHeight="1" x14ac:dyDescent="0.3">
      <c r="A1569" s="57">
        <v>43746</v>
      </c>
      <c r="B1569" s="29">
        <v>23202</v>
      </c>
      <c r="C1569" s="29">
        <v>23157</v>
      </c>
      <c r="D1569" s="29">
        <v>99.132999999999996</v>
      </c>
      <c r="E1569" s="29">
        <v>107.09</v>
      </c>
      <c r="F1569" s="29">
        <v>1.0956999999999999</v>
      </c>
      <c r="G1569" s="29">
        <v>9.3380000000000008E-3</v>
      </c>
      <c r="H1569" s="29">
        <v>0.13997000000000001</v>
      </c>
      <c r="I1569" s="29">
        <v>0.1396</v>
      </c>
      <c r="J1569" s="29">
        <v>1.2219</v>
      </c>
      <c r="K1569" s="29">
        <v>3.243E-2</v>
      </c>
      <c r="L1569" s="29">
        <v>0.23849999999999999</v>
      </c>
      <c r="M1569" s="29">
        <v>8.3360000000000004E-2</v>
      </c>
      <c r="N1569" s="29">
        <v>1.176E-2</v>
      </c>
      <c r="O1569" s="29">
        <v>0.55400000000000005</v>
      </c>
      <c r="P1569" s="29">
        <v>0.63958999999999999</v>
      </c>
      <c r="Q1569" s="29">
        <v>1.9286999999999999E-2</v>
      </c>
      <c r="R1569" s="29">
        <v>1.4028000000000001E-2</v>
      </c>
      <c r="S1569" s="29">
        <v>3.2887E-2</v>
      </c>
      <c r="T1569" s="29">
        <v>0.75039999999999996</v>
      </c>
      <c r="U1569" s="29">
        <v>7.0379999999999998E-2</v>
      </c>
      <c r="V1569" s="29">
        <v>0.24410000000000001</v>
      </c>
    </row>
    <row r="1570" spans="1:22" ht="14.25" customHeight="1" x14ac:dyDescent="0.3">
      <c r="A1570" s="57">
        <v>43745</v>
      </c>
      <c r="B1570" s="29">
        <v>23202</v>
      </c>
      <c r="C1570" s="29">
        <v>23155</v>
      </c>
      <c r="D1570" s="29">
        <v>98.966999999999999</v>
      </c>
      <c r="E1570" s="29">
        <v>107.26</v>
      </c>
      <c r="F1570" s="29">
        <v>1.0971</v>
      </c>
      <c r="G1570" s="29">
        <v>9.3240000000000007E-3</v>
      </c>
      <c r="H1570" s="29">
        <v>0.13988999999999999</v>
      </c>
      <c r="I1570" s="29">
        <v>0.14019999999999999</v>
      </c>
      <c r="J1570" s="29">
        <v>1.2293000000000001</v>
      </c>
      <c r="K1570" s="29">
        <v>3.2356999999999997E-2</v>
      </c>
      <c r="L1570" s="29">
        <v>0.2389</v>
      </c>
      <c r="M1570" s="29">
        <v>8.3519999999999997E-2</v>
      </c>
      <c r="N1570" s="29">
        <v>1.183E-2</v>
      </c>
      <c r="O1570" s="29">
        <v>0.5514</v>
      </c>
      <c r="P1570" s="29">
        <v>0.63959999999999995</v>
      </c>
      <c r="Q1570" s="29">
        <v>1.9285E-2</v>
      </c>
      <c r="R1570" s="29">
        <v>1.4068000000000001E-2</v>
      </c>
      <c r="S1570" s="29">
        <v>3.2800999999999997E-2</v>
      </c>
      <c r="T1570" s="29">
        <v>0.75139999999999996</v>
      </c>
      <c r="U1570" s="29">
        <v>7.0513999999999993E-2</v>
      </c>
      <c r="V1570" s="29">
        <v>0.24340000000000001</v>
      </c>
    </row>
    <row r="1571" spans="1:22" ht="14.25" customHeight="1" x14ac:dyDescent="0.3">
      <c r="A1571" s="57">
        <v>43742</v>
      </c>
      <c r="B1571" s="29">
        <v>23203</v>
      </c>
      <c r="C1571" s="29">
        <v>23159</v>
      </c>
      <c r="D1571" s="29">
        <v>98.808000000000007</v>
      </c>
      <c r="E1571" s="29">
        <v>106.94</v>
      </c>
      <c r="F1571" s="29">
        <v>1.0979000000000001</v>
      </c>
      <c r="G1571" s="29">
        <v>9.3519999999999992E-3</v>
      </c>
      <c r="H1571" s="29">
        <v>0.13988999999999999</v>
      </c>
      <c r="I1571" s="29">
        <v>0.1406</v>
      </c>
      <c r="J1571" s="29">
        <v>1.2331000000000001</v>
      </c>
      <c r="K1571" s="29">
        <v>3.2370999999999997E-2</v>
      </c>
      <c r="L1571" s="29">
        <v>0.2389</v>
      </c>
      <c r="M1571" s="29">
        <v>8.3879999999999996E-2</v>
      </c>
      <c r="N1571" s="29">
        <v>1.1809999999999999E-2</v>
      </c>
      <c r="O1571" s="29">
        <v>0.5514</v>
      </c>
      <c r="P1571" s="29">
        <v>0.63966000000000001</v>
      </c>
      <c r="Q1571" s="29">
        <v>1.9345999999999999E-2</v>
      </c>
      <c r="R1571" s="29">
        <v>1.4120000000000001E-2</v>
      </c>
      <c r="S1571" s="29">
        <v>3.2855000000000002E-2</v>
      </c>
      <c r="T1571" s="29">
        <v>0.75119999999999998</v>
      </c>
      <c r="U1571" s="29">
        <v>7.0749000000000006E-2</v>
      </c>
      <c r="V1571" s="29">
        <v>0.24640000000000001</v>
      </c>
    </row>
    <row r="1572" spans="1:22" ht="14.25" customHeight="1" x14ac:dyDescent="0.3">
      <c r="A1572" s="57">
        <v>43741</v>
      </c>
      <c r="B1572" s="29">
        <v>23203</v>
      </c>
      <c r="C1572" s="29">
        <v>23161</v>
      </c>
      <c r="D1572" s="29">
        <v>98.864000000000004</v>
      </c>
      <c r="E1572" s="29">
        <v>106.92</v>
      </c>
      <c r="F1572" s="29">
        <v>1.0965</v>
      </c>
      <c r="G1572" s="29">
        <v>9.3539999999999995E-3</v>
      </c>
      <c r="H1572" s="29">
        <v>0.13988999999999999</v>
      </c>
      <c r="I1572" s="29">
        <v>0.14030000000000001</v>
      </c>
      <c r="J1572" s="29">
        <v>1.2332000000000001</v>
      </c>
      <c r="K1572" s="29">
        <v>3.2263E-2</v>
      </c>
      <c r="L1572" s="29">
        <v>0.23880000000000001</v>
      </c>
      <c r="M1572" s="29">
        <v>8.3210000000000006E-2</v>
      </c>
      <c r="N1572" s="29">
        <v>1.183E-2</v>
      </c>
      <c r="O1572" s="29">
        <v>0.54759999999999998</v>
      </c>
      <c r="P1572" s="29">
        <v>0.63804000000000005</v>
      </c>
      <c r="Q1572" s="29">
        <v>1.9318999999999999E-2</v>
      </c>
      <c r="R1572" s="29">
        <v>1.4081E-2</v>
      </c>
      <c r="S1572" s="29">
        <v>3.2750000000000001E-2</v>
      </c>
      <c r="T1572" s="29">
        <v>0.74980000000000002</v>
      </c>
      <c r="U1572" s="29">
        <v>7.0694000000000007E-2</v>
      </c>
      <c r="V1572" s="29">
        <v>0.245</v>
      </c>
    </row>
    <row r="1573" spans="1:22" ht="14.25" customHeight="1" x14ac:dyDescent="0.3">
      <c r="A1573" s="57">
        <v>43740</v>
      </c>
      <c r="B1573" s="29">
        <v>23203</v>
      </c>
      <c r="C1573" s="29">
        <v>23163</v>
      </c>
      <c r="D1573" s="29">
        <v>99.019000000000005</v>
      </c>
      <c r="E1573" s="29">
        <v>107.18</v>
      </c>
      <c r="F1573" s="29">
        <v>1.0959000000000001</v>
      </c>
      <c r="G1573" s="29">
        <v>9.3299999999999998E-3</v>
      </c>
      <c r="H1573" s="29">
        <v>0.13988999999999999</v>
      </c>
      <c r="I1573" s="29">
        <v>0.1399</v>
      </c>
      <c r="J1573" s="29">
        <v>1.2302999999999999</v>
      </c>
      <c r="K1573" s="29">
        <v>3.2217999999999997E-2</v>
      </c>
      <c r="L1573" s="29">
        <v>0.2384</v>
      </c>
      <c r="M1573" s="29">
        <v>8.2960000000000006E-2</v>
      </c>
      <c r="N1573" s="29">
        <v>1.183E-2</v>
      </c>
      <c r="O1573" s="29">
        <v>0.54930000000000001</v>
      </c>
      <c r="P1573" s="29">
        <v>0.63975000000000004</v>
      </c>
      <c r="Q1573" s="29">
        <v>1.9236E-2</v>
      </c>
      <c r="R1573" s="29">
        <v>1.4054000000000001E-2</v>
      </c>
      <c r="S1573" s="29">
        <v>3.2674000000000002E-2</v>
      </c>
      <c r="T1573" s="29">
        <v>0.75029999999999997</v>
      </c>
      <c r="U1573" s="29">
        <v>7.0457000000000006E-2</v>
      </c>
      <c r="V1573" s="29">
        <v>0.2422</v>
      </c>
    </row>
    <row r="1574" spans="1:22" ht="14.25" customHeight="1" x14ac:dyDescent="0.3">
      <c r="A1574" s="57">
        <v>43739</v>
      </c>
      <c r="B1574" s="29">
        <v>23203</v>
      </c>
      <c r="C1574" s="29">
        <v>23165</v>
      </c>
      <c r="D1574" s="29">
        <v>99.128</v>
      </c>
      <c r="E1574" s="29">
        <v>107.75</v>
      </c>
      <c r="F1574" s="29">
        <v>1.0932999999999999</v>
      </c>
      <c r="G1574" s="29">
        <v>9.2809999999999993E-3</v>
      </c>
      <c r="H1574" s="29">
        <v>0.13988999999999999</v>
      </c>
      <c r="I1574" s="29">
        <v>0.1399</v>
      </c>
      <c r="J1574" s="29">
        <v>1.2302</v>
      </c>
      <c r="K1574" s="29">
        <v>3.2166E-2</v>
      </c>
      <c r="L1574" s="29">
        <v>0.2384</v>
      </c>
      <c r="M1574" s="29">
        <v>8.3099999999999993E-2</v>
      </c>
      <c r="N1574" s="29">
        <v>1.183E-2</v>
      </c>
      <c r="O1574" s="29">
        <v>0.54820000000000002</v>
      </c>
      <c r="P1574" s="29">
        <v>0.63988999999999996</v>
      </c>
      <c r="Q1574" s="29">
        <v>1.9245000000000002E-2</v>
      </c>
      <c r="R1574" s="29">
        <v>1.406E-2</v>
      </c>
      <c r="S1574" s="29">
        <v>3.2655999999999998E-2</v>
      </c>
      <c r="T1574" s="29">
        <v>0.75619999999999998</v>
      </c>
      <c r="U1574" s="29">
        <v>7.0365999999999998E-2</v>
      </c>
      <c r="V1574" s="29">
        <v>0.2404</v>
      </c>
    </row>
    <row r="1575" spans="1:22" ht="14.25" customHeight="1" x14ac:dyDescent="0.3">
      <c r="A1575" s="57">
        <v>43738</v>
      </c>
      <c r="B1575" s="29">
        <v>23203</v>
      </c>
      <c r="C1575" s="29">
        <v>23161</v>
      </c>
      <c r="D1575" s="29">
        <v>99.376999999999995</v>
      </c>
      <c r="E1575" s="29">
        <v>108.08</v>
      </c>
      <c r="F1575" s="29">
        <v>1.0899000000000001</v>
      </c>
      <c r="G1575" s="29">
        <v>9.2530000000000008E-3</v>
      </c>
      <c r="H1575" s="29">
        <v>0.13988999999999999</v>
      </c>
      <c r="I1575" s="29">
        <v>0.14000000000000001</v>
      </c>
      <c r="J1575" s="29">
        <v>1.2289000000000001</v>
      </c>
      <c r="K1575" s="29">
        <v>3.2204000000000003E-2</v>
      </c>
      <c r="L1575" s="29">
        <v>0.23880000000000001</v>
      </c>
      <c r="M1575" s="29">
        <v>8.3400000000000002E-2</v>
      </c>
      <c r="N1575" s="29">
        <v>1.183E-2</v>
      </c>
      <c r="O1575" s="29">
        <v>0.54949999999999999</v>
      </c>
      <c r="P1575" s="29">
        <v>0.63627</v>
      </c>
      <c r="Q1575" s="29">
        <v>1.9299E-2</v>
      </c>
      <c r="R1575" s="29">
        <v>1.4154999999999999E-2</v>
      </c>
      <c r="S1575" s="29">
        <v>3.2689999999999997E-2</v>
      </c>
      <c r="T1575" s="29">
        <v>0.75529999999999997</v>
      </c>
      <c r="U1575" s="29">
        <v>7.0525000000000004E-2</v>
      </c>
      <c r="V1575" s="29">
        <v>0.24049999999999999</v>
      </c>
    </row>
    <row r="1576" spans="1:22" ht="14.25" customHeight="1" x14ac:dyDescent="0.3">
      <c r="A1576" s="57">
        <v>43735</v>
      </c>
      <c r="B1576" s="29">
        <v>23201</v>
      </c>
      <c r="C1576" s="29">
        <v>23160</v>
      </c>
      <c r="D1576" s="29">
        <v>99.108999999999995</v>
      </c>
      <c r="E1576" s="29">
        <v>107.92</v>
      </c>
      <c r="F1576" s="29">
        <v>1.0940000000000001</v>
      </c>
      <c r="G1576" s="29">
        <v>9.2619999999999994E-3</v>
      </c>
      <c r="H1576" s="29">
        <v>0.14038999999999999</v>
      </c>
      <c r="I1576" s="29">
        <v>0.1401</v>
      </c>
      <c r="J1576" s="29">
        <v>1.2292000000000001</v>
      </c>
      <c r="K1576" s="29">
        <v>3.2209000000000002E-2</v>
      </c>
      <c r="L1576" s="29">
        <v>0.23849999999999999</v>
      </c>
      <c r="M1576" s="29">
        <v>8.3129999999999996E-2</v>
      </c>
      <c r="N1576" s="29">
        <v>1.183E-2</v>
      </c>
      <c r="O1576" s="29">
        <v>0.54949999999999999</v>
      </c>
      <c r="P1576" s="29">
        <v>0.64039000000000001</v>
      </c>
      <c r="Q1576" s="29">
        <v>1.9254E-2</v>
      </c>
      <c r="R1576" s="29">
        <v>1.4153000000000001E-2</v>
      </c>
      <c r="S1576" s="29">
        <v>3.2648999999999997E-2</v>
      </c>
      <c r="T1576" s="29">
        <v>0.75490000000000002</v>
      </c>
      <c r="U1576" s="29">
        <v>7.0497000000000004E-2</v>
      </c>
      <c r="V1576" s="29">
        <v>0.24049999999999999</v>
      </c>
    </row>
    <row r="1577" spans="1:22" ht="14.25" customHeight="1" x14ac:dyDescent="0.3">
      <c r="A1577" s="57">
        <v>43734</v>
      </c>
      <c r="B1577" s="29">
        <v>23201</v>
      </c>
      <c r="C1577" s="29">
        <v>23155</v>
      </c>
      <c r="D1577" s="29">
        <v>99.132000000000005</v>
      </c>
      <c r="E1577" s="29">
        <v>107.83</v>
      </c>
      <c r="F1577" s="29">
        <v>1.0921000000000001</v>
      </c>
      <c r="G1577" s="29">
        <v>9.273E-3</v>
      </c>
      <c r="H1577" s="29">
        <v>0.14019999999999999</v>
      </c>
      <c r="I1577" s="29">
        <v>0.1404</v>
      </c>
      <c r="J1577" s="29">
        <v>1.2327999999999999</v>
      </c>
      <c r="K1577" s="29">
        <v>3.2222000000000001E-2</v>
      </c>
      <c r="L1577" s="29">
        <v>0.23899999999999999</v>
      </c>
      <c r="M1577" s="29">
        <v>8.3299999999999999E-2</v>
      </c>
      <c r="N1577" s="29">
        <v>1.183E-2</v>
      </c>
      <c r="O1577" s="29">
        <v>0.55049999999999999</v>
      </c>
      <c r="P1577" s="29">
        <v>0.64039000000000001</v>
      </c>
      <c r="Q1577" s="29">
        <v>1.9162999999999999E-2</v>
      </c>
      <c r="R1577" s="29">
        <v>1.4092E-2</v>
      </c>
      <c r="S1577" s="29">
        <v>3.2631E-2</v>
      </c>
      <c r="T1577" s="29">
        <v>0.75380000000000003</v>
      </c>
      <c r="U1577" s="29">
        <v>7.0533999999999999E-2</v>
      </c>
      <c r="V1577" s="29">
        <v>0.23980000000000001</v>
      </c>
    </row>
    <row r="1578" spans="1:22" ht="14.25" customHeight="1" x14ac:dyDescent="0.3">
      <c r="A1578" s="57">
        <v>43733</v>
      </c>
      <c r="B1578" s="29">
        <v>23203</v>
      </c>
      <c r="C1578" s="29">
        <v>23145</v>
      </c>
      <c r="D1578" s="29">
        <v>99.037000000000006</v>
      </c>
      <c r="E1578" s="29">
        <v>107.77</v>
      </c>
      <c r="F1578" s="29">
        <v>1.0943000000000001</v>
      </c>
      <c r="G1578" s="29">
        <v>9.2790000000000008E-3</v>
      </c>
      <c r="H1578" s="29">
        <v>0.14022000000000001</v>
      </c>
      <c r="I1578" s="29">
        <v>0.14030000000000001</v>
      </c>
      <c r="J1578" s="29">
        <v>1.2353000000000001</v>
      </c>
      <c r="K1578" s="29">
        <v>3.2222000000000001E-2</v>
      </c>
      <c r="L1578" s="29">
        <v>0.2387</v>
      </c>
      <c r="M1578" s="29">
        <v>8.3349999999999994E-2</v>
      </c>
      <c r="N1578" s="29">
        <v>1.184E-2</v>
      </c>
      <c r="O1578" s="29">
        <v>0.5514</v>
      </c>
      <c r="P1578" s="29">
        <v>0.63958999999999999</v>
      </c>
      <c r="Q1578" s="29">
        <v>1.9129E-2</v>
      </c>
      <c r="R1578" s="29">
        <v>1.4080000000000001E-2</v>
      </c>
      <c r="S1578" s="29">
        <v>3.2668000000000003E-2</v>
      </c>
      <c r="T1578" s="29">
        <v>0.75360000000000005</v>
      </c>
      <c r="U1578" s="29">
        <v>7.0677000000000004E-2</v>
      </c>
      <c r="V1578" s="29">
        <v>0.24099999999999999</v>
      </c>
    </row>
    <row r="1579" spans="1:22" ht="14.25" customHeight="1" x14ac:dyDescent="0.3">
      <c r="A1579" s="57">
        <v>43732</v>
      </c>
      <c r="B1579" s="29">
        <v>23203</v>
      </c>
      <c r="C1579" s="29">
        <v>23150</v>
      </c>
      <c r="D1579" s="29">
        <v>98.337000000000003</v>
      </c>
      <c r="E1579" s="29">
        <v>107.07</v>
      </c>
      <c r="F1579" s="29">
        <v>1.1020000000000001</v>
      </c>
      <c r="G1579" s="29">
        <v>9.3399999999999993E-3</v>
      </c>
      <c r="H1579" s="29">
        <v>0.14052000000000001</v>
      </c>
      <c r="I1579" s="29">
        <v>0.14069999999999999</v>
      </c>
      <c r="J1579" s="29">
        <v>1.2486999999999999</v>
      </c>
      <c r="K1579" s="29">
        <v>3.2212999999999999E-2</v>
      </c>
      <c r="L1579" s="29">
        <v>0.23910000000000001</v>
      </c>
      <c r="M1579" s="29">
        <v>8.3650000000000002E-2</v>
      </c>
      <c r="N1579" s="29">
        <v>1.184E-2</v>
      </c>
      <c r="O1579" s="29">
        <v>0.55069999999999997</v>
      </c>
      <c r="P1579" s="29">
        <v>0.64076999999999995</v>
      </c>
      <c r="Q1579" s="29">
        <v>1.9133000000000001E-2</v>
      </c>
      <c r="R1579" s="29">
        <v>1.4090999999999999E-2</v>
      </c>
      <c r="S1579" s="29">
        <v>3.2746999999999998E-2</v>
      </c>
      <c r="T1579" s="29">
        <v>0.75519999999999998</v>
      </c>
      <c r="U1579" s="29">
        <v>7.0798E-2</v>
      </c>
      <c r="V1579" s="29">
        <v>0.24010000000000001</v>
      </c>
    </row>
    <row r="1580" spans="1:22" ht="14.25" customHeight="1" x14ac:dyDescent="0.3">
      <c r="A1580" s="57">
        <v>43731</v>
      </c>
      <c r="B1580" s="29">
        <v>23203</v>
      </c>
      <c r="C1580" s="29">
        <v>23137</v>
      </c>
      <c r="D1580" s="29">
        <v>98.599000000000004</v>
      </c>
      <c r="E1580" s="29">
        <v>107.55</v>
      </c>
      <c r="F1580" s="29">
        <v>1.0992999999999999</v>
      </c>
      <c r="G1580" s="29">
        <v>9.2980000000000007E-3</v>
      </c>
      <c r="H1580" s="29">
        <v>0.14047999999999999</v>
      </c>
      <c r="I1580" s="29">
        <v>0.1406</v>
      </c>
      <c r="J1580" s="29">
        <v>1.2428999999999999</v>
      </c>
      <c r="K1580" s="29">
        <v>3.2272000000000002E-2</v>
      </c>
      <c r="L1580" s="29">
        <v>0.2392</v>
      </c>
      <c r="M1580" s="29">
        <v>8.3680000000000004E-2</v>
      </c>
      <c r="N1580" s="29">
        <v>1.184E-2</v>
      </c>
      <c r="O1580" s="29">
        <v>0.55100000000000005</v>
      </c>
      <c r="P1580" s="29">
        <v>0.64049</v>
      </c>
      <c r="Q1580" s="29">
        <v>1.9185000000000001E-2</v>
      </c>
      <c r="R1580" s="29">
        <v>1.413E-2</v>
      </c>
      <c r="S1580" s="29">
        <v>3.2819000000000001E-2</v>
      </c>
      <c r="T1580" s="29">
        <v>0.75409999999999999</v>
      </c>
      <c r="U1580" s="29">
        <v>7.1056999999999995E-2</v>
      </c>
      <c r="V1580" s="29">
        <v>0.24010000000000001</v>
      </c>
    </row>
    <row r="1581" spans="1:22" ht="14.25" customHeight="1" x14ac:dyDescent="0.3">
      <c r="A1581" s="57">
        <v>43728</v>
      </c>
      <c r="B1581" s="29">
        <v>23204</v>
      </c>
      <c r="C1581" s="29">
        <v>23142</v>
      </c>
      <c r="D1581" s="29">
        <v>98.513000000000005</v>
      </c>
      <c r="E1581" s="29">
        <v>107.56</v>
      </c>
      <c r="F1581" s="29">
        <v>1.1016999999999999</v>
      </c>
      <c r="G1581" s="29">
        <v>9.2969999999999997E-3</v>
      </c>
      <c r="H1581" s="29">
        <v>0.14101</v>
      </c>
      <c r="I1581" s="29">
        <v>0.1404</v>
      </c>
      <c r="J1581" s="29">
        <v>1.2478</v>
      </c>
      <c r="K1581" s="29">
        <v>3.2266999999999997E-2</v>
      </c>
      <c r="L1581" s="29">
        <v>0.23949999999999999</v>
      </c>
      <c r="M1581" s="29">
        <v>8.3739999999999995E-2</v>
      </c>
      <c r="N1581" s="29">
        <v>1.183E-2</v>
      </c>
      <c r="O1581" s="29">
        <v>0.55189999999999995</v>
      </c>
      <c r="P1581" s="29">
        <v>0.64051000000000002</v>
      </c>
      <c r="Q1581" s="29">
        <v>1.9212E-2</v>
      </c>
      <c r="R1581" s="29">
        <v>1.405E-2</v>
      </c>
      <c r="S1581" s="29">
        <v>3.2808999999999998E-2</v>
      </c>
      <c r="T1581" s="29">
        <v>0.754</v>
      </c>
      <c r="U1581" s="29">
        <v>7.0851999999999998E-2</v>
      </c>
      <c r="V1581" s="29">
        <v>0.24110000000000001</v>
      </c>
    </row>
    <row r="1582" spans="1:22" ht="14.25" customHeight="1" x14ac:dyDescent="0.3">
      <c r="A1582" s="57">
        <v>43727</v>
      </c>
      <c r="B1582" s="29">
        <v>23211</v>
      </c>
      <c r="C1582" s="29">
        <v>23147</v>
      </c>
      <c r="D1582" s="29">
        <v>98.272000000000006</v>
      </c>
      <c r="E1582" s="29">
        <v>108.02</v>
      </c>
      <c r="F1582" s="29">
        <v>1.1041000000000001</v>
      </c>
      <c r="G1582" s="29">
        <v>9.2549999999999993E-3</v>
      </c>
      <c r="H1582" s="29">
        <v>0.14091999999999999</v>
      </c>
      <c r="I1582" s="29">
        <v>0.14080000000000001</v>
      </c>
      <c r="J1582" s="29">
        <v>1.2525999999999999</v>
      </c>
      <c r="K1582" s="29">
        <v>3.2246999999999998E-2</v>
      </c>
      <c r="L1582" s="29">
        <v>0.2387</v>
      </c>
      <c r="M1582" s="29">
        <v>8.3659999999999998E-2</v>
      </c>
      <c r="N1582" s="29">
        <v>1.184E-2</v>
      </c>
      <c r="O1582" s="29">
        <v>0.55259999999999998</v>
      </c>
      <c r="P1582" s="29">
        <v>0.64027999999999996</v>
      </c>
      <c r="Q1582" s="29">
        <v>1.9120000000000002E-2</v>
      </c>
      <c r="R1582" s="29">
        <v>1.4007E-2</v>
      </c>
      <c r="S1582" s="29">
        <v>3.2739999999999998E-2</v>
      </c>
      <c r="T1582" s="29">
        <v>0.75390000000000001</v>
      </c>
      <c r="U1582" s="29">
        <v>7.0861999999999994E-2</v>
      </c>
      <c r="V1582" s="29">
        <v>0.24</v>
      </c>
    </row>
    <row r="1583" spans="1:22" ht="14.25" customHeight="1" x14ac:dyDescent="0.3">
      <c r="A1583" s="57">
        <v>43726</v>
      </c>
      <c r="B1583" s="29">
        <v>23211</v>
      </c>
      <c r="C1583" s="29">
        <v>23143</v>
      </c>
      <c r="D1583" s="29">
        <v>98.561000000000007</v>
      </c>
      <c r="E1583" s="29">
        <v>108.45</v>
      </c>
      <c r="F1583" s="29">
        <v>1.103</v>
      </c>
      <c r="G1583" s="29">
        <v>9.221E-3</v>
      </c>
      <c r="H1583" s="29">
        <v>0.14112</v>
      </c>
      <c r="I1583" s="29">
        <v>0.14119999999999999</v>
      </c>
      <c r="J1583" s="29">
        <v>1.2472000000000001</v>
      </c>
      <c r="K1583" s="29">
        <v>3.2301000000000003E-2</v>
      </c>
      <c r="L1583" s="29">
        <v>0.23899999999999999</v>
      </c>
      <c r="M1583" s="29">
        <v>8.3909999999999998E-2</v>
      </c>
      <c r="N1583" s="29">
        <v>1.183E-2</v>
      </c>
      <c r="O1583" s="29">
        <v>0.55330000000000001</v>
      </c>
      <c r="P1583" s="29">
        <v>0.63754999999999995</v>
      </c>
      <c r="Q1583" s="29">
        <v>1.9185000000000001E-2</v>
      </c>
      <c r="R1583" s="29">
        <v>1.4043E-2</v>
      </c>
      <c r="S1583" s="29">
        <v>3.2728E-2</v>
      </c>
      <c r="T1583" s="29">
        <v>0.75239999999999996</v>
      </c>
      <c r="U1583" s="29">
        <v>7.1076E-2</v>
      </c>
      <c r="V1583" s="29">
        <v>0.24329999999999999</v>
      </c>
    </row>
    <row r="1584" spans="1:22" ht="14.25" customHeight="1" x14ac:dyDescent="0.3">
      <c r="A1584" s="57">
        <v>43725</v>
      </c>
      <c r="B1584" s="29">
        <v>23227</v>
      </c>
      <c r="C1584" s="29">
        <v>23135</v>
      </c>
      <c r="D1584" s="29">
        <v>98.260999999999996</v>
      </c>
      <c r="E1584" s="29">
        <v>108.13</v>
      </c>
      <c r="F1584" s="29">
        <v>1.1073</v>
      </c>
      <c r="G1584" s="29">
        <v>9.2479999999999993E-3</v>
      </c>
      <c r="H1584" s="29">
        <v>0.14101</v>
      </c>
      <c r="I1584" s="29">
        <v>0.1411</v>
      </c>
      <c r="J1584" s="29">
        <v>1.25</v>
      </c>
      <c r="K1584" s="29">
        <v>3.2315999999999998E-2</v>
      </c>
      <c r="L1584" s="29">
        <v>0.23880000000000001</v>
      </c>
      <c r="M1584" s="29">
        <v>8.4199999999999997E-2</v>
      </c>
      <c r="N1584" s="29">
        <v>1.1820000000000001E-2</v>
      </c>
      <c r="O1584" s="29">
        <v>0.55359999999999998</v>
      </c>
      <c r="P1584" s="29">
        <v>0.63985999999999998</v>
      </c>
      <c r="Q1584" s="29">
        <v>1.9181E-2</v>
      </c>
      <c r="R1584" s="29">
        <v>1.4015E-2</v>
      </c>
      <c r="S1584" s="29">
        <v>3.2738999999999997E-2</v>
      </c>
      <c r="T1584" s="29">
        <v>0.755</v>
      </c>
      <c r="U1584" s="29">
        <v>7.1113999999999997E-2</v>
      </c>
      <c r="V1584" s="29">
        <v>0.24529999999999999</v>
      </c>
    </row>
    <row r="1585" spans="1:22" ht="14.25" customHeight="1" x14ac:dyDescent="0.3">
      <c r="A1585" s="57">
        <v>43724</v>
      </c>
      <c r="B1585" s="29">
        <v>23219</v>
      </c>
      <c r="C1585" s="29">
        <v>23130</v>
      </c>
      <c r="D1585" s="29">
        <v>98.61</v>
      </c>
      <c r="E1585" s="29">
        <v>108.12</v>
      </c>
      <c r="F1585" s="29">
        <v>1.1001000000000001</v>
      </c>
      <c r="G1585" s="29">
        <v>9.2479999999999993E-3</v>
      </c>
      <c r="H1585" s="29">
        <v>0.14149999999999999</v>
      </c>
      <c r="I1585" s="29">
        <v>0.1416</v>
      </c>
      <c r="J1585" s="29">
        <v>1.2431000000000001</v>
      </c>
      <c r="K1585" s="29">
        <v>3.2356000000000003E-2</v>
      </c>
      <c r="L1585" s="29">
        <v>0.23949999999999999</v>
      </c>
      <c r="M1585" s="29">
        <v>8.4390000000000007E-2</v>
      </c>
      <c r="N1585" s="29">
        <v>1.183E-2</v>
      </c>
      <c r="O1585" s="29">
        <v>0.55400000000000005</v>
      </c>
      <c r="P1585" s="29">
        <v>0.64029999999999998</v>
      </c>
      <c r="Q1585" s="29">
        <v>1.9111E-2</v>
      </c>
      <c r="R1585" s="29">
        <v>1.3949E-2</v>
      </c>
      <c r="S1585" s="29">
        <v>3.2756E-2</v>
      </c>
      <c r="T1585" s="29">
        <v>0.75519999999999998</v>
      </c>
      <c r="U1585" s="29">
        <v>7.0876999999999996E-2</v>
      </c>
      <c r="V1585" s="29">
        <v>0.24510000000000001</v>
      </c>
    </row>
    <row r="1586" spans="1:22" ht="14.25" customHeight="1" x14ac:dyDescent="0.3">
      <c r="A1586" s="57">
        <v>43721</v>
      </c>
      <c r="B1586" s="29">
        <v>23215</v>
      </c>
      <c r="C1586" s="29">
        <v>23133</v>
      </c>
      <c r="D1586" s="29">
        <v>98.257000000000005</v>
      </c>
      <c r="E1586" s="29">
        <v>108.09</v>
      </c>
      <c r="F1586" s="29">
        <v>1.1073</v>
      </c>
      <c r="G1586" s="29">
        <v>9.2510000000000005E-3</v>
      </c>
      <c r="H1586" s="29">
        <v>0.14124999999999999</v>
      </c>
      <c r="I1586" s="29">
        <v>0.1419</v>
      </c>
      <c r="J1586" s="29">
        <v>1.2501</v>
      </c>
      <c r="K1586" s="29">
        <v>3.2326000000000001E-2</v>
      </c>
      <c r="L1586" s="29">
        <v>0.2399</v>
      </c>
      <c r="M1586" s="29">
        <v>8.4769999999999998E-2</v>
      </c>
      <c r="N1586" s="29">
        <v>1.176E-2</v>
      </c>
      <c r="O1586" s="29">
        <v>0.55449999999999999</v>
      </c>
      <c r="P1586" s="29">
        <v>0.63983999999999996</v>
      </c>
      <c r="Q1586" s="29">
        <v>1.9258000000000001E-2</v>
      </c>
      <c r="R1586" s="29">
        <v>1.4076999999999999E-2</v>
      </c>
      <c r="S1586" s="29">
        <v>3.2791000000000001E-2</v>
      </c>
      <c r="T1586" s="29">
        <v>0.75270000000000004</v>
      </c>
      <c r="U1586" s="29">
        <v>7.1567000000000006E-2</v>
      </c>
      <c r="V1586" s="29">
        <v>0.2447</v>
      </c>
    </row>
    <row r="1587" spans="1:22" ht="14.25" customHeight="1" x14ac:dyDescent="0.3">
      <c r="A1587" s="57">
        <v>43720</v>
      </c>
      <c r="B1587" s="29">
        <v>23208</v>
      </c>
      <c r="C1587" s="29">
        <v>23138</v>
      </c>
      <c r="D1587" s="29">
        <v>98.308999999999997</v>
      </c>
      <c r="E1587" s="29">
        <v>108.1</v>
      </c>
      <c r="F1587" s="29">
        <v>1.1065</v>
      </c>
      <c r="G1587" s="29">
        <v>9.2510000000000005E-3</v>
      </c>
      <c r="H1587" s="29">
        <v>0.14124999999999999</v>
      </c>
      <c r="I1587" s="29">
        <v>0.14149999999999999</v>
      </c>
      <c r="J1587" s="29">
        <v>1.2335</v>
      </c>
      <c r="K1587" s="29">
        <v>3.2346E-2</v>
      </c>
      <c r="L1587" s="29">
        <v>0.24</v>
      </c>
      <c r="M1587" s="29">
        <v>8.4570000000000006E-2</v>
      </c>
      <c r="N1587" s="29">
        <v>1.183E-2</v>
      </c>
      <c r="O1587" s="29">
        <v>0.55449999999999999</v>
      </c>
      <c r="P1587" s="29">
        <v>0.64032</v>
      </c>
      <c r="Q1587" s="29">
        <v>1.9288E-2</v>
      </c>
      <c r="R1587" s="29">
        <v>1.4085E-2</v>
      </c>
      <c r="S1587" s="29">
        <v>3.2814999999999997E-2</v>
      </c>
      <c r="T1587" s="29">
        <v>0.75700000000000001</v>
      </c>
      <c r="U1587" s="29">
        <v>7.1846999999999994E-2</v>
      </c>
      <c r="V1587" s="29">
        <v>0.24610000000000001</v>
      </c>
    </row>
    <row r="1588" spans="1:22" ht="14.25" customHeight="1" x14ac:dyDescent="0.3">
      <c r="A1588" s="57">
        <v>43719</v>
      </c>
      <c r="B1588" s="29">
        <v>23200</v>
      </c>
      <c r="C1588" s="29">
        <v>23130</v>
      </c>
      <c r="D1588" s="29">
        <v>98.644999999999996</v>
      </c>
      <c r="E1588" s="29">
        <v>107.82</v>
      </c>
      <c r="F1588" s="29">
        <v>1.101</v>
      </c>
      <c r="G1588" s="29">
        <v>9.2739999999999993E-3</v>
      </c>
      <c r="H1588" s="29">
        <v>0.14051</v>
      </c>
      <c r="I1588" s="29">
        <v>0.14069999999999999</v>
      </c>
      <c r="J1588" s="29">
        <v>1.2325999999999999</v>
      </c>
      <c r="K1588" s="29">
        <v>3.2108999999999999E-2</v>
      </c>
      <c r="L1588" s="29">
        <v>0.23949999999999999</v>
      </c>
      <c r="M1588" s="29">
        <v>8.3979999999999999E-2</v>
      </c>
      <c r="N1588" s="29">
        <v>1.183E-2</v>
      </c>
      <c r="O1588" s="29">
        <v>0.55449999999999999</v>
      </c>
      <c r="P1588" s="29">
        <v>0.64010999999999996</v>
      </c>
      <c r="Q1588" s="29">
        <v>1.9185000000000001E-2</v>
      </c>
      <c r="R1588" s="29">
        <v>1.3983000000000001E-2</v>
      </c>
      <c r="S1588" s="29">
        <v>3.2695000000000002E-2</v>
      </c>
      <c r="T1588" s="29">
        <v>0.75790000000000002</v>
      </c>
      <c r="U1588" s="29">
        <v>7.1174000000000001E-2</v>
      </c>
      <c r="V1588" s="29">
        <v>0.24579999999999999</v>
      </c>
    </row>
    <row r="1589" spans="1:22" ht="14.25" customHeight="1" x14ac:dyDescent="0.3">
      <c r="A1589" s="57">
        <v>43718</v>
      </c>
      <c r="B1589" s="29">
        <v>23200</v>
      </c>
      <c r="C1589" s="29">
        <v>23135</v>
      </c>
      <c r="D1589" s="29">
        <v>98.325999999999993</v>
      </c>
      <c r="E1589" s="29">
        <v>107.54</v>
      </c>
      <c r="F1589" s="29">
        <v>1.1043000000000001</v>
      </c>
      <c r="G1589" s="29">
        <v>9.299E-3</v>
      </c>
      <c r="H1589" s="29">
        <v>0.1406</v>
      </c>
      <c r="I1589" s="29">
        <v>0.14069999999999999</v>
      </c>
      <c r="J1589" s="29">
        <v>1.2350000000000001</v>
      </c>
      <c r="K1589" s="29">
        <v>3.2051999999999997E-2</v>
      </c>
      <c r="L1589" s="29">
        <v>0.24</v>
      </c>
      <c r="M1589" s="29">
        <v>8.3930000000000005E-2</v>
      </c>
      <c r="N1589" s="29">
        <v>1.18E-2</v>
      </c>
      <c r="O1589" s="29">
        <v>0.55420000000000003</v>
      </c>
      <c r="P1589" s="29">
        <v>0.63797000000000004</v>
      </c>
      <c r="Q1589" s="29">
        <v>1.9217000000000001E-2</v>
      </c>
      <c r="R1589" s="29">
        <v>1.392E-2</v>
      </c>
      <c r="S1589" s="29">
        <v>3.2661000000000003E-2</v>
      </c>
      <c r="T1589" s="29">
        <v>0.76039999999999996</v>
      </c>
      <c r="U1589" s="29">
        <v>7.1235999999999994E-2</v>
      </c>
      <c r="V1589" s="29">
        <v>0.245</v>
      </c>
    </row>
    <row r="1590" spans="1:22" ht="14.25" customHeight="1" x14ac:dyDescent="0.3">
      <c r="A1590" s="57">
        <v>43717</v>
      </c>
      <c r="B1590" s="29">
        <v>23200</v>
      </c>
      <c r="C1590" s="29">
        <v>23132</v>
      </c>
      <c r="D1590" s="29">
        <v>98.281000000000006</v>
      </c>
      <c r="E1590" s="29">
        <v>107.24</v>
      </c>
      <c r="F1590" s="29">
        <v>1.1048</v>
      </c>
      <c r="G1590" s="29">
        <v>9.325E-3</v>
      </c>
      <c r="H1590" s="29">
        <v>0.14041000000000001</v>
      </c>
      <c r="I1590" s="29">
        <v>0.14050000000000001</v>
      </c>
      <c r="J1590" s="29">
        <v>1.2345999999999999</v>
      </c>
      <c r="K1590" s="29">
        <v>3.2048E-2</v>
      </c>
      <c r="L1590" s="29">
        <v>0.24010000000000001</v>
      </c>
      <c r="M1590" s="29">
        <v>8.3830000000000002E-2</v>
      </c>
      <c r="N1590" s="29">
        <v>1.183E-2</v>
      </c>
      <c r="O1590" s="29">
        <v>0.55379999999999996</v>
      </c>
      <c r="P1590" s="29">
        <v>0.63915999999999995</v>
      </c>
      <c r="Q1590" s="29">
        <v>1.9279000000000001E-2</v>
      </c>
      <c r="R1590" s="29">
        <v>1.3932999999999999E-2</v>
      </c>
      <c r="S1590" s="29">
        <v>3.2641000000000003E-2</v>
      </c>
      <c r="T1590" s="29">
        <v>0.75939999999999996</v>
      </c>
      <c r="U1590" s="29">
        <v>7.1305999999999994E-2</v>
      </c>
      <c r="V1590" s="29">
        <v>0.24410000000000001</v>
      </c>
    </row>
    <row r="1591" spans="1:22" ht="14.25" customHeight="1" x14ac:dyDescent="0.3">
      <c r="A1591" s="57">
        <v>43714</v>
      </c>
      <c r="B1591" s="29">
        <v>23197</v>
      </c>
      <c r="C1591" s="29">
        <v>23138</v>
      </c>
      <c r="D1591" s="29">
        <v>98.394000000000005</v>
      </c>
      <c r="E1591" s="29">
        <v>106.92</v>
      </c>
      <c r="F1591" s="29">
        <v>1.1029</v>
      </c>
      <c r="G1591" s="29">
        <v>9.3530000000000002E-3</v>
      </c>
      <c r="H1591" s="29">
        <v>0.14052999999999999</v>
      </c>
      <c r="I1591" s="29">
        <v>0.14069999999999999</v>
      </c>
      <c r="J1591" s="29">
        <v>1.2282999999999999</v>
      </c>
      <c r="K1591" s="29">
        <v>3.2055E-2</v>
      </c>
      <c r="L1591" s="29">
        <v>0.23930000000000001</v>
      </c>
      <c r="M1591" s="29">
        <v>8.3839999999999998E-2</v>
      </c>
      <c r="N1591" s="29">
        <v>1.183E-2</v>
      </c>
      <c r="O1591" s="29">
        <v>0.55289999999999995</v>
      </c>
      <c r="P1591" s="29">
        <v>0.64015999999999995</v>
      </c>
      <c r="Q1591" s="29">
        <v>1.9276999999999999E-2</v>
      </c>
      <c r="R1591" s="29">
        <v>1.3952000000000001E-2</v>
      </c>
      <c r="S1591" s="29">
        <v>3.2606999999999997E-2</v>
      </c>
      <c r="T1591" s="29">
        <v>0.75949999999999995</v>
      </c>
      <c r="U1591" s="29">
        <v>7.1113999999999997E-2</v>
      </c>
      <c r="V1591" s="29">
        <v>0.24629999999999999</v>
      </c>
    </row>
    <row r="1592" spans="1:22" ht="14.25" customHeight="1" x14ac:dyDescent="0.3">
      <c r="A1592" s="57">
        <v>43713</v>
      </c>
      <c r="B1592" s="29">
        <v>23200</v>
      </c>
      <c r="C1592" s="29">
        <v>23140</v>
      </c>
      <c r="D1592" s="29">
        <v>98.414000000000001</v>
      </c>
      <c r="E1592" s="29">
        <v>106.94</v>
      </c>
      <c r="F1592" s="29">
        <v>1.1034999999999999</v>
      </c>
      <c r="G1592" s="29">
        <v>9.3500000000000007E-3</v>
      </c>
      <c r="H1592" s="29">
        <v>0.13988999999999999</v>
      </c>
      <c r="I1592" s="29">
        <v>0.1401</v>
      </c>
      <c r="J1592" s="29">
        <v>1.2334000000000001</v>
      </c>
      <c r="K1592" s="29">
        <v>3.1981000000000002E-2</v>
      </c>
      <c r="L1592" s="29">
        <v>0.23860000000000001</v>
      </c>
      <c r="M1592" s="29">
        <v>8.3470000000000003E-2</v>
      </c>
      <c r="N1592" s="29">
        <v>1.183E-2</v>
      </c>
      <c r="O1592" s="29">
        <v>0.55330000000000001</v>
      </c>
      <c r="P1592" s="29">
        <v>0.64000999999999997</v>
      </c>
      <c r="Q1592" s="29">
        <v>1.9244000000000001E-2</v>
      </c>
      <c r="R1592" s="29">
        <v>1.3901999999999999E-2</v>
      </c>
      <c r="S1592" s="29">
        <v>3.2591000000000002E-2</v>
      </c>
      <c r="T1592" s="29">
        <v>0.75600000000000001</v>
      </c>
      <c r="U1592" s="29">
        <v>7.0859000000000005E-2</v>
      </c>
      <c r="V1592" s="29">
        <v>0.2432</v>
      </c>
    </row>
    <row r="1593" spans="1:22" ht="14.25" customHeight="1" x14ac:dyDescent="0.3">
      <c r="A1593" s="57">
        <v>43712</v>
      </c>
      <c r="B1593" s="29">
        <v>23198</v>
      </c>
      <c r="C1593" s="29">
        <v>23146</v>
      </c>
      <c r="D1593" s="29">
        <v>98.450999999999993</v>
      </c>
      <c r="E1593" s="29">
        <v>106.39</v>
      </c>
      <c r="F1593" s="29">
        <v>1.1034999999999999</v>
      </c>
      <c r="G1593" s="29">
        <v>9.3989999999999994E-3</v>
      </c>
      <c r="H1593" s="29">
        <v>0.13994000000000001</v>
      </c>
      <c r="I1593" s="29">
        <v>0.1399</v>
      </c>
      <c r="J1593" s="29">
        <v>1.2253000000000001</v>
      </c>
      <c r="K1593" s="29">
        <v>3.1976999999999998E-2</v>
      </c>
      <c r="L1593" s="29">
        <v>0.23849999999999999</v>
      </c>
      <c r="M1593" s="29">
        <v>8.301E-2</v>
      </c>
      <c r="N1593" s="29">
        <v>1.183E-2</v>
      </c>
      <c r="O1593" s="29">
        <v>0.55389999999999995</v>
      </c>
      <c r="P1593" s="29">
        <v>0.63795999999999997</v>
      </c>
      <c r="Q1593" s="29">
        <v>1.9271E-2</v>
      </c>
      <c r="R1593" s="29">
        <v>1.3891000000000001E-2</v>
      </c>
      <c r="S1593" s="29">
        <v>3.2725999999999998E-2</v>
      </c>
      <c r="T1593" s="29">
        <v>0.75619999999999998</v>
      </c>
      <c r="U1593" s="29">
        <v>7.0822999999999997E-2</v>
      </c>
      <c r="V1593" s="29">
        <v>0.2442</v>
      </c>
    </row>
    <row r="1594" spans="1:22" ht="14.25" customHeight="1" x14ac:dyDescent="0.3">
      <c r="A1594" s="57">
        <v>43711</v>
      </c>
      <c r="B1594" s="29">
        <v>23197</v>
      </c>
      <c r="C1594" s="29">
        <v>23139</v>
      </c>
      <c r="D1594" s="29">
        <v>99</v>
      </c>
      <c r="E1594" s="29">
        <v>105.94</v>
      </c>
      <c r="F1594" s="29">
        <v>1.0973999999999999</v>
      </c>
      <c r="G1594" s="29">
        <v>9.4389999999999995E-3</v>
      </c>
      <c r="H1594" s="29">
        <v>0.13930000000000001</v>
      </c>
      <c r="I1594" s="29">
        <v>0.13930000000000001</v>
      </c>
      <c r="J1594" s="29">
        <v>1.2081</v>
      </c>
      <c r="K1594" s="29">
        <v>3.1884000000000003E-2</v>
      </c>
      <c r="L1594" s="29">
        <v>0.23760000000000001</v>
      </c>
      <c r="M1594" s="29">
        <v>8.2540000000000002E-2</v>
      </c>
      <c r="N1594" s="29">
        <v>1.184E-2</v>
      </c>
      <c r="O1594" s="29">
        <v>0.55430000000000001</v>
      </c>
      <c r="P1594" s="29">
        <v>0.63904000000000005</v>
      </c>
      <c r="Q1594" s="29">
        <v>1.9147999999999998E-2</v>
      </c>
      <c r="R1594" s="29">
        <v>1.3867000000000001E-2</v>
      </c>
      <c r="S1594" s="29">
        <v>3.2669999999999998E-2</v>
      </c>
      <c r="T1594" s="29">
        <v>0.74980000000000002</v>
      </c>
      <c r="U1594" s="29">
        <v>7.0521E-2</v>
      </c>
      <c r="V1594" s="29">
        <v>0.2399</v>
      </c>
    </row>
    <row r="1595" spans="1:22" ht="14.25" customHeight="1" x14ac:dyDescent="0.3">
      <c r="A1595" s="57">
        <v>43710</v>
      </c>
      <c r="B1595" s="29">
        <v>23196</v>
      </c>
      <c r="C1595" s="29">
        <v>23133</v>
      </c>
      <c r="D1595" s="29">
        <v>98.915999999999997</v>
      </c>
      <c r="E1595" s="29">
        <v>106.24</v>
      </c>
      <c r="F1595" s="29">
        <v>1.097</v>
      </c>
      <c r="G1595" s="29">
        <v>9.4140000000000005E-3</v>
      </c>
      <c r="H1595" s="29">
        <v>0.13943</v>
      </c>
      <c r="I1595" s="29">
        <v>0.13900000000000001</v>
      </c>
      <c r="J1595" s="29">
        <v>1.2065999999999999</v>
      </c>
      <c r="K1595" s="29">
        <v>3.1857999999999997E-2</v>
      </c>
      <c r="L1595" s="29">
        <v>0.2369</v>
      </c>
      <c r="M1595" s="29">
        <v>8.233E-2</v>
      </c>
      <c r="N1595" s="29">
        <v>1.183E-2</v>
      </c>
      <c r="O1595" s="29">
        <v>0.55589999999999995</v>
      </c>
      <c r="P1595" s="29">
        <v>0.63951000000000002</v>
      </c>
      <c r="Q1595" s="29">
        <v>1.9129E-2</v>
      </c>
      <c r="R1595" s="29">
        <v>1.3892E-2</v>
      </c>
      <c r="S1595" s="29">
        <v>3.2648000000000003E-2</v>
      </c>
      <c r="T1595" s="29">
        <v>0.75049999999999994</v>
      </c>
      <c r="U1595" s="29">
        <v>7.0361000000000007E-2</v>
      </c>
      <c r="V1595" s="29">
        <v>0.23880000000000001</v>
      </c>
    </row>
    <row r="1596" spans="1:22" ht="14.25" customHeight="1" x14ac:dyDescent="0.3">
      <c r="A1596" s="57">
        <v>43707</v>
      </c>
      <c r="B1596" s="29">
        <v>23196</v>
      </c>
      <c r="C1596" s="29">
        <v>23133</v>
      </c>
      <c r="D1596" s="29">
        <v>98.915999999999997</v>
      </c>
      <c r="E1596" s="29">
        <v>106.28</v>
      </c>
      <c r="F1596" s="29">
        <v>1.0982000000000001</v>
      </c>
      <c r="G1596" s="29">
        <v>9.4109999999999992E-3</v>
      </c>
      <c r="H1596" s="29">
        <v>0.13972999999999999</v>
      </c>
      <c r="I1596" s="29">
        <v>0.1396</v>
      </c>
      <c r="J1596" s="29">
        <v>1.2156</v>
      </c>
      <c r="K1596" s="29">
        <v>3.1914999999999999E-2</v>
      </c>
      <c r="L1596" s="29">
        <v>0.23780000000000001</v>
      </c>
      <c r="M1596" s="29">
        <v>8.2610000000000003E-2</v>
      </c>
      <c r="N1596" s="29">
        <v>1.184E-2</v>
      </c>
      <c r="O1596" s="29">
        <v>0.55730000000000002</v>
      </c>
      <c r="P1596" s="29">
        <v>0.63761999999999996</v>
      </c>
      <c r="Q1596" s="29">
        <v>1.9181E-2</v>
      </c>
      <c r="R1596" s="29">
        <v>1.3939E-2</v>
      </c>
      <c r="S1596" s="29">
        <v>3.2641999999999997E-2</v>
      </c>
      <c r="T1596" s="29">
        <v>0.75129999999999997</v>
      </c>
      <c r="U1596" s="29">
        <v>7.0486999999999994E-2</v>
      </c>
      <c r="V1596" s="29">
        <v>0.2412</v>
      </c>
    </row>
    <row r="1597" spans="1:22" ht="14.25" customHeight="1" x14ac:dyDescent="0.3">
      <c r="A1597" s="57">
        <v>43706</v>
      </c>
      <c r="B1597" s="29">
        <v>23200</v>
      </c>
      <c r="C1597" s="29">
        <v>23133</v>
      </c>
      <c r="D1597" s="29">
        <v>98.507000000000005</v>
      </c>
      <c r="E1597" s="29">
        <v>106.52</v>
      </c>
      <c r="F1597" s="29">
        <v>1.1056999999999999</v>
      </c>
      <c r="G1597" s="29">
        <v>9.3880000000000005E-3</v>
      </c>
      <c r="H1597" s="29">
        <v>0.13997000000000001</v>
      </c>
      <c r="I1597" s="29">
        <v>0.14000000000000001</v>
      </c>
      <c r="J1597" s="29">
        <v>1.2181</v>
      </c>
      <c r="K1597" s="29">
        <v>3.1926000000000003E-2</v>
      </c>
      <c r="L1597" s="29">
        <v>0.23719999999999999</v>
      </c>
      <c r="M1597" s="29">
        <v>8.2699999999999996E-2</v>
      </c>
      <c r="N1597" s="29">
        <v>1.184E-2</v>
      </c>
      <c r="O1597" s="29">
        <v>0.55420000000000003</v>
      </c>
      <c r="P1597" s="29">
        <v>0.63605999999999996</v>
      </c>
      <c r="Q1597" s="29">
        <v>1.9188E-2</v>
      </c>
      <c r="R1597" s="29">
        <v>1.3953E-2</v>
      </c>
      <c r="S1597" s="29">
        <v>3.2641999999999997E-2</v>
      </c>
      <c r="T1597" s="29">
        <v>0.75249999999999995</v>
      </c>
      <c r="U1597" s="29">
        <v>7.0419999999999996E-2</v>
      </c>
      <c r="V1597" s="29">
        <v>0.23980000000000001</v>
      </c>
    </row>
    <row r="1598" spans="1:22" ht="14.25" customHeight="1" x14ac:dyDescent="0.3">
      <c r="A1598" s="57">
        <v>43705</v>
      </c>
      <c r="B1598" s="29">
        <v>23208</v>
      </c>
      <c r="C1598" s="29">
        <v>23129</v>
      </c>
      <c r="D1598" s="29">
        <v>98.21</v>
      </c>
      <c r="E1598" s="29">
        <v>106.12</v>
      </c>
      <c r="F1598" s="29">
        <v>1.1077999999999999</v>
      </c>
      <c r="G1598" s="29">
        <v>9.4219999999999998E-3</v>
      </c>
      <c r="H1598" s="29">
        <v>0.13955999999999999</v>
      </c>
      <c r="I1598" s="29">
        <v>0.13950000000000001</v>
      </c>
      <c r="J1598" s="29">
        <v>1.2212000000000001</v>
      </c>
      <c r="K1598" s="29">
        <v>3.1838999999999999E-2</v>
      </c>
      <c r="L1598" s="29">
        <v>0.2374</v>
      </c>
      <c r="M1598" s="29">
        <v>8.2390000000000005E-2</v>
      </c>
      <c r="N1598" s="29">
        <v>1.183E-2</v>
      </c>
      <c r="O1598" s="29">
        <v>0.55449999999999999</v>
      </c>
      <c r="P1598" s="29">
        <v>0.63592000000000004</v>
      </c>
      <c r="Q1598" s="29">
        <v>1.9096999999999999E-2</v>
      </c>
      <c r="R1598" s="29">
        <v>1.3905000000000001E-2</v>
      </c>
      <c r="S1598" s="29">
        <v>3.2647000000000002E-2</v>
      </c>
      <c r="T1598" s="29">
        <v>0.75149999999999995</v>
      </c>
      <c r="U1598" s="29">
        <v>7.0224999999999996E-2</v>
      </c>
      <c r="V1598" s="29">
        <v>0.24</v>
      </c>
    </row>
    <row r="1599" spans="1:22" ht="14.25" customHeight="1" x14ac:dyDescent="0.3">
      <c r="A1599" s="57">
        <v>43704</v>
      </c>
      <c r="B1599" s="29">
        <v>23199</v>
      </c>
      <c r="C1599" s="29">
        <v>23130</v>
      </c>
      <c r="D1599" s="29">
        <v>97.998999999999995</v>
      </c>
      <c r="E1599" s="29">
        <v>105.75</v>
      </c>
      <c r="F1599" s="29">
        <v>1.109</v>
      </c>
      <c r="G1599" s="29">
        <v>9.4560000000000009E-3</v>
      </c>
      <c r="H1599" s="29">
        <v>0.13961999999999999</v>
      </c>
      <c r="I1599" s="29">
        <v>0.13950000000000001</v>
      </c>
      <c r="J1599" s="29">
        <v>1.2290000000000001</v>
      </c>
      <c r="K1599" s="29">
        <v>3.1823999999999998E-2</v>
      </c>
      <c r="L1599" s="29">
        <v>0.23799999999999999</v>
      </c>
      <c r="M1599" s="29">
        <v>8.2500000000000004E-2</v>
      </c>
      <c r="N1599" s="29">
        <v>1.183E-2</v>
      </c>
      <c r="O1599" s="29">
        <v>0.55630000000000002</v>
      </c>
      <c r="P1599" s="29">
        <v>0.63614000000000004</v>
      </c>
      <c r="Q1599" s="29">
        <v>1.9144000000000001E-2</v>
      </c>
      <c r="R1599" s="29">
        <v>1.3977E-2</v>
      </c>
      <c r="S1599" s="29">
        <v>3.2655000000000003E-2</v>
      </c>
      <c r="T1599" s="29">
        <v>0.75280000000000002</v>
      </c>
      <c r="U1599" s="29">
        <v>7.0109000000000005E-2</v>
      </c>
      <c r="V1599" s="29">
        <v>0.24199999999999999</v>
      </c>
    </row>
    <row r="1600" spans="1:22" ht="14.25" customHeight="1" x14ac:dyDescent="0.3">
      <c r="A1600" s="57">
        <v>43703</v>
      </c>
      <c r="B1600" s="29">
        <v>23203</v>
      </c>
      <c r="C1600" s="29">
        <v>23114</v>
      </c>
      <c r="D1600" s="29">
        <v>98.081000000000003</v>
      </c>
      <c r="E1600" s="29">
        <v>106.12</v>
      </c>
      <c r="F1600" s="29">
        <v>1.1102000000000001</v>
      </c>
      <c r="G1600" s="29">
        <v>9.4230000000000008E-3</v>
      </c>
      <c r="H1600" s="29">
        <v>0.13983000000000001</v>
      </c>
      <c r="I1600" s="29">
        <v>0.13950000000000001</v>
      </c>
      <c r="J1600" s="29">
        <v>1.2217</v>
      </c>
      <c r="K1600" s="29">
        <v>3.1844999999999998E-2</v>
      </c>
      <c r="L1600" s="29">
        <v>0.23799999999999999</v>
      </c>
      <c r="M1600" s="29">
        <v>8.2449999999999996E-2</v>
      </c>
      <c r="N1600" s="29">
        <v>1.184E-2</v>
      </c>
      <c r="O1600" s="29">
        <v>0.55659999999999998</v>
      </c>
      <c r="P1600" s="29">
        <v>0.63605999999999996</v>
      </c>
      <c r="Q1600" s="29">
        <v>1.9085999999999999E-2</v>
      </c>
      <c r="R1600" s="29">
        <v>1.3927999999999999E-2</v>
      </c>
      <c r="S1600" s="29">
        <v>3.2693E-2</v>
      </c>
      <c r="T1600" s="29">
        <v>0.75449999999999995</v>
      </c>
      <c r="U1600" s="29">
        <v>7.0023000000000002E-2</v>
      </c>
      <c r="V1600" s="29">
        <v>0.24060000000000001</v>
      </c>
    </row>
    <row r="1601" spans="1:22" ht="14.25" customHeight="1" x14ac:dyDescent="0.3">
      <c r="A1601" s="57">
        <v>43700</v>
      </c>
      <c r="B1601" s="29">
        <v>23201</v>
      </c>
      <c r="C1601" s="29">
        <v>23127</v>
      </c>
      <c r="D1601" s="29">
        <v>97.64</v>
      </c>
      <c r="E1601" s="29">
        <v>105.39</v>
      </c>
      <c r="F1601" s="29">
        <v>1.1144000000000001</v>
      </c>
      <c r="G1601" s="29">
        <v>9.4859999999999996E-3</v>
      </c>
      <c r="H1601" s="29">
        <v>0.14091999999999999</v>
      </c>
      <c r="I1601" s="29">
        <v>0.1401</v>
      </c>
      <c r="J1601" s="29">
        <v>1.2265999999999999</v>
      </c>
      <c r="K1601" s="29">
        <v>3.1812E-2</v>
      </c>
      <c r="L1601" s="29">
        <v>0.23860000000000001</v>
      </c>
      <c r="M1601" s="29">
        <v>8.2400000000000001E-2</v>
      </c>
      <c r="N1601" s="29">
        <v>1.1849999999999999E-2</v>
      </c>
      <c r="O1601" s="29">
        <v>0.5554</v>
      </c>
      <c r="P1601" s="29">
        <v>0.63595999999999997</v>
      </c>
      <c r="Q1601" s="29">
        <v>1.9075000000000002E-2</v>
      </c>
      <c r="R1601" s="29">
        <v>1.3919000000000001E-2</v>
      </c>
      <c r="S1601" s="29">
        <v>3.2636999999999999E-2</v>
      </c>
      <c r="T1601" s="29">
        <v>0.75290000000000001</v>
      </c>
      <c r="U1601" s="29">
        <v>6.9981000000000002E-2</v>
      </c>
      <c r="V1601" s="29">
        <v>0.24249999999999999</v>
      </c>
    </row>
    <row r="1602" spans="1:22" ht="14.25" customHeight="1" x14ac:dyDescent="0.3">
      <c r="A1602" s="57">
        <v>43699</v>
      </c>
      <c r="B1602" s="29">
        <v>23202</v>
      </c>
      <c r="C1602" s="29">
        <v>23116</v>
      </c>
      <c r="D1602" s="29">
        <v>98.17</v>
      </c>
      <c r="E1602" s="29">
        <v>106.44</v>
      </c>
      <c r="F1602" s="29">
        <v>1.1080000000000001</v>
      </c>
      <c r="G1602" s="29">
        <v>9.3950000000000006E-3</v>
      </c>
      <c r="H1602" s="29">
        <v>0.14116999999999999</v>
      </c>
      <c r="I1602" s="29">
        <v>0.14099999999999999</v>
      </c>
      <c r="J1602" s="29">
        <v>1.2251000000000001</v>
      </c>
      <c r="K1602" s="29">
        <v>3.1870000000000002E-2</v>
      </c>
      <c r="L1602" s="29">
        <v>0.2389</v>
      </c>
      <c r="M1602" s="29">
        <v>8.2610000000000003E-2</v>
      </c>
      <c r="N1602" s="29">
        <v>1.183E-2</v>
      </c>
      <c r="O1602" s="29">
        <v>0.55710000000000004</v>
      </c>
      <c r="P1602" s="29">
        <v>0.63417000000000001</v>
      </c>
      <c r="Q1602" s="29">
        <v>1.9099999999999999E-2</v>
      </c>
      <c r="R1602" s="29">
        <v>1.3901999999999999E-2</v>
      </c>
      <c r="S1602" s="29">
        <v>3.2467000000000003E-2</v>
      </c>
      <c r="T1602" s="29">
        <v>0.75170000000000003</v>
      </c>
      <c r="U1602" s="29">
        <v>7.0291999999999993E-2</v>
      </c>
      <c r="V1602" s="29">
        <v>0.24560000000000001</v>
      </c>
    </row>
    <row r="1603" spans="1:22" ht="14.25" customHeight="1" x14ac:dyDescent="0.3">
      <c r="A1603" s="57">
        <v>43698</v>
      </c>
      <c r="B1603" s="29">
        <v>23202</v>
      </c>
      <c r="C1603" s="29">
        <v>23120</v>
      </c>
      <c r="D1603" s="29">
        <v>98.295000000000002</v>
      </c>
      <c r="E1603" s="29">
        <v>106.62</v>
      </c>
      <c r="F1603" s="29">
        <v>1.1085</v>
      </c>
      <c r="G1603" s="29">
        <v>9.3799999999999994E-3</v>
      </c>
      <c r="H1603" s="29">
        <v>0.14158000000000001</v>
      </c>
      <c r="I1603" s="29">
        <v>0.14149999999999999</v>
      </c>
      <c r="J1603" s="29">
        <v>1.2130000000000001</v>
      </c>
      <c r="K1603" s="29">
        <v>3.1898999999999997E-2</v>
      </c>
      <c r="L1603" s="29">
        <v>0.23949999999999999</v>
      </c>
      <c r="M1603" s="29">
        <v>8.3150000000000002E-2</v>
      </c>
      <c r="N1603" s="29">
        <v>1.1809999999999999E-2</v>
      </c>
      <c r="O1603" s="29">
        <v>0.55900000000000005</v>
      </c>
      <c r="P1603" s="29">
        <v>0.63105</v>
      </c>
      <c r="Q1603" s="29">
        <v>1.9151999999999999E-2</v>
      </c>
      <c r="R1603" s="29">
        <v>1.3993E-2</v>
      </c>
      <c r="S1603" s="29">
        <v>3.2479000000000001E-2</v>
      </c>
      <c r="T1603" s="29">
        <v>0.75239999999999996</v>
      </c>
      <c r="U1603" s="29">
        <v>7.0291999999999993E-2</v>
      </c>
      <c r="V1603" s="29">
        <v>0.24840000000000001</v>
      </c>
    </row>
    <row r="1604" spans="1:22" ht="14.25" customHeight="1" x14ac:dyDescent="0.3">
      <c r="A1604" s="57">
        <v>43697</v>
      </c>
      <c r="B1604" s="29">
        <v>23204</v>
      </c>
      <c r="C1604" s="29">
        <v>23120</v>
      </c>
      <c r="D1604" s="29">
        <v>98.19</v>
      </c>
      <c r="E1604" s="29">
        <v>106.23</v>
      </c>
      <c r="F1604" s="29">
        <v>1.1100000000000001</v>
      </c>
      <c r="G1604" s="29">
        <v>9.4140000000000005E-3</v>
      </c>
      <c r="H1604" s="29">
        <v>0.14163000000000001</v>
      </c>
      <c r="I1604" s="29">
        <v>0.1414</v>
      </c>
      <c r="J1604" s="29">
        <v>1.2170000000000001</v>
      </c>
      <c r="K1604" s="29">
        <v>3.1898000000000003E-2</v>
      </c>
      <c r="L1604" s="29">
        <v>0.2392</v>
      </c>
      <c r="M1604" s="29">
        <v>8.2900000000000001E-2</v>
      </c>
      <c r="N1604" s="29">
        <v>1.1849999999999999E-2</v>
      </c>
      <c r="O1604" s="29">
        <v>0.56200000000000006</v>
      </c>
      <c r="P1604" s="29">
        <v>0.63036999999999999</v>
      </c>
      <c r="Q1604" s="29">
        <v>1.9118E-2</v>
      </c>
      <c r="R1604" s="29">
        <v>1.3993E-2</v>
      </c>
      <c r="S1604" s="29">
        <v>3.2495000000000003E-2</v>
      </c>
      <c r="T1604" s="29">
        <v>0.75080000000000002</v>
      </c>
      <c r="U1604" s="29">
        <v>7.0163000000000003E-2</v>
      </c>
      <c r="V1604" s="29">
        <v>0.24660000000000001</v>
      </c>
    </row>
    <row r="1605" spans="1:22" ht="14.25" customHeight="1" x14ac:dyDescent="0.3">
      <c r="A1605" s="57">
        <v>43696</v>
      </c>
      <c r="B1605" s="29">
        <v>23210</v>
      </c>
      <c r="C1605" s="29">
        <v>23122</v>
      </c>
      <c r="D1605" s="29">
        <v>98.346999999999994</v>
      </c>
      <c r="E1605" s="29">
        <v>106.64</v>
      </c>
      <c r="F1605" s="29">
        <v>1.1077999999999999</v>
      </c>
      <c r="G1605" s="29">
        <v>9.3779999999999992E-3</v>
      </c>
      <c r="H1605" s="29">
        <v>0.14183000000000001</v>
      </c>
      <c r="I1605" s="29">
        <v>0.14130000000000001</v>
      </c>
      <c r="J1605" s="29">
        <v>1.2125999999999999</v>
      </c>
      <c r="K1605" s="29">
        <v>3.1865999999999998E-2</v>
      </c>
      <c r="L1605" s="29">
        <v>0.23960000000000001</v>
      </c>
      <c r="M1605" s="29">
        <v>8.2449999999999996E-2</v>
      </c>
      <c r="N1605" s="29">
        <v>1.184E-2</v>
      </c>
      <c r="O1605" s="29">
        <v>0.56369999999999998</v>
      </c>
      <c r="P1605" s="29">
        <v>0.63039000000000001</v>
      </c>
      <c r="Q1605" s="29">
        <v>1.9081000000000001E-2</v>
      </c>
      <c r="R1605" s="29">
        <v>1.3953E-2</v>
      </c>
      <c r="S1605" s="29">
        <v>3.2417000000000001E-2</v>
      </c>
      <c r="T1605" s="29">
        <v>0.75060000000000004</v>
      </c>
      <c r="U1605" s="29">
        <v>7.0097999999999994E-2</v>
      </c>
      <c r="V1605" s="29">
        <v>0.24540000000000001</v>
      </c>
    </row>
    <row r="1606" spans="1:22" ht="14.25" customHeight="1" x14ac:dyDescent="0.3">
      <c r="A1606" s="57">
        <v>43693</v>
      </c>
      <c r="B1606" s="29">
        <v>23213</v>
      </c>
      <c r="C1606" s="29">
        <v>23120</v>
      </c>
      <c r="D1606" s="29">
        <v>98.141999999999996</v>
      </c>
      <c r="E1606" s="29">
        <v>106.38</v>
      </c>
      <c r="F1606" s="29">
        <v>1.109</v>
      </c>
      <c r="G1606" s="29">
        <v>9.4020000000000006E-3</v>
      </c>
      <c r="H1606" s="29">
        <v>0.14199000000000001</v>
      </c>
      <c r="I1606" s="29">
        <v>0.14199999999999999</v>
      </c>
      <c r="J1606" s="29">
        <v>1.2149000000000001</v>
      </c>
      <c r="K1606" s="29">
        <v>3.1940999999999997E-2</v>
      </c>
      <c r="L1606" s="29">
        <v>0.23949999999999999</v>
      </c>
      <c r="M1606" s="29">
        <v>8.276E-2</v>
      </c>
      <c r="N1606" s="29">
        <v>1.1809999999999999E-2</v>
      </c>
      <c r="O1606" s="29">
        <v>0.56440000000000001</v>
      </c>
      <c r="P1606" s="29">
        <v>0.63009999999999999</v>
      </c>
      <c r="Q1606" s="29">
        <v>1.9122E-2</v>
      </c>
      <c r="R1606" s="29">
        <v>1.4056000000000001E-2</v>
      </c>
      <c r="S1606" s="29">
        <v>3.2335999999999997E-2</v>
      </c>
      <c r="T1606" s="29">
        <v>0.75339999999999996</v>
      </c>
      <c r="U1606" s="29">
        <v>7.0335999999999996E-2</v>
      </c>
      <c r="V1606" s="29">
        <v>0.24959999999999999</v>
      </c>
    </row>
    <row r="1607" spans="1:22" ht="14.25" customHeight="1" x14ac:dyDescent="0.3">
      <c r="A1607" s="57">
        <v>43692</v>
      </c>
      <c r="B1607" s="29">
        <v>23208</v>
      </c>
      <c r="C1607" s="29">
        <v>23115</v>
      </c>
      <c r="D1607" s="29">
        <v>98.144000000000005</v>
      </c>
      <c r="E1607" s="29">
        <v>106.12</v>
      </c>
      <c r="F1607" s="29">
        <v>1.1107</v>
      </c>
      <c r="G1607" s="29">
        <v>9.4230000000000008E-3</v>
      </c>
      <c r="H1607" s="29">
        <v>0.14216999999999999</v>
      </c>
      <c r="I1607" s="29">
        <v>0.1419</v>
      </c>
      <c r="J1607" s="29">
        <v>1.2088000000000001</v>
      </c>
      <c r="K1607" s="29">
        <v>3.1933999999999997E-2</v>
      </c>
      <c r="L1607" s="29">
        <v>0.23849999999999999</v>
      </c>
      <c r="M1607" s="29">
        <v>8.2519999999999996E-2</v>
      </c>
      <c r="N1607" s="29">
        <v>1.183E-2</v>
      </c>
      <c r="O1607" s="29">
        <v>0.56440000000000001</v>
      </c>
      <c r="P1607" s="29">
        <v>0.63166999999999995</v>
      </c>
      <c r="Q1607" s="29">
        <v>1.9029999999999998E-2</v>
      </c>
      <c r="R1607" s="29">
        <v>1.3998999999999999E-2</v>
      </c>
      <c r="S1607" s="29">
        <v>3.2407999999999999E-2</v>
      </c>
      <c r="T1607" s="29">
        <v>0.75109999999999999</v>
      </c>
      <c r="U1607" s="29">
        <v>7.0139000000000007E-2</v>
      </c>
      <c r="V1607" s="29">
        <v>0.25040000000000001</v>
      </c>
    </row>
    <row r="1608" spans="1:22" ht="14.25" customHeight="1" x14ac:dyDescent="0.3">
      <c r="A1608" s="57">
        <v>43691</v>
      </c>
      <c r="B1608" s="29">
        <v>23208</v>
      </c>
      <c r="C1608" s="29">
        <v>23121</v>
      </c>
      <c r="D1608" s="29">
        <v>97.986999999999995</v>
      </c>
      <c r="E1608" s="29">
        <v>105.91</v>
      </c>
      <c r="F1608" s="29">
        <v>1.1138999999999999</v>
      </c>
      <c r="G1608" s="29">
        <v>9.4420000000000007E-3</v>
      </c>
      <c r="H1608" s="29">
        <v>0.14235999999999999</v>
      </c>
      <c r="I1608" s="29">
        <v>0.14180000000000001</v>
      </c>
      <c r="J1608" s="29">
        <v>1.206</v>
      </c>
      <c r="K1608" s="29">
        <v>3.1831999999999999E-2</v>
      </c>
      <c r="L1608" s="29">
        <v>0.2384</v>
      </c>
      <c r="M1608" s="29">
        <v>8.2189999999999999E-2</v>
      </c>
      <c r="N1608" s="29">
        <v>1.184E-2</v>
      </c>
      <c r="O1608" s="29">
        <v>0.56530000000000002</v>
      </c>
      <c r="P1608" s="29">
        <v>0.63114999999999999</v>
      </c>
      <c r="Q1608" s="29">
        <v>1.9074000000000001E-2</v>
      </c>
      <c r="R1608" s="29">
        <v>1.3956E-2</v>
      </c>
      <c r="S1608" s="29">
        <v>3.2425000000000002E-2</v>
      </c>
      <c r="T1608" s="29">
        <v>0.75080000000000002</v>
      </c>
      <c r="U1608" s="29">
        <v>6.9934999999999997E-2</v>
      </c>
      <c r="V1608" s="29">
        <v>0.247</v>
      </c>
    </row>
    <row r="1609" spans="1:22" ht="14.25" customHeight="1" x14ac:dyDescent="0.3">
      <c r="A1609" s="57">
        <v>43690</v>
      </c>
      <c r="B1609" s="29">
        <v>23206</v>
      </c>
      <c r="C1609" s="29">
        <v>23111</v>
      </c>
      <c r="D1609" s="29">
        <v>97.811999999999998</v>
      </c>
      <c r="E1609" s="29">
        <v>106.74</v>
      </c>
      <c r="F1609" s="29">
        <v>1.1171</v>
      </c>
      <c r="G1609" s="29">
        <v>9.3690000000000006E-3</v>
      </c>
      <c r="H1609" s="29">
        <v>0.14197000000000001</v>
      </c>
      <c r="I1609" s="29">
        <v>0.1426</v>
      </c>
      <c r="J1609" s="29">
        <v>1.206</v>
      </c>
      <c r="K1609" s="29">
        <v>3.2093000000000003E-2</v>
      </c>
      <c r="L1609" s="29">
        <v>0.2382</v>
      </c>
      <c r="M1609" s="29">
        <v>8.2869999999999999E-2</v>
      </c>
      <c r="N1609" s="29">
        <v>1.1809999999999999E-2</v>
      </c>
      <c r="O1609" s="29">
        <v>0.56530000000000002</v>
      </c>
      <c r="P1609" s="29">
        <v>0.63165000000000004</v>
      </c>
      <c r="Q1609" s="29">
        <v>1.9223000000000001E-2</v>
      </c>
      <c r="R1609" s="29">
        <v>1.4121E-2</v>
      </c>
      <c r="S1609" s="29">
        <v>3.2473000000000002E-2</v>
      </c>
      <c r="T1609" s="29">
        <v>0.75619999999999998</v>
      </c>
      <c r="U1609" s="29">
        <v>7.0608000000000004E-2</v>
      </c>
      <c r="V1609" s="29">
        <v>0.252</v>
      </c>
    </row>
    <row r="1610" spans="1:22" ht="14.25" customHeight="1" x14ac:dyDescent="0.3">
      <c r="A1610" s="57">
        <v>43689</v>
      </c>
      <c r="B1610" s="29">
        <v>23203</v>
      </c>
      <c r="C1610" s="29">
        <v>23100</v>
      </c>
      <c r="D1610" s="29">
        <v>97.38</v>
      </c>
      <c r="E1610" s="29">
        <v>105.3</v>
      </c>
      <c r="F1610" s="29">
        <v>1.1214</v>
      </c>
      <c r="G1610" s="29">
        <v>9.4959999999999992E-3</v>
      </c>
      <c r="H1610" s="29">
        <v>0.14168</v>
      </c>
      <c r="I1610" s="29">
        <v>0.14080000000000001</v>
      </c>
      <c r="J1610" s="29">
        <v>1.2076</v>
      </c>
      <c r="K1610" s="29">
        <v>3.1793000000000002E-2</v>
      </c>
      <c r="L1610" s="29">
        <v>0.23799999999999999</v>
      </c>
      <c r="M1610" s="29">
        <v>8.2049999999999998E-2</v>
      </c>
      <c r="N1610" s="29">
        <v>1.183E-2</v>
      </c>
      <c r="O1610" s="29">
        <v>0.5655</v>
      </c>
      <c r="P1610" s="29">
        <v>0.63161999999999996</v>
      </c>
      <c r="Q1610" s="29">
        <v>1.9161999999999998E-2</v>
      </c>
      <c r="R1610" s="29">
        <v>1.4031999999999999E-2</v>
      </c>
      <c r="S1610" s="29">
        <v>3.2413999999999998E-2</v>
      </c>
      <c r="T1610" s="29">
        <v>0.75529999999999997</v>
      </c>
      <c r="U1610" s="29">
        <v>6.9987999999999995E-2</v>
      </c>
      <c r="V1610" s="29">
        <v>0.25090000000000001</v>
      </c>
    </row>
    <row r="1611" spans="1:22" ht="14.25" customHeight="1" x14ac:dyDescent="0.3">
      <c r="A1611" s="57">
        <v>43686</v>
      </c>
      <c r="B1611" s="29">
        <v>23221</v>
      </c>
      <c r="C1611" s="29">
        <v>23102</v>
      </c>
      <c r="D1611" s="29">
        <v>97.491</v>
      </c>
      <c r="E1611" s="29">
        <v>105.69</v>
      </c>
      <c r="F1611" s="29">
        <v>1.1200000000000001</v>
      </c>
      <c r="G1611" s="29">
        <v>9.4629999999999992E-3</v>
      </c>
      <c r="H1611" s="29">
        <v>0.14158999999999999</v>
      </c>
      <c r="I1611" s="29">
        <v>0.1409</v>
      </c>
      <c r="J1611" s="29">
        <v>1.2033</v>
      </c>
      <c r="K1611" s="29">
        <v>3.1864999999999997E-2</v>
      </c>
      <c r="L1611" s="29">
        <v>0.23899999999999999</v>
      </c>
      <c r="M1611" s="29">
        <v>8.233E-2</v>
      </c>
      <c r="N1611" s="29">
        <v>1.183E-2</v>
      </c>
      <c r="O1611" s="29">
        <v>0.5655</v>
      </c>
      <c r="P1611" s="29">
        <v>0.63244999999999996</v>
      </c>
      <c r="Q1611" s="29">
        <v>1.9231000000000002E-2</v>
      </c>
      <c r="R1611" s="29">
        <v>1.4075000000000001E-2</v>
      </c>
      <c r="S1611" s="29">
        <v>3.2489999999999998E-2</v>
      </c>
      <c r="T1611" s="29">
        <v>0.75639999999999996</v>
      </c>
      <c r="U1611" s="29">
        <v>7.0236000000000007E-2</v>
      </c>
      <c r="V1611" s="29">
        <v>0.25359999999999999</v>
      </c>
    </row>
    <row r="1612" spans="1:22" ht="14.25" customHeight="1" x14ac:dyDescent="0.3">
      <c r="A1612" s="57">
        <v>43685</v>
      </c>
      <c r="B1612" s="29">
        <v>23221</v>
      </c>
      <c r="C1612" s="29">
        <v>23107</v>
      </c>
      <c r="D1612" s="29">
        <v>97.617999999999995</v>
      </c>
      <c r="E1612" s="29">
        <v>106.07</v>
      </c>
      <c r="F1612" s="29">
        <v>1.1180000000000001</v>
      </c>
      <c r="G1612" s="29">
        <v>9.4269999999999996E-3</v>
      </c>
      <c r="H1612" s="29">
        <v>0.14194000000000001</v>
      </c>
      <c r="I1612" s="29">
        <v>0.14130000000000001</v>
      </c>
      <c r="J1612" s="29">
        <v>1.2133</v>
      </c>
      <c r="K1612" s="29">
        <v>3.1951E-2</v>
      </c>
      <c r="L1612" s="29">
        <v>0.2389</v>
      </c>
      <c r="M1612" s="29">
        <v>8.2780000000000006E-2</v>
      </c>
      <c r="N1612" s="29">
        <v>1.1849999999999999E-2</v>
      </c>
      <c r="O1612" s="29">
        <v>0.56530000000000002</v>
      </c>
      <c r="P1612" s="29">
        <v>0.63275000000000003</v>
      </c>
      <c r="Q1612" s="29">
        <v>1.9296000000000001E-2</v>
      </c>
      <c r="R1612" s="29">
        <v>1.4185E-2</v>
      </c>
      <c r="S1612" s="29">
        <v>3.2518999999999999E-2</v>
      </c>
      <c r="T1612" s="29">
        <v>0.75600000000000001</v>
      </c>
      <c r="U1612" s="29">
        <v>7.0674000000000001E-2</v>
      </c>
      <c r="V1612" s="29">
        <v>0.25519999999999998</v>
      </c>
    </row>
    <row r="1613" spans="1:22" ht="14.25" customHeight="1" x14ac:dyDescent="0.3">
      <c r="A1613" s="57">
        <v>43684</v>
      </c>
      <c r="B1613" s="29">
        <v>23216</v>
      </c>
      <c r="C1613" s="29">
        <v>23117</v>
      </c>
      <c r="D1613" s="29">
        <v>97.543999999999997</v>
      </c>
      <c r="E1613" s="29">
        <v>106.27</v>
      </c>
      <c r="F1613" s="29">
        <v>1.1198999999999999</v>
      </c>
      <c r="G1613" s="29">
        <v>9.41E-3</v>
      </c>
      <c r="H1613" s="29">
        <v>0.14163999999999999</v>
      </c>
      <c r="I1613" s="29">
        <v>0.14119999999999999</v>
      </c>
      <c r="J1613" s="29">
        <v>1.2142999999999999</v>
      </c>
      <c r="K1613" s="29">
        <v>3.1816999999999998E-2</v>
      </c>
      <c r="L1613" s="29">
        <v>0.23769999999999999</v>
      </c>
      <c r="M1613" s="29">
        <v>8.2400000000000001E-2</v>
      </c>
      <c r="N1613" s="29">
        <v>1.183E-2</v>
      </c>
      <c r="O1613" s="29">
        <v>0.56369999999999998</v>
      </c>
      <c r="P1613" s="29">
        <v>0.63227999999999995</v>
      </c>
      <c r="Q1613" s="29">
        <v>1.9123000000000001E-2</v>
      </c>
      <c r="R1613" s="29">
        <v>1.41E-2</v>
      </c>
      <c r="S1613" s="29">
        <v>3.2441999999999999E-2</v>
      </c>
      <c r="T1613" s="29">
        <v>0.75170000000000003</v>
      </c>
      <c r="U1613" s="29">
        <v>7.0458999999999994E-2</v>
      </c>
      <c r="V1613" s="29">
        <v>0.25190000000000001</v>
      </c>
    </row>
    <row r="1614" spans="1:22" ht="14.25" customHeight="1" x14ac:dyDescent="0.3">
      <c r="A1614" s="57">
        <v>43683</v>
      </c>
      <c r="B1614" s="29">
        <v>23258</v>
      </c>
      <c r="C1614" s="29">
        <v>23115</v>
      </c>
      <c r="D1614" s="29">
        <v>97.63</v>
      </c>
      <c r="E1614" s="29">
        <v>106.47</v>
      </c>
      <c r="F1614" s="29">
        <v>1.1198999999999999</v>
      </c>
      <c r="G1614" s="29">
        <v>9.3930000000000003E-3</v>
      </c>
      <c r="H1614" s="29">
        <v>0.14232</v>
      </c>
      <c r="I1614" s="29">
        <v>0.14180000000000001</v>
      </c>
      <c r="J1614" s="29">
        <v>1.2171000000000001</v>
      </c>
      <c r="K1614" s="29">
        <v>3.1766999999999997E-2</v>
      </c>
      <c r="L1614" s="29">
        <v>0.23849999999999999</v>
      </c>
      <c r="M1614" s="29">
        <v>8.2430000000000003E-2</v>
      </c>
      <c r="N1614" s="29">
        <v>1.184E-2</v>
      </c>
      <c r="O1614" s="29">
        <v>0.5635</v>
      </c>
      <c r="P1614" s="29">
        <v>0.63039000000000001</v>
      </c>
      <c r="Q1614" s="29">
        <v>1.9210000000000001E-2</v>
      </c>
      <c r="R1614" s="29">
        <v>1.41E-2</v>
      </c>
      <c r="S1614" s="29">
        <v>3.2542000000000001E-2</v>
      </c>
      <c r="T1614" s="29">
        <v>0.75290000000000001</v>
      </c>
      <c r="U1614" s="29">
        <v>6.9998000000000005E-2</v>
      </c>
      <c r="V1614" s="29">
        <v>0.25240000000000001</v>
      </c>
    </row>
    <row r="1615" spans="1:22" ht="14.25" customHeight="1" x14ac:dyDescent="0.3">
      <c r="A1615" s="57">
        <v>43682</v>
      </c>
      <c r="B1615" s="29">
        <v>23270</v>
      </c>
      <c r="C1615" s="29">
        <v>23100</v>
      </c>
      <c r="D1615" s="29">
        <v>97.522000000000006</v>
      </c>
      <c r="E1615" s="29">
        <v>105.95</v>
      </c>
      <c r="F1615" s="29">
        <v>1.1203000000000001</v>
      </c>
      <c r="G1615" s="29">
        <v>9.4380000000000002E-3</v>
      </c>
      <c r="H1615" s="29">
        <v>0.14183000000000001</v>
      </c>
      <c r="I1615" s="29">
        <v>0.1409</v>
      </c>
      <c r="J1615" s="29">
        <v>1.2142999999999999</v>
      </c>
      <c r="K1615" s="29">
        <v>3.1555E-2</v>
      </c>
      <c r="L1615" s="29">
        <v>0.23799999999999999</v>
      </c>
      <c r="M1615" s="29">
        <v>8.2119999999999999E-2</v>
      </c>
      <c r="N1615" s="29">
        <v>1.184E-2</v>
      </c>
      <c r="O1615" s="29">
        <v>0.56499999999999995</v>
      </c>
      <c r="P1615" s="29">
        <v>0.62971999999999995</v>
      </c>
      <c r="Q1615" s="29">
        <v>1.9182000000000001E-2</v>
      </c>
      <c r="R1615" s="29">
        <v>1.4050999999999999E-2</v>
      </c>
      <c r="S1615" s="29">
        <v>3.2448999999999999E-2</v>
      </c>
      <c r="T1615" s="29">
        <v>0.75719999999999998</v>
      </c>
      <c r="U1615" s="29">
        <v>6.9355E-2</v>
      </c>
      <c r="V1615" s="29">
        <v>0.25159999999999999</v>
      </c>
    </row>
    <row r="1616" spans="1:22" ht="14.25" customHeight="1" x14ac:dyDescent="0.3">
      <c r="A1616" s="57">
        <v>43679</v>
      </c>
      <c r="B1616" s="29">
        <v>23226</v>
      </c>
      <c r="C1616" s="29">
        <v>23090</v>
      </c>
      <c r="D1616" s="29">
        <v>98.073999999999998</v>
      </c>
      <c r="E1616" s="29">
        <v>106.59</v>
      </c>
      <c r="F1616" s="29">
        <v>1.1108</v>
      </c>
      <c r="G1616" s="29">
        <v>9.3819999999999997E-3</v>
      </c>
      <c r="H1616" s="29">
        <v>0.14409</v>
      </c>
      <c r="I1616" s="29">
        <v>0.14319999999999999</v>
      </c>
      <c r="J1616" s="29">
        <v>1.2161999999999999</v>
      </c>
      <c r="K1616" s="29">
        <v>3.1781999999999998E-2</v>
      </c>
      <c r="L1616" s="29">
        <v>0.23910000000000001</v>
      </c>
      <c r="M1616" s="29">
        <v>8.301E-2</v>
      </c>
      <c r="N1616" s="29">
        <v>1.1809999999999999E-2</v>
      </c>
      <c r="O1616" s="29">
        <v>0.56610000000000005</v>
      </c>
      <c r="P1616" s="29">
        <v>0.62909999999999999</v>
      </c>
      <c r="Q1616" s="29">
        <v>1.9365E-2</v>
      </c>
      <c r="R1616" s="29">
        <v>1.4347E-2</v>
      </c>
      <c r="S1616" s="29">
        <v>3.2497999999999999E-2</v>
      </c>
      <c r="T1616" s="29">
        <v>0.75729999999999997</v>
      </c>
      <c r="U1616" s="29">
        <v>7.0289000000000004E-2</v>
      </c>
      <c r="V1616" s="29">
        <v>0.2571</v>
      </c>
    </row>
    <row r="1617" spans="1:22" ht="14.25" customHeight="1" x14ac:dyDescent="0.3">
      <c r="A1617" s="57">
        <v>43678</v>
      </c>
      <c r="B1617" s="29">
        <v>23203</v>
      </c>
      <c r="C1617" s="29">
        <v>23079</v>
      </c>
      <c r="D1617" s="29">
        <v>98.369</v>
      </c>
      <c r="E1617" s="29">
        <v>107.34</v>
      </c>
      <c r="F1617" s="29">
        <v>1.1085</v>
      </c>
      <c r="G1617" s="29">
        <v>9.3150000000000004E-3</v>
      </c>
      <c r="H1617" s="29">
        <v>0.14495</v>
      </c>
      <c r="I1617" s="29">
        <v>0.14380000000000001</v>
      </c>
      <c r="J1617" s="29">
        <v>1.2128000000000001</v>
      </c>
      <c r="K1617" s="29">
        <v>3.1907999999999999E-2</v>
      </c>
      <c r="L1617" s="29">
        <v>0.24129999999999999</v>
      </c>
      <c r="M1617" s="29">
        <v>8.3580000000000002E-2</v>
      </c>
      <c r="N1617" s="29">
        <v>1.183E-2</v>
      </c>
      <c r="O1617" s="29">
        <v>0.56659999999999999</v>
      </c>
      <c r="P1617" s="29">
        <v>0.62305999999999995</v>
      </c>
      <c r="Q1617" s="29">
        <v>1.9480000000000001E-2</v>
      </c>
      <c r="R1617" s="29">
        <v>1.4433E-2</v>
      </c>
      <c r="S1617" s="29">
        <v>3.2356999999999997E-2</v>
      </c>
      <c r="T1617" s="29">
        <v>0.75690000000000002</v>
      </c>
      <c r="U1617" s="29">
        <v>7.0108000000000004E-2</v>
      </c>
      <c r="V1617" s="29">
        <v>0.26040000000000002</v>
      </c>
    </row>
    <row r="1618" spans="1:22" ht="14.25" customHeight="1" x14ac:dyDescent="0.3">
      <c r="A1618" s="57">
        <v>43677</v>
      </c>
      <c r="B1618" s="29">
        <v>23205</v>
      </c>
      <c r="C1618" s="29">
        <v>23073</v>
      </c>
      <c r="D1618" s="29">
        <v>98.516000000000005</v>
      </c>
      <c r="E1618" s="29">
        <v>108.78</v>
      </c>
      <c r="F1618" s="29">
        <v>1.1075999999999999</v>
      </c>
      <c r="G1618" s="29">
        <v>9.1929999999999998E-3</v>
      </c>
      <c r="H1618" s="29">
        <v>0.14526</v>
      </c>
      <c r="I1618" s="29">
        <v>0.1447</v>
      </c>
      <c r="J1618" s="29">
        <v>1.2159</v>
      </c>
      <c r="K1618" s="29">
        <v>3.2073999999999998E-2</v>
      </c>
      <c r="L1618" s="29">
        <v>0.2427</v>
      </c>
      <c r="M1618" s="29">
        <v>8.4180000000000005E-2</v>
      </c>
      <c r="N1618" s="29">
        <v>1.183E-2</v>
      </c>
      <c r="O1618" s="29">
        <v>0.56689999999999996</v>
      </c>
      <c r="P1618" s="29">
        <v>0.62285999999999997</v>
      </c>
      <c r="Q1618" s="29">
        <v>1.9602000000000001E-2</v>
      </c>
      <c r="R1618" s="29">
        <v>1.4452E-2</v>
      </c>
      <c r="S1618" s="29">
        <v>3.2351999999999999E-2</v>
      </c>
      <c r="T1618" s="29">
        <v>0.75800000000000001</v>
      </c>
      <c r="U1618" s="29">
        <v>7.0884000000000003E-2</v>
      </c>
      <c r="V1618" s="29">
        <v>0.26240000000000002</v>
      </c>
    </row>
    <row r="1619" spans="1:22" ht="14.25" customHeight="1" x14ac:dyDescent="0.3">
      <c r="A1619" s="57">
        <v>43676</v>
      </c>
      <c r="B1619" s="29">
        <v>23202</v>
      </c>
      <c r="C1619" s="29">
        <v>23085</v>
      </c>
      <c r="D1619" s="29">
        <v>98.05</v>
      </c>
      <c r="E1619" s="29">
        <v>108.61</v>
      </c>
      <c r="F1619" s="29">
        <v>1.1154999999999999</v>
      </c>
      <c r="G1619" s="29">
        <v>9.2079999999999992E-3</v>
      </c>
      <c r="H1619" s="29">
        <v>0.14524999999999999</v>
      </c>
      <c r="I1619" s="29">
        <v>0.1452</v>
      </c>
      <c r="J1619" s="29">
        <v>1.2152000000000001</v>
      </c>
      <c r="K1619" s="29">
        <v>3.2163999999999998E-2</v>
      </c>
      <c r="L1619" s="29">
        <v>0.2424</v>
      </c>
      <c r="M1619" s="29">
        <v>8.4620000000000001E-2</v>
      </c>
      <c r="N1619" s="29">
        <v>1.184E-2</v>
      </c>
      <c r="O1619" s="29">
        <v>0.56740000000000002</v>
      </c>
      <c r="P1619" s="29">
        <v>0.62373000000000001</v>
      </c>
      <c r="Q1619" s="29">
        <v>1.9677E-2</v>
      </c>
      <c r="R1619" s="29">
        <v>1.4524E-2</v>
      </c>
      <c r="S1619" s="29">
        <v>3.2473000000000002E-2</v>
      </c>
      <c r="T1619" s="29">
        <v>0.76029999999999998</v>
      </c>
      <c r="U1619" s="29">
        <v>7.1328000000000003E-2</v>
      </c>
      <c r="V1619" s="29">
        <v>0.26379999999999998</v>
      </c>
    </row>
    <row r="1620" spans="1:22" ht="14.25" customHeight="1" x14ac:dyDescent="0.3">
      <c r="A1620" s="57">
        <v>43675</v>
      </c>
      <c r="B1620" s="29">
        <v>23213</v>
      </c>
      <c r="C1620" s="29">
        <v>23085</v>
      </c>
      <c r="D1620" s="29">
        <v>98.043999999999997</v>
      </c>
      <c r="E1620" s="29">
        <v>108.78</v>
      </c>
      <c r="F1620" s="29">
        <v>1.1145</v>
      </c>
      <c r="G1620" s="29">
        <v>9.1929999999999998E-3</v>
      </c>
      <c r="H1620" s="29">
        <v>0.14507</v>
      </c>
      <c r="I1620" s="29">
        <v>0.14510000000000001</v>
      </c>
      <c r="J1620" s="29">
        <v>1.2219</v>
      </c>
      <c r="K1620" s="29">
        <v>3.2156999999999998E-2</v>
      </c>
      <c r="L1620" s="29">
        <v>0.2427</v>
      </c>
      <c r="M1620" s="29">
        <v>8.448E-2</v>
      </c>
      <c r="N1620" s="29">
        <v>1.1849999999999999E-2</v>
      </c>
      <c r="O1620" s="29">
        <v>0.5675</v>
      </c>
      <c r="P1620" s="29">
        <v>0.62365999999999999</v>
      </c>
      <c r="Q1620" s="29">
        <v>1.9604E-2</v>
      </c>
      <c r="R1620" s="29">
        <v>1.4544E-2</v>
      </c>
      <c r="S1620" s="29">
        <v>3.2404000000000002E-2</v>
      </c>
      <c r="T1620" s="29">
        <v>0.75970000000000004</v>
      </c>
      <c r="U1620" s="29">
        <v>7.1332000000000007E-2</v>
      </c>
      <c r="V1620" s="29">
        <v>0.26440000000000002</v>
      </c>
    </row>
    <row r="1621" spans="1:22" ht="14.25" customHeight="1" x14ac:dyDescent="0.3">
      <c r="A1621" s="57">
        <v>43672</v>
      </c>
      <c r="B1621" s="29">
        <v>23211</v>
      </c>
      <c r="C1621" s="29">
        <v>23079</v>
      </c>
      <c r="D1621" s="29">
        <v>98.01</v>
      </c>
      <c r="E1621" s="29">
        <v>108.68</v>
      </c>
      <c r="F1621" s="29">
        <v>1.1128</v>
      </c>
      <c r="G1621" s="29">
        <v>9.2029999999999994E-3</v>
      </c>
      <c r="H1621" s="29">
        <v>0.14537</v>
      </c>
      <c r="I1621" s="29">
        <v>0.14530000000000001</v>
      </c>
      <c r="J1621" s="29">
        <v>1.2383999999999999</v>
      </c>
      <c r="K1621" s="29">
        <v>3.2149999999999998E-2</v>
      </c>
      <c r="L1621" s="29">
        <v>0.24279999999999999</v>
      </c>
      <c r="M1621" s="29">
        <v>8.4440000000000001E-2</v>
      </c>
      <c r="N1621" s="29">
        <v>1.183E-2</v>
      </c>
      <c r="O1621" s="29">
        <v>0.56769999999999998</v>
      </c>
      <c r="P1621" s="29">
        <v>0.62112000000000001</v>
      </c>
      <c r="Q1621" s="29">
        <v>1.9605999999999998E-2</v>
      </c>
      <c r="R1621" s="29">
        <v>1.4518E-2</v>
      </c>
      <c r="S1621" s="29">
        <v>3.2405000000000003E-2</v>
      </c>
      <c r="T1621" s="29">
        <v>0.75949999999999995</v>
      </c>
      <c r="U1621" s="29">
        <v>7.1425000000000002E-2</v>
      </c>
      <c r="V1621" s="29">
        <v>0.26469999999999999</v>
      </c>
    </row>
    <row r="1622" spans="1:22" ht="14.25" customHeight="1" x14ac:dyDescent="0.3">
      <c r="A1622" s="57">
        <v>43671</v>
      </c>
      <c r="B1622" s="29">
        <v>23210</v>
      </c>
      <c r="C1622" s="29">
        <v>23072</v>
      </c>
      <c r="D1622" s="29">
        <v>97.817999999999998</v>
      </c>
      <c r="E1622" s="29">
        <v>108.63</v>
      </c>
      <c r="F1622" s="29">
        <v>1.1147</v>
      </c>
      <c r="G1622" s="29">
        <v>9.2049999999999996E-3</v>
      </c>
      <c r="H1622" s="29">
        <v>0.14551</v>
      </c>
      <c r="I1622" s="29">
        <v>0.14549999999999999</v>
      </c>
      <c r="J1622" s="29">
        <v>1.2458</v>
      </c>
      <c r="K1622" s="29">
        <v>3.2169999999999997E-2</v>
      </c>
      <c r="L1622" s="29">
        <v>0.2429</v>
      </c>
      <c r="M1622" s="29">
        <v>8.4419999999999995E-2</v>
      </c>
      <c r="N1622" s="29">
        <v>1.184E-2</v>
      </c>
      <c r="O1622" s="29">
        <v>0.5675</v>
      </c>
      <c r="P1622" s="29">
        <v>0.62150000000000005</v>
      </c>
      <c r="Q1622" s="29">
        <v>1.9519000000000002E-2</v>
      </c>
      <c r="R1622" s="29">
        <v>1.4461E-2</v>
      </c>
      <c r="S1622" s="29">
        <v>3.2294000000000003E-2</v>
      </c>
      <c r="T1622" s="29">
        <v>0.75960000000000005</v>
      </c>
      <c r="U1622" s="29">
        <v>7.1370000000000003E-2</v>
      </c>
      <c r="V1622" s="29">
        <v>0.2646</v>
      </c>
    </row>
    <row r="1623" spans="1:22" ht="14.25" customHeight="1" x14ac:dyDescent="0.3">
      <c r="A1623" s="57">
        <v>43670</v>
      </c>
      <c r="B1623" s="29">
        <v>23211</v>
      </c>
      <c r="C1623" s="29">
        <v>23076</v>
      </c>
      <c r="D1623" s="29">
        <v>97.728999999999999</v>
      </c>
      <c r="E1623" s="29">
        <v>108.19</v>
      </c>
      <c r="F1623" s="29">
        <v>1.1140000000000001</v>
      </c>
      <c r="G1623" s="29">
        <v>9.2429999999999995E-3</v>
      </c>
      <c r="H1623" s="29">
        <v>0.14551</v>
      </c>
      <c r="I1623" s="29">
        <v>0.1454</v>
      </c>
      <c r="J1623" s="29">
        <v>1.2484</v>
      </c>
      <c r="K1623" s="29">
        <v>3.2155999999999997E-2</v>
      </c>
      <c r="L1623" s="29">
        <v>0.24299999999999999</v>
      </c>
      <c r="M1623" s="29">
        <v>8.4870000000000001E-2</v>
      </c>
      <c r="N1623" s="29">
        <v>1.184E-2</v>
      </c>
      <c r="O1623" s="29">
        <v>0.5675</v>
      </c>
      <c r="P1623" s="29">
        <v>0.62344999999999995</v>
      </c>
      <c r="Q1623" s="29">
        <v>1.9564000000000002E-2</v>
      </c>
      <c r="R1623" s="29">
        <v>1.4496999999999999E-2</v>
      </c>
      <c r="S1623" s="29">
        <v>3.2349000000000003E-2</v>
      </c>
      <c r="T1623" s="29">
        <v>0.76100000000000001</v>
      </c>
      <c r="U1623" s="29">
        <v>7.1538000000000004E-2</v>
      </c>
      <c r="V1623" s="29">
        <v>0.26500000000000001</v>
      </c>
    </row>
    <row r="1624" spans="1:22" ht="14.25" customHeight="1" x14ac:dyDescent="0.3">
      <c r="A1624" s="57">
        <v>43669</v>
      </c>
      <c r="B1624" s="29">
        <v>23214</v>
      </c>
      <c r="C1624" s="29">
        <v>23077</v>
      </c>
      <c r="D1624" s="29">
        <v>97.704999999999998</v>
      </c>
      <c r="E1624" s="29">
        <v>108.23</v>
      </c>
      <c r="F1624" s="29">
        <v>1.1152</v>
      </c>
      <c r="G1624" s="29">
        <v>9.2399999999999999E-3</v>
      </c>
      <c r="H1624" s="29">
        <v>0.14535999999999999</v>
      </c>
      <c r="I1624" s="29">
        <v>0.1452</v>
      </c>
      <c r="J1624" s="29">
        <v>1.244</v>
      </c>
      <c r="K1624" s="29">
        <v>3.2161000000000002E-2</v>
      </c>
      <c r="L1624" s="29">
        <v>0.2429</v>
      </c>
      <c r="M1624" s="29">
        <v>8.4760000000000002E-2</v>
      </c>
      <c r="N1624" s="29">
        <v>1.184E-2</v>
      </c>
      <c r="O1624" s="29">
        <v>0.56789999999999996</v>
      </c>
      <c r="P1624" s="29">
        <v>0.62382000000000004</v>
      </c>
      <c r="Q1624" s="29">
        <v>1.9514E-2</v>
      </c>
      <c r="R1624" s="29">
        <v>1.447E-2</v>
      </c>
      <c r="S1624" s="29">
        <v>3.2363999999999997E-2</v>
      </c>
      <c r="T1624" s="29">
        <v>0.76139999999999997</v>
      </c>
      <c r="U1624" s="29">
        <v>7.1539000000000005E-2</v>
      </c>
      <c r="V1624" s="29">
        <v>0.26490000000000002</v>
      </c>
    </row>
    <row r="1625" spans="1:22" ht="14.25" customHeight="1" x14ac:dyDescent="0.3">
      <c r="A1625" s="57">
        <v>43668</v>
      </c>
      <c r="B1625" s="29">
        <v>23226</v>
      </c>
      <c r="C1625" s="29">
        <v>23077</v>
      </c>
      <c r="D1625" s="29">
        <v>97.257000000000005</v>
      </c>
      <c r="E1625" s="29">
        <v>107.87</v>
      </c>
      <c r="F1625" s="29">
        <v>1.1209</v>
      </c>
      <c r="G1625" s="29">
        <v>9.2700000000000005E-3</v>
      </c>
      <c r="H1625" s="29">
        <v>0.14532999999999999</v>
      </c>
      <c r="I1625" s="29">
        <v>0.14530000000000001</v>
      </c>
      <c r="J1625" s="29">
        <v>1.2476</v>
      </c>
      <c r="K1625" s="29">
        <v>3.2177999999999998E-2</v>
      </c>
      <c r="L1625" s="29">
        <v>0.2432</v>
      </c>
      <c r="M1625" s="29">
        <v>8.4970000000000004E-2</v>
      </c>
      <c r="N1625" s="29">
        <v>1.184E-2</v>
      </c>
      <c r="O1625" s="29">
        <v>0.56850000000000001</v>
      </c>
      <c r="P1625" s="29">
        <v>0.62629000000000001</v>
      </c>
      <c r="Q1625" s="29">
        <v>1.9566E-2</v>
      </c>
      <c r="R1625" s="29">
        <v>1.4508E-2</v>
      </c>
      <c r="S1625" s="29">
        <v>3.2427999999999998E-2</v>
      </c>
      <c r="T1625" s="29">
        <v>0.76219999999999999</v>
      </c>
      <c r="U1625" s="29">
        <v>7.1750999999999995E-2</v>
      </c>
      <c r="V1625" s="29">
        <v>0.26740000000000003</v>
      </c>
    </row>
    <row r="1626" spans="1:22" ht="14.25" customHeight="1" x14ac:dyDescent="0.3">
      <c r="A1626" s="57">
        <v>43665</v>
      </c>
      <c r="B1626" s="29">
        <v>23247</v>
      </c>
      <c r="C1626" s="29">
        <v>23067</v>
      </c>
      <c r="D1626" s="29">
        <v>97.150999999999996</v>
      </c>
      <c r="E1626" s="29">
        <v>107.71</v>
      </c>
      <c r="F1626" s="29">
        <v>1.1221000000000001</v>
      </c>
      <c r="G1626" s="29">
        <v>9.2840000000000006E-3</v>
      </c>
      <c r="H1626" s="29">
        <v>0.14530999999999999</v>
      </c>
      <c r="I1626" s="29">
        <v>0.14530000000000001</v>
      </c>
      <c r="J1626" s="29">
        <v>1.2502</v>
      </c>
      <c r="K1626" s="29">
        <v>3.2209000000000002E-2</v>
      </c>
      <c r="L1626" s="29">
        <v>0.24329999999999999</v>
      </c>
      <c r="M1626" s="29">
        <v>8.5029999999999994E-2</v>
      </c>
      <c r="N1626" s="29">
        <v>1.183E-2</v>
      </c>
      <c r="O1626" s="29">
        <v>0.56879999999999997</v>
      </c>
      <c r="P1626" s="29">
        <v>0.62519999999999998</v>
      </c>
      <c r="Q1626" s="29">
        <v>1.9564000000000002E-2</v>
      </c>
      <c r="R1626" s="29">
        <v>1.4501E-2</v>
      </c>
      <c r="S1626" s="29">
        <v>3.2419999999999997E-2</v>
      </c>
      <c r="T1626" s="29">
        <v>0.76580000000000004</v>
      </c>
      <c r="U1626" s="29">
        <v>7.1698999999999999E-2</v>
      </c>
      <c r="V1626" s="29">
        <v>0.26690000000000003</v>
      </c>
    </row>
    <row r="1627" spans="1:22" ht="14.25" customHeight="1" x14ac:dyDescent="0.3">
      <c r="A1627" s="57">
        <v>43664</v>
      </c>
      <c r="B1627" s="29">
        <v>23217</v>
      </c>
      <c r="C1627" s="29">
        <v>23072</v>
      </c>
      <c r="D1627" s="29">
        <v>96.793999999999997</v>
      </c>
      <c r="E1627" s="29">
        <v>107.3</v>
      </c>
      <c r="F1627" s="29">
        <v>1.1276999999999999</v>
      </c>
      <c r="G1627" s="29">
        <v>9.3200000000000002E-3</v>
      </c>
      <c r="H1627" s="29">
        <v>0.14535000000000001</v>
      </c>
      <c r="I1627" s="29">
        <v>0.14549999999999999</v>
      </c>
      <c r="J1627" s="29">
        <v>1.2548999999999999</v>
      </c>
      <c r="K1627" s="29">
        <v>3.2281999999999998E-2</v>
      </c>
      <c r="L1627" s="29">
        <v>0.24310000000000001</v>
      </c>
      <c r="M1627" s="29">
        <v>8.5269999999999999E-2</v>
      </c>
      <c r="N1627" s="29">
        <v>1.184E-2</v>
      </c>
      <c r="O1627" s="29">
        <v>0.56899999999999995</v>
      </c>
      <c r="P1627" s="29">
        <v>0.62597999999999998</v>
      </c>
      <c r="Q1627" s="29">
        <v>1.9635E-2</v>
      </c>
      <c r="R1627" s="29">
        <v>1.4581999999999999E-2</v>
      </c>
      <c r="S1627" s="29">
        <v>3.2454999999999998E-2</v>
      </c>
      <c r="T1627" s="29">
        <v>0.76759999999999995</v>
      </c>
      <c r="U1627" s="29">
        <v>7.1877999999999997E-2</v>
      </c>
      <c r="V1627" s="29">
        <v>0.26889999999999997</v>
      </c>
    </row>
    <row r="1628" spans="1:22" ht="14.25" customHeight="1" x14ac:dyDescent="0.3">
      <c r="A1628" s="57">
        <v>43663</v>
      </c>
      <c r="B1628" s="29">
        <v>23203</v>
      </c>
      <c r="C1628" s="29">
        <v>23068</v>
      </c>
      <c r="D1628" s="29">
        <v>97.222999999999999</v>
      </c>
      <c r="E1628" s="29">
        <v>107.95</v>
      </c>
      <c r="F1628" s="29">
        <v>1.1224000000000001</v>
      </c>
      <c r="G1628" s="29">
        <v>9.2639999999999997E-3</v>
      </c>
      <c r="H1628" s="29">
        <v>0.14548</v>
      </c>
      <c r="I1628" s="29">
        <v>0.1454</v>
      </c>
      <c r="J1628" s="29">
        <v>1.2433000000000001</v>
      </c>
      <c r="K1628" s="29">
        <v>3.2191999999999998E-2</v>
      </c>
      <c r="L1628" s="29">
        <v>0.24299999999999999</v>
      </c>
      <c r="M1628" s="29">
        <v>8.473E-2</v>
      </c>
      <c r="N1628" s="29">
        <v>1.184E-2</v>
      </c>
      <c r="O1628" s="29">
        <v>0.56930000000000003</v>
      </c>
      <c r="P1628" s="29">
        <v>0.62646999999999997</v>
      </c>
      <c r="Q1628" s="29">
        <v>1.9598000000000001E-2</v>
      </c>
      <c r="R1628" s="29">
        <v>1.4532E-2</v>
      </c>
      <c r="S1628" s="29">
        <v>3.2365999999999999E-2</v>
      </c>
      <c r="T1628" s="29">
        <v>0.76600000000000001</v>
      </c>
      <c r="U1628" s="29">
        <v>7.1612999999999996E-2</v>
      </c>
      <c r="V1628" s="29">
        <v>0.2656</v>
      </c>
    </row>
    <row r="1629" spans="1:22" ht="14.25" customHeight="1" x14ac:dyDescent="0.3">
      <c r="A1629" s="57">
        <v>43662</v>
      </c>
      <c r="B1629" s="29">
        <v>23201</v>
      </c>
      <c r="C1629" s="29">
        <v>23062</v>
      </c>
      <c r="D1629" s="29">
        <v>97.394999999999996</v>
      </c>
      <c r="E1629" s="29">
        <v>108.24</v>
      </c>
      <c r="F1629" s="29">
        <v>1.1211</v>
      </c>
      <c r="G1629" s="29">
        <v>9.2390000000000007E-3</v>
      </c>
      <c r="H1629" s="29">
        <v>0.14543</v>
      </c>
      <c r="I1629" s="29">
        <v>0.14530000000000001</v>
      </c>
      <c r="J1629" s="29">
        <v>1.2406999999999999</v>
      </c>
      <c r="K1629" s="29">
        <v>3.2175000000000002E-2</v>
      </c>
      <c r="L1629" s="29">
        <v>0.24340000000000001</v>
      </c>
      <c r="M1629" s="29">
        <v>8.4779999999999994E-2</v>
      </c>
      <c r="N1629" s="29">
        <v>1.184E-2</v>
      </c>
      <c r="O1629" s="29">
        <v>0.56920000000000004</v>
      </c>
      <c r="P1629" s="29">
        <v>0.62697000000000003</v>
      </c>
      <c r="Q1629" s="29">
        <v>1.9671999999999999E-2</v>
      </c>
      <c r="R1629" s="29">
        <v>1.4566000000000001E-2</v>
      </c>
      <c r="S1629" s="29">
        <v>3.2326000000000001E-2</v>
      </c>
      <c r="T1629" s="29">
        <v>0.7641</v>
      </c>
      <c r="U1629" s="29">
        <v>7.1698999999999999E-2</v>
      </c>
      <c r="V1629" s="29">
        <v>0.26529999999999998</v>
      </c>
    </row>
    <row r="1630" spans="1:22" ht="14.25" customHeight="1" x14ac:dyDescent="0.3">
      <c r="A1630" s="57">
        <v>43661</v>
      </c>
      <c r="B1630" s="29">
        <v>23201</v>
      </c>
      <c r="C1630" s="29">
        <v>23063</v>
      </c>
      <c r="D1630" s="29">
        <v>96.933000000000007</v>
      </c>
      <c r="E1630" s="29">
        <v>107.91</v>
      </c>
      <c r="F1630" s="29">
        <v>1.1257999999999999</v>
      </c>
      <c r="G1630" s="29">
        <v>9.2669999999999992E-3</v>
      </c>
      <c r="H1630" s="29">
        <v>0.1454</v>
      </c>
      <c r="I1630" s="29">
        <v>0.14549999999999999</v>
      </c>
      <c r="J1630" s="29">
        <v>1.2516</v>
      </c>
      <c r="K1630" s="29">
        <v>3.2204999999999998E-2</v>
      </c>
      <c r="L1630" s="29">
        <v>0.2437</v>
      </c>
      <c r="M1630" s="29">
        <v>8.4720000000000004E-2</v>
      </c>
      <c r="N1630" s="29">
        <v>1.183E-2</v>
      </c>
      <c r="O1630" s="29">
        <v>0.56899999999999995</v>
      </c>
      <c r="P1630" s="29">
        <v>0.62553999999999998</v>
      </c>
      <c r="Q1630" s="29">
        <v>1.9626999999999999E-2</v>
      </c>
      <c r="R1630" s="29">
        <v>1.4593E-2</v>
      </c>
      <c r="S1630" s="29">
        <v>3.2364999999999998E-2</v>
      </c>
      <c r="T1630" s="29">
        <v>0.76639999999999997</v>
      </c>
      <c r="U1630" s="29">
        <v>7.1753999999999998E-2</v>
      </c>
      <c r="V1630" s="29">
        <v>0.26619999999999999</v>
      </c>
    </row>
    <row r="1631" spans="1:22" ht="14.25" customHeight="1" x14ac:dyDescent="0.3">
      <c r="A1631" s="57">
        <v>43658</v>
      </c>
      <c r="B1631" s="29">
        <v>23203</v>
      </c>
      <c r="C1631" s="29">
        <v>23059</v>
      </c>
      <c r="D1631" s="29">
        <v>96.81</v>
      </c>
      <c r="E1631" s="29">
        <v>107.91</v>
      </c>
      <c r="F1631" s="29">
        <v>1.127</v>
      </c>
      <c r="G1631" s="29">
        <v>9.2680000000000002E-3</v>
      </c>
      <c r="H1631" s="29">
        <v>0.14532999999999999</v>
      </c>
      <c r="I1631" s="29">
        <v>0.1454</v>
      </c>
      <c r="J1631" s="29">
        <v>1.2572000000000001</v>
      </c>
      <c r="K1631" s="29">
        <v>3.2204000000000003E-2</v>
      </c>
      <c r="L1631" s="29">
        <v>0.24310000000000001</v>
      </c>
      <c r="M1631" s="29">
        <v>8.4930000000000005E-2</v>
      </c>
      <c r="N1631" s="29">
        <v>1.184E-2</v>
      </c>
      <c r="O1631" s="29">
        <v>0.56979999999999997</v>
      </c>
      <c r="P1631" s="29">
        <v>0.63153000000000004</v>
      </c>
      <c r="Q1631" s="29">
        <v>1.9577000000000001E-2</v>
      </c>
      <c r="R1631" s="29">
        <v>1.4584E-2</v>
      </c>
      <c r="S1631" s="29">
        <v>3.2350999999999998E-2</v>
      </c>
      <c r="T1631" s="29">
        <v>0.76749999999999996</v>
      </c>
      <c r="U1631" s="29">
        <v>7.1480000000000002E-2</v>
      </c>
      <c r="V1631" s="29">
        <v>0.26750000000000002</v>
      </c>
    </row>
    <row r="1632" spans="1:22" ht="14.25" customHeight="1" x14ac:dyDescent="0.3">
      <c r="A1632" s="57">
        <v>43657</v>
      </c>
      <c r="B1632" s="29">
        <v>23203</v>
      </c>
      <c r="C1632" s="29">
        <v>23064</v>
      </c>
      <c r="D1632" s="29">
        <v>97.05</v>
      </c>
      <c r="E1632" s="29">
        <v>108.5</v>
      </c>
      <c r="F1632" s="29">
        <v>1.1254</v>
      </c>
      <c r="G1632" s="29">
        <v>9.2169999999999995E-3</v>
      </c>
      <c r="H1632" s="29">
        <v>0.14555999999999999</v>
      </c>
      <c r="I1632" s="29">
        <v>0.1454</v>
      </c>
      <c r="J1632" s="29">
        <v>1.2521</v>
      </c>
      <c r="K1632" s="29">
        <v>3.2229000000000001E-2</v>
      </c>
      <c r="L1632" s="29">
        <v>0.24299999999999999</v>
      </c>
      <c r="M1632" s="29">
        <v>8.5089999999999999E-2</v>
      </c>
      <c r="N1632" s="29">
        <v>1.183E-2</v>
      </c>
      <c r="O1632" s="29">
        <v>0.57010000000000005</v>
      </c>
      <c r="P1632" s="29">
        <v>0.63327</v>
      </c>
      <c r="Q1632" s="29">
        <v>1.9501999999999999E-2</v>
      </c>
      <c r="R1632" s="29">
        <v>1.4612E-2</v>
      </c>
      <c r="S1632" s="29">
        <v>3.2494000000000002E-2</v>
      </c>
      <c r="T1632" s="29">
        <v>0.7651</v>
      </c>
      <c r="U1632" s="29">
        <v>7.1066000000000004E-2</v>
      </c>
      <c r="V1632" s="29">
        <v>0.26640000000000003</v>
      </c>
    </row>
    <row r="1633" spans="1:22" ht="14.25" customHeight="1" x14ac:dyDescent="0.3">
      <c r="A1633" s="57">
        <v>43656</v>
      </c>
      <c r="B1633" s="29">
        <v>23211</v>
      </c>
      <c r="C1633" s="29">
        <v>23079</v>
      </c>
      <c r="D1633" s="29">
        <v>97.103999999999999</v>
      </c>
      <c r="E1633" s="29">
        <v>108.46</v>
      </c>
      <c r="F1633" s="29">
        <v>1.1251</v>
      </c>
      <c r="G1633" s="29">
        <v>9.2200000000000008E-3</v>
      </c>
      <c r="H1633" s="29">
        <v>0.14549000000000001</v>
      </c>
      <c r="I1633" s="29">
        <v>0.14549999999999999</v>
      </c>
      <c r="J1633" s="29">
        <v>1.2502</v>
      </c>
      <c r="K1633" s="29">
        <v>3.2201E-2</v>
      </c>
      <c r="L1633" s="29">
        <v>0.24179999999999999</v>
      </c>
      <c r="M1633" s="29">
        <v>8.5010000000000002E-2</v>
      </c>
      <c r="N1633" s="29">
        <v>1.183E-2</v>
      </c>
      <c r="O1633" s="29">
        <v>0.56999999999999995</v>
      </c>
      <c r="P1633" s="29">
        <v>0.63129999999999997</v>
      </c>
      <c r="Q1633" s="29">
        <v>1.9467999999999999E-2</v>
      </c>
      <c r="R1633" s="29">
        <v>1.4631999999999999E-2</v>
      </c>
      <c r="S1633" s="29">
        <v>3.2592999999999997E-2</v>
      </c>
      <c r="T1633" s="29">
        <v>0.76439999999999997</v>
      </c>
      <c r="U1633" s="29">
        <v>7.0914000000000005E-2</v>
      </c>
      <c r="V1633" s="29">
        <v>0.26629999999999998</v>
      </c>
    </row>
    <row r="1634" spans="1:22" ht="14.25" customHeight="1" x14ac:dyDescent="0.3">
      <c r="A1634" s="57">
        <v>43655</v>
      </c>
      <c r="B1634" s="29">
        <v>23229</v>
      </c>
      <c r="C1634" s="29">
        <v>23078</v>
      </c>
      <c r="D1634" s="29">
        <v>97.489000000000004</v>
      </c>
      <c r="E1634" s="29">
        <v>108.85</v>
      </c>
      <c r="F1634" s="29">
        <v>1.1208</v>
      </c>
      <c r="G1634" s="29">
        <v>9.1859999999999997E-3</v>
      </c>
      <c r="H1634" s="29">
        <v>0.14513999999999999</v>
      </c>
      <c r="I1634" s="29">
        <v>0.14499999999999999</v>
      </c>
      <c r="J1634" s="29">
        <v>1.2464999999999999</v>
      </c>
      <c r="K1634" s="29">
        <v>3.2074999999999999E-2</v>
      </c>
      <c r="L1634" s="29">
        <v>0.2414</v>
      </c>
      <c r="M1634" s="29">
        <v>8.455E-2</v>
      </c>
      <c r="N1634" s="29">
        <v>1.184E-2</v>
      </c>
      <c r="O1634" s="29">
        <v>0.56920000000000004</v>
      </c>
      <c r="P1634" s="29">
        <v>0.63390000000000002</v>
      </c>
      <c r="Q1634" s="29">
        <v>1.9443999999999999E-2</v>
      </c>
      <c r="R1634" s="29">
        <v>1.4589E-2</v>
      </c>
      <c r="S1634" s="29">
        <v>3.2448999999999999E-2</v>
      </c>
      <c r="T1634" s="29">
        <v>0.76170000000000004</v>
      </c>
      <c r="U1634" s="29">
        <v>7.0587999999999998E-2</v>
      </c>
      <c r="V1634" s="29">
        <v>0.2631</v>
      </c>
    </row>
    <row r="1635" spans="1:22" ht="14.25" customHeight="1" x14ac:dyDescent="0.3">
      <c r="A1635" s="57">
        <v>43654</v>
      </c>
      <c r="B1635" s="29">
        <v>23248</v>
      </c>
      <c r="C1635" s="29">
        <v>23073</v>
      </c>
      <c r="D1635" s="29">
        <v>97.384</v>
      </c>
      <c r="E1635" s="29">
        <v>108.72</v>
      </c>
      <c r="F1635" s="29">
        <v>1.1214</v>
      </c>
      <c r="G1635" s="29">
        <v>9.1970000000000003E-3</v>
      </c>
      <c r="H1635" s="29">
        <v>0.14530999999999999</v>
      </c>
      <c r="I1635" s="29">
        <v>0.1452</v>
      </c>
      <c r="J1635" s="29">
        <v>1.2515000000000001</v>
      </c>
      <c r="K1635" s="29">
        <v>3.2065000000000003E-2</v>
      </c>
      <c r="L1635" s="29">
        <v>0.24179999999999999</v>
      </c>
      <c r="M1635" s="29">
        <v>8.4680000000000005E-2</v>
      </c>
      <c r="N1635" s="29">
        <v>1.183E-2</v>
      </c>
      <c r="O1635" s="29">
        <v>0.56789999999999996</v>
      </c>
      <c r="P1635" s="29">
        <v>0.63560000000000005</v>
      </c>
      <c r="Q1635" s="29">
        <v>1.9469E-2</v>
      </c>
      <c r="R1635" s="29">
        <v>1.4572999999999999E-2</v>
      </c>
      <c r="S1635" s="29">
        <v>3.2446000000000003E-2</v>
      </c>
      <c r="T1635" s="29">
        <v>0.76359999999999995</v>
      </c>
      <c r="U1635" s="29">
        <v>7.0854E-2</v>
      </c>
      <c r="V1635" s="29">
        <v>0.26250000000000001</v>
      </c>
    </row>
    <row r="1636" spans="1:22" ht="14.25" customHeight="1" x14ac:dyDescent="0.3">
      <c r="A1636" s="57">
        <v>43651</v>
      </c>
      <c r="B1636" s="29">
        <v>23238</v>
      </c>
      <c r="C1636" s="29">
        <v>23061</v>
      </c>
      <c r="D1636" s="29">
        <v>97.286000000000001</v>
      </c>
      <c r="E1636" s="29">
        <v>108.47</v>
      </c>
      <c r="F1636" s="29">
        <v>1.1225000000000001</v>
      </c>
      <c r="G1636" s="29">
        <v>9.2189999999999998E-3</v>
      </c>
      <c r="H1636" s="29">
        <v>0.14505999999999999</v>
      </c>
      <c r="I1636" s="29">
        <v>0.14499999999999999</v>
      </c>
      <c r="J1636" s="29">
        <v>1.2521</v>
      </c>
      <c r="K1636" s="29">
        <v>3.2056000000000001E-2</v>
      </c>
      <c r="L1636" s="29">
        <v>0.24179999999999999</v>
      </c>
      <c r="M1636" s="29">
        <v>8.5070000000000007E-2</v>
      </c>
      <c r="N1636" s="29">
        <v>1.183E-2</v>
      </c>
      <c r="O1636" s="29">
        <v>0.56769999999999998</v>
      </c>
      <c r="P1636" s="29">
        <v>0.64000999999999997</v>
      </c>
      <c r="Q1636" s="29">
        <v>1.9477999999999999E-2</v>
      </c>
      <c r="R1636" s="29">
        <v>1.4609E-2</v>
      </c>
      <c r="S1636" s="29">
        <v>3.2476999999999999E-2</v>
      </c>
      <c r="T1636" s="29">
        <v>0.76459999999999995</v>
      </c>
      <c r="U1636" s="29">
        <v>7.0662000000000003E-2</v>
      </c>
      <c r="V1636" s="29">
        <v>0.26169999999999999</v>
      </c>
    </row>
    <row r="1637" spans="1:22" ht="14.25" customHeight="1" x14ac:dyDescent="0.3">
      <c r="A1637" s="57">
        <v>43650</v>
      </c>
      <c r="B1637" s="29">
        <v>23248</v>
      </c>
      <c r="C1637" s="29">
        <v>23061</v>
      </c>
      <c r="D1637" s="29">
        <v>96.768000000000001</v>
      </c>
      <c r="E1637" s="29">
        <v>107.82</v>
      </c>
      <c r="F1637" s="29">
        <v>1.1285000000000001</v>
      </c>
      <c r="G1637" s="29">
        <v>9.2750000000000003E-3</v>
      </c>
      <c r="H1637" s="29">
        <v>0.14552999999999999</v>
      </c>
      <c r="I1637" s="29">
        <v>0.14549999999999999</v>
      </c>
      <c r="J1637" s="29">
        <v>1.2579</v>
      </c>
      <c r="K1637" s="29">
        <v>3.2218999999999998E-2</v>
      </c>
      <c r="L1637" s="29">
        <v>0.24210000000000001</v>
      </c>
      <c r="M1637" s="29">
        <v>8.5589999999999999E-2</v>
      </c>
      <c r="N1637" s="29">
        <v>1.183E-2</v>
      </c>
      <c r="O1637" s="29">
        <v>0.56779999999999997</v>
      </c>
      <c r="P1637" s="29">
        <v>0.63697999999999999</v>
      </c>
      <c r="Q1637" s="29">
        <v>1.9564000000000002E-2</v>
      </c>
      <c r="R1637" s="29">
        <v>1.4585000000000001E-2</v>
      </c>
      <c r="S1637" s="29">
        <v>3.2594999999999999E-2</v>
      </c>
      <c r="T1637" s="29">
        <v>0.7661</v>
      </c>
      <c r="U1637" s="29">
        <v>7.0866999999999999E-2</v>
      </c>
      <c r="V1637" s="29">
        <v>0.26319999999999999</v>
      </c>
    </row>
    <row r="1638" spans="1:22" ht="14.25" customHeight="1" x14ac:dyDescent="0.3">
      <c r="A1638" s="57">
        <v>43649</v>
      </c>
      <c r="B1638" s="29">
        <v>23241</v>
      </c>
      <c r="C1638" s="29">
        <v>23056</v>
      </c>
      <c r="D1638" s="29">
        <v>96.768000000000001</v>
      </c>
      <c r="E1638" s="29">
        <v>107.81</v>
      </c>
      <c r="F1638" s="29">
        <v>1.1277999999999999</v>
      </c>
      <c r="G1638" s="29">
        <v>9.2739999999999993E-3</v>
      </c>
      <c r="H1638" s="29">
        <v>0.14532</v>
      </c>
      <c r="I1638" s="29">
        <v>0.1452</v>
      </c>
      <c r="J1638" s="29">
        <v>1.2574000000000001</v>
      </c>
      <c r="K1638" s="29">
        <v>3.2164999999999999E-2</v>
      </c>
      <c r="L1638" s="29">
        <v>0.2417</v>
      </c>
      <c r="M1638" s="29">
        <v>8.5389999999999994E-2</v>
      </c>
      <c r="N1638" s="29">
        <v>1.183E-2</v>
      </c>
      <c r="O1638" s="29">
        <v>0.56789999999999996</v>
      </c>
      <c r="P1638" s="29">
        <v>0.63502999999999998</v>
      </c>
      <c r="Q1638" s="29">
        <v>1.9553000000000001E-2</v>
      </c>
      <c r="R1638" s="29">
        <v>1.4541999999999999E-2</v>
      </c>
      <c r="S1638" s="29">
        <v>3.2632000000000001E-2</v>
      </c>
      <c r="T1638" s="29">
        <v>0.76580000000000004</v>
      </c>
      <c r="U1638" s="29">
        <v>7.0778999999999995E-2</v>
      </c>
      <c r="V1638" s="29">
        <v>0.26129999999999998</v>
      </c>
    </row>
    <row r="1639" spans="1:22" ht="14.25" customHeight="1" x14ac:dyDescent="0.3">
      <c r="A1639" s="57">
        <v>43648</v>
      </c>
      <c r="B1639" s="29">
        <v>23236</v>
      </c>
      <c r="C1639" s="29">
        <v>23051</v>
      </c>
      <c r="D1639" s="29">
        <v>96.725999999999999</v>
      </c>
      <c r="E1639" s="29">
        <v>107.88</v>
      </c>
      <c r="F1639" s="29">
        <v>1.1285000000000001</v>
      </c>
      <c r="G1639" s="29">
        <v>9.2689999999999995E-3</v>
      </c>
      <c r="H1639" s="29">
        <v>0.14549999999999999</v>
      </c>
      <c r="I1639" s="29">
        <v>0.1452</v>
      </c>
      <c r="J1639" s="29">
        <v>1.2593000000000001</v>
      </c>
      <c r="K1639" s="29">
        <v>3.2250000000000001E-2</v>
      </c>
      <c r="L1639" s="29">
        <v>0.2414</v>
      </c>
      <c r="M1639" s="29">
        <v>8.5639999999999994E-2</v>
      </c>
      <c r="N1639" s="29">
        <v>1.183E-2</v>
      </c>
      <c r="O1639" s="29">
        <v>0.56710000000000005</v>
      </c>
      <c r="P1639" s="29">
        <v>0.63902000000000003</v>
      </c>
      <c r="Q1639" s="29">
        <v>1.9567999999999999E-2</v>
      </c>
      <c r="R1639" s="29">
        <v>1.4527E-2</v>
      </c>
      <c r="S1639" s="29">
        <v>3.2710000000000003E-2</v>
      </c>
      <c r="T1639" s="29">
        <v>0.76300000000000001</v>
      </c>
      <c r="U1639" s="29">
        <v>7.0649000000000003E-2</v>
      </c>
      <c r="V1639" s="29">
        <v>0.25990000000000002</v>
      </c>
    </row>
    <row r="1640" spans="1:22" ht="14.25" customHeight="1" x14ac:dyDescent="0.3">
      <c r="A1640" s="57">
        <v>43647</v>
      </c>
      <c r="B1640" s="29">
        <v>23265</v>
      </c>
      <c r="C1640" s="29">
        <v>23054</v>
      </c>
      <c r="D1640" s="29">
        <v>96.843999999999994</v>
      </c>
      <c r="E1640" s="29">
        <v>108.45</v>
      </c>
      <c r="F1640" s="29">
        <v>1.1286</v>
      </c>
      <c r="G1640" s="29">
        <v>9.221E-3</v>
      </c>
      <c r="H1640" s="29">
        <v>0.14595</v>
      </c>
      <c r="I1640" s="29">
        <v>0.14580000000000001</v>
      </c>
      <c r="J1640" s="29">
        <v>1.2641</v>
      </c>
      <c r="K1640" s="29">
        <v>3.2258000000000002E-2</v>
      </c>
      <c r="L1640" s="29">
        <v>0.2419</v>
      </c>
      <c r="M1640" s="29">
        <v>8.6080000000000004E-2</v>
      </c>
      <c r="N1640" s="29">
        <v>1.183E-2</v>
      </c>
      <c r="O1640" s="29">
        <v>0.56720000000000004</v>
      </c>
      <c r="P1640" s="29">
        <v>0.61870000000000003</v>
      </c>
      <c r="Q1640" s="29">
        <v>1.9553000000000001E-2</v>
      </c>
      <c r="R1640" s="29">
        <v>1.4515999999999999E-2</v>
      </c>
      <c r="S1640" s="29">
        <v>3.2620999999999997E-2</v>
      </c>
      <c r="T1640" s="29">
        <v>0.76139999999999997</v>
      </c>
      <c r="U1640" s="29">
        <v>7.0887000000000006E-2</v>
      </c>
      <c r="V1640" s="29">
        <v>0.26019999999999999</v>
      </c>
    </row>
    <row r="1641" spans="1:22" ht="14.25" customHeight="1" x14ac:dyDescent="0.3">
      <c r="A1641" s="57">
        <v>43644</v>
      </c>
      <c r="B1641" s="29">
        <v>23301</v>
      </c>
      <c r="C1641" s="29">
        <v>23066</v>
      </c>
      <c r="D1641" s="29">
        <v>96.13</v>
      </c>
      <c r="E1641" s="29">
        <v>107.85</v>
      </c>
      <c r="F1641" s="29">
        <v>1.1373</v>
      </c>
      <c r="G1641" s="29">
        <v>9.2689999999999995E-3</v>
      </c>
      <c r="H1641" s="29">
        <v>0.14563000000000001</v>
      </c>
      <c r="I1641" s="29">
        <v>0.14560000000000001</v>
      </c>
      <c r="J1641" s="29">
        <v>1.2696000000000001</v>
      </c>
      <c r="K1641" s="29">
        <v>3.2294999999999997E-2</v>
      </c>
      <c r="L1641" s="29">
        <v>0.24199999999999999</v>
      </c>
      <c r="M1641" s="29">
        <v>8.6489999999999997E-2</v>
      </c>
      <c r="N1641" s="29">
        <v>1.184E-2</v>
      </c>
      <c r="O1641" s="29">
        <v>0.56659999999999999</v>
      </c>
      <c r="P1641" s="29">
        <v>0.61302999999999996</v>
      </c>
      <c r="Q1641" s="29">
        <v>1.9505000000000002E-2</v>
      </c>
      <c r="R1641" s="29">
        <v>1.4501999999999999E-2</v>
      </c>
      <c r="S1641" s="29">
        <v>3.2590000000000001E-2</v>
      </c>
      <c r="T1641" s="29">
        <v>0.76370000000000005</v>
      </c>
      <c r="U1641" s="29">
        <v>7.0819999999999994E-2</v>
      </c>
      <c r="V1641" s="29">
        <v>0.25979999999999998</v>
      </c>
    </row>
    <row r="1642" spans="1:22" ht="14.25" customHeight="1" x14ac:dyDescent="0.3">
      <c r="A1642" s="57">
        <v>43643</v>
      </c>
      <c r="B1642" s="29">
        <v>23322</v>
      </c>
      <c r="C1642" s="29">
        <v>23065</v>
      </c>
      <c r="D1642" s="29">
        <v>96.194000000000003</v>
      </c>
      <c r="E1642" s="29">
        <v>107.79</v>
      </c>
      <c r="F1642" s="29">
        <v>1.1369</v>
      </c>
      <c r="G1642" s="29">
        <v>9.2770000000000005E-3</v>
      </c>
      <c r="H1642" s="29">
        <v>0.14541000000000001</v>
      </c>
      <c r="I1642" s="29">
        <v>0.14549999999999999</v>
      </c>
      <c r="J1642" s="29">
        <v>1.2674000000000001</v>
      </c>
      <c r="K1642" s="29">
        <v>3.2223000000000002E-2</v>
      </c>
      <c r="L1642" s="29">
        <v>0.24129999999999999</v>
      </c>
      <c r="M1642" s="29">
        <v>8.6430000000000007E-2</v>
      </c>
      <c r="N1642" s="29">
        <v>1.183E-2</v>
      </c>
      <c r="O1642" s="29">
        <v>0.56630000000000003</v>
      </c>
      <c r="P1642" s="29">
        <v>0.61163000000000001</v>
      </c>
      <c r="Q1642" s="29">
        <v>1.9553999999999998E-2</v>
      </c>
      <c r="R1642" s="29">
        <v>1.4486000000000001E-2</v>
      </c>
      <c r="S1642" s="29">
        <v>3.2483999999999999E-2</v>
      </c>
      <c r="T1642" s="29">
        <v>0.76359999999999995</v>
      </c>
      <c r="U1642" s="29">
        <v>7.0750999999999994E-2</v>
      </c>
      <c r="V1642" s="29">
        <v>0.26169999999999999</v>
      </c>
    </row>
    <row r="1643" spans="1:22" ht="14.25" customHeight="1" x14ac:dyDescent="0.3">
      <c r="A1643" s="57">
        <v>43642</v>
      </c>
      <c r="B1643" s="29">
        <v>23317</v>
      </c>
      <c r="C1643" s="29">
        <v>23055</v>
      </c>
      <c r="D1643" s="29">
        <v>96.213999999999999</v>
      </c>
      <c r="E1643" s="29">
        <v>107.79</v>
      </c>
      <c r="F1643" s="29">
        <v>1.1369</v>
      </c>
      <c r="G1643" s="29">
        <v>9.2770000000000005E-3</v>
      </c>
      <c r="H1643" s="29">
        <v>0.14535000000000001</v>
      </c>
      <c r="I1643" s="29">
        <v>0.1452</v>
      </c>
      <c r="J1643" s="29">
        <v>1.2689999999999999</v>
      </c>
      <c r="K1643" s="29">
        <v>3.2237000000000002E-2</v>
      </c>
      <c r="L1643" s="29">
        <v>0.24160000000000001</v>
      </c>
      <c r="M1643" s="29">
        <v>8.6620000000000003E-2</v>
      </c>
      <c r="N1643" s="29">
        <v>1.183E-2</v>
      </c>
      <c r="O1643" s="29">
        <v>0.56630000000000003</v>
      </c>
      <c r="P1643" s="29">
        <v>0.62061999999999995</v>
      </c>
      <c r="Q1643" s="29">
        <v>1.9470000000000001E-2</v>
      </c>
      <c r="R1643" s="29">
        <v>1.4447E-2</v>
      </c>
      <c r="S1643" s="29">
        <v>3.2529000000000002E-2</v>
      </c>
      <c r="T1643" s="29">
        <v>0.76180000000000003</v>
      </c>
      <c r="U1643" s="29">
        <v>7.0629999999999998E-2</v>
      </c>
      <c r="V1643" s="29">
        <v>0.2601</v>
      </c>
    </row>
    <row r="1644" spans="1:22" ht="14.25" customHeight="1" x14ac:dyDescent="0.3">
      <c r="A1644" s="57">
        <v>43641</v>
      </c>
      <c r="B1644" s="29">
        <v>23298</v>
      </c>
      <c r="C1644" s="29">
        <v>23050</v>
      </c>
      <c r="D1644" s="29">
        <v>96.14</v>
      </c>
      <c r="E1644" s="29">
        <v>107.2</v>
      </c>
      <c r="F1644" s="29">
        <v>1.1367</v>
      </c>
      <c r="G1644" s="29">
        <v>9.3299999999999998E-3</v>
      </c>
      <c r="H1644" s="29">
        <v>0.14535000000000001</v>
      </c>
      <c r="I1644" s="29">
        <v>0.14530000000000001</v>
      </c>
      <c r="J1644" s="29">
        <v>1.2688999999999999</v>
      </c>
      <c r="K1644" s="29">
        <v>3.2167000000000001E-2</v>
      </c>
      <c r="L1644" s="29">
        <v>0.2422</v>
      </c>
      <c r="M1644" s="29">
        <v>8.6489999999999997E-2</v>
      </c>
      <c r="N1644" s="29">
        <v>1.183E-2</v>
      </c>
      <c r="O1644" s="29">
        <v>0.56659999999999999</v>
      </c>
      <c r="P1644" s="29">
        <v>0.63539999999999996</v>
      </c>
      <c r="Q1644" s="29">
        <v>1.9435999999999998E-2</v>
      </c>
      <c r="R1644" s="29">
        <v>1.4423E-2</v>
      </c>
      <c r="S1644" s="29">
        <v>3.2509999999999997E-2</v>
      </c>
      <c r="T1644" s="29">
        <v>0.75929999999999997</v>
      </c>
      <c r="U1644" s="29">
        <v>7.0621000000000003E-2</v>
      </c>
      <c r="V1644" s="29">
        <v>0.25979999999999998</v>
      </c>
    </row>
    <row r="1645" spans="1:22" ht="14.25" customHeight="1" x14ac:dyDescent="0.3">
      <c r="A1645" s="57">
        <v>43640</v>
      </c>
      <c r="B1645" s="29">
        <v>23287</v>
      </c>
      <c r="C1645" s="29">
        <v>23053</v>
      </c>
      <c r="D1645" s="29">
        <v>95.98</v>
      </c>
      <c r="E1645" s="29">
        <v>107.3</v>
      </c>
      <c r="F1645" s="29">
        <v>1.1398999999999999</v>
      </c>
      <c r="G1645" s="29">
        <v>9.3200000000000002E-3</v>
      </c>
      <c r="H1645" s="29">
        <v>0.14541000000000001</v>
      </c>
      <c r="I1645" s="29">
        <v>0.1454</v>
      </c>
      <c r="J1645" s="29">
        <v>1.2743</v>
      </c>
      <c r="K1645" s="29">
        <v>3.2322999999999998E-2</v>
      </c>
      <c r="L1645" s="29">
        <v>0.2414</v>
      </c>
      <c r="M1645" s="29">
        <v>8.6610000000000006E-2</v>
      </c>
      <c r="N1645" s="29">
        <v>1.183E-2</v>
      </c>
      <c r="O1645" s="29">
        <v>0.56640000000000001</v>
      </c>
      <c r="P1645" s="29">
        <v>0.63812999999999998</v>
      </c>
      <c r="Q1645" s="29">
        <v>1.9480999999999998E-2</v>
      </c>
      <c r="R1645" s="29">
        <v>1.4435999999999999E-2</v>
      </c>
      <c r="S1645" s="29">
        <v>3.2614999999999998E-2</v>
      </c>
      <c r="T1645" s="29">
        <v>0.75870000000000004</v>
      </c>
      <c r="U1645" s="29">
        <v>7.0704000000000003E-2</v>
      </c>
      <c r="V1645" s="29">
        <v>0.26150000000000001</v>
      </c>
    </row>
    <row r="1646" spans="1:22" ht="14.25" customHeight="1" x14ac:dyDescent="0.3">
      <c r="A1646" s="57">
        <v>43637</v>
      </c>
      <c r="B1646" s="29">
        <v>23305</v>
      </c>
      <c r="C1646" s="29">
        <v>23055</v>
      </c>
      <c r="D1646" s="29">
        <v>96.22</v>
      </c>
      <c r="E1646" s="29">
        <v>107.32</v>
      </c>
      <c r="F1646" s="29">
        <v>1.1369</v>
      </c>
      <c r="G1646" s="29">
        <v>9.3179999999999999E-3</v>
      </c>
      <c r="H1646" s="29">
        <v>0.14555999999999999</v>
      </c>
      <c r="I1646" s="29">
        <v>0.1457</v>
      </c>
      <c r="J1646" s="29">
        <v>1.2737000000000001</v>
      </c>
      <c r="K1646" s="29">
        <v>3.2308000000000003E-2</v>
      </c>
      <c r="L1646" s="29">
        <v>0.2417</v>
      </c>
      <c r="M1646" s="29">
        <v>8.6269999999999999E-2</v>
      </c>
      <c r="N1646" s="29">
        <v>1.183E-2</v>
      </c>
      <c r="O1646" s="29">
        <v>0.56579999999999997</v>
      </c>
      <c r="P1646" s="29">
        <v>0.63639000000000001</v>
      </c>
      <c r="Q1646" s="29">
        <v>1.9432999999999999E-2</v>
      </c>
      <c r="R1646" s="29">
        <v>1.4371999999999999E-2</v>
      </c>
      <c r="S1646" s="29">
        <v>3.2431000000000001E-2</v>
      </c>
      <c r="T1646" s="29">
        <v>0.75629999999999997</v>
      </c>
      <c r="U1646" s="29">
        <v>7.0848999999999995E-2</v>
      </c>
      <c r="V1646" s="29">
        <v>0.2616</v>
      </c>
    </row>
    <row r="1647" spans="1:22" ht="14.25" customHeight="1" x14ac:dyDescent="0.3">
      <c r="A1647" s="57">
        <v>43636</v>
      </c>
      <c r="B1647" s="29">
        <v>23305</v>
      </c>
      <c r="C1647" s="29">
        <v>23065</v>
      </c>
      <c r="D1647" s="29">
        <v>96.629000000000005</v>
      </c>
      <c r="E1647" s="29">
        <v>107.3</v>
      </c>
      <c r="F1647" s="29">
        <v>1.1293</v>
      </c>
      <c r="G1647" s="29">
        <v>9.3200000000000002E-3</v>
      </c>
      <c r="H1647" s="29">
        <v>0.14593999999999999</v>
      </c>
      <c r="I1647" s="29">
        <v>0.14580000000000001</v>
      </c>
      <c r="J1647" s="29">
        <v>1.2702</v>
      </c>
      <c r="K1647" s="29">
        <v>3.2287999999999997E-2</v>
      </c>
      <c r="L1647" s="29">
        <v>0.2412</v>
      </c>
      <c r="M1647" s="29">
        <v>8.6239999999999997E-2</v>
      </c>
      <c r="N1647" s="29">
        <v>1.183E-2</v>
      </c>
      <c r="O1647" s="29">
        <v>0.56610000000000005</v>
      </c>
      <c r="P1647" s="29">
        <v>0.63658000000000003</v>
      </c>
      <c r="Q1647" s="29">
        <v>1.9439999999999999E-2</v>
      </c>
      <c r="R1647" s="29">
        <v>1.4383999999999999E-2</v>
      </c>
      <c r="S1647" s="29">
        <v>3.2400999999999999E-2</v>
      </c>
      <c r="T1647" s="29">
        <v>0.75800000000000001</v>
      </c>
      <c r="U1647" s="29">
        <v>7.0920999999999998E-2</v>
      </c>
      <c r="V1647" s="29">
        <v>0.26050000000000001</v>
      </c>
    </row>
    <row r="1648" spans="1:22" ht="14.25" customHeight="1" x14ac:dyDescent="0.3">
      <c r="A1648" s="57">
        <v>43635</v>
      </c>
      <c r="B1648" s="29">
        <v>23313</v>
      </c>
      <c r="C1648" s="29">
        <v>23070</v>
      </c>
      <c r="D1648" s="29">
        <v>97.117000000000004</v>
      </c>
      <c r="E1648" s="29">
        <v>108.1</v>
      </c>
      <c r="F1648" s="29">
        <v>1.1226</v>
      </c>
      <c r="G1648" s="29">
        <v>9.2510000000000005E-3</v>
      </c>
      <c r="H1648" s="29">
        <v>0.14485000000000001</v>
      </c>
      <c r="I1648" s="29">
        <v>0.14499999999999999</v>
      </c>
      <c r="J1648" s="29">
        <v>1.2639</v>
      </c>
      <c r="K1648" s="29">
        <v>3.2083E-2</v>
      </c>
      <c r="L1648" s="29">
        <v>0.23960000000000001</v>
      </c>
      <c r="M1648" s="29">
        <v>8.5290000000000005E-2</v>
      </c>
      <c r="N1648" s="29">
        <v>1.183E-2</v>
      </c>
      <c r="O1648" s="29">
        <v>0.56579999999999997</v>
      </c>
      <c r="P1648" s="29">
        <v>0.63644000000000001</v>
      </c>
      <c r="Q1648" s="29">
        <v>1.9290999999999999E-2</v>
      </c>
      <c r="R1648" s="29">
        <v>1.4367E-2</v>
      </c>
      <c r="S1648" s="29">
        <v>3.2060999999999999E-2</v>
      </c>
      <c r="T1648" s="29">
        <v>0.753</v>
      </c>
      <c r="U1648" s="29">
        <v>7.0239999999999997E-2</v>
      </c>
      <c r="V1648" s="29">
        <v>0.26040000000000002</v>
      </c>
    </row>
    <row r="1649" spans="1:22" ht="14.25" customHeight="1" x14ac:dyDescent="0.3">
      <c r="A1649" s="57">
        <v>43634</v>
      </c>
      <c r="B1649" s="29">
        <v>23340</v>
      </c>
      <c r="C1649" s="29">
        <v>23074</v>
      </c>
      <c r="D1649" s="29">
        <v>97.644000000000005</v>
      </c>
      <c r="E1649" s="29">
        <v>108.45</v>
      </c>
      <c r="F1649" s="29">
        <v>1.1194</v>
      </c>
      <c r="G1649" s="29">
        <v>9.221E-3</v>
      </c>
      <c r="H1649" s="29">
        <v>0.14485999999999999</v>
      </c>
      <c r="I1649" s="29">
        <v>0.1449</v>
      </c>
      <c r="J1649" s="29">
        <v>1.2558</v>
      </c>
      <c r="K1649" s="29">
        <v>3.1933000000000003E-2</v>
      </c>
      <c r="L1649" s="29">
        <v>0.24010000000000001</v>
      </c>
      <c r="M1649" s="29">
        <v>8.5139999999999993E-2</v>
      </c>
      <c r="N1649" s="29">
        <v>1.183E-2</v>
      </c>
      <c r="O1649" s="29">
        <v>0.56579999999999997</v>
      </c>
      <c r="P1649" s="29">
        <v>0.64185000000000003</v>
      </c>
      <c r="Q1649" s="29">
        <v>1.9288E-2</v>
      </c>
      <c r="R1649" s="29">
        <v>1.4389000000000001E-2</v>
      </c>
      <c r="S1649" s="29">
        <v>3.2029000000000002E-2</v>
      </c>
      <c r="T1649" s="29">
        <v>0.74750000000000005</v>
      </c>
      <c r="U1649" s="29">
        <v>7.0307999999999995E-2</v>
      </c>
      <c r="V1649" s="29">
        <v>0.25900000000000001</v>
      </c>
    </row>
    <row r="1650" spans="1:22" ht="14.25" customHeight="1" x14ac:dyDescent="0.3">
      <c r="A1650" s="57">
        <v>43633</v>
      </c>
      <c r="B1650" s="29">
        <v>23349</v>
      </c>
      <c r="C1650" s="29">
        <v>23069</v>
      </c>
      <c r="D1650" s="29">
        <v>97.558000000000007</v>
      </c>
      <c r="E1650" s="29">
        <v>108.54</v>
      </c>
      <c r="F1650" s="29">
        <v>1.1217999999999999</v>
      </c>
      <c r="G1650" s="29">
        <v>9.2130000000000007E-3</v>
      </c>
      <c r="H1650" s="29">
        <v>0.14438999999999999</v>
      </c>
      <c r="I1650" s="29">
        <v>0.14430000000000001</v>
      </c>
      <c r="J1650" s="29">
        <v>1.2534000000000001</v>
      </c>
      <c r="K1650" s="29">
        <v>3.1741999999999999E-2</v>
      </c>
      <c r="L1650" s="29">
        <v>0.23960000000000001</v>
      </c>
      <c r="M1650" s="29">
        <v>8.4269999999999998E-2</v>
      </c>
      <c r="N1650" s="29">
        <v>1.183E-2</v>
      </c>
      <c r="O1650" s="29">
        <v>0.56589999999999996</v>
      </c>
      <c r="P1650" s="29">
        <v>0.63644000000000001</v>
      </c>
      <c r="Q1650" s="29">
        <v>1.9137000000000001E-2</v>
      </c>
      <c r="R1650" s="29">
        <v>1.4317E-2</v>
      </c>
      <c r="S1650" s="29">
        <v>3.1884000000000003E-2</v>
      </c>
      <c r="T1650" s="29">
        <v>0.74550000000000005</v>
      </c>
      <c r="U1650" s="29">
        <v>6.9679000000000005E-2</v>
      </c>
      <c r="V1650" s="29">
        <v>0.25719999999999998</v>
      </c>
    </row>
    <row r="1651" spans="1:22" ht="14.25" customHeight="1" x14ac:dyDescent="0.3">
      <c r="A1651" s="57">
        <v>43630</v>
      </c>
      <c r="B1651" s="29">
        <v>23324</v>
      </c>
      <c r="C1651" s="29">
        <v>23059</v>
      </c>
      <c r="D1651" s="29">
        <v>97.572000000000003</v>
      </c>
      <c r="E1651" s="29">
        <v>108.56</v>
      </c>
      <c r="F1651" s="29">
        <v>1.1208</v>
      </c>
      <c r="G1651" s="29">
        <v>9.2110000000000004E-3</v>
      </c>
      <c r="H1651" s="29">
        <v>0.1444</v>
      </c>
      <c r="I1651" s="29">
        <v>0.14430000000000001</v>
      </c>
      <c r="J1651" s="29">
        <v>1.2588999999999999</v>
      </c>
      <c r="K1651" s="29">
        <v>3.1725000000000003E-2</v>
      </c>
      <c r="L1651" s="29">
        <v>0.24</v>
      </c>
      <c r="M1651" s="29">
        <v>8.4250000000000005E-2</v>
      </c>
      <c r="N1651" s="29">
        <v>1.183E-2</v>
      </c>
      <c r="O1651" s="29">
        <v>0.56599999999999995</v>
      </c>
      <c r="P1651" s="29">
        <v>0.64105000000000001</v>
      </c>
      <c r="Q1651" s="29">
        <v>1.9199000000000001E-2</v>
      </c>
      <c r="R1651" s="29">
        <v>1.4312E-2</v>
      </c>
      <c r="S1651" s="29">
        <v>3.2004999999999999E-2</v>
      </c>
      <c r="T1651" s="29">
        <v>0.74570000000000003</v>
      </c>
      <c r="U1651" s="29">
        <v>6.9665000000000005E-2</v>
      </c>
      <c r="V1651" s="29">
        <v>0.25669999999999998</v>
      </c>
    </row>
    <row r="1652" spans="1:22" ht="14.25" customHeight="1" x14ac:dyDescent="0.3">
      <c r="A1652" s="57">
        <v>43629</v>
      </c>
      <c r="B1652" s="29">
        <v>23317</v>
      </c>
      <c r="C1652" s="29">
        <v>23060</v>
      </c>
      <c r="D1652" s="29">
        <v>97.013000000000005</v>
      </c>
      <c r="E1652" s="29">
        <v>108.38</v>
      </c>
      <c r="F1652" s="29">
        <v>1.1275999999999999</v>
      </c>
      <c r="G1652" s="29">
        <v>9.2250000000000006E-3</v>
      </c>
      <c r="H1652" s="29">
        <v>0.14446999999999999</v>
      </c>
      <c r="I1652" s="29">
        <v>0.14430000000000001</v>
      </c>
      <c r="J1652" s="29">
        <v>1.2674000000000001</v>
      </c>
      <c r="K1652" s="29">
        <v>3.1766000000000003E-2</v>
      </c>
      <c r="L1652" s="29">
        <v>0.23980000000000001</v>
      </c>
      <c r="M1652" s="29">
        <v>8.4510000000000002E-2</v>
      </c>
      <c r="N1652" s="29">
        <v>1.183E-2</v>
      </c>
      <c r="O1652" s="29">
        <v>0.56610000000000005</v>
      </c>
      <c r="P1652" s="29">
        <v>0.65258000000000005</v>
      </c>
      <c r="Q1652" s="29">
        <v>1.9283000000000002E-2</v>
      </c>
      <c r="R1652" s="29">
        <v>1.4382000000000001E-2</v>
      </c>
      <c r="S1652" s="29">
        <v>3.2051999999999997E-2</v>
      </c>
      <c r="T1652" s="29">
        <v>0.75049999999999994</v>
      </c>
      <c r="U1652" s="29">
        <v>6.9934999999999997E-2</v>
      </c>
      <c r="V1652" s="29">
        <v>0.25979999999999998</v>
      </c>
    </row>
    <row r="1653" spans="1:22" ht="14.25" customHeight="1" x14ac:dyDescent="0.3">
      <c r="A1653" s="57">
        <v>43628</v>
      </c>
      <c r="B1653" s="29">
        <v>23328</v>
      </c>
      <c r="C1653" s="29">
        <v>23056</v>
      </c>
      <c r="D1653" s="29">
        <v>97</v>
      </c>
      <c r="E1653" s="29">
        <v>108.5</v>
      </c>
      <c r="F1653" s="29">
        <v>1.1287</v>
      </c>
      <c r="G1653" s="29">
        <v>9.2160000000000002E-3</v>
      </c>
      <c r="H1653" s="29">
        <v>0.14455000000000001</v>
      </c>
      <c r="I1653" s="29">
        <v>0.14430000000000001</v>
      </c>
      <c r="J1653" s="29">
        <v>1.2688999999999999</v>
      </c>
      <c r="K1653" s="29">
        <v>3.1827000000000001E-2</v>
      </c>
      <c r="L1653" s="29">
        <v>0.24049999999999999</v>
      </c>
      <c r="M1653" s="29">
        <v>8.4430000000000005E-2</v>
      </c>
      <c r="N1653" s="29">
        <v>1.1849999999999999E-2</v>
      </c>
      <c r="O1653" s="29">
        <v>0.56659999999999999</v>
      </c>
      <c r="P1653" s="29">
        <v>0.66146000000000005</v>
      </c>
      <c r="Q1653" s="29">
        <v>1.9226E-2</v>
      </c>
      <c r="R1653" s="29">
        <v>1.4402999999999999E-2</v>
      </c>
      <c r="S1653" s="29">
        <v>3.1962999999999998E-2</v>
      </c>
      <c r="T1653" s="29">
        <v>0.74939999999999996</v>
      </c>
      <c r="U1653" s="29">
        <v>7.0085999999999996E-2</v>
      </c>
      <c r="V1653" s="29">
        <v>0.25850000000000001</v>
      </c>
    </row>
    <row r="1654" spans="1:22" ht="14.25" customHeight="1" x14ac:dyDescent="0.3">
      <c r="A1654" s="57">
        <v>43627</v>
      </c>
      <c r="B1654" s="29">
        <v>23345</v>
      </c>
      <c r="C1654" s="29">
        <v>23061</v>
      </c>
      <c r="D1654" s="29">
        <v>96.686000000000007</v>
      </c>
      <c r="E1654" s="29">
        <v>108.52</v>
      </c>
      <c r="F1654" s="29">
        <v>1.1326000000000001</v>
      </c>
      <c r="G1654" s="29">
        <v>9.2149999999999992E-3</v>
      </c>
      <c r="H1654" s="29">
        <v>0.14469000000000001</v>
      </c>
      <c r="I1654" s="29">
        <v>0.1444</v>
      </c>
      <c r="J1654" s="29">
        <v>1.2725</v>
      </c>
      <c r="K1654" s="29">
        <v>3.1864999999999997E-2</v>
      </c>
      <c r="L1654" s="29">
        <v>0.2402</v>
      </c>
      <c r="M1654" s="29">
        <v>8.48E-2</v>
      </c>
      <c r="N1654" s="29">
        <v>1.1849999999999999E-2</v>
      </c>
      <c r="O1654" s="29">
        <v>0.56669999999999998</v>
      </c>
      <c r="P1654" s="29">
        <v>0.65993999999999997</v>
      </c>
      <c r="Q1654" s="29">
        <v>1.9247E-2</v>
      </c>
      <c r="R1654" s="29">
        <v>1.4411E-2</v>
      </c>
      <c r="S1654" s="29">
        <v>3.1976999999999998E-2</v>
      </c>
      <c r="T1654" s="29">
        <v>0.75280000000000002</v>
      </c>
      <c r="U1654" s="29">
        <v>7.0328000000000002E-2</v>
      </c>
      <c r="V1654" s="29">
        <v>0.25929999999999997</v>
      </c>
    </row>
    <row r="1655" spans="1:22" ht="14.25" customHeight="1" x14ac:dyDescent="0.3">
      <c r="A1655" s="57">
        <v>43626</v>
      </c>
      <c r="B1655" s="29">
        <v>23376</v>
      </c>
      <c r="C1655" s="29">
        <v>23054</v>
      </c>
      <c r="D1655" s="29">
        <v>96.760999999999996</v>
      </c>
      <c r="E1655" s="29">
        <v>108.45</v>
      </c>
      <c r="F1655" s="29">
        <v>1.1312</v>
      </c>
      <c r="G1655" s="29">
        <v>9.221E-3</v>
      </c>
      <c r="H1655" s="29">
        <v>0.14427999999999999</v>
      </c>
      <c r="I1655" s="29">
        <v>0.14399999999999999</v>
      </c>
      <c r="J1655" s="29">
        <v>1.2685</v>
      </c>
      <c r="K1655" s="29">
        <v>3.1869000000000001E-2</v>
      </c>
      <c r="L1655" s="29">
        <v>0.2404</v>
      </c>
      <c r="M1655" s="29">
        <v>8.4449999999999997E-2</v>
      </c>
      <c r="N1655" s="29">
        <v>1.184E-2</v>
      </c>
      <c r="O1655" s="29">
        <v>0.56669999999999998</v>
      </c>
      <c r="P1655" s="29">
        <v>0.67290000000000005</v>
      </c>
      <c r="Q1655" s="29">
        <v>1.9196000000000001E-2</v>
      </c>
      <c r="R1655" s="29">
        <v>1.4383999999999999E-2</v>
      </c>
      <c r="S1655" s="29">
        <v>3.1897000000000002E-2</v>
      </c>
      <c r="T1655" s="29">
        <v>0.75370000000000004</v>
      </c>
      <c r="U1655" s="29">
        <v>7.0253999999999997E-2</v>
      </c>
      <c r="V1655" s="29">
        <v>0.25719999999999998</v>
      </c>
    </row>
    <row r="1656" spans="1:22" ht="14.25" customHeight="1" x14ac:dyDescent="0.3">
      <c r="A1656" s="57">
        <v>43623</v>
      </c>
      <c r="B1656" s="29">
        <v>23398</v>
      </c>
      <c r="C1656" s="29">
        <v>23058</v>
      </c>
      <c r="D1656" s="29">
        <v>96.543999999999997</v>
      </c>
      <c r="E1656" s="29">
        <v>108.19</v>
      </c>
      <c r="F1656" s="29">
        <v>1.1334</v>
      </c>
      <c r="G1656" s="29">
        <v>9.2429999999999995E-3</v>
      </c>
      <c r="H1656" s="29">
        <v>0.14471999999999999</v>
      </c>
      <c r="I1656" s="29">
        <v>0.14399999999999999</v>
      </c>
      <c r="J1656" s="29">
        <v>1.2737000000000001</v>
      </c>
      <c r="K1656" s="29">
        <v>3.1862000000000001E-2</v>
      </c>
      <c r="L1656" s="29">
        <v>0.24110000000000001</v>
      </c>
      <c r="M1656" s="29">
        <v>8.4620000000000001E-2</v>
      </c>
      <c r="N1656" s="29">
        <v>1.183E-2</v>
      </c>
      <c r="O1656" s="29">
        <v>0.56679999999999997</v>
      </c>
      <c r="P1656" s="29">
        <v>0.67671999999999999</v>
      </c>
      <c r="Q1656" s="29">
        <v>1.9265000000000001E-2</v>
      </c>
      <c r="R1656" s="29">
        <v>1.4415000000000001E-2</v>
      </c>
      <c r="S1656" s="29">
        <v>3.1987000000000002E-2</v>
      </c>
      <c r="T1656" s="29">
        <v>0.75360000000000005</v>
      </c>
      <c r="U1656" s="29">
        <v>7.0392999999999997E-2</v>
      </c>
      <c r="V1656" s="29">
        <v>0.25769999999999998</v>
      </c>
    </row>
    <row r="1657" spans="1:22" ht="14.25" customHeight="1" x14ac:dyDescent="0.3">
      <c r="A1657" s="57">
        <v>43622</v>
      </c>
      <c r="B1657" s="29">
        <v>23406</v>
      </c>
      <c r="C1657" s="29">
        <v>23060</v>
      </c>
      <c r="D1657" s="29">
        <v>97.043999999999997</v>
      </c>
      <c r="E1657" s="29">
        <v>108.4</v>
      </c>
      <c r="F1657" s="29">
        <v>1.1275999999999999</v>
      </c>
      <c r="G1657" s="29">
        <v>9.2250000000000006E-3</v>
      </c>
      <c r="H1657" s="29">
        <v>0.14471999999999999</v>
      </c>
      <c r="I1657" s="29">
        <v>0.14430000000000001</v>
      </c>
      <c r="J1657" s="29">
        <v>1.2694000000000001</v>
      </c>
      <c r="K1657" s="29">
        <v>3.1934999999999998E-2</v>
      </c>
      <c r="L1657" s="29">
        <v>0.24099999999999999</v>
      </c>
      <c r="M1657" s="29">
        <v>8.4839999999999999E-2</v>
      </c>
      <c r="N1657" s="29">
        <v>1.0489999999999999E-2</v>
      </c>
      <c r="O1657" s="29">
        <v>0.56679999999999997</v>
      </c>
      <c r="P1657" s="29">
        <v>0.67635999999999996</v>
      </c>
      <c r="Q1657" s="29">
        <v>1.9342999999999999E-2</v>
      </c>
      <c r="R1657" s="29">
        <v>1.4465E-2</v>
      </c>
      <c r="S1657" s="29">
        <v>3.1933999999999997E-2</v>
      </c>
      <c r="T1657" s="29">
        <v>0.74839999999999995</v>
      </c>
      <c r="U1657" s="29">
        <v>7.0483000000000004E-2</v>
      </c>
      <c r="V1657" s="29">
        <v>0.25769999999999998</v>
      </c>
    </row>
    <row r="1658" spans="1:22" ht="14.25" customHeight="1" x14ac:dyDescent="0.3">
      <c r="A1658" s="57">
        <v>43621</v>
      </c>
      <c r="B1658" s="29">
        <v>23413</v>
      </c>
      <c r="C1658" s="29">
        <v>23052</v>
      </c>
      <c r="D1658" s="29">
        <v>97.32</v>
      </c>
      <c r="E1658" s="29">
        <v>108.46</v>
      </c>
      <c r="F1658" s="29">
        <v>1.1221000000000001</v>
      </c>
      <c r="G1658" s="29">
        <v>9.2200000000000008E-3</v>
      </c>
      <c r="H1658" s="29">
        <v>0.14474000000000001</v>
      </c>
      <c r="I1658" s="29">
        <v>0.14430000000000001</v>
      </c>
      <c r="J1658" s="29">
        <v>1.2686999999999999</v>
      </c>
      <c r="K1658" s="29">
        <v>3.1884000000000003E-2</v>
      </c>
      <c r="L1658" s="29">
        <v>0.2412</v>
      </c>
      <c r="M1658" s="29">
        <v>8.4659999999999999E-2</v>
      </c>
      <c r="N1658" s="29">
        <v>1.183E-2</v>
      </c>
      <c r="O1658" s="29">
        <v>0.56679999999999997</v>
      </c>
      <c r="P1658" s="29">
        <v>0.67676999999999998</v>
      </c>
      <c r="Q1658" s="29">
        <v>1.9304999999999999E-2</v>
      </c>
      <c r="R1658" s="29">
        <v>1.4409999999999999E-2</v>
      </c>
      <c r="S1658" s="29">
        <v>3.1822000000000003E-2</v>
      </c>
      <c r="T1658" s="29">
        <v>0.74539999999999995</v>
      </c>
      <c r="U1658" s="29">
        <v>7.0358000000000004E-2</v>
      </c>
      <c r="V1658" s="29">
        <v>0.25769999999999998</v>
      </c>
    </row>
    <row r="1659" spans="1:22" ht="14.25" customHeight="1" x14ac:dyDescent="0.3">
      <c r="A1659" s="57">
        <v>43620</v>
      </c>
      <c r="B1659" s="29">
        <v>23403</v>
      </c>
      <c r="C1659" s="29">
        <v>23052</v>
      </c>
      <c r="D1659" s="29">
        <v>97.072000000000003</v>
      </c>
      <c r="E1659" s="29">
        <v>108.15</v>
      </c>
      <c r="F1659" s="29">
        <v>1.1252</v>
      </c>
      <c r="G1659" s="29">
        <v>9.247E-3</v>
      </c>
      <c r="H1659" s="29">
        <v>0.14474999999999999</v>
      </c>
      <c r="I1659" s="29">
        <v>0.14449999999999999</v>
      </c>
      <c r="J1659" s="29">
        <v>1.2698</v>
      </c>
      <c r="K1659" s="29">
        <v>3.1881E-2</v>
      </c>
      <c r="L1659" s="29">
        <v>0.2399</v>
      </c>
      <c r="M1659" s="29">
        <v>8.4879999999999997E-2</v>
      </c>
      <c r="N1659" s="29">
        <v>1.183E-2</v>
      </c>
      <c r="O1659" s="29">
        <v>0.56679999999999997</v>
      </c>
      <c r="P1659" s="29">
        <v>0.67669999999999997</v>
      </c>
      <c r="Q1659" s="29">
        <v>1.932E-2</v>
      </c>
      <c r="R1659" s="29">
        <v>1.4427000000000001E-2</v>
      </c>
      <c r="S1659" s="29">
        <v>3.1925000000000002E-2</v>
      </c>
      <c r="T1659" s="29">
        <v>0.74660000000000004</v>
      </c>
      <c r="U1659" s="29">
        <v>7.0455000000000004E-2</v>
      </c>
      <c r="V1659" s="29">
        <v>0.25919999999999999</v>
      </c>
    </row>
    <row r="1660" spans="1:22" ht="14.25" customHeight="1" x14ac:dyDescent="0.3">
      <c r="A1660" s="57">
        <v>43619</v>
      </c>
      <c r="B1660" s="29">
        <v>23397</v>
      </c>
      <c r="C1660" s="29">
        <v>23060</v>
      </c>
      <c r="D1660" s="29">
        <v>97.141999999999996</v>
      </c>
      <c r="E1660" s="29">
        <v>108.07</v>
      </c>
      <c r="F1660" s="29">
        <v>1.1241000000000001</v>
      </c>
      <c r="G1660" s="29">
        <v>9.2530000000000008E-3</v>
      </c>
      <c r="H1660" s="29">
        <v>0.14485000000000001</v>
      </c>
      <c r="I1660" s="29">
        <v>0.14449999999999999</v>
      </c>
      <c r="J1660" s="29">
        <v>1.2664</v>
      </c>
      <c r="K1660" s="29">
        <v>3.1858999999999998E-2</v>
      </c>
      <c r="L1660" s="29">
        <v>0.23910000000000001</v>
      </c>
      <c r="M1660" s="29">
        <v>8.4769999999999998E-2</v>
      </c>
      <c r="N1660" s="29">
        <v>1.1820000000000001E-2</v>
      </c>
      <c r="O1660" s="29">
        <v>0.56659999999999999</v>
      </c>
      <c r="P1660" s="29">
        <v>0.67667999999999995</v>
      </c>
      <c r="Q1660" s="29">
        <v>1.9327E-2</v>
      </c>
      <c r="R1660" s="29">
        <v>1.4475E-2</v>
      </c>
      <c r="S1660" s="29">
        <v>3.1931000000000001E-2</v>
      </c>
      <c r="T1660" s="29">
        <v>0.74409999999999998</v>
      </c>
      <c r="U1660" s="29">
        <v>7.0597999999999994E-2</v>
      </c>
      <c r="V1660" s="29">
        <v>0.25729999999999997</v>
      </c>
    </row>
    <row r="1661" spans="1:22" ht="14.25" customHeight="1" x14ac:dyDescent="0.3">
      <c r="A1661" s="57">
        <v>43616</v>
      </c>
      <c r="B1661" s="29">
        <v>23415</v>
      </c>
      <c r="C1661" s="29">
        <v>23065</v>
      </c>
      <c r="D1661" s="29">
        <v>97.75</v>
      </c>
      <c r="E1661" s="29">
        <v>108.29</v>
      </c>
      <c r="F1661" s="29">
        <v>1.1169</v>
      </c>
      <c r="G1661" s="29">
        <v>9.2350000000000002E-3</v>
      </c>
      <c r="H1661" s="29">
        <v>0.14482</v>
      </c>
      <c r="I1661" s="29">
        <v>0.14419999999999999</v>
      </c>
      <c r="J1661" s="29">
        <v>1.2628999999999999</v>
      </c>
      <c r="K1661" s="29">
        <v>3.1706999999999999E-2</v>
      </c>
      <c r="L1661" s="29">
        <v>0.23910000000000001</v>
      </c>
      <c r="M1661" s="29">
        <v>8.412E-2</v>
      </c>
      <c r="N1661" s="29">
        <v>1.1849999999999999E-2</v>
      </c>
      <c r="O1661" s="29">
        <v>0.56720000000000004</v>
      </c>
      <c r="P1661" s="29">
        <v>0.67625000000000002</v>
      </c>
      <c r="Q1661" s="29">
        <v>1.917E-2</v>
      </c>
      <c r="R1661" s="29">
        <v>1.4373E-2</v>
      </c>
      <c r="S1661" s="29">
        <v>3.1716000000000001E-2</v>
      </c>
      <c r="T1661" s="29">
        <v>0.73980000000000001</v>
      </c>
      <c r="U1661" s="29">
        <v>6.9943000000000005E-2</v>
      </c>
      <c r="V1661" s="29">
        <v>0.25490000000000002</v>
      </c>
    </row>
    <row r="1662" spans="1:22" ht="14.25" customHeight="1" x14ac:dyDescent="0.3">
      <c r="A1662" s="57">
        <v>43615</v>
      </c>
      <c r="B1662" s="29">
        <v>23418</v>
      </c>
      <c r="C1662" s="29">
        <v>23067</v>
      </c>
      <c r="D1662" s="29">
        <v>98.141999999999996</v>
      </c>
      <c r="E1662" s="29">
        <v>109.62</v>
      </c>
      <c r="F1662" s="29">
        <v>1.1129</v>
      </c>
      <c r="G1662" s="29">
        <v>9.1229999999999992E-3</v>
      </c>
      <c r="H1662" s="29">
        <v>0.14488999999999999</v>
      </c>
      <c r="I1662" s="29">
        <v>0.14430000000000001</v>
      </c>
      <c r="J1662" s="29">
        <v>1.2607999999999999</v>
      </c>
      <c r="K1662" s="29">
        <v>3.1662000000000003E-2</v>
      </c>
      <c r="L1662" s="29">
        <v>0.2389</v>
      </c>
      <c r="M1662" s="29">
        <v>8.4070000000000006E-2</v>
      </c>
      <c r="N1662" s="29">
        <v>1.1849999999999999E-2</v>
      </c>
      <c r="O1662" s="29">
        <v>0.56699999999999995</v>
      </c>
      <c r="P1662" s="29">
        <v>0.67681999999999998</v>
      </c>
      <c r="Q1662" s="29">
        <v>1.9168000000000001E-2</v>
      </c>
      <c r="R1662" s="29">
        <v>1.4345E-2</v>
      </c>
      <c r="S1662" s="29">
        <v>3.1473000000000001E-2</v>
      </c>
      <c r="T1662" s="29">
        <v>0.74070000000000003</v>
      </c>
      <c r="U1662" s="29">
        <v>6.9413000000000002E-2</v>
      </c>
      <c r="V1662" s="29">
        <v>0.25109999999999999</v>
      </c>
    </row>
    <row r="1663" spans="1:22" ht="14.25" customHeight="1" x14ac:dyDescent="0.3">
      <c r="A1663" s="57">
        <v>43614</v>
      </c>
      <c r="B1663" s="29">
        <v>23411</v>
      </c>
      <c r="C1663" s="29">
        <v>23064</v>
      </c>
      <c r="D1663" s="29">
        <v>98.144000000000005</v>
      </c>
      <c r="E1663" s="29">
        <v>109.59</v>
      </c>
      <c r="F1663" s="29">
        <v>1.1131</v>
      </c>
      <c r="G1663" s="29">
        <v>9.1249999999999994E-3</v>
      </c>
      <c r="H1663" s="29">
        <v>0.14463000000000001</v>
      </c>
      <c r="I1663" s="29">
        <v>0.14419999999999999</v>
      </c>
      <c r="J1663" s="29">
        <v>1.2625999999999999</v>
      </c>
      <c r="K1663" s="29">
        <v>3.1682000000000002E-2</v>
      </c>
      <c r="L1663" s="29">
        <v>0.23799999999999999</v>
      </c>
      <c r="M1663" s="29">
        <v>8.3750000000000005E-2</v>
      </c>
      <c r="N1663" s="29">
        <v>1.184E-2</v>
      </c>
      <c r="O1663" s="29">
        <v>0.56720000000000004</v>
      </c>
      <c r="P1663" s="29">
        <v>0.66890000000000005</v>
      </c>
      <c r="Q1663" s="29">
        <v>1.9106999999999999E-2</v>
      </c>
      <c r="R1663" s="29">
        <v>1.4323000000000001E-2</v>
      </c>
      <c r="S1663" s="29">
        <v>3.1419999999999997E-2</v>
      </c>
      <c r="T1663" s="29">
        <v>0.73960000000000004</v>
      </c>
      <c r="U1663" s="29">
        <v>6.9358000000000003E-2</v>
      </c>
      <c r="V1663" s="29">
        <v>0.25159999999999999</v>
      </c>
    </row>
    <row r="1664" spans="1:22" ht="14.25" customHeight="1" x14ac:dyDescent="0.3">
      <c r="A1664" s="57">
        <v>43613</v>
      </c>
      <c r="B1664" s="29">
        <v>23396</v>
      </c>
      <c r="C1664" s="29">
        <v>23059</v>
      </c>
      <c r="D1664" s="29">
        <v>97.951999999999998</v>
      </c>
      <c r="E1664" s="29">
        <v>109.38</v>
      </c>
      <c r="F1664" s="29">
        <v>1.1160000000000001</v>
      </c>
      <c r="G1664" s="29">
        <v>9.1430000000000001E-3</v>
      </c>
      <c r="H1664" s="29">
        <v>0.14471000000000001</v>
      </c>
      <c r="I1664" s="29">
        <v>0.14449999999999999</v>
      </c>
      <c r="J1664" s="29">
        <v>1.2653000000000001</v>
      </c>
      <c r="K1664" s="29">
        <v>3.1697999999999997E-2</v>
      </c>
      <c r="L1664" s="29">
        <v>0.2389</v>
      </c>
      <c r="M1664" s="29">
        <v>8.4110000000000004E-2</v>
      </c>
      <c r="N1664" s="29">
        <v>1.187E-2</v>
      </c>
      <c r="O1664" s="29">
        <v>0.56730000000000003</v>
      </c>
      <c r="P1664" s="29">
        <v>0.66890000000000005</v>
      </c>
      <c r="Q1664" s="29">
        <v>1.9116000000000001E-2</v>
      </c>
      <c r="R1664" s="29">
        <v>1.4357999999999999E-2</v>
      </c>
      <c r="S1664" s="29">
        <v>3.1391000000000002E-2</v>
      </c>
      <c r="T1664" s="29">
        <v>0.74109999999999998</v>
      </c>
      <c r="U1664" s="29">
        <v>6.9522E-2</v>
      </c>
      <c r="V1664" s="29">
        <v>0.24840000000000001</v>
      </c>
    </row>
    <row r="1665" spans="1:22" ht="14.25" customHeight="1" x14ac:dyDescent="0.3">
      <c r="A1665" s="57">
        <v>43612</v>
      </c>
      <c r="B1665" s="29">
        <v>23391</v>
      </c>
      <c r="C1665" s="29">
        <v>23061</v>
      </c>
      <c r="D1665" s="29">
        <v>97.613</v>
      </c>
      <c r="E1665" s="29">
        <v>109.51</v>
      </c>
      <c r="F1665" s="29">
        <v>1.1194</v>
      </c>
      <c r="G1665" s="29">
        <v>9.1319999999999995E-3</v>
      </c>
      <c r="H1665" s="29">
        <v>0.14496999999999999</v>
      </c>
      <c r="I1665" s="29">
        <v>0.1447</v>
      </c>
      <c r="J1665" s="29">
        <v>1.2679</v>
      </c>
      <c r="K1665" s="29">
        <v>3.1792000000000001E-2</v>
      </c>
      <c r="L1665" s="29">
        <v>0.2389</v>
      </c>
      <c r="M1665" s="29">
        <v>8.4419999999999995E-2</v>
      </c>
      <c r="N1665" s="29">
        <v>1.184E-2</v>
      </c>
      <c r="O1665" s="29">
        <v>0.56740000000000002</v>
      </c>
      <c r="P1665" s="29">
        <v>0.66890000000000005</v>
      </c>
      <c r="Q1665" s="29">
        <v>1.9181E-2</v>
      </c>
      <c r="R1665" s="29">
        <v>1.4394000000000001E-2</v>
      </c>
      <c r="S1665" s="29">
        <v>3.1412000000000002E-2</v>
      </c>
      <c r="T1665" s="29">
        <v>0.74380000000000002</v>
      </c>
      <c r="U1665" s="29">
        <v>6.9518999999999997E-2</v>
      </c>
      <c r="V1665" s="29">
        <v>0.24740000000000001</v>
      </c>
    </row>
    <row r="1666" spans="1:22" ht="14.25" customHeight="1" x14ac:dyDescent="0.3">
      <c r="A1666" s="57">
        <v>43609</v>
      </c>
      <c r="B1666" s="29">
        <v>23394</v>
      </c>
      <c r="C1666" s="29">
        <v>23066</v>
      </c>
      <c r="D1666" s="29">
        <v>97.613</v>
      </c>
      <c r="E1666" s="29">
        <v>109.31</v>
      </c>
      <c r="F1666" s="29">
        <v>1.1203000000000001</v>
      </c>
      <c r="G1666" s="29">
        <v>9.1500000000000001E-3</v>
      </c>
      <c r="H1666" s="29">
        <v>0.14491999999999999</v>
      </c>
      <c r="I1666" s="29">
        <v>0.14460000000000001</v>
      </c>
      <c r="J1666" s="29">
        <v>1.2714000000000001</v>
      </c>
      <c r="K1666" s="29">
        <v>3.1759000000000003E-2</v>
      </c>
      <c r="L1666" s="29">
        <v>0.2389</v>
      </c>
      <c r="M1666" s="29">
        <v>8.43E-2</v>
      </c>
      <c r="N1666" s="29">
        <v>1.188E-2</v>
      </c>
      <c r="O1666" s="29">
        <v>0.56689999999999996</v>
      </c>
      <c r="P1666" s="29">
        <v>0.66225000000000001</v>
      </c>
      <c r="Q1666" s="29">
        <v>1.9172000000000002E-2</v>
      </c>
      <c r="R1666" s="29">
        <v>1.4415000000000001E-2</v>
      </c>
      <c r="S1666" s="29">
        <v>3.1418000000000001E-2</v>
      </c>
      <c r="T1666" s="29">
        <v>0.74390000000000001</v>
      </c>
      <c r="U1666" s="29">
        <v>6.9766999999999996E-2</v>
      </c>
      <c r="V1666" s="29">
        <v>0.24859999999999999</v>
      </c>
    </row>
    <row r="1667" spans="1:22" ht="14.25" customHeight="1" x14ac:dyDescent="0.3">
      <c r="A1667" s="57">
        <v>43608</v>
      </c>
      <c r="B1667" s="29">
        <v>23384</v>
      </c>
      <c r="C1667" s="29">
        <v>23063</v>
      </c>
      <c r="D1667" s="29">
        <v>97.855999999999995</v>
      </c>
      <c r="E1667" s="29">
        <v>109.61</v>
      </c>
      <c r="F1667" s="29">
        <v>1.1181000000000001</v>
      </c>
      <c r="G1667" s="29">
        <v>9.1240000000000002E-3</v>
      </c>
      <c r="H1667" s="29">
        <v>0.14471000000000001</v>
      </c>
      <c r="I1667" s="29">
        <v>0.1444</v>
      </c>
      <c r="J1667" s="29">
        <v>1.2657</v>
      </c>
      <c r="K1667" s="29">
        <v>3.1712999999999998E-2</v>
      </c>
      <c r="L1667" s="29">
        <v>0.23849999999999999</v>
      </c>
      <c r="M1667" s="29">
        <v>8.405E-2</v>
      </c>
      <c r="N1667" s="29">
        <v>1.187E-2</v>
      </c>
      <c r="O1667" s="29">
        <v>0.5665</v>
      </c>
      <c r="P1667" s="29">
        <v>0.66103999999999996</v>
      </c>
      <c r="Q1667" s="29">
        <v>1.9068999999999999E-2</v>
      </c>
      <c r="R1667" s="29">
        <v>1.436E-2</v>
      </c>
      <c r="S1667" s="29">
        <v>3.1322999999999997E-2</v>
      </c>
      <c r="T1667" s="29">
        <v>0.74219999999999997</v>
      </c>
      <c r="U1667" s="29">
        <v>6.9232000000000002E-2</v>
      </c>
      <c r="V1667" s="29">
        <v>0.24759999999999999</v>
      </c>
    </row>
    <row r="1668" spans="1:22" ht="14.25" customHeight="1" x14ac:dyDescent="0.3">
      <c r="A1668" s="57">
        <v>43607</v>
      </c>
      <c r="B1668" s="29">
        <v>23390</v>
      </c>
      <c r="C1668" s="29">
        <v>23066</v>
      </c>
      <c r="D1668" s="29">
        <v>98.040999999999997</v>
      </c>
      <c r="E1668" s="29">
        <v>110.36</v>
      </c>
      <c r="F1668" s="29">
        <v>1.115</v>
      </c>
      <c r="G1668" s="29">
        <v>9.0620000000000006E-3</v>
      </c>
      <c r="H1668" s="29">
        <v>0.14480000000000001</v>
      </c>
      <c r="I1668" s="29">
        <v>0.14419999999999999</v>
      </c>
      <c r="J1668" s="29">
        <v>1.2665</v>
      </c>
      <c r="K1668" s="29">
        <v>3.1788999999999998E-2</v>
      </c>
      <c r="L1668" s="29">
        <v>0.2389</v>
      </c>
      <c r="M1668" s="29">
        <v>8.3979999999999999E-2</v>
      </c>
      <c r="N1668" s="29">
        <v>1.187E-2</v>
      </c>
      <c r="O1668" s="29">
        <v>0.56640000000000001</v>
      </c>
      <c r="P1668" s="29">
        <v>0.65898999999999996</v>
      </c>
      <c r="Q1668" s="29">
        <v>1.9088999999999998E-2</v>
      </c>
      <c r="R1668" s="29">
        <v>1.4352999999999999E-2</v>
      </c>
      <c r="S1668" s="29">
        <v>3.1306E-2</v>
      </c>
      <c r="T1668" s="29">
        <v>0.74429999999999996</v>
      </c>
      <c r="U1668" s="29">
        <v>6.9002999999999995E-2</v>
      </c>
      <c r="V1668" s="29">
        <v>0.2477</v>
      </c>
    </row>
    <row r="1669" spans="1:22" ht="14.25" customHeight="1" x14ac:dyDescent="0.3">
      <c r="A1669" s="57">
        <v>43606</v>
      </c>
      <c r="B1669" s="29">
        <v>23396</v>
      </c>
      <c r="C1669" s="29">
        <v>23069</v>
      </c>
      <c r="D1669" s="29">
        <v>98.061999999999998</v>
      </c>
      <c r="E1669" s="29">
        <v>110.5</v>
      </c>
      <c r="F1669" s="29">
        <v>1.1161000000000001</v>
      </c>
      <c r="G1669" s="29">
        <v>9.0500000000000008E-3</v>
      </c>
      <c r="H1669" s="29">
        <v>0.14488000000000001</v>
      </c>
      <c r="I1669" s="29">
        <v>0.14419999999999999</v>
      </c>
      <c r="J1669" s="29">
        <v>1.2706</v>
      </c>
      <c r="K1669" s="29">
        <v>3.1788999999999998E-2</v>
      </c>
      <c r="L1669" s="29">
        <v>0.2389</v>
      </c>
      <c r="M1669" s="29">
        <v>8.3830000000000002E-2</v>
      </c>
      <c r="N1669" s="29">
        <v>1.1860000000000001E-2</v>
      </c>
      <c r="O1669" s="29">
        <v>0.56769999999999998</v>
      </c>
      <c r="P1669" s="29">
        <v>0.65898000000000001</v>
      </c>
      <c r="Q1669" s="29">
        <v>1.9071000000000001E-2</v>
      </c>
      <c r="R1669" s="29">
        <v>1.435E-2</v>
      </c>
      <c r="S1669" s="29">
        <v>3.1294000000000002E-2</v>
      </c>
      <c r="T1669" s="29">
        <v>0.74590000000000001</v>
      </c>
      <c r="U1669" s="29">
        <v>6.9125000000000006E-2</v>
      </c>
      <c r="V1669" s="29">
        <v>0.24759999999999999</v>
      </c>
    </row>
    <row r="1670" spans="1:22" ht="14.25" customHeight="1" x14ac:dyDescent="0.3">
      <c r="A1670" s="57">
        <v>43605</v>
      </c>
      <c r="B1670" s="29">
        <v>23419</v>
      </c>
      <c r="C1670" s="29">
        <v>23069</v>
      </c>
      <c r="D1670" s="29">
        <v>97.933000000000007</v>
      </c>
      <c r="E1670" s="29">
        <v>110.06</v>
      </c>
      <c r="F1670" s="29">
        <v>1.1166</v>
      </c>
      <c r="G1670" s="29">
        <v>9.0860000000000003E-3</v>
      </c>
      <c r="H1670" s="29">
        <v>0.14466999999999999</v>
      </c>
      <c r="I1670" s="29">
        <v>0.14410000000000001</v>
      </c>
      <c r="J1670" s="29">
        <v>1.2726</v>
      </c>
      <c r="K1670" s="29">
        <v>3.1843000000000003E-2</v>
      </c>
      <c r="L1670" s="29">
        <v>0.2394</v>
      </c>
      <c r="M1670" s="29">
        <v>8.3809999999999996E-2</v>
      </c>
      <c r="N1670" s="29">
        <v>1.1849999999999999E-2</v>
      </c>
      <c r="O1670" s="29">
        <v>0.56879999999999997</v>
      </c>
      <c r="P1670" s="29">
        <v>0.68106</v>
      </c>
      <c r="Q1670" s="29">
        <v>1.8988999999999999E-2</v>
      </c>
      <c r="R1670" s="29">
        <v>1.4316000000000001E-2</v>
      </c>
      <c r="S1670" s="29">
        <v>3.1378000000000003E-2</v>
      </c>
      <c r="T1670" s="29">
        <v>0.74470000000000003</v>
      </c>
      <c r="U1670" s="29">
        <v>6.9071999999999995E-2</v>
      </c>
      <c r="V1670" s="29">
        <v>0.2442</v>
      </c>
    </row>
    <row r="1671" spans="1:22" ht="14.25" customHeight="1" x14ac:dyDescent="0.3">
      <c r="A1671" s="57">
        <v>43602</v>
      </c>
      <c r="B1671" s="29">
        <v>23352</v>
      </c>
      <c r="C1671" s="29">
        <v>23054</v>
      </c>
      <c r="D1671" s="29">
        <v>97.995000000000005</v>
      </c>
      <c r="E1671" s="29">
        <v>110.08</v>
      </c>
      <c r="F1671" s="29">
        <v>1.1157999999999999</v>
      </c>
      <c r="G1671" s="29">
        <v>9.0849999999999993E-3</v>
      </c>
      <c r="H1671" s="29">
        <v>0.14454</v>
      </c>
      <c r="I1671" s="29">
        <v>0.1439</v>
      </c>
      <c r="J1671" s="29">
        <v>1.2724</v>
      </c>
      <c r="K1671" s="29">
        <v>3.1859999999999999E-2</v>
      </c>
      <c r="L1671" s="29">
        <v>0.23949999999999999</v>
      </c>
      <c r="M1671" s="29">
        <v>8.3710000000000007E-2</v>
      </c>
      <c r="N1671" s="29">
        <v>1.187E-2</v>
      </c>
      <c r="O1671" s="29">
        <v>0.56899999999999995</v>
      </c>
      <c r="P1671" s="29">
        <v>0.68259999999999998</v>
      </c>
      <c r="Q1671" s="29">
        <v>1.8983E-2</v>
      </c>
      <c r="R1671" s="29">
        <v>1.421E-2</v>
      </c>
      <c r="S1671" s="29">
        <v>3.1401999999999999E-2</v>
      </c>
      <c r="T1671" s="29">
        <v>0.7429</v>
      </c>
      <c r="U1671" s="29">
        <v>6.8939E-2</v>
      </c>
      <c r="V1671" s="29">
        <v>0.24410000000000001</v>
      </c>
    </row>
    <row r="1672" spans="1:22" ht="14.25" customHeight="1" x14ac:dyDescent="0.3">
      <c r="A1672" s="57">
        <v>43601</v>
      </c>
      <c r="B1672" s="29">
        <v>23291</v>
      </c>
      <c r="C1672" s="29">
        <v>23056</v>
      </c>
      <c r="D1672" s="29">
        <v>97.855000000000004</v>
      </c>
      <c r="E1672" s="29">
        <v>109.85</v>
      </c>
      <c r="F1672" s="29">
        <v>1.1173999999999999</v>
      </c>
      <c r="G1672" s="29">
        <v>9.1039999999999992E-3</v>
      </c>
      <c r="H1672" s="29">
        <v>0.14527000000000001</v>
      </c>
      <c r="I1672" s="29">
        <v>0.14430000000000001</v>
      </c>
      <c r="J1672" s="29">
        <v>1.2798</v>
      </c>
      <c r="K1672" s="29">
        <v>3.2044999999999997E-2</v>
      </c>
      <c r="L1672" s="29">
        <v>0.24030000000000001</v>
      </c>
      <c r="M1672" s="29">
        <v>8.387E-2</v>
      </c>
      <c r="N1672" s="29">
        <v>1.187E-2</v>
      </c>
      <c r="O1672" s="29">
        <v>0.56830000000000003</v>
      </c>
      <c r="P1672" s="29">
        <v>0.68567999999999996</v>
      </c>
      <c r="Q1672" s="29">
        <v>1.9004E-2</v>
      </c>
      <c r="R1672" s="29">
        <v>1.4248E-2</v>
      </c>
      <c r="S1672" s="29">
        <v>3.1565999999999997E-2</v>
      </c>
      <c r="T1672" s="29">
        <v>0.7429</v>
      </c>
      <c r="U1672" s="29">
        <v>6.9105E-2</v>
      </c>
      <c r="V1672" s="29">
        <v>0.2472</v>
      </c>
    </row>
    <row r="1673" spans="1:22" ht="14.25" customHeight="1" x14ac:dyDescent="0.3">
      <c r="A1673" s="57">
        <v>43600</v>
      </c>
      <c r="B1673" s="29">
        <v>23313</v>
      </c>
      <c r="C1673" s="29">
        <v>23064</v>
      </c>
      <c r="D1673" s="29">
        <v>97.569000000000003</v>
      </c>
      <c r="E1673" s="29">
        <v>109.6</v>
      </c>
      <c r="F1673" s="29">
        <v>1.1201000000000001</v>
      </c>
      <c r="G1673" s="29">
        <v>9.1249999999999994E-3</v>
      </c>
      <c r="H1673" s="29">
        <v>0.14543</v>
      </c>
      <c r="I1673" s="29">
        <v>0.1449</v>
      </c>
      <c r="J1673" s="29">
        <v>1.2845</v>
      </c>
      <c r="K1673" s="29">
        <v>3.2174000000000001E-2</v>
      </c>
      <c r="L1673" s="29">
        <v>0.23960000000000001</v>
      </c>
      <c r="M1673" s="29">
        <v>8.4260000000000002E-2</v>
      </c>
      <c r="N1673" s="29">
        <v>1.189E-2</v>
      </c>
      <c r="O1673" s="29">
        <v>0.56740000000000002</v>
      </c>
      <c r="P1673" s="29">
        <v>0.70735999999999999</v>
      </c>
      <c r="Q1673" s="29">
        <v>1.9119000000000001E-2</v>
      </c>
      <c r="R1673" s="29">
        <v>1.4236E-2</v>
      </c>
      <c r="S1673" s="29">
        <v>3.1697000000000003E-2</v>
      </c>
      <c r="T1673" s="29">
        <v>0.74419999999999997</v>
      </c>
      <c r="U1673" s="29">
        <v>6.9247000000000003E-2</v>
      </c>
      <c r="V1673" s="29">
        <v>0.24979999999999999</v>
      </c>
    </row>
    <row r="1674" spans="1:22" ht="14.25" customHeight="1" x14ac:dyDescent="0.3">
      <c r="A1674" s="57">
        <v>43599</v>
      </c>
      <c r="B1674" s="29">
        <v>23361</v>
      </c>
      <c r="C1674" s="29">
        <v>23054</v>
      </c>
      <c r="D1674" s="29">
        <v>97.525999999999996</v>
      </c>
      <c r="E1674" s="29">
        <v>109.61</v>
      </c>
      <c r="F1674" s="29">
        <v>1.1204000000000001</v>
      </c>
      <c r="G1674" s="29">
        <v>9.1229999999999992E-3</v>
      </c>
      <c r="H1674" s="29">
        <v>0.14544000000000001</v>
      </c>
      <c r="I1674" s="29">
        <v>0.14480000000000001</v>
      </c>
      <c r="J1674" s="29">
        <v>1.2905</v>
      </c>
      <c r="K1674" s="29">
        <v>3.2084000000000001E-2</v>
      </c>
      <c r="L1674" s="29">
        <v>0.2397</v>
      </c>
      <c r="M1674" s="29">
        <v>8.4190000000000001E-2</v>
      </c>
      <c r="N1674" s="29">
        <v>1.187E-2</v>
      </c>
      <c r="O1674" s="29">
        <v>0.56579999999999997</v>
      </c>
      <c r="P1674" s="29">
        <v>0.70745999999999998</v>
      </c>
      <c r="Q1674" s="29">
        <v>1.9111E-2</v>
      </c>
      <c r="R1674" s="29">
        <v>1.4215E-2</v>
      </c>
      <c r="S1674" s="29">
        <v>3.1727999999999999E-2</v>
      </c>
      <c r="T1674" s="29">
        <v>0.74280000000000002</v>
      </c>
      <c r="U1674" s="29">
        <v>6.9367999999999999E-2</v>
      </c>
      <c r="V1674" s="29">
        <v>0.25159999999999999</v>
      </c>
    </row>
    <row r="1675" spans="1:22" ht="14.25" customHeight="1" x14ac:dyDescent="0.3">
      <c r="A1675" s="57">
        <v>43598</v>
      </c>
      <c r="B1675" s="29">
        <v>23317</v>
      </c>
      <c r="C1675" s="29">
        <v>23047</v>
      </c>
      <c r="D1675" s="29">
        <v>97.319000000000003</v>
      </c>
      <c r="E1675" s="29">
        <v>109.3</v>
      </c>
      <c r="F1675" s="29">
        <v>1.1222000000000001</v>
      </c>
      <c r="G1675" s="29">
        <v>9.1489999999999991E-3</v>
      </c>
      <c r="H1675" s="29">
        <v>0.14538000000000001</v>
      </c>
      <c r="I1675" s="29">
        <v>0.1447</v>
      </c>
      <c r="J1675" s="29">
        <v>1.2958000000000001</v>
      </c>
      <c r="K1675" s="29">
        <v>3.2134000000000003E-2</v>
      </c>
      <c r="L1675" s="29">
        <v>0.24010000000000001</v>
      </c>
      <c r="M1675" s="29">
        <v>8.4099999999999994E-2</v>
      </c>
      <c r="N1675" s="29">
        <v>1.1860000000000001E-2</v>
      </c>
      <c r="O1675" s="29">
        <v>0.56610000000000005</v>
      </c>
      <c r="P1675" s="29">
        <v>0.70750000000000002</v>
      </c>
      <c r="Q1675" s="29">
        <v>1.907E-2</v>
      </c>
      <c r="R1675" s="29">
        <v>1.4168E-2</v>
      </c>
      <c r="S1675" s="29">
        <v>3.1604E-2</v>
      </c>
      <c r="T1675" s="29">
        <v>0.74170000000000003</v>
      </c>
      <c r="U1675" s="29">
        <v>6.9001999999999994E-2</v>
      </c>
      <c r="V1675" s="29">
        <v>0.25040000000000001</v>
      </c>
    </row>
    <row r="1676" spans="1:22" ht="14.25" customHeight="1" x14ac:dyDescent="0.3">
      <c r="A1676" s="57">
        <v>43595</v>
      </c>
      <c r="B1676" s="29">
        <v>23341</v>
      </c>
      <c r="C1676" s="29">
        <v>23057</v>
      </c>
      <c r="D1676" s="29">
        <v>97.33</v>
      </c>
      <c r="E1676" s="29">
        <v>109.95</v>
      </c>
      <c r="F1676" s="29">
        <v>1.1233</v>
      </c>
      <c r="G1676" s="29">
        <v>9.0950000000000007E-3</v>
      </c>
      <c r="H1676" s="29">
        <v>0.14654</v>
      </c>
      <c r="I1676" s="29">
        <v>0.14610000000000001</v>
      </c>
      <c r="J1676" s="29">
        <v>1.2998000000000001</v>
      </c>
      <c r="K1676" s="29">
        <v>3.2298E-2</v>
      </c>
      <c r="L1676" s="29">
        <v>0.2404</v>
      </c>
      <c r="M1676" s="29">
        <v>8.5050000000000001E-2</v>
      </c>
      <c r="N1676" s="29">
        <v>1.189E-2</v>
      </c>
      <c r="O1676" s="29">
        <v>0.56710000000000005</v>
      </c>
      <c r="P1676" s="29">
        <v>0.70735999999999999</v>
      </c>
      <c r="Q1676" s="29">
        <v>1.9158999999999999E-2</v>
      </c>
      <c r="R1676" s="29">
        <v>1.4296E-2</v>
      </c>
      <c r="S1676" s="29">
        <v>3.1711000000000003E-2</v>
      </c>
      <c r="T1676" s="29">
        <v>0.74529999999999996</v>
      </c>
      <c r="U1676" s="29">
        <v>6.9759000000000002E-2</v>
      </c>
      <c r="V1676" s="29">
        <v>0.25259999999999999</v>
      </c>
    </row>
    <row r="1677" spans="1:22" ht="14.25" customHeight="1" x14ac:dyDescent="0.3">
      <c r="A1677" s="57">
        <v>43594</v>
      </c>
      <c r="B1677" s="29">
        <v>23408</v>
      </c>
      <c r="C1677" s="29">
        <v>23051</v>
      </c>
      <c r="D1677" s="29">
        <v>97.373000000000005</v>
      </c>
      <c r="E1677" s="29">
        <v>109.74</v>
      </c>
      <c r="F1677" s="29">
        <v>1.1214999999999999</v>
      </c>
      <c r="G1677" s="29">
        <v>9.11E-3</v>
      </c>
      <c r="H1677" s="29">
        <v>0.14646999999999999</v>
      </c>
      <c r="I1677" s="29">
        <v>0.1462</v>
      </c>
      <c r="J1677" s="29">
        <v>1.3013999999999999</v>
      </c>
      <c r="K1677" s="29">
        <v>3.2250000000000001E-2</v>
      </c>
      <c r="L1677" s="29">
        <v>0.2402</v>
      </c>
      <c r="M1677" s="29">
        <v>8.4779999999999994E-2</v>
      </c>
      <c r="N1677" s="29">
        <v>1.1849999999999999E-2</v>
      </c>
      <c r="O1677" s="29">
        <v>0.56999999999999995</v>
      </c>
      <c r="P1677" s="29">
        <v>0.70821999999999996</v>
      </c>
      <c r="Q1677" s="29">
        <v>1.9132E-2</v>
      </c>
      <c r="R1677" s="29">
        <v>1.4272999999999999E-2</v>
      </c>
      <c r="S1677" s="29">
        <v>3.1480000000000001E-2</v>
      </c>
      <c r="T1677" s="29">
        <v>0.74199999999999999</v>
      </c>
      <c r="U1677" s="29">
        <v>6.9603999999999999E-2</v>
      </c>
      <c r="V1677" s="29">
        <v>0.25330000000000003</v>
      </c>
    </row>
    <row r="1678" spans="1:22" ht="14.25" customHeight="1" x14ac:dyDescent="0.3">
      <c r="A1678" s="57">
        <v>43593</v>
      </c>
      <c r="B1678" s="29">
        <v>23372</v>
      </c>
      <c r="C1678" s="29">
        <v>23046</v>
      </c>
      <c r="D1678" s="29">
        <v>97.623000000000005</v>
      </c>
      <c r="E1678" s="29">
        <v>110.1</v>
      </c>
      <c r="F1678" s="29">
        <v>1.1192</v>
      </c>
      <c r="G1678" s="29">
        <v>9.0819999999999998E-3</v>
      </c>
      <c r="H1678" s="29">
        <v>0.14743000000000001</v>
      </c>
      <c r="I1678" s="29">
        <v>0.1469</v>
      </c>
      <c r="J1678" s="29">
        <v>1.3006</v>
      </c>
      <c r="K1678" s="29">
        <v>3.2303999999999999E-2</v>
      </c>
      <c r="L1678" s="29">
        <v>0.24099999999999999</v>
      </c>
      <c r="M1678" s="29">
        <v>8.5279999999999995E-2</v>
      </c>
      <c r="N1678" s="29">
        <v>1.184E-2</v>
      </c>
      <c r="O1678" s="29">
        <v>0.57230000000000003</v>
      </c>
      <c r="P1678" s="29">
        <v>0.70896999999999999</v>
      </c>
      <c r="Q1678" s="29">
        <v>1.9158999999999999E-2</v>
      </c>
      <c r="R1678" s="29">
        <v>1.4341E-2</v>
      </c>
      <c r="S1678" s="29">
        <v>3.1442999999999999E-2</v>
      </c>
      <c r="T1678" s="29">
        <v>0.7419</v>
      </c>
      <c r="U1678" s="29">
        <v>6.9774000000000003E-2</v>
      </c>
      <c r="V1678" s="29">
        <v>0.2545</v>
      </c>
    </row>
    <row r="1679" spans="1:22" ht="14.25" customHeight="1" x14ac:dyDescent="0.3">
      <c r="A1679" s="57">
        <v>43592</v>
      </c>
      <c r="B1679" s="29">
        <v>23323</v>
      </c>
      <c r="C1679" s="29">
        <v>23040</v>
      </c>
      <c r="D1679" s="29">
        <v>97.628</v>
      </c>
      <c r="E1679" s="29">
        <v>110.26</v>
      </c>
      <c r="F1679" s="29">
        <v>1.1191</v>
      </c>
      <c r="G1679" s="29">
        <v>9.0699999999999999E-3</v>
      </c>
      <c r="H1679" s="29">
        <v>0.14756</v>
      </c>
      <c r="I1679" s="29">
        <v>0.1472</v>
      </c>
      <c r="J1679" s="29">
        <v>1.3075000000000001</v>
      </c>
      <c r="K1679" s="29">
        <v>3.2326000000000001E-2</v>
      </c>
      <c r="L1679" s="29">
        <v>0.2409</v>
      </c>
      <c r="M1679" s="29">
        <v>8.5300000000000001E-2</v>
      </c>
      <c r="N1679" s="29">
        <v>1.1849999999999999E-2</v>
      </c>
      <c r="O1679" s="29">
        <v>0.56499999999999995</v>
      </c>
      <c r="P1679" s="29">
        <v>0.70847000000000004</v>
      </c>
      <c r="Q1679" s="29">
        <v>1.9219E-2</v>
      </c>
      <c r="R1679" s="29">
        <v>1.4364999999999999E-2</v>
      </c>
      <c r="S1679" s="29">
        <v>3.1336000000000003E-2</v>
      </c>
      <c r="T1679" s="29">
        <v>0.74219999999999997</v>
      </c>
      <c r="U1679" s="29">
        <v>6.9627999999999995E-2</v>
      </c>
      <c r="V1679" s="29">
        <v>0.25190000000000001</v>
      </c>
    </row>
    <row r="1680" spans="1:22" ht="14.25" customHeight="1" x14ac:dyDescent="0.3">
      <c r="A1680" s="57">
        <v>43591</v>
      </c>
      <c r="B1680" s="29">
        <v>23282</v>
      </c>
      <c r="C1680" s="29">
        <v>23030</v>
      </c>
      <c r="D1680" s="29">
        <v>97.515000000000001</v>
      </c>
      <c r="E1680" s="29">
        <v>110.76</v>
      </c>
      <c r="F1680" s="29">
        <v>1.1198999999999999</v>
      </c>
      <c r="G1680" s="29">
        <v>9.0270000000000003E-3</v>
      </c>
      <c r="H1680" s="29">
        <v>0.14782999999999999</v>
      </c>
      <c r="I1680" s="29">
        <v>0.14760000000000001</v>
      </c>
      <c r="J1680" s="29">
        <v>1.3097000000000001</v>
      </c>
      <c r="K1680" s="29">
        <v>3.2347000000000001E-2</v>
      </c>
      <c r="L1680" s="29">
        <v>0.24110000000000001</v>
      </c>
      <c r="M1680" s="29">
        <v>8.5529999999999995E-2</v>
      </c>
      <c r="N1680" s="29">
        <v>1.1849999999999999E-2</v>
      </c>
      <c r="O1680" s="29">
        <v>0.5635</v>
      </c>
      <c r="P1680" s="29">
        <v>0.70847000000000004</v>
      </c>
      <c r="Q1680" s="29">
        <v>1.9257E-2</v>
      </c>
      <c r="R1680" s="29">
        <v>1.4423999999999999E-2</v>
      </c>
      <c r="S1680" s="29">
        <v>3.1365999999999998E-2</v>
      </c>
      <c r="T1680" s="29">
        <v>0.74360000000000004</v>
      </c>
      <c r="U1680" s="29">
        <v>7.0004999999999998E-2</v>
      </c>
      <c r="V1680" s="29">
        <v>0.25209999999999999</v>
      </c>
    </row>
    <row r="1681" spans="1:22" ht="14.25" customHeight="1" x14ac:dyDescent="0.3">
      <c r="A1681" s="57">
        <v>43588</v>
      </c>
      <c r="B1681" s="29">
        <v>23256</v>
      </c>
      <c r="C1681" s="29">
        <v>23030</v>
      </c>
      <c r="D1681" s="29">
        <v>97.52</v>
      </c>
      <c r="E1681" s="29">
        <v>111.1</v>
      </c>
      <c r="F1681" s="29">
        <v>1.1197999999999999</v>
      </c>
      <c r="G1681" s="29">
        <v>9.0010000000000003E-3</v>
      </c>
      <c r="H1681" s="29">
        <v>0.14849000000000001</v>
      </c>
      <c r="I1681" s="29">
        <v>0.14849999999999999</v>
      </c>
      <c r="J1681" s="29">
        <v>1.3172999999999999</v>
      </c>
      <c r="K1681" s="29">
        <v>3.2384000000000003E-2</v>
      </c>
      <c r="L1681" s="29">
        <v>0.24179999999999999</v>
      </c>
      <c r="M1681" s="29">
        <v>8.5889999999999994E-2</v>
      </c>
      <c r="N1681" s="29">
        <v>1.1849999999999999E-2</v>
      </c>
      <c r="O1681" s="29">
        <v>0.5665</v>
      </c>
      <c r="P1681" s="29">
        <v>0.70821999999999996</v>
      </c>
      <c r="Q1681" s="29">
        <v>1.9334E-2</v>
      </c>
      <c r="R1681" s="29">
        <v>1.4455000000000001E-2</v>
      </c>
      <c r="S1681" s="29">
        <v>3.1336999999999997E-2</v>
      </c>
      <c r="T1681" s="29">
        <v>0.74509999999999998</v>
      </c>
      <c r="U1681" s="29">
        <v>7.0211999999999997E-2</v>
      </c>
      <c r="V1681" s="29">
        <v>0.25380000000000003</v>
      </c>
    </row>
    <row r="1682" spans="1:22" ht="14.25" customHeight="1" x14ac:dyDescent="0.3">
      <c r="A1682" s="57">
        <v>43587</v>
      </c>
      <c r="B1682" s="29">
        <v>23263</v>
      </c>
      <c r="C1682" s="29">
        <v>23033</v>
      </c>
      <c r="D1682" s="29">
        <v>97.831999999999994</v>
      </c>
      <c r="E1682" s="29">
        <v>111.51</v>
      </c>
      <c r="F1682" s="29">
        <v>1.1172</v>
      </c>
      <c r="G1682" s="29">
        <v>8.9680000000000003E-3</v>
      </c>
      <c r="H1682" s="29">
        <v>0.14848</v>
      </c>
      <c r="I1682" s="29">
        <v>0.1482</v>
      </c>
      <c r="J1682" s="29">
        <v>1.3031999999999999</v>
      </c>
      <c r="K1682" s="29">
        <v>3.2346E-2</v>
      </c>
      <c r="L1682" s="29">
        <v>0.24179999999999999</v>
      </c>
      <c r="M1682" s="29">
        <v>8.5699999999999998E-2</v>
      </c>
      <c r="N1682" s="29">
        <v>1.1849999999999999E-2</v>
      </c>
      <c r="O1682" s="29">
        <v>0.5665</v>
      </c>
      <c r="P1682" s="29">
        <v>0.70796000000000003</v>
      </c>
      <c r="Q1682" s="29">
        <v>1.9279000000000001E-2</v>
      </c>
      <c r="R1682" s="29">
        <v>1.4402E-2</v>
      </c>
      <c r="S1682" s="29">
        <v>3.1253000000000003E-2</v>
      </c>
      <c r="T1682" s="29">
        <v>0.74209999999999998</v>
      </c>
      <c r="U1682" s="29">
        <v>7.0112999999999995E-2</v>
      </c>
      <c r="V1682" s="29">
        <v>0.25209999999999999</v>
      </c>
    </row>
    <row r="1683" spans="1:22" ht="14.25" customHeight="1" x14ac:dyDescent="0.3">
      <c r="A1683" s="57">
        <v>43586</v>
      </c>
      <c r="B1683" s="29">
        <v>23280</v>
      </c>
      <c r="C1683" s="29">
        <v>23028</v>
      </c>
      <c r="D1683" s="29">
        <v>97.686000000000007</v>
      </c>
      <c r="E1683" s="29">
        <v>111.38</v>
      </c>
      <c r="F1683" s="29">
        <v>1.1195999999999999</v>
      </c>
      <c r="G1683" s="29">
        <v>8.9779999999999999E-3</v>
      </c>
      <c r="H1683" s="29">
        <v>0.14848</v>
      </c>
      <c r="I1683" s="29">
        <v>0.14849999999999999</v>
      </c>
      <c r="J1683" s="29">
        <v>1.3049999999999999</v>
      </c>
      <c r="K1683" s="29">
        <v>3.2321999999999997E-2</v>
      </c>
      <c r="L1683" s="29">
        <v>0.24199999999999999</v>
      </c>
      <c r="M1683" s="29">
        <v>8.5779999999999995E-2</v>
      </c>
      <c r="N1683" s="29">
        <v>1.187E-2</v>
      </c>
      <c r="O1683" s="29">
        <v>0.56759999999999999</v>
      </c>
      <c r="P1683" s="29">
        <v>0.70748</v>
      </c>
      <c r="Q1683" s="29">
        <v>1.9307000000000001E-2</v>
      </c>
      <c r="R1683" s="29">
        <v>1.4352E-2</v>
      </c>
      <c r="S1683" s="29">
        <v>3.1285E-2</v>
      </c>
      <c r="T1683" s="29">
        <v>0.74370000000000003</v>
      </c>
      <c r="U1683" s="29">
        <v>7.0257E-2</v>
      </c>
      <c r="V1683" s="29">
        <v>0.25509999999999999</v>
      </c>
    </row>
    <row r="1684" spans="1:22" ht="14.25" customHeight="1" x14ac:dyDescent="0.3">
      <c r="A1684" s="57">
        <v>43585</v>
      </c>
      <c r="B1684" s="29">
        <v>23280</v>
      </c>
      <c r="C1684" s="29">
        <v>23028</v>
      </c>
      <c r="D1684" s="29">
        <v>97.478999999999999</v>
      </c>
      <c r="E1684" s="29">
        <v>111.42</v>
      </c>
      <c r="F1684" s="29">
        <v>1.1214999999999999</v>
      </c>
      <c r="G1684" s="29">
        <v>8.9739999999999993E-3</v>
      </c>
      <c r="H1684" s="29">
        <v>0.14848</v>
      </c>
      <c r="I1684" s="29">
        <v>0.1484</v>
      </c>
      <c r="J1684" s="29">
        <v>1.3031999999999999</v>
      </c>
      <c r="K1684" s="29">
        <v>3.2357999999999998E-2</v>
      </c>
      <c r="L1684" s="29">
        <v>0.24179999999999999</v>
      </c>
      <c r="M1684" s="29">
        <v>8.591E-2</v>
      </c>
      <c r="N1684" s="29">
        <v>1.187E-2</v>
      </c>
      <c r="O1684" s="29">
        <v>0.56759999999999999</v>
      </c>
      <c r="P1684" s="29">
        <v>0.70748</v>
      </c>
      <c r="Q1684" s="29">
        <v>1.9321999999999999E-2</v>
      </c>
      <c r="R1684" s="29">
        <v>1.4371999999999999E-2</v>
      </c>
      <c r="S1684" s="29">
        <v>3.1342000000000002E-2</v>
      </c>
      <c r="T1684" s="29">
        <v>0.74680000000000002</v>
      </c>
      <c r="U1684" s="29">
        <v>7.0486999999999994E-2</v>
      </c>
      <c r="V1684" s="29">
        <v>0.25509999999999999</v>
      </c>
    </row>
    <row r="1685" spans="1:22" ht="14.25" customHeight="1" x14ac:dyDescent="0.3">
      <c r="A1685" s="57">
        <v>43584</v>
      </c>
      <c r="B1685" s="29">
        <v>23280</v>
      </c>
      <c r="C1685" s="29">
        <v>23028</v>
      </c>
      <c r="D1685" s="29">
        <v>97.856999999999999</v>
      </c>
      <c r="E1685" s="29">
        <v>111.65</v>
      </c>
      <c r="F1685" s="29">
        <v>1.1186</v>
      </c>
      <c r="G1685" s="29">
        <v>8.9569999999999997E-3</v>
      </c>
      <c r="H1685" s="29">
        <v>0.14851</v>
      </c>
      <c r="I1685" s="29">
        <v>0.1484</v>
      </c>
      <c r="J1685" s="29">
        <v>1.2937000000000001</v>
      </c>
      <c r="K1685" s="29">
        <v>3.2353E-2</v>
      </c>
      <c r="L1685" s="29">
        <v>0.2419</v>
      </c>
      <c r="M1685" s="29">
        <v>8.6239999999999997E-2</v>
      </c>
      <c r="N1685" s="29">
        <v>1.1849999999999999E-2</v>
      </c>
      <c r="O1685" s="29">
        <v>0.56879999999999997</v>
      </c>
      <c r="P1685" s="29">
        <v>0.70745999999999998</v>
      </c>
      <c r="Q1685" s="29">
        <v>1.9188E-2</v>
      </c>
      <c r="R1685" s="29">
        <v>1.4323000000000001E-2</v>
      </c>
      <c r="S1685" s="29">
        <v>3.1328000000000002E-2</v>
      </c>
      <c r="T1685" s="29">
        <v>0.74309999999999998</v>
      </c>
      <c r="U1685" s="29">
        <v>7.0444999999999994E-2</v>
      </c>
      <c r="V1685" s="29">
        <v>0.25359999999999999</v>
      </c>
    </row>
    <row r="1686" spans="1:22" ht="14.25" customHeight="1" x14ac:dyDescent="0.3">
      <c r="A1686" s="57">
        <v>43581</v>
      </c>
      <c r="B1686" s="29">
        <v>23280</v>
      </c>
      <c r="C1686" s="29">
        <v>23028</v>
      </c>
      <c r="D1686" s="29">
        <v>98.006</v>
      </c>
      <c r="E1686" s="29">
        <v>111.58</v>
      </c>
      <c r="F1686" s="29">
        <v>1.1151</v>
      </c>
      <c r="G1686" s="29">
        <v>8.9619999999999995E-3</v>
      </c>
      <c r="H1686" s="29">
        <v>0.14860000000000001</v>
      </c>
      <c r="I1686" s="29">
        <v>0.1484</v>
      </c>
      <c r="J1686" s="29">
        <v>1.2916000000000001</v>
      </c>
      <c r="K1686" s="29">
        <v>3.2342999999999997E-2</v>
      </c>
      <c r="L1686" s="29">
        <v>0.24199999999999999</v>
      </c>
      <c r="M1686" s="29">
        <v>8.6279999999999996E-2</v>
      </c>
      <c r="N1686" s="29">
        <v>1.1900000000000001E-2</v>
      </c>
      <c r="O1686" s="29">
        <v>0.57050000000000001</v>
      </c>
      <c r="P1686" s="29">
        <v>0.70745999999999998</v>
      </c>
      <c r="Q1686" s="29">
        <v>1.9193999999999999E-2</v>
      </c>
      <c r="R1686" s="29">
        <v>1.4316000000000001E-2</v>
      </c>
      <c r="S1686" s="29">
        <v>3.1315999999999997E-2</v>
      </c>
      <c r="T1686" s="29">
        <v>0.74319999999999997</v>
      </c>
      <c r="U1686" s="29">
        <v>7.0513999999999993E-2</v>
      </c>
      <c r="V1686" s="29">
        <v>0.25419999999999998</v>
      </c>
    </row>
    <row r="1687" spans="1:22" ht="14.25" customHeight="1" x14ac:dyDescent="0.3">
      <c r="A1687" s="57">
        <v>43580</v>
      </c>
      <c r="B1687" s="29">
        <v>23238</v>
      </c>
      <c r="C1687" s="29">
        <v>23018</v>
      </c>
      <c r="D1687" s="29">
        <v>98.203000000000003</v>
      </c>
      <c r="E1687" s="29">
        <v>111.63</v>
      </c>
      <c r="F1687" s="29">
        <v>1.1132</v>
      </c>
      <c r="G1687" s="29">
        <v>8.9589999999999999E-3</v>
      </c>
      <c r="H1687" s="29">
        <v>0.14829999999999999</v>
      </c>
      <c r="I1687" s="29">
        <v>0.14810000000000001</v>
      </c>
      <c r="J1687" s="29">
        <v>1.2899</v>
      </c>
      <c r="K1687" s="29">
        <v>3.2335999999999997E-2</v>
      </c>
      <c r="L1687" s="29">
        <v>0.24099999999999999</v>
      </c>
      <c r="M1687" s="29">
        <v>8.6209999999999995E-2</v>
      </c>
      <c r="N1687" s="29">
        <v>1.1900000000000001E-2</v>
      </c>
      <c r="O1687" s="29">
        <v>0.5706</v>
      </c>
      <c r="P1687" s="29">
        <v>0.70611999999999997</v>
      </c>
      <c r="Q1687" s="29">
        <v>1.9165000000000001E-2</v>
      </c>
      <c r="R1687" s="29">
        <v>1.4251E-2</v>
      </c>
      <c r="S1687" s="29">
        <v>3.1186999999999999E-2</v>
      </c>
      <c r="T1687" s="29">
        <v>0.74150000000000005</v>
      </c>
      <c r="U1687" s="29">
        <v>7.0335999999999996E-2</v>
      </c>
      <c r="V1687" s="29">
        <v>0.25290000000000001</v>
      </c>
    </row>
    <row r="1688" spans="1:22" ht="14.25" customHeight="1" x14ac:dyDescent="0.3">
      <c r="A1688" s="57">
        <v>43579</v>
      </c>
      <c r="B1688" s="29">
        <v>23218</v>
      </c>
      <c r="C1688" s="29">
        <v>23013</v>
      </c>
      <c r="D1688" s="29">
        <v>98.173000000000002</v>
      </c>
      <c r="E1688" s="29">
        <v>112.19</v>
      </c>
      <c r="F1688" s="29">
        <v>1.1154999999999999</v>
      </c>
      <c r="G1688" s="29">
        <v>8.9130000000000008E-3</v>
      </c>
      <c r="H1688" s="29">
        <v>0.14876</v>
      </c>
      <c r="I1688" s="29">
        <v>0.14849999999999999</v>
      </c>
      <c r="J1688" s="29">
        <v>1.2902</v>
      </c>
      <c r="K1688" s="29">
        <v>3.2339E-2</v>
      </c>
      <c r="L1688" s="29">
        <v>0.24210000000000001</v>
      </c>
      <c r="M1688" s="29">
        <v>8.6499999999999994E-2</v>
      </c>
      <c r="N1688" s="29">
        <v>1.189E-2</v>
      </c>
      <c r="O1688" s="29">
        <v>0.57179999999999997</v>
      </c>
      <c r="P1688" s="29">
        <v>0.70621</v>
      </c>
      <c r="Q1688" s="29">
        <v>1.9140000000000001E-2</v>
      </c>
      <c r="R1688" s="29">
        <v>1.4265999999999999E-2</v>
      </c>
      <c r="S1688" s="29">
        <v>3.1206999999999999E-2</v>
      </c>
      <c r="T1688" s="29">
        <v>0.7409</v>
      </c>
      <c r="U1688" s="29">
        <v>7.0509000000000002E-2</v>
      </c>
      <c r="V1688" s="29">
        <v>0.25040000000000001</v>
      </c>
    </row>
    <row r="1689" spans="1:22" ht="14.25" customHeight="1" x14ac:dyDescent="0.3">
      <c r="A1689" s="57">
        <v>43578</v>
      </c>
      <c r="B1689" s="29">
        <v>23217</v>
      </c>
      <c r="C1689" s="29">
        <v>23004</v>
      </c>
      <c r="D1689" s="29">
        <v>97.635999999999996</v>
      </c>
      <c r="E1689" s="29">
        <v>111.86</v>
      </c>
      <c r="F1689" s="29">
        <v>1.1227</v>
      </c>
      <c r="G1689" s="29">
        <v>8.9390000000000008E-3</v>
      </c>
      <c r="H1689" s="29">
        <v>0.14868000000000001</v>
      </c>
      <c r="I1689" s="29">
        <v>0.14860000000000001</v>
      </c>
      <c r="J1689" s="29">
        <v>1.2938000000000001</v>
      </c>
      <c r="K1689" s="29">
        <v>3.2395E-2</v>
      </c>
      <c r="L1689" s="29">
        <v>0.24229999999999999</v>
      </c>
      <c r="M1689" s="29">
        <v>8.7489999999999998E-2</v>
      </c>
      <c r="N1689" s="29">
        <v>1.188E-2</v>
      </c>
      <c r="O1689" s="29">
        <v>0.57240000000000002</v>
      </c>
      <c r="P1689" s="29">
        <v>0.70723999999999998</v>
      </c>
      <c r="Q1689" s="29">
        <v>1.9196999999999999E-2</v>
      </c>
      <c r="R1689" s="29">
        <v>1.4338999999999999E-2</v>
      </c>
      <c r="S1689" s="29">
        <v>3.1260000000000003E-2</v>
      </c>
      <c r="T1689" s="29">
        <v>0.745</v>
      </c>
      <c r="U1689" s="29">
        <v>7.0869000000000001E-2</v>
      </c>
      <c r="V1689" s="29">
        <v>0.25509999999999999</v>
      </c>
    </row>
    <row r="1690" spans="1:22" ht="14.25" customHeight="1" x14ac:dyDescent="0.3">
      <c r="A1690" s="57">
        <v>43577</v>
      </c>
      <c r="B1690" s="29">
        <v>23215</v>
      </c>
      <c r="C1690" s="29">
        <v>22996</v>
      </c>
      <c r="D1690" s="29">
        <v>97.287000000000006</v>
      </c>
      <c r="E1690" s="29">
        <v>111.94</v>
      </c>
      <c r="F1690" s="29">
        <v>1.1256999999999999</v>
      </c>
      <c r="G1690" s="29">
        <v>8.933E-3</v>
      </c>
      <c r="H1690" s="29">
        <v>0.14899000000000001</v>
      </c>
      <c r="I1690" s="29">
        <v>0.14899999999999999</v>
      </c>
      <c r="J1690" s="29">
        <v>1.2982</v>
      </c>
      <c r="K1690" s="29">
        <v>3.2419000000000003E-2</v>
      </c>
      <c r="L1690" s="29">
        <v>0.24199999999999999</v>
      </c>
      <c r="M1690" s="29">
        <v>8.7639999999999996E-2</v>
      </c>
      <c r="N1690" s="29">
        <v>1.187E-2</v>
      </c>
      <c r="O1690" s="29">
        <v>0.57279999999999998</v>
      </c>
      <c r="P1690" s="29">
        <v>0.70721999999999996</v>
      </c>
      <c r="Q1690" s="29">
        <v>1.9238000000000002E-2</v>
      </c>
      <c r="R1690" s="29">
        <v>1.4341E-2</v>
      </c>
      <c r="S1690" s="29">
        <v>3.1350000000000003E-2</v>
      </c>
      <c r="T1690" s="29">
        <v>0.74909999999999999</v>
      </c>
      <c r="U1690" s="29">
        <v>7.0884000000000003E-2</v>
      </c>
      <c r="V1690" s="29">
        <v>0.254</v>
      </c>
    </row>
    <row r="1691" spans="1:22" ht="14.25" customHeight="1" x14ac:dyDescent="0.3">
      <c r="A1691" s="57">
        <v>43574</v>
      </c>
      <c r="B1691" s="29">
        <v>23210</v>
      </c>
      <c r="C1691" s="29">
        <v>22998</v>
      </c>
      <c r="D1691" s="29">
        <v>97.378</v>
      </c>
      <c r="E1691" s="29">
        <v>111.92</v>
      </c>
      <c r="F1691" s="29">
        <v>1.1245000000000001</v>
      </c>
      <c r="G1691" s="29">
        <v>8.9359999999999995E-3</v>
      </c>
      <c r="H1691" s="29">
        <v>0.14915999999999999</v>
      </c>
      <c r="I1691" s="29">
        <v>0.1492</v>
      </c>
      <c r="J1691" s="29">
        <v>1.2992999999999999</v>
      </c>
      <c r="K1691" s="29">
        <v>3.2452000000000002E-2</v>
      </c>
      <c r="L1691" s="29">
        <v>0.24199999999999999</v>
      </c>
      <c r="M1691" s="29">
        <v>8.7970000000000007E-2</v>
      </c>
      <c r="N1691" s="29">
        <v>1.1900000000000001E-2</v>
      </c>
      <c r="O1691" s="29">
        <v>0.5746</v>
      </c>
      <c r="P1691" s="29">
        <v>0.70584000000000002</v>
      </c>
      <c r="Q1691" s="29">
        <v>1.9335000000000001E-2</v>
      </c>
      <c r="R1691" s="29">
        <v>1.4409E-2</v>
      </c>
      <c r="S1691" s="29">
        <v>3.1423E-2</v>
      </c>
      <c r="T1691" s="29">
        <v>0.74670000000000003</v>
      </c>
      <c r="U1691" s="29">
        <v>7.1202000000000001E-2</v>
      </c>
      <c r="V1691" s="29">
        <v>0.25409999999999999</v>
      </c>
    </row>
    <row r="1692" spans="1:22" ht="14.25" customHeight="1" x14ac:dyDescent="0.3">
      <c r="A1692" s="57">
        <v>43573</v>
      </c>
      <c r="B1692" s="29">
        <v>23203</v>
      </c>
      <c r="C1692" s="29">
        <v>22988</v>
      </c>
      <c r="D1692" s="29">
        <v>97.474000000000004</v>
      </c>
      <c r="E1692" s="29">
        <v>111.97</v>
      </c>
      <c r="F1692" s="29">
        <v>1.123</v>
      </c>
      <c r="G1692" s="29">
        <v>8.9300000000000004E-3</v>
      </c>
      <c r="H1692" s="29">
        <v>0.14904999999999999</v>
      </c>
      <c r="I1692" s="29">
        <v>0.14910000000000001</v>
      </c>
      <c r="J1692" s="29">
        <v>1.2990999999999999</v>
      </c>
      <c r="K1692" s="29">
        <v>3.2433999999999998E-2</v>
      </c>
      <c r="L1692" s="29">
        <v>0.24060000000000001</v>
      </c>
      <c r="M1692" s="29">
        <v>8.7919999999999998E-2</v>
      </c>
      <c r="N1692" s="29">
        <v>1.187E-2</v>
      </c>
      <c r="O1692" s="29">
        <v>0.5746</v>
      </c>
      <c r="P1692" s="29">
        <v>0.70745999999999998</v>
      </c>
      <c r="Q1692" s="29">
        <v>1.9324000000000001E-2</v>
      </c>
      <c r="R1692" s="29">
        <v>1.4402E-2</v>
      </c>
      <c r="S1692" s="29">
        <v>3.1425000000000002E-2</v>
      </c>
      <c r="T1692" s="29">
        <v>0.74750000000000005</v>
      </c>
      <c r="U1692" s="29">
        <v>7.1181999999999995E-2</v>
      </c>
      <c r="V1692" s="29">
        <v>0.2545</v>
      </c>
    </row>
    <row r="1693" spans="1:22" ht="14.25" customHeight="1" x14ac:dyDescent="0.3">
      <c r="A1693" s="57">
        <v>43572</v>
      </c>
      <c r="B1693" s="29">
        <v>23200</v>
      </c>
      <c r="C1693" s="29">
        <v>22991</v>
      </c>
      <c r="D1693" s="29">
        <v>97.009</v>
      </c>
      <c r="E1693" s="29">
        <v>112.06</v>
      </c>
      <c r="F1693" s="29">
        <v>1.1295999999999999</v>
      </c>
      <c r="G1693" s="29">
        <v>8.9230000000000004E-3</v>
      </c>
      <c r="H1693" s="29">
        <v>0.14951999999999999</v>
      </c>
      <c r="I1693" s="29">
        <v>0.14979999999999999</v>
      </c>
      <c r="J1693" s="29">
        <v>1.3043</v>
      </c>
      <c r="K1693" s="29">
        <v>3.2487000000000002E-2</v>
      </c>
      <c r="L1693" s="29">
        <v>0.24179999999999999</v>
      </c>
      <c r="M1693" s="29">
        <v>8.831E-2</v>
      </c>
      <c r="N1693" s="29">
        <v>1.1860000000000001E-2</v>
      </c>
      <c r="O1693" s="29">
        <v>0.57279999999999998</v>
      </c>
      <c r="P1693" s="29">
        <v>0.70745999999999998</v>
      </c>
      <c r="Q1693" s="29">
        <v>1.9345000000000001E-2</v>
      </c>
      <c r="R1693" s="29">
        <v>1.4404999999999999E-2</v>
      </c>
      <c r="S1693" s="29">
        <v>3.1454000000000003E-2</v>
      </c>
      <c r="T1693" s="29">
        <v>0.74960000000000004</v>
      </c>
      <c r="U1693" s="29">
        <v>7.1445999999999996E-2</v>
      </c>
      <c r="V1693" s="29">
        <v>0.25369999999999998</v>
      </c>
    </row>
    <row r="1694" spans="1:22" ht="14.25" customHeight="1" x14ac:dyDescent="0.3">
      <c r="A1694" s="57">
        <v>43571</v>
      </c>
      <c r="B1694" s="29">
        <v>23202</v>
      </c>
      <c r="C1694" s="29">
        <v>22990</v>
      </c>
      <c r="D1694" s="29">
        <v>97.043000000000006</v>
      </c>
      <c r="E1694" s="29">
        <v>112</v>
      </c>
      <c r="F1694" s="29">
        <v>1.1281000000000001</v>
      </c>
      <c r="G1694" s="29">
        <v>8.9280000000000002E-3</v>
      </c>
      <c r="H1694" s="29">
        <v>0.14898</v>
      </c>
      <c r="I1694" s="29">
        <v>0.14899999999999999</v>
      </c>
      <c r="J1694" s="29">
        <v>1.3048</v>
      </c>
      <c r="K1694" s="29">
        <v>3.2397000000000002E-2</v>
      </c>
      <c r="L1694" s="29">
        <v>0.24199999999999999</v>
      </c>
      <c r="M1694" s="29">
        <v>8.7900000000000006E-2</v>
      </c>
      <c r="N1694" s="29">
        <v>1.187E-2</v>
      </c>
      <c r="O1694" s="29">
        <v>0.57250000000000001</v>
      </c>
      <c r="P1694" s="29">
        <v>0.70713000000000004</v>
      </c>
      <c r="Q1694" s="29">
        <v>1.9327E-2</v>
      </c>
      <c r="R1694" s="29">
        <v>1.438E-2</v>
      </c>
      <c r="S1694" s="29">
        <v>3.1406999999999997E-2</v>
      </c>
      <c r="T1694" s="29">
        <v>0.749</v>
      </c>
      <c r="U1694" s="29">
        <v>7.1052000000000004E-2</v>
      </c>
      <c r="V1694" s="29">
        <v>0.25609999999999999</v>
      </c>
    </row>
    <row r="1695" spans="1:22" ht="14.25" customHeight="1" x14ac:dyDescent="0.3">
      <c r="A1695" s="57">
        <v>43570</v>
      </c>
      <c r="B1695" s="29">
        <v>23199</v>
      </c>
      <c r="C1695" s="29">
        <v>22996</v>
      </c>
      <c r="D1695" s="29">
        <v>96.941999999999993</v>
      </c>
      <c r="E1695" s="29">
        <v>112.04</v>
      </c>
      <c r="F1695" s="29">
        <v>1.1304000000000001</v>
      </c>
      <c r="G1695" s="29">
        <v>8.9259999999999999E-3</v>
      </c>
      <c r="H1695" s="29">
        <v>0.14906</v>
      </c>
      <c r="I1695" s="29">
        <v>0.14910000000000001</v>
      </c>
      <c r="J1695" s="29">
        <v>1.31</v>
      </c>
      <c r="K1695" s="29">
        <v>3.2397000000000002E-2</v>
      </c>
      <c r="L1695" s="29">
        <v>0.24299999999999999</v>
      </c>
      <c r="M1695" s="29">
        <v>8.813E-2</v>
      </c>
      <c r="N1695" s="29">
        <v>1.187E-2</v>
      </c>
      <c r="O1695" s="29">
        <v>0.57279999999999998</v>
      </c>
      <c r="P1695" s="29">
        <v>0.70591999999999999</v>
      </c>
      <c r="Q1695" s="29">
        <v>1.9361E-2</v>
      </c>
      <c r="R1695" s="29">
        <v>1.44E-2</v>
      </c>
      <c r="S1695" s="29">
        <v>3.1451E-2</v>
      </c>
      <c r="T1695" s="29">
        <v>0.74809999999999999</v>
      </c>
      <c r="U1695" s="29">
        <v>7.1032999999999999E-2</v>
      </c>
      <c r="V1695" s="29">
        <v>0.25829999999999997</v>
      </c>
    </row>
    <row r="1696" spans="1:22" ht="14.25" customHeight="1" x14ac:dyDescent="0.3">
      <c r="A1696" s="57">
        <v>43567</v>
      </c>
      <c r="B1696" s="29">
        <v>23199</v>
      </c>
      <c r="C1696" s="29">
        <v>22996</v>
      </c>
      <c r="D1696" s="29">
        <v>96.971999999999994</v>
      </c>
      <c r="E1696" s="29">
        <v>112.02</v>
      </c>
      <c r="F1696" s="29">
        <v>1.1298999999999999</v>
      </c>
      <c r="G1696" s="29">
        <v>8.9269999999999992E-3</v>
      </c>
      <c r="H1696" s="29">
        <v>0.14915999999999999</v>
      </c>
      <c r="I1696" s="29">
        <v>0.14899999999999999</v>
      </c>
      <c r="J1696" s="29">
        <v>1.3073999999999999</v>
      </c>
      <c r="K1696" s="29">
        <v>3.2418000000000002E-2</v>
      </c>
      <c r="L1696" s="29">
        <v>0.24299999999999999</v>
      </c>
      <c r="M1696" s="29">
        <v>8.8120000000000004E-2</v>
      </c>
      <c r="N1696" s="29">
        <v>1.189E-2</v>
      </c>
      <c r="O1696" s="29">
        <v>0.57310000000000005</v>
      </c>
      <c r="P1696" s="29">
        <v>0.70745999999999998</v>
      </c>
      <c r="Q1696" s="29">
        <v>1.9355000000000001E-2</v>
      </c>
      <c r="R1696" s="29">
        <v>1.4456999999999999E-2</v>
      </c>
      <c r="S1696" s="29">
        <v>3.1475999999999997E-2</v>
      </c>
      <c r="T1696" s="29">
        <v>0.75039999999999996</v>
      </c>
      <c r="U1696" s="29">
        <v>7.0786000000000002E-2</v>
      </c>
      <c r="V1696" s="29">
        <v>0.2576</v>
      </c>
    </row>
    <row r="1697" spans="1:22" ht="14.25" customHeight="1" x14ac:dyDescent="0.3">
      <c r="A1697" s="57">
        <v>43566</v>
      </c>
      <c r="B1697" s="29">
        <v>23198</v>
      </c>
      <c r="C1697" s="29">
        <v>22991</v>
      </c>
      <c r="D1697" s="29">
        <v>97.177000000000007</v>
      </c>
      <c r="E1697" s="29">
        <v>111.66</v>
      </c>
      <c r="F1697" s="29">
        <v>1.1253</v>
      </c>
      <c r="G1697" s="29">
        <v>8.9560000000000004E-3</v>
      </c>
      <c r="H1697" s="29">
        <v>0.14882000000000001</v>
      </c>
      <c r="I1697" s="29">
        <v>0.14860000000000001</v>
      </c>
      <c r="J1697" s="29">
        <v>1.3058000000000001</v>
      </c>
      <c r="K1697" s="29">
        <v>3.2398999999999997E-2</v>
      </c>
      <c r="L1697" s="29">
        <v>0.24229999999999999</v>
      </c>
      <c r="M1697" s="29">
        <v>8.7580000000000005E-2</v>
      </c>
      <c r="N1697" s="29">
        <v>1.1900000000000001E-2</v>
      </c>
      <c r="O1697" s="29">
        <v>0.57279999999999998</v>
      </c>
      <c r="P1697" s="29">
        <v>0.70770999999999995</v>
      </c>
      <c r="Q1697" s="29">
        <v>1.9262000000000001E-2</v>
      </c>
      <c r="R1697" s="29">
        <v>1.4473E-2</v>
      </c>
      <c r="S1697" s="29">
        <v>3.1377000000000002E-2</v>
      </c>
      <c r="T1697" s="29">
        <v>0.74709999999999999</v>
      </c>
      <c r="U1697" s="29">
        <v>7.0459999999999995E-2</v>
      </c>
      <c r="V1697" s="29">
        <v>0.2591</v>
      </c>
    </row>
    <row r="1698" spans="1:22" ht="14.25" customHeight="1" x14ac:dyDescent="0.3">
      <c r="A1698" s="57">
        <v>43565</v>
      </c>
      <c r="B1698" s="29">
        <v>23200</v>
      </c>
      <c r="C1698" s="29">
        <v>22989</v>
      </c>
      <c r="D1698" s="29">
        <v>96.945999999999998</v>
      </c>
      <c r="E1698" s="29">
        <v>111.01</v>
      </c>
      <c r="F1698" s="29">
        <v>1.1274</v>
      </c>
      <c r="G1698" s="29">
        <v>9.0080000000000004E-3</v>
      </c>
      <c r="H1698" s="29">
        <v>0.1489</v>
      </c>
      <c r="I1698" s="29">
        <v>0.14879999999999999</v>
      </c>
      <c r="J1698" s="29">
        <v>1.3090999999999999</v>
      </c>
      <c r="K1698" s="29">
        <v>3.2434999999999999E-2</v>
      </c>
      <c r="L1698" s="29">
        <v>0.24329999999999999</v>
      </c>
      <c r="M1698" s="29">
        <v>8.7870000000000004E-2</v>
      </c>
      <c r="N1698" s="29">
        <v>1.189E-2</v>
      </c>
      <c r="O1698" s="29">
        <v>0.57269999999999999</v>
      </c>
      <c r="P1698" s="29">
        <v>0.70775999999999994</v>
      </c>
      <c r="Q1698" s="29">
        <v>1.9296000000000001E-2</v>
      </c>
      <c r="R1698" s="29">
        <v>1.4460000000000001E-2</v>
      </c>
      <c r="S1698" s="29">
        <v>3.1501000000000001E-2</v>
      </c>
      <c r="T1698" s="29">
        <v>0.75090000000000001</v>
      </c>
      <c r="U1698" s="29">
        <v>7.0665000000000006E-2</v>
      </c>
      <c r="V1698" s="29">
        <v>0.26140000000000002</v>
      </c>
    </row>
    <row r="1699" spans="1:22" ht="14.25" customHeight="1" x14ac:dyDescent="0.3">
      <c r="A1699" s="57">
        <v>43564</v>
      </c>
      <c r="B1699" s="29">
        <v>23198</v>
      </c>
      <c r="C1699" s="29">
        <v>22993</v>
      </c>
      <c r="D1699" s="29">
        <v>97.006</v>
      </c>
      <c r="E1699" s="29">
        <v>111.14</v>
      </c>
      <c r="F1699" s="29">
        <v>1.1263000000000001</v>
      </c>
      <c r="G1699" s="29">
        <v>8.9980000000000008E-3</v>
      </c>
      <c r="H1699" s="29">
        <v>0.14899000000000001</v>
      </c>
      <c r="I1699" s="29">
        <v>0.14879999999999999</v>
      </c>
      <c r="J1699" s="29">
        <v>1.3051999999999999</v>
      </c>
      <c r="K1699" s="29">
        <v>3.2432000000000002E-2</v>
      </c>
      <c r="L1699" s="29">
        <v>0.24429999999999999</v>
      </c>
      <c r="M1699" s="29">
        <v>8.7639999999999996E-2</v>
      </c>
      <c r="N1699" s="29">
        <v>1.189E-2</v>
      </c>
      <c r="O1699" s="29">
        <v>0.57230000000000003</v>
      </c>
      <c r="P1699" s="29">
        <v>0.70770999999999995</v>
      </c>
      <c r="Q1699" s="29">
        <v>1.9247E-2</v>
      </c>
      <c r="R1699" s="29">
        <v>1.4439E-2</v>
      </c>
      <c r="S1699" s="29">
        <v>3.1460000000000002E-2</v>
      </c>
      <c r="T1699" s="29">
        <v>0.75029999999999997</v>
      </c>
      <c r="U1699" s="29">
        <v>7.0666000000000007E-2</v>
      </c>
      <c r="V1699" s="29">
        <v>0.2596</v>
      </c>
    </row>
    <row r="1700" spans="1:22" ht="14.25" customHeight="1" x14ac:dyDescent="0.3">
      <c r="A1700" s="57">
        <v>43563</v>
      </c>
      <c r="B1700" s="29">
        <v>23199</v>
      </c>
      <c r="C1700" s="29">
        <v>22988</v>
      </c>
      <c r="D1700" s="29">
        <v>97.05</v>
      </c>
      <c r="E1700" s="29">
        <v>111.48</v>
      </c>
      <c r="F1700" s="29">
        <v>1.1263000000000001</v>
      </c>
      <c r="G1700" s="29">
        <v>8.9700000000000005E-3</v>
      </c>
      <c r="H1700" s="29">
        <v>0.14888999999999999</v>
      </c>
      <c r="I1700" s="29">
        <v>0.1489</v>
      </c>
      <c r="J1700" s="29">
        <v>1.3061</v>
      </c>
      <c r="K1700" s="29">
        <v>3.2434999999999999E-2</v>
      </c>
      <c r="L1700" s="29">
        <v>0.24390000000000001</v>
      </c>
      <c r="M1700" s="29">
        <v>8.7550000000000003E-2</v>
      </c>
      <c r="N1700" s="29">
        <v>1.188E-2</v>
      </c>
      <c r="O1700" s="29">
        <v>0.57250000000000001</v>
      </c>
      <c r="P1700" s="29">
        <v>0.70775999999999994</v>
      </c>
      <c r="Q1700" s="29">
        <v>1.9186999999999999E-2</v>
      </c>
      <c r="R1700" s="29">
        <v>1.4375000000000001E-2</v>
      </c>
      <c r="S1700" s="29">
        <v>3.1363000000000002E-2</v>
      </c>
      <c r="T1700" s="29">
        <v>0.75109999999999999</v>
      </c>
      <c r="U1700" s="29">
        <v>7.0652999999999994E-2</v>
      </c>
      <c r="V1700" s="29">
        <v>0.25969999999999999</v>
      </c>
    </row>
    <row r="1701" spans="1:22" ht="14.25" customHeight="1" x14ac:dyDescent="0.3">
      <c r="A1701" s="57">
        <v>43560</v>
      </c>
      <c r="B1701" s="29">
        <v>23200</v>
      </c>
      <c r="C1701" s="29">
        <v>22988</v>
      </c>
      <c r="D1701" s="29">
        <v>97.394999999999996</v>
      </c>
      <c r="E1701" s="29">
        <v>111.73</v>
      </c>
      <c r="F1701" s="29">
        <v>1.1215999999999999</v>
      </c>
      <c r="G1701" s="29">
        <v>8.9510000000000006E-3</v>
      </c>
      <c r="H1701" s="29">
        <v>0.14885999999999999</v>
      </c>
      <c r="I1701" s="29">
        <v>0.14899999999999999</v>
      </c>
      <c r="J1701" s="29">
        <v>1.3038000000000001</v>
      </c>
      <c r="K1701" s="29">
        <v>3.2457E-2</v>
      </c>
      <c r="L1701" s="29">
        <v>0.2445</v>
      </c>
      <c r="M1701" s="29">
        <v>8.7859999999999994E-2</v>
      </c>
      <c r="N1701" s="29">
        <v>1.192E-2</v>
      </c>
      <c r="O1701" s="29">
        <v>0.57189999999999996</v>
      </c>
      <c r="P1701" s="29">
        <v>0.70833999999999997</v>
      </c>
      <c r="Q1701" s="29">
        <v>1.9189999999999999E-2</v>
      </c>
      <c r="R1701" s="29">
        <v>1.4442E-2</v>
      </c>
      <c r="S1701" s="29">
        <v>3.1333E-2</v>
      </c>
      <c r="T1701" s="29">
        <v>0.74719999999999998</v>
      </c>
      <c r="U1701" s="29">
        <v>7.0762000000000005E-2</v>
      </c>
      <c r="V1701" s="29">
        <v>0.2581</v>
      </c>
    </row>
    <row r="1702" spans="1:22" ht="14.25" customHeight="1" x14ac:dyDescent="0.3">
      <c r="A1702" s="57">
        <v>43559</v>
      </c>
      <c r="B1702" s="29">
        <v>23200</v>
      </c>
      <c r="C1702" s="29">
        <v>22978</v>
      </c>
      <c r="D1702" s="29">
        <v>97.308000000000007</v>
      </c>
      <c r="E1702" s="29">
        <v>111.66</v>
      </c>
      <c r="F1702" s="29">
        <v>1.1221000000000001</v>
      </c>
      <c r="G1702" s="29">
        <v>8.9549999999999994E-3</v>
      </c>
      <c r="H1702" s="29">
        <v>0.14887</v>
      </c>
      <c r="I1702" s="29">
        <v>0.1489</v>
      </c>
      <c r="J1702" s="29">
        <v>1.3077000000000001</v>
      </c>
      <c r="K1702" s="29">
        <v>3.2467000000000003E-2</v>
      </c>
      <c r="L1702" s="29">
        <v>0.245</v>
      </c>
      <c r="M1702" s="29">
        <v>8.7980000000000003E-2</v>
      </c>
      <c r="N1702" s="29">
        <v>1.191E-2</v>
      </c>
      <c r="O1702" s="29">
        <v>0.57269999999999999</v>
      </c>
      <c r="P1702" s="29">
        <v>0.70745999999999998</v>
      </c>
      <c r="Q1702" s="29">
        <v>1.9133000000000001E-2</v>
      </c>
      <c r="R1702" s="29">
        <v>1.4494999999999999E-2</v>
      </c>
      <c r="S1702" s="29">
        <v>3.1446000000000002E-2</v>
      </c>
      <c r="T1702" s="29">
        <v>0.74850000000000005</v>
      </c>
      <c r="U1702" s="29">
        <v>7.0638999999999993E-2</v>
      </c>
      <c r="V1702" s="29">
        <v>0.25919999999999999</v>
      </c>
    </row>
    <row r="1703" spans="1:22" ht="14.25" customHeight="1" x14ac:dyDescent="0.3">
      <c r="A1703" s="57">
        <v>43558</v>
      </c>
      <c r="B1703" s="29">
        <v>23199</v>
      </c>
      <c r="C1703" s="29">
        <v>22983</v>
      </c>
      <c r="D1703" s="29">
        <v>97.090999999999994</v>
      </c>
      <c r="E1703" s="29">
        <v>111.49</v>
      </c>
      <c r="F1703" s="29">
        <v>1.1233</v>
      </c>
      <c r="G1703" s="29">
        <v>8.9689999999999995E-3</v>
      </c>
      <c r="H1703" s="29">
        <v>0.14899999999999999</v>
      </c>
      <c r="I1703" s="29">
        <v>0.1489</v>
      </c>
      <c r="J1703" s="29">
        <v>1.3158000000000001</v>
      </c>
      <c r="K1703" s="29">
        <v>3.2464E-2</v>
      </c>
      <c r="L1703" s="29">
        <v>0.2452</v>
      </c>
      <c r="M1703" s="29">
        <v>8.8150000000000006E-2</v>
      </c>
      <c r="N1703" s="29">
        <v>1.189E-2</v>
      </c>
      <c r="O1703" s="29">
        <v>0.57240000000000002</v>
      </c>
      <c r="P1703" s="29">
        <v>0.70735999999999999</v>
      </c>
      <c r="Q1703" s="29">
        <v>1.9198E-2</v>
      </c>
      <c r="R1703" s="29">
        <v>1.4605E-2</v>
      </c>
      <c r="S1703" s="29">
        <v>3.1493E-2</v>
      </c>
      <c r="T1703" s="29">
        <v>0.74929999999999997</v>
      </c>
      <c r="U1703" s="29">
        <v>7.0605000000000001E-2</v>
      </c>
      <c r="V1703" s="29">
        <v>0.25819999999999999</v>
      </c>
    </row>
    <row r="1704" spans="1:22" ht="14.25" customHeight="1" x14ac:dyDescent="0.3">
      <c r="A1704" s="57">
        <v>43557</v>
      </c>
      <c r="B1704" s="29">
        <v>23199</v>
      </c>
      <c r="C1704" s="29">
        <v>22976</v>
      </c>
      <c r="D1704" s="29">
        <v>97.361000000000004</v>
      </c>
      <c r="E1704" s="29">
        <v>111.32</v>
      </c>
      <c r="F1704" s="29">
        <v>1.1204000000000001</v>
      </c>
      <c r="G1704" s="29">
        <v>8.9829999999999997E-3</v>
      </c>
      <c r="H1704" s="29">
        <v>0.14874000000000001</v>
      </c>
      <c r="I1704" s="29">
        <v>0.1487</v>
      </c>
      <c r="J1704" s="29">
        <v>1.3128</v>
      </c>
      <c r="K1704" s="29">
        <v>3.2419999999999997E-2</v>
      </c>
      <c r="L1704" s="29">
        <v>0.24440000000000001</v>
      </c>
      <c r="M1704" s="29">
        <v>8.7940000000000004E-2</v>
      </c>
      <c r="N1704" s="29">
        <v>1.1900000000000001E-2</v>
      </c>
      <c r="O1704" s="29">
        <v>0.57289999999999996</v>
      </c>
      <c r="P1704" s="29">
        <v>0.70896999999999999</v>
      </c>
      <c r="Q1704" s="29">
        <v>1.9044999999999999E-2</v>
      </c>
      <c r="R1704" s="29">
        <v>1.4507000000000001E-2</v>
      </c>
      <c r="S1704" s="29">
        <v>3.1470999999999999E-2</v>
      </c>
      <c r="T1704" s="29">
        <v>0.74990000000000001</v>
      </c>
      <c r="U1704" s="29">
        <v>7.0269999999999999E-2</v>
      </c>
      <c r="V1704" s="29">
        <v>0.25929999999999997</v>
      </c>
    </row>
    <row r="1705" spans="1:22" ht="14.25" customHeight="1" x14ac:dyDescent="0.3">
      <c r="A1705" s="57">
        <v>43556</v>
      </c>
      <c r="B1705" s="29">
        <v>23200</v>
      </c>
      <c r="C1705" s="29">
        <v>22976</v>
      </c>
      <c r="D1705" s="29">
        <v>97.231999999999999</v>
      </c>
      <c r="E1705" s="29">
        <v>111.35</v>
      </c>
      <c r="F1705" s="29">
        <v>1.1213</v>
      </c>
      <c r="G1705" s="29">
        <v>8.9809999999999994E-3</v>
      </c>
      <c r="H1705" s="29">
        <v>0.14899999999999999</v>
      </c>
      <c r="I1705" s="29">
        <v>0.14879999999999999</v>
      </c>
      <c r="J1705" s="29">
        <v>1.3103</v>
      </c>
      <c r="K1705" s="29">
        <v>3.2472000000000001E-2</v>
      </c>
      <c r="L1705" s="29">
        <v>0.245</v>
      </c>
      <c r="M1705" s="29">
        <v>8.8220000000000007E-2</v>
      </c>
      <c r="N1705" s="29">
        <v>1.191E-2</v>
      </c>
      <c r="O1705" s="29">
        <v>0.57350000000000001</v>
      </c>
      <c r="P1705" s="29">
        <v>0.70972000000000002</v>
      </c>
      <c r="Q1705" s="29">
        <v>1.9078999999999999E-2</v>
      </c>
      <c r="R1705" s="29">
        <v>1.4446000000000001E-2</v>
      </c>
      <c r="S1705" s="29">
        <v>3.1537999999999997E-2</v>
      </c>
      <c r="T1705" s="29">
        <v>0.75149999999999995</v>
      </c>
      <c r="U1705" s="29">
        <v>7.0428000000000004E-2</v>
      </c>
      <c r="V1705" s="29">
        <v>0.2596</v>
      </c>
    </row>
    <row r="1706" spans="1:22" ht="14.25" customHeight="1" x14ac:dyDescent="0.3">
      <c r="A1706" s="57">
        <v>43553</v>
      </c>
      <c r="B1706" s="29">
        <v>23189</v>
      </c>
      <c r="C1706" s="29">
        <v>22980</v>
      </c>
      <c r="D1706" s="29">
        <v>97.284000000000006</v>
      </c>
      <c r="E1706" s="29">
        <v>110.86</v>
      </c>
      <c r="F1706" s="29">
        <v>1.1217999999999999</v>
      </c>
      <c r="G1706" s="29">
        <v>9.0209999999999995E-3</v>
      </c>
      <c r="H1706" s="29">
        <v>0.14898</v>
      </c>
      <c r="I1706" s="29">
        <v>0.1487</v>
      </c>
      <c r="J1706" s="29">
        <v>1.3035000000000001</v>
      </c>
      <c r="K1706" s="29">
        <v>3.2407999999999999E-2</v>
      </c>
      <c r="L1706" s="29">
        <v>0.24490000000000001</v>
      </c>
      <c r="M1706" s="29">
        <v>8.7919999999999998E-2</v>
      </c>
      <c r="N1706" s="29">
        <v>1.192E-2</v>
      </c>
      <c r="O1706" s="29">
        <v>0.56979999999999997</v>
      </c>
      <c r="P1706" s="29">
        <v>0.71048</v>
      </c>
      <c r="Q1706" s="29">
        <v>1.8974000000000001E-2</v>
      </c>
      <c r="R1706" s="29">
        <v>1.4415000000000001E-2</v>
      </c>
      <c r="S1706" s="29">
        <v>3.1510999999999997E-2</v>
      </c>
      <c r="T1706" s="29">
        <v>0.74909999999999999</v>
      </c>
      <c r="U1706" s="29">
        <v>7.0185999999999998E-2</v>
      </c>
      <c r="V1706" s="29">
        <v>0.255</v>
      </c>
    </row>
    <row r="1707" spans="1:22" ht="14.25" customHeight="1" x14ac:dyDescent="0.3">
      <c r="A1707" s="57">
        <v>43552</v>
      </c>
      <c r="B1707" s="29">
        <v>23202</v>
      </c>
      <c r="C1707" s="29">
        <v>22978</v>
      </c>
      <c r="D1707" s="29">
        <v>97.201999999999998</v>
      </c>
      <c r="E1707" s="29">
        <v>110.63</v>
      </c>
      <c r="F1707" s="29">
        <v>1.1221000000000001</v>
      </c>
      <c r="G1707" s="29">
        <v>9.0379999999999992E-3</v>
      </c>
      <c r="H1707" s="29">
        <v>0.14838999999999999</v>
      </c>
      <c r="I1707" s="29">
        <v>0.1484</v>
      </c>
      <c r="J1707" s="29">
        <v>1.3044</v>
      </c>
      <c r="K1707" s="29">
        <v>3.2403000000000001E-2</v>
      </c>
      <c r="L1707" s="29">
        <v>0.2452</v>
      </c>
      <c r="M1707" s="29">
        <v>8.8029999999999997E-2</v>
      </c>
      <c r="N1707" s="29">
        <v>1.1900000000000001E-2</v>
      </c>
      <c r="O1707" s="29">
        <v>0.56720000000000004</v>
      </c>
      <c r="P1707" s="29">
        <v>0.71301000000000003</v>
      </c>
      <c r="Q1707" s="29">
        <v>1.8960999999999999E-2</v>
      </c>
      <c r="R1707" s="29">
        <v>1.4460000000000001E-2</v>
      </c>
      <c r="S1707" s="29">
        <v>3.1375E-2</v>
      </c>
      <c r="T1707" s="29">
        <v>0.74390000000000001</v>
      </c>
      <c r="U1707" s="29">
        <v>7.0155999999999996E-2</v>
      </c>
      <c r="V1707" s="29">
        <v>0.25619999999999998</v>
      </c>
    </row>
    <row r="1708" spans="1:22" ht="14.25" customHeight="1" x14ac:dyDescent="0.3">
      <c r="A1708" s="57">
        <v>43551</v>
      </c>
      <c r="B1708" s="29">
        <v>23197</v>
      </c>
      <c r="C1708" s="29">
        <v>22973</v>
      </c>
      <c r="D1708" s="29">
        <v>96.774000000000001</v>
      </c>
      <c r="E1708" s="29">
        <v>110.51</v>
      </c>
      <c r="F1708" s="29">
        <v>1.1244000000000001</v>
      </c>
      <c r="G1708" s="29">
        <v>9.0480000000000005E-3</v>
      </c>
      <c r="H1708" s="29">
        <v>0.14865</v>
      </c>
      <c r="I1708" s="29">
        <v>0.1484</v>
      </c>
      <c r="J1708" s="29">
        <v>1.3189</v>
      </c>
      <c r="K1708" s="29">
        <v>3.2382000000000001E-2</v>
      </c>
      <c r="L1708" s="29">
        <v>0.24560000000000001</v>
      </c>
      <c r="M1708" s="29">
        <v>8.7819999999999995E-2</v>
      </c>
      <c r="N1708" s="29">
        <v>1.191E-2</v>
      </c>
      <c r="O1708" s="29">
        <v>0.5675</v>
      </c>
      <c r="P1708" s="29">
        <v>0.71352000000000004</v>
      </c>
      <c r="Q1708" s="29">
        <v>1.8956000000000001E-2</v>
      </c>
      <c r="R1708" s="29">
        <v>1.4482999999999999E-2</v>
      </c>
      <c r="S1708" s="29">
        <v>3.1348000000000001E-2</v>
      </c>
      <c r="T1708" s="29">
        <v>0.74560000000000004</v>
      </c>
      <c r="U1708" s="29">
        <v>7.0073999999999997E-2</v>
      </c>
      <c r="V1708" s="29">
        <v>0.25019999999999998</v>
      </c>
    </row>
    <row r="1709" spans="1:22" ht="14.25" customHeight="1" x14ac:dyDescent="0.3">
      <c r="A1709" s="57">
        <v>43550</v>
      </c>
      <c r="B1709" s="29">
        <v>23198</v>
      </c>
      <c r="C1709" s="29">
        <v>22961</v>
      </c>
      <c r="D1709" s="29">
        <v>96.736000000000004</v>
      </c>
      <c r="E1709" s="29">
        <v>110.64</v>
      </c>
      <c r="F1709" s="29">
        <v>1.1266</v>
      </c>
      <c r="G1709" s="29">
        <v>9.0390000000000002E-3</v>
      </c>
      <c r="H1709" s="29">
        <v>0.1489</v>
      </c>
      <c r="I1709" s="29">
        <v>0.1487</v>
      </c>
      <c r="J1709" s="29">
        <v>1.3211999999999999</v>
      </c>
      <c r="K1709" s="29">
        <v>3.2405000000000003E-2</v>
      </c>
      <c r="L1709" s="29">
        <v>0.24540000000000001</v>
      </c>
      <c r="M1709" s="29">
        <v>8.8069999999999996E-2</v>
      </c>
      <c r="N1709" s="29">
        <v>1.191E-2</v>
      </c>
      <c r="O1709" s="29">
        <v>0.56369999999999998</v>
      </c>
      <c r="P1709" s="29">
        <v>0.71377999999999997</v>
      </c>
      <c r="Q1709" s="29">
        <v>1.8981999999999999E-2</v>
      </c>
      <c r="R1709" s="29">
        <v>1.4482E-2</v>
      </c>
      <c r="S1709" s="29">
        <v>3.1611E-2</v>
      </c>
      <c r="T1709" s="29">
        <v>0.74729999999999996</v>
      </c>
      <c r="U1709" s="29">
        <v>7.0341000000000001E-2</v>
      </c>
      <c r="V1709" s="29">
        <v>0.25819999999999999</v>
      </c>
    </row>
    <row r="1710" spans="1:22" ht="14.25" customHeight="1" x14ac:dyDescent="0.3">
      <c r="A1710" s="57">
        <v>43549</v>
      </c>
      <c r="B1710" s="29">
        <v>23200</v>
      </c>
      <c r="C1710" s="29">
        <v>22964</v>
      </c>
      <c r="D1710" s="29">
        <v>96.566000000000003</v>
      </c>
      <c r="E1710" s="29">
        <v>109.97</v>
      </c>
      <c r="F1710" s="29">
        <v>1.1312</v>
      </c>
      <c r="G1710" s="29">
        <v>9.0939999999999997E-3</v>
      </c>
      <c r="H1710" s="29">
        <v>0.14904000000000001</v>
      </c>
      <c r="I1710" s="29">
        <v>0.1489</v>
      </c>
      <c r="J1710" s="29">
        <v>1.3194999999999999</v>
      </c>
      <c r="K1710" s="29">
        <v>3.2425000000000002E-2</v>
      </c>
      <c r="L1710" s="29">
        <v>0.24590000000000001</v>
      </c>
      <c r="M1710" s="29">
        <v>8.8270000000000001E-2</v>
      </c>
      <c r="N1710" s="29">
        <v>1.192E-2</v>
      </c>
      <c r="O1710" s="29">
        <v>0.56140000000000001</v>
      </c>
      <c r="P1710" s="29">
        <v>0.71301000000000003</v>
      </c>
      <c r="Q1710" s="29">
        <v>1.9059E-2</v>
      </c>
      <c r="R1710" s="29">
        <v>1.4508999999999999E-2</v>
      </c>
      <c r="S1710" s="29">
        <v>3.1699999999999999E-2</v>
      </c>
      <c r="T1710" s="29">
        <v>0.74609999999999999</v>
      </c>
      <c r="U1710" s="29">
        <v>7.0427000000000003E-2</v>
      </c>
      <c r="V1710" s="29">
        <v>0.25940000000000002</v>
      </c>
    </row>
    <row r="1711" spans="1:22" ht="14.25" customHeight="1" x14ac:dyDescent="0.3">
      <c r="A1711" s="57">
        <v>43546</v>
      </c>
      <c r="B1711" s="29">
        <v>23202</v>
      </c>
      <c r="C1711" s="29">
        <v>22957</v>
      </c>
      <c r="D1711" s="29">
        <v>96.650999999999996</v>
      </c>
      <c r="E1711" s="29">
        <v>109.92</v>
      </c>
      <c r="F1711" s="29">
        <v>1.1302000000000001</v>
      </c>
      <c r="G1711" s="29">
        <v>9.0969999999999992E-3</v>
      </c>
      <c r="H1711" s="29">
        <v>0.14885000000000001</v>
      </c>
      <c r="I1711" s="29">
        <v>0.1487</v>
      </c>
      <c r="J1711" s="29">
        <v>1.3209</v>
      </c>
      <c r="K1711" s="29">
        <v>3.2385999999999998E-2</v>
      </c>
      <c r="L1711" s="29">
        <v>0.246</v>
      </c>
      <c r="M1711" s="29">
        <v>8.8080000000000006E-2</v>
      </c>
      <c r="N1711" s="29">
        <v>1.191E-2</v>
      </c>
      <c r="O1711" s="29">
        <v>0.56159999999999999</v>
      </c>
      <c r="P1711" s="29">
        <v>0.71403000000000005</v>
      </c>
      <c r="Q1711" s="29">
        <v>1.9026000000000001E-2</v>
      </c>
      <c r="R1711" s="29">
        <v>1.4461E-2</v>
      </c>
      <c r="S1711" s="29">
        <v>3.1479E-2</v>
      </c>
      <c r="T1711" s="29">
        <v>0.74470000000000003</v>
      </c>
      <c r="U1711" s="29">
        <v>7.0258000000000001E-2</v>
      </c>
      <c r="V1711" s="29">
        <v>0.25609999999999999</v>
      </c>
    </row>
    <row r="1712" spans="1:22" ht="14.25" customHeight="1" x14ac:dyDescent="0.3">
      <c r="A1712" s="57">
        <v>43545</v>
      </c>
      <c r="B1712" s="29">
        <v>23201</v>
      </c>
      <c r="C1712" s="29">
        <v>22953</v>
      </c>
      <c r="D1712" s="29">
        <v>96.495000000000005</v>
      </c>
      <c r="E1712" s="29">
        <v>110.82</v>
      </c>
      <c r="F1712" s="29">
        <v>1.1374</v>
      </c>
      <c r="G1712" s="29">
        <v>9.0240000000000008E-3</v>
      </c>
      <c r="H1712" s="29">
        <v>0.14929000000000001</v>
      </c>
      <c r="I1712" s="29">
        <v>0.14910000000000001</v>
      </c>
      <c r="J1712" s="29">
        <v>1.3107</v>
      </c>
      <c r="K1712" s="29">
        <v>3.2464E-2</v>
      </c>
      <c r="L1712" s="29">
        <v>0.24690000000000001</v>
      </c>
      <c r="M1712" s="29">
        <v>8.8660000000000003E-2</v>
      </c>
      <c r="N1712" s="29">
        <v>1.192E-2</v>
      </c>
      <c r="O1712" s="29">
        <v>0.5615</v>
      </c>
      <c r="P1712" s="29">
        <v>0.71736</v>
      </c>
      <c r="Q1712" s="29">
        <v>1.9036000000000001E-2</v>
      </c>
      <c r="R1712" s="29">
        <v>1.4546999999999999E-2</v>
      </c>
      <c r="S1712" s="29">
        <v>3.1509000000000002E-2</v>
      </c>
      <c r="T1712" s="29">
        <v>0.74829999999999997</v>
      </c>
      <c r="U1712" s="29">
        <v>7.0836999999999997E-2</v>
      </c>
      <c r="V1712" s="29">
        <v>0.2636</v>
      </c>
    </row>
    <row r="1713" spans="1:22" ht="14.25" customHeight="1" x14ac:dyDescent="0.3">
      <c r="A1713" s="57">
        <v>43544</v>
      </c>
      <c r="B1713" s="29">
        <v>23207</v>
      </c>
      <c r="C1713" s="29">
        <v>22958</v>
      </c>
      <c r="D1713" s="29">
        <v>95.760999999999996</v>
      </c>
      <c r="E1713" s="29">
        <v>110.7</v>
      </c>
      <c r="F1713" s="29">
        <v>1.1413</v>
      </c>
      <c r="G1713" s="29">
        <v>9.0329999999999994E-3</v>
      </c>
      <c r="H1713" s="29">
        <v>0.14938000000000001</v>
      </c>
      <c r="I1713" s="29">
        <v>0.14949999999999999</v>
      </c>
      <c r="J1713" s="29">
        <v>1.3198000000000001</v>
      </c>
      <c r="K1713" s="29">
        <v>3.2496999999999998E-2</v>
      </c>
      <c r="L1713" s="29">
        <v>0.2462</v>
      </c>
      <c r="M1713" s="29">
        <v>8.881E-2</v>
      </c>
      <c r="N1713" s="29">
        <v>1.191E-2</v>
      </c>
      <c r="O1713" s="29">
        <v>0.56020000000000003</v>
      </c>
      <c r="P1713" s="29">
        <v>0.71762000000000004</v>
      </c>
      <c r="Q1713" s="29">
        <v>1.8922000000000001E-2</v>
      </c>
      <c r="R1713" s="29">
        <v>1.4581E-2</v>
      </c>
      <c r="S1713" s="29">
        <v>3.1588999999999999E-2</v>
      </c>
      <c r="T1713" s="29">
        <v>0.75160000000000005</v>
      </c>
      <c r="U1713" s="29">
        <v>7.0993000000000001E-2</v>
      </c>
      <c r="V1713" s="29">
        <v>0.26490000000000002</v>
      </c>
    </row>
    <row r="1714" spans="1:22" ht="14.25" customHeight="1" x14ac:dyDescent="0.3">
      <c r="A1714" s="57">
        <v>43543</v>
      </c>
      <c r="B1714" s="29">
        <v>23208</v>
      </c>
      <c r="C1714" s="29">
        <v>22960</v>
      </c>
      <c r="D1714" s="29">
        <v>96.382999999999996</v>
      </c>
      <c r="E1714" s="29">
        <v>111.39</v>
      </c>
      <c r="F1714" s="29">
        <v>1.1352</v>
      </c>
      <c r="G1714" s="29">
        <v>8.9770000000000006E-3</v>
      </c>
      <c r="H1714" s="29">
        <v>0.14899000000000001</v>
      </c>
      <c r="I1714" s="29">
        <v>0.1489</v>
      </c>
      <c r="J1714" s="29">
        <v>1.3268</v>
      </c>
      <c r="K1714" s="29">
        <v>3.2461999999999998E-2</v>
      </c>
      <c r="L1714" s="29">
        <v>0.24529999999999999</v>
      </c>
      <c r="M1714" s="29">
        <v>8.8419999999999999E-2</v>
      </c>
      <c r="N1714" s="29">
        <v>1.189E-2</v>
      </c>
      <c r="O1714" s="29">
        <v>0.56020000000000003</v>
      </c>
      <c r="P1714" s="29">
        <v>0.71762000000000004</v>
      </c>
      <c r="Q1714" s="29">
        <v>1.8926999999999999E-2</v>
      </c>
      <c r="R1714" s="29">
        <v>1.4487E-2</v>
      </c>
      <c r="S1714" s="29">
        <v>3.1570000000000001E-2</v>
      </c>
      <c r="T1714" s="29">
        <v>0.75049999999999994</v>
      </c>
      <c r="U1714" s="29">
        <v>7.0473999999999995E-2</v>
      </c>
      <c r="V1714" s="29">
        <v>0.26390000000000002</v>
      </c>
    </row>
    <row r="1715" spans="1:22" ht="14.25" customHeight="1" x14ac:dyDescent="0.3">
      <c r="A1715" s="57">
        <v>43542</v>
      </c>
      <c r="B1715" s="29">
        <v>23205</v>
      </c>
      <c r="C1715" s="29">
        <v>22952</v>
      </c>
      <c r="D1715" s="29">
        <v>96.524000000000001</v>
      </c>
      <c r="E1715" s="29">
        <v>111.43</v>
      </c>
      <c r="F1715" s="29">
        <v>1.1336999999999999</v>
      </c>
      <c r="G1715" s="29">
        <v>8.9739999999999993E-3</v>
      </c>
      <c r="H1715" s="29">
        <v>0.14896000000000001</v>
      </c>
      <c r="I1715" s="29">
        <v>0.14879999999999999</v>
      </c>
      <c r="J1715" s="29">
        <v>1.3254999999999999</v>
      </c>
      <c r="K1715" s="29">
        <v>3.2487000000000002E-2</v>
      </c>
      <c r="L1715" s="29">
        <v>0.2452</v>
      </c>
      <c r="M1715" s="29">
        <v>8.8349999999999998E-2</v>
      </c>
      <c r="N1715" s="29">
        <v>1.1900000000000001E-2</v>
      </c>
      <c r="O1715" s="29">
        <v>0.56079999999999997</v>
      </c>
      <c r="P1715" s="29">
        <v>0.71762000000000004</v>
      </c>
      <c r="Q1715" s="29">
        <v>1.9001000000000001E-2</v>
      </c>
      <c r="R1715" s="29">
        <v>1.4586999999999999E-2</v>
      </c>
      <c r="S1715" s="29">
        <v>3.1559999999999998E-2</v>
      </c>
      <c r="T1715" s="29">
        <v>0.74990000000000001</v>
      </c>
      <c r="U1715" s="29">
        <v>7.0419999999999996E-2</v>
      </c>
      <c r="V1715" s="29">
        <v>0.26369999999999999</v>
      </c>
    </row>
    <row r="1716" spans="1:22" ht="14.25" customHeight="1" x14ac:dyDescent="0.3">
      <c r="A1716" s="57">
        <v>43539</v>
      </c>
      <c r="B1716" s="29">
        <v>23202</v>
      </c>
      <c r="C1716" s="29">
        <v>22957</v>
      </c>
      <c r="D1716" s="29">
        <v>96.594999999999999</v>
      </c>
      <c r="E1716" s="29">
        <v>111.48</v>
      </c>
      <c r="F1716" s="29">
        <v>1.1326000000000001</v>
      </c>
      <c r="G1716" s="29">
        <v>8.9700000000000005E-3</v>
      </c>
      <c r="H1716" s="29">
        <v>0.14895</v>
      </c>
      <c r="I1716" s="29">
        <v>0.14899999999999999</v>
      </c>
      <c r="J1716" s="29">
        <v>1.329</v>
      </c>
      <c r="K1716" s="29">
        <v>3.2398999999999997E-2</v>
      </c>
      <c r="L1716" s="29">
        <v>0.24440000000000001</v>
      </c>
      <c r="M1716" s="29">
        <v>8.8050000000000003E-2</v>
      </c>
      <c r="N1716" s="29">
        <v>1.191E-2</v>
      </c>
      <c r="O1716" s="29">
        <v>0.56010000000000004</v>
      </c>
      <c r="P1716" s="29">
        <v>0.71891000000000005</v>
      </c>
      <c r="Q1716" s="29">
        <v>1.8983E-2</v>
      </c>
      <c r="R1716" s="29">
        <v>1.4503E-2</v>
      </c>
      <c r="S1716" s="29">
        <v>3.1569E-2</v>
      </c>
      <c r="T1716" s="29">
        <v>0.74980000000000002</v>
      </c>
      <c r="U1716" s="29">
        <v>7.0306999999999994E-2</v>
      </c>
      <c r="V1716" s="29">
        <v>0.2621</v>
      </c>
    </row>
    <row r="1717" spans="1:22" ht="14.25" customHeight="1" x14ac:dyDescent="0.3">
      <c r="A1717" s="57">
        <v>43538</v>
      </c>
      <c r="B1717" s="29">
        <v>23200</v>
      </c>
      <c r="C1717" s="29">
        <v>22952</v>
      </c>
      <c r="D1717" s="29">
        <v>96.784999999999997</v>
      </c>
      <c r="E1717" s="29">
        <v>111.7</v>
      </c>
      <c r="F1717" s="29">
        <v>1.1304000000000001</v>
      </c>
      <c r="G1717" s="29">
        <v>8.9510000000000006E-3</v>
      </c>
      <c r="H1717" s="29">
        <v>0.14874999999999999</v>
      </c>
      <c r="I1717" s="29">
        <v>0.14879999999999999</v>
      </c>
      <c r="J1717" s="29">
        <v>1.3242</v>
      </c>
      <c r="K1717" s="29">
        <v>3.2322999999999998E-2</v>
      </c>
      <c r="L1717" s="29">
        <v>0.2445</v>
      </c>
      <c r="M1717" s="29">
        <v>8.8010000000000005E-2</v>
      </c>
      <c r="N1717" s="29">
        <v>1.191E-2</v>
      </c>
      <c r="O1717" s="29">
        <v>0.55910000000000004</v>
      </c>
      <c r="P1717" s="29">
        <v>0.71891000000000005</v>
      </c>
      <c r="Q1717" s="29">
        <v>1.8971999999999999E-2</v>
      </c>
      <c r="R1717" s="29">
        <v>1.4425E-2</v>
      </c>
      <c r="S1717" s="29">
        <v>3.1470999999999999E-2</v>
      </c>
      <c r="T1717" s="29">
        <v>0.74990000000000001</v>
      </c>
      <c r="U1717" s="29">
        <v>7.0106000000000002E-2</v>
      </c>
      <c r="V1717" s="29">
        <v>0.26</v>
      </c>
    </row>
    <row r="1718" spans="1:22" ht="14.25" customHeight="1" x14ac:dyDescent="0.3">
      <c r="A1718" s="57">
        <v>43537</v>
      </c>
      <c r="B1718" s="29">
        <v>23199</v>
      </c>
      <c r="C1718" s="29">
        <v>22947</v>
      </c>
      <c r="D1718" s="29">
        <v>96.55</v>
      </c>
      <c r="E1718" s="29">
        <v>111.17</v>
      </c>
      <c r="F1718" s="29">
        <v>1.1327</v>
      </c>
      <c r="G1718" s="29">
        <v>8.9960000000000005E-3</v>
      </c>
      <c r="H1718" s="29">
        <v>0.14910000000000001</v>
      </c>
      <c r="I1718" s="29">
        <v>0.1492</v>
      </c>
      <c r="J1718" s="29">
        <v>1.3338000000000001</v>
      </c>
      <c r="K1718" s="29">
        <v>3.2355000000000002E-2</v>
      </c>
      <c r="L1718" s="29">
        <v>0.2447</v>
      </c>
      <c r="M1718" s="29">
        <v>8.8499999999999995E-2</v>
      </c>
      <c r="N1718" s="29">
        <v>1.1900000000000001E-2</v>
      </c>
      <c r="O1718" s="29">
        <v>0.55910000000000004</v>
      </c>
      <c r="P1718" s="29">
        <v>0.72019999999999995</v>
      </c>
      <c r="Q1718" s="29">
        <v>1.9011E-2</v>
      </c>
      <c r="R1718" s="29">
        <v>1.4357999999999999E-2</v>
      </c>
      <c r="S1718" s="29">
        <v>3.1635999999999997E-2</v>
      </c>
      <c r="T1718" s="29">
        <v>0.75180000000000002</v>
      </c>
      <c r="U1718" s="29">
        <v>7.0244000000000001E-2</v>
      </c>
      <c r="V1718" s="29">
        <v>0.2621</v>
      </c>
    </row>
    <row r="1719" spans="1:22" ht="14.25" customHeight="1" x14ac:dyDescent="0.3">
      <c r="A1719" s="57">
        <v>43536</v>
      </c>
      <c r="B1719" s="29">
        <v>23199</v>
      </c>
      <c r="C1719" s="29">
        <v>22949</v>
      </c>
      <c r="D1719" s="29">
        <v>96.935000000000002</v>
      </c>
      <c r="E1719" s="29">
        <v>111.36</v>
      </c>
      <c r="F1719" s="29">
        <v>1.1288</v>
      </c>
      <c r="G1719" s="29">
        <v>8.9809999999999994E-3</v>
      </c>
      <c r="H1719" s="29">
        <v>0.14906</v>
      </c>
      <c r="I1719" s="29">
        <v>0.14910000000000001</v>
      </c>
      <c r="J1719" s="29">
        <v>1.3075000000000001</v>
      </c>
      <c r="K1719" s="29">
        <v>3.2361000000000001E-2</v>
      </c>
      <c r="L1719" s="29">
        <v>0.24490000000000001</v>
      </c>
      <c r="M1719" s="29">
        <v>8.8620000000000004E-2</v>
      </c>
      <c r="N1719" s="29">
        <v>1.1900000000000001E-2</v>
      </c>
      <c r="O1719" s="29">
        <v>0.5595</v>
      </c>
      <c r="P1719" s="29">
        <v>0.72108000000000005</v>
      </c>
      <c r="Q1719" s="29">
        <v>1.8915999999999999E-2</v>
      </c>
      <c r="R1719" s="29">
        <v>1.4378E-2</v>
      </c>
      <c r="S1719" s="29">
        <v>3.1591000000000001E-2</v>
      </c>
      <c r="T1719" s="29">
        <v>0.74880000000000002</v>
      </c>
      <c r="U1719" s="29">
        <v>7.0319000000000007E-2</v>
      </c>
      <c r="V1719" s="29">
        <v>0.26240000000000002</v>
      </c>
    </row>
    <row r="1720" spans="1:22" ht="14.25" customHeight="1" x14ac:dyDescent="0.3">
      <c r="A1720" s="57">
        <v>43535</v>
      </c>
      <c r="B1720" s="29">
        <v>23199</v>
      </c>
      <c r="C1720" s="29">
        <v>22950</v>
      </c>
      <c r="D1720" s="29">
        <v>97.215000000000003</v>
      </c>
      <c r="E1720" s="29">
        <v>111.21</v>
      </c>
      <c r="F1720" s="29">
        <v>1.1245000000000001</v>
      </c>
      <c r="G1720" s="29">
        <v>8.992E-3</v>
      </c>
      <c r="H1720" s="29">
        <v>0.14867</v>
      </c>
      <c r="I1720" s="29">
        <v>0.14849999999999999</v>
      </c>
      <c r="J1720" s="29">
        <v>1.3149999999999999</v>
      </c>
      <c r="K1720" s="29">
        <v>3.2354000000000001E-2</v>
      </c>
      <c r="L1720" s="29">
        <v>0.2445</v>
      </c>
      <c r="M1720" s="29">
        <v>8.8289999999999993E-2</v>
      </c>
      <c r="N1720" s="29">
        <v>1.193E-2</v>
      </c>
      <c r="O1720" s="29">
        <v>0.55979999999999996</v>
      </c>
      <c r="P1720" s="29">
        <v>0.72228000000000003</v>
      </c>
      <c r="Q1720" s="29">
        <v>1.9182999999999999E-2</v>
      </c>
      <c r="R1720" s="29">
        <v>1.4337000000000001E-2</v>
      </c>
      <c r="S1720" s="29">
        <v>3.1556000000000001E-2</v>
      </c>
      <c r="T1720" s="29">
        <v>0.74660000000000004</v>
      </c>
      <c r="U1720" s="29">
        <v>7.0122000000000004E-2</v>
      </c>
      <c r="V1720" s="29">
        <v>0.26029999999999998</v>
      </c>
    </row>
    <row r="1721" spans="1:22" ht="14.25" customHeight="1" x14ac:dyDescent="0.3">
      <c r="A1721" s="57">
        <v>43532</v>
      </c>
      <c r="B1721" s="29">
        <v>23199</v>
      </c>
      <c r="C1721" s="29">
        <v>22946</v>
      </c>
      <c r="D1721" s="29">
        <v>97.305999999999997</v>
      </c>
      <c r="E1721" s="29">
        <v>111.17</v>
      </c>
      <c r="F1721" s="29">
        <v>1.1234999999999999</v>
      </c>
      <c r="G1721" s="29">
        <v>8.9960000000000005E-3</v>
      </c>
      <c r="H1721" s="29">
        <v>0.14877000000000001</v>
      </c>
      <c r="I1721" s="29">
        <v>0.14860000000000001</v>
      </c>
      <c r="J1721" s="29">
        <v>1.3015000000000001</v>
      </c>
      <c r="K1721" s="29">
        <v>3.2362000000000002E-2</v>
      </c>
      <c r="L1721" s="29">
        <v>0.24460000000000001</v>
      </c>
      <c r="M1721" s="29">
        <v>8.8179999999999994E-2</v>
      </c>
      <c r="N1721" s="29">
        <v>1.193E-2</v>
      </c>
      <c r="O1721" s="29">
        <v>0.56030000000000002</v>
      </c>
      <c r="P1721" s="29">
        <v>0.71569000000000005</v>
      </c>
      <c r="Q1721" s="29">
        <v>1.9123999999999999E-2</v>
      </c>
      <c r="R1721" s="29">
        <v>1.4283000000000001E-2</v>
      </c>
      <c r="S1721" s="29">
        <v>3.1505999999999999E-2</v>
      </c>
      <c r="T1721" s="29">
        <v>0.74529999999999996</v>
      </c>
      <c r="U1721" s="29">
        <v>6.9935999999999998E-2</v>
      </c>
      <c r="V1721" s="29">
        <v>0.25850000000000001</v>
      </c>
    </row>
    <row r="1722" spans="1:22" ht="14.25" customHeight="1" x14ac:dyDescent="0.3">
      <c r="A1722" s="57">
        <v>43531</v>
      </c>
      <c r="B1722" s="29">
        <v>23201</v>
      </c>
      <c r="C1722" s="29">
        <v>22940</v>
      </c>
      <c r="D1722" s="29">
        <v>97.667000000000002</v>
      </c>
      <c r="E1722" s="29">
        <v>111.58</v>
      </c>
      <c r="F1722" s="29">
        <v>1.1193</v>
      </c>
      <c r="G1722" s="29">
        <v>8.9619999999999995E-3</v>
      </c>
      <c r="H1722" s="29">
        <v>0.14892</v>
      </c>
      <c r="I1722" s="29">
        <v>0.14849999999999999</v>
      </c>
      <c r="J1722" s="29">
        <v>1.3085</v>
      </c>
      <c r="K1722" s="29">
        <v>3.2342000000000003E-2</v>
      </c>
      <c r="L1722" s="29">
        <v>0.24440000000000001</v>
      </c>
      <c r="M1722" s="29">
        <v>8.8150000000000006E-2</v>
      </c>
      <c r="N1722" s="29">
        <v>1.193E-2</v>
      </c>
      <c r="O1722" s="29">
        <v>0.56000000000000005</v>
      </c>
      <c r="P1722" s="29">
        <v>0.72133999999999998</v>
      </c>
      <c r="Q1722" s="29">
        <v>1.9099000000000001E-2</v>
      </c>
      <c r="R1722" s="29">
        <v>1.4241999999999999E-2</v>
      </c>
      <c r="S1722" s="29">
        <v>3.1375E-2</v>
      </c>
      <c r="T1722" s="29">
        <v>0.74319999999999997</v>
      </c>
      <c r="U1722" s="29">
        <v>7.0259000000000002E-2</v>
      </c>
      <c r="V1722" s="29">
        <v>0.25840000000000002</v>
      </c>
    </row>
    <row r="1723" spans="1:22" ht="14.25" customHeight="1" x14ac:dyDescent="0.3">
      <c r="A1723" s="57">
        <v>43530</v>
      </c>
      <c r="B1723" s="29">
        <v>23200</v>
      </c>
      <c r="C1723" s="29">
        <v>22940</v>
      </c>
      <c r="D1723" s="29">
        <v>96.873000000000005</v>
      </c>
      <c r="E1723" s="29">
        <v>111.77</v>
      </c>
      <c r="F1723" s="29">
        <v>1.1307</v>
      </c>
      <c r="G1723" s="29">
        <v>8.9470000000000001E-3</v>
      </c>
      <c r="H1723" s="29">
        <v>0.14899999999999999</v>
      </c>
      <c r="I1723" s="29">
        <v>0.1489</v>
      </c>
      <c r="J1723" s="29">
        <v>1.3169999999999999</v>
      </c>
      <c r="K1723" s="29">
        <v>3.2421999999999999E-2</v>
      </c>
      <c r="L1723" s="29">
        <v>0.24460000000000001</v>
      </c>
      <c r="M1723" s="29">
        <v>8.8620000000000004E-2</v>
      </c>
      <c r="N1723" s="29">
        <v>1.191E-2</v>
      </c>
      <c r="O1723" s="29">
        <v>0.5605</v>
      </c>
      <c r="P1723" s="29">
        <v>0.72133000000000003</v>
      </c>
      <c r="Q1723" s="29">
        <v>1.9168999999999999E-2</v>
      </c>
      <c r="R1723" s="29">
        <v>1.4262E-2</v>
      </c>
      <c r="S1723" s="29">
        <v>3.1389E-2</v>
      </c>
      <c r="T1723" s="29">
        <v>0.74399999999999999</v>
      </c>
      <c r="U1723" s="29">
        <v>7.0562E-2</v>
      </c>
      <c r="V1723" s="29">
        <v>0.26040000000000002</v>
      </c>
    </row>
    <row r="1724" spans="1:22" ht="14.25" customHeight="1" x14ac:dyDescent="0.3">
      <c r="A1724" s="57">
        <v>43529</v>
      </c>
      <c r="B1724" s="29">
        <v>23200</v>
      </c>
      <c r="C1724" s="29">
        <v>22938</v>
      </c>
      <c r="D1724" s="29">
        <v>96.866</v>
      </c>
      <c r="E1724" s="29">
        <v>111.89</v>
      </c>
      <c r="F1724" s="29">
        <v>1.1308</v>
      </c>
      <c r="G1724" s="29">
        <v>8.9370000000000005E-3</v>
      </c>
      <c r="H1724" s="29">
        <v>0.14909</v>
      </c>
      <c r="I1724" s="29">
        <v>0.14910000000000001</v>
      </c>
      <c r="J1724" s="29">
        <v>1.3178000000000001</v>
      </c>
      <c r="K1724" s="29">
        <v>3.2412999999999997E-2</v>
      </c>
      <c r="L1724" s="29">
        <v>0.245</v>
      </c>
      <c r="M1724" s="29">
        <v>8.8840000000000002E-2</v>
      </c>
      <c r="N1724" s="29">
        <v>1.192E-2</v>
      </c>
      <c r="O1724" s="29">
        <v>0.55879999999999996</v>
      </c>
      <c r="P1724" s="29">
        <v>0.72123999999999999</v>
      </c>
      <c r="Q1724" s="29">
        <v>1.9161999999999998E-2</v>
      </c>
      <c r="R1724" s="29">
        <v>1.4186000000000001E-2</v>
      </c>
      <c r="S1724" s="29">
        <v>3.1489000000000003E-2</v>
      </c>
      <c r="T1724" s="29">
        <v>0.74909999999999999</v>
      </c>
      <c r="U1724" s="29">
        <v>7.0937E-2</v>
      </c>
      <c r="V1724" s="29">
        <v>0.26479999999999998</v>
      </c>
    </row>
    <row r="1725" spans="1:22" ht="14.25" customHeight="1" x14ac:dyDescent="0.3">
      <c r="A1725" s="57">
        <v>43528</v>
      </c>
      <c r="B1725" s="29">
        <v>23200</v>
      </c>
      <c r="C1725" s="29">
        <v>22930</v>
      </c>
      <c r="D1725" s="29">
        <v>96.682000000000002</v>
      </c>
      <c r="E1725" s="29">
        <v>111.75</v>
      </c>
      <c r="F1725" s="29">
        <v>1.1339999999999999</v>
      </c>
      <c r="G1725" s="29">
        <v>8.9490000000000004E-3</v>
      </c>
      <c r="H1725" s="29">
        <v>0.14910000000000001</v>
      </c>
      <c r="I1725" s="29">
        <v>0.14910000000000001</v>
      </c>
      <c r="J1725" s="29">
        <v>1.3180000000000001</v>
      </c>
      <c r="K1725" s="29">
        <v>3.2434999999999999E-2</v>
      </c>
      <c r="L1725" s="29">
        <v>0.2452</v>
      </c>
      <c r="M1725" s="29">
        <v>8.8789999999999994E-2</v>
      </c>
      <c r="N1725" s="29">
        <v>1.1900000000000001E-2</v>
      </c>
      <c r="O1725" s="29">
        <v>0.55630000000000002</v>
      </c>
      <c r="P1725" s="29">
        <v>0.72155000000000002</v>
      </c>
      <c r="Q1725" s="29">
        <v>1.9327E-2</v>
      </c>
      <c r="R1725" s="29">
        <v>1.4111E-2</v>
      </c>
      <c r="S1725" s="29">
        <v>3.1385000000000003E-2</v>
      </c>
      <c r="T1725" s="29">
        <v>0.75170000000000003</v>
      </c>
      <c r="U1725" s="29">
        <v>7.0720000000000005E-2</v>
      </c>
      <c r="V1725" s="29">
        <v>0.26490000000000002</v>
      </c>
    </row>
    <row r="1726" spans="1:22" ht="14.25" customHeight="1" x14ac:dyDescent="0.3">
      <c r="A1726" s="57">
        <v>43525</v>
      </c>
      <c r="B1726" s="29">
        <v>23201</v>
      </c>
      <c r="C1726" s="29">
        <v>22923</v>
      </c>
      <c r="D1726" s="29">
        <v>96.527000000000001</v>
      </c>
      <c r="E1726" s="29">
        <v>111.89</v>
      </c>
      <c r="F1726" s="29">
        <v>1.1365000000000001</v>
      </c>
      <c r="G1726" s="29">
        <v>8.9370000000000005E-3</v>
      </c>
      <c r="H1726" s="29">
        <v>0.14910999999999999</v>
      </c>
      <c r="I1726" s="29">
        <v>0.14899999999999999</v>
      </c>
      <c r="J1726" s="29">
        <v>1.3202</v>
      </c>
      <c r="K1726" s="29">
        <v>3.2421999999999999E-2</v>
      </c>
      <c r="L1726" s="29">
        <v>0.2455</v>
      </c>
      <c r="M1726" s="29">
        <v>8.8679999999999995E-2</v>
      </c>
      <c r="N1726" s="29">
        <v>1.192E-2</v>
      </c>
      <c r="O1726" s="29">
        <v>0.55630000000000002</v>
      </c>
      <c r="P1726" s="29">
        <v>0.72230000000000005</v>
      </c>
      <c r="Q1726" s="29">
        <v>1.9272000000000001E-2</v>
      </c>
      <c r="R1726" s="29">
        <v>1.4090999999999999E-2</v>
      </c>
      <c r="S1726" s="29">
        <v>3.1421999999999999E-2</v>
      </c>
      <c r="T1726" s="29">
        <v>0.752</v>
      </c>
      <c r="U1726" s="29">
        <v>7.0501999999999995E-2</v>
      </c>
      <c r="V1726" s="29">
        <v>0.26490000000000002</v>
      </c>
    </row>
    <row r="1727" spans="1:22" ht="14.25" customHeight="1" x14ac:dyDescent="0.3">
      <c r="A1727" s="57">
        <v>43524</v>
      </c>
      <c r="B1727" s="29">
        <v>23199</v>
      </c>
      <c r="C1727" s="29">
        <v>22915</v>
      </c>
      <c r="D1727" s="29">
        <v>96.156999999999996</v>
      </c>
      <c r="E1727" s="29">
        <v>111.39</v>
      </c>
      <c r="F1727" s="29">
        <v>1.1371</v>
      </c>
      <c r="G1727" s="29">
        <v>8.9779999999999999E-3</v>
      </c>
      <c r="H1727" s="29">
        <v>0.14939</v>
      </c>
      <c r="I1727" s="29">
        <v>0.1492</v>
      </c>
      <c r="J1727" s="29">
        <v>1.3263</v>
      </c>
      <c r="K1727" s="29">
        <v>3.2437000000000001E-2</v>
      </c>
      <c r="L1727" s="29">
        <v>0.246</v>
      </c>
      <c r="M1727" s="29">
        <v>8.8830000000000006E-2</v>
      </c>
      <c r="N1727" s="29">
        <v>1.193E-2</v>
      </c>
      <c r="O1727" s="29">
        <v>0.55559999999999998</v>
      </c>
      <c r="P1727" s="29">
        <v>0.72202</v>
      </c>
      <c r="Q1727" s="29">
        <v>1.9268E-2</v>
      </c>
      <c r="R1727" s="29">
        <v>1.4118E-2</v>
      </c>
      <c r="S1727" s="29">
        <v>3.1657999999999999E-2</v>
      </c>
      <c r="T1727" s="29">
        <v>0.75890000000000002</v>
      </c>
      <c r="U1727" s="29">
        <v>7.0662000000000003E-2</v>
      </c>
      <c r="V1727" s="29">
        <v>0.26619999999999999</v>
      </c>
    </row>
    <row r="1728" spans="1:22" ht="14.25" customHeight="1" x14ac:dyDescent="0.3">
      <c r="A1728" s="57">
        <v>43523</v>
      </c>
      <c r="B1728" s="29">
        <v>23200</v>
      </c>
      <c r="C1728" s="29">
        <v>22908</v>
      </c>
      <c r="D1728" s="29">
        <v>96.153999999999996</v>
      </c>
      <c r="E1728" s="29">
        <v>111</v>
      </c>
      <c r="F1728" s="29">
        <v>1.137</v>
      </c>
      <c r="G1728" s="29">
        <v>9.0089999999999996E-3</v>
      </c>
      <c r="H1728" s="29">
        <v>0.14954000000000001</v>
      </c>
      <c r="I1728" s="29">
        <v>0.1497</v>
      </c>
      <c r="J1728" s="29">
        <v>1.3309</v>
      </c>
      <c r="K1728" s="29">
        <v>3.2476999999999999E-2</v>
      </c>
      <c r="L1728" s="29">
        <v>0.24590000000000001</v>
      </c>
      <c r="M1728" s="29">
        <v>8.9440000000000006E-2</v>
      </c>
      <c r="N1728" s="29">
        <v>1.192E-2</v>
      </c>
      <c r="O1728" s="29">
        <v>0.55600000000000005</v>
      </c>
      <c r="P1728" s="29">
        <v>0.71967000000000003</v>
      </c>
      <c r="Q1728" s="29">
        <v>1.9279999999999999E-2</v>
      </c>
      <c r="R1728" s="29">
        <v>1.4041E-2</v>
      </c>
      <c r="S1728" s="29">
        <v>3.1796999999999999E-2</v>
      </c>
      <c r="T1728" s="29">
        <v>0.7601</v>
      </c>
      <c r="U1728" s="29">
        <v>7.1298E-2</v>
      </c>
      <c r="V1728" s="29">
        <v>0.26819999999999999</v>
      </c>
    </row>
    <row r="1729" spans="1:22" ht="14.25" customHeight="1" x14ac:dyDescent="0.3">
      <c r="A1729" s="57">
        <v>43522</v>
      </c>
      <c r="B1729" s="29">
        <v>23207</v>
      </c>
      <c r="C1729" s="29">
        <v>22910</v>
      </c>
      <c r="D1729" s="29">
        <v>96.003</v>
      </c>
      <c r="E1729" s="29">
        <v>110.59</v>
      </c>
      <c r="F1729" s="29">
        <v>1.1389</v>
      </c>
      <c r="G1729" s="29">
        <v>9.0430000000000007E-3</v>
      </c>
      <c r="H1729" s="29">
        <v>0.14924999999999999</v>
      </c>
      <c r="I1729" s="29">
        <v>0.14949999999999999</v>
      </c>
      <c r="J1729" s="29">
        <v>1.3251999999999999</v>
      </c>
      <c r="K1729" s="29">
        <v>3.2497999999999999E-2</v>
      </c>
      <c r="L1729" s="29">
        <v>0.24560000000000001</v>
      </c>
      <c r="M1729" s="29">
        <v>8.9599999999999999E-2</v>
      </c>
      <c r="N1729" s="29">
        <v>1.191E-2</v>
      </c>
      <c r="O1729" s="29">
        <v>0.55630000000000002</v>
      </c>
      <c r="P1729" s="29">
        <v>0.72040999999999999</v>
      </c>
      <c r="Q1729" s="29">
        <v>1.9241999999999999E-2</v>
      </c>
      <c r="R1729" s="29">
        <v>1.4083E-2</v>
      </c>
      <c r="S1729" s="29">
        <v>3.1944E-2</v>
      </c>
      <c r="T1729" s="29">
        <v>0.75939999999999996</v>
      </c>
      <c r="U1729" s="29">
        <v>7.1528999999999995E-2</v>
      </c>
      <c r="V1729" s="29">
        <v>0.26679999999999998</v>
      </c>
    </row>
    <row r="1730" spans="1:22" ht="14.25" customHeight="1" x14ac:dyDescent="0.3">
      <c r="A1730" s="57">
        <v>43521</v>
      </c>
      <c r="B1730" s="29">
        <v>23217</v>
      </c>
      <c r="C1730" s="29">
        <v>22911</v>
      </c>
      <c r="D1730" s="29">
        <v>96.412999999999997</v>
      </c>
      <c r="E1730" s="29">
        <v>111.06</v>
      </c>
      <c r="F1730" s="29">
        <v>1.1357999999999999</v>
      </c>
      <c r="G1730" s="29">
        <v>9.0039999999999999E-3</v>
      </c>
      <c r="H1730" s="29">
        <v>0.14949000000000001</v>
      </c>
      <c r="I1730" s="29">
        <v>0.14960000000000001</v>
      </c>
      <c r="J1730" s="29">
        <v>1.3097000000000001</v>
      </c>
      <c r="K1730" s="29">
        <v>3.2521000000000001E-2</v>
      </c>
      <c r="L1730" s="29">
        <v>0.24579999999999999</v>
      </c>
      <c r="M1730" s="29">
        <v>8.9539999999999995E-2</v>
      </c>
      <c r="N1730" s="29">
        <v>1.1900000000000001E-2</v>
      </c>
      <c r="O1730" s="29">
        <v>0.55630000000000002</v>
      </c>
      <c r="P1730" s="29">
        <v>0.72072000000000003</v>
      </c>
      <c r="Q1730" s="29">
        <v>1.9272999999999998E-2</v>
      </c>
      <c r="R1730" s="29">
        <v>1.4118E-2</v>
      </c>
      <c r="S1730" s="29">
        <v>3.1983999999999999E-2</v>
      </c>
      <c r="T1730" s="29">
        <v>0.75829999999999997</v>
      </c>
      <c r="U1730" s="29">
        <v>7.1569999999999995E-2</v>
      </c>
      <c r="V1730" s="29">
        <v>0.2666</v>
      </c>
    </row>
    <row r="1731" spans="1:22" ht="14.25" customHeight="1" x14ac:dyDescent="0.3">
      <c r="A1731" s="57">
        <v>43518</v>
      </c>
      <c r="B1731" s="29">
        <v>23215</v>
      </c>
      <c r="C1731" s="29">
        <v>22906</v>
      </c>
      <c r="D1731" s="29">
        <v>96.507000000000005</v>
      </c>
      <c r="E1731" s="29">
        <v>110.69</v>
      </c>
      <c r="F1731" s="29">
        <v>1.1335</v>
      </c>
      <c r="G1731" s="29">
        <v>9.0349999999999996E-3</v>
      </c>
      <c r="H1731" s="29">
        <v>0.14893999999999999</v>
      </c>
      <c r="I1731" s="29">
        <v>0.14910000000000001</v>
      </c>
      <c r="J1731" s="29">
        <v>1.3052999999999999</v>
      </c>
      <c r="K1731" s="29">
        <v>3.2514000000000001E-2</v>
      </c>
      <c r="L1731" s="29">
        <v>0.24540000000000001</v>
      </c>
      <c r="M1731" s="29">
        <v>8.9130000000000001E-2</v>
      </c>
      <c r="N1731" s="29">
        <v>1.191E-2</v>
      </c>
      <c r="O1731" s="29">
        <v>0.55740000000000001</v>
      </c>
      <c r="P1731" s="29">
        <v>0.72202</v>
      </c>
      <c r="Q1731" s="29">
        <v>1.9216E-2</v>
      </c>
      <c r="R1731" s="29">
        <v>1.4075000000000001E-2</v>
      </c>
      <c r="S1731" s="29">
        <v>3.1933999999999997E-2</v>
      </c>
      <c r="T1731" s="29">
        <v>0.76129999999999998</v>
      </c>
      <c r="U1731" s="29">
        <v>7.1344000000000005E-2</v>
      </c>
      <c r="V1731" s="29">
        <v>0.26679999999999998</v>
      </c>
    </row>
    <row r="1732" spans="1:22" ht="14.25" customHeight="1" x14ac:dyDescent="0.3">
      <c r="A1732" s="57">
        <v>43517</v>
      </c>
      <c r="B1732" s="29">
        <v>23209</v>
      </c>
      <c r="C1732" s="29">
        <v>22903</v>
      </c>
      <c r="D1732" s="29">
        <v>96.605000000000004</v>
      </c>
      <c r="E1732" s="29">
        <v>110.7</v>
      </c>
      <c r="F1732" s="29">
        <v>1.1335999999999999</v>
      </c>
      <c r="G1732" s="29">
        <v>9.0320000000000001E-3</v>
      </c>
      <c r="H1732" s="29">
        <v>0.14876</v>
      </c>
      <c r="I1732" s="29">
        <v>0.1487</v>
      </c>
      <c r="J1732" s="29">
        <v>1.3043</v>
      </c>
      <c r="K1732" s="29">
        <v>3.2451000000000001E-2</v>
      </c>
      <c r="L1732" s="29">
        <v>0.2452</v>
      </c>
      <c r="M1732" s="29">
        <v>8.8849999999999998E-2</v>
      </c>
      <c r="N1732" s="29">
        <v>1.1900000000000001E-2</v>
      </c>
      <c r="O1732" s="29">
        <v>0.55710000000000004</v>
      </c>
      <c r="P1732" s="29">
        <v>0.72175999999999996</v>
      </c>
      <c r="Q1732" s="29">
        <v>1.9136E-2</v>
      </c>
      <c r="R1732" s="29">
        <v>1.4043E-2</v>
      </c>
      <c r="S1732" s="29">
        <v>3.2024999999999998E-2</v>
      </c>
      <c r="T1732" s="29">
        <v>0.75570000000000004</v>
      </c>
      <c r="U1732" s="29">
        <v>7.1050000000000002E-2</v>
      </c>
      <c r="V1732" s="29">
        <v>0.26529999999999998</v>
      </c>
    </row>
    <row r="1733" spans="1:22" ht="14.25" customHeight="1" x14ac:dyDescent="0.3">
      <c r="A1733" s="57">
        <v>43516</v>
      </c>
      <c r="B1733" s="29">
        <v>23199</v>
      </c>
      <c r="C1733" s="29">
        <v>22905</v>
      </c>
      <c r="D1733" s="29">
        <v>96.453999999999994</v>
      </c>
      <c r="E1733" s="29">
        <v>110.85</v>
      </c>
      <c r="F1733" s="29">
        <v>1.1337999999999999</v>
      </c>
      <c r="G1733" s="29">
        <v>9.0209999999999995E-3</v>
      </c>
      <c r="H1733" s="29">
        <v>0.14879000000000001</v>
      </c>
      <c r="I1733" s="29">
        <v>0.14879999999999999</v>
      </c>
      <c r="J1733" s="29">
        <v>1.3049999999999999</v>
      </c>
      <c r="K1733" s="29">
        <v>3.2460000000000003E-2</v>
      </c>
      <c r="L1733" s="29">
        <v>0.24590000000000001</v>
      </c>
      <c r="M1733" s="29">
        <v>8.9020000000000002E-2</v>
      </c>
      <c r="N1733" s="29">
        <v>1.192E-2</v>
      </c>
      <c r="O1733" s="29">
        <v>0.55649999999999999</v>
      </c>
      <c r="P1733" s="29">
        <v>0.72150000000000003</v>
      </c>
      <c r="Q1733" s="29">
        <v>1.9248999999999999E-2</v>
      </c>
      <c r="R1733" s="29">
        <v>1.4075000000000001E-2</v>
      </c>
      <c r="S1733" s="29">
        <v>3.2154000000000002E-2</v>
      </c>
      <c r="T1733" s="29">
        <v>0.75900000000000001</v>
      </c>
      <c r="U1733" s="29">
        <v>7.1235000000000007E-2</v>
      </c>
      <c r="V1733" s="29">
        <v>0.26829999999999998</v>
      </c>
    </row>
    <row r="1734" spans="1:22" ht="14.25" customHeight="1" x14ac:dyDescent="0.3">
      <c r="A1734" s="57">
        <v>43515</v>
      </c>
      <c r="B1734" s="29">
        <v>23200</v>
      </c>
      <c r="C1734" s="29">
        <v>22907</v>
      </c>
      <c r="D1734" s="29">
        <v>96.52</v>
      </c>
      <c r="E1734" s="29">
        <v>110.63</v>
      </c>
      <c r="F1734" s="29">
        <v>1.1341000000000001</v>
      </c>
      <c r="G1734" s="29">
        <v>9.0410000000000004E-3</v>
      </c>
      <c r="H1734" s="29">
        <v>0.14796000000000001</v>
      </c>
      <c r="I1734" s="29">
        <v>0.1482</v>
      </c>
      <c r="J1734" s="29">
        <v>1.3062</v>
      </c>
      <c r="K1734" s="29">
        <v>3.2462999999999999E-2</v>
      </c>
      <c r="L1734" s="29">
        <v>0.24510000000000001</v>
      </c>
      <c r="M1734" s="29">
        <v>8.906E-2</v>
      </c>
      <c r="N1734" s="29">
        <v>1.193E-2</v>
      </c>
      <c r="O1734" s="29">
        <v>0.55679999999999996</v>
      </c>
      <c r="P1734" s="29">
        <v>0.72006999999999999</v>
      </c>
      <c r="Q1734" s="29">
        <v>1.9172000000000002E-2</v>
      </c>
      <c r="R1734" s="29">
        <v>1.4026E-2</v>
      </c>
      <c r="S1734" s="29">
        <v>3.2106999999999997E-2</v>
      </c>
      <c r="T1734" s="29">
        <v>0.75690000000000002</v>
      </c>
      <c r="U1734" s="29">
        <v>7.1180999999999994E-2</v>
      </c>
      <c r="V1734" s="29">
        <v>0.26850000000000002</v>
      </c>
    </row>
    <row r="1735" spans="1:22" ht="14.25" customHeight="1" x14ac:dyDescent="0.3">
      <c r="A1735" s="57">
        <v>43514</v>
      </c>
      <c r="B1735" s="29">
        <v>23201</v>
      </c>
      <c r="C1735" s="29">
        <v>22913</v>
      </c>
      <c r="D1735" s="29">
        <v>96.903999999999996</v>
      </c>
      <c r="E1735" s="29">
        <v>110.62</v>
      </c>
      <c r="F1735" s="29">
        <v>1.1311</v>
      </c>
      <c r="G1735" s="29">
        <v>9.0410000000000004E-3</v>
      </c>
      <c r="H1735" s="29">
        <v>0.14777999999999999</v>
      </c>
      <c r="I1735" s="29">
        <v>0.14760000000000001</v>
      </c>
      <c r="J1735" s="29">
        <v>1.2924</v>
      </c>
      <c r="K1735" s="29">
        <v>3.2436E-2</v>
      </c>
      <c r="L1735" s="29">
        <v>0.24510000000000001</v>
      </c>
      <c r="M1735" s="29">
        <v>8.8779999999999998E-2</v>
      </c>
      <c r="N1735" s="29">
        <v>1.193E-2</v>
      </c>
      <c r="O1735" s="29">
        <v>0.55679999999999996</v>
      </c>
      <c r="P1735" s="29">
        <v>0.72123999999999999</v>
      </c>
      <c r="Q1735" s="29">
        <v>1.9099000000000001E-2</v>
      </c>
      <c r="R1735" s="29">
        <v>1.4005999999999999E-2</v>
      </c>
      <c r="S1735" s="29">
        <v>3.2036000000000002E-2</v>
      </c>
      <c r="T1735" s="29">
        <v>0.75529999999999997</v>
      </c>
      <c r="U1735" s="29">
        <v>7.0774000000000004E-2</v>
      </c>
      <c r="V1735" s="29">
        <v>0.26779999999999998</v>
      </c>
    </row>
    <row r="1736" spans="1:22" ht="14.25" customHeight="1" x14ac:dyDescent="0.3">
      <c r="A1736" s="57">
        <v>43511</v>
      </c>
      <c r="B1736" s="29">
        <v>23202</v>
      </c>
      <c r="C1736" s="29">
        <v>22915</v>
      </c>
      <c r="D1736" s="29">
        <v>96.903999999999996</v>
      </c>
      <c r="E1736" s="29">
        <v>110.47</v>
      </c>
      <c r="F1736" s="29">
        <v>1.1295999999999999</v>
      </c>
      <c r="G1736" s="29">
        <v>9.0519999999999993E-3</v>
      </c>
      <c r="H1736" s="29">
        <v>0.14763999999999999</v>
      </c>
      <c r="I1736" s="29">
        <v>0.1477</v>
      </c>
      <c r="J1736" s="29">
        <v>1.2888999999999999</v>
      </c>
      <c r="K1736" s="29">
        <v>3.2439000000000003E-2</v>
      </c>
      <c r="L1736" s="29">
        <v>0.24479999999999999</v>
      </c>
      <c r="M1736" s="29">
        <v>8.8749999999999996E-2</v>
      </c>
      <c r="N1736" s="29">
        <v>1.192E-2</v>
      </c>
      <c r="O1736" s="29">
        <v>0.56030000000000002</v>
      </c>
      <c r="P1736" s="29">
        <v>0.72160000000000002</v>
      </c>
      <c r="Q1736" s="29">
        <v>1.9113000000000002E-2</v>
      </c>
      <c r="R1736" s="29">
        <v>1.4012999999999999E-2</v>
      </c>
      <c r="S1736" s="29">
        <v>3.1994000000000002E-2</v>
      </c>
      <c r="T1736" s="29">
        <v>0.755</v>
      </c>
      <c r="U1736" s="29">
        <v>7.0885000000000004E-2</v>
      </c>
      <c r="V1736" s="29">
        <v>0.27010000000000001</v>
      </c>
    </row>
    <row r="1737" spans="1:22" ht="14.25" customHeight="1" x14ac:dyDescent="0.3">
      <c r="A1737" s="57">
        <v>43510</v>
      </c>
      <c r="B1737" s="29">
        <v>23197</v>
      </c>
      <c r="C1737" s="29">
        <v>22901</v>
      </c>
      <c r="D1737" s="29">
        <v>96.977999999999994</v>
      </c>
      <c r="E1737" s="29">
        <v>110.48</v>
      </c>
      <c r="F1737" s="29">
        <v>1.1294999999999999</v>
      </c>
      <c r="G1737" s="29">
        <v>9.0519999999999993E-3</v>
      </c>
      <c r="H1737" s="29">
        <v>0.14766000000000001</v>
      </c>
      <c r="I1737" s="29">
        <v>0.14749999999999999</v>
      </c>
      <c r="J1737" s="29">
        <v>1.2803</v>
      </c>
      <c r="K1737" s="29">
        <v>3.243E-2</v>
      </c>
      <c r="L1737" s="29">
        <v>0.24529999999999999</v>
      </c>
      <c r="M1737" s="29">
        <v>8.881E-2</v>
      </c>
      <c r="N1737" s="29">
        <v>1.192E-2</v>
      </c>
      <c r="O1737" s="29">
        <v>0.56010000000000004</v>
      </c>
      <c r="P1737" s="29">
        <v>0.71941999999999995</v>
      </c>
      <c r="Q1737" s="29">
        <v>1.9123999999999999E-2</v>
      </c>
      <c r="R1737" s="29">
        <v>1.4080000000000001E-2</v>
      </c>
      <c r="S1737" s="29">
        <v>3.1938000000000001E-2</v>
      </c>
      <c r="T1737" s="29">
        <v>0.75209999999999999</v>
      </c>
      <c r="U1737" s="29">
        <v>7.0946999999999996E-2</v>
      </c>
      <c r="V1737" s="29">
        <v>0.26850000000000002</v>
      </c>
    </row>
    <row r="1738" spans="1:22" ht="14.25" customHeight="1" x14ac:dyDescent="0.3">
      <c r="A1738" s="57">
        <v>43509</v>
      </c>
      <c r="B1738" s="29">
        <v>23203</v>
      </c>
      <c r="C1738" s="29">
        <v>22901</v>
      </c>
      <c r="D1738" s="29">
        <v>97.129000000000005</v>
      </c>
      <c r="E1738" s="29">
        <v>111.01</v>
      </c>
      <c r="F1738" s="29">
        <v>1.1261000000000001</v>
      </c>
      <c r="G1738" s="29">
        <v>9.0089999999999996E-3</v>
      </c>
      <c r="H1738" s="29">
        <v>0.14792</v>
      </c>
      <c r="I1738" s="29">
        <v>0.1474</v>
      </c>
      <c r="J1738" s="29">
        <v>1.2846</v>
      </c>
      <c r="K1738" s="29">
        <v>3.2425000000000002E-2</v>
      </c>
      <c r="L1738" s="29">
        <v>0.24590000000000001</v>
      </c>
      <c r="M1738" s="29">
        <v>8.881E-2</v>
      </c>
      <c r="N1738" s="29">
        <v>1.192E-2</v>
      </c>
      <c r="O1738" s="29">
        <v>0.56020000000000003</v>
      </c>
      <c r="P1738" s="29">
        <v>0.72019999999999995</v>
      </c>
      <c r="Q1738" s="29">
        <v>1.9127999999999999E-2</v>
      </c>
      <c r="R1738" s="29">
        <v>1.4107E-2</v>
      </c>
      <c r="S1738" s="29">
        <v>3.1838999999999999E-2</v>
      </c>
      <c r="T1738" s="29">
        <v>0.75449999999999995</v>
      </c>
      <c r="U1738" s="29">
        <v>7.0900000000000005E-2</v>
      </c>
      <c r="V1738" s="29">
        <v>0.26629999999999998</v>
      </c>
    </row>
    <row r="1739" spans="1:22" ht="14.25" customHeight="1" x14ac:dyDescent="0.3">
      <c r="A1739" s="57">
        <v>43508</v>
      </c>
      <c r="B1739" s="29">
        <v>23209</v>
      </c>
      <c r="C1739" s="29">
        <v>22905</v>
      </c>
      <c r="D1739" s="29">
        <v>96.709000000000003</v>
      </c>
      <c r="E1739" s="29">
        <v>110.48</v>
      </c>
      <c r="F1739" s="29">
        <v>1.1326000000000001</v>
      </c>
      <c r="G1739" s="29">
        <v>9.051E-3</v>
      </c>
      <c r="H1739" s="29">
        <v>0.14762</v>
      </c>
      <c r="I1739" s="29">
        <v>0.14760000000000001</v>
      </c>
      <c r="J1739" s="29">
        <v>1.2891999999999999</v>
      </c>
      <c r="K1739" s="29">
        <v>3.2461999999999998E-2</v>
      </c>
      <c r="L1739" s="29">
        <v>0.24529999999999999</v>
      </c>
      <c r="M1739" s="29">
        <v>8.9219999999999994E-2</v>
      </c>
      <c r="N1739" s="29">
        <v>1.192E-2</v>
      </c>
      <c r="O1739" s="29">
        <v>0.56089999999999995</v>
      </c>
      <c r="P1739" s="29">
        <v>0.71762999999999999</v>
      </c>
      <c r="Q1739" s="29">
        <v>1.9193999999999999E-2</v>
      </c>
      <c r="R1739" s="29">
        <v>1.4178E-2</v>
      </c>
      <c r="S1739" s="29">
        <v>3.1945000000000001E-2</v>
      </c>
      <c r="T1739" s="29">
        <v>0.75549999999999995</v>
      </c>
      <c r="U1739" s="29">
        <v>7.1357000000000004E-2</v>
      </c>
      <c r="V1739" s="29">
        <v>0.26950000000000002</v>
      </c>
    </row>
    <row r="1740" spans="1:22" ht="14.25" customHeight="1" x14ac:dyDescent="0.3">
      <c r="A1740" s="57">
        <v>43507</v>
      </c>
      <c r="B1740" s="29">
        <v>23211</v>
      </c>
      <c r="C1740" s="29">
        <v>22895</v>
      </c>
      <c r="D1740" s="29">
        <v>97.057000000000002</v>
      </c>
      <c r="E1740" s="29">
        <v>110.38</v>
      </c>
      <c r="F1740" s="29">
        <v>1.1275999999999999</v>
      </c>
      <c r="G1740" s="29">
        <v>9.0600000000000003E-3</v>
      </c>
      <c r="H1740" s="29">
        <v>0.14721999999999999</v>
      </c>
      <c r="I1740" s="29">
        <v>0.14699999999999999</v>
      </c>
      <c r="J1740" s="29">
        <v>1.2855000000000001</v>
      </c>
      <c r="K1740" s="29">
        <v>3.2392999999999998E-2</v>
      </c>
      <c r="L1740" s="29">
        <v>0.24560000000000001</v>
      </c>
      <c r="M1740" s="29">
        <v>8.8830000000000006E-2</v>
      </c>
      <c r="N1740" s="29">
        <v>1.1939999999999999E-2</v>
      </c>
      <c r="O1740" s="29">
        <v>0.56259999999999999</v>
      </c>
      <c r="P1740" s="29">
        <v>0.72031000000000001</v>
      </c>
      <c r="Q1740" s="29">
        <v>1.9129E-2</v>
      </c>
      <c r="R1740" s="29">
        <v>1.4037000000000001E-2</v>
      </c>
      <c r="S1740" s="29">
        <v>3.1807000000000002E-2</v>
      </c>
      <c r="T1740" s="29">
        <v>0.75180000000000002</v>
      </c>
      <c r="U1740" s="29">
        <v>7.0898000000000003E-2</v>
      </c>
      <c r="V1740" s="29">
        <v>0.2661</v>
      </c>
    </row>
    <row r="1741" spans="1:22" ht="14.25" customHeight="1" x14ac:dyDescent="0.3">
      <c r="A1741" s="57">
        <v>43504</v>
      </c>
      <c r="B1741" s="29">
        <v>23205</v>
      </c>
      <c r="C1741" s="29">
        <v>22867</v>
      </c>
      <c r="D1741" s="29">
        <v>96.637</v>
      </c>
      <c r="E1741" s="29">
        <v>109.73</v>
      </c>
      <c r="F1741" s="29">
        <v>1.1323000000000001</v>
      </c>
      <c r="G1741" s="29">
        <v>9.1109999999999993E-3</v>
      </c>
      <c r="H1741" s="29">
        <v>0.14826</v>
      </c>
      <c r="I1741" s="29">
        <v>0.1472</v>
      </c>
      <c r="J1741" s="29">
        <v>1.2944</v>
      </c>
      <c r="K1741" s="29">
        <v>3.2433999999999998E-2</v>
      </c>
      <c r="L1741" s="29">
        <v>0.2457</v>
      </c>
      <c r="M1741" s="29">
        <v>8.8999999999999996E-2</v>
      </c>
      <c r="N1741" s="29">
        <v>1.1950000000000001E-2</v>
      </c>
      <c r="O1741" s="29">
        <v>0.56230000000000002</v>
      </c>
      <c r="P1741" s="29">
        <v>0.72302</v>
      </c>
      <c r="Q1741" s="29">
        <v>1.9161000000000001E-2</v>
      </c>
      <c r="R1741" s="29">
        <v>1.4047E-2</v>
      </c>
      <c r="S1741" s="29">
        <v>3.1766000000000003E-2</v>
      </c>
      <c r="T1741" s="29">
        <v>0.75309999999999999</v>
      </c>
      <c r="U1741" s="29">
        <v>7.1308999999999997E-2</v>
      </c>
      <c r="V1741" s="29">
        <v>0.2681</v>
      </c>
    </row>
    <row r="1742" spans="1:22" ht="14.25" customHeight="1" x14ac:dyDescent="0.3">
      <c r="A1742" s="57">
        <v>43503</v>
      </c>
      <c r="B1742" s="29">
        <v>23205</v>
      </c>
      <c r="C1742" s="29">
        <v>22867</v>
      </c>
      <c r="D1742" s="29">
        <v>96.507000000000005</v>
      </c>
      <c r="E1742" s="29">
        <v>109.82</v>
      </c>
      <c r="F1742" s="29">
        <v>1.1341000000000001</v>
      </c>
      <c r="G1742" s="29">
        <v>9.1070000000000005E-3</v>
      </c>
      <c r="H1742" s="29">
        <v>0.14826</v>
      </c>
      <c r="I1742" s="29">
        <v>0.1474</v>
      </c>
      <c r="J1742" s="29">
        <v>1.2951999999999999</v>
      </c>
      <c r="K1742" s="29">
        <v>3.2441999999999999E-2</v>
      </c>
      <c r="L1742" s="29">
        <v>0.24560000000000001</v>
      </c>
      <c r="M1742" s="29">
        <v>8.8900000000000007E-2</v>
      </c>
      <c r="N1742" s="29">
        <v>1.193E-2</v>
      </c>
      <c r="O1742" s="29">
        <v>0.56320000000000003</v>
      </c>
      <c r="P1742" s="29">
        <v>0.72345999999999999</v>
      </c>
      <c r="Q1742" s="29">
        <v>1.9186999999999999E-2</v>
      </c>
      <c r="R1742" s="29">
        <v>1.4024E-2</v>
      </c>
      <c r="S1742" s="29">
        <v>3.2009000000000003E-2</v>
      </c>
      <c r="T1742" s="29">
        <v>0.75139999999999996</v>
      </c>
      <c r="U1742" s="29">
        <v>7.1527999999999994E-2</v>
      </c>
      <c r="V1742" s="29">
        <v>0.26900000000000002</v>
      </c>
    </row>
    <row r="1743" spans="1:22" ht="14.25" customHeight="1" x14ac:dyDescent="0.3">
      <c r="A1743" s="57">
        <v>43502</v>
      </c>
      <c r="B1743" s="29">
        <v>23205</v>
      </c>
      <c r="C1743" s="29">
        <v>22867</v>
      </c>
      <c r="D1743" s="29">
        <v>96.39</v>
      </c>
      <c r="E1743" s="29">
        <v>109.97</v>
      </c>
      <c r="F1743" s="29">
        <v>1.1362000000000001</v>
      </c>
      <c r="G1743" s="29">
        <v>9.0930000000000004E-3</v>
      </c>
      <c r="H1743" s="29">
        <v>0.14826</v>
      </c>
      <c r="I1743" s="29">
        <v>0.14749999999999999</v>
      </c>
      <c r="J1743" s="29">
        <v>1.2931999999999999</v>
      </c>
      <c r="K1743" s="29">
        <v>3.2460999999999997E-2</v>
      </c>
      <c r="L1743" s="29">
        <v>0.2447</v>
      </c>
      <c r="M1743" s="29">
        <v>8.9139999999999997E-2</v>
      </c>
      <c r="N1743" s="29">
        <v>1.1939999999999999E-2</v>
      </c>
      <c r="O1743" s="29">
        <v>0.56310000000000004</v>
      </c>
      <c r="P1743" s="29">
        <v>0.72362000000000004</v>
      </c>
      <c r="Q1743" s="29">
        <v>1.9095999999999998E-2</v>
      </c>
      <c r="R1743" s="29">
        <v>1.3965999999999999E-2</v>
      </c>
      <c r="S1743" s="29">
        <v>3.1992E-2</v>
      </c>
      <c r="T1743" s="29">
        <v>0.75680000000000003</v>
      </c>
      <c r="U1743" s="29">
        <v>7.1748999999999993E-2</v>
      </c>
      <c r="V1743" s="29">
        <v>0.27039999999999997</v>
      </c>
    </row>
    <row r="1744" spans="1:22" ht="14.25" customHeight="1" x14ac:dyDescent="0.3">
      <c r="A1744" s="57">
        <v>43501</v>
      </c>
      <c r="B1744" s="29">
        <v>23205</v>
      </c>
      <c r="C1744" s="29">
        <v>22867</v>
      </c>
      <c r="D1744" s="29">
        <v>96.066999999999993</v>
      </c>
      <c r="E1744" s="29">
        <v>109.96</v>
      </c>
      <c r="F1744" s="29">
        <v>1.1406000000000001</v>
      </c>
      <c r="G1744" s="29">
        <v>9.0939999999999997E-3</v>
      </c>
      <c r="H1744" s="29">
        <v>0.14826</v>
      </c>
      <c r="I1744" s="29">
        <v>0.1479</v>
      </c>
      <c r="J1744" s="29">
        <v>1.2945</v>
      </c>
      <c r="K1744" s="29">
        <v>3.2525999999999999E-2</v>
      </c>
      <c r="L1744" s="29">
        <v>0.2452</v>
      </c>
      <c r="M1744" s="29">
        <v>8.9499999999999996E-2</v>
      </c>
      <c r="N1744" s="29">
        <v>1.192E-2</v>
      </c>
      <c r="O1744" s="29">
        <v>0.56100000000000005</v>
      </c>
      <c r="P1744" s="29">
        <v>0.72301000000000004</v>
      </c>
      <c r="Q1744" s="29">
        <v>1.9106000000000001E-2</v>
      </c>
      <c r="R1744" s="29">
        <v>1.3989E-2</v>
      </c>
      <c r="S1744" s="29">
        <v>3.2003999999999998E-2</v>
      </c>
      <c r="T1744" s="29">
        <v>0.76190000000000002</v>
      </c>
      <c r="U1744" s="29">
        <v>7.1677000000000005E-2</v>
      </c>
      <c r="V1744" s="29">
        <v>0.27250000000000002</v>
      </c>
    </row>
    <row r="1745" spans="1:22" ht="14.25" customHeight="1" x14ac:dyDescent="0.3">
      <c r="A1745" s="57">
        <v>43500</v>
      </c>
      <c r="B1745" s="29">
        <v>23205</v>
      </c>
      <c r="C1745" s="29">
        <v>22867</v>
      </c>
      <c r="D1745" s="29">
        <v>95.852000000000004</v>
      </c>
      <c r="E1745" s="29">
        <v>109.89</v>
      </c>
      <c r="F1745" s="29">
        <v>1.1437999999999999</v>
      </c>
      <c r="G1745" s="29">
        <v>9.0989999999999994E-3</v>
      </c>
      <c r="H1745" s="29">
        <v>0.14826</v>
      </c>
      <c r="I1745" s="29">
        <v>0.14749999999999999</v>
      </c>
      <c r="J1745" s="29">
        <v>1.3037000000000001</v>
      </c>
      <c r="K1745" s="29">
        <v>3.2478E-2</v>
      </c>
      <c r="L1745" s="29">
        <v>0.2447</v>
      </c>
      <c r="M1745" s="29">
        <v>8.9289999999999994E-2</v>
      </c>
      <c r="N1745" s="29">
        <v>1.193E-2</v>
      </c>
      <c r="O1745" s="29">
        <v>0.56610000000000005</v>
      </c>
      <c r="P1745" s="29">
        <v>0.72301000000000004</v>
      </c>
      <c r="Q1745" s="29">
        <v>1.9101E-2</v>
      </c>
      <c r="R1745" s="29">
        <v>1.3946999999999999E-2</v>
      </c>
      <c r="S1745" s="29">
        <v>3.1940999999999997E-2</v>
      </c>
      <c r="T1745" s="29">
        <v>0.76270000000000004</v>
      </c>
      <c r="U1745" s="29">
        <v>7.1655999999999997E-2</v>
      </c>
      <c r="V1745" s="29">
        <v>0.27260000000000001</v>
      </c>
    </row>
    <row r="1746" spans="1:22" ht="14.25" customHeight="1" x14ac:dyDescent="0.3">
      <c r="A1746" s="57">
        <v>43497</v>
      </c>
      <c r="B1746" s="29">
        <v>23205</v>
      </c>
      <c r="C1746" s="29">
        <v>22867</v>
      </c>
      <c r="D1746" s="29">
        <v>95.578999999999994</v>
      </c>
      <c r="E1746" s="29">
        <v>109.5</v>
      </c>
      <c r="F1746" s="29">
        <v>1.1456</v>
      </c>
      <c r="G1746" s="29">
        <v>9.1330000000000005E-3</v>
      </c>
      <c r="H1746" s="29">
        <v>0.14826</v>
      </c>
      <c r="I1746" s="29">
        <v>0.14799999999999999</v>
      </c>
      <c r="J1746" s="29">
        <v>1.3079000000000001</v>
      </c>
      <c r="K1746" s="29">
        <v>3.2482999999999998E-2</v>
      </c>
      <c r="L1746" s="29">
        <v>0.24429999999999999</v>
      </c>
      <c r="M1746" s="29">
        <v>8.9330000000000007E-2</v>
      </c>
      <c r="N1746" s="29">
        <v>1.196E-2</v>
      </c>
      <c r="O1746" s="29">
        <v>0.56610000000000005</v>
      </c>
      <c r="P1746" s="29">
        <v>0.72358999999999996</v>
      </c>
      <c r="Q1746" s="29">
        <v>1.9118E-2</v>
      </c>
      <c r="R1746" s="29">
        <v>1.3991E-2</v>
      </c>
      <c r="S1746" s="29">
        <v>3.1933000000000003E-2</v>
      </c>
      <c r="T1746" s="29">
        <v>0.76329999999999998</v>
      </c>
      <c r="U1746" s="29">
        <v>7.1499999999999994E-2</v>
      </c>
      <c r="V1746" s="29">
        <v>0.2732</v>
      </c>
    </row>
    <row r="1747" spans="1:22" ht="14.25" customHeight="1" x14ac:dyDescent="0.3">
      <c r="A1747" s="57">
        <v>43496</v>
      </c>
      <c r="B1747" s="29">
        <v>23201</v>
      </c>
      <c r="C1747" s="29">
        <v>22868</v>
      </c>
      <c r="D1747" s="29">
        <v>95.578000000000003</v>
      </c>
      <c r="E1747" s="29">
        <v>108.89</v>
      </c>
      <c r="F1747" s="29">
        <v>1.1448</v>
      </c>
      <c r="G1747" s="29">
        <v>9.1859999999999997E-3</v>
      </c>
      <c r="H1747" s="29">
        <v>0.14924000000000001</v>
      </c>
      <c r="I1747" s="29">
        <v>0.14899999999999999</v>
      </c>
      <c r="J1747" s="29">
        <v>1.3109</v>
      </c>
      <c r="K1747" s="29">
        <v>3.2578999999999997E-2</v>
      </c>
      <c r="L1747" s="29">
        <v>0.24410000000000001</v>
      </c>
      <c r="M1747" s="29">
        <v>8.9899999999999994E-2</v>
      </c>
      <c r="N1747" s="29">
        <v>1.1950000000000001E-2</v>
      </c>
      <c r="O1747" s="29">
        <v>0.56059999999999999</v>
      </c>
      <c r="P1747" s="29">
        <v>0.72358999999999996</v>
      </c>
      <c r="Q1747" s="29">
        <v>1.9174E-2</v>
      </c>
      <c r="R1747" s="29">
        <v>1.4095999999999999E-2</v>
      </c>
      <c r="S1747" s="29">
        <v>3.202E-2</v>
      </c>
      <c r="T1747" s="29">
        <v>0.76190000000000002</v>
      </c>
      <c r="U1747" s="29">
        <v>7.1776999999999994E-2</v>
      </c>
      <c r="V1747" s="29">
        <v>0.27439999999999998</v>
      </c>
    </row>
    <row r="1748" spans="1:22" ht="14.25" customHeight="1" x14ac:dyDescent="0.3">
      <c r="A1748" s="57">
        <v>43495</v>
      </c>
      <c r="B1748" s="29">
        <v>23204</v>
      </c>
      <c r="C1748" s="29">
        <v>22868</v>
      </c>
      <c r="D1748" s="29">
        <v>95.34</v>
      </c>
      <c r="E1748" s="29">
        <v>109.04</v>
      </c>
      <c r="F1748" s="29">
        <v>1.1479999999999999</v>
      </c>
      <c r="G1748" s="29">
        <v>9.1719999999999996E-3</v>
      </c>
      <c r="H1748" s="29">
        <v>0.14888999999999999</v>
      </c>
      <c r="I1748" s="29">
        <v>0.14899999999999999</v>
      </c>
      <c r="J1748" s="29">
        <v>1.3116000000000001</v>
      </c>
      <c r="K1748" s="29">
        <v>3.2555000000000001E-2</v>
      </c>
      <c r="L1748" s="29">
        <v>0.24329999999999999</v>
      </c>
      <c r="M1748" s="29">
        <v>9.0010000000000007E-2</v>
      </c>
      <c r="N1748" s="29">
        <v>1.193E-2</v>
      </c>
      <c r="O1748" s="29">
        <v>0.55740000000000001</v>
      </c>
      <c r="P1748" s="29">
        <v>0.72150000000000003</v>
      </c>
      <c r="Q1748" s="29">
        <v>1.9185000000000001E-2</v>
      </c>
      <c r="R1748" s="29">
        <v>1.4104E-2</v>
      </c>
      <c r="S1748" s="29">
        <v>3.1989999999999998E-2</v>
      </c>
      <c r="T1748" s="29">
        <v>0.76039999999999996</v>
      </c>
      <c r="U1748" s="29">
        <v>7.1267999999999998E-2</v>
      </c>
      <c r="V1748" s="29">
        <v>0.27139999999999997</v>
      </c>
    </row>
    <row r="1749" spans="1:22" ht="14.25" customHeight="1" x14ac:dyDescent="0.3">
      <c r="A1749" s="57">
        <v>43494</v>
      </c>
      <c r="B1749" s="29">
        <v>23198</v>
      </c>
      <c r="C1749" s="29">
        <v>22858</v>
      </c>
      <c r="D1749" s="29">
        <v>95.820999999999998</v>
      </c>
      <c r="E1749" s="29">
        <v>109.4</v>
      </c>
      <c r="F1749" s="29">
        <v>1.1433</v>
      </c>
      <c r="G1749" s="29">
        <v>9.1409999999999998E-3</v>
      </c>
      <c r="H1749" s="29">
        <v>0.14852000000000001</v>
      </c>
      <c r="I1749" s="29">
        <v>0.1482</v>
      </c>
      <c r="J1749" s="29">
        <v>1.3066</v>
      </c>
      <c r="K1749" s="29">
        <v>3.2480000000000002E-2</v>
      </c>
      <c r="L1749" s="29">
        <v>0.24360000000000001</v>
      </c>
      <c r="M1749" s="29">
        <v>8.9469999999999994E-2</v>
      </c>
      <c r="N1749" s="29">
        <v>1.193E-2</v>
      </c>
      <c r="O1749" s="29">
        <v>0.55300000000000005</v>
      </c>
      <c r="P1749" s="29">
        <v>0.72140000000000004</v>
      </c>
      <c r="Q1749" s="29">
        <v>1.9050000000000001E-2</v>
      </c>
      <c r="R1749" s="29">
        <v>1.4004000000000001E-2</v>
      </c>
      <c r="S1749" s="29">
        <v>3.1794999999999997E-2</v>
      </c>
      <c r="T1749" s="29">
        <v>0.75360000000000005</v>
      </c>
      <c r="U1749" s="29">
        <v>7.1007000000000001E-2</v>
      </c>
      <c r="V1749" s="29">
        <v>0.26879999999999998</v>
      </c>
    </row>
    <row r="1750" spans="1:22" ht="14.25" customHeight="1" x14ac:dyDescent="0.3">
      <c r="A1750" s="57">
        <v>43493</v>
      </c>
      <c r="B1750" s="29">
        <v>23195</v>
      </c>
      <c r="C1750" s="29">
        <v>22858</v>
      </c>
      <c r="D1750" s="29">
        <v>95.745999999999995</v>
      </c>
      <c r="E1750" s="29">
        <v>109.35</v>
      </c>
      <c r="F1750" s="29">
        <v>1.1428</v>
      </c>
      <c r="G1750" s="29">
        <v>9.1450000000000004E-3</v>
      </c>
      <c r="H1750" s="29">
        <v>0.14824999999999999</v>
      </c>
      <c r="I1750" s="29">
        <v>0.14799999999999999</v>
      </c>
      <c r="J1750" s="29">
        <v>1.3163</v>
      </c>
      <c r="K1750" s="29">
        <v>3.2472000000000001E-2</v>
      </c>
      <c r="L1750" s="29">
        <v>0.24349999999999999</v>
      </c>
      <c r="M1750" s="29">
        <v>8.9370000000000005E-2</v>
      </c>
      <c r="N1750" s="29">
        <v>1.192E-2</v>
      </c>
      <c r="O1750" s="29">
        <v>0.55079999999999996</v>
      </c>
      <c r="P1750" s="29">
        <v>0.71948999999999996</v>
      </c>
      <c r="Q1750" s="29">
        <v>1.9060000000000001E-2</v>
      </c>
      <c r="R1750" s="29">
        <v>1.4068000000000001E-2</v>
      </c>
      <c r="S1750" s="29">
        <v>3.1718999999999997E-2</v>
      </c>
      <c r="T1750" s="29">
        <v>0.754</v>
      </c>
      <c r="U1750" s="29">
        <v>7.1043999999999996E-2</v>
      </c>
      <c r="V1750" s="29">
        <v>0.26569999999999999</v>
      </c>
    </row>
    <row r="1751" spans="1:22" ht="14.25" customHeight="1" x14ac:dyDescent="0.3">
      <c r="A1751" s="57">
        <v>43490</v>
      </c>
      <c r="B1751" s="29">
        <v>23197</v>
      </c>
      <c r="C1751" s="29">
        <v>22880</v>
      </c>
      <c r="D1751" s="29">
        <v>95.793999999999997</v>
      </c>
      <c r="E1751" s="29">
        <v>109.55</v>
      </c>
      <c r="F1751" s="29">
        <v>1.1406000000000001</v>
      </c>
      <c r="G1751" s="29">
        <v>9.129E-3</v>
      </c>
      <c r="H1751" s="29">
        <v>0.14818000000000001</v>
      </c>
      <c r="I1751" s="29">
        <v>0.14810000000000001</v>
      </c>
      <c r="J1751" s="29">
        <v>1.3196000000000001</v>
      </c>
      <c r="K1751" s="29">
        <v>3.2551999999999998E-2</v>
      </c>
      <c r="L1751" s="29">
        <v>0.24249999999999999</v>
      </c>
      <c r="M1751" s="29">
        <v>8.9380000000000001E-2</v>
      </c>
      <c r="N1751" s="29">
        <v>1.1950000000000001E-2</v>
      </c>
      <c r="O1751" s="29">
        <v>0.55079999999999996</v>
      </c>
      <c r="P1751" s="29">
        <v>0.71921000000000002</v>
      </c>
      <c r="Q1751" s="29">
        <v>1.9011E-2</v>
      </c>
      <c r="R1751" s="29">
        <v>1.4087000000000001E-2</v>
      </c>
      <c r="S1751" s="29">
        <v>3.1720999999999999E-2</v>
      </c>
      <c r="T1751" s="29">
        <v>0.75660000000000005</v>
      </c>
      <c r="U1751" s="29">
        <v>7.1162000000000003E-2</v>
      </c>
      <c r="V1751" s="29">
        <v>0.26490000000000002</v>
      </c>
    </row>
    <row r="1752" spans="1:22" ht="14.25" customHeight="1" x14ac:dyDescent="0.3">
      <c r="A1752" s="57">
        <v>43489</v>
      </c>
      <c r="B1752" s="29">
        <v>23197</v>
      </c>
      <c r="C1752" s="29">
        <v>22875</v>
      </c>
      <c r="D1752" s="29">
        <v>96.600999999999999</v>
      </c>
      <c r="E1752" s="29">
        <v>109.64</v>
      </c>
      <c r="F1752" s="29">
        <v>1.1304000000000001</v>
      </c>
      <c r="G1752" s="29">
        <v>9.1210000000000006E-3</v>
      </c>
      <c r="H1752" s="29">
        <v>0.14731</v>
      </c>
      <c r="I1752" s="29">
        <v>0.1472</v>
      </c>
      <c r="J1752" s="29">
        <v>1.3066</v>
      </c>
      <c r="K1752" s="29">
        <v>3.2386999999999999E-2</v>
      </c>
      <c r="L1752" s="29">
        <v>0.2414</v>
      </c>
      <c r="M1752" s="29">
        <v>8.8590000000000002E-2</v>
      </c>
      <c r="N1752" s="29">
        <v>1.193E-2</v>
      </c>
      <c r="O1752" s="29">
        <v>0.55020000000000002</v>
      </c>
      <c r="P1752" s="29">
        <v>0.71901000000000004</v>
      </c>
      <c r="Q1752" s="29">
        <v>1.8946999999999999E-2</v>
      </c>
      <c r="R1752" s="29">
        <v>1.4081E-2</v>
      </c>
      <c r="S1752" s="29">
        <v>3.1543000000000002E-2</v>
      </c>
      <c r="T1752" s="29">
        <v>0.74890000000000001</v>
      </c>
      <c r="U1752" s="29">
        <v>7.0747000000000004E-2</v>
      </c>
      <c r="V1752" s="29">
        <v>0.26500000000000001</v>
      </c>
    </row>
    <row r="1753" spans="1:22" ht="14.25" customHeight="1" x14ac:dyDescent="0.3">
      <c r="A1753" s="57">
        <v>43488</v>
      </c>
      <c r="B1753" s="29">
        <v>23199</v>
      </c>
      <c r="C1753" s="29">
        <v>22879</v>
      </c>
      <c r="D1753" s="29">
        <v>96.123000000000005</v>
      </c>
      <c r="E1753" s="29">
        <v>109.6</v>
      </c>
      <c r="F1753" s="29">
        <v>1.1380999999999999</v>
      </c>
      <c r="G1753" s="29">
        <v>9.1229999999999992E-3</v>
      </c>
      <c r="H1753" s="29">
        <v>0.14723</v>
      </c>
      <c r="I1753" s="29">
        <v>0.1472</v>
      </c>
      <c r="J1753" s="29">
        <v>1.3069</v>
      </c>
      <c r="K1753" s="29">
        <v>3.2389000000000001E-2</v>
      </c>
      <c r="L1753" s="29">
        <v>0.2417</v>
      </c>
      <c r="M1753" s="29">
        <v>8.8749999999999996E-2</v>
      </c>
      <c r="N1753" s="29">
        <v>1.1950000000000001E-2</v>
      </c>
      <c r="O1753" s="29">
        <v>0.54890000000000005</v>
      </c>
      <c r="P1753" s="29">
        <v>0.72006999999999999</v>
      </c>
      <c r="Q1753" s="29">
        <v>1.8970999999999998E-2</v>
      </c>
      <c r="R1753" s="29">
        <v>1.4052E-2</v>
      </c>
      <c r="S1753" s="29">
        <v>3.1551000000000003E-2</v>
      </c>
      <c r="T1753" s="29">
        <v>0.74950000000000006</v>
      </c>
      <c r="U1753" s="29">
        <v>7.0721000000000006E-2</v>
      </c>
      <c r="V1753" s="29">
        <v>0.26519999999999999</v>
      </c>
    </row>
    <row r="1754" spans="1:22" ht="14.25" customHeight="1" x14ac:dyDescent="0.3">
      <c r="A1754" s="57">
        <v>43487</v>
      </c>
      <c r="B1754" s="29">
        <v>23189</v>
      </c>
      <c r="C1754" s="29">
        <v>22879</v>
      </c>
      <c r="D1754" s="29">
        <v>96.302999999999997</v>
      </c>
      <c r="E1754" s="29">
        <v>109.37</v>
      </c>
      <c r="F1754" s="29">
        <v>1.1359999999999999</v>
      </c>
      <c r="G1754" s="29">
        <v>9.1430000000000001E-3</v>
      </c>
      <c r="H1754" s="29">
        <v>0.14688999999999999</v>
      </c>
      <c r="I1754" s="29">
        <v>0.1467</v>
      </c>
      <c r="J1754" s="29">
        <v>1.2954000000000001</v>
      </c>
      <c r="K1754" s="29">
        <v>3.2370999999999997E-2</v>
      </c>
      <c r="L1754" s="29">
        <v>0.24179999999999999</v>
      </c>
      <c r="M1754" s="29">
        <v>8.8359999999999994E-2</v>
      </c>
      <c r="N1754" s="29">
        <v>1.193E-2</v>
      </c>
      <c r="O1754" s="29">
        <v>0.54900000000000004</v>
      </c>
      <c r="P1754" s="29">
        <v>0.71994000000000002</v>
      </c>
      <c r="Q1754" s="29">
        <v>1.8945E-2</v>
      </c>
      <c r="R1754" s="29">
        <v>1.4038E-2</v>
      </c>
      <c r="S1754" s="29">
        <v>3.1461000000000003E-2</v>
      </c>
      <c r="T1754" s="29">
        <v>0.74880000000000002</v>
      </c>
      <c r="U1754" s="29">
        <v>7.0260000000000003E-2</v>
      </c>
      <c r="V1754" s="29">
        <v>0.26279999999999998</v>
      </c>
    </row>
    <row r="1755" spans="1:22" ht="14.25" customHeight="1" x14ac:dyDescent="0.3">
      <c r="A1755" s="57">
        <v>43486</v>
      </c>
      <c r="B1755" s="29">
        <v>23200</v>
      </c>
      <c r="C1755" s="29">
        <v>22870</v>
      </c>
      <c r="D1755" s="29">
        <v>96.335999999999999</v>
      </c>
      <c r="E1755" s="29">
        <v>109.67</v>
      </c>
      <c r="F1755" s="29">
        <v>1.1365000000000001</v>
      </c>
      <c r="G1755" s="29">
        <v>9.1190000000000004E-3</v>
      </c>
      <c r="H1755" s="29">
        <v>0.14710000000000001</v>
      </c>
      <c r="I1755" s="29">
        <v>0.14699999999999999</v>
      </c>
      <c r="J1755" s="29">
        <v>1.2891999999999999</v>
      </c>
      <c r="K1755" s="29">
        <v>3.2356999999999997E-2</v>
      </c>
      <c r="L1755" s="29">
        <v>0.24249999999999999</v>
      </c>
      <c r="M1755" s="29">
        <v>8.8150000000000006E-2</v>
      </c>
      <c r="N1755" s="29">
        <v>1.193E-2</v>
      </c>
      <c r="O1755" s="29">
        <v>0.55010000000000003</v>
      </c>
      <c r="P1755" s="29">
        <v>0.72043999999999997</v>
      </c>
      <c r="Q1755" s="29">
        <v>1.8941E-2</v>
      </c>
      <c r="R1755" s="29">
        <v>1.4045E-2</v>
      </c>
      <c r="S1755" s="29">
        <v>3.1440000000000003E-2</v>
      </c>
      <c r="T1755" s="29">
        <v>0.75219999999999998</v>
      </c>
      <c r="U1755" s="29">
        <v>7.0305999999999993E-2</v>
      </c>
      <c r="V1755" s="29">
        <v>0.26629999999999998</v>
      </c>
    </row>
    <row r="1756" spans="1:22" ht="14.25" customHeight="1" x14ac:dyDescent="0.3">
      <c r="A1756" s="57">
        <v>43483</v>
      </c>
      <c r="B1756" s="29">
        <v>23193</v>
      </c>
      <c r="C1756" s="29">
        <v>22862</v>
      </c>
      <c r="D1756" s="29">
        <v>96.335999999999999</v>
      </c>
      <c r="E1756" s="29">
        <v>109.78</v>
      </c>
      <c r="F1756" s="29">
        <v>1.1363000000000001</v>
      </c>
      <c r="G1756" s="29">
        <v>9.1090000000000008E-3</v>
      </c>
      <c r="H1756" s="29">
        <v>0.14752000000000001</v>
      </c>
      <c r="I1756" s="29">
        <v>0.14699999999999999</v>
      </c>
      <c r="J1756" s="29">
        <v>1.2871999999999999</v>
      </c>
      <c r="K1756" s="29">
        <v>3.2400999999999999E-2</v>
      </c>
      <c r="L1756" s="29">
        <v>0.2432</v>
      </c>
      <c r="M1756" s="29">
        <v>8.8840000000000002E-2</v>
      </c>
      <c r="N1756" s="29">
        <v>1.196E-2</v>
      </c>
      <c r="O1756" s="29">
        <v>0.55049999999999999</v>
      </c>
      <c r="P1756" s="29">
        <v>0.71945999999999999</v>
      </c>
      <c r="Q1756" s="29">
        <v>1.8973E-2</v>
      </c>
      <c r="R1756" s="29">
        <v>1.4035000000000001E-2</v>
      </c>
      <c r="S1756" s="29">
        <v>3.1501000000000001E-2</v>
      </c>
      <c r="T1756" s="29">
        <v>0.75370000000000004</v>
      </c>
      <c r="U1756" s="29">
        <v>7.0277999999999993E-2</v>
      </c>
      <c r="V1756" s="29">
        <v>0.26629999999999998</v>
      </c>
    </row>
    <row r="1757" spans="1:22" ht="14.25" customHeight="1" x14ac:dyDescent="0.3">
      <c r="A1757" s="57">
        <v>43482</v>
      </c>
      <c r="B1757" s="29">
        <v>23190</v>
      </c>
      <c r="C1757" s="29">
        <v>22855</v>
      </c>
      <c r="D1757" s="29">
        <v>96.064999999999998</v>
      </c>
      <c r="E1757" s="29">
        <v>109.26</v>
      </c>
      <c r="F1757" s="29">
        <v>1.1389</v>
      </c>
      <c r="G1757" s="29">
        <v>9.1529999999999997E-3</v>
      </c>
      <c r="H1757" s="29">
        <v>0.14757999999999999</v>
      </c>
      <c r="I1757" s="29">
        <v>0.14760000000000001</v>
      </c>
      <c r="J1757" s="29">
        <v>1.2986</v>
      </c>
      <c r="K1757" s="29">
        <v>3.2417000000000001E-2</v>
      </c>
      <c r="L1757" s="29">
        <v>0.24310000000000001</v>
      </c>
      <c r="M1757" s="29">
        <v>8.9179999999999995E-2</v>
      </c>
      <c r="N1757" s="29">
        <v>1.196E-2</v>
      </c>
      <c r="O1757" s="29">
        <v>0.55069999999999997</v>
      </c>
      <c r="P1757" s="29">
        <v>0.71489999999999998</v>
      </c>
      <c r="Q1757" s="29">
        <v>1.9064000000000001E-2</v>
      </c>
      <c r="R1757" s="29">
        <v>1.4075000000000001E-2</v>
      </c>
      <c r="S1757" s="29">
        <v>3.1502000000000002E-2</v>
      </c>
      <c r="T1757" s="29">
        <v>0.75309999999999999</v>
      </c>
      <c r="U1757" s="29">
        <v>7.0451E-2</v>
      </c>
      <c r="V1757" s="29">
        <v>0.26650000000000001</v>
      </c>
    </row>
    <row r="1758" spans="1:22" ht="14.25" customHeight="1" x14ac:dyDescent="0.3">
      <c r="A1758" s="57">
        <v>43481</v>
      </c>
      <c r="B1758" s="29">
        <v>23194</v>
      </c>
      <c r="C1758" s="29">
        <v>22857</v>
      </c>
      <c r="D1758" s="29">
        <v>96.058999999999997</v>
      </c>
      <c r="E1758" s="29">
        <v>109.09</v>
      </c>
      <c r="F1758" s="29">
        <v>1.1392</v>
      </c>
      <c r="G1758" s="29">
        <v>9.1669999999999998E-3</v>
      </c>
      <c r="H1758" s="29">
        <v>0.14798</v>
      </c>
      <c r="I1758" s="29">
        <v>0.1479</v>
      </c>
      <c r="J1758" s="29">
        <v>1.2885</v>
      </c>
      <c r="K1758" s="29">
        <v>3.2448999999999999E-2</v>
      </c>
      <c r="L1758" s="29">
        <v>0.24349999999999999</v>
      </c>
      <c r="M1758" s="29">
        <v>8.9219999999999994E-2</v>
      </c>
      <c r="N1758" s="29">
        <v>1.193E-2</v>
      </c>
      <c r="O1758" s="29">
        <v>0.5484</v>
      </c>
      <c r="P1758" s="29">
        <v>0.72014999999999996</v>
      </c>
      <c r="Q1758" s="29">
        <v>1.9165999999999999E-2</v>
      </c>
      <c r="R1758" s="29">
        <v>1.4066E-2</v>
      </c>
      <c r="S1758" s="29">
        <v>3.1537000000000003E-2</v>
      </c>
      <c r="T1758" s="29">
        <v>0.75439999999999996</v>
      </c>
      <c r="U1758" s="29">
        <v>7.0622000000000004E-2</v>
      </c>
      <c r="V1758" s="29">
        <v>0.2676</v>
      </c>
    </row>
    <row r="1759" spans="1:22" ht="14.25" customHeight="1" x14ac:dyDescent="0.3">
      <c r="A1759" s="57">
        <v>43480</v>
      </c>
      <c r="B1759" s="29">
        <v>23190</v>
      </c>
      <c r="C1759" s="29">
        <v>22850</v>
      </c>
      <c r="D1759" s="29">
        <v>96.039000000000001</v>
      </c>
      <c r="E1759" s="29">
        <v>108.68</v>
      </c>
      <c r="F1759" s="29">
        <v>1.1413</v>
      </c>
      <c r="G1759" s="29">
        <v>9.1999999999999998E-3</v>
      </c>
      <c r="H1759" s="29">
        <v>0.14791000000000001</v>
      </c>
      <c r="I1759" s="29">
        <v>0.14760000000000001</v>
      </c>
      <c r="J1759" s="29">
        <v>1.2861</v>
      </c>
      <c r="K1759" s="29">
        <v>3.2427999999999998E-2</v>
      </c>
      <c r="L1759" s="29">
        <v>0.24360000000000001</v>
      </c>
      <c r="M1759" s="29">
        <v>8.9050000000000004E-2</v>
      </c>
      <c r="N1759" s="29">
        <v>1.1939999999999999E-2</v>
      </c>
      <c r="O1759" s="29">
        <v>0.54869999999999997</v>
      </c>
      <c r="P1759" s="29">
        <v>0.72006999999999999</v>
      </c>
      <c r="Q1759" s="29">
        <v>1.9181E-2</v>
      </c>
      <c r="R1759" s="29">
        <v>1.4076999999999999E-2</v>
      </c>
      <c r="S1759" s="29">
        <v>3.1338999999999999E-2</v>
      </c>
      <c r="T1759" s="29">
        <v>0.75380000000000003</v>
      </c>
      <c r="U1759" s="29">
        <v>7.0740999999999998E-2</v>
      </c>
      <c r="V1759" s="29">
        <v>0.26900000000000002</v>
      </c>
    </row>
    <row r="1760" spans="1:22" ht="14.25" customHeight="1" x14ac:dyDescent="0.3">
      <c r="A1760" s="57">
        <v>43479</v>
      </c>
      <c r="B1760" s="29">
        <v>23192</v>
      </c>
      <c r="C1760" s="29">
        <v>22837</v>
      </c>
      <c r="D1760" s="29">
        <v>95.61</v>
      </c>
      <c r="E1760" s="29">
        <v>108.16</v>
      </c>
      <c r="F1760" s="29">
        <v>1.1469</v>
      </c>
      <c r="G1760" s="29">
        <v>9.2460000000000007E-3</v>
      </c>
      <c r="H1760" s="29">
        <v>0.14774999999999999</v>
      </c>
      <c r="I1760" s="29">
        <v>0.1479</v>
      </c>
      <c r="J1760" s="29">
        <v>1.2864</v>
      </c>
      <c r="K1760" s="29">
        <v>3.2403000000000001E-2</v>
      </c>
      <c r="L1760" s="29">
        <v>0.24399999999999999</v>
      </c>
      <c r="M1760" s="29">
        <v>8.9139999999999997E-2</v>
      </c>
      <c r="N1760" s="29">
        <v>1.1939999999999999E-2</v>
      </c>
      <c r="O1760" s="29">
        <v>0.54869999999999997</v>
      </c>
      <c r="P1760" s="29">
        <v>0.71484000000000003</v>
      </c>
      <c r="Q1760" s="29">
        <v>1.9189999999999999E-2</v>
      </c>
      <c r="R1760" s="29">
        <v>1.413E-2</v>
      </c>
      <c r="S1760" s="29">
        <v>3.1322000000000003E-2</v>
      </c>
      <c r="T1760" s="29">
        <v>0.75280000000000002</v>
      </c>
      <c r="U1760" s="29">
        <v>7.1080000000000004E-2</v>
      </c>
      <c r="V1760" s="29">
        <v>0.27029999999999998</v>
      </c>
    </row>
    <row r="1761" spans="1:22" ht="14.25" customHeight="1" x14ac:dyDescent="0.3">
      <c r="A1761" s="57">
        <v>43476</v>
      </c>
      <c r="B1761" s="29">
        <v>23187</v>
      </c>
      <c r="C1761" s="29">
        <v>22835</v>
      </c>
      <c r="D1761" s="29">
        <v>95.67</v>
      </c>
      <c r="E1761" s="29">
        <v>108.48</v>
      </c>
      <c r="F1761" s="29">
        <v>1.1469</v>
      </c>
      <c r="G1761" s="29">
        <v>9.2160000000000002E-3</v>
      </c>
      <c r="H1761" s="29">
        <v>0.14787</v>
      </c>
      <c r="I1761" s="29">
        <v>0.1479</v>
      </c>
      <c r="J1761" s="29">
        <v>1.2844</v>
      </c>
      <c r="K1761" s="29">
        <v>3.2471E-2</v>
      </c>
      <c r="L1761" s="29">
        <v>0.2442</v>
      </c>
      <c r="M1761" s="29">
        <v>8.9429999999999996E-2</v>
      </c>
      <c r="N1761" s="29">
        <v>1.196E-2</v>
      </c>
      <c r="O1761" s="29">
        <v>0.54979999999999996</v>
      </c>
      <c r="P1761" s="29">
        <v>0.71919999999999995</v>
      </c>
      <c r="Q1761" s="29">
        <v>1.9146E-2</v>
      </c>
      <c r="R1761" s="29">
        <v>1.4212000000000001E-2</v>
      </c>
      <c r="S1761" s="29">
        <v>3.1299E-2</v>
      </c>
      <c r="T1761" s="29">
        <v>0.75380000000000003</v>
      </c>
      <c r="U1761" s="29">
        <v>7.1049000000000001E-2</v>
      </c>
      <c r="V1761" s="29">
        <v>0.26939999999999997</v>
      </c>
    </row>
    <row r="1762" spans="1:22" ht="14.25" customHeight="1" x14ac:dyDescent="0.3">
      <c r="A1762" s="57">
        <v>43475</v>
      </c>
      <c r="B1762" s="29">
        <v>23184</v>
      </c>
      <c r="C1762" s="29">
        <v>22830</v>
      </c>
      <c r="D1762" s="29">
        <v>95.539000000000001</v>
      </c>
      <c r="E1762" s="29">
        <v>108.43</v>
      </c>
      <c r="F1762" s="29">
        <v>1.1499999999999999</v>
      </c>
      <c r="G1762" s="29">
        <v>9.2230000000000003E-3</v>
      </c>
      <c r="H1762" s="29">
        <v>0.14731</v>
      </c>
      <c r="I1762" s="29">
        <v>0.1472</v>
      </c>
      <c r="J1762" s="29">
        <v>1.2746999999999999</v>
      </c>
      <c r="K1762" s="29">
        <v>3.2483999999999999E-2</v>
      </c>
      <c r="L1762" s="29">
        <v>0.2445</v>
      </c>
      <c r="M1762" s="29">
        <v>8.9419999999999999E-2</v>
      </c>
      <c r="N1762" s="29">
        <v>1.1939999999999999E-2</v>
      </c>
      <c r="O1762" s="29">
        <v>0.54949999999999999</v>
      </c>
      <c r="P1762" s="29">
        <v>0.72019999999999995</v>
      </c>
      <c r="Q1762" s="29">
        <v>1.9115E-2</v>
      </c>
      <c r="R1762" s="29">
        <v>1.4189999999999999E-2</v>
      </c>
      <c r="S1762" s="29">
        <v>3.1321000000000002E-2</v>
      </c>
      <c r="T1762" s="29">
        <v>0.75529999999999997</v>
      </c>
      <c r="U1762" s="29">
        <v>7.1068999999999993E-2</v>
      </c>
      <c r="V1762" s="29">
        <v>0.26950000000000002</v>
      </c>
    </row>
    <row r="1763" spans="1:22" ht="14.25" customHeight="1" x14ac:dyDescent="0.3">
      <c r="A1763" s="57">
        <v>43474</v>
      </c>
      <c r="B1763" s="29">
        <v>23196</v>
      </c>
      <c r="C1763" s="29">
        <v>22835</v>
      </c>
      <c r="D1763" s="29">
        <v>95.218999999999994</v>
      </c>
      <c r="E1763" s="29">
        <v>108.17</v>
      </c>
      <c r="F1763" s="29">
        <v>1.1543000000000001</v>
      </c>
      <c r="G1763" s="29">
        <v>9.2449999999999997E-3</v>
      </c>
      <c r="H1763" s="29">
        <v>0.14677000000000001</v>
      </c>
      <c r="I1763" s="29">
        <v>0.14680000000000001</v>
      </c>
      <c r="J1763" s="29">
        <v>1.2788999999999999</v>
      </c>
      <c r="K1763" s="29">
        <v>3.2495000000000003E-2</v>
      </c>
      <c r="L1763" s="29">
        <v>0.24379999999999999</v>
      </c>
      <c r="M1763" s="29">
        <v>8.9429999999999996E-2</v>
      </c>
      <c r="N1763" s="29">
        <v>1.196E-2</v>
      </c>
      <c r="O1763" s="29">
        <v>0.54810000000000003</v>
      </c>
      <c r="P1763" s="29">
        <v>0.71755999999999998</v>
      </c>
      <c r="Q1763" s="29">
        <v>1.9185000000000001E-2</v>
      </c>
      <c r="R1763" s="29">
        <v>1.4182999999999999E-2</v>
      </c>
      <c r="S1763" s="29">
        <v>3.1306E-2</v>
      </c>
      <c r="T1763" s="29">
        <v>0.75700000000000001</v>
      </c>
      <c r="U1763" s="29">
        <v>7.1017999999999998E-2</v>
      </c>
      <c r="V1763" s="29">
        <v>0.2717</v>
      </c>
    </row>
    <row r="1764" spans="1:22" ht="14.25" customHeight="1" x14ac:dyDescent="0.3">
      <c r="A1764" s="57">
        <v>43473</v>
      </c>
      <c r="B1764" s="29">
        <v>23203</v>
      </c>
      <c r="C1764" s="29">
        <v>22827</v>
      </c>
      <c r="D1764" s="29">
        <v>95.903000000000006</v>
      </c>
      <c r="E1764" s="29">
        <v>108.75</v>
      </c>
      <c r="F1764" s="29">
        <v>1.1440999999999999</v>
      </c>
      <c r="G1764" s="29">
        <v>9.1959999999999993E-3</v>
      </c>
      <c r="H1764" s="29">
        <v>0.14591999999999999</v>
      </c>
      <c r="I1764" s="29">
        <v>0.1459</v>
      </c>
      <c r="J1764" s="29">
        <v>1.2717000000000001</v>
      </c>
      <c r="K1764" s="29">
        <v>3.2411000000000002E-2</v>
      </c>
      <c r="L1764" s="29">
        <v>0.24279999999999999</v>
      </c>
      <c r="M1764" s="29">
        <v>8.906E-2</v>
      </c>
      <c r="N1764" s="29">
        <v>1.1939999999999999E-2</v>
      </c>
      <c r="O1764" s="29">
        <v>0.54769999999999996</v>
      </c>
      <c r="P1764" s="29">
        <v>0.72001999999999999</v>
      </c>
      <c r="Q1764" s="29">
        <v>1.9046E-2</v>
      </c>
      <c r="R1764" s="29">
        <v>1.426E-2</v>
      </c>
      <c r="S1764" s="29">
        <v>3.1210000000000002E-2</v>
      </c>
      <c r="T1764" s="29">
        <v>0.75339999999999996</v>
      </c>
      <c r="U1764" s="29">
        <v>7.0975999999999997E-2</v>
      </c>
      <c r="V1764" s="29">
        <v>0.26929999999999998</v>
      </c>
    </row>
    <row r="1765" spans="1:22" ht="14.25" customHeight="1" x14ac:dyDescent="0.3">
      <c r="A1765" s="57">
        <v>43472</v>
      </c>
      <c r="B1765" s="29">
        <v>23197</v>
      </c>
      <c r="C1765" s="29">
        <v>22829</v>
      </c>
      <c r="D1765" s="29">
        <v>95.665999999999997</v>
      </c>
      <c r="E1765" s="29">
        <v>108.72</v>
      </c>
      <c r="F1765" s="29">
        <v>1.1474</v>
      </c>
      <c r="G1765" s="29">
        <v>9.1979999999999996E-3</v>
      </c>
      <c r="H1765" s="29">
        <v>0.14596000000000001</v>
      </c>
      <c r="I1765" s="29">
        <v>0.14610000000000001</v>
      </c>
      <c r="J1765" s="29">
        <v>1.2777000000000001</v>
      </c>
      <c r="K1765" s="29">
        <v>3.2444000000000001E-2</v>
      </c>
      <c r="L1765" s="29">
        <v>0.2429</v>
      </c>
      <c r="M1765" s="29">
        <v>8.9510000000000006E-2</v>
      </c>
      <c r="N1765" s="29">
        <v>1.193E-2</v>
      </c>
      <c r="O1765" s="29">
        <v>0.54869999999999997</v>
      </c>
      <c r="P1765" s="29">
        <v>0.72004999999999997</v>
      </c>
      <c r="Q1765" s="29">
        <v>1.9057000000000001E-2</v>
      </c>
      <c r="R1765" s="29">
        <v>1.4321E-2</v>
      </c>
      <c r="S1765" s="29">
        <v>3.1304999999999999E-2</v>
      </c>
      <c r="T1765" s="29">
        <v>0.75190000000000001</v>
      </c>
      <c r="U1765" s="29">
        <v>7.1004999999999999E-2</v>
      </c>
      <c r="V1765" s="29">
        <v>0.26769999999999999</v>
      </c>
    </row>
    <row r="1766" spans="1:22" ht="14.25" customHeight="1" x14ac:dyDescent="0.3">
      <c r="A1766" s="57">
        <v>43469</v>
      </c>
      <c r="B1766" s="29">
        <v>23214</v>
      </c>
      <c r="C1766" s="29">
        <v>22829</v>
      </c>
      <c r="D1766" s="29">
        <v>96.179000000000002</v>
      </c>
      <c r="E1766" s="29">
        <v>108.51</v>
      </c>
      <c r="F1766" s="29">
        <v>1.1395</v>
      </c>
      <c r="G1766" s="29">
        <v>9.214E-3</v>
      </c>
      <c r="H1766" s="29">
        <v>0.14559</v>
      </c>
      <c r="I1766" s="29">
        <v>0.1457</v>
      </c>
      <c r="J1766" s="29">
        <v>1.2723</v>
      </c>
      <c r="K1766" s="29">
        <v>3.2494000000000002E-2</v>
      </c>
      <c r="L1766" s="29">
        <v>0.24260000000000001</v>
      </c>
      <c r="M1766" s="29">
        <v>8.9539999999999995E-2</v>
      </c>
      <c r="N1766" s="29">
        <v>1.193E-2</v>
      </c>
      <c r="O1766" s="29">
        <v>0.54720000000000002</v>
      </c>
      <c r="P1766" s="29">
        <v>0.71750000000000003</v>
      </c>
      <c r="Q1766" s="29">
        <v>1.9078999999999999E-2</v>
      </c>
      <c r="R1766" s="29">
        <v>1.4381E-2</v>
      </c>
      <c r="S1766" s="29">
        <v>3.1274999999999997E-2</v>
      </c>
      <c r="T1766" s="29">
        <v>0.74770000000000003</v>
      </c>
      <c r="U1766" s="29">
        <v>7.0349999999999996E-2</v>
      </c>
      <c r="V1766" s="29">
        <v>0.26919999999999999</v>
      </c>
    </row>
    <row r="1767" spans="1:22" ht="14.25" customHeight="1" x14ac:dyDescent="0.3">
      <c r="A1767" s="57">
        <v>43468</v>
      </c>
      <c r="B1767" s="29">
        <v>23220</v>
      </c>
      <c r="C1767" s="29">
        <v>22828</v>
      </c>
      <c r="D1767" s="29">
        <v>96.305000000000007</v>
      </c>
      <c r="E1767" s="29">
        <v>107.68</v>
      </c>
      <c r="F1767" s="29">
        <v>1.1394</v>
      </c>
      <c r="G1767" s="29">
        <v>9.2890000000000004E-3</v>
      </c>
      <c r="H1767" s="29">
        <v>0.14552000000000001</v>
      </c>
      <c r="I1767" s="29">
        <v>0.14530000000000001</v>
      </c>
      <c r="J1767" s="29">
        <v>1.2627999999999999</v>
      </c>
      <c r="K1767" s="29">
        <v>3.2349999999999997E-2</v>
      </c>
      <c r="L1767" s="29">
        <v>0.24129999999999999</v>
      </c>
      <c r="M1767" s="29">
        <v>8.8819999999999996E-2</v>
      </c>
      <c r="N1767" s="29">
        <v>1.193E-2</v>
      </c>
      <c r="O1767" s="29">
        <v>0.54679999999999995</v>
      </c>
      <c r="P1767" s="29">
        <v>0.71994000000000002</v>
      </c>
      <c r="Q1767" s="29">
        <v>1.9042E-2</v>
      </c>
      <c r="R1767" s="29">
        <v>1.4260999999999999E-2</v>
      </c>
      <c r="S1767" s="29">
        <v>3.1023999999999999E-2</v>
      </c>
      <c r="T1767" s="29">
        <v>0.74139999999999995</v>
      </c>
      <c r="U1767" s="29">
        <v>6.9544999999999996E-2</v>
      </c>
      <c r="V1767" s="29">
        <v>0.26619999999999999</v>
      </c>
    </row>
    <row r="1768" spans="1:22" ht="14.25" customHeight="1" x14ac:dyDescent="0.3">
      <c r="A1768" s="57">
        <v>43467</v>
      </c>
      <c r="B1768" s="29">
        <v>23210</v>
      </c>
      <c r="C1768" s="29">
        <v>22825</v>
      </c>
      <c r="D1768" s="29">
        <v>96.819000000000003</v>
      </c>
      <c r="E1768" s="29">
        <v>108.88</v>
      </c>
      <c r="F1768" s="29">
        <v>1.1344000000000001</v>
      </c>
      <c r="G1768" s="29">
        <v>9.1850000000000005E-3</v>
      </c>
      <c r="H1768" s="29">
        <v>0.14573</v>
      </c>
      <c r="I1768" s="29">
        <v>0.1454</v>
      </c>
      <c r="J1768" s="29">
        <v>1.2606999999999999</v>
      </c>
      <c r="K1768" s="29">
        <v>3.2482999999999998E-2</v>
      </c>
      <c r="L1768" s="29">
        <v>0.2417</v>
      </c>
      <c r="M1768" s="29">
        <v>8.9279999999999998E-2</v>
      </c>
      <c r="N1768" s="29">
        <v>1.1939999999999999E-2</v>
      </c>
      <c r="O1768" s="29">
        <v>0.54659999999999997</v>
      </c>
      <c r="P1768" s="29">
        <v>0.71980999999999995</v>
      </c>
      <c r="Q1768" s="29">
        <v>1.9068999999999999E-2</v>
      </c>
      <c r="R1768" s="29">
        <v>1.4291E-2</v>
      </c>
      <c r="S1768" s="29">
        <v>3.0984000000000001E-2</v>
      </c>
      <c r="T1768" s="29">
        <v>0.73619999999999997</v>
      </c>
      <c r="U1768" s="29">
        <v>6.9372000000000003E-2</v>
      </c>
      <c r="V1768" s="29">
        <v>0.26390000000000002</v>
      </c>
    </row>
    <row r="1769" spans="1:22" ht="14.25" customHeight="1" x14ac:dyDescent="0.3">
      <c r="A1769" s="57">
        <v>43466</v>
      </c>
      <c r="B1769" s="29">
        <v>23175</v>
      </c>
      <c r="C1769" s="29">
        <v>22825</v>
      </c>
      <c r="D1769" s="29">
        <v>96.084999999999994</v>
      </c>
      <c r="E1769" s="29">
        <v>109.74</v>
      </c>
      <c r="F1769" s="29">
        <v>1.1465000000000001</v>
      </c>
      <c r="G1769" s="29">
        <v>9.1129999999999996E-3</v>
      </c>
      <c r="H1769" s="29">
        <v>0.14538000000000001</v>
      </c>
      <c r="I1769" s="29">
        <v>0.14549999999999999</v>
      </c>
      <c r="J1769" s="29">
        <v>1.274</v>
      </c>
      <c r="K1769" s="29">
        <v>3.2749E-2</v>
      </c>
      <c r="L1769" s="29">
        <v>0.24179999999999999</v>
      </c>
      <c r="M1769" s="29">
        <v>8.9859999999999995E-2</v>
      </c>
      <c r="N1769" s="29">
        <v>1.193E-2</v>
      </c>
      <c r="O1769" s="29">
        <v>0.54690000000000005</v>
      </c>
      <c r="P1769" s="29">
        <v>0.71536</v>
      </c>
      <c r="Q1769" s="29">
        <v>1.9192000000000001E-2</v>
      </c>
      <c r="R1769" s="29">
        <v>1.4338E-2</v>
      </c>
      <c r="S1769" s="29">
        <v>3.0856000000000001E-2</v>
      </c>
      <c r="T1769" s="29">
        <v>0.73370000000000002</v>
      </c>
      <c r="U1769" s="29">
        <v>6.9361999999999993E-2</v>
      </c>
      <c r="V1769" s="29">
        <v>0.2576</v>
      </c>
    </row>
    <row r="1770" spans="1:22" ht="14.25" customHeight="1" x14ac:dyDescent="0.3">
      <c r="A1770" s="57">
        <v>43465</v>
      </c>
      <c r="B1770" s="29">
        <v>23175</v>
      </c>
      <c r="C1770" s="29">
        <v>22825</v>
      </c>
      <c r="D1770" s="29">
        <v>96.173000000000002</v>
      </c>
      <c r="E1770" s="29">
        <v>109.69</v>
      </c>
      <c r="F1770" s="29">
        <v>1.1467000000000001</v>
      </c>
      <c r="G1770" s="29">
        <v>9.1229999999999992E-3</v>
      </c>
      <c r="H1770" s="29">
        <v>0.14538000000000001</v>
      </c>
      <c r="I1770" s="29">
        <v>0.14560000000000001</v>
      </c>
      <c r="J1770" s="29">
        <v>1.2754000000000001</v>
      </c>
      <c r="K1770" s="29">
        <v>3.2696000000000003E-2</v>
      </c>
      <c r="L1770" s="29">
        <v>0.2419</v>
      </c>
      <c r="M1770" s="29">
        <v>8.974E-2</v>
      </c>
      <c r="N1770" s="29">
        <v>1.196E-2</v>
      </c>
      <c r="O1770" s="29">
        <v>0.54669999999999996</v>
      </c>
      <c r="P1770" s="29">
        <v>0.72045999999999999</v>
      </c>
      <c r="Q1770" s="29">
        <v>1.9088000000000001E-2</v>
      </c>
      <c r="R1770" s="29">
        <v>1.4364E-2</v>
      </c>
      <c r="S1770" s="29">
        <v>3.0941E-2</v>
      </c>
      <c r="T1770" s="29">
        <v>0.73319999999999996</v>
      </c>
      <c r="U1770" s="29">
        <v>6.9361999999999993E-2</v>
      </c>
      <c r="V1770" s="29">
        <v>0.2576</v>
      </c>
    </row>
    <row r="1771" spans="1:22" ht="14.25" customHeight="1" x14ac:dyDescent="0.3">
      <c r="A1771" s="57">
        <v>43462</v>
      </c>
      <c r="B1771" s="29">
        <v>23175</v>
      </c>
      <c r="C1771" s="29">
        <v>22825</v>
      </c>
      <c r="D1771" s="29">
        <v>96.402000000000001</v>
      </c>
      <c r="E1771" s="29">
        <v>110.27</v>
      </c>
      <c r="F1771" s="29">
        <v>1.1444000000000001</v>
      </c>
      <c r="G1771" s="29">
        <v>9.0690000000000007E-3</v>
      </c>
      <c r="H1771" s="29">
        <v>0.14538999999999999</v>
      </c>
      <c r="I1771" s="29">
        <v>0.14530000000000001</v>
      </c>
      <c r="J1771" s="29">
        <v>1.2699</v>
      </c>
      <c r="K1771" s="29">
        <v>3.2715000000000001E-2</v>
      </c>
      <c r="L1771" s="29">
        <v>0.24079999999999999</v>
      </c>
      <c r="M1771" s="29">
        <v>8.9520000000000002E-2</v>
      </c>
      <c r="N1771" s="29">
        <v>1.196E-2</v>
      </c>
      <c r="O1771" s="29">
        <v>0.5464</v>
      </c>
      <c r="P1771" s="29">
        <v>0.72150000000000003</v>
      </c>
      <c r="Q1771" s="29">
        <v>1.9046E-2</v>
      </c>
      <c r="R1771" s="29">
        <v>1.4335000000000001E-2</v>
      </c>
      <c r="S1771" s="29">
        <v>3.0713000000000001E-2</v>
      </c>
      <c r="T1771" s="29">
        <v>0.73319999999999996</v>
      </c>
      <c r="U1771" s="29">
        <v>6.8879999999999997E-2</v>
      </c>
      <c r="V1771" s="29">
        <v>0.2576</v>
      </c>
    </row>
    <row r="1772" spans="1:22" ht="14.25" customHeight="1" x14ac:dyDescent="0.3">
      <c r="A1772" s="57">
        <v>43461</v>
      </c>
      <c r="B1772" s="29">
        <v>23240</v>
      </c>
      <c r="C1772" s="29">
        <v>22805</v>
      </c>
      <c r="D1772" s="29">
        <v>96.480999999999995</v>
      </c>
      <c r="E1772" s="29">
        <v>111.01</v>
      </c>
      <c r="F1772" s="29">
        <v>1.143</v>
      </c>
      <c r="G1772" s="29">
        <v>9.0109999999999999E-3</v>
      </c>
      <c r="H1772" s="29">
        <v>0.14563999999999999</v>
      </c>
      <c r="I1772" s="29">
        <v>0.14549999999999999</v>
      </c>
      <c r="J1772" s="29">
        <v>1.2644</v>
      </c>
      <c r="K1772" s="29">
        <v>3.2474999999999997E-2</v>
      </c>
      <c r="L1772" s="29">
        <v>0.23980000000000001</v>
      </c>
      <c r="M1772" s="29">
        <v>8.9270000000000002E-2</v>
      </c>
      <c r="N1772" s="29">
        <v>1.1939999999999999E-2</v>
      </c>
      <c r="O1772" s="29">
        <v>0.5484</v>
      </c>
      <c r="P1772" s="29">
        <v>0.72001999999999999</v>
      </c>
      <c r="Q1772" s="29">
        <v>1.9037999999999999E-2</v>
      </c>
      <c r="R1772" s="29">
        <v>1.4289E-2</v>
      </c>
      <c r="S1772" s="29">
        <v>3.0735999999999999E-2</v>
      </c>
      <c r="T1772" s="29">
        <v>0.73429999999999995</v>
      </c>
      <c r="U1772" s="29">
        <v>6.8648000000000001E-2</v>
      </c>
      <c r="V1772" s="29">
        <v>0.25819999999999999</v>
      </c>
    </row>
    <row r="1773" spans="1:22" ht="14.25" customHeight="1" x14ac:dyDescent="0.3">
      <c r="A1773" s="57">
        <v>43460</v>
      </c>
      <c r="B1773" s="29">
        <v>23270</v>
      </c>
      <c r="C1773" s="29">
        <v>22795</v>
      </c>
      <c r="D1773" s="29">
        <v>97.05</v>
      </c>
      <c r="E1773" s="29">
        <v>111.37</v>
      </c>
      <c r="F1773" s="29">
        <v>1.1353</v>
      </c>
      <c r="G1773" s="29">
        <v>8.9800000000000001E-3</v>
      </c>
      <c r="H1773" s="29">
        <v>0.14523</v>
      </c>
      <c r="I1773" s="29">
        <v>0.14499999999999999</v>
      </c>
      <c r="J1773" s="29">
        <v>1.2633000000000001</v>
      </c>
      <c r="K1773" s="29">
        <v>3.2483999999999999E-2</v>
      </c>
      <c r="L1773" s="29">
        <v>0.2394</v>
      </c>
      <c r="M1773" s="29">
        <v>8.9649999999999994E-2</v>
      </c>
      <c r="N1773" s="29">
        <v>1.1939999999999999E-2</v>
      </c>
      <c r="O1773" s="29">
        <v>0.55049999999999999</v>
      </c>
      <c r="P1773" s="29">
        <v>0.71891000000000005</v>
      </c>
      <c r="Q1773" s="29">
        <v>1.8884999999999999E-2</v>
      </c>
      <c r="R1773" s="29">
        <v>1.4250000000000001E-2</v>
      </c>
      <c r="S1773" s="29">
        <v>3.0695E-2</v>
      </c>
      <c r="T1773" s="29">
        <v>0.73680000000000001</v>
      </c>
      <c r="U1773" s="29">
        <v>6.8411E-2</v>
      </c>
      <c r="V1773" s="29">
        <v>0.255</v>
      </c>
    </row>
    <row r="1774" spans="1:22" ht="14.25" customHeight="1" x14ac:dyDescent="0.3">
      <c r="A1774" s="57">
        <v>43459</v>
      </c>
      <c r="B1774" s="29">
        <v>23280</v>
      </c>
      <c r="C1774" s="29">
        <v>22790</v>
      </c>
      <c r="D1774" s="29">
        <v>96.581000000000003</v>
      </c>
      <c r="E1774" s="29">
        <v>110.31</v>
      </c>
      <c r="F1774" s="29">
        <v>1.1392</v>
      </c>
      <c r="G1774" s="29">
        <v>9.0659999999999994E-3</v>
      </c>
      <c r="H1774" s="29">
        <v>0.1452</v>
      </c>
      <c r="I1774" s="29">
        <v>0.14499999999999999</v>
      </c>
      <c r="J1774" s="29">
        <v>1.2675000000000001</v>
      </c>
      <c r="K1774" s="29">
        <v>3.2472000000000001E-2</v>
      </c>
      <c r="L1774" s="29">
        <v>0.2394</v>
      </c>
      <c r="M1774" s="29">
        <v>8.8859999999999995E-2</v>
      </c>
      <c r="N1774" s="29">
        <v>1.1950000000000001E-2</v>
      </c>
      <c r="O1774" s="29">
        <v>0.55079999999999996</v>
      </c>
      <c r="P1774" s="29">
        <v>0.71496999999999999</v>
      </c>
      <c r="Q1774" s="29">
        <v>1.8867999999999999E-2</v>
      </c>
      <c r="R1774" s="29">
        <v>1.4258E-2</v>
      </c>
      <c r="S1774" s="29">
        <v>3.0761E-2</v>
      </c>
      <c r="T1774" s="29">
        <v>0.73570000000000002</v>
      </c>
      <c r="U1774" s="29">
        <v>6.8222000000000005E-2</v>
      </c>
      <c r="V1774" s="29">
        <v>0.25609999999999999</v>
      </c>
    </row>
    <row r="1775" spans="1:22" ht="14.25" customHeight="1" x14ac:dyDescent="0.3">
      <c r="A1775" s="57">
        <v>43458</v>
      </c>
      <c r="B1775" s="29">
        <v>23283</v>
      </c>
      <c r="C1775" s="29">
        <v>22790</v>
      </c>
      <c r="D1775" s="29">
        <v>96.552999999999997</v>
      </c>
      <c r="E1775" s="29">
        <v>110.45</v>
      </c>
      <c r="F1775" s="29">
        <v>1.1406000000000001</v>
      </c>
      <c r="G1775" s="29">
        <v>9.0539999999999995E-3</v>
      </c>
      <c r="H1775" s="29">
        <v>0.14495</v>
      </c>
      <c r="I1775" s="29">
        <v>0.1449</v>
      </c>
      <c r="J1775" s="29">
        <v>1.2706</v>
      </c>
      <c r="K1775" s="29">
        <v>3.2446999999999997E-2</v>
      </c>
      <c r="L1775" s="29">
        <v>0.23949999999999999</v>
      </c>
      <c r="M1775" s="29">
        <v>8.8889999999999997E-2</v>
      </c>
      <c r="N1775" s="29">
        <v>1.1950000000000001E-2</v>
      </c>
      <c r="O1775" s="29">
        <v>0.55079999999999996</v>
      </c>
      <c r="P1775" s="29">
        <v>0.72019999999999995</v>
      </c>
      <c r="Q1775" s="29">
        <v>1.8867999999999999E-2</v>
      </c>
      <c r="R1775" s="29">
        <v>1.4286999999999999E-2</v>
      </c>
      <c r="S1775" s="29">
        <v>3.0714000000000002E-2</v>
      </c>
      <c r="T1775" s="29">
        <v>0.73540000000000005</v>
      </c>
      <c r="U1775" s="29">
        <v>6.8222000000000005E-2</v>
      </c>
      <c r="V1775" s="29">
        <v>0.25609999999999999</v>
      </c>
    </row>
    <row r="1776" spans="1:22" ht="14.25" customHeight="1" x14ac:dyDescent="0.3">
      <c r="A1776" s="57">
        <v>43455</v>
      </c>
      <c r="B1776" s="29">
        <v>23284</v>
      </c>
      <c r="C1776" s="29">
        <v>22785</v>
      </c>
      <c r="D1776" s="29">
        <v>96.956000000000003</v>
      </c>
      <c r="E1776" s="29">
        <v>111.22</v>
      </c>
      <c r="F1776" s="29">
        <v>1.1372</v>
      </c>
      <c r="G1776" s="29">
        <v>8.9899999999999997E-3</v>
      </c>
      <c r="H1776" s="29">
        <v>0.14479</v>
      </c>
      <c r="I1776" s="29">
        <v>0.1444</v>
      </c>
      <c r="J1776" s="29">
        <v>1.2645</v>
      </c>
      <c r="K1776" s="29">
        <v>3.2471E-2</v>
      </c>
      <c r="L1776" s="29">
        <v>0.2392</v>
      </c>
      <c r="M1776" s="29">
        <v>8.8569999999999996E-2</v>
      </c>
      <c r="N1776" s="29">
        <v>1.193E-2</v>
      </c>
      <c r="O1776" s="29">
        <v>0.55210000000000004</v>
      </c>
      <c r="P1776" s="29">
        <v>0.72019999999999995</v>
      </c>
      <c r="Q1776" s="29">
        <v>1.8846999999999999E-2</v>
      </c>
      <c r="R1776" s="29">
        <v>1.4217E-2</v>
      </c>
      <c r="S1776" s="29">
        <v>3.0627999999999999E-2</v>
      </c>
      <c r="T1776" s="29">
        <v>0.73509999999999998</v>
      </c>
      <c r="U1776" s="29">
        <v>6.8267999999999995E-2</v>
      </c>
      <c r="V1776" s="29">
        <v>0.25609999999999999</v>
      </c>
    </row>
    <row r="1777" spans="1:22" ht="14.25" customHeight="1" x14ac:dyDescent="0.3">
      <c r="A1777" s="57">
        <v>43454</v>
      </c>
      <c r="B1777" s="29">
        <v>23285</v>
      </c>
      <c r="C1777" s="29">
        <v>22785</v>
      </c>
      <c r="D1777" s="29">
        <v>96.275999999999996</v>
      </c>
      <c r="E1777" s="29">
        <v>111.28</v>
      </c>
      <c r="F1777" s="29">
        <v>1.1446000000000001</v>
      </c>
      <c r="G1777" s="29">
        <v>8.9859999999999992E-3</v>
      </c>
      <c r="H1777" s="29">
        <v>0.14524000000000001</v>
      </c>
      <c r="I1777" s="29">
        <v>0.14510000000000001</v>
      </c>
      <c r="J1777" s="29">
        <v>1.2656000000000001</v>
      </c>
      <c r="K1777" s="29">
        <v>3.2536000000000002E-2</v>
      </c>
      <c r="L1777" s="29">
        <v>0.23849999999999999</v>
      </c>
      <c r="M1777" s="29">
        <v>8.9050000000000004E-2</v>
      </c>
      <c r="N1777" s="29">
        <v>1.196E-2</v>
      </c>
      <c r="O1777" s="29">
        <v>0.55249999999999999</v>
      </c>
      <c r="P1777" s="29">
        <v>0.72009999999999996</v>
      </c>
      <c r="Q1777" s="29">
        <v>1.8792E-2</v>
      </c>
      <c r="R1777" s="29">
        <v>1.426E-2</v>
      </c>
      <c r="S1777" s="29">
        <v>3.0634999999999999E-2</v>
      </c>
      <c r="T1777" s="29">
        <v>0.74039999999999995</v>
      </c>
      <c r="U1777" s="29">
        <v>6.8801000000000001E-2</v>
      </c>
      <c r="V1777" s="29">
        <v>0.26029999999999998</v>
      </c>
    </row>
    <row r="1778" spans="1:22" ht="14.25" customHeight="1" x14ac:dyDescent="0.3">
      <c r="A1778" s="57">
        <v>43453</v>
      </c>
      <c r="B1778" s="29">
        <v>23311</v>
      </c>
      <c r="C1778" s="29">
        <v>22785</v>
      </c>
      <c r="D1778" s="29">
        <v>97.034999999999997</v>
      </c>
      <c r="E1778" s="29">
        <v>112.48</v>
      </c>
      <c r="F1778" s="29">
        <v>1.1375999999999999</v>
      </c>
      <c r="G1778" s="29">
        <v>8.8900000000000003E-3</v>
      </c>
      <c r="H1778" s="29">
        <v>0.14510999999999999</v>
      </c>
      <c r="I1778" s="29">
        <v>0.14480000000000001</v>
      </c>
      <c r="J1778" s="29">
        <v>1.2609999999999999</v>
      </c>
      <c r="K1778" s="29">
        <v>3.2396000000000001E-2</v>
      </c>
      <c r="L1778" s="29">
        <v>0.23930000000000001</v>
      </c>
      <c r="M1778" s="29">
        <v>8.8520000000000001E-2</v>
      </c>
      <c r="N1778" s="29">
        <v>1.193E-2</v>
      </c>
      <c r="O1778" s="29">
        <v>0.55449999999999999</v>
      </c>
      <c r="P1778" s="29">
        <v>0.71891000000000005</v>
      </c>
      <c r="Q1778" s="29">
        <v>1.8799E-2</v>
      </c>
      <c r="R1778" s="29">
        <v>1.4142999999999999E-2</v>
      </c>
      <c r="S1778" s="29">
        <v>3.0532E-2</v>
      </c>
      <c r="T1778" s="29">
        <v>0.74180000000000001</v>
      </c>
      <c r="U1778" s="29">
        <v>6.8807999999999994E-2</v>
      </c>
      <c r="V1778" s="29">
        <v>0.25659999999999999</v>
      </c>
    </row>
    <row r="1779" spans="1:22" ht="14.25" customHeight="1" x14ac:dyDescent="0.3">
      <c r="A1779" s="57">
        <v>43452</v>
      </c>
      <c r="B1779" s="29">
        <v>23309</v>
      </c>
      <c r="C1779" s="29">
        <v>22787</v>
      </c>
      <c r="D1779" s="29">
        <v>97.103999999999999</v>
      </c>
      <c r="E1779" s="29">
        <v>112.52</v>
      </c>
      <c r="F1779" s="29">
        <v>1.1361000000000001</v>
      </c>
      <c r="G1779" s="29">
        <v>8.8870000000000008E-3</v>
      </c>
      <c r="H1779" s="29">
        <v>0.14502999999999999</v>
      </c>
      <c r="I1779" s="29">
        <v>0.14510000000000001</v>
      </c>
      <c r="J1779" s="29">
        <v>1.2639</v>
      </c>
      <c r="K1779" s="29">
        <v>3.2465000000000001E-2</v>
      </c>
      <c r="L1779" s="29">
        <v>0.2384</v>
      </c>
      <c r="M1779" s="29">
        <v>8.8690000000000005E-2</v>
      </c>
      <c r="N1779" s="29">
        <v>1.1939999999999999E-2</v>
      </c>
      <c r="O1779" s="29">
        <v>0.5554</v>
      </c>
      <c r="P1779" s="29">
        <v>0.72040999999999999</v>
      </c>
      <c r="Q1779" s="29">
        <v>1.8891999999999999E-2</v>
      </c>
      <c r="R1779" s="29">
        <v>1.4219000000000001E-2</v>
      </c>
      <c r="S1779" s="29">
        <v>3.0567E-2</v>
      </c>
      <c r="T1779" s="29">
        <v>0.74250000000000005</v>
      </c>
      <c r="U1779" s="29">
        <v>6.9341E-2</v>
      </c>
      <c r="V1779" s="29">
        <v>0.25559999999999999</v>
      </c>
    </row>
    <row r="1780" spans="1:22" ht="14.25" customHeight="1" x14ac:dyDescent="0.3">
      <c r="A1780" s="57">
        <v>43451</v>
      </c>
      <c r="B1780" s="29">
        <v>23305</v>
      </c>
      <c r="C1780" s="29">
        <v>22783</v>
      </c>
      <c r="D1780" s="29">
        <v>97.1</v>
      </c>
      <c r="E1780" s="29">
        <v>112.83</v>
      </c>
      <c r="F1780" s="29">
        <v>1.1348</v>
      </c>
      <c r="G1780" s="29">
        <v>8.8629999999999994E-3</v>
      </c>
      <c r="H1780" s="29">
        <v>0.14499000000000001</v>
      </c>
      <c r="I1780" s="29">
        <v>0.1449</v>
      </c>
      <c r="J1780" s="29">
        <v>1.2624</v>
      </c>
      <c r="K1780" s="29">
        <v>3.2427999999999998E-2</v>
      </c>
      <c r="L1780" s="29">
        <v>0.2399</v>
      </c>
      <c r="M1780" s="29">
        <v>8.8520000000000001E-2</v>
      </c>
      <c r="N1780" s="29">
        <v>1.193E-2</v>
      </c>
      <c r="O1780" s="29">
        <v>0.55589999999999995</v>
      </c>
      <c r="P1780" s="29">
        <v>0.72009999999999996</v>
      </c>
      <c r="Q1780" s="29">
        <v>1.8901000000000001E-2</v>
      </c>
      <c r="R1780" s="29">
        <v>1.3967E-2</v>
      </c>
      <c r="S1780" s="29">
        <v>3.0491999999999998E-2</v>
      </c>
      <c r="T1780" s="29">
        <v>0.74590000000000001</v>
      </c>
      <c r="U1780" s="29">
        <v>6.8560999999999997E-2</v>
      </c>
      <c r="V1780" s="29">
        <v>0.25650000000000001</v>
      </c>
    </row>
    <row r="1781" spans="1:22" ht="14.25" customHeight="1" x14ac:dyDescent="0.3">
      <c r="A1781" s="57">
        <v>43448</v>
      </c>
      <c r="B1781" s="29">
        <v>23289</v>
      </c>
      <c r="C1781" s="29">
        <v>22778</v>
      </c>
      <c r="D1781" s="29">
        <v>97.442999999999998</v>
      </c>
      <c r="E1781" s="29">
        <v>113.39</v>
      </c>
      <c r="F1781" s="29">
        <v>1.1306</v>
      </c>
      <c r="G1781" s="29">
        <v>8.8199999999999997E-3</v>
      </c>
      <c r="H1781" s="29">
        <v>0.14477000000000001</v>
      </c>
      <c r="I1781" s="29">
        <v>0.1452</v>
      </c>
      <c r="J1781" s="29">
        <v>1.2583</v>
      </c>
      <c r="K1781" s="29">
        <v>3.2409E-2</v>
      </c>
      <c r="L1781" s="29">
        <v>0.2389</v>
      </c>
      <c r="M1781" s="29">
        <v>8.8279999999999997E-2</v>
      </c>
      <c r="N1781" s="29">
        <v>1.1950000000000001E-2</v>
      </c>
      <c r="O1781" s="29">
        <v>0.55640000000000001</v>
      </c>
      <c r="P1781" s="29">
        <v>0.72019999999999995</v>
      </c>
      <c r="Q1781" s="29">
        <v>1.8845000000000001E-2</v>
      </c>
      <c r="R1781" s="29">
        <v>1.3896E-2</v>
      </c>
      <c r="S1781" s="29">
        <v>3.0459E-2</v>
      </c>
      <c r="T1781" s="29">
        <v>0.74719999999999998</v>
      </c>
      <c r="U1781" s="29">
        <v>6.8460999999999994E-2</v>
      </c>
      <c r="V1781" s="29">
        <v>0.25519999999999998</v>
      </c>
    </row>
    <row r="1782" spans="1:22" ht="14.25" customHeight="1" x14ac:dyDescent="0.3">
      <c r="A1782" s="57">
        <v>43447</v>
      </c>
      <c r="B1782" s="29">
        <v>23292</v>
      </c>
      <c r="C1782" s="29">
        <v>22773</v>
      </c>
      <c r="D1782" s="29">
        <v>97.063999999999993</v>
      </c>
      <c r="E1782" s="29">
        <v>113.63</v>
      </c>
      <c r="F1782" s="29">
        <v>1.1361000000000001</v>
      </c>
      <c r="G1782" s="29">
        <v>8.8030000000000001E-3</v>
      </c>
      <c r="H1782" s="29">
        <v>0.14530999999999999</v>
      </c>
      <c r="I1782" s="29">
        <v>0.1454</v>
      </c>
      <c r="J1782" s="29">
        <v>1.2643</v>
      </c>
      <c r="K1782" s="29">
        <v>3.2425000000000002E-2</v>
      </c>
      <c r="L1782" s="29">
        <v>0.2392</v>
      </c>
      <c r="M1782" s="29">
        <v>8.8849999999999998E-2</v>
      </c>
      <c r="N1782" s="29">
        <v>1.193E-2</v>
      </c>
      <c r="O1782" s="29">
        <v>0.55630000000000002</v>
      </c>
      <c r="P1782" s="29">
        <v>0.71924999999999994</v>
      </c>
      <c r="Q1782" s="29">
        <v>1.8997E-2</v>
      </c>
      <c r="R1782" s="29">
        <v>1.3978000000000001E-2</v>
      </c>
      <c r="S1782" s="29">
        <v>3.0521E-2</v>
      </c>
      <c r="T1782" s="29">
        <v>0.74880000000000002</v>
      </c>
      <c r="U1782" s="29">
        <v>6.8964999999999999E-2</v>
      </c>
      <c r="V1782" s="29">
        <v>0.25700000000000001</v>
      </c>
    </row>
    <row r="1783" spans="1:22" ht="14.25" customHeight="1" x14ac:dyDescent="0.3">
      <c r="A1783" s="57">
        <v>43446</v>
      </c>
      <c r="B1783" s="29">
        <v>23295</v>
      </c>
      <c r="C1783" s="29">
        <v>22775</v>
      </c>
      <c r="D1783" s="29">
        <v>97.043999999999997</v>
      </c>
      <c r="E1783" s="29">
        <v>113.29</v>
      </c>
      <c r="F1783" s="29">
        <v>1.1369</v>
      </c>
      <c r="G1783" s="29">
        <v>8.8269999999999998E-3</v>
      </c>
      <c r="H1783" s="29">
        <v>0.14535000000000001</v>
      </c>
      <c r="I1783" s="29">
        <v>0.14560000000000001</v>
      </c>
      <c r="J1783" s="29">
        <v>1.2628999999999999</v>
      </c>
      <c r="K1783" s="29">
        <v>3.2489999999999998E-2</v>
      </c>
      <c r="L1783" s="29">
        <v>0.23849999999999999</v>
      </c>
      <c r="M1783" s="29">
        <v>8.8900000000000007E-2</v>
      </c>
      <c r="N1783" s="29">
        <v>1.1939999999999999E-2</v>
      </c>
      <c r="O1783" s="29">
        <v>0.55740000000000001</v>
      </c>
      <c r="P1783" s="29">
        <v>0.71994000000000002</v>
      </c>
      <c r="Q1783" s="29">
        <v>1.9022000000000001E-2</v>
      </c>
      <c r="R1783" s="29">
        <v>1.3913999999999999E-2</v>
      </c>
      <c r="S1783" s="29">
        <v>3.0523000000000002E-2</v>
      </c>
      <c r="T1783" s="29">
        <v>0.749</v>
      </c>
      <c r="U1783" s="29">
        <v>6.8830000000000002E-2</v>
      </c>
      <c r="V1783" s="29">
        <v>0.25940000000000002</v>
      </c>
    </row>
    <row r="1784" spans="1:22" ht="14.25" customHeight="1" x14ac:dyDescent="0.3">
      <c r="A1784" s="57">
        <v>43445</v>
      </c>
      <c r="B1784" s="29">
        <v>23302</v>
      </c>
      <c r="C1784" s="29">
        <v>22775</v>
      </c>
      <c r="D1784" s="29">
        <v>97.388000000000005</v>
      </c>
      <c r="E1784" s="29">
        <v>113.38</v>
      </c>
      <c r="F1784" s="29">
        <v>1.1316999999999999</v>
      </c>
      <c r="G1784" s="29">
        <v>8.8199999999999997E-3</v>
      </c>
      <c r="H1784" s="29">
        <v>0.14494000000000001</v>
      </c>
      <c r="I1784" s="29">
        <v>0.14480000000000001</v>
      </c>
      <c r="J1784" s="29">
        <v>1.2486999999999999</v>
      </c>
      <c r="K1784" s="29">
        <v>3.2425000000000002E-2</v>
      </c>
      <c r="L1784" s="29">
        <v>0.23899999999999999</v>
      </c>
      <c r="M1784" s="29">
        <v>8.8539999999999994E-2</v>
      </c>
      <c r="N1784" s="29">
        <v>1.1939999999999999E-2</v>
      </c>
      <c r="O1784" s="29">
        <v>0.55769999999999997</v>
      </c>
      <c r="P1784" s="29">
        <v>0.73023000000000005</v>
      </c>
      <c r="Q1784" s="29">
        <v>1.8988000000000001E-2</v>
      </c>
      <c r="R1784" s="29">
        <v>1.3826E-2</v>
      </c>
      <c r="S1784" s="29">
        <v>3.0460000000000001E-2</v>
      </c>
      <c r="T1784" s="29">
        <v>0.74680000000000002</v>
      </c>
      <c r="U1784" s="29">
        <v>6.8626000000000006E-2</v>
      </c>
      <c r="V1784" s="29">
        <v>0.25619999999999998</v>
      </c>
    </row>
    <row r="1785" spans="1:22" ht="14.25" customHeight="1" x14ac:dyDescent="0.3">
      <c r="A1785" s="57">
        <v>43444</v>
      </c>
      <c r="B1785" s="29">
        <v>23307</v>
      </c>
      <c r="C1785" s="29">
        <v>22766</v>
      </c>
      <c r="D1785" s="29">
        <v>97.218999999999994</v>
      </c>
      <c r="E1785" s="29">
        <v>113.33</v>
      </c>
      <c r="F1785" s="29">
        <v>1.1355999999999999</v>
      </c>
      <c r="G1785" s="29">
        <v>8.8229999999999992E-3</v>
      </c>
      <c r="H1785" s="29">
        <v>0.14466000000000001</v>
      </c>
      <c r="I1785" s="29">
        <v>0.14460000000000001</v>
      </c>
      <c r="J1785" s="29">
        <v>1.2561</v>
      </c>
      <c r="K1785" s="29">
        <v>3.2337999999999999E-2</v>
      </c>
      <c r="L1785" s="29">
        <v>0.23960000000000001</v>
      </c>
      <c r="M1785" s="29">
        <v>8.8620000000000004E-2</v>
      </c>
      <c r="N1785" s="29">
        <v>1.1939999999999999E-2</v>
      </c>
      <c r="O1785" s="29">
        <v>0.55879999999999996</v>
      </c>
      <c r="P1785" s="29">
        <v>0.72045999999999999</v>
      </c>
      <c r="Q1785" s="29">
        <v>1.8907E-2</v>
      </c>
      <c r="R1785" s="29">
        <v>1.3801000000000001E-2</v>
      </c>
      <c r="S1785" s="29">
        <v>3.04E-2</v>
      </c>
      <c r="T1785" s="29">
        <v>0.74639999999999995</v>
      </c>
      <c r="U1785" s="29">
        <v>6.8572999999999995E-2</v>
      </c>
      <c r="V1785" s="29">
        <v>0.25530000000000003</v>
      </c>
    </row>
    <row r="1786" spans="1:22" ht="14.25" customHeight="1" x14ac:dyDescent="0.3">
      <c r="A1786" s="57">
        <v>43441</v>
      </c>
      <c r="B1786" s="29">
        <v>23316</v>
      </c>
      <c r="C1786" s="29">
        <v>22764</v>
      </c>
      <c r="D1786" s="29">
        <v>96.513999999999996</v>
      </c>
      <c r="E1786" s="29">
        <v>112.69</v>
      </c>
      <c r="F1786" s="29">
        <v>1.1378999999999999</v>
      </c>
      <c r="G1786" s="29">
        <v>8.8739999999999999E-3</v>
      </c>
      <c r="H1786" s="29">
        <v>0.14546999999999999</v>
      </c>
      <c r="I1786" s="29">
        <v>0.1452</v>
      </c>
      <c r="J1786" s="29">
        <v>1.2726</v>
      </c>
      <c r="K1786" s="29">
        <v>3.2330999999999999E-2</v>
      </c>
      <c r="L1786" s="29">
        <v>0.24010000000000001</v>
      </c>
      <c r="M1786" s="29">
        <v>8.8900000000000007E-2</v>
      </c>
      <c r="N1786" s="29">
        <v>1.196E-2</v>
      </c>
      <c r="O1786" s="29">
        <v>0.56010000000000004</v>
      </c>
      <c r="P1786" s="29">
        <v>0.71509999999999996</v>
      </c>
      <c r="Q1786" s="29">
        <v>1.8932000000000001E-2</v>
      </c>
      <c r="R1786" s="29">
        <v>1.401E-2</v>
      </c>
      <c r="S1786" s="29">
        <v>3.0446999999999998E-2</v>
      </c>
      <c r="T1786" s="29">
        <v>0.75060000000000004</v>
      </c>
      <c r="U1786" s="29">
        <v>6.8746000000000002E-2</v>
      </c>
      <c r="V1786" s="29">
        <v>0.25590000000000002</v>
      </c>
    </row>
    <row r="1787" spans="1:22" ht="14.25" customHeight="1" x14ac:dyDescent="0.3">
      <c r="A1787" s="57">
        <v>43440</v>
      </c>
      <c r="B1787" s="29">
        <v>23323</v>
      </c>
      <c r="C1787" s="29">
        <v>22762</v>
      </c>
      <c r="D1787" s="29">
        <v>96.81</v>
      </c>
      <c r="E1787" s="29">
        <v>112.68</v>
      </c>
      <c r="F1787" s="29">
        <v>1.1374</v>
      </c>
      <c r="G1787" s="29">
        <v>8.8749999999999992E-3</v>
      </c>
      <c r="H1787" s="29">
        <v>0.14529</v>
      </c>
      <c r="I1787" s="29">
        <v>0.14530000000000001</v>
      </c>
      <c r="J1787" s="29">
        <v>1.2781</v>
      </c>
      <c r="K1787" s="29">
        <v>3.2423E-2</v>
      </c>
      <c r="L1787" s="29">
        <v>0.2402</v>
      </c>
      <c r="M1787" s="29">
        <v>8.9389999999999997E-2</v>
      </c>
      <c r="N1787" s="29">
        <v>1.1939999999999999E-2</v>
      </c>
      <c r="O1787" s="29">
        <v>0.55789999999999995</v>
      </c>
      <c r="P1787" s="29">
        <v>0.74175000000000002</v>
      </c>
      <c r="Q1787" s="29">
        <v>1.8967999999999999E-2</v>
      </c>
      <c r="R1787" s="29">
        <v>1.4171E-2</v>
      </c>
      <c r="S1787" s="29">
        <v>3.0438E-2</v>
      </c>
      <c r="T1787" s="29">
        <v>0.74719999999999998</v>
      </c>
      <c r="U1787" s="29">
        <v>6.8724999999999994E-2</v>
      </c>
      <c r="V1787" s="29">
        <v>0.25779999999999997</v>
      </c>
    </row>
    <row r="1788" spans="1:22" ht="14.25" customHeight="1" x14ac:dyDescent="0.3">
      <c r="A1788" s="57">
        <v>43439</v>
      </c>
      <c r="B1788" s="29">
        <v>23305</v>
      </c>
      <c r="C1788" s="29">
        <v>22757</v>
      </c>
      <c r="D1788" s="29">
        <v>97.07</v>
      </c>
      <c r="E1788" s="29">
        <v>113.19</v>
      </c>
      <c r="F1788" s="29">
        <v>1.1344000000000001</v>
      </c>
      <c r="G1788" s="29">
        <v>8.8350000000000008E-3</v>
      </c>
      <c r="H1788" s="29">
        <v>0.14584</v>
      </c>
      <c r="I1788" s="29">
        <v>0.14580000000000001</v>
      </c>
      <c r="J1788" s="29">
        <v>1.2734000000000001</v>
      </c>
      <c r="K1788" s="29">
        <v>3.2471E-2</v>
      </c>
      <c r="L1788" s="29">
        <v>0.2407</v>
      </c>
      <c r="M1788" s="29">
        <v>8.9749999999999996E-2</v>
      </c>
      <c r="N1788" s="29">
        <v>1.1950000000000001E-2</v>
      </c>
      <c r="O1788" s="29">
        <v>0.55759999999999998</v>
      </c>
      <c r="P1788" s="29">
        <v>0.72202</v>
      </c>
      <c r="Q1788" s="29">
        <v>1.8945E-2</v>
      </c>
      <c r="R1788" s="29">
        <v>1.4156E-2</v>
      </c>
      <c r="S1788" s="29">
        <v>3.0533999999999999E-2</v>
      </c>
      <c r="T1788" s="29">
        <v>0.74870000000000003</v>
      </c>
      <c r="U1788" s="29">
        <v>6.9254999999999997E-2</v>
      </c>
      <c r="V1788" s="29">
        <v>0.25850000000000001</v>
      </c>
    </row>
    <row r="1789" spans="1:22" ht="14.25" customHeight="1" x14ac:dyDescent="0.3">
      <c r="A1789" s="57">
        <v>43438</v>
      </c>
      <c r="B1789" s="29">
        <v>23292</v>
      </c>
      <c r="C1789" s="29">
        <v>22755</v>
      </c>
      <c r="D1789" s="29">
        <v>96.965000000000003</v>
      </c>
      <c r="E1789" s="29">
        <v>112.77</v>
      </c>
      <c r="F1789" s="29">
        <v>1.1343000000000001</v>
      </c>
      <c r="G1789" s="29">
        <v>8.8660000000000006E-3</v>
      </c>
      <c r="H1789" s="29">
        <v>0.14626</v>
      </c>
      <c r="I1789" s="29">
        <v>0.14599999999999999</v>
      </c>
      <c r="J1789" s="29">
        <v>1.2719</v>
      </c>
      <c r="K1789" s="29">
        <v>3.2496999999999998E-2</v>
      </c>
      <c r="L1789" s="29">
        <v>0.24210000000000001</v>
      </c>
      <c r="M1789" s="29">
        <v>8.9969999999999994E-2</v>
      </c>
      <c r="N1789" s="29">
        <v>1.197E-2</v>
      </c>
      <c r="O1789" s="29">
        <v>0.5585</v>
      </c>
      <c r="P1789" s="29">
        <v>0.72296000000000005</v>
      </c>
      <c r="Q1789" s="29">
        <v>1.8898000000000002E-2</v>
      </c>
      <c r="R1789" s="29">
        <v>1.4160000000000001E-2</v>
      </c>
      <c r="S1789" s="29">
        <v>3.0526000000000001E-2</v>
      </c>
      <c r="T1789" s="29">
        <v>0.75380000000000003</v>
      </c>
      <c r="U1789" s="29">
        <v>6.9403999999999993E-2</v>
      </c>
      <c r="V1789" s="29">
        <v>0.2596</v>
      </c>
    </row>
    <row r="1790" spans="1:22" ht="14.25" customHeight="1" x14ac:dyDescent="0.3">
      <c r="A1790" s="57">
        <v>43437</v>
      </c>
      <c r="B1790" s="29">
        <v>23307</v>
      </c>
      <c r="C1790" s="29">
        <v>22755</v>
      </c>
      <c r="D1790" s="29">
        <v>97.04</v>
      </c>
      <c r="E1790" s="29">
        <v>113.66</v>
      </c>
      <c r="F1790" s="29">
        <v>1.1354</v>
      </c>
      <c r="G1790" s="29">
        <v>8.7989999999999995E-3</v>
      </c>
      <c r="H1790" s="29">
        <v>0.14527999999999999</v>
      </c>
      <c r="I1790" s="29">
        <v>0.1454</v>
      </c>
      <c r="J1790" s="29">
        <v>1.2725</v>
      </c>
      <c r="K1790" s="29">
        <v>3.2596E-2</v>
      </c>
      <c r="L1790" s="29">
        <v>0.24010000000000001</v>
      </c>
      <c r="M1790" s="29">
        <v>9.0130000000000002E-2</v>
      </c>
      <c r="N1790" s="29">
        <v>1.179E-2</v>
      </c>
      <c r="O1790" s="29">
        <v>0.55910000000000004</v>
      </c>
      <c r="P1790" s="29">
        <v>0.72780999999999996</v>
      </c>
      <c r="Q1790" s="29">
        <v>1.9009999999999999E-2</v>
      </c>
      <c r="R1790" s="29">
        <v>1.4189999999999999E-2</v>
      </c>
      <c r="S1790" s="29">
        <v>3.0481999999999999E-2</v>
      </c>
      <c r="T1790" s="29">
        <v>0.75780000000000003</v>
      </c>
      <c r="U1790" s="29">
        <v>6.9829000000000002E-2</v>
      </c>
      <c r="V1790" s="29">
        <v>0.26029999999999998</v>
      </c>
    </row>
    <row r="1791" spans="1:22" ht="14.25" customHeight="1" x14ac:dyDescent="0.3">
      <c r="A1791" s="57">
        <v>43434</v>
      </c>
      <c r="B1791" s="29">
        <v>23320</v>
      </c>
      <c r="C1791" s="29">
        <v>22750</v>
      </c>
      <c r="D1791" s="29">
        <v>97.272000000000006</v>
      </c>
      <c r="E1791" s="29">
        <v>113.57</v>
      </c>
      <c r="F1791" s="29">
        <v>1.1316999999999999</v>
      </c>
      <c r="G1791" s="29">
        <v>8.8120000000000004E-3</v>
      </c>
      <c r="H1791" s="29">
        <v>0.14369999999999999</v>
      </c>
      <c r="I1791" s="29">
        <v>0.1439</v>
      </c>
      <c r="J1791" s="29">
        <v>1.2748999999999999</v>
      </c>
      <c r="K1791" s="29">
        <v>3.2425000000000002E-2</v>
      </c>
      <c r="L1791" s="29">
        <v>0.2392</v>
      </c>
      <c r="M1791" s="29">
        <v>8.924E-2</v>
      </c>
      <c r="N1791" s="29">
        <v>1.174E-2</v>
      </c>
      <c r="O1791" s="29">
        <v>0.55930000000000002</v>
      </c>
      <c r="P1791" s="29">
        <v>0.73128000000000004</v>
      </c>
      <c r="Q1791" s="29">
        <v>1.9057999999999999E-2</v>
      </c>
      <c r="R1791" s="29">
        <v>1.4330000000000001E-2</v>
      </c>
      <c r="S1791" s="29">
        <v>3.0331E-2</v>
      </c>
      <c r="T1791" s="29">
        <v>0.75229999999999997</v>
      </c>
      <c r="U1791" s="29">
        <v>6.9690000000000002E-2</v>
      </c>
      <c r="V1791" s="29">
        <v>0.2586</v>
      </c>
    </row>
    <row r="1792" spans="1:22" ht="14.25" customHeight="1" x14ac:dyDescent="0.3">
      <c r="A1792" s="57">
        <v>43433</v>
      </c>
      <c r="B1792" s="29">
        <v>23329</v>
      </c>
      <c r="C1792" s="29">
        <v>22747</v>
      </c>
      <c r="D1792" s="29">
        <v>96.778000000000006</v>
      </c>
      <c r="E1792" s="29">
        <v>113.48</v>
      </c>
      <c r="F1792" s="29">
        <v>1.1393</v>
      </c>
      <c r="G1792" s="29">
        <v>8.8120000000000004E-3</v>
      </c>
      <c r="H1792" s="29">
        <v>0.14402999999999999</v>
      </c>
      <c r="I1792" s="29">
        <v>0.14419999999999999</v>
      </c>
      <c r="J1792" s="29">
        <v>1.2790999999999999</v>
      </c>
      <c r="K1792" s="29">
        <v>3.2518999999999999E-2</v>
      </c>
      <c r="L1792" s="29">
        <v>0.23899999999999999</v>
      </c>
      <c r="M1792" s="29">
        <v>8.9469999999999994E-2</v>
      </c>
      <c r="N1792" s="29">
        <v>1.193E-2</v>
      </c>
      <c r="O1792" s="29">
        <v>0.55630000000000002</v>
      </c>
      <c r="P1792" s="29">
        <v>0.74516000000000004</v>
      </c>
      <c r="Q1792" s="29">
        <v>1.9096999999999999E-2</v>
      </c>
      <c r="R1792" s="29">
        <v>1.434E-2</v>
      </c>
      <c r="S1792" s="29">
        <v>3.0377000000000001E-2</v>
      </c>
      <c r="T1792" s="29">
        <v>0.75290000000000001</v>
      </c>
      <c r="U1792" s="29">
        <v>6.9819999999999993E-2</v>
      </c>
      <c r="V1792" s="29">
        <v>0.2596</v>
      </c>
    </row>
    <row r="1793" spans="1:22" ht="14.25" customHeight="1" x14ac:dyDescent="0.3">
      <c r="A1793" s="57">
        <v>43432</v>
      </c>
      <c r="B1793" s="29">
        <v>23338</v>
      </c>
      <c r="C1793" s="29">
        <v>22747</v>
      </c>
      <c r="D1793" s="29">
        <v>96.786000000000001</v>
      </c>
      <c r="E1793" s="29">
        <v>113.68</v>
      </c>
      <c r="F1793" s="29">
        <v>1.1366000000000001</v>
      </c>
      <c r="G1793" s="29">
        <v>8.796E-3</v>
      </c>
      <c r="H1793" s="29">
        <v>0.14380999999999999</v>
      </c>
      <c r="I1793" s="29">
        <v>0.14410000000000001</v>
      </c>
      <c r="J1793" s="29">
        <v>1.2825</v>
      </c>
      <c r="K1793" s="29">
        <v>3.2440999999999998E-2</v>
      </c>
      <c r="L1793" s="29">
        <v>0.23810000000000001</v>
      </c>
      <c r="M1793" s="29">
        <v>8.8999999999999996E-2</v>
      </c>
      <c r="N1793" s="29">
        <v>1.193E-2</v>
      </c>
      <c r="O1793" s="29">
        <v>0.55669999999999997</v>
      </c>
      <c r="P1793" s="29">
        <v>0.74560999999999999</v>
      </c>
      <c r="Q1793" s="29">
        <v>1.9092999999999999E-2</v>
      </c>
      <c r="R1793" s="29">
        <v>1.4206E-2</v>
      </c>
      <c r="S1793" s="29">
        <v>3.0393E-2</v>
      </c>
      <c r="T1793" s="29">
        <v>0.75329999999999997</v>
      </c>
      <c r="U1793" s="29">
        <v>6.9139999999999993E-2</v>
      </c>
      <c r="V1793" s="29">
        <v>0.26</v>
      </c>
    </row>
    <row r="1794" spans="1:22" ht="14.25" customHeight="1" x14ac:dyDescent="0.3">
      <c r="A1794" s="57">
        <v>43431</v>
      </c>
      <c r="B1794" s="29">
        <v>23342</v>
      </c>
      <c r="C1794" s="29">
        <v>22747</v>
      </c>
      <c r="D1794" s="29">
        <v>97.369</v>
      </c>
      <c r="E1794" s="29">
        <v>113.79</v>
      </c>
      <c r="F1794" s="29">
        <v>1.1289</v>
      </c>
      <c r="G1794" s="29">
        <v>8.7869999999999997E-3</v>
      </c>
      <c r="H1794" s="29">
        <v>0.14385000000000001</v>
      </c>
      <c r="I1794" s="29">
        <v>0.14380000000000001</v>
      </c>
      <c r="J1794" s="29">
        <v>1.2746999999999999</v>
      </c>
      <c r="K1794" s="29">
        <v>3.2342000000000003E-2</v>
      </c>
      <c r="L1794" s="29">
        <v>0.23860000000000001</v>
      </c>
      <c r="M1794" s="29">
        <v>8.8440000000000005E-2</v>
      </c>
      <c r="N1794" s="29">
        <v>1.1950000000000001E-2</v>
      </c>
      <c r="O1794" s="29">
        <v>0.55449999999999999</v>
      </c>
      <c r="P1794" s="29">
        <v>0.74363999999999997</v>
      </c>
      <c r="Q1794" s="29">
        <v>1.8998999999999999E-2</v>
      </c>
      <c r="R1794" s="29">
        <v>1.4101000000000001E-2</v>
      </c>
      <c r="S1794" s="29">
        <v>3.0266000000000001E-2</v>
      </c>
      <c r="T1794" s="29">
        <v>0.75219999999999998</v>
      </c>
      <c r="U1794" s="29">
        <v>6.8803000000000003E-2</v>
      </c>
      <c r="V1794" s="29">
        <v>0.25800000000000001</v>
      </c>
    </row>
    <row r="1795" spans="1:22" ht="14.25" customHeight="1" x14ac:dyDescent="0.3">
      <c r="A1795" s="57">
        <v>43430</v>
      </c>
      <c r="B1795" s="29">
        <v>23333</v>
      </c>
      <c r="C1795" s="29">
        <v>22743</v>
      </c>
      <c r="D1795" s="29">
        <v>97.073999999999998</v>
      </c>
      <c r="E1795" s="29">
        <v>113.58</v>
      </c>
      <c r="F1795" s="29">
        <v>1.1328</v>
      </c>
      <c r="G1795" s="29">
        <v>8.8039999999999993E-3</v>
      </c>
      <c r="H1795" s="29">
        <v>0.14408000000000001</v>
      </c>
      <c r="I1795" s="29">
        <v>0.1439</v>
      </c>
      <c r="J1795" s="29">
        <v>1.2827</v>
      </c>
      <c r="K1795" s="29">
        <v>3.2356999999999997E-2</v>
      </c>
      <c r="L1795" s="29">
        <v>0.23880000000000001</v>
      </c>
      <c r="M1795" s="29">
        <v>8.8499999999999995E-2</v>
      </c>
      <c r="N1795" s="29">
        <v>1.193E-2</v>
      </c>
      <c r="O1795" s="29">
        <v>0.55479999999999996</v>
      </c>
      <c r="P1795" s="29">
        <v>0.74643999999999999</v>
      </c>
      <c r="Q1795" s="29">
        <v>1.9028E-2</v>
      </c>
      <c r="R1795" s="29">
        <v>1.4118E-2</v>
      </c>
      <c r="S1795" s="29">
        <v>3.0269999999999998E-2</v>
      </c>
      <c r="T1795" s="29">
        <v>0.75460000000000005</v>
      </c>
      <c r="U1795" s="29">
        <v>6.8959000000000006E-2</v>
      </c>
      <c r="V1795" s="29">
        <v>0.25369999999999998</v>
      </c>
    </row>
    <row r="1796" spans="1:22" ht="14.25" customHeight="1" x14ac:dyDescent="0.3">
      <c r="A1796" s="57">
        <v>43427</v>
      </c>
      <c r="B1796" s="29">
        <v>23336</v>
      </c>
      <c r="C1796" s="29">
        <v>22743</v>
      </c>
      <c r="D1796" s="29">
        <v>96.915999999999997</v>
      </c>
      <c r="E1796" s="29">
        <v>112.96</v>
      </c>
      <c r="F1796" s="29">
        <v>1.1336999999999999</v>
      </c>
      <c r="G1796" s="29">
        <v>8.8529999999999998E-3</v>
      </c>
      <c r="H1796" s="29">
        <v>0.14391999999999999</v>
      </c>
      <c r="I1796" s="29">
        <v>0.14410000000000001</v>
      </c>
      <c r="J1796" s="29">
        <v>1.2814000000000001</v>
      </c>
      <c r="K1796" s="29">
        <v>3.2323999999999999E-2</v>
      </c>
      <c r="L1796" s="29">
        <v>0.23860000000000001</v>
      </c>
      <c r="M1796" s="29">
        <v>8.8220000000000007E-2</v>
      </c>
      <c r="N1796" s="29">
        <v>1.192E-2</v>
      </c>
      <c r="O1796" s="29">
        <v>0.55679999999999996</v>
      </c>
      <c r="P1796" s="29">
        <v>0.74711000000000005</v>
      </c>
      <c r="Q1796" s="29">
        <v>1.9088999999999998E-2</v>
      </c>
      <c r="R1796" s="29">
        <v>1.4172000000000001E-2</v>
      </c>
      <c r="S1796" s="29">
        <v>3.023E-2</v>
      </c>
      <c r="T1796" s="29">
        <v>0.75539999999999996</v>
      </c>
      <c r="U1796" s="29">
        <v>6.8836999999999995E-2</v>
      </c>
      <c r="V1796" s="29">
        <v>0.26119999999999999</v>
      </c>
    </row>
    <row r="1797" spans="1:22" ht="14.25" customHeight="1" x14ac:dyDescent="0.3">
      <c r="A1797" s="57">
        <v>43426</v>
      </c>
      <c r="B1797" s="29">
        <v>23355</v>
      </c>
      <c r="C1797" s="29">
        <v>22733</v>
      </c>
      <c r="D1797" s="29">
        <v>96.712000000000003</v>
      </c>
      <c r="E1797" s="29">
        <v>112.95</v>
      </c>
      <c r="F1797" s="29">
        <v>1.1403000000000001</v>
      </c>
      <c r="G1797" s="29">
        <v>8.8529999999999998E-3</v>
      </c>
      <c r="H1797" s="29">
        <v>0.14426</v>
      </c>
      <c r="I1797" s="29">
        <v>0.1444</v>
      </c>
      <c r="J1797" s="29">
        <v>1.2877000000000001</v>
      </c>
      <c r="K1797" s="29">
        <v>3.2383000000000002E-2</v>
      </c>
      <c r="L1797" s="29">
        <v>0.2384</v>
      </c>
      <c r="M1797" s="29">
        <v>8.8080000000000006E-2</v>
      </c>
      <c r="N1797" s="29">
        <v>1.192E-2</v>
      </c>
      <c r="O1797" s="29">
        <v>0.5595</v>
      </c>
      <c r="P1797" s="29">
        <v>0.74711000000000005</v>
      </c>
      <c r="Q1797" s="29">
        <v>1.9122E-2</v>
      </c>
      <c r="R1797" s="29">
        <v>1.4102999999999999E-2</v>
      </c>
      <c r="S1797" s="29">
        <v>3.0339999999999999E-2</v>
      </c>
      <c r="T1797" s="29">
        <v>0.7581</v>
      </c>
      <c r="U1797" s="29">
        <v>6.8663000000000002E-2</v>
      </c>
      <c r="V1797" s="29">
        <v>0.26290000000000002</v>
      </c>
    </row>
    <row r="1798" spans="1:22" ht="14.25" customHeight="1" x14ac:dyDescent="0.3">
      <c r="A1798" s="57">
        <v>43425</v>
      </c>
      <c r="B1798" s="29">
        <v>23333</v>
      </c>
      <c r="C1798" s="29">
        <v>22731</v>
      </c>
      <c r="D1798" s="29">
        <v>96.712000000000003</v>
      </c>
      <c r="E1798" s="29">
        <v>113.06</v>
      </c>
      <c r="F1798" s="29">
        <v>1.1384000000000001</v>
      </c>
      <c r="G1798" s="29">
        <v>8.8439999999999994E-3</v>
      </c>
      <c r="H1798" s="29">
        <v>0.14435999999999999</v>
      </c>
      <c r="I1798" s="29">
        <v>0.1444</v>
      </c>
      <c r="J1798" s="29">
        <v>1.2778</v>
      </c>
      <c r="K1798" s="29">
        <v>3.2413999999999998E-2</v>
      </c>
      <c r="L1798" s="29">
        <v>0.2394</v>
      </c>
      <c r="M1798" s="29">
        <v>8.8639999999999997E-2</v>
      </c>
      <c r="N1798" s="29">
        <v>1.197E-2</v>
      </c>
      <c r="O1798" s="29">
        <v>0.5595</v>
      </c>
      <c r="P1798" s="29">
        <v>0.74641000000000002</v>
      </c>
      <c r="Q1798" s="29">
        <v>1.915E-2</v>
      </c>
      <c r="R1798" s="29">
        <v>1.4064999999999999E-2</v>
      </c>
      <c r="S1798" s="29">
        <v>3.0394999999999998E-2</v>
      </c>
      <c r="T1798" s="29">
        <v>0.75580000000000003</v>
      </c>
      <c r="U1798" s="29">
        <v>6.8582000000000004E-2</v>
      </c>
      <c r="V1798" s="29">
        <v>0.26329999999999998</v>
      </c>
    </row>
    <row r="1799" spans="1:22" ht="14.25" customHeight="1" x14ac:dyDescent="0.3">
      <c r="A1799" s="57">
        <v>43424</v>
      </c>
      <c r="B1799" s="29">
        <v>23319</v>
      </c>
      <c r="C1799" s="29">
        <v>22726</v>
      </c>
      <c r="D1799" s="29">
        <v>96.835999999999999</v>
      </c>
      <c r="E1799" s="29">
        <v>112.77</v>
      </c>
      <c r="F1799" s="29">
        <v>1.137</v>
      </c>
      <c r="G1799" s="29">
        <v>8.8690000000000001E-3</v>
      </c>
      <c r="H1799" s="29">
        <v>0.14398</v>
      </c>
      <c r="I1799" s="29">
        <v>0.14399999999999999</v>
      </c>
      <c r="J1799" s="29">
        <v>1.2787999999999999</v>
      </c>
      <c r="K1799" s="29">
        <v>3.2298E-2</v>
      </c>
      <c r="L1799" s="29">
        <v>0.2387</v>
      </c>
      <c r="M1799" s="29">
        <v>8.8480000000000003E-2</v>
      </c>
      <c r="N1799" s="29">
        <v>1.197E-2</v>
      </c>
      <c r="O1799" s="29">
        <v>0.56420000000000003</v>
      </c>
      <c r="P1799" s="29">
        <v>0.74641000000000002</v>
      </c>
      <c r="Q1799" s="29">
        <v>1.9073E-2</v>
      </c>
      <c r="R1799" s="29">
        <v>1.4004000000000001E-2</v>
      </c>
      <c r="S1799" s="29">
        <v>3.0308999999999999E-2</v>
      </c>
      <c r="T1799" s="29">
        <v>0.75149999999999995</v>
      </c>
      <c r="U1799" s="29">
        <v>6.8334000000000006E-2</v>
      </c>
      <c r="V1799" s="29">
        <v>0.2656</v>
      </c>
    </row>
    <row r="1800" spans="1:22" ht="14.25" customHeight="1" x14ac:dyDescent="0.3">
      <c r="A1800" s="57">
        <v>43423</v>
      </c>
      <c r="B1800" s="29">
        <v>23307</v>
      </c>
      <c r="C1800" s="29">
        <v>22721</v>
      </c>
      <c r="D1800" s="29">
        <v>96.192999999999998</v>
      </c>
      <c r="E1800" s="29">
        <v>112.55</v>
      </c>
      <c r="F1800" s="29">
        <v>1.1454</v>
      </c>
      <c r="G1800" s="29">
        <v>8.8850000000000005E-3</v>
      </c>
      <c r="H1800" s="29">
        <v>0.14405000000000001</v>
      </c>
      <c r="I1800" s="29">
        <v>0.14419999999999999</v>
      </c>
      <c r="J1800" s="29">
        <v>1.2854000000000001</v>
      </c>
      <c r="K1800" s="29">
        <v>3.2349999999999997E-2</v>
      </c>
      <c r="L1800" s="29">
        <v>0.23880000000000001</v>
      </c>
      <c r="M1800" s="29">
        <v>8.8830000000000006E-2</v>
      </c>
      <c r="N1800" s="29">
        <v>1.1939999999999999E-2</v>
      </c>
      <c r="O1800" s="29">
        <v>0.56420000000000003</v>
      </c>
      <c r="P1800" s="29">
        <v>0.74641000000000002</v>
      </c>
      <c r="Q1800" s="29">
        <v>1.9022000000000001E-2</v>
      </c>
      <c r="R1800" s="29">
        <v>1.3977E-2</v>
      </c>
      <c r="S1800" s="29">
        <v>3.0367000000000002E-2</v>
      </c>
      <c r="T1800" s="29">
        <v>0.75919999999999999</v>
      </c>
      <c r="U1800" s="29">
        <v>6.8420999999999996E-2</v>
      </c>
      <c r="V1800" s="29">
        <v>0.26619999999999999</v>
      </c>
    </row>
    <row r="1801" spans="1:22" ht="14.25" customHeight="1" x14ac:dyDescent="0.3">
      <c r="A1801" s="57">
        <v>43420</v>
      </c>
      <c r="B1801" s="29">
        <v>23301</v>
      </c>
      <c r="C1801" s="29">
        <v>22721</v>
      </c>
      <c r="D1801" s="29">
        <v>96.465000000000003</v>
      </c>
      <c r="E1801" s="29">
        <v>112.83</v>
      </c>
      <c r="F1801" s="29">
        <v>1.1415</v>
      </c>
      <c r="G1801" s="29">
        <v>8.8629999999999994E-3</v>
      </c>
      <c r="H1801" s="29">
        <v>0.14413000000000001</v>
      </c>
      <c r="I1801" s="29">
        <v>0.14449999999999999</v>
      </c>
      <c r="J1801" s="29">
        <v>1.2834000000000001</v>
      </c>
      <c r="K1801" s="29">
        <v>3.2488000000000003E-2</v>
      </c>
      <c r="L1801" s="29">
        <v>0.23849999999999999</v>
      </c>
      <c r="M1801" s="29">
        <v>8.9169999999999999E-2</v>
      </c>
      <c r="N1801" s="29">
        <v>1.193E-2</v>
      </c>
      <c r="O1801" s="29">
        <v>0.56579999999999997</v>
      </c>
      <c r="P1801" s="29">
        <v>0.74641000000000002</v>
      </c>
      <c r="Q1801" s="29">
        <v>1.9019999999999999E-2</v>
      </c>
      <c r="R1801" s="29">
        <v>1.393E-2</v>
      </c>
      <c r="S1801" s="29">
        <v>3.0440999999999999E-2</v>
      </c>
      <c r="T1801" s="29">
        <v>0.76049999999999995</v>
      </c>
      <c r="U1801" s="29">
        <v>6.8825999999999998E-2</v>
      </c>
      <c r="V1801" s="29">
        <v>0.2671</v>
      </c>
    </row>
    <row r="1802" spans="1:22" ht="14.25" customHeight="1" x14ac:dyDescent="0.3">
      <c r="A1802" s="57">
        <v>43419</v>
      </c>
      <c r="B1802" s="29">
        <v>23307</v>
      </c>
      <c r="C1802" s="29">
        <v>22723</v>
      </c>
      <c r="D1802" s="29">
        <v>96.927000000000007</v>
      </c>
      <c r="E1802" s="29">
        <v>113.64</v>
      </c>
      <c r="F1802" s="29">
        <v>1.1328</v>
      </c>
      <c r="G1802" s="29">
        <v>8.8000000000000005E-3</v>
      </c>
      <c r="H1802" s="29">
        <v>0.14410999999999999</v>
      </c>
      <c r="I1802" s="29">
        <v>0.14430000000000001</v>
      </c>
      <c r="J1802" s="29">
        <v>1.2774000000000001</v>
      </c>
      <c r="K1802" s="29">
        <v>3.2452000000000002E-2</v>
      </c>
      <c r="L1802" s="29">
        <v>0.23849999999999999</v>
      </c>
      <c r="M1802" s="29">
        <v>8.8660000000000003E-2</v>
      </c>
      <c r="N1802" s="29">
        <v>1.1939999999999999E-2</v>
      </c>
      <c r="O1802" s="29">
        <v>0.56640000000000001</v>
      </c>
      <c r="P1802" s="29">
        <v>0.74378</v>
      </c>
      <c r="Q1802" s="29">
        <v>1.9016999999999999E-2</v>
      </c>
      <c r="R1802" s="29">
        <v>1.3912000000000001E-2</v>
      </c>
      <c r="S1802" s="29">
        <v>3.0343999999999999E-2</v>
      </c>
      <c r="T1802" s="29">
        <v>0.75890000000000002</v>
      </c>
      <c r="U1802" s="29">
        <v>6.8600999999999995E-2</v>
      </c>
      <c r="V1802" s="29">
        <v>0.26429999999999998</v>
      </c>
    </row>
    <row r="1803" spans="1:22" ht="14.25" customHeight="1" x14ac:dyDescent="0.3">
      <c r="A1803" s="57">
        <v>43418</v>
      </c>
      <c r="B1803" s="29">
        <v>23293</v>
      </c>
      <c r="C1803" s="29">
        <v>22725</v>
      </c>
      <c r="D1803" s="29">
        <v>96.802999999999997</v>
      </c>
      <c r="E1803" s="29">
        <v>113.63</v>
      </c>
      <c r="F1803" s="29">
        <v>1.131</v>
      </c>
      <c r="G1803" s="29">
        <v>8.8009999999999998E-3</v>
      </c>
      <c r="H1803" s="29">
        <v>0.14387</v>
      </c>
      <c r="I1803" s="29">
        <v>0.14399999999999999</v>
      </c>
      <c r="J1803" s="29">
        <v>1.2991999999999999</v>
      </c>
      <c r="K1803" s="29">
        <v>3.2375000000000001E-2</v>
      </c>
      <c r="L1803" s="29">
        <v>0.23830000000000001</v>
      </c>
      <c r="M1803" s="29">
        <v>8.8300000000000003E-2</v>
      </c>
      <c r="N1803" s="29">
        <v>1.1939999999999999E-2</v>
      </c>
      <c r="O1803" s="29">
        <v>0.56769999999999998</v>
      </c>
      <c r="P1803" s="29">
        <v>0.74641000000000002</v>
      </c>
      <c r="Q1803" s="29">
        <v>1.8873000000000001E-2</v>
      </c>
      <c r="R1803" s="29">
        <v>1.3849E-2</v>
      </c>
      <c r="S1803" s="29">
        <v>3.0339000000000001E-2</v>
      </c>
      <c r="T1803" s="29">
        <v>0.75509999999999999</v>
      </c>
      <c r="U1803" s="29">
        <v>6.7803000000000002E-2</v>
      </c>
      <c r="V1803" s="29">
        <v>0.26419999999999999</v>
      </c>
    </row>
    <row r="1804" spans="1:22" ht="14.25" customHeight="1" x14ac:dyDescent="0.3">
      <c r="A1804" s="57">
        <v>43417</v>
      </c>
      <c r="B1804" s="29">
        <v>23293</v>
      </c>
      <c r="C1804" s="29">
        <v>22727</v>
      </c>
      <c r="D1804" s="29">
        <v>97.302999999999997</v>
      </c>
      <c r="E1804" s="29">
        <v>113.81</v>
      </c>
      <c r="F1804" s="29">
        <v>1.129</v>
      </c>
      <c r="G1804" s="29">
        <v>8.7869999999999997E-3</v>
      </c>
      <c r="H1804" s="29">
        <v>0.14376</v>
      </c>
      <c r="I1804" s="29">
        <v>0.14399999999999999</v>
      </c>
      <c r="J1804" s="29">
        <v>1.2977000000000001</v>
      </c>
      <c r="K1804" s="29">
        <v>3.2395E-2</v>
      </c>
      <c r="L1804" s="29">
        <v>0.2384</v>
      </c>
      <c r="M1804" s="29">
        <v>8.838E-2</v>
      </c>
      <c r="N1804" s="29">
        <v>1.1950000000000001E-2</v>
      </c>
      <c r="O1804" s="29">
        <v>0.56810000000000005</v>
      </c>
      <c r="P1804" s="29">
        <v>0.74641000000000002</v>
      </c>
      <c r="Q1804" s="29">
        <v>1.8827E-2</v>
      </c>
      <c r="R1804" s="29">
        <v>1.3833E-2</v>
      </c>
      <c r="S1804" s="29">
        <v>3.0331E-2</v>
      </c>
      <c r="T1804" s="29">
        <v>0.75560000000000005</v>
      </c>
      <c r="U1804" s="29">
        <v>6.7544999999999994E-2</v>
      </c>
      <c r="V1804" s="29">
        <v>0.26290000000000002</v>
      </c>
    </row>
    <row r="1805" spans="1:22" ht="14.25" customHeight="1" x14ac:dyDescent="0.3">
      <c r="A1805" s="57">
        <v>43416</v>
      </c>
      <c r="B1805" s="29">
        <v>23298</v>
      </c>
      <c r="C1805" s="29">
        <v>22725</v>
      </c>
      <c r="D1805" s="29">
        <v>97.542000000000002</v>
      </c>
      <c r="E1805" s="29">
        <v>113.84</v>
      </c>
      <c r="F1805" s="29">
        <v>1.1217999999999999</v>
      </c>
      <c r="G1805" s="29">
        <v>8.7840000000000001E-3</v>
      </c>
      <c r="H1805" s="29">
        <v>0.14360000000000001</v>
      </c>
      <c r="I1805" s="29">
        <v>0.14360000000000001</v>
      </c>
      <c r="J1805" s="29">
        <v>1.2848999999999999</v>
      </c>
      <c r="K1805" s="29">
        <v>3.2321000000000003E-2</v>
      </c>
      <c r="L1805" s="29">
        <v>0.23899999999999999</v>
      </c>
      <c r="M1805" s="29">
        <v>8.7770000000000001E-2</v>
      </c>
      <c r="N1805" s="29">
        <v>1.193E-2</v>
      </c>
      <c r="O1805" s="29">
        <v>0.56899999999999995</v>
      </c>
      <c r="P1805" s="29">
        <v>0.74711000000000005</v>
      </c>
      <c r="Q1805" s="29">
        <v>1.8785E-2</v>
      </c>
      <c r="R1805" s="29">
        <v>1.3710999999999999E-2</v>
      </c>
      <c r="S1805" s="29">
        <v>3.0165999999999998E-2</v>
      </c>
      <c r="T1805" s="29">
        <v>0.75470000000000004</v>
      </c>
      <c r="U1805" s="29">
        <v>6.7351999999999995E-2</v>
      </c>
      <c r="V1805" s="29">
        <v>0.26540000000000002</v>
      </c>
    </row>
    <row r="1806" spans="1:22" ht="14.25" customHeight="1" x14ac:dyDescent="0.3">
      <c r="A1806" s="57">
        <v>43413</v>
      </c>
      <c r="B1806" s="29">
        <v>23304</v>
      </c>
      <c r="C1806" s="29">
        <v>22723</v>
      </c>
      <c r="D1806" s="29">
        <v>96.905000000000001</v>
      </c>
      <c r="E1806" s="29">
        <v>113.83</v>
      </c>
      <c r="F1806" s="29">
        <v>1.1335999999999999</v>
      </c>
      <c r="G1806" s="29">
        <v>8.7880000000000007E-3</v>
      </c>
      <c r="H1806" s="29">
        <v>0.14374000000000001</v>
      </c>
      <c r="I1806" s="29">
        <v>0.1439</v>
      </c>
      <c r="J1806" s="29">
        <v>1.2971999999999999</v>
      </c>
      <c r="K1806" s="29">
        <v>3.2482999999999998E-2</v>
      </c>
      <c r="L1806" s="29">
        <v>0.23899999999999999</v>
      </c>
      <c r="M1806" s="29">
        <v>8.8440000000000005E-2</v>
      </c>
      <c r="N1806" s="29">
        <v>1.197E-2</v>
      </c>
      <c r="O1806" s="29">
        <v>0.57110000000000005</v>
      </c>
      <c r="P1806" s="29">
        <v>0.75529000000000002</v>
      </c>
      <c r="Q1806" s="29">
        <v>1.8841E-2</v>
      </c>
      <c r="R1806" s="29">
        <v>1.3762E-2</v>
      </c>
      <c r="S1806" s="29">
        <v>3.0254E-2</v>
      </c>
      <c r="T1806" s="29">
        <v>0.7571</v>
      </c>
      <c r="U1806" s="29">
        <v>6.7885000000000001E-2</v>
      </c>
      <c r="V1806" s="29">
        <v>0.26779999999999998</v>
      </c>
    </row>
    <row r="1807" spans="1:22" ht="14.25" customHeight="1" x14ac:dyDescent="0.3">
      <c r="A1807" s="57">
        <v>43412</v>
      </c>
      <c r="B1807" s="29">
        <v>23308</v>
      </c>
      <c r="C1807" s="29">
        <v>22725</v>
      </c>
      <c r="D1807" s="29">
        <v>96.724000000000004</v>
      </c>
      <c r="E1807" s="29">
        <v>114.07</v>
      </c>
      <c r="F1807" s="29">
        <v>1.1363000000000001</v>
      </c>
      <c r="G1807" s="29">
        <v>8.7679999999999998E-3</v>
      </c>
      <c r="H1807" s="29">
        <v>0.14421</v>
      </c>
      <c r="I1807" s="29">
        <v>0.14410000000000001</v>
      </c>
      <c r="J1807" s="29">
        <v>1.3062</v>
      </c>
      <c r="K1807" s="29">
        <v>3.2563000000000002E-2</v>
      </c>
      <c r="L1807" s="29">
        <v>0.24010000000000001</v>
      </c>
      <c r="M1807" s="29">
        <v>8.9789999999999995E-2</v>
      </c>
      <c r="N1807" s="29">
        <v>1.1939999999999999E-2</v>
      </c>
      <c r="O1807" s="29">
        <v>0.57189999999999996</v>
      </c>
      <c r="P1807" s="29">
        <v>0.75529000000000002</v>
      </c>
      <c r="Q1807" s="29">
        <v>1.8891000000000002E-2</v>
      </c>
      <c r="R1807" s="29">
        <v>1.3755E-2</v>
      </c>
      <c r="S1807" s="29">
        <v>3.0335000000000001E-2</v>
      </c>
      <c r="T1807" s="29">
        <v>0.76019999999999999</v>
      </c>
      <c r="U1807" s="29">
        <v>6.8146999999999999E-2</v>
      </c>
      <c r="V1807" s="29">
        <v>0.26590000000000003</v>
      </c>
    </row>
    <row r="1808" spans="1:22" ht="14.25" customHeight="1" x14ac:dyDescent="0.3">
      <c r="A1808" s="57">
        <v>43411</v>
      </c>
      <c r="B1808" s="29">
        <v>23310</v>
      </c>
      <c r="C1808" s="29">
        <v>22727</v>
      </c>
      <c r="D1808" s="29">
        <v>95.997</v>
      </c>
      <c r="E1808" s="29">
        <v>113.52</v>
      </c>
      <c r="F1808" s="29">
        <v>1.1426000000000001</v>
      </c>
      <c r="G1808" s="29">
        <v>8.8100000000000001E-3</v>
      </c>
      <c r="H1808" s="29">
        <v>0.14451</v>
      </c>
      <c r="I1808" s="29">
        <v>0.14449999999999999</v>
      </c>
      <c r="J1808" s="29">
        <v>1.3126</v>
      </c>
      <c r="K1808" s="29">
        <v>3.2695000000000002E-2</v>
      </c>
      <c r="L1808" s="29">
        <v>0.2409</v>
      </c>
      <c r="M1808" s="29">
        <v>8.9529999999999998E-2</v>
      </c>
      <c r="N1808" s="29">
        <v>1.1939999999999999E-2</v>
      </c>
      <c r="O1808" s="29">
        <v>0.57230000000000003</v>
      </c>
      <c r="P1808" s="29">
        <v>0.74836000000000003</v>
      </c>
      <c r="Q1808" s="29">
        <v>1.8981000000000001E-2</v>
      </c>
      <c r="R1808" s="29">
        <v>1.3820000000000001E-2</v>
      </c>
      <c r="S1808" s="29">
        <v>3.0473E-2</v>
      </c>
      <c r="T1808" s="29">
        <v>0.76259999999999994</v>
      </c>
      <c r="U1808" s="29">
        <v>6.8640999999999994E-2</v>
      </c>
      <c r="V1808" s="29">
        <v>0.26790000000000003</v>
      </c>
    </row>
    <row r="1809" spans="1:22" ht="14.25" customHeight="1" x14ac:dyDescent="0.3">
      <c r="A1809" s="57">
        <v>43410</v>
      </c>
      <c r="B1809" s="29">
        <v>23310</v>
      </c>
      <c r="C1809" s="29">
        <v>22725</v>
      </c>
      <c r="D1809" s="29">
        <v>96.316999999999993</v>
      </c>
      <c r="E1809" s="29">
        <v>113.43</v>
      </c>
      <c r="F1809" s="29">
        <v>1.1427</v>
      </c>
      <c r="G1809" s="29">
        <v>8.8149999999999999E-3</v>
      </c>
      <c r="H1809" s="29">
        <v>0.14452000000000001</v>
      </c>
      <c r="I1809" s="29">
        <v>0.14449999999999999</v>
      </c>
      <c r="J1809" s="29">
        <v>1.3099000000000001</v>
      </c>
      <c r="K1809" s="29">
        <v>3.2496999999999998E-2</v>
      </c>
      <c r="L1809" s="29">
        <v>0.24</v>
      </c>
      <c r="M1809" s="29">
        <v>8.9130000000000001E-2</v>
      </c>
      <c r="N1809" s="29">
        <v>1.1950000000000001E-2</v>
      </c>
      <c r="O1809" s="29">
        <v>0.57320000000000004</v>
      </c>
      <c r="P1809" s="29">
        <v>0.75529000000000002</v>
      </c>
      <c r="Q1809" s="29">
        <v>1.8870000000000001E-2</v>
      </c>
      <c r="R1809" s="29">
        <v>1.3695000000000001E-2</v>
      </c>
      <c r="S1809" s="29">
        <v>3.0373000000000001E-2</v>
      </c>
      <c r="T1809" s="29">
        <v>0.76200000000000001</v>
      </c>
      <c r="U1809" s="29">
        <v>6.7655999999999994E-2</v>
      </c>
      <c r="V1809" s="29">
        <v>0.26590000000000003</v>
      </c>
    </row>
    <row r="1810" spans="1:22" ht="14.25" customHeight="1" x14ac:dyDescent="0.3">
      <c r="A1810" s="57">
        <v>43409</v>
      </c>
      <c r="B1810" s="29">
        <v>23307</v>
      </c>
      <c r="C1810" s="29">
        <v>22723</v>
      </c>
      <c r="D1810" s="29">
        <v>96.278999999999996</v>
      </c>
      <c r="E1810" s="29">
        <v>113.19</v>
      </c>
      <c r="F1810" s="29">
        <v>1.1407</v>
      </c>
      <c r="G1810" s="29">
        <v>8.8350000000000008E-3</v>
      </c>
      <c r="H1810" s="29">
        <v>0.14438999999999999</v>
      </c>
      <c r="I1810" s="29">
        <v>0.14460000000000001</v>
      </c>
      <c r="J1810" s="29">
        <v>1.3041</v>
      </c>
      <c r="K1810" s="29">
        <v>3.2561E-2</v>
      </c>
      <c r="L1810" s="29">
        <v>0.23949999999999999</v>
      </c>
      <c r="M1810" s="29">
        <v>8.924E-2</v>
      </c>
      <c r="N1810" s="29">
        <v>1.192E-2</v>
      </c>
      <c r="O1810" s="29">
        <v>0.5736</v>
      </c>
      <c r="P1810" s="29">
        <v>0.74822</v>
      </c>
      <c r="Q1810" s="29">
        <v>1.8808999999999999E-2</v>
      </c>
      <c r="R1810" s="29">
        <v>1.3721000000000001E-2</v>
      </c>
      <c r="S1810" s="29">
        <v>3.0363000000000001E-2</v>
      </c>
      <c r="T1810" s="29">
        <v>0.76270000000000004</v>
      </c>
      <c r="U1810" s="29">
        <v>6.7011000000000001E-2</v>
      </c>
      <c r="V1810" s="29">
        <v>0.26840000000000003</v>
      </c>
    </row>
    <row r="1811" spans="1:22" ht="14.25" customHeight="1" x14ac:dyDescent="0.3">
      <c r="A1811" s="57">
        <v>43406</v>
      </c>
      <c r="B1811" s="29">
        <v>23325</v>
      </c>
      <c r="C1811" s="29">
        <v>22725</v>
      </c>
      <c r="D1811" s="29">
        <v>96.542000000000002</v>
      </c>
      <c r="E1811" s="29">
        <v>113.2</v>
      </c>
      <c r="F1811" s="29">
        <v>1.1388</v>
      </c>
      <c r="G1811" s="29">
        <v>8.8339999999999998E-3</v>
      </c>
      <c r="H1811" s="29">
        <v>0.14512</v>
      </c>
      <c r="I1811" s="29">
        <v>0.14499999999999999</v>
      </c>
      <c r="J1811" s="29">
        <v>1.2969999999999999</v>
      </c>
      <c r="K1811" s="29">
        <v>3.2672E-2</v>
      </c>
      <c r="L1811" s="29">
        <v>0.2404</v>
      </c>
      <c r="M1811" s="29">
        <v>8.9440000000000006E-2</v>
      </c>
      <c r="N1811" s="29">
        <v>1.193E-2</v>
      </c>
      <c r="O1811" s="29">
        <v>0.5736</v>
      </c>
      <c r="P1811" s="29">
        <v>0.74916000000000005</v>
      </c>
      <c r="Q1811" s="29">
        <v>1.8786000000000001E-2</v>
      </c>
      <c r="R1811" s="29">
        <v>1.3702000000000001E-2</v>
      </c>
      <c r="S1811" s="29">
        <v>3.0450999999999999E-2</v>
      </c>
      <c r="T1811" s="29">
        <v>0.76290000000000002</v>
      </c>
      <c r="U1811" s="29">
        <v>6.7030000000000006E-2</v>
      </c>
      <c r="V1811" s="29">
        <v>0.27050000000000002</v>
      </c>
    </row>
    <row r="1812" spans="1:22" ht="14.25" customHeight="1" x14ac:dyDescent="0.3">
      <c r="A1812" s="57">
        <v>43405</v>
      </c>
      <c r="B1812" s="29">
        <v>23338</v>
      </c>
      <c r="C1812" s="29">
        <v>22727</v>
      </c>
      <c r="D1812" s="29">
        <v>96.277000000000001</v>
      </c>
      <c r="E1812" s="29">
        <v>112.72</v>
      </c>
      <c r="F1812" s="29">
        <v>1.1408</v>
      </c>
      <c r="G1812" s="29">
        <v>8.8719999999999997E-3</v>
      </c>
      <c r="H1812" s="29">
        <v>0.14444000000000001</v>
      </c>
      <c r="I1812" s="29">
        <v>0.14460000000000001</v>
      </c>
      <c r="J1812" s="29">
        <v>1.3011999999999999</v>
      </c>
      <c r="K1812" s="29">
        <v>3.2530999999999997E-2</v>
      </c>
      <c r="L1812" s="29">
        <v>0.23930000000000001</v>
      </c>
      <c r="M1812" s="29">
        <v>8.8940000000000005E-2</v>
      </c>
      <c r="N1812" s="29">
        <v>1.193E-2</v>
      </c>
      <c r="O1812" s="29">
        <v>0.57389999999999997</v>
      </c>
      <c r="P1812" s="29">
        <v>0.75365000000000004</v>
      </c>
      <c r="Q1812" s="29">
        <v>1.8778E-2</v>
      </c>
      <c r="R1812" s="29">
        <v>1.3677E-2</v>
      </c>
      <c r="S1812" s="29">
        <v>3.039E-2</v>
      </c>
      <c r="T1812" s="29">
        <v>0.76419999999999999</v>
      </c>
      <c r="U1812" s="29">
        <v>6.6323999999999994E-2</v>
      </c>
      <c r="V1812" s="29">
        <v>0.2702</v>
      </c>
    </row>
    <row r="1813" spans="1:22" ht="14.25" customHeight="1" x14ac:dyDescent="0.3">
      <c r="A1813" s="57">
        <v>43404</v>
      </c>
      <c r="B1813" s="29">
        <v>23344</v>
      </c>
      <c r="C1813" s="29">
        <v>22726</v>
      </c>
      <c r="D1813" s="29">
        <v>97.126999999999995</v>
      </c>
      <c r="E1813" s="29">
        <v>112.94</v>
      </c>
      <c r="F1813" s="29">
        <v>1.1312</v>
      </c>
      <c r="G1813" s="29">
        <v>8.8529999999999998E-3</v>
      </c>
      <c r="H1813" s="29">
        <v>0.14335000000000001</v>
      </c>
      <c r="I1813" s="29">
        <v>0.1434</v>
      </c>
      <c r="J1813" s="29">
        <v>1.2766</v>
      </c>
      <c r="K1813" s="29">
        <v>3.2319000000000001E-2</v>
      </c>
      <c r="L1813" s="29">
        <v>0.2389</v>
      </c>
      <c r="M1813" s="29">
        <v>8.7559999999999999E-2</v>
      </c>
      <c r="N1813" s="29">
        <v>1.192E-2</v>
      </c>
      <c r="O1813" s="29">
        <v>0.56950000000000001</v>
      </c>
      <c r="P1813" s="29">
        <v>0.75329999999999997</v>
      </c>
      <c r="Q1813" s="29">
        <v>1.8747E-2</v>
      </c>
      <c r="R1813" s="29">
        <v>1.3501000000000001E-2</v>
      </c>
      <c r="S1813" s="29">
        <v>3.0199E-2</v>
      </c>
      <c r="T1813" s="29">
        <v>0.76</v>
      </c>
      <c r="U1813" s="29">
        <v>6.5724000000000005E-2</v>
      </c>
      <c r="V1813" s="29">
        <v>0.26860000000000001</v>
      </c>
    </row>
    <row r="1814" spans="1:22" ht="14.25" customHeight="1" x14ac:dyDescent="0.3">
      <c r="A1814" s="57">
        <v>43403</v>
      </c>
      <c r="B1814" s="29">
        <v>23337</v>
      </c>
      <c r="C1814" s="29">
        <v>22724</v>
      </c>
      <c r="D1814" s="29">
        <v>97.010999999999996</v>
      </c>
      <c r="E1814" s="29">
        <v>113.13</v>
      </c>
      <c r="F1814" s="29">
        <v>1.1345000000000001</v>
      </c>
      <c r="G1814" s="29">
        <v>8.8430000000000002E-3</v>
      </c>
      <c r="H1814" s="29">
        <v>0.14352999999999999</v>
      </c>
      <c r="I1814" s="29">
        <v>0.14349999999999999</v>
      </c>
      <c r="J1814" s="29">
        <v>1.2706</v>
      </c>
      <c r="K1814" s="29">
        <v>3.2315000000000003E-2</v>
      </c>
      <c r="L1814" s="29">
        <v>0.23899999999999999</v>
      </c>
      <c r="M1814" s="29">
        <v>8.7739999999999999E-2</v>
      </c>
      <c r="N1814" s="29">
        <v>1.1730000000000001E-2</v>
      </c>
      <c r="O1814" s="29">
        <v>0.57320000000000004</v>
      </c>
      <c r="P1814" s="29">
        <v>0.75109000000000004</v>
      </c>
      <c r="Q1814" s="29">
        <v>1.8693000000000001E-2</v>
      </c>
      <c r="R1814" s="29">
        <v>1.3573E-2</v>
      </c>
      <c r="S1814" s="29">
        <v>3.0057E-2</v>
      </c>
      <c r="T1814" s="29">
        <v>0.76259999999999994</v>
      </c>
      <c r="U1814" s="29">
        <v>6.5762000000000001E-2</v>
      </c>
      <c r="V1814" s="29">
        <v>0.27039999999999997</v>
      </c>
    </row>
    <row r="1815" spans="1:22" ht="14.25" customHeight="1" x14ac:dyDescent="0.3">
      <c r="A1815" s="57">
        <v>43402</v>
      </c>
      <c r="B1815" s="29">
        <v>23351</v>
      </c>
      <c r="C1815" s="29">
        <v>22722</v>
      </c>
      <c r="D1815" s="29">
        <v>96.578999999999994</v>
      </c>
      <c r="E1815" s="29">
        <v>112.37</v>
      </c>
      <c r="F1815" s="29">
        <v>1.1373</v>
      </c>
      <c r="G1815" s="29">
        <v>8.8979999999999997E-3</v>
      </c>
      <c r="H1815" s="29">
        <v>0.14363999999999999</v>
      </c>
      <c r="I1815" s="29">
        <v>0.1434</v>
      </c>
      <c r="J1815" s="29">
        <v>1.2793000000000001</v>
      </c>
      <c r="K1815" s="29">
        <v>3.2256E-2</v>
      </c>
      <c r="L1815" s="29">
        <v>0.2392</v>
      </c>
      <c r="M1815" s="29">
        <v>8.7410000000000002E-2</v>
      </c>
      <c r="N1815" s="29">
        <v>1.174E-2</v>
      </c>
      <c r="O1815" s="29">
        <v>0.57489999999999997</v>
      </c>
      <c r="P1815" s="29">
        <v>0.74843999999999999</v>
      </c>
      <c r="Q1815" s="29">
        <v>1.8657E-2</v>
      </c>
      <c r="R1815" s="29">
        <v>1.3584000000000001E-2</v>
      </c>
      <c r="S1815" s="29">
        <v>3.0047999999999998E-2</v>
      </c>
      <c r="T1815" s="29">
        <v>0.76139999999999997</v>
      </c>
      <c r="U1815" s="29">
        <v>6.5661999999999998E-2</v>
      </c>
      <c r="V1815" s="29">
        <v>0.26879999999999998</v>
      </c>
    </row>
    <row r="1816" spans="1:22" ht="14.25" customHeight="1" x14ac:dyDescent="0.3">
      <c r="A1816" s="57">
        <v>43399</v>
      </c>
      <c r="B1816" s="29">
        <v>23356</v>
      </c>
      <c r="C1816" s="29">
        <v>22723</v>
      </c>
      <c r="D1816" s="29">
        <v>96.358999999999995</v>
      </c>
      <c r="E1816" s="29">
        <v>111.91</v>
      </c>
      <c r="F1816" s="29">
        <v>1.1403000000000001</v>
      </c>
      <c r="G1816" s="29">
        <v>8.9379999999999998E-3</v>
      </c>
      <c r="H1816" s="29">
        <v>0.14402000000000001</v>
      </c>
      <c r="I1816" s="29">
        <v>0.14380000000000001</v>
      </c>
      <c r="J1816" s="29">
        <v>1.2827999999999999</v>
      </c>
      <c r="K1816" s="29">
        <v>3.2273999999999997E-2</v>
      </c>
      <c r="L1816" s="29">
        <v>0.23949999999999999</v>
      </c>
      <c r="M1816" s="29">
        <v>8.77E-2</v>
      </c>
      <c r="N1816" s="29">
        <v>1.1730000000000001E-2</v>
      </c>
      <c r="O1816" s="29">
        <v>0.57840000000000003</v>
      </c>
      <c r="P1816" s="29">
        <v>0.74900999999999995</v>
      </c>
      <c r="Q1816" s="29">
        <v>1.8675000000000001E-2</v>
      </c>
      <c r="R1816" s="29">
        <v>1.3677999999999999E-2</v>
      </c>
      <c r="S1816" s="29">
        <v>3.0245999999999999E-2</v>
      </c>
      <c r="T1816" s="29">
        <v>0.76319999999999999</v>
      </c>
      <c r="U1816" s="29">
        <v>6.5891000000000005E-2</v>
      </c>
      <c r="V1816" s="29">
        <v>0.27450000000000002</v>
      </c>
    </row>
    <row r="1817" spans="1:22" ht="14.25" customHeight="1" x14ac:dyDescent="0.3">
      <c r="A1817" s="57">
        <v>43398</v>
      </c>
      <c r="B1817" s="29">
        <v>23350</v>
      </c>
      <c r="C1817" s="29">
        <v>22721</v>
      </c>
      <c r="D1817" s="29">
        <v>96.679000000000002</v>
      </c>
      <c r="E1817" s="29">
        <v>112.42</v>
      </c>
      <c r="F1817" s="29">
        <v>1.1375</v>
      </c>
      <c r="G1817" s="29">
        <v>8.8959999999999994E-3</v>
      </c>
      <c r="H1817" s="29">
        <v>0.14391000000000001</v>
      </c>
      <c r="I1817" s="29">
        <v>0.14380000000000001</v>
      </c>
      <c r="J1817" s="29">
        <v>1.2817000000000001</v>
      </c>
      <c r="K1817" s="29">
        <v>3.2301999999999997E-2</v>
      </c>
      <c r="L1817" s="29">
        <v>0.2399</v>
      </c>
      <c r="M1817" s="29">
        <v>8.7919999999999998E-2</v>
      </c>
      <c r="N1817" s="29">
        <v>1.1820000000000001E-2</v>
      </c>
      <c r="O1817" s="29">
        <v>0.57889999999999997</v>
      </c>
      <c r="P1817" s="29">
        <v>0.75346000000000002</v>
      </c>
      <c r="Q1817" s="29">
        <v>1.8631000000000002E-2</v>
      </c>
      <c r="R1817" s="29">
        <v>1.3658E-2</v>
      </c>
      <c r="S1817" s="29">
        <v>3.0372E-2</v>
      </c>
      <c r="T1817" s="29">
        <v>0.7651</v>
      </c>
      <c r="U1817" s="29">
        <v>6.5874000000000002E-2</v>
      </c>
      <c r="V1817" s="29">
        <v>0.26989999999999997</v>
      </c>
    </row>
    <row r="1818" spans="1:22" ht="14.25" customHeight="1" x14ac:dyDescent="0.3">
      <c r="A1818" s="57">
        <v>43397</v>
      </c>
      <c r="B1818" s="29">
        <v>23345</v>
      </c>
      <c r="C1818" s="29">
        <v>22721</v>
      </c>
      <c r="D1818" s="29">
        <v>96.433999999999997</v>
      </c>
      <c r="E1818" s="29">
        <v>112.26</v>
      </c>
      <c r="F1818" s="29">
        <v>1.1392</v>
      </c>
      <c r="G1818" s="29">
        <v>8.9079999999999993E-3</v>
      </c>
      <c r="H1818" s="29">
        <v>0.14401</v>
      </c>
      <c r="I1818" s="29">
        <v>0.14399999999999999</v>
      </c>
      <c r="J1818" s="29">
        <v>1.2881</v>
      </c>
      <c r="K1818" s="29">
        <v>3.2267999999999998E-2</v>
      </c>
      <c r="L1818" s="29">
        <v>0.24030000000000001</v>
      </c>
      <c r="M1818" s="29">
        <v>8.7730000000000002E-2</v>
      </c>
      <c r="N1818" s="29">
        <v>1.1730000000000001E-2</v>
      </c>
      <c r="O1818" s="29">
        <v>0.57920000000000005</v>
      </c>
      <c r="P1818" s="29">
        <v>0.75919000000000003</v>
      </c>
      <c r="Q1818" s="29">
        <v>1.8579999999999999E-2</v>
      </c>
      <c r="R1818" s="29">
        <v>1.3629E-2</v>
      </c>
      <c r="S1818" s="29">
        <v>3.0363000000000001E-2</v>
      </c>
      <c r="T1818" s="29">
        <v>0.76590000000000003</v>
      </c>
      <c r="U1818" s="29">
        <v>6.5782999999999994E-2</v>
      </c>
      <c r="V1818" s="29">
        <v>0.26790000000000003</v>
      </c>
    </row>
    <row r="1819" spans="1:22" ht="14.25" customHeight="1" x14ac:dyDescent="0.3">
      <c r="A1819" s="57">
        <v>43396</v>
      </c>
      <c r="B1819" s="29">
        <v>23345</v>
      </c>
      <c r="C1819" s="29">
        <v>22719</v>
      </c>
      <c r="D1819" s="29">
        <v>95.960999999999999</v>
      </c>
      <c r="E1819" s="29">
        <v>112.44</v>
      </c>
      <c r="F1819" s="29">
        <v>1.1471</v>
      </c>
      <c r="G1819" s="29">
        <v>8.8929999999999999E-3</v>
      </c>
      <c r="H1819" s="29">
        <v>0.14413000000000001</v>
      </c>
      <c r="I1819" s="29">
        <v>0.14410000000000001</v>
      </c>
      <c r="J1819" s="29">
        <v>1.2983</v>
      </c>
      <c r="K1819" s="29">
        <v>3.2302999999999998E-2</v>
      </c>
      <c r="L1819" s="29">
        <v>0.24030000000000001</v>
      </c>
      <c r="M1819" s="29">
        <v>8.8020000000000001E-2</v>
      </c>
      <c r="N1819" s="29">
        <v>1.1730000000000001E-2</v>
      </c>
      <c r="O1819" s="29">
        <v>0.57920000000000005</v>
      </c>
      <c r="P1819" s="29">
        <v>0.74951000000000001</v>
      </c>
      <c r="Q1819" s="29">
        <v>1.8616000000000001E-2</v>
      </c>
      <c r="R1819" s="29">
        <v>1.3658E-2</v>
      </c>
      <c r="S1819" s="29">
        <v>3.0446000000000001E-2</v>
      </c>
      <c r="T1819" s="29">
        <v>0.76429999999999998</v>
      </c>
      <c r="U1819" s="29">
        <v>6.5945000000000004E-2</v>
      </c>
      <c r="V1819" s="29">
        <v>0.27060000000000001</v>
      </c>
    </row>
    <row r="1820" spans="1:22" ht="14.25" customHeight="1" x14ac:dyDescent="0.3">
      <c r="A1820" s="57">
        <v>43395</v>
      </c>
      <c r="B1820" s="29">
        <v>23347</v>
      </c>
      <c r="C1820" s="29">
        <v>22717</v>
      </c>
      <c r="D1820" s="29">
        <v>96.013000000000005</v>
      </c>
      <c r="E1820" s="29">
        <v>112.82</v>
      </c>
      <c r="F1820" s="29">
        <v>1.1464000000000001</v>
      </c>
      <c r="G1820" s="29">
        <v>8.8640000000000004E-3</v>
      </c>
      <c r="H1820" s="29">
        <v>0.14394000000000001</v>
      </c>
      <c r="I1820" s="29">
        <v>0.14410000000000001</v>
      </c>
      <c r="J1820" s="29">
        <v>1.2963</v>
      </c>
      <c r="K1820" s="29">
        <v>3.2322999999999998E-2</v>
      </c>
      <c r="L1820" s="29">
        <v>0.2404</v>
      </c>
      <c r="M1820" s="29">
        <v>8.8239999999999999E-2</v>
      </c>
      <c r="N1820" s="29">
        <v>1.176E-2</v>
      </c>
      <c r="O1820" s="29">
        <v>0.5796</v>
      </c>
      <c r="P1820" s="29">
        <v>0.74822</v>
      </c>
      <c r="Q1820" s="29">
        <v>1.8574E-2</v>
      </c>
      <c r="R1820" s="29">
        <v>1.3576E-2</v>
      </c>
      <c r="S1820" s="29">
        <v>3.0457000000000001E-2</v>
      </c>
      <c r="T1820" s="29">
        <v>0.76329999999999998</v>
      </c>
      <c r="U1820" s="29">
        <v>6.5792000000000003E-2</v>
      </c>
      <c r="V1820" s="29">
        <v>0.27129999999999999</v>
      </c>
    </row>
    <row r="1821" spans="1:22" ht="14.25" customHeight="1" x14ac:dyDescent="0.3">
      <c r="A1821" s="57">
        <v>43392</v>
      </c>
      <c r="B1821" s="29">
        <v>23345</v>
      </c>
      <c r="C1821" s="29">
        <v>22719</v>
      </c>
      <c r="D1821" s="29">
        <v>95.712999999999994</v>
      </c>
      <c r="E1821" s="29">
        <v>112.55</v>
      </c>
      <c r="F1821" s="29">
        <v>1.1514</v>
      </c>
      <c r="G1821" s="29">
        <v>8.8859999999999998E-3</v>
      </c>
      <c r="H1821" s="29">
        <v>0.14430999999999999</v>
      </c>
      <c r="I1821" s="29">
        <v>0.14419999999999999</v>
      </c>
      <c r="J1821" s="29">
        <v>1.3076000000000001</v>
      </c>
      <c r="K1821" s="29">
        <v>3.2364999999999998E-2</v>
      </c>
      <c r="L1821" s="29">
        <v>0.24049999999999999</v>
      </c>
      <c r="M1821" s="29">
        <v>8.8330000000000006E-2</v>
      </c>
      <c r="N1821" s="29">
        <v>1.175E-2</v>
      </c>
      <c r="O1821" s="29">
        <v>0.58230000000000004</v>
      </c>
      <c r="P1821" s="29">
        <v>0.74850000000000005</v>
      </c>
      <c r="Q1821" s="29">
        <v>1.8620000000000001E-2</v>
      </c>
      <c r="R1821" s="29">
        <v>1.3611E-2</v>
      </c>
      <c r="S1821" s="29">
        <v>3.0683999999999999E-2</v>
      </c>
      <c r="T1821" s="29">
        <v>0.76300000000000001</v>
      </c>
      <c r="U1821" s="29">
        <v>6.5963999999999995E-2</v>
      </c>
      <c r="V1821" s="29">
        <v>0.26950000000000002</v>
      </c>
    </row>
    <row r="1822" spans="1:22" ht="14.25" customHeight="1" x14ac:dyDescent="0.3">
      <c r="A1822" s="57">
        <v>43391</v>
      </c>
      <c r="B1822" s="29">
        <v>23346</v>
      </c>
      <c r="C1822" s="29">
        <v>22717</v>
      </c>
      <c r="D1822" s="29">
        <v>95.9</v>
      </c>
      <c r="E1822" s="29">
        <v>112.21</v>
      </c>
      <c r="F1822" s="29">
        <v>1.1453</v>
      </c>
      <c r="G1822" s="29">
        <v>8.914E-3</v>
      </c>
      <c r="H1822" s="29">
        <v>0.14413999999999999</v>
      </c>
      <c r="I1822" s="29">
        <v>0.14410000000000001</v>
      </c>
      <c r="J1822" s="29">
        <v>1.3018000000000001</v>
      </c>
      <c r="K1822" s="29">
        <v>3.2258000000000002E-2</v>
      </c>
      <c r="L1822" s="29">
        <v>0.24</v>
      </c>
      <c r="M1822" s="29">
        <v>8.7830000000000005E-2</v>
      </c>
      <c r="N1822" s="29">
        <v>1.175E-2</v>
      </c>
      <c r="O1822" s="29">
        <v>0.58379999999999999</v>
      </c>
      <c r="P1822" s="29">
        <v>0.74892000000000003</v>
      </c>
      <c r="Q1822" s="29">
        <v>1.8504E-2</v>
      </c>
      <c r="R1822" s="29">
        <v>1.3549E-2</v>
      </c>
      <c r="S1822" s="29">
        <v>3.0617999999999999E-2</v>
      </c>
      <c r="T1822" s="29">
        <v>0.76419999999999999</v>
      </c>
      <c r="U1822" s="29">
        <v>6.5642000000000006E-2</v>
      </c>
      <c r="V1822" s="29">
        <v>0.26860000000000001</v>
      </c>
    </row>
    <row r="1823" spans="1:22" ht="14.25" customHeight="1" x14ac:dyDescent="0.3">
      <c r="A1823" s="57">
        <v>43390</v>
      </c>
      <c r="B1823" s="29">
        <v>23343</v>
      </c>
      <c r="C1823" s="29">
        <v>22715</v>
      </c>
      <c r="D1823" s="29">
        <v>95.575000000000003</v>
      </c>
      <c r="E1823" s="29">
        <v>112.65</v>
      </c>
      <c r="F1823" s="29">
        <v>1.1500999999999999</v>
      </c>
      <c r="G1823" s="29">
        <v>8.8769999999999995E-3</v>
      </c>
      <c r="H1823" s="29">
        <v>0.14435000000000001</v>
      </c>
      <c r="I1823" s="29">
        <v>0.14430000000000001</v>
      </c>
      <c r="J1823" s="29">
        <v>1.3115000000000001</v>
      </c>
      <c r="K1823" s="29">
        <v>3.2391000000000003E-2</v>
      </c>
      <c r="L1823" s="29">
        <v>0.24049999999999999</v>
      </c>
      <c r="M1823" s="29">
        <v>8.8609999999999994E-2</v>
      </c>
      <c r="N1823" s="29">
        <v>1.187E-2</v>
      </c>
      <c r="O1823" s="29">
        <v>0.58460000000000001</v>
      </c>
      <c r="P1823" s="29">
        <v>0.74822</v>
      </c>
      <c r="Q1823" s="29">
        <v>1.8537000000000001E-2</v>
      </c>
      <c r="R1823" s="29">
        <v>1.3587E-2</v>
      </c>
      <c r="S1823" s="29">
        <v>3.074E-2</v>
      </c>
      <c r="T1823" s="29">
        <v>0.76790000000000003</v>
      </c>
      <c r="U1823" s="29">
        <v>6.5838999999999995E-2</v>
      </c>
      <c r="V1823" s="29">
        <v>0.2712</v>
      </c>
    </row>
    <row r="1824" spans="1:22" ht="14.25" customHeight="1" x14ac:dyDescent="0.3">
      <c r="A1824" s="57">
        <v>43389</v>
      </c>
      <c r="B1824" s="29">
        <v>23335</v>
      </c>
      <c r="C1824" s="29">
        <v>22717</v>
      </c>
      <c r="D1824" s="29">
        <v>95.048000000000002</v>
      </c>
      <c r="E1824" s="29">
        <v>112.25</v>
      </c>
      <c r="F1824" s="29">
        <v>1.1574</v>
      </c>
      <c r="G1824" s="29">
        <v>8.9090000000000003E-3</v>
      </c>
      <c r="H1824" s="29">
        <v>0.14468</v>
      </c>
      <c r="I1824" s="29">
        <v>0.1447</v>
      </c>
      <c r="J1824" s="29">
        <v>1.3181</v>
      </c>
      <c r="K1824" s="29">
        <v>3.2464E-2</v>
      </c>
      <c r="L1824" s="29">
        <v>0.2412</v>
      </c>
      <c r="M1824" s="29">
        <v>8.9029999999999998E-2</v>
      </c>
      <c r="N1824" s="29">
        <v>1.1860000000000001E-2</v>
      </c>
      <c r="O1824" s="29">
        <v>0.58530000000000004</v>
      </c>
      <c r="P1824" s="29">
        <v>0.75275999999999998</v>
      </c>
      <c r="Q1824" s="29">
        <v>1.8599000000000001E-2</v>
      </c>
      <c r="R1824" s="29">
        <v>1.3643000000000001E-2</v>
      </c>
      <c r="S1824" s="29">
        <v>3.0776999999999999E-2</v>
      </c>
      <c r="T1824" s="29">
        <v>0.77310000000000001</v>
      </c>
      <c r="U1824" s="29">
        <v>6.6130999999999995E-2</v>
      </c>
      <c r="V1824" s="29">
        <v>0.26850000000000002</v>
      </c>
    </row>
    <row r="1825" spans="1:22" ht="14.25" customHeight="1" x14ac:dyDescent="0.3">
      <c r="A1825" s="57">
        <v>43388</v>
      </c>
      <c r="B1825" s="29">
        <v>23335</v>
      </c>
      <c r="C1825" s="29">
        <v>22719</v>
      </c>
      <c r="D1825" s="29">
        <v>95.058999999999997</v>
      </c>
      <c r="E1825" s="29">
        <v>111.77</v>
      </c>
      <c r="F1825" s="29">
        <v>1.1578999999999999</v>
      </c>
      <c r="G1825" s="29">
        <v>8.9470000000000001E-3</v>
      </c>
      <c r="H1825" s="29">
        <v>0.14457</v>
      </c>
      <c r="I1825" s="29">
        <v>0.14449999999999999</v>
      </c>
      <c r="J1825" s="29">
        <v>1.3151999999999999</v>
      </c>
      <c r="K1825" s="29">
        <v>3.2372999999999999E-2</v>
      </c>
      <c r="L1825" s="29">
        <v>0.2407</v>
      </c>
      <c r="M1825" s="29">
        <v>8.8349999999999998E-2</v>
      </c>
      <c r="N1825" s="29">
        <v>1.193E-2</v>
      </c>
      <c r="O1825" s="29">
        <v>0.58699999999999997</v>
      </c>
      <c r="P1825" s="29">
        <v>0.75558000000000003</v>
      </c>
      <c r="Q1825" s="29">
        <v>1.8506999999999999E-2</v>
      </c>
      <c r="R1825" s="29">
        <v>1.3566E-2</v>
      </c>
      <c r="S1825" s="29">
        <v>3.0637000000000001E-2</v>
      </c>
      <c r="T1825" s="29">
        <v>0.76990000000000003</v>
      </c>
      <c r="U1825" s="29">
        <v>6.5705E-2</v>
      </c>
      <c r="V1825" s="29">
        <v>0.2676</v>
      </c>
    </row>
    <row r="1826" spans="1:22" ht="14.25" customHeight="1" x14ac:dyDescent="0.3">
      <c r="A1826" s="57">
        <v>43385</v>
      </c>
      <c r="B1826" s="29">
        <v>23345</v>
      </c>
      <c r="C1826" s="29">
        <v>22721</v>
      </c>
      <c r="D1826" s="29">
        <v>95.221000000000004</v>
      </c>
      <c r="E1826" s="29">
        <v>112.21</v>
      </c>
      <c r="F1826" s="29">
        <v>1.1559999999999999</v>
      </c>
      <c r="G1826" s="29">
        <v>8.9130000000000008E-3</v>
      </c>
      <c r="H1826" s="29">
        <v>0.14446000000000001</v>
      </c>
      <c r="I1826" s="29">
        <v>0.14449999999999999</v>
      </c>
      <c r="J1826" s="29">
        <v>1.3152999999999999</v>
      </c>
      <c r="K1826" s="29">
        <v>3.2354000000000001E-2</v>
      </c>
      <c r="L1826" s="29">
        <v>0.2407</v>
      </c>
      <c r="M1826" s="29">
        <v>8.8389999999999996E-2</v>
      </c>
      <c r="N1826" s="29">
        <v>1.1939999999999999E-2</v>
      </c>
      <c r="O1826" s="29">
        <v>0.58909999999999996</v>
      </c>
      <c r="P1826" s="29">
        <v>0.76368000000000003</v>
      </c>
      <c r="Q1826" s="29">
        <v>1.8499999999999999E-2</v>
      </c>
      <c r="R1826" s="29">
        <v>1.3571E-2</v>
      </c>
      <c r="S1826" s="29">
        <v>3.0537999999999999E-2</v>
      </c>
      <c r="T1826" s="29">
        <v>0.76770000000000005</v>
      </c>
      <c r="U1826" s="29">
        <v>6.5842999999999999E-2</v>
      </c>
      <c r="V1826" s="29">
        <v>0.26429999999999998</v>
      </c>
    </row>
    <row r="1827" spans="1:22" ht="14.25" customHeight="1" x14ac:dyDescent="0.3">
      <c r="A1827" s="57">
        <v>43384</v>
      </c>
      <c r="B1827" s="29">
        <v>23345</v>
      </c>
      <c r="C1827" s="29">
        <v>22719</v>
      </c>
      <c r="D1827" s="29">
        <v>95.016999999999996</v>
      </c>
      <c r="E1827" s="29">
        <v>112.16</v>
      </c>
      <c r="F1827" s="29">
        <v>1.1593</v>
      </c>
      <c r="G1827" s="29">
        <v>8.9160000000000003E-3</v>
      </c>
      <c r="H1827" s="29">
        <v>0.14513999999999999</v>
      </c>
      <c r="I1827" s="29">
        <v>0.1454</v>
      </c>
      <c r="J1827" s="29">
        <v>1.323</v>
      </c>
      <c r="K1827" s="29">
        <v>3.2278000000000001E-2</v>
      </c>
      <c r="L1827" s="29">
        <v>0.2404</v>
      </c>
      <c r="M1827" s="29">
        <v>8.8059999999999999E-2</v>
      </c>
      <c r="N1827" s="29">
        <v>1.1939999999999999E-2</v>
      </c>
      <c r="O1827" s="29">
        <v>0.58379999999999999</v>
      </c>
      <c r="P1827" s="29">
        <v>0.75685999999999998</v>
      </c>
      <c r="Q1827" s="29">
        <v>1.8504E-2</v>
      </c>
      <c r="R1827" s="29">
        <v>1.354E-2</v>
      </c>
      <c r="S1827" s="29">
        <v>3.0561999999999999E-2</v>
      </c>
      <c r="T1827" s="29">
        <v>0.76729999999999998</v>
      </c>
      <c r="U1827" s="29">
        <v>6.5876000000000004E-2</v>
      </c>
      <c r="V1827" s="29">
        <v>0.26450000000000001</v>
      </c>
    </row>
    <row r="1828" spans="1:22" ht="14.25" customHeight="1" x14ac:dyDescent="0.3">
      <c r="A1828" s="57">
        <v>43383</v>
      </c>
      <c r="B1828" s="29">
        <v>23353</v>
      </c>
      <c r="C1828" s="29">
        <v>22721</v>
      </c>
      <c r="D1828" s="29">
        <v>95.507999999999996</v>
      </c>
      <c r="E1828" s="29">
        <v>112.27</v>
      </c>
      <c r="F1828" s="29">
        <v>1.1519999999999999</v>
      </c>
      <c r="G1828" s="29">
        <v>8.907E-3</v>
      </c>
      <c r="H1828" s="29">
        <v>0.14441999999999999</v>
      </c>
      <c r="I1828" s="29">
        <v>0.1444</v>
      </c>
      <c r="J1828" s="29">
        <v>1.3196000000000001</v>
      </c>
      <c r="K1828" s="29">
        <v>3.2152E-2</v>
      </c>
      <c r="L1828" s="29">
        <v>0.24079999999999999</v>
      </c>
      <c r="M1828" s="29">
        <v>8.7470000000000006E-2</v>
      </c>
      <c r="N1828" s="29">
        <v>1.1950000000000001E-2</v>
      </c>
      <c r="O1828" s="29">
        <v>0.58389999999999997</v>
      </c>
      <c r="P1828" s="29">
        <v>0.74738000000000004</v>
      </c>
      <c r="Q1828" s="29">
        <v>1.8447999999999999E-2</v>
      </c>
      <c r="R1828" s="29">
        <v>1.3443E-2</v>
      </c>
      <c r="S1828" s="29">
        <v>3.0297999999999999E-2</v>
      </c>
      <c r="T1828" s="29">
        <v>0.76519999999999999</v>
      </c>
      <c r="U1828" s="29">
        <v>6.5550999999999998E-2</v>
      </c>
      <c r="V1828" s="29">
        <v>0.26619999999999999</v>
      </c>
    </row>
    <row r="1829" spans="1:22" ht="14.25" customHeight="1" x14ac:dyDescent="0.3">
      <c r="A1829" s="57">
        <v>43382</v>
      </c>
      <c r="B1829" s="29">
        <v>23356</v>
      </c>
      <c r="C1829" s="29">
        <v>22723</v>
      </c>
      <c r="D1829" s="29">
        <v>95.668000000000006</v>
      </c>
      <c r="E1829" s="29">
        <v>112.96</v>
      </c>
      <c r="F1829" s="29">
        <v>1.1491</v>
      </c>
      <c r="G1829" s="29">
        <v>8.8529999999999998E-3</v>
      </c>
      <c r="H1829" s="29">
        <v>0.14445</v>
      </c>
      <c r="I1829" s="29">
        <v>0.14460000000000001</v>
      </c>
      <c r="J1829" s="29">
        <v>1.3143</v>
      </c>
      <c r="K1829" s="29">
        <v>3.2273000000000003E-2</v>
      </c>
      <c r="L1829" s="29">
        <v>0.24049999999999999</v>
      </c>
      <c r="M1829" s="29">
        <v>8.8330000000000006E-2</v>
      </c>
      <c r="N1829" s="29">
        <v>1.193E-2</v>
      </c>
      <c r="O1829" s="29">
        <v>0.58460000000000001</v>
      </c>
      <c r="P1829" s="29">
        <v>0.78154000000000001</v>
      </c>
      <c r="Q1829" s="29">
        <v>1.8468999999999999E-2</v>
      </c>
      <c r="R1829" s="29">
        <v>1.3498E-2</v>
      </c>
      <c r="S1829" s="29">
        <v>3.0339999999999999E-2</v>
      </c>
      <c r="T1829" s="29">
        <v>0.77229999999999999</v>
      </c>
      <c r="U1829" s="29">
        <v>6.5773999999999999E-2</v>
      </c>
      <c r="V1829" s="29">
        <v>0.26919999999999999</v>
      </c>
    </row>
    <row r="1830" spans="1:22" ht="14.25" customHeight="1" x14ac:dyDescent="0.3">
      <c r="A1830" s="57">
        <v>43381</v>
      </c>
      <c r="B1830" s="29">
        <v>23353</v>
      </c>
      <c r="C1830" s="29">
        <v>22721</v>
      </c>
      <c r="D1830" s="29">
        <v>95.760999999999996</v>
      </c>
      <c r="E1830" s="29">
        <v>113.23</v>
      </c>
      <c r="F1830" s="29">
        <v>1.1492</v>
      </c>
      <c r="G1830" s="29">
        <v>8.8310000000000003E-3</v>
      </c>
      <c r="H1830" s="29">
        <v>0.14429</v>
      </c>
      <c r="I1830" s="29">
        <v>0.14449999999999999</v>
      </c>
      <c r="J1830" s="29">
        <v>1.3089999999999999</v>
      </c>
      <c r="K1830" s="29">
        <v>3.2277E-2</v>
      </c>
      <c r="L1830" s="29">
        <v>0.24030000000000001</v>
      </c>
      <c r="M1830" s="29">
        <v>8.813E-2</v>
      </c>
      <c r="N1830" s="29">
        <v>1.1820000000000001E-2</v>
      </c>
      <c r="O1830" s="29">
        <v>0.58599999999999997</v>
      </c>
      <c r="P1830" s="29">
        <v>0.80918000000000001</v>
      </c>
      <c r="Q1830" s="29">
        <v>1.8495999999999999E-2</v>
      </c>
      <c r="R1830" s="29">
        <v>1.3533999999999999E-2</v>
      </c>
      <c r="S1830" s="29">
        <v>3.0386E-2</v>
      </c>
      <c r="T1830" s="29">
        <v>0.77170000000000005</v>
      </c>
      <c r="U1830" s="29">
        <v>6.5591999999999998E-2</v>
      </c>
      <c r="V1830" s="29">
        <v>0.2646</v>
      </c>
    </row>
    <row r="1831" spans="1:22" ht="14.25" customHeight="1" x14ac:dyDescent="0.3">
      <c r="A1831" s="57">
        <v>43378</v>
      </c>
      <c r="B1831" s="29">
        <v>23345</v>
      </c>
      <c r="C1831" s="29">
        <v>22720</v>
      </c>
      <c r="D1831" s="29">
        <v>95.623999999999995</v>
      </c>
      <c r="E1831" s="29">
        <v>113.72</v>
      </c>
      <c r="F1831" s="29">
        <v>1.1524000000000001</v>
      </c>
      <c r="G1831" s="29">
        <v>8.7939999999999997E-3</v>
      </c>
      <c r="H1831" s="29">
        <v>0.14557999999999999</v>
      </c>
      <c r="I1831" s="29">
        <v>0.14499999999999999</v>
      </c>
      <c r="J1831" s="29">
        <v>1.3120000000000001</v>
      </c>
      <c r="K1831" s="29">
        <v>3.2332E-2</v>
      </c>
      <c r="L1831" s="29">
        <v>0.2412</v>
      </c>
      <c r="M1831" s="29">
        <v>8.8330000000000006E-2</v>
      </c>
      <c r="N1831" s="29">
        <v>1.1939999999999999E-2</v>
      </c>
      <c r="O1831" s="29">
        <v>0.58750000000000002</v>
      </c>
      <c r="P1831" s="29">
        <v>0.80515000000000003</v>
      </c>
      <c r="Q1831" s="29">
        <v>1.8459E-2</v>
      </c>
      <c r="R1831" s="29">
        <v>1.3493E-2</v>
      </c>
      <c r="S1831" s="29">
        <v>3.0464999999999999E-2</v>
      </c>
      <c r="T1831" s="29">
        <v>0.77270000000000005</v>
      </c>
      <c r="U1831" s="29">
        <v>6.5533999999999995E-2</v>
      </c>
      <c r="V1831" s="29">
        <v>0.2601</v>
      </c>
    </row>
    <row r="1832" spans="1:22" ht="14.25" customHeight="1" x14ac:dyDescent="0.3">
      <c r="A1832" s="57">
        <v>43377</v>
      </c>
      <c r="B1832" s="29">
        <v>23346</v>
      </c>
      <c r="C1832" s="29">
        <v>22720</v>
      </c>
      <c r="D1832" s="29">
        <v>95.751000000000005</v>
      </c>
      <c r="E1832" s="29">
        <v>113.91</v>
      </c>
      <c r="F1832" s="29">
        <v>1.1514</v>
      </c>
      <c r="G1832" s="29">
        <v>8.7770000000000001E-3</v>
      </c>
      <c r="H1832" s="29">
        <v>0.14557999999999999</v>
      </c>
      <c r="I1832" s="29">
        <v>0.14499999999999999</v>
      </c>
      <c r="J1832" s="29">
        <v>1.3021</v>
      </c>
      <c r="K1832" s="29">
        <v>3.2404000000000002E-2</v>
      </c>
      <c r="L1832" s="29">
        <v>0.2414</v>
      </c>
      <c r="M1832" s="29">
        <v>8.8220000000000007E-2</v>
      </c>
      <c r="N1832" s="29">
        <v>1.192E-2</v>
      </c>
      <c r="O1832" s="29">
        <v>0.58840000000000003</v>
      </c>
      <c r="P1832" s="29">
        <v>0.81215000000000004</v>
      </c>
      <c r="Q1832" s="29">
        <v>1.8387000000000001E-2</v>
      </c>
      <c r="R1832" s="29">
        <v>1.3552E-2</v>
      </c>
      <c r="S1832" s="29">
        <v>3.0547999999999999E-2</v>
      </c>
      <c r="T1832" s="29">
        <v>0.77370000000000005</v>
      </c>
      <c r="U1832" s="29">
        <v>6.5605999999999998E-2</v>
      </c>
      <c r="V1832" s="29">
        <v>0.2581</v>
      </c>
    </row>
    <row r="1833" spans="1:22" ht="14.25" customHeight="1" x14ac:dyDescent="0.3">
      <c r="A1833" s="57">
        <v>43376</v>
      </c>
      <c r="B1833" s="29">
        <v>23335</v>
      </c>
      <c r="C1833" s="29">
        <v>22718</v>
      </c>
      <c r="D1833" s="29">
        <v>95.762</v>
      </c>
      <c r="E1833" s="29">
        <v>114.53</v>
      </c>
      <c r="F1833" s="29">
        <v>1.1477999999999999</v>
      </c>
      <c r="G1833" s="29">
        <v>8.7309999999999992E-3</v>
      </c>
      <c r="H1833" s="29">
        <v>0.14557999999999999</v>
      </c>
      <c r="I1833" s="29">
        <v>0.14510000000000001</v>
      </c>
      <c r="J1833" s="29">
        <v>1.294</v>
      </c>
      <c r="K1833" s="29">
        <v>3.2536000000000002E-2</v>
      </c>
      <c r="L1833" s="29">
        <v>0.24160000000000001</v>
      </c>
      <c r="M1833" s="29">
        <v>8.8849999999999998E-2</v>
      </c>
      <c r="N1833" s="29">
        <v>1.193E-2</v>
      </c>
      <c r="O1833" s="29">
        <v>0.58879999999999999</v>
      </c>
      <c r="P1833" s="29">
        <v>0.80528</v>
      </c>
      <c r="Q1833" s="29">
        <v>1.8411E-2</v>
      </c>
      <c r="R1833" s="29">
        <v>1.3521999999999999E-2</v>
      </c>
      <c r="S1833" s="29">
        <v>3.0745999999999999E-2</v>
      </c>
      <c r="T1833" s="29">
        <v>0.7772</v>
      </c>
      <c r="U1833" s="29">
        <v>6.5876000000000004E-2</v>
      </c>
      <c r="V1833" s="29">
        <v>0.25619999999999998</v>
      </c>
    </row>
    <row r="1834" spans="1:22" ht="14.25" customHeight="1" x14ac:dyDescent="0.3">
      <c r="A1834" s="57">
        <v>43375</v>
      </c>
      <c r="B1834" s="29">
        <v>23325</v>
      </c>
      <c r="C1834" s="29">
        <v>22716</v>
      </c>
      <c r="D1834" s="29">
        <v>95.507000000000005</v>
      </c>
      <c r="E1834" s="29">
        <v>113.65</v>
      </c>
      <c r="F1834" s="29">
        <v>1.1548</v>
      </c>
      <c r="G1834" s="29">
        <v>8.7969999999999993E-3</v>
      </c>
      <c r="H1834" s="29">
        <v>0.14557999999999999</v>
      </c>
      <c r="I1834" s="29">
        <v>0.1452</v>
      </c>
      <c r="J1834" s="29">
        <v>1.2979000000000001</v>
      </c>
      <c r="K1834" s="29">
        <v>3.2599999999999997E-2</v>
      </c>
      <c r="L1834" s="29">
        <v>0.24149999999999999</v>
      </c>
      <c r="M1834" s="29">
        <v>8.9410000000000003E-2</v>
      </c>
      <c r="N1834" s="29">
        <v>1.187E-2</v>
      </c>
      <c r="O1834" s="29">
        <v>0.59060000000000001</v>
      </c>
      <c r="P1834" s="29">
        <v>0.80928</v>
      </c>
      <c r="Q1834" s="29">
        <v>1.8421E-2</v>
      </c>
      <c r="R1834" s="29">
        <v>1.3643000000000001E-2</v>
      </c>
      <c r="S1834" s="29">
        <v>3.092E-2</v>
      </c>
      <c r="T1834" s="29">
        <v>0.77990000000000004</v>
      </c>
      <c r="U1834" s="29">
        <v>6.6458000000000003E-2</v>
      </c>
      <c r="V1834" s="29">
        <v>0.25369999999999998</v>
      </c>
    </row>
    <row r="1835" spans="1:22" ht="14.25" customHeight="1" x14ac:dyDescent="0.3">
      <c r="A1835" s="57">
        <v>43374</v>
      </c>
      <c r="B1835" s="29">
        <v>23311</v>
      </c>
      <c r="C1835" s="29">
        <v>22713</v>
      </c>
      <c r="D1835" s="29">
        <v>95.298000000000002</v>
      </c>
      <c r="E1835" s="29">
        <v>113.93</v>
      </c>
      <c r="F1835" s="29">
        <v>1.1577999999999999</v>
      </c>
      <c r="G1835" s="29">
        <v>8.7779999999999993E-3</v>
      </c>
      <c r="H1835" s="29">
        <v>0.14557999999999999</v>
      </c>
      <c r="I1835" s="29">
        <v>0.1452</v>
      </c>
      <c r="J1835" s="29">
        <v>1.3042</v>
      </c>
      <c r="K1835" s="29">
        <v>3.2736000000000001E-2</v>
      </c>
      <c r="L1835" s="29">
        <v>0.24149999999999999</v>
      </c>
      <c r="M1835" s="29">
        <v>8.9789999999999995E-2</v>
      </c>
      <c r="N1835" s="29">
        <v>1.1939999999999999E-2</v>
      </c>
      <c r="O1835" s="29">
        <v>0.59109999999999996</v>
      </c>
      <c r="P1835" s="29">
        <v>0.80528</v>
      </c>
      <c r="Q1835" s="29">
        <v>1.8461999999999999E-2</v>
      </c>
      <c r="R1835" s="29">
        <v>1.3634E-2</v>
      </c>
      <c r="S1835" s="29">
        <v>3.0984000000000001E-2</v>
      </c>
      <c r="T1835" s="29">
        <v>0.78039999999999998</v>
      </c>
      <c r="U1835" s="29">
        <v>6.6824999999999996E-2</v>
      </c>
      <c r="V1835" s="29">
        <v>0.24879999999999999</v>
      </c>
    </row>
    <row r="1836" spans="1:22" ht="14.25" customHeight="1" x14ac:dyDescent="0.3">
      <c r="A1836" s="57">
        <v>43371</v>
      </c>
      <c r="B1836" s="29">
        <v>23315</v>
      </c>
      <c r="C1836" s="29">
        <v>22714</v>
      </c>
      <c r="D1836" s="29">
        <v>95.132000000000005</v>
      </c>
      <c r="E1836" s="29">
        <v>113.7</v>
      </c>
      <c r="F1836" s="29">
        <v>1.1604000000000001</v>
      </c>
      <c r="G1836" s="29">
        <v>8.796E-3</v>
      </c>
      <c r="H1836" s="29">
        <v>0.14557999999999999</v>
      </c>
      <c r="I1836" s="29">
        <v>0.1454</v>
      </c>
      <c r="J1836" s="29">
        <v>1.3030999999999999</v>
      </c>
      <c r="K1836" s="29">
        <v>3.2839E-2</v>
      </c>
      <c r="L1836" s="29">
        <v>0.24160000000000001</v>
      </c>
      <c r="M1836" s="29">
        <v>9.0079999999999993E-2</v>
      </c>
      <c r="N1836" s="29">
        <v>1.191E-2</v>
      </c>
      <c r="O1836" s="29">
        <v>0.59150000000000003</v>
      </c>
      <c r="P1836" s="29">
        <v>0.80920000000000003</v>
      </c>
      <c r="Q1836" s="29">
        <v>1.8506999999999999E-2</v>
      </c>
      <c r="R1836" s="29">
        <v>1.3785E-2</v>
      </c>
      <c r="S1836" s="29">
        <v>3.0936000000000002E-2</v>
      </c>
      <c r="T1836" s="29">
        <v>0.77459999999999996</v>
      </c>
      <c r="U1836" s="29">
        <v>6.7108000000000001E-2</v>
      </c>
      <c r="V1836" s="29">
        <v>0.24690000000000001</v>
      </c>
    </row>
    <row r="1837" spans="1:22" ht="14.25" customHeight="1" x14ac:dyDescent="0.3">
      <c r="A1837" s="57">
        <v>43370</v>
      </c>
      <c r="B1837" s="29">
        <v>23345</v>
      </c>
      <c r="C1837" s="29">
        <v>22715</v>
      </c>
      <c r="D1837" s="29">
        <v>94.894000000000005</v>
      </c>
      <c r="E1837" s="29">
        <v>113.38</v>
      </c>
      <c r="F1837" s="29">
        <v>1.1640999999999999</v>
      </c>
      <c r="G1837" s="29">
        <v>8.8190000000000004E-3</v>
      </c>
      <c r="H1837" s="29">
        <v>0.14513000000000001</v>
      </c>
      <c r="I1837" s="29">
        <v>0.1452</v>
      </c>
      <c r="J1837" s="29">
        <v>1.3079000000000001</v>
      </c>
      <c r="K1837" s="29">
        <v>3.2744000000000002E-2</v>
      </c>
      <c r="L1837" s="29">
        <v>0.2417</v>
      </c>
      <c r="M1837" s="29">
        <v>8.9760000000000006E-2</v>
      </c>
      <c r="N1837" s="29">
        <v>1.192E-2</v>
      </c>
      <c r="O1837" s="29">
        <v>0.59079999999999999</v>
      </c>
      <c r="P1837" s="29">
        <v>0.80528</v>
      </c>
      <c r="Q1837" s="29">
        <v>1.8495999999999999E-2</v>
      </c>
      <c r="R1837" s="29">
        <v>1.3769999999999999E-2</v>
      </c>
      <c r="S1837" s="29">
        <v>3.083E-2</v>
      </c>
      <c r="T1837" s="29">
        <v>0.76670000000000005</v>
      </c>
      <c r="U1837" s="29">
        <v>6.7024E-2</v>
      </c>
      <c r="V1837" s="29">
        <v>0.2492</v>
      </c>
    </row>
    <row r="1838" spans="1:22" ht="14.25" customHeight="1" x14ac:dyDescent="0.3">
      <c r="A1838" s="57">
        <v>43369</v>
      </c>
      <c r="B1838" s="29">
        <v>23330</v>
      </c>
      <c r="C1838" s="29">
        <v>22717</v>
      </c>
      <c r="D1838" s="29">
        <v>94.192999999999998</v>
      </c>
      <c r="E1838" s="29">
        <v>112.73</v>
      </c>
      <c r="F1838" s="29">
        <v>1.1738999999999999</v>
      </c>
      <c r="G1838" s="29">
        <v>8.8710000000000004E-3</v>
      </c>
      <c r="H1838" s="29">
        <v>0.14538999999999999</v>
      </c>
      <c r="I1838" s="29">
        <v>0.1454</v>
      </c>
      <c r="J1838" s="29">
        <v>1.3167</v>
      </c>
      <c r="K1838" s="29">
        <v>3.2605000000000002E-2</v>
      </c>
      <c r="L1838" s="29">
        <v>0.24149999999999999</v>
      </c>
      <c r="M1838" s="29">
        <v>8.9639999999999997E-2</v>
      </c>
      <c r="N1838" s="29">
        <v>1.191E-2</v>
      </c>
      <c r="O1838" s="29">
        <v>0.59219999999999995</v>
      </c>
      <c r="P1838" s="29">
        <v>0.80528</v>
      </c>
      <c r="Q1838" s="29">
        <v>1.8449E-2</v>
      </c>
      <c r="R1838" s="29">
        <v>1.3809E-2</v>
      </c>
      <c r="S1838" s="29">
        <v>3.0842000000000001E-2</v>
      </c>
      <c r="T1838" s="29">
        <v>0.7681</v>
      </c>
      <c r="U1838" s="29">
        <v>6.7058999999999994E-2</v>
      </c>
      <c r="V1838" s="29">
        <v>0.24790000000000001</v>
      </c>
    </row>
    <row r="1839" spans="1:22" ht="14.25" customHeight="1" x14ac:dyDescent="0.3">
      <c r="A1839" s="57">
        <v>43368</v>
      </c>
      <c r="B1839" s="29">
        <v>23345</v>
      </c>
      <c r="C1839" s="29">
        <v>22715</v>
      </c>
      <c r="D1839" s="29">
        <v>94.132999999999996</v>
      </c>
      <c r="E1839" s="29">
        <v>112.97</v>
      </c>
      <c r="F1839" s="29">
        <v>1.1767000000000001</v>
      </c>
      <c r="G1839" s="29">
        <v>8.8520000000000005E-3</v>
      </c>
      <c r="H1839" s="29">
        <v>0.14562</v>
      </c>
      <c r="I1839" s="29">
        <v>0.14560000000000001</v>
      </c>
      <c r="J1839" s="29">
        <v>1.3184</v>
      </c>
      <c r="K1839" s="29">
        <v>3.2608999999999999E-2</v>
      </c>
      <c r="L1839" s="29">
        <v>0.2417</v>
      </c>
      <c r="M1839" s="29">
        <v>8.9450000000000002E-2</v>
      </c>
      <c r="N1839" s="29">
        <v>1.1900000000000001E-2</v>
      </c>
      <c r="O1839" s="29">
        <v>0.59289999999999998</v>
      </c>
      <c r="P1839" s="29">
        <v>0.81264000000000003</v>
      </c>
      <c r="Q1839" s="29">
        <v>1.8428E-2</v>
      </c>
      <c r="R1839" s="29">
        <v>1.3757999999999999E-2</v>
      </c>
      <c r="S1839" s="29">
        <v>3.0861E-2</v>
      </c>
      <c r="T1839" s="29">
        <v>0.77200000000000002</v>
      </c>
      <c r="U1839" s="29">
        <v>6.6947999999999994E-2</v>
      </c>
      <c r="V1839" s="29">
        <v>0.24540000000000001</v>
      </c>
    </row>
    <row r="1840" spans="1:22" ht="14.25" customHeight="1" x14ac:dyDescent="0.3">
      <c r="A1840" s="57">
        <v>43367</v>
      </c>
      <c r="B1840" s="29">
        <v>23320</v>
      </c>
      <c r="C1840" s="29">
        <v>22709</v>
      </c>
      <c r="D1840" s="29">
        <v>94.185000000000002</v>
      </c>
      <c r="E1840" s="29">
        <v>112.8</v>
      </c>
      <c r="F1840" s="29">
        <v>1.1748000000000001</v>
      </c>
      <c r="G1840" s="29">
        <v>8.8660000000000006E-3</v>
      </c>
      <c r="H1840" s="29">
        <v>0.14537</v>
      </c>
      <c r="I1840" s="29">
        <v>0.14560000000000001</v>
      </c>
      <c r="J1840" s="29">
        <v>1.3120000000000001</v>
      </c>
      <c r="K1840" s="29">
        <v>3.2565999999999998E-2</v>
      </c>
      <c r="L1840" s="29">
        <v>0.2419</v>
      </c>
      <c r="M1840" s="29">
        <v>8.9270000000000002E-2</v>
      </c>
      <c r="N1840" s="29">
        <v>1.1939999999999999E-2</v>
      </c>
      <c r="O1840" s="29">
        <v>0.59309999999999996</v>
      </c>
      <c r="P1840" s="29">
        <v>0.80976000000000004</v>
      </c>
      <c r="Q1840" s="29">
        <v>1.8415000000000001E-2</v>
      </c>
      <c r="R1840" s="29">
        <v>1.3705E-2</v>
      </c>
      <c r="S1840" s="29">
        <v>3.0834E-2</v>
      </c>
      <c r="T1840" s="29">
        <v>0.77190000000000003</v>
      </c>
      <c r="U1840" s="29">
        <v>6.7005999999999996E-2</v>
      </c>
      <c r="V1840" s="29">
        <v>0.2445</v>
      </c>
    </row>
    <row r="1841" spans="1:22" ht="14.25" customHeight="1" x14ac:dyDescent="0.3">
      <c r="A1841" s="57">
        <v>43364</v>
      </c>
      <c r="B1841" s="29">
        <v>23335</v>
      </c>
      <c r="C1841" s="29">
        <v>22712</v>
      </c>
      <c r="D1841" s="29">
        <v>94.22</v>
      </c>
      <c r="E1841" s="29">
        <v>112.59</v>
      </c>
      <c r="F1841" s="29">
        <v>1.1749000000000001</v>
      </c>
      <c r="G1841" s="29">
        <v>8.8819999999999993E-3</v>
      </c>
      <c r="H1841" s="29">
        <v>0.14582000000000001</v>
      </c>
      <c r="I1841" s="29">
        <v>0.14610000000000001</v>
      </c>
      <c r="J1841" s="29">
        <v>1.3071999999999999</v>
      </c>
      <c r="K1841" s="29">
        <v>3.2626000000000002E-2</v>
      </c>
      <c r="L1841" s="29">
        <v>0.2419</v>
      </c>
      <c r="M1841" s="29">
        <v>8.9690000000000006E-2</v>
      </c>
      <c r="N1841" s="29">
        <v>1.192E-2</v>
      </c>
      <c r="O1841" s="29">
        <v>0.59309999999999996</v>
      </c>
      <c r="P1841" s="29">
        <v>0.81208999999999998</v>
      </c>
      <c r="Q1841" s="29">
        <v>1.8435E-2</v>
      </c>
      <c r="R1841" s="29">
        <v>1.3844E-2</v>
      </c>
      <c r="S1841" s="29">
        <v>3.0825999999999999E-2</v>
      </c>
      <c r="T1841" s="29">
        <v>0.77429999999999999</v>
      </c>
      <c r="U1841" s="29">
        <v>6.7334000000000005E-2</v>
      </c>
      <c r="V1841" s="29">
        <v>0.247</v>
      </c>
    </row>
    <row r="1842" spans="1:22" ht="14.25" customHeight="1" x14ac:dyDescent="0.3">
      <c r="A1842" s="57">
        <v>43363</v>
      </c>
      <c r="B1842" s="29">
        <v>23335</v>
      </c>
      <c r="C1842" s="29">
        <v>22705</v>
      </c>
      <c r="D1842" s="29">
        <v>93.912000000000006</v>
      </c>
      <c r="E1842" s="29">
        <v>112.49</v>
      </c>
      <c r="F1842" s="29">
        <v>1.1777</v>
      </c>
      <c r="G1842" s="29">
        <v>8.8900000000000003E-3</v>
      </c>
      <c r="H1842" s="29">
        <v>0.14605000000000001</v>
      </c>
      <c r="I1842" s="29">
        <v>0.14630000000000001</v>
      </c>
      <c r="J1842" s="29">
        <v>1.3265</v>
      </c>
      <c r="K1842" s="29">
        <v>3.2541E-2</v>
      </c>
      <c r="L1842" s="29">
        <v>0.24160000000000001</v>
      </c>
      <c r="M1842" s="29">
        <v>8.9510000000000006E-2</v>
      </c>
      <c r="N1842" s="29">
        <v>1.193E-2</v>
      </c>
      <c r="O1842" s="29">
        <v>0.5927</v>
      </c>
      <c r="P1842" s="29">
        <v>0.80847999999999998</v>
      </c>
      <c r="Q1842" s="29">
        <v>1.8499999999999999E-2</v>
      </c>
      <c r="R1842" s="29">
        <v>1.3946E-2</v>
      </c>
      <c r="S1842" s="29">
        <v>3.0918999999999999E-2</v>
      </c>
      <c r="T1842" s="29">
        <v>0.77490000000000003</v>
      </c>
      <c r="U1842" s="29">
        <v>6.7654000000000006E-2</v>
      </c>
      <c r="V1842" s="29">
        <v>0.24529999999999999</v>
      </c>
    </row>
    <row r="1843" spans="1:22" ht="14.25" customHeight="1" x14ac:dyDescent="0.3">
      <c r="A1843" s="57">
        <v>43362</v>
      </c>
      <c r="B1843" s="29">
        <v>23238</v>
      </c>
      <c r="C1843" s="29">
        <v>22710</v>
      </c>
      <c r="D1843" s="29">
        <v>94.537000000000006</v>
      </c>
      <c r="E1843" s="29">
        <v>112.28</v>
      </c>
      <c r="F1843" s="29">
        <v>1.1673</v>
      </c>
      <c r="G1843" s="29">
        <v>8.907E-3</v>
      </c>
      <c r="H1843" s="29">
        <v>0.14599000000000001</v>
      </c>
      <c r="I1843" s="29">
        <v>0.1459</v>
      </c>
      <c r="J1843" s="29">
        <v>1.3144</v>
      </c>
      <c r="K1843" s="29">
        <v>3.2543000000000002E-2</v>
      </c>
      <c r="L1843" s="29">
        <v>0.24179999999999999</v>
      </c>
      <c r="M1843" s="29">
        <v>8.9370000000000005E-2</v>
      </c>
      <c r="N1843" s="29">
        <v>1.193E-2</v>
      </c>
      <c r="O1843" s="29">
        <v>0.59860000000000002</v>
      </c>
      <c r="P1843" s="29">
        <v>0.80835999999999997</v>
      </c>
      <c r="Q1843" s="29">
        <v>1.8547999999999999E-2</v>
      </c>
      <c r="R1843" s="29">
        <v>1.3889E-2</v>
      </c>
      <c r="S1843" s="29">
        <v>3.0855E-2</v>
      </c>
      <c r="T1843" s="29">
        <v>0.77410000000000001</v>
      </c>
      <c r="U1843" s="29">
        <v>6.7458000000000004E-2</v>
      </c>
      <c r="V1843" s="29">
        <v>0.24229999999999999</v>
      </c>
    </row>
    <row r="1844" spans="1:22" ht="14.25" customHeight="1" x14ac:dyDescent="0.3">
      <c r="A1844" s="57">
        <v>43361</v>
      </c>
      <c r="B1844" s="29">
        <v>23285</v>
      </c>
      <c r="C1844" s="29">
        <v>22700</v>
      </c>
      <c r="D1844" s="29">
        <v>94.64</v>
      </c>
      <c r="E1844" s="29">
        <v>112.36</v>
      </c>
      <c r="F1844" s="29">
        <v>1.1667000000000001</v>
      </c>
      <c r="G1844" s="29">
        <v>8.8999999999999999E-3</v>
      </c>
      <c r="H1844" s="29">
        <v>0.14574000000000001</v>
      </c>
      <c r="I1844" s="29">
        <v>0.1457</v>
      </c>
      <c r="J1844" s="29">
        <v>1.3148</v>
      </c>
      <c r="K1844" s="29">
        <v>3.2457E-2</v>
      </c>
      <c r="L1844" s="29">
        <v>0.2417</v>
      </c>
      <c r="M1844" s="29">
        <v>8.9039999999999994E-2</v>
      </c>
      <c r="N1844" s="29">
        <v>1.192E-2</v>
      </c>
      <c r="O1844" s="29">
        <v>0.60319999999999996</v>
      </c>
      <c r="P1844" s="29">
        <v>0.80437999999999998</v>
      </c>
      <c r="Q1844" s="29">
        <v>1.8506999999999999E-2</v>
      </c>
      <c r="R1844" s="29">
        <v>1.3753E-2</v>
      </c>
      <c r="S1844" s="29">
        <v>3.0702E-2</v>
      </c>
      <c r="T1844" s="29">
        <v>0.77070000000000005</v>
      </c>
      <c r="U1844" s="29">
        <v>6.7241999999999996E-2</v>
      </c>
      <c r="V1844" s="29">
        <v>0.2402</v>
      </c>
    </row>
    <row r="1845" spans="1:22" ht="14.25" customHeight="1" x14ac:dyDescent="0.3">
      <c r="A1845" s="57">
        <v>43360</v>
      </c>
      <c r="B1845" s="29">
        <v>23296</v>
      </c>
      <c r="C1845" s="29">
        <v>22690</v>
      </c>
      <c r="D1845" s="29">
        <v>94.495999999999995</v>
      </c>
      <c r="E1845" s="29">
        <v>111.85</v>
      </c>
      <c r="F1845" s="29">
        <v>1.1682999999999999</v>
      </c>
      <c r="G1845" s="29">
        <v>8.9409999999999993E-3</v>
      </c>
      <c r="H1845" s="29">
        <v>0.14582999999999999</v>
      </c>
      <c r="I1845" s="29">
        <v>0.14560000000000001</v>
      </c>
      <c r="J1845" s="29">
        <v>1.3157000000000001</v>
      </c>
      <c r="K1845" s="29">
        <v>3.2461999999999998E-2</v>
      </c>
      <c r="L1845" s="29">
        <v>0.24160000000000001</v>
      </c>
      <c r="M1845" s="29">
        <v>8.8779999999999998E-2</v>
      </c>
      <c r="N1845" s="29">
        <v>1.192E-2</v>
      </c>
      <c r="O1845" s="29">
        <v>0.60670000000000002</v>
      </c>
      <c r="P1845" s="29">
        <v>0.80717000000000005</v>
      </c>
      <c r="Q1845" s="29">
        <v>1.8454000000000002E-2</v>
      </c>
      <c r="R1845" s="29">
        <v>1.3785E-2</v>
      </c>
      <c r="S1845" s="29">
        <v>3.0691E-2</v>
      </c>
      <c r="T1845" s="29">
        <v>0.76670000000000005</v>
      </c>
      <c r="U1845" s="29">
        <v>6.6996E-2</v>
      </c>
      <c r="V1845" s="29">
        <v>0.2419</v>
      </c>
    </row>
    <row r="1846" spans="1:22" ht="14.25" customHeight="1" x14ac:dyDescent="0.3">
      <c r="A1846" s="57">
        <v>43357</v>
      </c>
      <c r="B1846" s="29">
        <v>23245</v>
      </c>
      <c r="C1846" s="29">
        <v>22690</v>
      </c>
      <c r="D1846" s="29">
        <v>94.927000000000007</v>
      </c>
      <c r="E1846" s="29">
        <v>112.06</v>
      </c>
      <c r="F1846" s="29">
        <v>1.1625000000000001</v>
      </c>
      <c r="G1846" s="29">
        <v>8.9239999999999996E-3</v>
      </c>
      <c r="H1846" s="29">
        <v>0.14555999999999999</v>
      </c>
      <c r="I1846" s="29">
        <v>0.14530000000000001</v>
      </c>
      <c r="J1846" s="29">
        <v>1.3068</v>
      </c>
      <c r="K1846" s="29">
        <v>3.2489999999999998E-2</v>
      </c>
      <c r="L1846" s="29">
        <v>0.24160000000000001</v>
      </c>
      <c r="M1846" s="29">
        <v>8.9149999999999993E-2</v>
      </c>
      <c r="N1846" s="29">
        <v>1.193E-2</v>
      </c>
      <c r="O1846" s="29">
        <v>0.61080000000000001</v>
      </c>
      <c r="P1846" s="29">
        <v>0.80745999999999996</v>
      </c>
      <c r="Q1846" s="29">
        <v>1.8466E-2</v>
      </c>
      <c r="R1846" s="29">
        <v>1.3868999999999999E-2</v>
      </c>
      <c r="S1846" s="29">
        <v>3.0589999999999999E-2</v>
      </c>
      <c r="T1846" s="29">
        <v>0.76700000000000002</v>
      </c>
      <c r="U1846" s="29">
        <v>6.7537E-2</v>
      </c>
      <c r="V1846" s="29">
        <v>0.23960000000000001</v>
      </c>
    </row>
    <row r="1847" spans="1:22" ht="14.25" customHeight="1" x14ac:dyDescent="0.3">
      <c r="A1847" s="57">
        <v>43356</v>
      </c>
      <c r="B1847" s="29">
        <v>23276</v>
      </c>
      <c r="C1847" s="29">
        <v>22695</v>
      </c>
      <c r="D1847" s="29">
        <v>94.518000000000001</v>
      </c>
      <c r="E1847" s="29">
        <v>111.92</v>
      </c>
      <c r="F1847" s="29">
        <v>1.169</v>
      </c>
      <c r="G1847" s="29">
        <v>8.9350000000000002E-3</v>
      </c>
      <c r="H1847" s="29">
        <v>0.14610000000000001</v>
      </c>
      <c r="I1847" s="29">
        <v>0.14610000000000001</v>
      </c>
      <c r="J1847" s="29">
        <v>1.3108</v>
      </c>
      <c r="K1847" s="29">
        <v>3.2521000000000001E-2</v>
      </c>
      <c r="L1847" s="29">
        <v>0.2409</v>
      </c>
      <c r="M1847" s="29">
        <v>8.9289999999999994E-2</v>
      </c>
      <c r="N1847" s="29">
        <v>1.193E-2</v>
      </c>
      <c r="O1847" s="29">
        <v>0.61409999999999998</v>
      </c>
      <c r="P1847" s="29">
        <v>0.81245000000000001</v>
      </c>
      <c r="Q1847" s="29">
        <v>1.8525E-2</v>
      </c>
      <c r="R1847" s="29">
        <v>1.3962E-2</v>
      </c>
      <c r="S1847" s="29">
        <v>3.0658000000000001E-2</v>
      </c>
      <c r="T1847" s="29">
        <v>0.76929999999999998</v>
      </c>
      <c r="U1847" s="29">
        <v>6.7715999999999998E-2</v>
      </c>
      <c r="V1847" s="29">
        <v>0.23769999999999999</v>
      </c>
    </row>
    <row r="1848" spans="1:22" ht="14.25" customHeight="1" x14ac:dyDescent="0.3">
      <c r="A1848" s="57">
        <v>43355</v>
      </c>
      <c r="B1848" s="29">
        <v>23283</v>
      </c>
      <c r="C1848" s="29">
        <v>22698</v>
      </c>
      <c r="D1848" s="29">
        <v>94.799000000000007</v>
      </c>
      <c r="E1848" s="29">
        <v>111.26</v>
      </c>
      <c r="F1848" s="29">
        <v>1.1626000000000001</v>
      </c>
      <c r="G1848" s="29">
        <v>8.9879999999999995E-3</v>
      </c>
      <c r="H1848" s="29">
        <v>0.14574999999999999</v>
      </c>
      <c r="I1848" s="29">
        <v>0.14630000000000001</v>
      </c>
      <c r="J1848" s="29">
        <v>1.3045</v>
      </c>
      <c r="K1848" s="29">
        <v>3.2550000000000003E-2</v>
      </c>
      <c r="L1848" s="29">
        <v>0.24149999999999999</v>
      </c>
      <c r="M1848" s="29">
        <v>8.9300000000000004E-2</v>
      </c>
      <c r="N1848" s="29">
        <v>1.1939999999999999E-2</v>
      </c>
      <c r="O1848" s="29">
        <v>0.61570000000000003</v>
      </c>
      <c r="P1848" s="29">
        <v>0.80528</v>
      </c>
      <c r="Q1848" s="29">
        <v>1.8568000000000001E-2</v>
      </c>
      <c r="R1848" s="29">
        <v>1.3899E-2</v>
      </c>
      <c r="S1848" s="29">
        <v>3.0563E-2</v>
      </c>
      <c r="T1848" s="29">
        <v>0.76929999999999998</v>
      </c>
      <c r="U1848" s="29">
        <v>6.7598000000000005E-2</v>
      </c>
      <c r="V1848" s="29">
        <v>0.24030000000000001</v>
      </c>
    </row>
    <row r="1849" spans="1:22" ht="14.25" customHeight="1" x14ac:dyDescent="0.3">
      <c r="A1849" s="57">
        <v>43354</v>
      </c>
      <c r="B1849" s="29">
        <v>23285</v>
      </c>
      <c r="C1849" s="29">
        <v>22703</v>
      </c>
      <c r="D1849" s="29">
        <v>95.248999999999995</v>
      </c>
      <c r="E1849" s="29">
        <v>111.63</v>
      </c>
      <c r="F1849" s="29">
        <v>1.1606000000000001</v>
      </c>
      <c r="G1849" s="29">
        <v>8.9589999999999999E-3</v>
      </c>
      <c r="H1849" s="29">
        <v>0.14551</v>
      </c>
      <c r="I1849" s="29">
        <v>0.1454</v>
      </c>
      <c r="J1849" s="29">
        <v>1.3032999999999999</v>
      </c>
      <c r="K1849" s="29">
        <v>3.2473000000000002E-2</v>
      </c>
      <c r="L1849" s="29">
        <v>0.24129999999999999</v>
      </c>
      <c r="M1849" s="29">
        <v>8.8959999999999997E-2</v>
      </c>
      <c r="N1849" s="29">
        <v>1.191E-2</v>
      </c>
      <c r="O1849" s="29">
        <v>0.61639999999999995</v>
      </c>
      <c r="P1849" s="29">
        <v>0.81066000000000005</v>
      </c>
      <c r="Q1849" s="29">
        <v>1.8575000000000001E-2</v>
      </c>
      <c r="R1849" s="29">
        <v>1.379E-2</v>
      </c>
      <c r="S1849" s="29">
        <v>3.0508E-2</v>
      </c>
      <c r="T1849" s="29">
        <v>0.76529999999999998</v>
      </c>
      <c r="U1849" s="29">
        <v>6.7391999999999994E-2</v>
      </c>
      <c r="V1849" s="29">
        <v>0.24079999999999999</v>
      </c>
    </row>
    <row r="1850" spans="1:22" ht="14.25" customHeight="1" x14ac:dyDescent="0.3">
      <c r="A1850" s="57">
        <v>43353</v>
      </c>
      <c r="B1850" s="29">
        <v>23305</v>
      </c>
      <c r="C1850" s="29">
        <v>22694</v>
      </c>
      <c r="D1850" s="29">
        <v>95.15</v>
      </c>
      <c r="E1850" s="29">
        <v>111.13</v>
      </c>
      <c r="F1850" s="29">
        <v>1.1594</v>
      </c>
      <c r="G1850" s="29">
        <v>8.9969999999999998E-3</v>
      </c>
      <c r="H1850" s="29">
        <v>0.14588000000000001</v>
      </c>
      <c r="I1850" s="29">
        <v>0.14560000000000001</v>
      </c>
      <c r="J1850" s="29">
        <v>1.3026</v>
      </c>
      <c r="K1850" s="29">
        <v>3.2432999999999997E-2</v>
      </c>
      <c r="L1850" s="29">
        <v>0.24099999999999999</v>
      </c>
      <c r="M1850" s="29">
        <v>8.8520000000000001E-2</v>
      </c>
      <c r="N1850" s="29">
        <v>1.1939999999999999E-2</v>
      </c>
      <c r="O1850" s="29">
        <v>0.61599999999999999</v>
      </c>
      <c r="P1850" s="29">
        <v>0.81301999999999996</v>
      </c>
      <c r="Q1850" s="29">
        <v>1.8584E-2</v>
      </c>
      <c r="R1850" s="29">
        <v>1.3775000000000001E-2</v>
      </c>
      <c r="S1850" s="29">
        <v>3.0463E-2</v>
      </c>
      <c r="T1850" s="29">
        <v>0.75970000000000004</v>
      </c>
      <c r="U1850" s="29">
        <v>6.7367999999999997E-2</v>
      </c>
      <c r="V1850" s="29">
        <v>0.24479999999999999</v>
      </c>
    </row>
    <row r="1851" spans="1:22" ht="14.25" customHeight="1" x14ac:dyDescent="0.3">
      <c r="A1851" s="57">
        <v>43350</v>
      </c>
      <c r="B1851" s="29">
        <v>23305</v>
      </c>
      <c r="C1851" s="29">
        <v>22686</v>
      </c>
      <c r="D1851" s="29">
        <v>95.364999999999995</v>
      </c>
      <c r="E1851" s="29">
        <v>110.99</v>
      </c>
      <c r="F1851" s="29">
        <v>1.1553</v>
      </c>
      <c r="G1851" s="29">
        <v>9.0050000000000009E-3</v>
      </c>
      <c r="H1851" s="29">
        <v>0.14610000000000001</v>
      </c>
      <c r="I1851" s="29">
        <v>0.1459</v>
      </c>
      <c r="J1851" s="29">
        <v>1.292</v>
      </c>
      <c r="K1851" s="29">
        <v>3.2443E-2</v>
      </c>
      <c r="L1851" s="29">
        <v>0.2409</v>
      </c>
      <c r="M1851" s="29">
        <v>8.8609999999999994E-2</v>
      </c>
      <c r="N1851" s="29">
        <v>1.1950000000000001E-2</v>
      </c>
      <c r="O1851" s="29">
        <v>0.61739999999999995</v>
      </c>
      <c r="P1851" s="29">
        <v>0.80833999999999995</v>
      </c>
      <c r="Q1851" s="29">
        <v>1.8561000000000001E-2</v>
      </c>
      <c r="R1851" s="29">
        <v>1.387E-2</v>
      </c>
      <c r="S1851" s="29">
        <v>3.0453999999999998E-2</v>
      </c>
      <c r="T1851" s="29">
        <v>0.75949999999999995</v>
      </c>
      <c r="U1851" s="29">
        <v>6.6746E-2</v>
      </c>
      <c r="V1851" s="29">
        <v>0.24640000000000001</v>
      </c>
    </row>
    <row r="1852" spans="1:22" ht="14.25" customHeight="1" x14ac:dyDescent="0.3">
      <c r="A1852" s="57">
        <v>43349</v>
      </c>
      <c r="B1852" s="29">
        <v>23314</v>
      </c>
      <c r="C1852" s="29">
        <v>22688</v>
      </c>
      <c r="D1852" s="29">
        <v>95.021000000000001</v>
      </c>
      <c r="E1852" s="29">
        <v>110.75</v>
      </c>
      <c r="F1852" s="29">
        <v>1.1623000000000001</v>
      </c>
      <c r="G1852" s="29">
        <v>9.0299999999999998E-3</v>
      </c>
      <c r="H1852" s="29">
        <v>0.14630000000000001</v>
      </c>
      <c r="I1852" s="29">
        <v>0.14610000000000001</v>
      </c>
      <c r="J1852" s="29">
        <v>1.2929999999999999</v>
      </c>
      <c r="K1852" s="29">
        <v>3.2485E-2</v>
      </c>
      <c r="L1852" s="29">
        <v>0.24160000000000001</v>
      </c>
      <c r="M1852" s="29">
        <v>8.9120000000000005E-2</v>
      </c>
      <c r="N1852" s="29">
        <v>1.193E-2</v>
      </c>
      <c r="O1852" s="29">
        <v>0.61880000000000002</v>
      </c>
      <c r="P1852" s="29">
        <v>0.81230999999999998</v>
      </c>
      <c r="Q1852" s="29">
        <v>1.8557000000000001E-2</v>
      </c>
      <c r="R1852" s="29">
        <v>1.3899999999999999E-2</v>
      </c>
      <c r="S1852" s="29">
        <v>3.0495999999999999E-2</v>
      </c>
      <c r="T1852" s="29">
        <v>0.76090000000000002</v>
      </c>
      <c r="U1852" s="29">
        <v>6.7058000000000006E-2</v>
      </c>
      <c r="V1852" s="29">
        <v>0.2467</v>
      </c>
    </row>
    <row r="1853" spans="1:22" ht="14.25" customHeight="1" x14ac:dyDescent="0.3">
      <c r="A1853" s="57">
        <v>43348</v>
      </c>
      <c r="B1853" s="29">
        <v>23315</v>
      </c>
      <c r="C1853" s="29">
        <v>22688</v>
      </c>
      <c r="D1853" s="29">
        <v>95.183999999999997</v>
      </c>
      <c r="E1853" s="29">
        <v>111.53</v>
      </c>
      <c r="F1853" s="29">
        <v>1.163</v>
      </c>
      <c r="G1853" s="29">
        <v>8.966E-3</v>
      </c>
      <c r="H1853" s="29">
        <v>0.14638999999999999</v>
      </c>
      <c r="I1853" s="29">
        <v>0.1462</v>
      </c>
      <c r="J1853" s="29">
        <v>1.2905</v>
      </c>
      <c r="K1853" s="29">
        <v>3.2482999999999998E-2</v>
      </c>
      <c r="L1853" s="29">
        <v>0.24079999999999999</v>
      </c>
      <c r="M1853" s="29">
        <v>8.9300000000000004E-2</v>
      </c>
      <c r="N1853" s="29">
        <v>1.1939999999999999E-2</v>
      </c>
      <c r="O1853" s="29">
        <v>0.61680000000000001</v>
      </c>
      <c r="P1853" s="29">
        <v>0.81222000000000005</v>
      </c>
      <c r="Q1853" s="29">
        <v>1.8662000000000002E-2</v>
      </c>
      <c r="R1853" s="29">
        <v>1.3989E-2</v>
      </c>
      <c r="S1853" s="29">
        <v>3.0505000000000001E-2</v>
      </c>
      <c r="T1853" s="29">
        <v>0.75880000000000003</v>
      </c>
      <c r="U1853" s="29">
        <v>6.6847000000000004E-2</v>
      </c>
      <c r="V1853" s="29">
        <v>0.24110000000000001</v>
      </c>
    </row>
    <row r="1854" spans="1:22" ht="14.25" customHeight="1" x14ac:dyDescent="0.3">
      <c r="A1854" s="57">
        <v>43347</v>
      </c>
      <c r="B1854" s="29">
        <v>23315</v>
      </c>
      <c r="C1854" s="29">
        <v>22688</v>
      </c>
      <c r="D1854" s="29">
        <v>95.438999999999993</v>
      </c>
      <c r="E1854" s="29">
        <v>111.41</v>
      </c>
      <c r="F1854" s="29">
        <v>1.1581999999999999</v>
      </c>
      <c r="G1854" s="29">
        <v>8.9709999999999998E-3</v>
      </c>
      <c r="H1854" s="29">
        <v>0.14610000000000001</v>
      </c>
      <c r="I1854" s="29">
        <v>0.14599999999999999</v>
      </c>
      <c r="J1854" s="29">
        <v>1.2855000000000001</v>
      </c>
      <c r="K1854" s="29">
        <v>3.2492E-2</v>
      </c>
      <c r="L1854" s="29">
        <v>0.24149999999999999</v>
      </c>
      <c r="M1854" s="29">
        <v>8.9419999999999999E-2</v>
      </c>
      <c r="N1854" s="29">
        <v>1.1939999999999999E-2</v>
      </c>
      <c r="O1854" s="29">
        <v>0.61770000000000003</v>
      </c>
      <c r="P1854" s="29">
        <v>0.80964999999999998</v>
      </c>
      <c r="Q1854" s="29">
        <v>1.8641000000000001E-2</v>
      </c>
      <c r="R1854" s="29">
        <v>1.4016000000000001E-2</v>
      </c>
      <c r="S1854" s="29">
        <v>3.0485000000000002E-2</v>
      </c>
      <c r="T1854" s="29">
        <v>0.75819999999999999</v>
      </c>
      <c r="U1854" s="29">
        <v>6.6750000000000004E-2</v>
      </c>
      <c r="V1854" s="29">
        <v>0.2404</v>
      </c>
    </row>
    <row r="1855" spans="1:22" ht="14.25" customHeight="1" x14ac:dyDescent="0.3">
      <c r="A1855" s="57">
        <v>43346</v>
      </c>
      <c r="B1855" s="29">
        <v>23299</v>
      </c>
      <c r="C1855" s="29">
        <v>22678</v>
      </c>
      <c r="D1855" s="29">
        <v>95.14</v>
      </c>
      <c r="E1855" s="29">
        <v>111.07</v>
      </c>
      <c r="F1855" s="29">
        <v>1.1618999999999999</v>
      </c>
      <c r="G1855" s="29">
        <v>9.0030000000000006E-3</v>
      </c>
      <c r="H1855" s="29">
        <v>0.14621999999999999</v>
      </c>
      <c r="I1855" s="29">
        <v>0.14630000000000001</v>
      </c>
      <c r="J1855" s="29">
        <v>1.2869999999999999</v>
      </c>
      <c r="K1855" s="29">
        <v>3.2557000000000003E-2</v>
      </c>
      <c r="L1855" s="29">
        <v>0.24229999999999999</v>
      </c>
      <c r="M1855" s="29">
        <v>8.992E-2</v>
      </c>
      <c r="N1855" s="29">
        <v>1.1939999999999999E-2</v>
      </c>
      <c r="O1855" s="29">
        <v>0.61880000000000002</v>
      </c>
      <c r="P1855" s="29">
        <v>0.81016999999999995</v>
      </c>
      <c r="Q1855" s="29">
        <v>1.8695E-2</v>
      </c>
      <c r="R1855" s="29">
        <v>1.4047E-2</v>
      </c>
      <c r="S1855" s="29">
        <v>3.0595000000000001E-2</v>
      </c>
      <c r="T1855" s="29">
        <v>0.76359999999999995</v>
      </c>
      <c r="U1855" s="29">
        <v>6.7133999999999999E-2</v>
      </c>
      <c r="V1855" s="29">
        <v>0.24049999999999999</v>
      </c>
    </row>
    <row r="1856" spans="1:22" ht="14.25" customHeight="1" x14ac:dyDescent="0.3">
      <c r="A1856" s="57">
        <v>43343</v>
      </c>
      <c r="B1856" s="29">
        <v>23299</v>
      </c>
      <c r="C1856" s="29">
        <v>22678</v>
      </c>
      <c r="D1856" s="29">
        <v>95.14</v>
      </c>
      <c r="E1856" s="29">
        <v>111.03</v>
      </c>
      <c r="F1856" s="29">
        <v>1.1601999999999999</v>
      </c>
      <c r="G1856" s="29">
        <v>9.0050000000000009E-3</v>
      </c>
      <c r="H1856" s="29">
        <v>0.14638000000000001</v>
      </c>
      <c r="I1856" s="29">
        <v>0.14630000000000001</v>
      </c>
      <c r="J1856" s="29">
        <v>1.296</v>
      </c>
      <c r="K1856" s="29">
        <v>3.2590000000000001E-2</v>
      </c>
      <c r="L1856" s="29">
        <v>0.2429</v>
      </c>
      <c r="M1856" s="29">
        <v>8.9660000000000004E-2</v>
      </c>
      <c r="N1856" s="29">
        <v>1.192E-2</v>
      </c>
      <c r="O1856" s="29">
        <v>0.61950000000000005</v>
      </c>
      <c r="P1856" s="29">
        <v>0.81311</v>
      </c>
      <c r="Q1856" s="29">
        <v>1.8669000000000002E-2</v>
      </c>
      <c r="R1856" s="29">
        <v>1.4121999999999999E-2</v>
      </c>
      <c r="S1856" s="29">
        <v>3.0488999999999999E-2</v>
      </c>
      <c r="T1856" s="29">
        <v>0.76670000000000005</v>
      </c>
      <c r="U1856" s="29">
        <v>6.7515000000000006E-2</v>
      </c>
      <c r="V1856" s="29">
        <v>0.2467</v>
      </c>
    </row>
    <row r="1857" spans="1:22" ht="14.25" customHeight="1" x14ac:dyDescent="0.3">
      <c r="A1857" s="57">
        <v>43342</v>
      </c>
      <c r="B1857" s="29">
        <v>23302</v>
      </c>
      <c r="C1857" s="29">
        <v>22683</v>
      </c>
      <c r="D1857" s="29">
        <v>94.722999999999999</v>
      </c>
      <c r="E1857" s="29">
        <v>110.98</v>
      </c>
      <c r="F1857" s="29">
        <v>1.1671</v>
      </c>
      <c r="G1857" s="29">
        <v>9.0100000000000006E-3</v>
      </c>
      <c r="H1857" s="29">
        <v>0.14610000000000001</v>
      </c>
      <c r="I1857" s="29">
        <v>0.14560000000000001</v>
      </c>
      <c r="J1857" s="29">
        <v>1.3008999999999999</v>
      </c>
      <c r="K1857" s="29">
        <v>3.2525999999999999E-2</v>
      </c>
      <c r="L1857" s="29">
        <v>0.24299999999999999</v>
      </c>
      <c r="M1857" s="29">
        <v>8.9630000000000001E-2</v>
      </c>
      <c r="N1857" s="29">
        <v>1.193E-2</v>
      </c>
      <c r="O1857" s="29">
        <v>0.61939999999999995</v>
      </c>
      <c r="P1857" s="29">
        <v>0.80969999999999998</v>
      </c>
      <c r="Q1857" s="29">
        <v>1.8648000000000001E-2</v>
      </c>
      <c r="R1857" s="29">
        <v>1.4071E-2</v>
      </c>
      <c r="S1857" s="29">
        <v>3.0498999999999998E-2</v>
      </c>
      <c r="T1857" s="29">
        <v>0.77029999999999998</v>
      </c>
      <c r="U1857" s="29">
        <v>6.7568000000000003E-2</v>
      </c>
      <c r="V1857" s="29">
        <v>0.24099999999999999</v>
      </c>
    </row>
    <row r="1858" spans="1:22" ht="14.25" customHeight="1" x14ac:dyDescent="0.3">
      <c r="A1858" s="57">
        <v>43341</v>
      </c>
      <c r="B1858" s="29">
        <v>23295</v>
      </c>
      <c r="C1858" s="29">
        <v>22673</v>
      </c>
      <c r="D1858" s="29">
        <v>94.6</v>
      </c>
      <c r="E1858" s="29">
        <v>111.68</v>
      </c>
      <c r="F1858" s="29">
        <v>1.1707000000000001</v>
      </c>
      <c r="G1858" s="29">
        <v>8.9549999999999994E-3</v>
      </c>
      <c r="H1858" s="29">
        <v>0.14660000000000001</v>
      </c>
      <c r="I1858" s="29">
        <v>0.14660000000000001</v>
      </c>
      <c r="J1858" s="29">
        <v>1.3026</v>
      </c>
      <c r="K1858" s="29">
        <v>3.2583000000000001E-2</v>
      </c>
      <c r="L1858" s="29">
        <v>0.24229999999999999</v>
      </c>
      <c r="M1858" s="29">
        <v>9.0039999999999995E-2</v>
      </c>
      <c r="N1858" s="29">
        <v>1.193E-2</v>
      </c>
      <c r="O1858" s="29">
        <v>0.61960000000000004</v>
      </c>
      <c r="P1858" s="29">
        <v>0.80979999999999996</v>
      </c>
      <c r="Q1858" s="29">
        <v>1.8721000000000002E-2</v>
      </c>
      <c r="R1858" s="29">
        <v>1.4161E-2</v>
      </c>
      <c r="S1858" s="29">
        <v>3.0595000000000001E-2</v>
      </c>
      <c r="T1858" s="29">
        <v>0.77459999999999996</v>
      </c>
      <c r="U1858" s="29">
        <v>6.8158999999999997E-2</v>
      </c>
      <c r="V1858" s="29">
        <v>0.24349999999999999</v>
      </c>
    </row>
    <row r="1859" spans="1:22" ht="14.25" customHeight="1" x14ac:dyDescent="0.3">
      <c r="A1859" s="57">
        <v>43340</v>
      </c>
      <c r="B1859" s="29">
        <v>23293</v>
      </c>
      <c r="C1859" s="29">
        <v>22678</v>
      </c>
      <c r="D1859" s="29">
        <v>94.72</v>
      </c>
      <c r="E1859" s="29">
        <v>111.19</v>
      </c>
      <c r="F1859" s="29">
        <v>1.1695</v>
      </c>
      <c r="G1859" s="29">
        <v>8.9940000000000003E-3</v>
      </c>
      <c r="H1859" s="29">
        <v>0.14701</v>
      </c>
      <c r="I1859" s="29">
        <v>0.14699999999999999</v>
      </c>
      <c r="J1859" s="29">
        <v>1.2873000000000001</v>
      </c>
      <c r="K1859" s="29">
        <v>3.2580999999999999E-2</v>
      </c>
      <c r="L1859" s="29">
        <v>0.24360000000000001</v>
      </c>
      <c r="M1859" s="29">
        <v>9.0219999999999995E-2</v>
      </c>
      <c r="N1859" s="29">
        <v>1.1939999999999999E-2</v>
      </c>
      <c r="O1859" s="29">
        <v>0.62009999999999998</v>
      </c>
      <c r="P1859" s="29">
        <v>0.81261000000000005</v>
      </c>
      <c r="Q1859" s="29">
        <v>1.8748999999999998E-2</v>
      </c>
      <c r="R1859" s="29">
        <v>1.4233000000000001E-2</v>
      </c>
      <c r="S1859" s="29">
        <v>3.0693999999999999E-2</v>
      </c>
      <c r="T1859" s="29">
        <v>0.77329999999999999</v>
      </c>
      <c r="U1859" s="29">
        <v>6.8315000000000001E-2</v>
      </c>
      <c r="V1859" s="29">
        <v>0.24160000000000001</v>
      </c>
    </row>
    <row r="1860" spans="1:22" ht="14.25" customHeight="1" x14ac:dyDescent="0.3">
      <c r="A1860" s="57">
        <v>43339</v>
      </c>
      <c r="B1860" s="29">
        <v>23295</v>
      </c>
      <c r="C1860" s="29">
        <v>22683</v>
      </c>
      <c r="D1860" s="29">
        <v>94.778999999999996</v>
      </c>
      <c r="E1860" s="29">
        <v>111.08</v>
      </c>
      <c r="F1860" s="29">
        <v>1.1677999999999999</v>
      </c>
      <c r="G1860" s="29">
        <v>9.0030000000000006E-3</v>
      </c>
      <c r="H1860" s="29">
        <v>0.14668</v>
      </c>
      <c r="I1860" s="29">
        <v>0.1472</v>
      </c>
      <c r="J1860" s="29">
        <v>1.2891999999999999</v>
      </c>
      <c r="K1860" s="29">
        <v>3.2582E-2</v>
      </c>
      <c r="L1860" s="29">
        <v>0.2442</v>
      </c>
      <c r="M1860" s="29">
        <v>9.0120000000000006E-2</v>
      </c>
      <c r="N1860" s="29">
        <v>1.193E-2</v>
      </c>
      <c r="O1860" s="29">
        <v>0.62070000000000003</v>
      </c>
      <c r="P1860" s="29">
        <v>0.81254999999999999</v>
      </c>
      <c r="Q1860" s="29">
        <v>1.8755999999999998E-2</v>
      </c>
      <c r="R1860" s="29">
        <v>1.4298999999999999E-2</v>
      </c>
      <c r="S1860" s="29">
        <v>3.0745000000000001E-2</v>
      </c>
      <c r="T1860" s="29">
        <v>0.77129999999999999</v>
      </c>
      <c r="U1860" s="29">
        <v>6.8524000000000002E-2</v>
      </c>
      <c r="V1860" s="29">
        <v>0.245</v>
      </c>
    </row>
    <row r="1861" spans="1:22" ht="14.25" customHeight="1" x14ac:dyDescent="0.3">
      <c r="A1861" s="57">
        <v>43336</v>
      </c>
      <c r="B1861" s="29">
        <v>23305</v>
      </c>
      <c r="C1861" s="29">
        <v>22688</v>
      </c>
      <c r="D1861" s="29">
        <v>95.146000000000001</v>
      </c>
      <c r="E1861" s="29">
        <v>111.24</v>
      </c>
      <c r="F1861" s="29">
        <v>1.1621999999999999</v>
      </c>
      <c r="G1861" s="29">
        <v>8.9910000000000007E-3</v>
      </c>
      <c r="H1861" s="29">
        <v>0.14688999999999999</v>
      </c>
      <c r="I1861" s="29">
        <v>0.14699999999999999</v>
      </c>
      <c r="J1861" s="29">
        <v>1.2846</v>
      </c>
      <c r="K1861" s="29">
        <v>3.2598000000000002E-2</v>
      </c>
      <c r="L1861" s="29">
        <v>0.24440000000000001</v>
      </c>
      <c r="M1861" s="29">
        <v>8.9719999999999994E-2</v>
      </c>
      <c r="N1861" s="29">
        <v>1.188E-2</v>
      </c>
      <c r="O1861" s="29">
        <v>0.62139999999999995</v>
      </c>
      <c r="P1861" s="29">
        <v>0.81335999999999997</v>
      </c>
      <c r="Q1861" s="29">
        <v>1.8747E-2</v>
      </c>
      <c r="R1861" s="29">
        <v>1.4334E-2</v>
      </c>
      <c r="S1861" s="29">
        <v>3.0661000000000001E-2</v>
      </c>
      <c r="T1861" s="29">
        <v>0.76759999999999995</v>
      </c>
      <c r="U1861" s="29">
        <v>6.8561999999999998E-2</v>
      </c>
      <c r="V1861" s="29">
        <v>0.24360000000000001</v>
      </c>
    </row>
    <row r="1862" spans="1:22" ht="14.25" customHeight="1" x14ac:dyDescent="0.3">
      <c r="A1862" s="57">
        <v>43335</v>
      </c>
      <c r="B1862" s="29">
        <v>23275</v>
      </c>
      <c r="C1862" s="29">
        <v>22678</v>
      </c>
      <c r="D1862" s="29">
        <v>95.665999999999997</v>
      </c>
      <c r="E1862" s="29">
        <v>111.29</v>
      </c>
      <c r="F1862" s="29">
        <v>1.1539999999999999</v>
      </c>
      <c r="G1862" s="29">
        <v>8.9849999999999999E-3</v>
      </c>
      <c r="H1862" s="29">
        <v>0.14538999999999999</v>
      </c>
      <c r="I1862" s="29">
        <v>0.14510000000000001</v>
      </c>
      <c r="J1862" s="29">
        <v>1.2810999999999999</v>
      </c>
      <c r="K1862" s="29">
        <v>3.2439000000000003E-2</v>
      </c>
      <c r="L1862" s="29">
        <v>0.24360000000000001</v>
      </c>
      <c r="M1862" s="29">
        <v>8.8929999999999995E-2</v>
      </c>
      <c r="N1862" s="29">
        <v>1.189E-2</v>
      </c>
      <c r="O1862" s="29">
        <v>0.62250000000000005</v>
      </c>
      <c r="P1862" s="29">
        <v>0.80681000000000003</v>
      </c>
      <c r="Q1862" s="29">
        <v>1.8664E-2</v>
      </c>
      <c r="R1862" s="29">
        <v>1.4227999999999999E-2</v>
      </c>
      <c r="S1862" s="29">
        <v>3.0422000000000001E-2</v>
      </c>
      <c r="T1862" s="29">
        <v>0.76449999999999996</v>
      </c>
      <c r="U1862" s="29">
        <v>6.8242999999999998E-2</v>
      </c>
      <c r="V1862" s="29">
        <v>0.24299999999999999</v>
      </c>
    </row>
    <row r="1863" spans="1:22" ht="14.25" customHeight="1" x14ac:dyDescent="0.3">
      <c r="A1863" s="57">
        <v>43334</v>
      </c>
      <c r="B1863" s="29">
        <v>23275</v>
      </c>
      <c r="C1863" s="29">
        <v>22674</v>
      </c>
      <c r="D1863" s="29">
        <v>95.146000000000001</v>
      </c>
      <c r="E1863" s="29">
        <v>110.56</v>
      </c>
      <c r="F1863" s="29">
        <v>1.1597</v>
      </c>
      <c r="G1863" s="29">
        <v>9.0449999999999992E-3</v>
      </c>
      <c r="H1863" s="29">
        <v>0.14616000000000001</v>
      </c>
      <c r="I1863" s="29">
        <v>0.14610000000000001</v>
      </c>
      <c r="J1863" s="29">
        <v>1.2910999999999999</v>
      </c>
      <c r="K1863" s="29">
        <v>3.2585999999999997E-2</v>
      </c>
      <c r="L1863" s="29">
        <v>0.24379999999999999</v>
      </c>
      <c r="M1863" s="29">
        <v>8.9429999999999996E-2</v>
      </c>
      <c r="N1863" s="29">
        <v>1.188E-2</v>
      </c>
      <c r="O1863" s="29">
        <v>0.62290000000000001</v>
      </c>
      <c r="P1863" s="29">
        <v>0.81347000000000003</v>
      </c>
      <c r="Q1863" s="29">
        <v>1.8721999999999999E-2</v>
      </c>
      <c r="R1863" s="29">
        <v>1.4318000000000001E-2</v>
      </c>
      <c r="S1863" s="29">
        <v>3.0596999999999999E-2</v>
      </c>
      <c r="T1863" s="29">
        <v>0.76919999999999999</v>
      </c>
      <c r="U1863" s="29">
        <v>6.8574999999999997E-2</v>
      </c>
      <c r="V1863" s="29">
        <v>0.2472</v>
      </c>
    </row>
    <row r="1864" spans="1:22" ht="14.25" customHeight="1" x14ac:dyDescent="0.3">
      <c r="A1864" s="57">
        <v>43333</v>
      </c>
      <c r="B1864" s="29">
        <v>23265</v>
      </c>
      <c r="C1864" s="29">
        <v>22679</v>
      </c>
      <c r="D1864" s="29">
        <v>95.256</v>
      </c>
      <c r="E1864" s="29">
        <v>110.31</v>
      </c>
      <c r="F1864" s="29">
        <v>1.1571</v>
      </c>
      <c r="G1864" s="29">
        <v>9.0679999999999997E-3</v>
      </c>
      <c r="H1864" s="29">
        <v>0.14604</v>
      </c>
      <c r="I1864" s="29">
        <v>0.1464</v>
      </c>
      <c r="J1864" s="29">
        <v>1.2901</v>
      </c>
      <c r="K1864" s="29">
        <v>3.2620999999999997E-2</v>
      </c>
      <c r="L1864" s="29">
        <v>0.24410000000000001</v>
      </c>
      <c r="M1864" s="29">
        <v>8.9560000000000001E-2</v>
      </c>
      <c r="N1864" s="29">
        <v>1.189E-2</v>
      </c>
      <c r="O1864" s="29">
        <v>0.62290000000000001</v>
      </c>
      <c r="P1864" s="29">
        <v>0.80972</v>
      </c>
      <c r="Q1864" s="29">
        <v>1.8728000000000002E-2</v>
      </c>
      <c r="R1864" s="29">
        <v>1.4317E-2</v>
      </c>
      <c r="S1864" s="29">
        <v>3.0620999999999999E-2</v>
      </c>
      <c r="T1864" s="29">
        <v>0.76690000000000003</v>
      </c>
      <c r="U1864" s="29">
        <v>6.8586999999999995E-2</v>
      </c>
      <c r="V1864" s="29">
        <v>0.247</v>
      </c>
    </row>
    <row r="1865" spans="1:22" ht="14.25" customHeight="1" x14ac:dyDescent="0.3">
      <c r="A1865" s="57">
        <v>43332</v>
      </c>
      <c r="B1865" s="29">
        <v>23276</v>
      </c>
      <c r="C1865" s="29">
        <v>22684</v>
      </c>
      <c r="D1865" s="29">
        <v>95.9</v>
      </c>
      <c r="E1865" s="29">
        <v>110.07</v>
      </c>
      <c r="F1865" s="29">
        <v>1.1482000000000001</v>
      </c>
      <c r="G1865" s="29">
        <v>9.0849999999999993E-3</v>
      </c>
      <c r="H1865" s="29">
        <v>0.14581</v>
      </c>
      <c r="I1865" s="29">
        <v>0.14630000000000001</v>
      </c>
      <c r="J1865" s="29">
        <v>1.2798</v>
      </c>
      <c r="K1865" s="29">
        <v>3.2541E-2</v>
      </c>
      <c r="L1865" s="29">
        <v>0.2437</v>
      </c>
      <c r="M1865" s="29">
        <v>8.9429999999999996E-2</v>
      </c>
      <c r="N1865" s="29">
        <v>1.1900000000000001E-2</v>
      </c>
      <c r="O1865" s="29">
        <v>0.62329999999999997</v>
      </c>
      <c r="P1865" s="29">
        <v>0.81316999999999995</v>
      </c>
      <c r="Q1865" s="29">
        <v>1.8779000000000001E-2</v>
      </c>
      <c r="R1865" s="29">
        <v>1.4338E-2</v>
      </c>
      <c r="S1865" s="29">
        <v>3.0353999999999999E-2</v>
      </c>
      <c r="T1865" s="29">
        <v>0.76659999999999995</v>
      </c>
      <c r="U1865" s="29">
        <v>6.8547999999999998E-2</v>
      </c>
      <c r="V1865" s="29">
        <v>0.25190000000000001</v>
      </c>
    </row>
    <row r="1866" spans="1:22" ht="14.25" customHeight="1" x14ac:dyDescent="0.3">
      <c r="A1866" s="57">
        <v>43329</v>
      </c>
      <c r="B1866" s="29">
        <v>23303</v>
      </c>
      <c r="C1866" s="29">
        <v>22689</v>
      </c>
      <c r="D1866" s="29">
        <v>96.100999999999999</v>
      </c>
      <c r="E1866" s="29">
        <v>110.5</v>
      </c>
      <c r="F1866" s="29">
        <v>1.1437999999999999</v>
      </c>
      <c r="G1866" s="29">
        <v>9.0489999999999998E-3</v>
      </c>
      <c r="H1866" s="29">
        <v>0.1454</v>
      </c>
      <c r="I1866" s="29">
        <v>0.14630000000000001</v>
      </c>
      <c r="J1866" s="29">
        <v>1.2748999999999999</v>
      </c>
      <c r="K1866" s="29">
        <v>3.2543999999999997E-2</v>
      </c>
      <c r="L1866" s="29">
        <v>0.24379999999999999</v>
      </c>
      <c r="M1866" s="29">
        <v>8.9319999999999997E-2</v>
      </c>
      <c r="N1866" s="29">
        <v>1.193E-2</v>
      </c>
      <c r="O1866" s="29">
        <v>0.62350000000000005</v>
      </c>
      <c r="P1866" s="29">
        <v>0.80806999999999995</v>
      </c>
      <c r="Q1866" s="29">
        <v>1.8762000000000001E-2</v>
      </c>
      <c r="R1866" s="29">
        <v>1.4331999999999999E-2</v>
      </c>
      <c r="S1866" s="29">
        <v>3.0147E-2</v>
      </c>
      <c r="T1866" s="29">
        <v>0.76559999999999995</v>
      </c>
      <c r="U1866" s="29">
        <v>6.8517999999999996E-2</v>
      </c>
      <c r="V1866" s="29">
        <v>0.25569999999999998</v>
      </c>
    </row>
    <row r="1867" spans="1:22" ht="14.25" customHeight="1" x14ac:dyDescent="0.3">
      <c r="A1867" s="57">
        <v>43328</v>
      </c>
      <c r="B1867" s="29">
        <v>23315</v>
      </c>
      <c r="C1867" s="29">
        <v>22691</v>
      </c>
      <c r="D1867" s="29">
        <v>96.644999999999996</v>
      </c>
      <c r="E1867" s="29">
        <v>110.9</v>
      </c>
      <c r="F1867" s="29">
        <v>1.1376999999999999</v>
      </c>
      <c r="G1867" s="29">
        <v>9.018E-3</v>
      </c>
      <c r="H1867" s="29">
        <v>0.14529</v>
      </c>
      <c r="I1867" s="29">
        <v>0.14580000000000001</v>
      </c>
      <c r="J1867" s="29">
        <v>1.2716000000000001</v>
      </c>
      <c r="K1867" s="29">
        <v>3.2511999999999999E-2</v>
      </c>
      <c r="L1867" s="29">
        <v>0.24460000000000001</v>
      </c>
      <c r="M1867" s="29">
        <v>8.8709999999999997E-2</v>
      </c>
      <c r="N1867" s="29">
        <v>1.1900000000000001E-2</v>
      </c>
      <c r="O1867" s="29">
        <v>0.62309999999999999</v>
      </c>
      <c r="P1867" s="29">
        <v>0.81120999999999999</v>
      </c>
      <c r="Q1867" s="29">
        <v>1.8755000000000001E-2</v>
      </c>
      <c r="R1867" s="29">
        <v>1.4291999999999999E-2</v>
      </c>
      <c r="S1867" s="29">
        <v>3.0147E-2</v>
      </c>
      <c r="T1867" s="29">
        <v>0.76</v>
      </c>
      <c r="U1867" s="29">
        <v>6.8500000000000005E-2</v>
      </c>
      <c r="V1867" s="29">
        <v>0.25619999999999998</v>
      </c>
    </row>
    <row r="1868" spans="1:22" ht="14.25" customHeight="1" x14ac:dyDescent="0.3">
      <c r="A1868" s="57">
        <v>43327</v>
      </c>
      <c r="B1868" s="29">
        <v>23313</v>
      </c>
      <c r="C1868" s="29">
        <v>22685</v>
      </c>
      <c r="D1868" s="29">
        <v>96.695999999999998</v>
      </c>
      <c r="E1868" s="29">
        <v>110.74</v>
      </c>
      <c r="F1868" s="29">
        <v>1.1345000000000001</v>
      </c>
      <c r="G1868" s="29">
        <v>9.0299999999999998E-3</v>
      </c>
      <c r="H1868" s="29">
        <v>0.14419999999999999</v>
      </c>
      <c r="I1868" s="29">
        <v>0.14399999999999999</v>
      </c>
      <c r="J1868" s="29">
        <v>1.2697000000000001</v>
      </c>
      <c r="K1868" s="29">
        <v>3.2392999999999998E-2</v>
      </c>
      <c r="L1868" s="29">
        <v>0.2437</v>
      </c>
      <c r="M1868" s="29">
        <v>8.8220000000000007E-2</v>
      </c>
      <c r="N1868" s="29">
        <v>1.1900000000000001E-2</v>
      </c>
      <c r="O1868" s="29">
        <v>0.62439999999999996</v>
      </c>
      <c r="P1868" s="29">
        <v>0.81572999999999996</v>
      </c>
      <c r="Q1868" s="29">
        <v>1.8686999999999999E-2</v>
      </c>
      <c r="R1868" s="29">
        <v>1.4226000000000001E-2</v>
      </c>
      <c r="S1868" s="29">
        <v>3.0008E-2</v>
      </c>
      <c r="T1868" s="29">
        <v>0.76100000000000001</v>
      </c>
      <c r="U1868" s="29">
        <v>6.8492999999999998E-2</v>
      </c>
      <c r="V1868" s="29">
        <v>0.25580000000000003</v>
      </c>
    </row>
    <row r="1869" spans="1:22" ht="14.25" customHeight="1" x14ac:dyDescent="0.3">
      <c r="A1869" s="57">
        <v>43326</v>
      </c>
      <c r="B1869" s="29">
        <v>23315</v>
      </c>
      <c r="C1869" s="29">
        <v>22686</v>
      </c>
      <c r="D1869" s="29">
        <v>96.730999999999995</v>
      </c>
      <c r="E1869" s="29">
        <v>111.15</v>
      </c>
      <c r="F1869" s="29">
        <v>1.1344000000000001</v>
      </c>
      <c r="G1869" s="29">
        <v>8.9969999999999998E-3</v>
      </c>
      <c r="H1869" s="29">
        <v>0.14526</v>
      </c>
      <c r="I1869" s="29">
        <v>0.1449</v>
      </c>
      <c r="J1869" s="29">
        <v>1.2723</v>
      </c>
      <c r="K1869" s="29">
        <v>3.2445000000000002E-2</v>
      </c>
      <c r="L1869" s="29">
        <v>0.24399999999999999</v>
      </c>
      <c r="M1869" s="29">
        <v>8.8639999999999997E-2</v>
      </c>
      <c r="N1869" s="29">
        <v>1.184E-2</v>
      </c>
      <c r="O1869" s="29">
        <v>0.62470000000000003</v>
      </c>
      <c r="P1869" s="29">
        <v>0.80645</v>
      </c>
      <c r="Q1869" s="29">
        <v>1.8738999999999999E-2</v>
      </c>
      <c r="R1869" s="29">
        <v>1.4296E-2</v>
      </c>
      <c r="S1869" s="29">
        <v>3.0037000000000001E-2</v>
      </c>
      <c r="T1869" s="29">
        <v>0.76580000000000004</v>
      </c>
      <c r="U1869" s="29">
        <v>6.8525000000000003E-2</v>
      </c>
      <c r="V1869" s="29">
        <v>0.2586</v>
      </c>
    </row>
    <row r="1870" spans="1:22" ht="14.25" customHeight="1" x14ac:dyDescent="0.3">
      <c r="A1870" s="57">
        <v>43325</v>
      </c>
      <c r="B1870" s="29">
        <v>23315</v>
      </c>
      <c r="C1870" s="29">
        <v>22686</v>
      </c>
      <c r="D1870" s="29">
        <v>96.391000000000005</v>
      </c>
      <c r="E1870" s="29">
        <v>110.7</v>
      </c>
      <c r="F1870" s="29">
        <v>1.141</v>
      </c>
      <c r="G1870" s="29">
        <v>9.0329999999999994E-3</v>
      </c>
      <c r="H1870" s="29">
        <v>0.14513999999999999</v>
      </c>
      <c r="I1870" s="29">
        <v>0.14499999999999999</v>
      </c>
      <c r="J1870" s="29">
        <v>1.2770999999999999</v>
      </c>
      <c r="K1870" s="29">
        <v>3.2405000000000003E-2</v>
      </c>
      <c r="L1870" s="29">
        <v>0.24399999999999999</v>
      </c>
      <c r="M1870" s="29">
        <v>8.795E-2</v>
      </c>
      <c r="N1870" s="29">
        <v>1.184E-2</v>
      </c>
      <c r="O1870" s="29">
        <v>0.62529999999999997</v>
      </c>
      <c r="P1870" s="29">
        <v>0.80781999999999998</v>
      </c>
      <c r="Q1870" s="29">
        <v>1.8651999999999998E-2</v>
      </c>
      <c r="R1870" s="29">
        <v>1.4291E-2</v>
      </c>
      <c r="S1870" s="29">
        <v>2.9978000000000001E-2</v>
      </c>
      <c r="T1870" s="29">
        <v>0.76139999999999997</v>
      </c>
      <c r="U1870" s="29">
        <v>6.8487000000000006E-2</v>
      </c>
      <c r="V1870" s="29">
        <v>0.25729999999999997</v>
      </c>
    </row>
    <row r="1871" spans="1:22" ht="14.25" customHeight="1" x14ac:dyDescent="0.3">
      <c r="A1871" s="57">
        <v>43322</v>
      </c>
      <c r="B1871" s="29">
        <v>23275</v>
      </c>
      <c r="C1871" s="29">
        <v>22676</v>
      </c>
      <c r="D1871" s="29">
        <v>96.356999999999999</v>
      </c>
      <c r="E1871" s="29">
        <v>110.83</v>
      </c>
      <c r="F1871" s="29">
        <v>1.1413</v>
      </c>
      <c r="G1871" s="29">
        <v>9.0139999999999994E-3</v>
      </c>
      <c r="H1871" s="29">
        <v>0.14606</v>
      </c>
      <c r="I1871" s="29">
        <v>0.14560000000000001</v>
      </c>
      <c r="J1871" s="29">
        <v>1.2758</v>
      </c>
      <c r="K1871" s="29">
        <v>3.2527E-2</v>
      </c>
      <c r="L1871" s="29">
        <v>0.24479999999999999</v>
      </c>
      <c r="M1871" s="29">
        <v>8.8480000000000003E-2</v>
      </c>
      <c r="N1871" s="29">
        <v>1.184E-2</v>
      </c>
      <c r="O1871" s="29">
        <v>0.62549999999999994</v>
      </c>
      <c r="P1871" s="29">
        <v>0.80755999999999994</v>
      </c>
      <c r="Q1871" s="29">
        <v>1.8804000000000001E-2</v>
      </c>
      <c r="R1871" s="29">
        <v>1.4473E-2</v>
      </c>
      <c r="S1871" s="29">
        <v>3.0013999999999999E-2</v>
      </c>
      <c r="T1871" s="29">
        <v>0.76090000000000002</v>
      </c>
      <c r="U1871" s="29">
        <v>6.8826999999999999E-2</v>
      </c>
      <c r="V1871" s="29">
        <v>0.25879999999999997</v>
      </c>
    </row>
    <row r="1872" spans="1:22" ht="14.25" customHeight="1" x14ac:dyDescent="0.3">
      <c r="A1872" s="57">
        <v>43321</v>
      </c>
      <c r="B1872" s="29">
        <v>23280</v>
      </c>
      <c r="C1872" s="29">
        <v>22676</v>
      </c>
      <c r="D1872" s="29">
        <v>95.504000000000005</v>
      </c>
      <c r="E1872" s="29">
        <v>111.08</v>
      </c>
      <c r="F1872" s="29">
        <v>1.1527000000000001</v>
      </c>
      <c r="G1872" s="29">
        <v>9.0019999999999996E-3</v>
      </c>
      <c r="H1872" s="29">
        <v>0.14660000000000001</v>
      </c>
      <c r="I1872" s="29">
        <v>0.14610000000000001</v>
      </c>
      <c r="J1872" s="29">
        <v>1.2824</v>
      </c>
      <c r="K1872" s="29">
        <v>3.2624E-2</v>
      </c>
      <c r="L1872" s="29">
        <v>0.24540000000000001</v>
      </c>
      <c r="M1872" s="29">
        <v>8.899E-2</v>
      </c>
      <c r="N1872" s="29">
        <v>1.1849999999999999E-2</v>
      </c>
      <c r="O1872" s="29">
        <v>0.62549999999999994</v>
      </c>
      <c r="P1872" s="29">
        <v>0.80661000000000005</v>
      </c>
      <c r="Q1872" s="29">
        <v>1.8828999999999999E-2</v>
      </c>
      <c r="R1872" s="29">
        <v>1.4515999999999999E-2</v>
      </c>
      <c r="S1872" s="29">
        <v>3.0091E-2</v>
      </c>
      <c r="T1872" s="29">
        <v>0.76629999999999998</v>
      </c>
      <c r="U1872" s="29">
        <v>6.9091E-2</v>
      </c>
      <c r="V1872" s="29">
        <v>0.2631</v>
      </c>
    </row>
    <row r="1873" spans="1:22" ht="14.25" customHeight="1" x14ac:dyDescent="0.3">
      <c r="A1873" s="57">
        <v>43320</v>
      </c>
      <c r="B1873" s="29">
        <v>23285</v>
      </c>
      <c r="C1873" s="29">
        <v>22676</v>
      </c>
      <c r="D1873" s="29">
        <v>95.091999999999999</v>
      </c>
      <c r="E1873" s="29">
        <v>110.98</v>
      </c>
      <c r="F1873" s="29">
        <v>1.161</v>
      </c>
      <c r="G1873" s="29">
        <v>9.0130000000000002E-3</v>
      </c>
      <c r="H1873" s="29">
        <v>0.14627999999999999</v>
      </c>
      <c r="I1873" s="29">
        <v>0.14649999999999999</v>
      </c>
      <c r="J1873" s="29">
        <v>1.2882</v>
      </c>
      <c r="K1873" s="29">
        <v>3.2694000000000001E-2</v>
      </c>
      <c r="L1873" s="29">
        <v>0.24540000000000001</v>
      </c>
      <c r="M1873" s="29">
        <v>8.9520000000000002E-2</v>
      </c>
      <c r="N1873" s="29">
        <v>1.1849999999999999E-2</v>
      </c>
      <c r="O1873" s="29">
        <v>0.62590000000000001</v>
      </c>
      <c r="P1873" s="29">
        <v>0.80657999999999996</v>
      </c>
      <c r="Q1873" s="29">
        <v>1.8842000000000001E-2</v>
      </c>
      <c r="R1873" s="29">
        <v>1.4605E-2</v>
      </c>
      <c r="S1873" s="29">
        <v>3.0095E-2</v>
      </c>
      <c r="T1873" s="29">
        <v>0.76800000000000002</v>
      </c>
      <c r="U1873" s="29">
        <v>6.9413000000000002E-2</v>
      </c>
      <c r="V1873" s="29">
        <v>0.2651</v>
      </c>
    </row>
    <row r="1874" spans="1:22" ht="14.25" customHeight="1" x14ac:dyDescent="0.3">
      <c r="A1874" s="57">
        <v>43319</v>
      </c>
      <c r="B1874" s="29">
        <v>23303</v>
      </c>
      <c r="C1874" s="29">
        <v>22676</v>
      </c>
      <c r="D1874" s="29">
        <v>95.186000000000007</v>
      </c>
      <c r="E1874" s="29">
        <v>111.38</v>
      </c>
      <c r="F1874" s="29">
        <v>1.1598999999999999</v>
      </c>
      <c r="G1874" s="29">
        <v>8.9779999999999999E-3</v>
      </c>
      <c r="H1874" s="29">
        <v>0.14635999999999999</v>
      </c>
      <c r="I1874" s="29">
        <v>0.14660000000000001</v>
      </c>
      <c r="J1874" s="29">
        <v>1.2939000000000001</v>
      </c>
      <c r="K1874" s="29">
        <v>3.2725999999999998E-2</v>
      </c>
      <c r="L1874" s="29">
        <v>0.24529999999999999</v>
      </c>
      <c r="M1874" s="29">
        <v>8.9450000000000002E-2</v>
      </c>
      <c r="N1874" s="29">
        <v>1.1849999999999999E-2</v>
      </c>
      <c r="O1874" s="29">
        <v>0.62629999999999997</v>
      </c>
      <c r="P1874" s="29">
        <v>0.80591000000000002</v>
      </c>
      <c r="Q1874" s="29">
        <v>1.8922999999999999E-2</v>
      </c>
      <c r="R1874" s="29">
        <v>1.4576E-2</v>
      </c>
      <c r="S1874" s="29">
        <v>3.0106000000000001E-2</v>
      </c>
      <c r="T1874" s="29">
        <v>0.7661</v>
      </c>
      <c r="U1874" s="29">
        <v>6.9305000000000005E-2</v>
      </c>
      <c r="V1874" s="29">
        <v>0.2666</v>
      </c>
    </row>
    <row r="1875" spans="1:22" ht="14.25" customHeight="1" x14ac:dyDescent="0.3">
      <c r="A1875" s="57">
        <v>43318</v>
      </c>
      <c r="B1875" s="29">
        <v>23308</v>
      </c>
      <c r="C1875" s="29">
        <v>22676</v>
      </c>
      <c r="D1875" s="29">
        <v>95.358000000000004</v>
      </c>
      <c r="E1875" s="29">
        <v>111.4</v>
      </c>
      <c r="F1875" s="29">
        <v>1.1554</v>
      </c>
      <c r="G1875" s="29">
        <v>8.9770000000000006E-3</v>
      </c>
      <c r="H1875" s="29">
        <v>0.14591000000000001</v>
      </c>
      <c r="I1875" s="29">
        <v>0.14560000000000001</v>
      </c>
      <c r="J1875" s="29">
        <v>1.2944</v>
      </c>
      <c r="K1875" s="29">
        <v>3.2634000000000003E-2</v>
      </c>
      <c r="L1875" s="29">
        <v>0.245</v>
      </c>
      <c r="M1875" s="29">
        <v>8.8760000000000006E-2</v>
      </c>
      <c r="N1875" s="29">
        <v>1.184E-2</v>
      </c>
      <c r="O1875" s="29">
        <v>0.62629999999999997</v>
      </c>
      <c r="P1875" s="29">
        <v>0.81303999999999998</v>
      </c>
      <c r="Q1875" s="29">
        <v>1.8941E-2</v>
      </c>
      <c r="R1875" s="29">
        <v>1.4534E-2</v>
      </c>
      <c r="S1875" s="29">
        <v>2.9988999999999998E-2</v>
      </c>
      <c r="T1875" s="29">
        <v>0.76900000000000002</v>
      </c>
      <c r="U1875" s="29">
        <v>6.9033999999999998E-2</v>
      </c>
      <c r="V1875" s="29">
        <v>0.26779999999999998</v>
      </c>
    </row>
    <row r="1876" spans="1:22" ht="14.25" customHeight="1" x14ac:dyDescent="0.3">
      <c r="A1876" s="57">
        <v>43315</v>
      </c>
      <c r="B1876" s="29">
        <v>23305</v>
      </c>
      <c r="C1876" s="29">
        <v>22676</v>
      </c>
      <c r="D1876" s="29">
        <v>95.161000000000001</v>
      </c>
      <c r="E1876" s="29">
        <v>111.25</v>
      </c>
      <c r="F1876" s="29">
        <v>1.1568000000000001</v>
      </c>
      <c r="G1876" s="29">
        <v>8.9879999999999995E-3</v>
      </c>
      <c r="H1876" s="29">
        <v>0.1464</v>
      </c>
      <c r="I1876" s="29">
        <v>0.14599999999999999</v>
      </c>
      <c r="J1876" s="29">
        <v>1.3001</v>
      </c>
      <c r="K1876" s="29">
        <v>3.2696000000000003E-2</v>
      </c>
      <c r="L1876" s="29">
        <v>0.24490000000000001</v>
      </c>
      <c r="M1876" s="29">
        <v>8.9020000000000002E-2</v>
      </c>
      <c r="N1876" s="29">
        <v>1.184E-2</v>
      </c>
      <c r="O1876" s="29">
        <v>0.62580000000000002</v>
      </c>
      <c r="P1876" s="29">
        <v>0.80742999999999998</v>
      </c>
      <c r="Q1876" s="29">
        <v>1.8859999999999998E-2</v>
      </c>
      <c r="R1876" s="29">
        <v>1.4593999999999999E-2</v>
      </c>
      <c r="S1876" s="29">
        <v>3.0075000000000001E-2</v>
      </c>
      <c r="T1876" s="29">
        <v>0.76980000000000004</v>
      </c>
      <c r="U1876" s="29">
        <v>6.9078000000000001E-2</v>
      </c>
      <c r="V1876" s="29">
        <v>0.26979999999999998</v>
      </c>
    </row>
    <row r="1877" spans="1:22" ht="14.25" customHeight="1" x14ac:dyDescent="0.3">
      <c r="A1877" s="57">
        <v>43314</v>
      </c>
      <c r="B1877" s="29">
        <v>23281</v>
      </c>
      <c r="C1877" s="29">
        <v>22666</v>
      </c>
      <c r="D1877" s="29">
        <v>95.17</v>
      </c>
      <c r="E1877" s="29">
        <v>111.66</v>
      </c>
      <c r="F1877" s="29">
        <v>1.1585000000000001</v>
      </c>
      <c r="G1877" s="29">
        <v>8.9569999999999997E-3</v>
      </c>
      <c r="H1877" s="29">
        <v>0.14613999999999999</v>
      </c>
      <c r="I1877" s="29">
        <v>0.14530000000000001</v>
      </c>
      <c r="J1877" s="29">
        <v>1.3017000000000001</v>
      </c>
      <c r="K1877" s="29">
        <v>3.2550000000000003E-2</v>
      </c>
      <c r="L1877" s="29">
        <v>0.2457</v>
      </c>
      <c r="M1877" s="29">
        <v>8.8639999999999997E-2</v>
      </c>
      <c r="N1877" s="29">
        <v>1.184E-2</v>
      </c>
      <c r="O1877" s="29">
        <v>0.62619999999999998</v>
      </c>
      <c r="P1877" s="29">
        <v>0.80742999999999998</v>
      </c>
      <c r="Q1877" s="29">
        <v>1.8806E-2</v>
      </c>
      <c r="R1877" s="29">
        <v>1.4586E-2</v>
      </c>
      <c r="S1877" s="29">
        <v>3.0044999999999999E-2</v>
      </c>
      <c r="T1877" s="29">
        <v>0.76790000000000003</v>
      </c>
      <c r="U1877" s="29">
        <v>6.8893999999999997E-2</v>
      </c>
      <c r="V1877" s="29">
        <v>0.26669999999999999</v>
      </c>
    </row>
    <row r="1878" spans="1:22" ht="14.25" customHeight="1" x14ac:dyDescent="0.3">
      <c r="A1878" s="57">
        <v>43313</v>
      </c>
      <c r="B1878" s="29">
        <v>23290</v>
      </c>
      <c r="C1878" s="29">
        <v>22669</v>
      </c>
      <c r="D1878" s="29">
        <v>94.661000000000001</v>
      </c>
      <c r="E1878" s="29">
        <v>111.73</v>
      </c>
      <c r="F1878" s="29">
        <v>1.1659999999999999</v>
      </c>
      <c r="G1878" s="29">
        <v>8.9510000000000006E-3</v>
      </c>
      <c r="H1878" s="29">
        <v>0.14657000000000001</v>
      </c>
      <c r="I1878" s="29">
        <v>0.14649999999999999</v>
      </c>
      <c r="J1878" s="29">
        <v>1.3127</v>
      </c>
      <c r="K1878" s="29">
        <v>3.2656999999999999E-2</v>
      </c>
      <c r="L1878" s="29">
        <v>0.24590000000000001</v>
      </c>
      <c r="M1878" s="29">
        <v>8.9330000000000007E-2</v>
      </c>
      <c r="N1878" s="29">
        <v>1.183E-2</v>
      </c>
      <c r="O1878" s="29">
        <v>0.627</v>
      </c>
      <c r="P1878" s="29">
        <v>0.80906</v>
      </c>
      <c r="Q1878" s="29">
        <v>1.8880000000000001E-2</v>
      </c>
      <c r="R1878" s="29">
        <v>1.464E-2</v>
      </c>
      <c r="S1878" s="29">
        <v>3.0158000000000001E-2</v>
      </c>
      <c r="T1878" s="29">
        <v>0.76929999999999998</v>
      </c>
      <c r="U1878" s="29">
        <v>6.9232000000000002E-2</v>
      </c>
      <c r="V1878" s="29">
        <v>0.26669999999999999</v>
      </c>
    </row>
    <row r="1879" spans="1:22" ht="14.25" customHeight="1" x14ac:dyDescent="0.3">
      <c r="A1879" s="57">
        <v>43312</v>
      </c>
      <c r="B1879" s="29">
        <v>23283</v>
      </c>
      <c r="C1879" s="29">
        <v>22669</v>
      </c>
      <c r="D1879" s="29">
        <v>94.554000000000002</v>
      </c>
      <c r="E1879" s="29">
        <v>111.86</v>
      </c>
      <c r="F1879" s="29">
        <v>1.1691</v>
      </c>
      <c r="G1879" s="29">
        <v>8.9390000000000008E-3</v>
      </c>
      <c r="H1879" s="29">
        <v>0.14682000000000001</v>
      </c>
      <c r="I1879" s="29">
        <v>0.1469</v>
      </c>
      <c r="J1879" s="29">
        <v>1.3124</v>
      </c>
      <c r="K1879" s="29">
        <v>3.2710000000000003E-2</v>
      </c>
      <c r="L1879" s="29">
        <v>0.2472</v>
      </c>
      <c r="M1879" s="29">
        <v>8.9829999999999993E-2</v>
      </c>
      <c r="N1879" s="29">
        <v>1.183E-2</v>
      </c>
      <c r="O1879" s="29">
        <v>0.62639999999999996</v>
      </c>
      <c r="P1879" s="29">
        <v>0.80606</v>
      </c>
      <c r="Q1879" s="29">
        <v>1.8866000000000001E-2</v>
      </c>
      <c r="R1879" s="29">
        <v>1.4600999999999999E-2</v>
      </c>
      <c r="S1879" s="29">
        <v>3.0117999999999999E-2</v>
      </c>
      <c r="T1879" s="29">
        <v>0.76880000000000004</v>
      </c>
      <c r="U1879" s="29">
        <v>6.9412000000000001E-2</v>
      </c>
      <c r="V1879" s="29">
        <v>0.26619999999999999</v>
      </c>
    </row>
    <row r="1880" spans="1:22" ht="14.25" customHeight="1" x14ac:dyDescent="0.3">
      <c r="A1880" s="57">
        <v>43311</v>
      </c>
      <c r="B1880" s="29">
        <v>23258</v>
      </c>
      <c r="C1880" s="29">
        <v>22659</v>
      </c>
      <c r="D1880" s="29">
        <v>94.347999999999999</v>
      </c>
      <c r="E1880" s="29">
        <v>111.04</v>
      </c>
      <c r="F1880" s="29">
        <v>1.1706000000000001</v>
      </c>
      <c r="G1880" s="29">
        <v>9.0039999999999999E-3</v>
      </c>
      <c r="H1880" s="29">
        <v>0.14671999999999999</v>
      </c>
      <c r="I1880" s="29">
        <v>0.14649999999999999</v>
      </c>
      <c r="J1880" s="29">
        <v>1.3132999999999999</v>
      </c>
      <c r="K1880" s="29">
        <v>3.2682999999999997E-2</v>
      </c>
      <c r="L1880" s="29">
        <v>0.24640000000000001</v>
      </c>
      <c r="M1880" s="29">
        <v>8.9469999999999994E-2</v>
      </c>
      <c r="N1880" s="29">
        <v>1.183E-2</v>
      </c>
      <c r="O1880" s="29">
        <v>0.62660000000000005</v>
      </c>
      <c r="P1880" s="29">
        <v>0.81920000000000004</v>
      </c>
      <c r="Q1880" s="29">
        <v>1.8835999999999999E-2</v>
      </c>
      <c r="R1880" s="29">
        <v>1.4559000000000001E-2</v>
      </c>
      <c r="S1880" s="29">
        <v>3.005E-2</v>
      </c>
      <c r="T1880" s="29">
        <v>0.76719999999999999</v>
      </c>
      <c r="U1880" s="29">
        <v>6.9494E-2</v>
      </c>
      <c r="V1880" s="29">
        <v>0.26800000000000002</v>
      </c>
    </row>
    <row r="1881" spans="1:22" ht="14.25" customHeight="1" x14ac:dyDescent="0.3">
      <c r="A1881" s="57">
        <v>43308</v>
      </c>
      <c r="B1881" s="29">
        <v>23208</v>
      </c>
      <c r="C1881" s="29">
        <v>22649</v>
      </c>
      <c r="D1881" s="29">
        <v>94.668999999999997</v>
      </c>
      <c r="E1881" s="29">
        <v>111.05</v>
      </c>
      <c r="F1881" s="29">
        <v>1.1657</v>
      </c>
      <c r="G1881" s="29">
        <v>9.0069999999999994E-3</v>
      </c>
      <c r="H1881" s="29">
        <v>0.14676</v>
      </c>
      <c r="I1881" s="29">
        <v>0.1467</v>
      </c>
      <c r="J1881" s="29">
        <v>1.3105</v>
      </c>
      <c r="K1881" s="29">
        <v>3.2721E-2</v>
      </c>
      <c r="L1881" s="29">
        <v>0.2462</v>
      </c>
      <c r="M1881" s="29">
        <v>8.9609999999999995E-2</v>
      </c>
      <c r="N1881" s="29">
        <v>1.183E-2</v>
      </c>
      <c r="O1881" s="29">
        <v>0.62680000000000002</v>
      </c>
      <c r="P1881" s="29">
        <v>0.77929000000000004</v>
      </c>
      <c r="Q1881" s="29">
        <v>1.8790999999999999E-2</v>
      </c>
      <c r="R1881" s="29">
        <v>1.4567E-2</v>
      </c>
      <c r="S1881" s="29">
        <v>2.9981000000000001E-2</v>
      </c>
      <c r="T1881" s="29">
        <v>0.76570000000000005</v>
      </c>
      <c r="U1881" s="29">
        <v>6.9595000000000004E-2</v>
      </c>
      <c r="V1881" s="29">
        <v>0.26939999999999997</v>
      </c>
    </row>
    <row r="1882" spans="1:22" ht="14.25" customHeight="1" x14ac:dyDescent="0.3">
      <c r="A1882" s="57">
        <v>43307</v>
      </c>
      <c r="B1882" s="29">
        <v>23180</v>
      </c>
      <c r="C1882" s="29">
        <v>22649</v>
      </c>
      <c r="D1882" s="29">
        <v>94.784999999999997</v>
      </c>
      <c r="E1882" s="29">
        <v>111.23</v>
      </c>
      <c r="F1882" s="29">
        <v>1.1642999999999999</v>
      </c>
      <c r="G1882" s="29">
        <v>8.9910000000000007E-3</v>
      </c>
      <c r="H1882" s="29">
        <v>0.14721000000000001</v>
      </c>
      <c r="I1882" s="29">
        <v>0.14649999999999999</v>
      </c>
      <c r="J1882" s="29">
        <v>1.3109</v>
      </c>
      <c r="K1882" s="29">
        <v>3.2687000000000001E-2</v>
      </c>
      <c r="L1882" s="29">
        <v>0.246</v>
      </c>
      <c r="M1882" s="29">
        <v>8.8929999999999995E-2</v>
      </c>
      <c r="N1882" s="29">
        <v>1.183E-2</v>
      </c>
      <c r="O1882" s="29">
        <v>0.62680000000000002</v>
      </c>
      <c r="P1882" s="29">
        <v>0.78066999999999998</v>
      </c>
      <c r="Q1882" s="29">
        <v>1.8723E-2</v>
      </c>
      <c r="R1882" s="29">
        <v>1.4545000000000001E-2</v>
      </c>
      <c r="S1882" s="29">
        <v>2.9923000000000002E-2</v>
      </c>
      <c r="T1882" s="29">
        <v>0.76470000000000005</v>
      </c>
      <c r="U1882" s="29">
        <v>6.9111000000000006E-2</v>
      </c>
      <c r="V1882" s="29">
        <v>0.26690000000000003</v>
      </c>
    </row>
    <row r="1883" spans="1:22" ht="14.25" customHeight="1" x14ac:dyDescent="0.3">
      <c r="A1883" s="57">
        <v>43306</v>
      </c>
      <c r="B1883" s="29">
        <v>23185</v>
      </c>
      <c r="C1883" s="29">
        <v>22654</v>
      </c>
      <c r="D1883" s="29">
        <v>94.233000000000004</v>
      </c>
      <c r="E1883" s="29">
        <v>110.98</v>
      </c>
      <c r="F1883" s="29">
        <v>1.1729000000000001</v>
      </c>
      <c r="G1883" s="29">
        <v>9.0119999999999992E-3</v>
      </c>
      <c r="H1883" s="29">
        <v>0.14771999999999999</v>
      </c>
      <c r="I1883" s="29">
        <v>0.14799999999999999</v>
      </c>
      <c r="J1883" s="29">
        <v>1.3189</v>
      </c>
      <c r="K1883" s="29">
        <v>3.2807999999999997E-2</v>
      </c>
      <c r="L1883" s="29">
        <v>0.2472</v>
      </c>
      <c r="M1883" s="29">
        <v>8.9459999999999998E-2</v>
      </c>
      <c r="N1883" s="29">
        <v>1.183E-2</v>
      </c>
      <c r="O1883" s="29">
        <v>0.627</v>
      </c>
      <c r="P1883" s="29">
        <v>0.77961000000000003</v>
      </c>
      <c r="Q1883" s="29">
        <v>1.8787999999999999E-2</v>
      </c>
      <c r="R1883" s="29">
        <v>1.4586E-2</v>
      </c>
      <c r="S1883" s="29">
        <v>3.0099999999999998E-2</v>
      </c>
      <c r="T1883" s="29">
        <v>0.76649999999999996</v>
      </c>
      <c r="U1883" s="29">
        <v>6.9360000000000005E-2</v>
      </c>
      <c r="V1883" s="29">
        <v>0.27089999999999997</v>
      </c>
    </row>
    <row r="1884" spans="1:22" ht="14.25" customHeight="1" x14ac:dyDescent="0.3">
      <c r="A1884" s="57">
        <v>43305</v>
      </c>
      <c r="B1884" s="29">
        <v>23238</v>
      </c>
      <c r="C1884" s="29">
        <v>22654</v>
      </c>
      <c r="D1884" s="29">
        <v>94.613</v>
      </c>
      <c r="E1884" s="29">
        <v>111.2</v>
      </c>
      <c r="F1884" s="29">
        <v>1.1687000000000001</v>
      </c>
      <c r="G1884" s="29">
        <v>8.9929999999999993E-3</v>
      </c>
      <c r="H1884" s="29">
        <v>0.14724000000000001</v>
      </c>
      <c r="I1884" s="29">
        <v>0.14680000000000001</v>
      </c>
      <c r="J1884" s="29">
        <v>1.3145</v>
      </c>
      <c r="K1884" s="29">
        <v>3.2662999999999998E-2</v>
      </c>
      <c r="L1884" s="29">
        <v>0.24640000000000001</v>
      </c>
      <c r="M1884" s="29">
        <v>8.8700000000000001E-2</v>
      </c>
      <c r="N1884" s="29">
        <v>1.184E-2</v>
      </c>
      <c r="O1884" s="29">
        <v>0.62749999999999995</v>
      </c>
      <c r="P1884" s="29">
        <v>0.77961000000000003</v>
      </c>
      <c r="Q1884" s="29">
        <v>1.8766999999999999E-2</v>
      </c>
      <c r="R1884" s="29">
        <v>1.4532E-2</v>
      </c>
      <c r="S1884" s="29">
        <v>2.9951999999999999E-2</v>
      </c>
      <c r="T1884" s="29">
        <v>0.76019999999999999</v>
      </c>
      <c r="U1884" s="29">
        <v>6.9070999999999994E-2</v>
      </c>
      <c r="V1884" s="29">
        <v>0.26679999999999998</v>
      </c>
    </row>
    <row r="1885" spans="1:22" ht="14.25" customHeight="1" x14ac:dyDescent="0.3">
      <c r="A1885" s="57">
        <v>43304</v>
      </c>
      <c r="B1885" s="29">
        <v>23213</v>
      </c>
      <c r="C1885" s="29">
        <v>22644</v>
      </c>
      <c r="D1885" s="29">
        <v>94.632000000000005</v>
      </c>
      <c r="E1885" s="29">
        <v>111.35</v>
      </c>
      <c r="F1885" s="29">
        <v>1.1692</v>
      </c>
      <c r="G1885" s="29">
        <v>8.9809999999999994E-3</v>
      </c>
      <c r="H1885" s="29">
        <v>0.14709</v>
      </c>
      <c r="I1885" s="29">
        <v>0.1469</v>
      </c>
      <c r="J1885" s="29">
        <v>1.3101</v>
      </c>
      <c r="K1885" s="29">
        <v>3.2648000000000003E-2</v>
      </c>
      <c r="L1885" s="29">
        <v>0.246</v>
      </c>
      <c r="M1885" s="29">
        <v>8.8160000000000002E-2</v>
      </c>
      <c r="N1885" s="29">
        <v>1.184E-2</v>
      </c>
      <c r="O1885" s="29">
        <v>0.62719999999999998</v>
      </c>
      <c r="P1885" s="29">
        <v>0.77839000000000003</v>
      </c>
      <c r="Q1885" s="29">
        <v>1.8716E-2</v>
      </c>
      <c r="R1885" s="29">
        <v>1.4506E-2</v>
      </c>
      <c r="S1885" s="29">
        <v>2.9921E-2</v>
      </c>
      <c r="T1885" s="29">
        <v>0.7591</v>
      </c>
      <c r="U1885" s="29">
        <v>6.9025000000000003E-2</v>
      </c>
      <c r="V1885" s="29">
        <v>0.26429999999999998</v>
      </c>
    </row>
    <row r="1886" spans="1:22" ht="14.25" customHeight="1" x14ac:dyDescent="0.3">
      <c r="A1886" s="57">
        <v>43301</v>
      </c>
      <c r="B1886" s="29">
        <v>23045</v>
      </c>
      <c r="C1886" s="29">
        <v>22660</v>
      </c>
      <c r="D1886" s="29">
        <v>94.475999999999999</v>
      </c>
      <c r="E1886" s="29">
        <v>111.41</v>
      </c>
      <c r="F1886" s="29">
        <v>1.1724000000000001</v>
      </c>
      <c r="G1886" s="29">
        <v>8.9739999999999993E-3</v>
      </c>
      <c r="H1886" s="29">
        <v>0.1477</v>
      </c>
      <c r="I1886" s="29">
        <v>0.14749999999999999</v>
      </c>
      <c r="J1886" s="29">
        <v>1.3136000000000001</v>
      </c>
      <c r="K1886" s="29">
        <v>3.2707E-2</v>
      </c>
      <c r="L1886" s="29">
        <v>0.2462</v>
      </c>
      <c r="M1886" s="29">
        <v>8.8650000000000007E-2</v>
      </c>
      <c r="N1886" s="29">
        <v>1.183E-2</v>
      </c>
      <c r="O1886" s="29">
        <v>0.62519999999999998</v>
      </c>
      <c r="P1886" s="29">
        <v>0.77402000000000004</v>
      </c>
      <c r="Q1886" s="29">
        <v>1.8755000000000001E-2</v>
      </c>
      <c r="R1886" s="29">
        <v>1.4546999999999999E-2</v>
      </c>
      <c r="S1886" s="29">
        <v>3.0003999999999999E-2</v>
      </c>
      <c r="T1886" s="29">
        <v>0.76090000000000002</v>
      </c>
      <c r="U1886" s="29">
        <v>6.8976999999999997E-2</v>
      </c>
      <c r="V1886" s="29">
        <v>0.26529999999999998</v>
      </c>
    </row>
    <row r="1887" spans="1:22" ht="14.25" customHeight="1" x14ac:dyDescent="0.3">
      <c r="A1887" s="57">
        <v>43300</v>
      </c>
      <c r="B1887" s="29">
        <v>23053</v>
      </c>
      <c r="C1887" s="29">
        <v>22662</v>
      </c>
      <c r="D1887" s="29">
        <v>95.164000000000001</v>
      </c>
      <c r="E1887" s="29">
        <v>112.47</v>
      </c>
      <c r="F1887" s="29">
        <v>1.1641999999999999</v>
      </c>
      <c r="G1887" s="29">
        <v>8.8909999999999996E-3</v>
      </c>
      <c r="H1887" s="29">
        <v>0.14762</v>
      </c>
      <c r="I1887" s="29">
        <v>0.1472</v>
      </c>
      <c r="J1887" s="29">
        <v>1.3013999999999999</v>
      </c>
      <c r="K1887" s="29">
        <v>3.2590000000000001E-2</v>
      </c>
      <c r="L1887" s="29">
        <v>0.2455</v>
      </c>
      <c r="M1887" s="29">
        <v>8.8059999999999999E-2</v>
      </c>
      <c r="N1887" s="29">
        <v>1.183E-2</v>
      </c>
      <c r="O1887" s="29">
        <v>0.62549999999999994</v>
      </c>
      <c r="P1887" s="29">
        <v>0.77927000000000002</v>
      </c>
      <c r="Q1887" s="29">
        <v>1.8631999999999999E-2</v>
      </c>
      <c r="R1887" s="29">
        <v>1.4505000000000001E-2</v>
      </c>
      <c r="S1887" s="29">
        <v>2.9877999999999998E-2</v>
      </c>
      <c r="T1887" s="29">
        <v>0.75360000000000005</v>
      </c>
      <c r="U1887" s="29">
        <v>6.8931999999999993E-2</v>
      </c>
      <c r="V1887" s="29">
        <v>0.26100000000000001</v>
      </c>
    </row>
    <row r="1888" spans="1:22" ht="14.25" customHeight="1" x14ac:dyDescent="0.3">
      <c r="A1888" s="57">
        <v>43299</v>
      </c>
      <c r="B1888" s="29">
        <v>23055</v>
      </c>
      <c r="C1888" s="29">
        <v>22649</v>
      </c>
      <c r="D1888" s="29">
        <v>95.084999999999994</v>
      </c>
      <c r="E1888" s="29">
        <v>112.86</v>
      </c>
      <c r="F1888" s="29">
        <v>1.1638999999999999</v>
      </c>
      <c r="G1888" s="29">
        <v>8.8620000000000001E-3</v>
      </c>
      <c r="H1888" s="29">
        <v>0.14876</v>
      </c>
      <c r="I1888" s="29">
        <v>0.1482</v>
      </c>
      <c r="J1888" s="29">
        <v>1.3069</v>
      </c>
      <c r="K1888" s="29">
        <v>3.2668999999999997E-2</v>
      </c>
      <c r="L1888" s="29">
        <v>0.24629999999999999</v>
      </c>
      <c r="M1888" s="29">
        <v>8.8410000000000002E-2</v>
      </c>
      <c r="N1888" s="29">
        <v>1.179E-2</v>
      </c>
      <c r="O1888" s="29">
        <v>0.62519999999999998</v>
      </c>
      <c r="P1888" s="29">
        <v>0.77851000000000004</v>
      </c>
      <c r="Q1888" s="29">
        <v>1.8675000000000001E-2</v>
      </c>
      <c r="R1888" s="29">
        <v>1.4605E-2</v>
      </c>
      <c r="S1888" s="29">
        <v>3.0026000000000001E-2</v>
      </c>
      <c r="T1888" s="29">
        <v>0.75939999999999996</v>
      </c>
      <c r="U1888" s="29">
        <v>6.9401000000000004E-2</v>
      </c>
      <c r="V1888" s="29">
        <v>0.25990000000000002</v>
      </c>
    </row>
    <row r="1889" spans="1:22" ht="14.25" customHeight="1" x14ac:dyDescent="0.3">
      <c r="A1889" s="57">
        <v>43298</v>
      </c>
      <c r="B1889" s="29">
        <v>23055</v>
      </c>
      <c r="C1889" s="29">
        <v>22643</v>
      </c>
      <c r="D1889" s="29">
        <v>94.984999999999999</v>
      </c>
      <c r="E1889" s="29">
        <v>112.88</v>
      </c>
      <c r="F1889" s="29">
        <v>1.1660999999999999</v>
      </c>
      <c r="G1889" s="29">
        <v>8.8590000000000006E-3</v>
      </c>
      <c r="H1889" s="29">
        <v>0.14910000000000001</v>
      </c>
      <c r="I1889" s="29">
        <v>0.14879999999999999</v>
      </c>
      <c r="J1889" s="29">
        <v>1.3115000000000001</v>
      </c>
      <c r="K1889" s="29">
        <v>3.2735E-2</v>
      </c>
      <c r="L1889" s="29">
        <v>0.2472</v>
      </c>
      <c r="M1889" s="29">
        <v>8.8730000000000003E-2</v>
      </c>
      <c r="N1889" s="29">
        <v>1.18E-2</v>
      </c>
      <c r="O1889" s="29">
        <v>0.62539999999999996</v>
      </c>
      <c r="P1889" s="29">
        <v>0.78217000000000003</v>
      </c>
      <c r="Q1889" s="29">
        <v>1.8721999999999999E-2</v>
      </c>
      <c r="R1889" s="29">
        <v>1.4625000000000001E-2</v>
      </c>
      <c r="S1889" s="29">
        <v>3.0016999999999999E-2</v>
      </c>
      <c r="T1889" s="29">
        <v>0.7581</v>
      </c>
      <c r="U1889" s="29">
        <v>6.9522E-2</v>
      </c>
      <c r="V1889" s="29">
        <v>0.26050000000000001</v>
      </c>
    </row>
    <row r="1890" spans="1:22" ht="14.25" customHeight="1" x14ac:dyDescent="0.3">
      <c r="A1890" s="57">
        <v>43297</v>
      </c>
      <c r="B1890" s="29">
        <v>23055</v>
      </c>
      <c r="C1890" s="29">
        <v>22653</v>
      </c>
      <c r="D1890" s="29">
        <v>94.510999999999996</v>
      </c>
      <c r="E1890" s="29">
        <v>112.29</v>
      </c>
      <c r="F1890" s="29">
        <v>1.1711</v>
      </c>
      <c r="G1890" s="29">
        <v>8.9049999999999997E-3</v>
      </c>
      <c r="H1890" s="29">
        <v>0.14946000000000001</v>
      </c>
      <c r="I1890" s="29">
        <v>0.1492</v>
      </c>
      <c r="J1890" s="29">
        <v>1.3234999999999999</v>
      </c>
      <c r="K1890" s="29">
        <v>3.2731000000000003E-2</v>
      </c>
      <c r="L1890" s="29">
        <v>0.248</v>
      </c>
      <c r="M1890" s="29">
        <v>8.8620000000000004E-2</v>
      </c>
      <c r="N1890" s="29">
        <v>1.18E-2</v>
      </c>
      <c r="O1890" s="29">
        <v>0.62580000000000002</v>
      </c>
      <c r="P1890" s="29">
        <v>0.80645</v>
      </c>
      <c r="Q1890" s="29">
        <v>1.8683999999999999E-2</v>
      </c>
      <c r="R1890" s="29">
        <v>1.4600999999999999E-2</v>
      </c>
      <c r="S1890" s="29">
        <v>3.006E-2</v>
      </c>
      <c r="T1890" s="29">
        <v>0.76119999999999999</v>
      </c>
      <c r="U1890" s="29">
        <v>6.9564000000000001E-2</v>
      </c>
      <c r="V1890" s="29">
        <v>0.2591</v>
      </c>
    </row>
    <row r="1891" spans="1:22" ht="14.25" customHeight="1" x14ac:dyDescent="0.3">
      <c r="A1891" s="57">
        <v>43294</v>
      </c>
      <c r="B1891" s="29">
        <v>23047</v>
      </c>
      <c r="C1891" s="29">
        <v>22648</v>
      </c>
      <c r="D1891" s="29">
        <v>94.677000000000007</v>
      </c>
      <c r="E1891" s="29">
        <v>112.38</v>
      </c>
      <c r="F1891" s="29">
        <v>1.1685000000000001</v>
      </c>
      <c r="G1891" s="29">
        <v>8.8999999999999999E-3</v>
      </c>
      <c r="H1891" s="29">
        <v>0.14946999999999999</v>
      </c>
      <c r="I1891" s="29">
        <v>0.14899999999999999</v>
      </c>
      <c r="J1891" s="29">
        <v>1.3222</v>
      </c>
      <c r="K1891" s="29">
        <v>3.2693E-2</v>
      </c>
      <c r="L1891" s="29">
        <v>0.24679999999999999</v>
      </c>
      <c r="M1891" s="29">
        <v>8.8489999999999999E-2</v>
      </c>
      <c r="N1891" s="29">
        <v>1.193E-2</v>
      </c>
      <c r="O1891" s="29">
        <v>0.627</v>
      </c>
      <c r="P1891" s="29">
        <v>0.82271000000000005</v>
      </c>
      <c r="Q1891" s="29">
        <v>1.8696000000000001E-2</v>
      </c>
      <c r="R1891" s="29">
        <v>1.4602E-2</v>
      </c>
      <c r="S1891" s="29">
        <v>3.0020999999999999E-2</v>
      </c>
      <c r="T1891" s="29">
        <v>0.76</v>
      </c>
      <c r="U1891" s="29">
        <v>6.9580000000000003E-2</v>
      </c>
      <c r="V1891" s="29">
        <v>0.25969999999999999</v>
      </c>
    </row>
    <row r="1892" spans="1:22" ht="14.25" customHeight="1" x14ac:dyDescent="0.3">
      <c r="A1892" s="57">
        <v>43293</v>
      </c>
      <c r="B1892" s="29">
        <v>23046</v>
      </c>
      <c r="C1892" s="29">
        <v>22652</v>
      </c>
      <c r="D1892" s="29">
        <v>94.826999999999998</v>
      </c>
      <c r="E1892" s="29">
        <v>112.55</v>
      </c>
      <c r="F1892" s="29">
        <v>1.1672</v>
      </c>
      <c r="G1892" s="29">
        <v>8.8859999999999998E-3</v>
      </c>
      <c r="H1892" s="29">
        <v>0.15001</v>
      </c>
      <c r="I1892" s="29">
        <v>0.14940000000000001</v>
      </c>
      <c r="J1892" s="29">
        <v>1.3206</v>
      </c>
      <c r="K1892" s="29">
        <v>3.2772000000000003E-2</v>
      </c>
      <c r="L1892" s="29">
        <v>0.24790000000000001</v>
      </c>
      <c r="M1892" s="29">
        <v>8.8919999999999999E-2</v>
      </c>
      <c r="N1892" s="29">
        <v>1.193E-2</v>
      </c>
      <c r="O1892" s="29">
        <v>0.62760000000000005</v>
      </c>
      <c r="P1892" s="29">
        <v>0.82304999999999995</v>
      </c>
      <c r="Q1892" s="29">
        <v>1.8706E-2</v>
      </c>
      <c r="R1892" s="29">
        <v>1.4636E-2</v>
      </c>
      <c r="S1892" s="29">
        <v>3.0116E-2</v>
      </c>
      <c r="T1892" s="29">
        <v>0.76019999999999999</v>
      </c>
      <c r="U1892" s="29">
        <v>6.9788000000000003E-2</v>
      </c>
      <c r="V1892" s="29">
        <v>0.2576</v>
      </c>
    </row>
    <row r="1893" spans="1:22" ht="14.25" customHeight="1" x14ac:dyDescent="0.3">
      <c r="A1893" s="57">
        <v>43292</v>
      </c>
      <c r="B1893" s="29">
        <v>23045</v>
      </c>
      <c r="C1893" s="29">
        <v>22647</v>
      </c>
      <c r="D1893" s="29">
        <v>94.718999999999994</v>
      </c>
      <c r="E1893" s="29">
        <v>112.01</v>
      </c>
      <c r="F1893" s="29">
        <v>1.1674</v>
      </c>
      <c r="G1893" s="29">
        <v>8.9269999999999992E-3</v>
      </c>
      <c r="H1893" s="29">
        <v>0.14968000000000001</v>
      </c>
      <c r="I1893" s="29">
        <v>0.1487</v>
      </c>
      <c r="J1893" s="29">
        <v>1.3205</v>
      </c>
      <c r="K1893" s="29">
        <v>3.2632000000000001E-2</v>
      </c>
      <c r="L1893" s="29">
        <v>0.24759999999999999</v>
      </c>
      <c r="M1893" s="29">
        <v>8.8639999999999997E-2</v>
      </c>
      <c r="N1893" s="29">
        <v>1.1939999999999999E-2</v>
      </c>
      <c r="O1893" s="29">
        <v>0.62760000000000005</v>
      </c>
      <c r="P1893" s="29">
        <v>0.82304999999999995</v>
      </c>
      <c r="Q1893" s="29">
        <v>1.8651999999999998E-2</v>
      </c>
      <c r="R1893" s="29">
        <v>1.4522999999999999E-2</v>
      </c>
      <c r="S1893" s="29">
        <v>2.9999000000000001E-2</v>
      </c>
      <c r="T1893" s="29">
        <v>0.75700000000000001</v>
      </c>
      <c r="U1893" s="29">
        <v>6.9483000000000003E-2</v>
      </c>
      <c r="V1893" s="29">
        <v>0.25800000000000001</v>
      </c>
    </row>
    <row r="1894" spans="1:22" ht="14.25" customHeight="1" x14ac:dyDescent="0.3">
      <c r="A1894" s="57">
        <v>43291</v>
      </c>
      <c r="B1894" s="29">
        <v>23040</v>
      </c>
      <c r="C1894" s="29">
        <v>22640</v>
      </c>
      <c r="D1894" s="29">
        <v>94.158000000000001</v>
      </c>
      <c r="E1894" s="29">
        <v>111</v>
      </c>
      <c r="F1894" s="29">
        <v>1.1744000000000001</v>
      </c>
      <c r="G1894" s="29">
        <v>9.0089999999999996E-3</v>
      </c>
      <c r="H1894" s="29">
        <v>0.15079000000000001</v>
      </c>
      <c r="I1894" s="29">
        <v>0.15040000000000001</v>
      </c>
      <c r="J1894" s="29">
        <v>1.3275999999999999</v>
      </c>
      <c r="K1894" s="29">
        <v>3.2924000000000002E-2</v>
      </c>
      <c r="L1894" s="29">
        <v>0.24829999999999999</v>
      </c>
      <c r="M1894" s="29">
        <v>8.9749999999999996E-2</v>
      </c>
      <c r="N1894" s="29">
        <v>1.1939999999999999E-2</v>
      </c>
      <c r="O1894" s="29">
        <v>0.62790000000000001</v>
      </c>
      <c r="P1894" s="29">
        <v>0.82311000000000001</v>
      </c>
      <c r="Q1894" s="29">
        <v>1.8700000000000001E-2</v>
      </c>
      <c r="R1894" s="29">
        <v>1.4558E-2</v>
      </c>
      <c r="S1894" s="29">
        <v>3.015E-2</v>
      </c>
      <c r="T1894" s="29">
        <v>0.76259999999999994</v>
      </c>
      <c r="U1894" s="29">
        <v>6.9898000000000002E-2</v>
      </c>
      <c r="V1894" s="29">
        <v>0.26229999999999998</v>
      </c>
    </row>
    <row r="1895" spans="1:22" ht="14.25" customHeight="1" x14ac:dyDescent="0.3">
      <c r="A1895" s="57">
        <v>43290</v>
      </c>
      <c r="B1895" s="29">
        <v>23040</v>
      </c>
      <c r="C1895" s="29">
        <v>22632</v>
      </c>
      <c r="D1895" s="29">
        <v>94.076999999999998</v>
      </c>
      <c r="E1895" s="29">
        <v>110.85</v>
      </c>
      <c r="F1895" s="29">
        <v>1.1751</v>
      </c>
      <c r="G1895" s="29">
        <v>9.0220000000000005E-3</v>
      </c>
      <c r="H1895" s="29">
        <v>0.15107999999999999</v>
      </c>
      <c r="I1895" s="29">
        <v>0.151</v>
      </c>
      <c r="J1895" s="29">
        <v>1.3260000000000001</v>
      </c>
      <c r="K1895" s="29">
        <v>3.2973000000000002E-2</v>
      </c>
      <c r="L1895" s="29">
        <v>0.2482</v>
      </c>
      <c r="M1895" s="29">
        <v>8.9819999999999997E-2</v>
      </c>
      <c r="N1895" s="29">
        <v>1.1860000000000001E-2</v>
      </c>
      <c r="O1895" s="29">
        <v>0.628</v>
      </c>
      <c r="P1895" s="29">
        <v>0.82338</v>
      </c>
      <c r="Q1895" s="29">
        <v>1.8709E-2</v>
      </c>
      <c r="R1895" s="29">
        <v>1.457E-2</v>
      </c>
      <c r="S1895" s="29">
        <v>3.0242999999999999E-2</v>
      </c>
      <c r="T1895" s="29">
        <v>0.76290000000000002</v>
      </c>
      <c r="U1895" s="29">
        <v>6.9948999999999997E-2</v>
      </c>
      <c r="V1895" s="29">
        <v>0.25819999999999999</v>
      </c>
    </row>
    <row r="1896" spans="1:22" ht="14.25" customHeight="1" x14ac:dyDescent="0.3">
      <c r="A1896" s="57">
        <v>43287</v>
      </c>
      <c r="B1896" s="29">
        <v>23035</v>
      </c>
      <c r="C1896" s="29">
        <v>22638</v>
      </c>
      <c r="D1896" s="29">
        <v>93.962999999999994</v>
      </c>
      <c r="E1896" s="29">
        <v>110.47</v>
      </c>
      <c r="F1896" s="29">
        <v>1.1746000000000001</v>
      </c>
      <c r="G1896" s="29">
        <v>9.0530000000000003E-3</v>
      </c>
      <c r="H1896" s="29">
        <v>0.15051999999999999</v>
      </c>
      <c r="I1896" s="29">
        <v>0.15010000000000001</v>
      </c>
      <c r="J1896" s="29">
        <v>1.3283</v>
      </c>
      <c r="K1896" s="29">
        <v>3.2846E-2</v>
      </c>
      <c r="L1896" s="29">
        <v>0.2475</v>
      </c>
      <c r="M1896" s="29">
        <v>8.9649999999999994E-2</v>
      </c>
      <c r="N1896" s="29">
        <v>1.1939999999999999E-2</v>
      </c>
      <c r="O1896" s="29">
        <v>0.62839999999999996</v>
      </c>
      <c r="P1896" s="29">
        <v>0.82208999999999999</v>
      </c>
      <c r="Q1896" s="29">
        <v>1.8741000000000001E-2</v>
      </c>
      <c r="R1896" s="29">
        <v>1.4541E-2</v>
      </c>
      <c r="S1896" s="29">
        <v>3.0171E-2</v>
      </c>
      <c r="T1896" s="29">
        <v>0.76400000000000001</v>
      </c>
      <c r="U1896" s="29">
        <v>6.9723999999999994E-2</v>
      </c>
      <c r="V1896" s="29">
        <v>0.25890000000000002</v>
      </c>
    </row>
    <row r="1897" spans="1:22" ht="14.25" customHeight="1" x14ac:dyDescent="0.3">
      <c r="A1897" s="57">
        <v>43286</v>
      </c>
      <c r="B1897" s="29">
        <v>23045</v>
      </c>
      <c r="C1897" s="29">
        <v>22638</v>
      </c>
      <c r="D1897" s="29">
        <v>94.394999999999996</v>
      </c>
      <c r="E1897" s="29">
        <v>110.64</v>
      </c>
      <c r="F1897" s="29">
        <v>1.1691</v>
      </c>
      <c r="G1897" s="29">
        <v>9.0369999999999999E-3</v>
      </c>
      <c r="H1897" s="29">
        <v>0.15068999999999999</v>
      </c>
      <c r="I1897" s="29">
        <v>0.1502</v>
      </c>
      <c r="J1897" s="29">
        <v>1.3222</v>
      </c>
      <c r="K1897" s="29">
        <v>3.2766999999999998E-2</v>
      </c>
      <c r="L1897" s="29">
        <v>0.247</v>
      </c>
      <c r="M1897" s="29">
        <v>8.9340000000000003E-2</v>
      </c>
      <c r="N1897" s="29">
        <v>1.191E-2</v>
      </c>
      <c r="O1897" s="29">
        <v>0.62909999999999999</v>
      </c>
      <c r="P1897" s="29">
        <v>0.82338</v>
      </c>
      <c r="Q1897" s="29">
        <v>1.8720000000000001E-2</v>
      </c>
      <c r="R1897" s="29">
        <v>1.4545000000000001E-2</v>
      </c>
      <c r="S1897" s="29">
        <v>3.0117000000000001E-2</v>
      </c>
      <c r="T1897" s="29">
        <v>0.76149999999999995</v>
      </c>
      <c r="U1897" s="29">
        <v>6.9541000000000006E-2</v>
      </c>
      <c r="V1897" s="29">
        <v>0.2545</v>
      </c>
    </row>
    <row r="1898" spans="1:22" ht="14.25" customHeight="1" x14ac:dyDescent="0.3">
      <c r="A1898" s="57">
        <v>43285</v>
      </c>
      <c r="B1898" s="29">
        <v>23035</v>
      </c>
      <c r="C1898" s="29">
        <v>22630</v>
      </c>
      <c r="D1898" s="29">
        <v>94.531000000000006</v>
      </c>
      <c r="E1898" s="29">
        <v>110.49</v>
      </c>
      <c r="F1898" s="29">
        <v>1.1657</v>
      </c>
      <c r="G1898" s="29">
        <v>9.0500000000000008E-3</v>
      </c>
      <c r="H1898" s="29">
        <v>0.15076000000000001</v>
      </c>
      <c r="I1898" s="29">
        <v>0.15049999999999999</v>
      </c>
      <c r="J1898" s="29">
        <v>1.323</v>
      </c>
      <c r="K1898" s="29">
        <v>3.2759999999999997E-2</v>
      </c>
      <c r="L1898" s="29">
        <v>0.2465</v>
      </c>
      <c r="M1898" s="29">
        <v>8.9569999999999997E-2</v>
      </c>
      <c r="N1898" s="29">
        <v>1.188E-2</v>
      </c>
      <c r="O1898" s="29">
        <v>0.63009999999999999</v>
      </c>
      <c r="P1898" s="29">
        <v>0.82338</v>
      </c>
      <c r="Q1898" s="29">
        <v>1.8742999999999999E-2</v>
      </c>
      <c r="R1898" s="29">
        <v>1.4519000000000001E-2</v>
      </c>
      <c r="S1898" s="29">
        <v>3.0152000000000002E-2</v>
      </c>
      <c r="T1898" s="29">
        <v>0.76080000000000003</v>
      </c>
      <c r="U1898" s="29">
        <v>6.9636000000000003E-2</v>
      </c>
      <c r="V1898" s="29">
        <v>0.2555</v>
      </c>
    </row>
    <row r="1899" spans="1:22" ht="14.25" customHeight="1" x14ac:dyDescent="0.3">
      <c r="A1899" s="57">
        <v>43284</v>
      </c>
      <c r="B1899" s="29">
        <v>23028</v>
      </c>
      <c r="C1899" s="29">
        <v>22635</v>
      </c>
      <c r="D1899" s="29">
        <v>94.590999999999994</v>
      </c>
      <c r="E1899" s="29">
        <v>110.59</v>
      </c>
      <c r="F1899" s="29">
        <v>1.1657999999999999</v>
      </c>
      <c r="G1899" s="29">
        <v>9.0419999999999997E-3</v>
      </c>
      <c r="H1899" s="29">
        <v>0.15054999999999999</v>
      </c>
      <c r="I1899" s="29">
        <v>0.15</v>
      </c>
      <c r="J1899" s="29">
        <v>1.3192999999999999</v>
      </c>
      <c r="K1899" s="29">
        <v>3.2735E-2</v>
      </c>
      <c r="L1899" s="29">
        <v>0.2472</v>
      </c>
      <c r="M1899" s="29">
        <v>8.9649999999999994E-2</v>
      </c>
      <c r="N1899" s="29">
        <v>1.196E-2</v>
      </c>
      <c r="O1899" s="29">
        <v>0.63160000000000005</v>
      </c>
      <c r="P1899" s="29">
        <v>0.82338</v>
      </c>
      <c r="Q1899" s="29">
        <v>1.8734000000000001E-2</v>
      </c>
      <c r="R1899" s="29">
        <v>1.4595E-2</v>
      </c>
      <c r="S1899" s="29">
        <v>3.0168E-2</v>
      </c>
      <c r="T1899" s="29">
        <v>0.7611</v>
      </c>
      <c r="U1899" s="29">
        <v>6.9638000000000005E-2</v>
      </c>
      <c r="V1899" s="29">
        <v>0.25659999999999999</v>
      </c>
    </row>
    <row r="1900" spans="1:22" ht="14.25" customHeight="1" x14ac:dyDescent="0.3">
      <c r="A1900" s="57">
        <v>43283</v>
      </c>
      <c r="B1900" s="29">
        <v>22970</v>
      </c>
      <c r="C1900" s="29">
        <v>22635</v>
      </c>
      <c r="D1900" s="29">
        <v>94.870999999999995</v>
      </c>
      <c r="E1900" s="29">
        <v>110.9</v>
      </c>
      <c r="F1900" s="29">
        <v>1.1638999999999999</v>
      </c>
      <c r="G1900" s="29">
        <v>9.0170000000000007E-3</v>
      </c>
      <c r="H1900" s="29">
        <v>0.14995</v>
      </c>
      <c r="I1900" s="29">
        <v>0.14949999999999999</v>
      </c>
      <c r="J1900" s="29">
        <v>1.3143</v>
      </c>
      <c r="K1900" s="29">
        <v>3.2736000000000001E-2</v>
      </c>
      <c r="L1900" s="29">
        <v>0.2475</v>
      </c>
      <c r="M1900" s="29">
        <v>8.9370000000000005E-2</v>
      </c>
      <c r="N1900" s="29">
        <v>1.1939999999999999E-2</v>
      </c>
      <c r="O1900" s="29">
        <v>0.63129999999999997</v>
      </c>
      <c r="P1900" s="29">
        <v>0.82338</v>
      </c>
      <c r="Q1900" s="29">
        <v>1.8693000000000001E-2</v>
      </c>
      <c r="R1900" s="29">
        <v>1.456E-2</v>
      </c>
      <c r="S1900" s="29">
        <v>3.0148000000000001E-2</v>
      </c>
      <c r="T1900" s="29">
        <v>0.75819999999999999</v>
      </c>
      <c r="U1900" s="29">
        <v>6.9725999999999996E-2</v>
      </c>
      <c r="V1900" s="29">
        <v>0.25569999999999998</v>
      </c>
    </row>
    <row r="1901" spans="1:22" ht="14.25" customHeight="1" x14ac:dyDescent="0.3">
      <c r="A1901" s="57">
        <v>43280</v>
      </c>
      <c r="B1901" s="29">
        <v>22938</v>
      </c>
      <c r="C1901" s="29">
        <v>22650</v>
      </c>
      <c r="D1901" s="29">
        <v>94.47</v>
      </c>
      <c r="E1901" s="29">
        <v>110.76</v>
      </c>
      <c r="F1901" s="29">
        <v>1.1684000000000001</v>
      </c>
      <c r="G1901" s="29">
        <v>9.0340000000000004E-3</v>
      </c>
      <c r="H1901" s="29">
        <v>0.151</v>
      </c>
      <c r="I1901" s="29">
        <v>0.1507</v>
      </c>
      <c r="J1901" s="29">
        <v>1.3207</v>
      </c>
      <c r="K1901" s="29">
        <v>3.2808999999999998E-2</v>
      </c>
      <c r="L1901" s="29">
        <v>0.248</v>
      </c>
      <c r="M1901" s="29">
        <v>8.9690000000000006E-2</v>
      </c>
      <c r="N1901" s="29">
        <v>1.1939999999999999E-2</v>
      </c>
      <c r="O1901" s="29">
        <v>0.63170000000000004</v>
      </c>
      <c r="P1901" s="29">
        <v>0.82338</v>
      </c>
      <c r="Q1901" s="29">
        <v>1.8726E-2</v>
      </c>
      <c r="R1901" s="29">
        <v>1.4607999999999999E-2</v>
      </c>
      <c r="S1901" s="29">
        <v>3.0273000000000001E-2</v>
      </c>
      <c r="T1901" s="29">
        <v>0.76139999999999997</v>
      </c>
      <c r="U1901" s="29">
        <v>7.0085999999999996E-2</v>
      </c>
      <c r="V1901" s="29">
        <v>0.25790000000000002</v>
      </c>
    </row>
    <row r="1902" spans="1:22" ht="14.25" customHeight="1" x14ac:dyDescent="0.3">
      <c r="A1902" s="57">
        <v>43279</v>
      </c>
      <c r="B1902" s="29">
        <v>22938</v>
      </c>
      <c r="C1902" s="29">
        <v>22655</v>
      </c>
      <c r="D1902" s="29">
        <v>95.311999999999998</v>
      </c>
      <c r="E1902" s="29">
        <v>110.49</v>
      </c>
      <c r="F1902" s="29">
        <v>1.1569</v>
      </c>
      <c r="G1902" s="29">
        <v>9.051E-3</v>
      </c>
      <c r="H1902" s="29">
        <v>0.15089</v>
      </c>
      <c r="I1902" s="29">
        <v>0.1507</v>
      </c>
      <c r="J1902" s="29">
        <v>1.3078000000000001</v>
      </c>
      <c r="K1902" s="29">
        <v>3.2711999999999998E-2</v>
      </c>
      <c r="L1902" s="29">
        <v>0.24740000000000001</v>
      </c>
      <c r="M1902" s="29">
        <v>8.9209999999999998E-2</v>
      </c>
      <c r="N1902" s="29">
        <v>1.1939999999999999E-2</v>
      </c>
      <c r="O1902" s="29">
        <v>0.63200000000000001</v>
      </c>
      <c r="P1902" s="29">
        <v>0.82338</v>
      </c>
      <c r="Q1902" s="29">
        <v>1.8679000000000001E-2</v>
      </c>
      <c r="R1902" s="29">
        <v>1.4534E-2</v>
      </c>
      <c r="S1902" s="29">
        <v>3.0165000000000001E-2</v>
      </c>
      <c r="T1902" s="29">
        <v>0.75470000000000004</v>
      </c>
      <c r="U1902" s="29">
        <v>6.9795999999999997E-2</v>
      </c>
      <c r="V1902" s="29">
        <v>0.25900000000000001</v>
      </c>
    </row>
    <row r="1903" spans="1:22" ht="14.25" customHeight="1" x14ac:dyDescent="0.3">
      <c r="A1903" s="57">
        <v>43278</v>
      </c>
      <c r="B1903" s="29">
        <v>22937</v>
      </c>
      <c r="C1903" s="29">
        <v>22640</v>
      </c>
      <c r="D1903" s="29">
        <v>95.29</v>
      </c>
      <c r="E1903" s="29">
        <v>110.26</v>
      </c>
      <c r="F1903" s="29">
        <v>1.1554</v>
      </c>
      <c r="G1903" s="29">
        <v>9.0699999999999999E-3</v>
      </c>
      <c r="H1903" s="29">
        <v>0.15143000000000001</v>
      </c>
      <c r="I1903" s="29">
        <v>0.15110000000000001</v>
      </c>
      <c r="J1903" s="29">
        <v>1.3112999999999999</v>
      </c>
      <c r="K1903" s="29">
        <v>3.2754999999999999E-2</v>
      </c>
      <c r="L1903" s="29">
        <v>0.24809999999999999</v>
      </c>
      <c r="M1903" s="29">
        <v>8.8999999999999996E-2</v>
      </c>
      <c r="N1903" s="29">
        <v>1.184E-2</v>
      </c>
      <c r="O1903" s="29">
        <v>0.63180000000000003</v>
      </c>
      <c r="P1903" s="29">
        <v>0.82149000000000005</v>
      </c>
      <c r="Q1903" s="29">
        <v>1.8662000000000002E-2</v>
      </c>
      <c r="R1903" s="29">
        <v>1.4513E-2</v>
      </c>
      <c r="S1903" s="29">
        <v>3.0242999999999999E-2</v>
      </c>
      <c r="T1903" s="29">
        <v>0.74950000000000006</v>
      </c>
      <c r="U1903" s="29">
        <v>7.0179000000000005E-2</v>
      </c>
      <c r="V1903" s="29">
        <v>0.25900000000000001</v>
      </c>
    </row>
    <row r="1904" spans="1:22" ht="14.25" customHeight="1" x14ac:dyDescent="0.3">
      <c r="A1904" s="57">
        <v>43277</v>
      </c>
      <c r="B1904" s="29">
        <v>22923</v>
      </c>
      <c r="C1904" s="29">
        <v>22625</v>
      </c>
      <c r="D1904" s="29">
        <v>94.676000000000002</v>
      </c>
      <c r="E1904" s="29">
        <v>110.06</v>
      </c>
      <c r="F1904" s="29">
        <v>1.1648000000000001</v>
      </c>
      <c r="G1904" s="29">
        <v>9.0880000000000006E-3</v>
      </c>
      <c r="H1904" s="29">
        <v>0.15198999999999999</v>
      </c>
      <c r="I1904" s="29">
        <v>0.15190000000000001</v>
      </c>
      <c r="J1904" s="29">
        <v>1.3225</v>
      </c>
      <c r="K1904" s="29">
        <v>3.2872999999999999E-2</v>
      </c>
      <c r="L1904" s="29">
        <v>0.24859999999999999</v>
      </c>
      <c r="M1904" s="29">
        <v>8.9399999999999993E-2</v>
      </c>
      <c r="N1904" s="29">
        <v>1.193E-2</v>
      </c>
      <c r="O1904" s="29">
        <v>0.63149999999999995</v>
      </c>
      <c r="P1904" s="29">
        <v>0.82372000000000001</v>
      </c>
      <c r="Q1904" s="29">
        <v>1.8629E-2</v>
      </c>
      <c r="R1904" s="29">
        <v>1.4625000000000001E-2</v>
      </c>
      <c r="S1904" s="29">
        <v>3.0277999999999999E-2</v>
      </c>
      <c r="T1904" s="29">
        <v>0.75139999999999996</v>
      </c>
      <c r="U1904" s="29">
        <v>7.0398000000000002E-2</v>
      </c>
      <c r="V1904" s="29">
        <v>0.26300000000000001</v>
      </c>
    </row>
    <row r="1905" spans="1:22" ht="14.25" customHeight="1" x14ac:dyDescent="0.3">
      <c r="A1905" s="57">
        <v>43276</v>
      </c>
      <c r="B1905" s="29">
        <v>22889</v>
      </c>
      <c r="C1905" s="29">
        <v>22615</v>
      </c>
      <c r="D1905" s="29">
        <v>94.289000000000001</v>
      </c>
      <c r="E1905" s="29">
        <v>109.77</v>
      </c>
      <c r="F1905" s="29">
        <v>1.1704000000000001</v>
      </c>
      <c r="G1905" s="29">
        <v>9.11E-3</v>
      </c>
      <c r="H1905" s="29">
        <v>0.15285000000000001</v>
      </c>
      <c r="I1905" s="29">
        <v>0.15290000000000001</v>
      </c>
      <c r="J1905" s="29">
        <v>1.3281000000000001</v>
      </c>
      <c r="K1905" s="29">
        <v>3.2925999999999997E-2</v>
      </c>
      <c r="L1905" s="29">
        <v>0.24890000000000001</v>
      </c>
      <c r="M1905" s="29">
        <v>8.9609999999999995E-2</v>
      </c>
      <c r="N1905" s="29">
        <v>1.183E-2</v>
      </c>
      <c r="O1905" s="29">
        <v>0.62929999999999997</v>
      </c>
      <c r="P1905" s="29">
        <v>0.82474999999999998</v>
      </c>
      <c r="Q1905" s="29">
        <v>1.8682000000000001E-2</v>
      </c>
      <c r="R1905" s="29">
        <v>1.4685E-2</v>
      </c>
      <c r="S1905" s="29">
        <v>3.0363000000000001E-2</v>
      </c>
      <c r="T1905" s="29">
        <v>0.75209999999999999</v>
      </c>
      <c r="U1905" s="29">
        <v>7.0771000000000001E-2</v>
      </c>
      <c r="V1905" s="29">
        <v>0.26500000000000001</v>
      </c>
    </row>
    <row r="1906" spans="1:22" ht="14.25" customHeight="1" x14ac:dyDescent="0.3">
      <c r="A1906" s="57">
        <v>43273</v>
      </c>
      <c r="B1906" s="29">
        <v>22890</v>
      </c>
      <c r="C1906" s="29">
        <v>22620</v>
      </c>
      <c r="D1906" s="29">
        <v>94.52</v>
      </c>
      <c r="E1906" s="29">
        <v>109.97</v>
      </c>
      <c r="F1906" s="29">
        <v>1.1651</v>
      </c>
      <c r="G1906" s="29">
        <v>9.0930000000000004E-3</v>
      </c>
      <c r="H1906" s="29">
        <v>0.15371000000000001</v>
      </c>
      <c r="I1906" s="29">
        <v>0.1535</v>
      </c>
      <c r="J1906" s="29">
        <v>1.3261000000000001</v>
      </c>
      <c r="K1906" s="29">
        <v>3.2988999999999997E-2</v>
      </c>
      <c r="L1906" s="29">
        <v>0.24990000000000001</v>
      </c>
      <c r="M1906" s="29">
        <v>8.9929999999999996E-2</v>
      </c>
      <c r="N1906" s="29">
        <v>1.184E-2</v>
      </c>
      <c r="O1906" s="29">
        <v>0.62919999999999998</v>
      </c>
      <c r="P1906" s="29">
        <v>0.82474999999999998</v>
      </c>
      <c r="Q1906" s="29">
        <v>1.8782E-2</v>
      </c>
      <c r="R1906" s="29">
        <v>1.4732E-2</v>
      </c>
      <c r="S1906" s="29">
        <v>3.0380999999999998E-2</v>
      </c>
      <c r="T1906" s="29">
        <v>0.754</v>
      </c>
      <c r="U1906" s="29">
        <v>7.1023000000000003E-2</v>
      </c>
      <c r="V1906" s="29">
        <v>0.26419999999999999</v>
      </c>
    </row>
    <row r="1907" spans="1:22" ht="14.25" customHeight="1" x14ac:dyDescent="0.3">
      <c r="A1907" s="57">
        <v>43272</v>
      </c>
      <c r="B1907" s="29">
        <v>22865</v>
      </c>
      <c r="C1907" s="29">
        <v>22622</v>
      </c>
      <c r="D1907" s="29">
        <v>94.861999999999995</v>
      </c>
      <c r="E1907" s="29">
        <v>109.99</v>
      </c>
      <c r="F1907" s="29">
        <v>1.1604000000000001</v>
      </c>
      <c r="G1907" s="29">
        <v>9.0930000000000004E-3</v>
      </c>
      <c r="H1907" s="29">
        <v>0.15398999999999999</v>
      </c>
      <c r="I1907" s="29">
        <v>0.15379999999999999</v>
      </c>
      <c r="J1907" s="29">
        <v>1.3240000000000001</v>
      </c>
      <c r="K1907" s="29">
        <v>3.2971E-2</v>
      </c>
      <c r="L1907" s="29">
        <v>0.24970000000000001</v>
      </c>
      <c r="M1907" s="29">
        <v>9.0050000000000005E-2</v>
      </c>
      <c r="N1907" s="29">
        <v>1.184E-2</v>
      </c>
      <c r="O1907" s="29">
        <v>0.62719999999999998</v>
      </c>
      <c r="P1907" s="29">
        <v>0.82474999999999998</v>
      </c>
      <c r="Q1907" s="29">
        <v>1.8735000000000002E-2</v>
      </c>
      <c r="R1907" s="29">
        <v>1.4747E-2</v>
      </c>
      <c r="S1907" s="29">
        <v>3.0404E-2</v>
      </c>
      <c r="T1907" s="29">
        <v>0.751</v>
      </c>
      <c r="U1907" s="29">
        <v>7.0946999999999996E-2</v>
      </c>
      <c r="V1907" s="29">
        <v>0.26540000000000002</v>
      </c>
    </row>
    <row r="1908" spans="1:22" ht="14.25" customHeight="1" x14ac:dyDescent="0.3">
      <c r="A1908" s="57">
        <v>43271</v>
      </c>
      <c r="B1908" s="29">
        <v>22864</v>
      </c>
      <c r="C1908" s="29">
        <v>22617</v>
      </c>
      <c r="D1908" s="29">
        <v>95.123999999999995</v>
      </c>
      <c r="E1908" s="29">
        <v>110.36</v>
      </c>
      <c r="F1908" s="29">
        <v>1.1572</v>
      </c>
      <c r="G1908" s="29">
        <v>9.0620000000000006E-3</v>
      </c>
      <c r="H1908" s="29">
        <v>0.15448000000000001</v>
      </c>
      <c r="I1908" s="29">
        <v>0.15429999999999999</v>
      </c>
      <c r="J1908" s="29">
        <v>1.3171999999999999</v>
      </c>
      <c r="K1908" s="29">
        <v>3.3116E-2</v>
      </c>
      <c r="L1908" s="29">
        <v>0.24970000000000001</v>
      </c>
      <c r="M1908" s="29">
        <v>9.0090000000000003E-2</v>
      </c>
      <c r="N1908" s="29">
        <v>1.184E-2</v>
      </c>
      <c r="O1908" s="29">
        <v>0.62509999999999999</v>
      </c>
      <c r="P1908" s="29">
        <v>0.82304999999999995</v>
      </c>
      <c r="Q1908" s="29">
        <v>1.8759000000000001E-2</v>
      </c>
      <c r="R1908" s="29">
        <v>1.4692999999999999E-2</v>
      </c>
      <c r="S1908" s="29">
        <v>3.0457000000000001E-2</v>
      </c>
      <c r="T1908" s="29">
        <v>0.75129999999999997</v>
      </c>
      <c r="U1908" s="29">
        <v>7.0831000000000005E-2</v>
      </c>
      <c r="V1908" s="29">
        <v>0.2651</v>
      </c>
    </row>
    <row r="1909" spans="1:22" ht="14.25" customHeight="1" x14ac:dyDescent="0.3">
      <c r="A1909" s="57">
        <v>43270</v>
      </c>
      <c r="B1909" s="29">
        <v>22835</v>
      </c>
      <c r="C1909" s="29">
        <v>22602</v>
      </c>
      <c r="D1909" s="29">
        <v>95.013000000000005</v>
      </c>
      <c r="E1909" s="29">
        <v>110.06</v>
      </c>
      <c r="F1909" s="29">
        <v>1.159</v>
      </c>
      <c r="G1909" s="29">
        <v>9.0860000000000003E-3</v>
      </c>
      <c r="H1909" s="29">
        <v>0.1542</v>
      </c>
      <c r="I1909" s="29">
        <v>0.15440000000000001</v>
      </c>
      <c r="J1909" s="29">
        <v>1.3173999999999999</v>
      </c>
      <c r="K1909" s="29">
        <v>3.3126999999999997E-2</v>
      </c>
      <c r="L1909" s="29">
        <v>0.24979999999999999</v>
      </c>
      <c r="M1909" s="29">
        <v>8.992E-2</v>
      </c>
      <c r="N1909" s="29">
        <v>1.184E-2</v>
      </c>
      <c r="O1909" s="29">
        <v>0.62509999999999999</v>
      </c>
      <c r="P1909" s="29">
        <v>0.82477</v>
      </c>
      <c r="Q1909" s="29">
        <v>1.8768E-2</v>
      </c>
      <c r="R1909" s="29">
        <v>1.4704999999999999E-2</v>
      </c>
      <c r="S1909" s="29">
        <v>3.0535E-2</v>
      </c>
      <c r="T1909" s="29">
        <v>0.75270000000000004</v>
      </c>
      <c r="U1909" s="29">
        <v>7.0899000000000004E-2</v>
      </c>
      <c r="V1909" s="29">
        <v>0.26690000000000003</v>
      </c>
    </row>
    <row r="1910" spans="1:22" ht="14.25" customHeight="1" x14ac:dyDescent="0.3">
      <c r="A1910" s="57">
        <v>43269</v>
      </c>
      <c r="B1910" s="29">
        <v>22828</v>
      </c>
      <c r="C1910" s="29">
        <v>22602</v>
      </c>
      <c r="D1910" s="29">
        <v>94.756</v>
      </c>
      <c r="E1910" s="29">
        <v>110.55</v>
      </c>
      <c r="F1910" s="29">
        <v>1.1623000000000001</v>
      </c>
      <c r="G1910" s="29">
        <v>9.0460000000000002E-3</v>
      </c>
      <c r="H1910" s="29">
        <v>0.15529999999999999</v>
      </c>
      <c r="I1910" s="29">
        <v>0.15490000000000001</v>
      </c>
      <c r="J1910" s="29">
        <v>1.3245</v>
      </c>
      <c r="K1910" s="29">
        <v>3.3145000000000001E-2</v>
      </c>
      <c r="L1910" s="29">
        <v>0.25019999999999998</v>
      </c>
      <c r="M1910" s="29">
        <v>9.0620000000000006E-2</v>
      </c>
      <c r="N1910" s="29">
        <v>1.184E-2</v>
      </c>
      <c r="O1910" s="29">
        <v>0.62539999999999996</v>
      </c>
      <c r="P1910" s="29">
        <v>0.83299999999999996</v>
      </c>
      <c r="Q1910" s="29">
        <v>1.8720000000000001E-2</v>
      </c>
      <c r="R1910" s="29">
        <v>1.4692E-2</v>
      </c>
      <c r="S1910" s="29">
        <v>3.0612E-2</v>
      </c>
      <c r="T1910" s="29">
        <v>0.75749999999999995</v>
      </c>
      <c r="U1910" s="29">
        <v>7.0885000000000004E-2</v>
      </c>
      <c r="V1910" s="29">
        <v>0.26700000000000002</v>
      </c>
    </row>
    <row r="1911" spans="1:22" ht="14.25" customHeight="1" x14ac:dyDescent="0.3">
      <c r="A1911" s="57">
        <v>43266</v>
      </c>
      <c r="B1911" s="29">
        <v>22815</v>
      </c>
      <c r="C1911" s="29">
        <v>22595</v>
      </c>
      <c r="D1911" s="29">
        <v>94.787999999999997</v>
      </c>
      <c r="E1911" s="29">
        <v>110.66</v>
      </c>
      <c r="F1911" s="29">
        <v>1.161</v>
      </c>
      <c r="G1911" s="29">
        <v>9.0369999999999999E-3</v>
      </c>
      <c r="H1911" s="29">
        <v>0.15531</v>
      </c>
      <c r="I1911" s="29">
        <v>0.15540000000000001</v>
      </c>
      <c r="J1911" s="29">
        <v>1.3278000000000001</v>
      </c>
      <c r="K1911" s="29">
        <v>3.3170999999999999E-2</v>
      </c>
      <c r="L1911" s="29">
        <v>0.25019999999999998</v>
      </c>
      <c r="M1911" s="29">
        <v>9.0630000000000002E-2</v>
      </c>
      <c r="N1911" s="29">
        <v>1.184E-2</v>
      </c>
      <c r="O1911" s="29">
        <v>0.62660000000000005</v>
      </c>
      <c r="P1911" s="29">
        <v>0.83409999999999995</v>
      </c>
      <c r="Q1911" s="29">
        <v>1.8724999999999999E-2</v>
      </c>
      <c r="R1911" s="29">
        <v>1.4671999999999999E-2</v>
      </c>
      <c r="S1911" s="29">
        <v>3.0613999999999999E-2</v>
      </c>
      <c r="T1911" s="29">
        <v>0.75729999999999997</v>
      </c>
      <c r="U1911" s="29">
        <v>7.0989999999999998E-2</v>
      </c>
      <c r="V1911" s="29">
        <v>0.2681</v>
      </c>
    </row>
    <row r="1912" spans="1:22" ht="14.25" customHeight="1" x14ac:dyDescent="0.3">
      <c r="A1912" s="57">
        <v>43265</v>
      </c>
      <c r="B1912" s="29">
        <v>22810</v>
      </c>
      <c r="C1912" s="29">
        <v>22583</v>
      </c>
      <c r="D1912" s="29">
        <v>94.879000000000005</v>
      </c>
      <c r="E1912" s="29">
        <v>110.63</v>
      </c>
      <c r="F1912" s="29">
        <v>1.1568000000000001</v>
      </c>
      <c r="G1912" s="29">
        <v>9.0390000000000002E-3</v>
      </c>
      <c r="H1912" s="29">
        <v>0.15620999999999999</v>
      </c>
      <c r="I1912" s="29">
        <v>0.15579999999999999</v>
      </c>
      <c r="J1912" s="29">
        <v>1.3262</v>
      </c>
      <c r="K1912" s="29">
        <v>3.3385999999999999E-2</v>
      </c>
      <c r="L1912" s="29">
        <v>0.25090000000000001</v>
      </c>
      <c r="M1912" s="29">
        <v>9.1819999999999999E-2</v>
      </c>
      <c r="N1912" s="29">
        <v>1.183E-2</v>
      </c>
      <c r="O1912" s="29">
        <v>0.62660000000000005</v>
      </c>
      <c r="P1912" s="29">
        <v>0.83508000000000004</v>
      </c>
      <c r="Q1912" s="29">
        <v>1.8744E-2</v>
      </c>
      <c r="R1912" s="29">
        <v>1.4727000000000001E-2</v>
      </c>
      <c r="S1912" s="29">
        <v>3.1057000000000001E-2</v>
      </c>
      <c r="T1912" s="29">
        <v>0.76300000000000001</v>
      </c>
      <c r="U1912" s="29">
        <v>7.1295999999999998E-2</v>
      </c>
      <c r="V1912" s="29">
        <v>0.26269999999999999</v>
      </c>
    </row>
    <row r="1913" spans="1:22" ht="14.25" customHeight="1" x14ac:dyDescent="0.3">
      <c r="A1913" s="57">
        <v>43264</v>
      </c>
      <c r="B1913" s="29">
        <v>22805</v>
      </c>
      <c r="C1913" s="29">
        <v>22578</v>
      </c>
      <c r="D1913" s="29">
        <v>93.543999999999997</v>
      </c>
      <c r="E1913" s="29">
        <v>110.34</v>
      </c>
      <c r="F1913" s="29">
        <v>1.1791</v>
      </c>
      <c r="G1913" s="29">
        <v>9.0629999999999999E-3</v>
      </c>
      <c r="H1913" s="29">
        <v>0.15631</v>
      </c>
      <c r="I1913" s="29">
        <v>0.1565</v>
      </c>
      <c r="J1913" s="29">
        <v>1.3375999999999999</v>
      </c>
      <c r="K1913" s="29">
        <v>3.3494000000000003E-2</v>
      </c>
      <c r="L1913" s="29">
        <v>0.25090000000000001</v>
      </c>
      <c r="M1913" s="29">
        <v>9.2079999999999995E-2</v>
      </c>
      <c r="N1913" s="29">
        <v>1.184E-2</v>
      </c>
      <c r="O1913" s="29">
        <v>0.62619999999999998</v>
      </c>
      <c r="P1913" s="29">
        <v>0.84126000000000001</v>
      </c>
      <c r="Q1913" s="29">
        <v>1.8769999999999998E-2</v>
      </c>
      <c r="R1913" s="29">
        <v>1.4818E-2</v>
      </c>
      <c r="S1913" s="29">
        <v>3.1116999999999999E-2</v>
      </c>
      <c r="T1913" s="29">
        <v>0.7702</v>
      </c>
      <c r="U1913" s="29">
        <v>7.1666999999999995E-2</v>
      </c>
      <c r="V1913" s="29">
        <v>0.26879999999999998</v>
      </c>
    </row>
    <row r="1914" spans="1:22" ht="14.25" customHeight="1" x14ac:dyDescent="0.3">
      <c r="A1914" s="57">
        <v>43263</v>
      </c>
      <c r="B1914" s="29">
        <v>22811</v>
      </c>
      <c r="C1914" s="29">
        <v>22575</v>
      </c>
      <c r="D1914" s="29">
        <v>93.817999999999998</v>
      </c>
      <c r="E1914" s="29">
        <v>110.37</v>
      </c>
      <c r="F1914" s="29">
        <v>1.1745000000000001</v>
      </c>
      <c r="G1914" s="29">
        <v>9.0600000000000003E-3</v>
      </c>
      <c r="H1914" s="29">
        <v>0.15615999999999999</v>
      </c>
      <c r="I1914" s="29">
        <v>0.15609999999999999</v>
      </c>
      <c r="J1914" s="29">
        <v>1.3371999999999999</v>
      </c>
      <c r="K1914" s="29">
        <v>3.3473000000000003E-2</v>
      </c>
      <c r="L1914" s="29">
        <v>0.25069999999999998</v>
      </c>
      <c r="M1914" s="29">
        <v>9.239E-2</v>
      </c>
      <c r="N1914" s="29">
        <v>1.184E-2</v>
      </c>
      <c r="O1914" s="29">
        <v>0.627</v>
      </c>
      <c r="P1914" s="29">
        <v>0.84211000000000003</v>
      </c>
      <c r="Q1914" s="29">
        <v>1.8831000000000001E-2</v>
      </c>
      <c r="R1914" s="29">
        <v>1.4792E-2</v>
      </c>
      <c r="S1914" s="29">
        <v>3.116E-2</v>
      </c>
      <c r="T1914" s="29">
        <v>0.76829999999999998</v>
      </c>
      <c r="U1914" s="29">
        <v>7.1558999999999998E-2</v>
      </c>
      <c r="V1914" s="29">
        <v>0.26879999999999998</v>
      </c>
    </row>
    <row r="1915" spans="1:22" ht="14.25" customHeight="1" x14ac:dyDescent="0.3">
      <c r="A1915" s="57">
        <v>43262</v>
      </c>
      <c r="B1915" s="29">
        <v>22803</v>
      </c>
      <c r="C1915" s="29">
        <v>22567</v>
      </c>
      <c r="D1915" s="29">
        <v>93.608000000000004</v>
      </c>
      <c r="E1915" s="29">
        <v>110.03</v>
      </c>
      <c r="F1915" s="29">
        <v>1.1783999999999999</v>
      </c>
      <c r="G1915" s="29">
        <v>9.0880000000000006E-3</v>
      </c>
      <c r="H1915" s="29">
        <v>0.15643000000000001</v>
      </c>
      <c r="I1915" s="29">
        <v>0.15629999999999999</v>
      </c>
      <c r="J1915" s="29">
        <v>1.3379000000000001</v>
      </c>
      <c r="K1915" s="29">
        <v>3.3535000000000002E-2</v>
      </c>
      <c r="L1915" s="29">
        <v>0.251</v>
      </c>
      <c r="M1915" s="29">
        <v>9.2869999999999994E-2</v>
      </c>
      <c r="N1915" s="29">
        <v>1.1820000000000001E-2</v>
      </c>
      <c r="O1915" s="29">
        <v>0.62839999999999996</v>
      </c>
      <c r="P1915" s="29">
        <v>0.84940000000000004</v>
      </c>
      <c r="Q1915" s="29">
        <v>1.8817E-2</v>
      </c>
      <c r="R1915" s="29">
        <v>1.481E-2</v>
      </c>
      <c r="S1915" s="29">
        <v>3.1198E-2</v>
      </c>
      <c r="T1915" s="29">
        <v>0.77039999999999997</v>
      </c>
      <c r="U1915" s="29">
        <v>7.1498999999999993E-2</v>
      </c>
      <c r="V1915" s="29">
        <v>0.26939999999999997</v>
      </c>
    </row>
    <row r="1916" spans="1:22" ht="14.25" customHeight="1" x14ac:dyDescent="0.3">
      <c r="A1916" s="57">
        <v>43259</v>
      </c>
      <c r="B1916" s="29">
        <v>22788</v>
      </c>
      <c r="C1916" s="29">
        <v>22558</v>
      </c>
      <c r="D1916" s="29">
        <v>93.534999999999997</v>
      </c>
      <c r="E1916" s="29">
        <v>109.55</v>
      </c>
      <c r="F1916" s="29">
        <v>1.1769000000000001</v>
      </c>
      <c r="G1916" s="29">
        <v>9.129E-3</v>
      </c>
      <c r="H1916" s="29">
        <v>0.15609000000000001</v>
      </c>
      <c r="I1916" s="29">
        <v>0.15620000000000001</v>
      </c>
      <c r="J1916" s="29">
        <v>1.3405</v>
      </c>
      <c r="K1916" s="29">
        <v>3.3506000000000001E-2</v>
      </c>
      <c r="L1916" s="29">
        <v>0.25069999999999998</v>
      </c>
      <c r="M1916" s="29">
        <v>9.3049999999999994E-2</v>
      </c>
      <c r="N1916" s="29">
        <v>1.1820000000000001E-2</v>
      </c>
      <c r="O1916" s="29">
        <v>0.62880000000000003</v>
      </c>
      <c r="P1916" s="29">
        <v>0.86516000000000004</v>
      </c>
      <c r="Q1916" s="29">
        <v>1.8918000000000001E-2</v>
      </c>
      <c r="R1916" s="29">
        <v>1.481E-2</v>
      </c>
      <c r="S1916" s="29">
        <v>3.1210999999999999E-2</v>
      </c>
      <c r="T1916" s="29">
        <v>0.77349999999999997</v>
      </c>
      <c r="U1916" s="29">
        <v>7.1625999999999995E-2</v>
      </c>
      <c r="V1916" s="29">
        <v>0.2697</v>
      </c>
    </row>
    <row r="1917" spans="1:22" ht="14.25" customHeight="1" x14ac:dyDescent="0.3">
      <c r="A1917" s="57">
        <v>43258</v>
      </c>
      <c r="B1917" s="29">
        <v>22800</v>
      </c>
      <c r="C1917" s="29">
        <v>22562</v>
      </c>
      <c r="D1917" s="29">
        <v>93.435000000000002</v>
      </c>
      <c r="E1917" s="29">
        <v>109.7</v>
      </c>
      <c r="F1917" s="29">
        <v>1.18</v>
      </c>
      <c r="G1917" s="29">
        <v>9.1160000000000008E-3</v>
      </c>
      <c r="H1917" s="29">
        <v>0.15640999999999999</v>
      </c>
      <c r="I1917" s="29">
        <v>0.1565</v>
      </c>
      <c r="J1917" s="29">
        <v>1.3423</v>
      </c>
      <c r="K1917" s="29">
        <v>3.3591999999999997E-2</v>
      </c>
      <c r="L1917" s="29">
        <v>0.25109999999999999</v>
      </c>
      <c r="M1917" s="29">
        <v>9.3270000000000006E-2</v>
      </c>
      <c r="N1917" s="29">
        <v>1.1820000000000001E-2</v>
      </c>
      <c r="O1917" s="29">
        <v>0.62929999999999997</v>
      </c>
      <c r="P1917" s="29">
        <v>0.86543000000000003</v>
      </c>
      <c r="Q1917" s="29">
        <v>1.9036999999999998E-2</v>
      </c>
      <c r="R1917" s="29">
        <v>1.4834999999999999E-2</v>
      </c>
      <c r="S1917" s="29">
        <v>3.1244000000000001E-2</v>
      </c>
      <c r="T1917" s="29">
        <v>0.77090000000000003</v>
      </c>
      <c r="U1917" s="29">
        <v>7.1774000000000004E-2</v>
      </c>
      <c r="V1917" s="29">
        <v>0.25590000000000002</v>
      </c>
    </row>
    <row r="1918" spans="1:22" ht="14.25" customHeight="1" x14ac:dyDescent="0.3">
      <c r="A1918" s="57">
        <v>43257</v>
      </c>
      <c r="B1918" s="29">
        <v>22808</v>
      </c>
      <c r="C1918" s="29">
        <v>22567</v>
      </c>
      <c r="D1918" s="29">
        <v>93.614000000000004</v>
      </c>
      <c r="E1918" s="29">
        <v>110.18</v>
      </c>
      <c r="F1918" s="29">
        <v>1.1774</v>
      </c>
      <c r="G1918" s="29">
        <v>9.0760000000000007E-3</v>
      </c>
      <c r="H1918" s="29">
        <v>0.15654000000000001</v>
      </c>
      <c r="I1918" s="29">
        <v>0.15679999999999999</v>
      </c>
      <c r="J1918" s="29">
        <v>1.3412999999999999</v>
      </c>
      <c r="K1918" s="29">
        <v>3.3673000000000002E-2</v>
      </c>
      <c r="L1918" s="29">
        <v>0.25169999999999998</v>
      </c>
      <c r="M1918" s="29">
        <v>9.3729999999999994E-2</v>
      </c>
      <c r="N1918" s="29">
        <v>1.193E-2</v>
      </c>
      <c r="O1918" s="29">
        <v>0.63009999999999999</v>
      </c>
      <c r="P1918" s="29">
        <v>0.86543000000000003</v>
      </c>
      <c r="Q1918" s="29">
        <v>1.9077E-2</v>
      </c>
      <c r="R1918" s="29">
        <v>1.4958000000000001E-2</v>
      </c>
      <c r="S1918" s="29">
        <v>3.1336000000000003E-2</v>
      </c>
      <c r="T1918" s="29">
        <v>0.77259999999999995</v>
      </c>
      <c r="U1918" s="29">
        <v>7.2258000000000003E-2</v>
      </c>
      <c r="V1918" s="29">
        <v>0.25979999999999998</v>
      </c>
    </row>
    <row r="1919" spans="1:22" ht="14.25" customHeight="1" x14ac:dyDescent="0.3">
      <c r="A1919" s="57">
        <v>43256</v>
      </c>
      <c r="B1919" s="29">
        <v>22821</v>
      </c>
      <c r="C1919" s="29">
        <v>22571</v>
      </c>
      <c r="D1919" s="29">
        <v>93.876000000000005</v>
      </c>
      <c r="E1919" s="29">
        <v>109.79</v>
      </c>
      <c r="F1919" s="29">
        <v>1.1718</v>
      </c>
      <c r="G1919" s="29">
        <v>9.1079999999999998E-3</v>
      </c>
      <c r="H1919" s="29">
        <v>0.15612000000000001</v>
      </c>
      <c r="I1919" s="29">
        <v>0.15640000000000001</v>
      </c>
      <c r="J1919" s="29">
        <v>1.3392999999999999</v>
      </c>
      <c r="K1919" s="29">
        <v>3.3527000000000001E-2</v>
      </c>
      <c r="L1919" s="29">
        <v>0.25080000000000002</v>
      </c>
      <c r="M1919" s="29">
        <v>9.3310000000000004E-2</v>
      </c>
      <c r="N1919" s="29">
        <v>1.1820000000000001E-2</v>
      </c>
      <c r="O1919" s="29">
        <v>0.63109999999999999</v>
      </c>
      <c r="P1919" s="29">
        <v>0.86504999999999999</v>
      </c>
      <c r="Q1919" s="29">
        <v>1.9116000000000001E-2</v>
      </c>
      <c r="R1919" s="29">
        <v>1.4903E-2</v>
      </c>
      <c r="S1919" s="29">
        <v>3.1322000000000003E-2</v>
      </c>
      <c r="T1919" s="29">
        <v>0.77110000000000001</v>
      </c>
      <c r="U1919" s="29">
        <v>7.2024000000000005E-2</v>
      </c>
      <c r="V1919" s="29">
        <v>0.26240000000000002</v>
      </c>
    </row>
    <row r="1920" spans="1:22" ht="14.25" customHeight="1" x14ac:dyDescent="0.3">
      <c r="A1920" s="57">
        <v>43255</v>
      </c>
      <c r="B1920" s="29">
        <v>22799</v>
      </c>
      <c r="C1920" s="29">
        <v>22571</v>
      </c>
      <c r="D1920" s="29">
        <v>94.037999999999997</v>
      </c>
      <c r="E1920" s="29">
        <v>109.82</v>
      </c>
      <c r="F1920" s="29">
        <v>1.1698999999999999</v>
      </c>
      <c r="G1920" s="29">
        <v>9.1059999999999995E-3</v>
      </c>
      <c r="H1920" s="29">
        <v>0.156</v>
      </c>
      <c r="I1920" s="29">
        <v>0.15609999999999999</v>
      </c>
      <c r="J1920" s="29">
        <v>1.3312999999999999</v>
      </c>
      <c r="K1920" s="29">
        <v>3.3624000000000001E-2</v>
      </c>
      <c r="L1920" s="29">
        <v>0.25169999999999998</v>
      </c>
      <c r="M1920" s="29">
        <v>9.3420000000000003E-2</v>
      </c>
      <c r="N1920" s="29">
        <v>1.1820000000000001E-2</v>
      </c>
      <c r="O1920" s="29">
        <v>0.63109999999999999</v>
      </c>
      <c r="P1920" s="29">
        <v>0.86370999999999998</v>
      </c>
      <c r="Q1920" s="29">
        <v>1.9044999999999999E-2</v>
      </c>
      <c r="R1920" s="29">
        <v>1.4911000000000001E-2</v>
      </c>
      <c r="S1920" s="29">
        <v>3.1245999999999999E-2</v>
      </c>
      <c r="T1920" s="29">
        <v>0.77339999999999998</v>
      </c>
      <c r="U1920" s="29">
        <v>7.2110999999999995E-2</v>
      </c>
      <c r="V1920" s="29">
        <v>0.26700000000000002</v>
      </c>
    </row>
    <row r="1921" spans="1:22" ht="14.25" customHeight="1" x14ac:dyDescent="0.3">
      <c r="A1921" s="57">
        <v>43252</v>
      </c>
      <c r="B1921" s="29">
        <v>22789</v>
      </c>
      <c r="C1921" s="29">
        <v>22566</v>
      </c>
      <c r="D1921" s="29">
        <v>94.156000000000006</v>
      </c>
      <c r="E1921" s="29">
        <v>109.54</v>
      </c>
      <c r="F1921" s="29">
        <v>1.1658999999999999</v>
      </c>
      <c r="G1921" s="29">
        <v>9.1299999999999992E-3</v>
      </c>
      <c r="H1921" s="29">
        <v>0.15575</v>
      </c>
      <c r="I1921" s="29">
        <v>0.15590000000000001</v>
      </c>
      <c r="J1921" s="29">
        <v>1.3346</v>
      </c>
      <c r="K1921" s="29">
        <v>3.3536000000000003E-2</v>
      </c>
      <c r="L1921" s="29">
        <v>0.25140000000000001</v>
      </c>
      <c r="M1921" s="29">
        <v>9.3259999999999996E-2</v>
      </c>
      <c r="N1921" s="29">
        <v>1.184E-2</v>
      </c>
      <c r="O1921" s="29">
        <v>0.63060000000000005</v>
      </c>
      <c r="P1921" s="29">
        <v>0.86543000000000003</v>
      </c>
      <c r="Q1921" s="29">
        <v>1.9023999999999999E-2</v>
      </c>
      <c r="R1921" s="29">
        <v>1.4942E-2</v>
      </c>
      <c r="S1921" s="29">
        <v>3.1210000000000002E-2</v>
      </c>
      <c r="T1921" s="29">
        <v>0.77200000000000002</v>
      </c>
      <c r="U1921" s="29">
        <v>7.2248999999999994E-2</v>
      </c>
      <c r="V1921" s="29">
        <v>0.2656</v>
      </c>
    </row>
    <row r="1922" spans="1:22" ht="14.25" customHeight="1" x14ac:dyDescent="0.3">
      <c r="A1922" s="57">
        <v>43251</v>
      </c>
      <c r="B1922" s="29">
        <v>22804</v>
      </c>
      <c r="C1922" s="29">
        <v>22595</v>
      </c>
      <c r="D1922" s="29">
        <v>93.978999999999999</v>
      </c>
      <c r="E1922" s="29">
        <v>108.82</v>
      </c>
      <c r="F1922" s="29">
        <v>1.1693</v>
      </c>
      <c r="G1922" s="29">
        <v>9.1900000000000003E-3</v>
      </c>
      <c r="H1922" s="29">
        <v>0.156</v>
      </c>
      <c r="I1922" s="29">
        <v>0.156</v>
      </c>
      <c r="J1922" s="29">
        <v>1.3298000000000001</v>
      </c>
      <c r="K1922" s="29">
        <v>3.3347000000000002E-2</v>
      </c>
      <c r="L1922" s="29">
        <v>0.25130000000000002</v>
      </c>
      <c r="M1922" s="29">
        <v>9.2539999999999997E-2</v>
      </c>
      <c r="N1922" s="29">
        <v>1.184E-2</v>
      </c>
      <c r="O1922" s="29">
        <v>0.63219999999999998</v>
      </c>
      <c r="P1922" s="29">
        <v>0.86504999999999999</v>
      </c>
      <c r="Q1922" s="29">
        <v>1.9040999999999999E-2</v>
      </c>
      <c r="R1922" s="29">
        <v>1.4824E-2</v>
      </c>
      <c r="S1922" s="29">
        <v>3.1182999999999999E-2</v>
      </c>
      <c r="T1922" s="29">
        <v>0.77170000000000005</v>
      </c>
      <c r="U1922" s="29">
        <v>7.1820999999999996E-2</v>
      </c>
      <c r="V1922" s="29">
        <v>0.26819999999999999</v>
      </c>
    </row>
    <row r="1923" spans="1:22" ht="14.25" customHeight="1" x14ac:dyDescent="0.3">
      <c r="A1923" s="57">
        <v>43250</v>
      </c>
      <c r="B1923" s="29">
        <v>22844</v>
      </c>
      <c r="C1923" s="29">
        <v>22590</v>
      </c>
      <c r="D1923" s="29">
        <v>94.069000000000003</v>
      </c>
      <c r="E1923" s="29">
        <v>108.91</v>
      </c>
      <c r="F1923" s="29">
        <v>1.1665000000000001</v>
      </c>
      <c r="G1923" s="29">
        <v>9.1819999999999992E-3</v>
      </c>
      <c r="H1923" s="29">
        <v>0.15579000000000001</v>
      </c>
      <c r="I1923" s="29">
        <v>0.15620000000000001</v>
      </c>
      <c r="J1923" s="29">
        <v>1.3286</v>
      </c>
      <c r="K1923" s="29">
        <v>3.3413999999999999E-2</v>
      </c>
      <c r="L1923" s="29">
        <v>0.25080000000000002</v>
      </c>
      <c r="M1923" s="29">
        <v>9.2840000000000006E-2</v>
      </c>
      <c r="N1923" s="29">
        <v>1.184E-2</v>
      </c>
      <c r="O1923" s="29">
        <v>0.63280000000000003</v>
      </c>
      <c r="P1923" s="29">
        <v>0.86477999999999999</v>
      </c>
      <c r="Q1923" s="29">
        <v>1.9032E-2</v>
      </c>
      <c r="R1923" s="29">
        <v>1.4829E-2</v>
      </c>
      <c r="S1923" s="29">
        <v>3.1230999999999998E-2</v>
      </c>
      <c r="T1923" s="29">
        <v>0.77680000000000005</v>
      </c>
      <c r="U1923" s="29">
        <v>7.1787000000000004E-2</v>
      </c>
      <c r="V1923" s="29">
        <v>0.26829999999999998</v>
      </c>
    </row>
    <row r="1924" spans="1:22" ht="14.25" customHeight="1" x14ac:dyDescent="0.3">
      <c r="A1924" s="57">
        <v>43249</v>
      </c>
      <c r="B1924" s="29">
        <v>22820</v>
      </c>
      <c r="C1924" s="29">
        <v>22605</v>
      </c>
      <c r="D1924" s="29">
        <v>94.82</v>
      </c>
      <c r="E1924" s="29">
        <v>108.77</v>
      </c>
      <c r="F1924" s="29">
        <v>1.1539999999999999</v>
      </c>
      <c r="G1924" s="29">
        <v>9.1940000000000008E-3</v>
      </c>
      <c r="H1924" s="29">
        <v>0.15576999999999999</v>
      </c>
      <c r="I1924" s="29">
        <v>0.15570000000000001</v>
      </c>
      <c r="J1924" s="29">
        <v>1.3249</v>
      </c>
      <c r="K1924" s="29">
        <v>3.3253999999999999E-2</v>
      </c>
      <c r="L1924" s="29">
        <v>0.251</v>
      </c>
      <c r="M1924" s="29">
        <v>9.2219999999999996E-2</v>
      </c>
      <c r="N1924" s="29">
        <v>1.184E-2</v>
      </c>
      <c r="O1924" s="29">
        <v>0.63339999999999996</v>
      </c>
      <c r="P1924" s="29">
        <v>0.86543000000000003</v>
      </c>
      <c r="Q1924" s="29">
        <v>1.9004E-2</v>
      </c>
      <c r="R1924" s="29">
        <v>1.474E-2</v>
      </c>
      <c r="S1924" s="29">
        <v>3.1161000000000001E-2</v>
      </c>
      <c r="T1924" s="29">
        <v>0.76800000000000002</v>
      </c>
      <c r="U1924" s="29">
        <v>7.1201E-2</v>
      </c>
      <c r="V1924" s="29">
        <v>0.26790000000000003</v>
      </c>
    </row>
    <row r="1925" spans="1:22" ht="14.25" customHeight="1" x14ac:dyDescent="0.3">
      <c r="A1925" s="57">
        <v>43248</v>
      </c>
      <c r="B1925" s="29">
        <v>22810</v>
      </c>
      <c r="C1925" s="29">
        <v>22596</v>
      </c>
      <c r="D1925" s="29">
        <v>94.418000000000006</v>
      </c>
      <c r="E1925" s="29">
        <v>109.42</v>
      </c>
      <c r="F1925" s="29">
        <v>1.1625000000000001</v>
      </c>
      <c r="G1925" s="29">
        <v>9.1400000000000006E-3</v>
      </c>
      <c r="H1925" s="29">
        <v>0.15626999999999999</v>
      </c>
      <c r="I1925" s="29">
        <v>0.15629999999999999</v>
      </c>
      <c r="J1925" s="29">
        <v>1.3310999999999999</v>
      </c>
      <c r="K1925" s="29">
        <v>3.3381000000000001E-2</v>
      </c>
      <c r="L1925" s="29">
        <v>0.25109999999999999</v>
      </c>
      <c r="M1925" s="29">
        <v>9.2999999999999999E-2</v>
      </c>
      <c r="N1925" s="29">
        <v>1.1860000000000001E-2</v>
      </c>
      <c r="O1925" s="29">
        <v>0.6331</v>
      </c>
      <c r="P1925" s="29">
        <v>0.86516000000000004</v>
      </c>
      <c r="Q1925" s="29">
        <v>1.9033000000000001E-2</v>
      </c>
      <c r="R1925" s="29">
        <v>1.4829999999999999E-2</v>
      </c>
      <c r="S1925" s="29">
        <v>3.1253000000000003E-2</v>
      </c>
      <c r="T1925" s="29">
        <v>0.76949999999999996</v>
      </c>
      <c r="U1925" s="29">
        <v>7.1350999999999998E-2</v>
      </c>
      <c r="V1925" s="29">
        <v>0.26750000000000002</v>
      </c>
    </row>
    <row r="1926" spans="1:22" ht="14.25" customHeight="1" x14ac:dyDescent="0.3">
      <c r="A1926" s="57">
        <v>43245</v>
      </c>
      <c r="B1926" s="29">
        <v>22755</v>
      </c>
      <c r="C1926" s="29">
        <v>22589</v>
      </c>
      <c r="D1926" s="29">
        <v>94.253</v>
      </c>
      <c r="E1926" s="29">
        <v>109.41</v>
      </c>
      <c r="F1926" s="29">
        <v>1.1651</v>
      </c>
      <c r="G1926" s="29">
        <v>9.1409999999999998E-3</v>
      </c>
      <c r="H1926" s="29">
        <v>0.1565</v>
      </c>
      <c r="I1926" s="29">
        <v>0.1565</v>
      </c>
      <c r="J1926" s="29">
        <v>1.3309</v>
      </c>
      <c r="K1926" s="29">
        <v>3.3382000000000002E-2</v>
      </c>
      <c r="L1926" s="29">
        <v>0.25119999999999998</v>
      </c>
      <c r="M1926" s="29">
        <v>9.2730000000000007E-2</v>
      </c>
      <c r="N1926" s="29">
        <v>1.184E-2</v>
      </c>
      <c r="O1926" s="29">
        <v>0.63300000000000001</v>
      </c>
      <c r="P1926" s="29">
        <v>0.86504999999999999</v>
      </c>
      <c r="Q1926" s="29">
        <v>1.9004E-2</v>
      </c>
      <c r="R1926" s="29">
        <v>1.4768999999999999E-2</v>
      </c>
      <c r="S1926" s="29">
        <v>3.1321000000000002E-2</v>
      </c>
      <c r="T1926" s="29">
        <v>0.77070000000000005</v>
      </c>
      <c r="U1926" s="29">
        <v>7.1114999999999998E-2</v>
      </c>
      <c r="V1926" s="29">
        <v>0.27379999999999999</v>
      </c>
    </row>
    <row r="1927" spans="1:22" ht="14.25" customHeight="1" x14ac:dyDescent="0.3">
      <c r="A1927" s="57">
        <v>43244</v>
      </c>
      <c r="B1927" s="29">
        <v>22772</v>
      </c>
      <c r="C1927" s="29">
        <v>22584</v>
      </c>
      <c r="D1927" s="29">
        <v>93.775000000000006</v>
      </c>
      <c r="E1927" s="29">
        <v>109.26</v>
      </c>
      <c r="F1927" s="29">
        <v>1.1719999999999999</v>
      </c>
      <c r="G1927" s="29">
        <v>9.1529999999999997E-3</v>
      </c>
      <c r="H1927" s="29">
        <v>0.15673000000000001</v>
      </c>
      <c r="I1927" s="29">
        <v>0.15679999999999999</v>
      </c>
      <c r="J1927" s="29">
        <v>1.3380000000000001</v>
      </c>
      <c r="K1927" s="29">
        <v>3.3395000000000001E-2</v>
      </c>
      <c r="L1927" s="29">
        <v>0.25119999999999998</v>
      </c>
      <c r="M1927" s="29">
        <v>9.2450000000000004E-2</v>
      </c>
      <c r="N1927" s="29">
        <v>1.184E-2</v>
      </c>
      <c r="O1927" s="29">
        <v>0.63319999999999999</v>
      </c>
      <c r="P1927" s="29">
        <v>0.86516000000000004</v>
      </c>
      <c r="Q1927" s="29">
        <v>1.9044999999999999E-2</v>
      </c>
      <c r="R1927" s="29">
        <v>1.4651000000000001E-2</v>
      </c>
      <c r="S1927" s="29">
        <v>3.125E-2</v>
      </c>
      <c r="T1927" s="29">
        <v>0.77629999999999999</v>
      </c>
      <c r="U1927" s="29">
        <v>7.0759000000000002E-2</v>
      </c>
      <c r="V1927" s="29">
        <v>0.2742</v>
      </c>
    </row>
    <row r="1928" spans="1:22" ht="14.25" customHeight="1" x14ac:dyDescent="0.3">
      <c r="A1928" s="57">
        <v>43243</v>
      </c>
      <c r="B1928" s="29">
        <v>22770</v>
      </c>
      <c r="C1928" s="29">
        <v>22584</v>
      </c>
      <c r="D1928" s="29">
        <v>94.003</v>
      </c>
      <c r="E1928" s="29">
        <v>110.08</v>
      </c>
      <c r="F1928" s="29">
        <v>1.1697</v>
      </c>
      <c r="G1928" s="29">
        <v>9.0849999999999993E-3</v>
      </c>
      <c r="H1928" s="29">
        <v>0.1565</v>
      </c>
      <c r="I1928" s="29">
        <v>0.15679999999999999</v>
      </c>
      <c r="J1928" s="29">
        <v>1.3347</v>
      </c>
      <c r="K1928" s="29">
        <v>3.3371999999999999E-2</v>
      </c>
      <c r="L1928" s="29">
        <v>0.25109999999999999</v>
      </c>
      <c r="M1928" s="29">
        <v>9.2829999999999996E-2</v>
      </c>
      <c r="N1928" s="29">
        <v>1.1939999999999999E-2</v>
      </c>
      <c r="O1928" s="29">
        <v>0.63380000000000003</v>
      </c>
      <c r="P1928" s="29">
        <v>0.86516000000000004</v>
      </c>
      <c r="Q1928" s="29">
        <v>1.9064999999999999E-2</v>
      </c>
      <c r="R1928" s="29">
        <v>1.4647E-2</v>
      </c>
      <c r="S1928" s="29">
        <v>3.1157000000000001E-2</v>
      </c>
      <c r="T1928" s="29">
        <v>0.77900000000000003</v>
      </c>
      <c r="U1928" s="29">
        <v>7.0562E-2</v>
      </c>
      <c r="V1928" s="29">
        <v>0.27550000000000002</v>
      </c>
    </row>
    <row r="1929" spans="1:22" ht="14.25" customHeight="1" x14ac:dyDescent="0.3">
      <c r="A1929" s="57">
        <v>43242</v>
      </c>
      <c r="B1929" s="29">
        <v>22770</v>
      </c>
      <c r="C1929" s="29">
        <v>22595</v>
      </c>
      <c r="D1929" s="29">
        <v>93.608999999999995</v>
      </c>
      <c r="E1929" s="29">
        <v>110.9</v>
      </c>
      <c r="F1929" s="29">
        <v>1.1778999999999999</v>
      </c>
      <c r="G1929" s="29">
        <v>9.018E-3</v>
      </c>
      <c r="H1929" s="29">
        <v>0.15705</v>
      </c>
      <c r="I1929" s="29">
        <v>0.15740000000000001</v>
      </c>
      <c r="J1929" s="29">
        <v>1.3431999999999999</v>
      </c>
      <c r="K1929" s="29">
        <v>3.3472000000000002E-2</v>
      </c>
      <c r="L1929" s="29">
        <v>0.252</v>
      </c>
      <c r="M1929" s="29">
        <v>9.289E-2</v>
      </c>
      <c r="N1929" s="29">
        <v>1.1900000000000001E-2</v>
      </c>
      <c r="O1929" s="29">
        <v>0.63360000000000005</v>
      </c>
      <c r="P1929" s="29">
        <v>0.86516000000000004</v>
      </c>
      <c r="Q1929" s="29">
        <v>1.9120000000000002E-2</v>
      </c>
      <c r="R1929" s="29">
        <v>1.4689000000000001E-2</v>
      </c>
      <c r="S1929" s="29">
        <v>3.1253999999999997E-2</v>
      </c>
      <c r="T1929" s="29">
        <v>0.78010000000000002</v>
      </c>
      <c r="U1929" s="29">
        <v>7.0802000000000004E-2</v>
      </c>
      <c r="V1929" s="29">
        <v>0.2742</v>
      </c>
    </row>
    <row r="1930" spans="1:22" ht="14.25" customHeight="1" x14ac:dyDescent="0.3">
      <c r="A1930" s="57">
        <v>43241</v>
      </c>
      <c r="B1930" s="29">
        <v>22761</v>
      </c>
      <c r="C1930" s="29">
        <v>22590</v>
      </c>
      <c r="D1930" s="29">
        <v>93.677000000000007</v>
      </c>
      <c r="E1930" s="29">
        <v>111.05</v>
      </c>
      <c r="F1930" s="29">
        <v>1.1791</v>
      </c>
      <c r="G1930" s="29">
        <v>9.0050000000000009E-3</v>
      </c>
      <c r="H1930" s="29">
        <v>0.15667</v>
      </c>
      <c r="I1930" s="29">
        <v>0.1573</v>
      </c>
      <c r="J1930" s="29">
        <v>1.3427</v>
      </c>
      <c r="K1930" s="29">
        <v>3.3452000000000003E-2</v>
      </c>
      <c r="L1930" s="29">
        <v>0.25130000000000002</v>
      </c>
      <c r="M1930" s="29">
        <v>9.2789999999999997E-2</v>
      </c>
      <c r="N1930" s="29">
        <v>1.188E-2</v>
      </c>
      <c r="O1930" s="29">
        <v>0.63400000000000001</v>
      </c>
      <c r="P1930" s="29">
        <v>0.86375000000000002</v>
      </c>
      <c r="Q1930" s="29">
        <v>1.9103999999999999E-2</v>
      </c>
      <c r="R1930" s="29">
        <v>1.4611000000000001E-2</v>
      </c>
      <c r="S1930" s="29">
        <v>3.1099000000000002E-2</v>
      </c>
      <c r="T1930" s="29">
        <v>0.78190000000000004</v>
      </c>
      <c r="U1930" s="29">
        <v>7.0653999999999995E-2</v>
      </c>
      <c r="V1930" s="29">
        <v>0.27189999999999998</v>
      </c>
    </row>
    <row r="1931" spans="1:22" ht="14.25" customHeight="1" x14ac:dyDescent="0.3">
      <c r="A1931" s="57">
        <v>43238</v>
      </c>
      <c r="B1931" s="29">
        <v>22775</v>
      </c>
      <c r="C1931" s="29">
        <v>22590</v>
      </c>
      <c r="D1931" s="29">
        <v>93.637</v>
      </c>
      <c r="E1931" s="29">
        <v>110.78</v>
      </c>
      <c r="F1931" s="29">
        <v>1.1772</v>
      </c>
      <c r="G1931" s="29">
        <v>9.0290000000000006E-3</v>
      </c>
      <c r="H1931" s="29">
        <v>0.15675</v>
      </c>
      <c r="I1931" s="29">
        <v>0.15709999999999999</v>
      </c>
      <c r="J1931" s="29">
        <v>1.3469</v>
      </c>
      <c r="K1931" s="29">
        <v>3.3399999999999999E-2</v>
      </c>
      <c r="L1931" s="29">
        <v>0.25180000000000002</v>
      </c>
      <c r="M1931" s="29">
        <v>9.2480000000000007E-2</v>
      </c>
      <c r="N1931" s="29">
        <v>1.18E-2</v>
      </c>
      <c r="O1931" s="29">
        <v>0.63419999999999999</v>
      </c>
      <c r="P1931" s="29">
        <v>0.86516000000000004</v>
      </c>
      <c r="Q1931" s="29">
        <v>1.9109999999999999E-2</v>
      </c>
      <c r="R1931" s="29">
        <v>1.4702E-2</v>
      </c>
      <c r="S1931" s="29">
        <v>3.1063E-2</v>
      </c>
      <c r="T1931" s="29">
        <v>0.77610000000000001</v>
      </c>
      <c r="U1931" s="29">
        <v>7.0857000000000003E-2</v>
      </c>
      <c r="V1931" s="29">
        <v>0.2676</v>
      </c>
    </row>
    <row r="1932" spans="1:22" ht="14.25" customHeight="1" x14ac:dyDescent="0.3">
      <c r="A1932" s="57">
        <v>43237</v>
      </c>
      <c r="B1932" s="29">
        <v>22770</v>
      </c>
      <c r="C1932" s="29">
        <v>22584</v>
      </c>
      <c r="D1932" s="29">
        <v>93.468999999999994</v>
      </c>
      <c r="E1932" s="29">
        <v>110.77</v>
      </c>
      <c r="F1932" s="29">
        <v>1.1795</v>
      </c>
      <c r="G1932" s="29">
        <v>9.0279999999999996E-3</v>
      </c>
      <c r="H1932" s="29">
        <v>0.15706000000000001</v>
      </c>
      <c r="I1932" s="29">
        <v>0.1573</v>
      </c>
      <c r="J1932" s="29">
        <v>1.3515999999999999</v>
      </c>
      <c r="K1932" s="29">
        <v>3.3394E-2</v>
      </c>
      <c r="L1932" s="29">
        <v>0.25190000000000001</v>
      </c>
      <c r="M1932" s="29">
        <v>9.2369999999999994E-2</v>
      </c>
      <c r="N1932" s="29">
        <v>1.188E-2</v>
      </c>
      <c r="O1932" s="29">
        <v>0.63360000000000005</v>
      </c>
      <c r="P1932" s="29">
        <v>0.86516000000000004</v>
      </c>
      <c r="Q1932" s="29">
        <v>1.9144999999999999E-2</v>
      </c>
      <c r="R1932" s="29">
        <v>1.4742999999999999E-2</v>
      </c>
      <c r="S1932" s="29">
        <v>3.1171000000000001E-2</v>
      </c>
      <c r="T1932" s="29">
        <v>0.78080000000000005</v>
      </c>
      <c r="U1932" s="29">
        <v>7.1060999999999999E-2</v>
      </c>
      <c r="V1932" s="29">
        <v>0.27039999999999997</v>
      </c>
    </row>
    <row r="1933" spans="1:22" ht="14.25" customHeight="1" x14ac:dyDescent="0.3">
      <c r="A1933" s="57">
        <v>43236</v>
      </c>
      <c r="B1933" s="29">
        <v>22748</v>
      </c>
      <c r="C1933" s="29">
        <v>22568</v>
      </c>
      <c r="D1933" s="29">
        <v>93.391999999999996</v>
      </c>
      <c r="E1933" s="29">
        <v>110.4</v>
      </c>
      <c r="F1933" s="29">
        <v>1.1808000000000001</v>
      </c>
      <c r="G1933" s="29">
        <v>9.0580000000000001E-3</v>
      </c>
      <c r="H1933" s="29">
        <v>0.15695000000000001</v>
      </c>
      <c r="I1933" s="29">
        <v>0.1575</v>
      </c>
      <c r="J1933" s="29">
        <v>1.3486</v>
      </c>
      <c r="K1933" s="29">
        <v>3.3494999999999997E-2</v>
      </c>
      <c r="L1933" s="29">
        <v>0.252</v>
      </c>
      <c r="M1933" s="29">
        <v>9.2789999999999997E-2</v>
      </c>
      <c r="N1933" s="29">
        <v>1.18E-2</v>
      </c>
      <c r="O1933" s="29">
        <v>0.63229999999999997</v>
      </c>
      <c r="P1933" s="29">
        <v>0.86516000000000004</v>
      </c>
      <c r="Q1933" s="29">
        <v>1.9140000000000001E-2</v>
      </c>
      <c r="R1933" s="29">
        <v>1.4770999999999999E-2</v>
      </c>
      <c r="S1933" s="29">
        <v>3.1215E-2</v>
      </c>
      <c r="T1933" s="29">
        <v>0.78190000000000004</v>
      </c>
      <c r="U1933" s="29">
        <v>7.1203000000000002E-2</v>
      </c>
      <c r="V1933" s="29">
        <v>0.27210000000000001</v>
      </c>
    </row>
    <row r="1934" spans="1:22" ht="14.25" customHeight="1" x14ac:dyDescent="0.3">
      <c r="A1934" s="57">
        <v>43235</v>
      </c>
      <c r="B1934" s="29">
        <v>22771</v>
      </c>
      <c r="C1934" s="29">
        <v>22548</v>
      </c>
      <c r="D1934" s="29">
        <v>93.218999999999994</v>
      </c>
      <c r="E1934" s="29">
        <v>110.35</v>
      </c>
      <c r="F1934" s="29">
        <v>1.1838</v>
      </c>
      <c r="G1934" s="29">
        <v>9.0620000000000006E-3</v>
      </c>
      <c r="H1934" s="29">
        <v>0.15698999999999999</v>
      </c>
      <c r="I1934" s="29">
        <v>0.15709999999999999</v>
      </c>
      <c r="J1934" s="29">
        <v>1.3502000000000001</v>
      </c>
      <c r="K1934" s="29">
        <v>3.3425000000000003E-2</v>
      </c>
      <c r="L1934" s="29">
        <v>0.25269999999999998</v>
      </c>
      <c r="M1934" s="29">
        <v>9.2520000000000005E-2</v>
      </c>
      <c r="N1934" s="29">
        <v>1.188E-2</v>
      </c>
      <c r="O1934" s="29">
        <v>0.63249999999999995</v>
      </c>
      <c r="P1934" s="29">
        <v>0.86516000000000004</v>
      </c>
      <c r="Q1934" s="29">
        <v>1.9040000000000001E-2</v>
      </c>
      <c r="R1934" s="29">
        <v>1.4676E-2</v>
      </c>
      <c r="S1934" s="29">
        <v>3.1126000000000001E-2</v>
      </c>
      <c r="T1934" s="29">
        <v>0.77659999999999996</v>
      </c>
      <c r="U1934" s="29">
        <v>7.0963999999999999E-2</v>
      </c>
      <c r="V1934" s="29">
        <v>0.27360000000000001</v>
      </c>
    </row>
    <row r="1935" spans="1:22" ht="14.25" customHeight="1" x14ac:dyDescent="0.3">
      <c r="A1935" s="57">
        <v>43234</v>
      </c>
      <c r="B1935" s="29">
        <v>22768</v>
      </c>
      <c r="C1935" s="29">
        <v>22550</v>
      </c>
      <c r="D1935" s="29">
        <v>92.587000000000003</v>
      </c>
      <c r="E1935" s="29">
        <v>109.66</v>
      </c>
      <c r="F1935" s="29">
        <v>1.1927000000000001</v>
      </c>
      <c r="G1935" s="29">
        <v>9.1199999999999996E-3</v>
      </c>
      <c r="H1935" s="29">
        <v>0.15775</v>
      </c>
      <c r="I1935" s="29">
        <v>0.1578</v>
      </c>
      <c r="J1935" s="29">
        <v>1.3555999999999999</v>
      </c>
      <c r="K1935" s="29">
        <v>3.3549000000000002E-2</v>
      </c>
      <c r="L1935" s="29">
        <v>0.25309999999999999</v>
      </c>
      <c r="M1935" s="29">
        <v>9.3369999999999995E-2</v>
      </c>
      <c r="N1935" s="29">
        <v>1.189E-2</v>
      </c>
      <c r="O1935" s="29">
        <v>0.6331</v>
      </c>
      <c r="P1935" s="29">
        <v>0.85985</v>
      </c>
      <c r="Q1935" s="29">
        <v>1.9050999999999998E-2</v>
      </c>
      <c r="R1935" s="29">
        <v>1.4770999999999999E-2</v>
      </c>
      <c r="S1935" s="29">
        <v>3.1342000000000002E-2</v>
      </c>
      <c r="T1935" s="29">
        <v>0.78049999999999997</v>
      </c>
      <c r="U1935" s="29">
        <v>7.1401999999999993E-2</v>
      </c>
      <c r="V1935" s="29">
        <v>0.27610000000000001</v>
      </c>
    </row>
    <row r="1936" spans="1:22" ht="14.25" customHeight="1" x14ac:dyDescent="0.3">
      <c r="A1936" s="57">
        <v>43231</v>
      </c>
      <c r="B1936" s="29">
        <v>22769</v>
      </c>
      <c r="C1936" s="29">
        <v>22560</v>
      </c>
      <c r="D1936" s="29">
        <v>92.537000000000006</v>
      </c>
      <c r="E1936" s="29">
        <v>109.39</v>
      </c>
      <c r="F1936" s="29">
        <v>1.1942999999999999</v>
      </c>
      <c r="G1936" s="29">
        <v>9.1420000000000008E-3</v>
      </c>
      <c r="H1936" s="29">
        <v>0.15787999999999999</v>
      </c>
      <c r="I1936" s="29">
        <v>0.1578</v>
      </c>
      <c r="J1936" s="29">
        <v>1.3542000000000001</v>
      </c>
      <c r="K1936" s="29">
        <v>3.3605999999999997E-2</v>
      </c>
      <c r="L1936" s="29">
        <v>0.2472</v>
      </c>
      <c r="M1936" s="29">
        <v>9.3640000000000001E-2</v>
      </c>
      <c r="N1936" s="29">
        <v>1.1809999999999999E-2</v>
      </c>
      <c r="O1936" s="29">
        <v>0.63370000000000004</v>
      </c>
      <c r="P1936" s="29">
        <v>0.86516000000000004</v>
      </c>
      <c r="Q1936" s="29">
        <v>1.9073E-2</v>
      </c>
      <c r="R1936" s="29">
        <v>1.4834E-2</v>
      </c>
      <c r="S1936" s="29">
        <v>3.1322000000000003E-2</v>
      </c>
      <c r="T1936" s="29">
        <v>0.78149999999999997</v>
      </c>
      <c r="U1936" s="29">
        <v>7.1427000000000004E-2</v>
      </c>
      <c r="V1936" s="29">
        <v>0.2777</v>
      </c>
    </row>
    <row r="1937" spans="1:22" ht="14.25" customHeight="1" x14ac:dyDescent="0.3">
      <c r="A1937" s="57">
        <v>43230</v>
      </c>
      <c r="B1937" s="29">
        <v>22769</v>
      </c>
      <c r="C1937" s="29">
        <v>22578</v>
      </c>
      <c r="D1937" s="29">
        <v>92.65</v>
      </c>
      <c r="E1937" s="29">
        <v>109.4</v>
      </c>
      <c r="F1937" s="29">
        <v>1.1915</v>
      </c>
      <c r="G1937" s="29">
        <v>9.1409999999999998E-3</v>
      </c>
      <c r="H1937" s="29">
        <v>0.1575</v>
      </c>
      <c r="I1937" s="29">
        <v>0.158</v>
      </c>
      <c r="J1937" s="29">
        <v>1.3519000000000001</v>
      </c>
      <c r="K1937" s="29">
        <v>3.3646000000000002E-2</v>
      </c>
      <c r="L1937" s="29">
        <v>0.2472</v>
      </c>
      <c r="M1937" s="29">
        <v>9.3829999999999997E-2</v>
      </c>
      <c r="N1937" s="29">
        <v>1.197E-2</v>
      </c>
      <c r="O1937" s="29">
        <v>0.63370000000000004</v>
      </c>
      <c r="P1937" s="29">
        <v>0.86516000000000004</v>
      </c>
      <c r="Q1937" s="29">
        <v>1.9257E-2</v>
      </c>
      <c r="R1937" s="29">
        <v>1.4905E-2</v>
      </c>
      <c r="S1937" s="29">
        <v>3.1281000000000003E-2</v>
      </c>
      <c r="T1937" s="29">
        <v>0.7833</v>
      </c>
      <c r="U1937" s="29">
        <v>7.1496000000000004E-2</v>
      </c>
      <c r="V1937" s="29">
        <v>0.28170000000000001</v>
      </c>
    </row>
    <row r="1938" spans="1:22" ht="14.25" customHeight="1" x14ac:dyDescent="0.3">
      <c r="A1938" s="57">
        <v>43229</v>
      </c>
      <c r="B1938" s="29">
        <v>22768</v>
      </c>
      <c r="C1938" s="29">
        <v>22568</v>
      </c>
      <c r="D1938" s="29">
        <v>93.04</v>
      </c>
      <c r="E1938" s="29">
        <v>109.74</v>
      </c>
      <c r="F1938" s="29">
        <v>1.1851</v>
      </c>
      <c r="G1938" s="29">
        <v>9.1120000000000003E-3</v>
      </c>
      <c r="H1938" s="29">
        <v>0.15717</v>
      </c>
      <c r="I1938" s="29">
        <v>0.15709999999999999</v>
      </c>
      <c r="J1938" s="29">
        <v>1.3547</v>
      </c>
      <c r="K1938" s="29">
        <v>3.3419999999999998E-2</v>
      </c>
      <c r="L1938" s="29">
        <v>0.2472</v>
      </c>
      <c r="M1938" s="29">
        <v>9.2649999999999996E-2</v>
      </c>
      <c r="N1938" s="29">
        <v>1.1809999999999999E-2</v>
      </c>
      <c r="O1938" s="29">
        <v>0.63290000000000002</v>
      </c>
      <c r="P1938" s="29">
        <v>0.86516000000000004</v>
      </c>
      <c r="Q1938" s="29">
        <v>1.9238000000000002E-2</v>
      </c>
      <c r="R1938" s="29">
        <v>1.4851E-2</v>
      </c>
      <c r="S1938" s="29">
        <v>3.1113999999999999E-2</v>
      </c>
      <c r="T1938" s="29">
        <v>0.77800000000000002</v>
      </c>
      <c r="U1938" s="29">
        <v>7.0817000000000005E-2</v>
      </c>
      <c r="V1938" s="29">
        <v>0.27829999999999999</v>
      </c>
    </row>
    <row r="1939" spans="1:22" ht="14.25" customHeight="1" x14ac:dyDescent="0.3">
      <c r="A1939" s="57">
        <v>43228</v>
      </c>
      <c r="B1939" s="29">
        <v>22770</v>
      </c>
      <c r="C1939" s="29">
        <v>22566</v>
      </c>
      <c r="D1939" s="29">
        <v>93.12</v>
      </c>
      <c r="E1939" s="29">
        <v>109.13</v>
      </c>
      <c r="F1939" s="29">
        <v>1.1863999999999999</v>
      </c>
      <c r="G1939" s="29">
        <v>9.1640000000000003E-3</v>
      </c>
      <c r="H1939" s="29">
        <v>0.15697</v>
      </c>
      <c r="I1939" s="29">
        <v>0.15709999999999999</v>
      </c>
      <c r="J1939" s="29">
        <v>1.3547</v>
      </c>
      <c r="K1939" s="29">
        <v>3.3552999999999999E-2</v>
      </c>
      <c r="L1939" s="29">
        <v>0.25059999999999999</v>
      </c>
      <c r="M1939" s="29">
        <v>9.2710000000000001E-2</v>
      </c>
      <c r="N1939" s="29">
        <v>1.1809999999999999E-2</v>
      </c>
      <c r="O1939" s="29">
        <v>0.63449999999999995</v>
      </c>
      <c r="P1939" s="29">
        <v>0.86528000000000005</v>
      </c>
      <c r="Q1939" s="29">
        <v>1.9252999999999999E-2</v>
      </c>
      <c r="R1939" s="29">
        <v>1.4886E-2</v>
      </c>
      <c r="S1939" s="29">
        <v>3.1316999999999998E-2</v>
      </c>
      <c r="T1939" s="29">
        <v>0.77210000000000001</v>
      </c>
      <c r="U1939" s="29">
        <v>7.1163000000000004E-2</v>
      </c>
      <c r="V1939" s="29">
        <v>0.28070000000000001</v>
      </c>
    </row>
    <row r="1940" spans="1:22" ht="14.25" customHeight="1" x14ac:dyDescent="0.3">
      <c r="A1940" s="57">
        <v>43227</v>
      </c>
      <c r="B1940" s="29">
        <v>22768</v>
      </c>
      <c r="C1940" s="29">
        <v>22558</v>
      </c>
      <c r="D1940" s="29">
        <v>92.748999999999995</v>
      </c>
      <c r="E1940" s="29">
        <v>109.09</v>
      </c>
      <c r="F1940" s="29">
        <v>1.1921999999999999</v>
      </c>
      <c r="G1940" s="29">
        <v>9.1660000000000005E-3</v>
      </c>
      <c r="H1940" s="29">
        <v>0.15706999999999999</v>
      </c>
      <c r="I1940" s="29">
        <v>0.15720000000000001</v>
      </c>
      <c r="J1940" s="29">
        <v>1.3556999999999999</v>
      </c>
      <c r="K1940" s="29">
        <v>3.3526E-2</v>
      </c>
      <c r="L1940" s="29">
        <v>0.25330000000000003</v>
      </c>
      <c r="M1940" s="29">
        <v>9.2560000000000003E-2</v>
      </c>
      <c r="N1940" s="29">
        <v>1.1809999999999999E-2</v>
      </c>
      <c r="O1940" s="29">
        <v>0.6351</v>
      </c>
      <c r="P1940" s="29">
        <v>0.86406000000000005</v>
      </c>
      <c r="Q1940" s="29">
        <v>1.9269000000000001E-2</v>
      </c>
      <c r="R1940" s="29">
        <v>1.4893E-2</v>
      </c>
      <c r="S1940" s="29">
        <v>3.1399000000000003E-2</v>
      </c>
      <c r="T1940" s="29">
        <v>0.77629999999999999</v>
      </c>
      <c r="U1940" s="29">
        <v>7.1416999999999994E-2</v>
      </c>
      <c r="V1940" s="29">
        <v>0.28170000000000001</v>
      </c>
    </row>
    <row r="1941" spans="1:22" ht="14.25" customHeight="1" x14ac:dyDescent="0.3">
      <c r="A1941" s="57">
        <v>43224</v>
      </c>
      <c r="B1941" s="29">
        <v>22763</v>
      </c>
      <c r="C1941" s="29">
        <v>22552</v>
      </c>
      <c r="D1941" s="29">
        <v>92.566000000000003</v>
      </c>
      <c r="E1941" s="29">
        <v>109.12</v>
      </c>
      <c r="F1941" s="29">
        <v>1.196</v>
      </c>
      <c r="G1941" s="29">
        <v>9.1649999999999995E-3</v>
      </c>
      <c r="H1941" s="29">
        <v>0.15717</v>
      </c>
      <c r="I1941" s="29">
        <v>0.15740000000000001</v>
      </c>
      <c r="J1941" s="29">
        <v>1.3531</v>
      </c>
      <c r="K1941" s="29">
        <v>3.3688999999999997E-2</v>
      </c>
      <c r="L1941" s="29">
        <v>0.25380000000000003</v>
      </c>
      <c r="M1941" s="29">
        <v>9.3100000000000002E-2</v>
      </c>
      <c r="N1941" s="29">
        <v>1.1809999999999999E-2</v>
      </c>
      <c r="O1941" s="29">
        <v>0.63429999999999997</v>
      </c>
      <c r="P1941" s="29">
        <v>0.86528000000000005</v>
      </c>
      <c r="Q1941" s="29">
        <v>1.9354E-2</v>
      </c>
      <c r="R1941" s="29">
        <v>1.4958000000000001E-2</v>
      </c>
      <c r="S1941" s="29">
        <v>3.1504999999999998E-2</v>
      </c>
      <c r="T1941" s="29">
        <v>0.77849999999999997</v>
      </c>
      <c r="U1941" s="29">
        <v>7.1571999999999997E-2</v>
      </c>
      <c r="V1941" s="29">
        <v>0.2833</v>
      </c>
    </row>
    <row r="1942" spans="1:22" ht="14.25" customHeight="1" x14ac:dyDescent="0.3">
      <c r="A1942" s="57">
        <v>43223</v>
      </c>
      <c r="B1942" s="29">
        <v>22753</v>
      </c>
      <c r="C1942" s="29">
        <v>22557</v>
      </c>
      <c r="D1942" s="29">
        <v>92.414000000000001</v>
      </c>
      <c r="E1942" s="29">
        <v>109.19</v>
      </c>
      <c r="F1942" s="29">
        <v>1.1988000000000001</v>
      </c>
      <c r="G1942" s="29">
        <v>9.1579999999999995E-3</v>
      </c>
      <c r="H1942" s="29">
        <v>0.15739</v>
      </c>
      <c r="I1942" s="29">
        <v>0.15759999999999999</v>
      </c>
      <c r="J1942" s="29">
        <v>1.3574999999999999</v>
      </c>
      <c r="K1942" s="29">
        <v>3.3688000000000003E-2</v>
      </c>
      <c r="L1942" s="29">
        <v>0.2535</v>
      </c>
      <c r="M1942" s="29">
        <v>9.2979999999999993E-2</v>
      </c>
      <c r="N1942" s="29">
        <v>1.1809999999999999E-2</v>
      </c>
      <c r="O1942" s="29">
        <v>0.63339999999999996</v>
      </c>
      <c r="P1942" s="29">
        <v>0.86375000000000002</v>
      </c>
      <c r="Q1942" s="29">
        <v>1.9328999999999999E-2</v>
      </c>
      <c r="R1942" s="29">
        <v>1.4996000000000001E-2</v>
      </c>
      <c r="S1942" s="29">
        <v>3.1628000000000003E-2</v>
      </c>
      <c r="T1942" s="29">
        <v>0.77839999999999998</v>
      </c>
      <c r="U1942" s="29">
        <v>7.1696999999999997E-2</v>
      </c>
      <c r="V1942" s="29">
        <v>0.28349999999999997</v>
      </c>
    </row>
    <row r="1943" spans="1:22" ht="14.25" customHeight="1" x14ac:dyDescent="0.3">
      <c r="A1943" s="57">
        <v>43222</v>
      </c>
      <c r="B1943" s="29">
        <v>22755</v>
      </c>
      <c r="C1943" s="29">
        <v>22548</v>
      </c>
      <c r="D1943" s="29">
        <v>92.512</v>
      </c>
      <c r="E1943" s="29">
        <v>109.84</v>
      </c>
      <c r="F1943" s="29">
        <v>1.1951000000000001</v>
      </c>
      <c r="G1943" s="29">
        <v>9.1039999999999992E-3</v>
      </c>
      <c r="H1943" s="29">
        <v>0.15717</v>
      </c>
      <c r="I1943" s="29">
        <v>0.15690000000000001</v>
      </c>
      <c r="J1943" s="29">
        <v>1.3575999999999999</v>
      </c>
      <c r="K1943" s="29">
        <v>3.3571999999999998E-2</v>
      </c>
      <c r="L1943" s="29">
        <v>0.25419999999999998</v>
      </c>
      <c r="M1943" s="29">
        <v>9.2609999999999998E-2</v>
      </c>
      <c r="N1943" s="29">
        <v>1.183E-2</v>
      </c>
      <c r="O1943" s="29">
        <v>0.63460000000000005</v>
      </c>
      <c r="P1943" s="29">
        <v>0.86370999999999998</v>
      </c>
      <c r="Q1943" s="29">
        <v>1.9243E-2</v>
      </c>
      <c r="R1943" s="29">
        <v>1.4968E-2</v>
      </c>
      <c r="S1943" s="29">
        <v>3.1475000000000003E-2</v>
      </c>
      <c r="T1943" s="29">
        <v>0.7762</v>
      </c>
      <c r="U1943" s="29">
        <v>7.1429000000000006E-2</v>
      </c>
      <c r="V1943" s="29">
        <v>0.28139999999999998</v>
      </c>
    </row>
    <row r="1944" spans="1:22" ht="14.25" customHeight="1" x14ac:dyDescent="0.3">
      <c r="A1944" s="57">
        <v>43221</v>
      </c>
      <c r="B1944" s="29">
        <v>22760</v>
      </c>
      <c r="C1944" s="29">
        <v>22539</v>
      </c>
      <c r="D1944" s="29">
        <v>92.448999999999998</v>
      </c>
      <c r="E1944" s="29">
        <v>109.86</v>
      </c>
      <c r="F1944" s="29">
        <v>1.1993</v>
      </c>
      <c r="G1944" s="29">
        <v>9.1020000000000007E-3</v>
      </c>
      <c r="H1944" s="29">
        <v>0.15790000000000001</v>
      </c>
      <c r="I1944" s="29">
        <v>0.1578</v>
      </c>
      <c r="J1944" s="29">
        <v>1.3613999999999999</v>
      </c>
      <c r="K1944" s="29">
        <v>3.3692E-2</v>
      </c>
      <c r="L1944" s="29">
        <v>0.25269999999999998</v>
      </c>
      <c r="M1944" s="29">
        <v>9.3160000000000007E-2</v>
      </c>
      <c r="N1944" s="29">
        <v>1.183E-2</v>
      </c>
      <c r="O1944" s="29">
        <v>0.6341</v>
      </c>
      <c r="P1944" s="29">
        <v>0.86528000000000005</v>
      </c>
      <c r="Q1944" s="29">
        <v>1.932E-2</v>
      </c>
      <c r="R1944" s="29">
        <v>1.498E-2</v>
      </c>
      <c r="S1944" s="29">
        <v>3.1550000000000002E-2</v>
      </c>
      <c r="T1944" s="29">
        <v>0.7782</v>
      </c>
      <c r="U1944" s="29">
        <v>7.1674000000000002E-2</v>
      </c>
      <c r="V1944" s="29">
        <v>0.28510000000000002</v>
      </c>
    </row>
    <row r="1945" spans="1:22" ht="14.25" customHeight="1" x14ac:dyDescent="0.3">
      <c r="A1945" s="57">
        <v>43220</v>
      </c>
      <c r="B1945" s="29">
        <v>22760</v>
      </c>
      <c r="C1945" s="29">
        <v>22539</v>
      </c>
      <c r="D1945" s="29">
        <v>91.840999999999994</v>
      </c>
      <c r="E1945" s="29">
        <v>109.34</v>
      </c>
      <c r="F1945" s="29">
        <v>1.2078</v>
      </c>
      <c r="G1945" s="29">
        <v>9.1459999999999996E-3</v>
      </c>
      <c r="H1945" s="29">
        <v>0.15787999999999999</v>
      </c>
      <c r="I1945" s="29">
        <v>0.1583</v>
      </c>
      <c r="J1945" s="29">
        <v>1.3763000000000001</v>
      </c>
      <c r="K1945" s="29">
        <v>3.3730000000000003E-2</v>
      </c>
      <c r="L1945" s="29">
        <v>0.255</v>
      </c>
      <c r="M1945" s="29">
        <v>9.3420000000000003E-2</v>
      </c>
      <c r="N1945" s="29">
        <v>1.183E-2</v>
      </c>
      <c r="O1945" s="29">
        <v>0.6341</v>
      </c>
      <c r="P1945" s="29">
        <v>0.86378999999999995</v>
      </c>
      <c r="Q1945" s="29">
        <v>1.9355000000000001E-2</v>
      </c>
      <c r="R1945" s="29">
        <v>1.5043000000000001E-2</v>
      </c>
      <c r="S1945" s="29">
        <v>3.1696000000000002E-2</v>
      </c>
      <c r="T1945" s="29">
        <v>0.77859999999999996</v>
      </c>
      <c r="U1945" s="29">
        <v>7.1840000000000001E-2</v>
      </c>
      <c r="V1945" s="29">
        <v>0.28520000000000001</v>
      </c>
    </row>
    <row r="1946" spans="1:22" ht="14.25" customHeight="1" x14ac:dyDescent="0.3">
      <c r="A1946" s="57">
        <v>43217</v>
      </c>
      <c r="B1946" s="29">
        <v>22760</v>
      </c>
      <c r="C1946" s="29">
        <v>22539</v>
      </c>
      <c r="D1946" s="29">
        <v>91.542000000000002</v>
      </c>
      <c r="E1946" s="29">
        <v>109.05</v>
      </c>
      <c r="F1946" s="29">
        <v>1.2130000000000001</v>
      </c>
      <c r="G1946" s="29">
        <v>9.1699999999999993E-3</v>
      </c>
      <c r="H1946" s="29">
        <v>0.15789</v>
      </c>
      <c r="I1946" s="29">
        <v>0.15820000000000001</v>
      </c>
      <c r="J1946" s="29">
        <v>1.3781000000000001</v>
      </c>
      <c r="K1946" s="29">
        <v>3.3834999999999997E-2</v>
      </c>
      <c r="L1946" s="29">
        <v>0.25519999999999998</v>
      </c>
      <c r="M1946" s="29">
        <v>9.3609999999999999E-2</v>
      </c>
      <c r="N1946" s="29">
        <v>1.183E-2</v>
      </c>
      <c r="O1946" s="29">
        <v>0.6341</v>
      </c>
      <c r="P1946" s="29">
        <v>0.86375000000000002</v>
      </c>
      <c r="Q1946" s="29">
        <v>1.9369000000000001E-2</v>
      </c>
      <c r="R1946" s="29">
        <v>1.5043000000000001E-2</v>
      </c>
      <c r="S1946" s="29">
        <v>3.1738000000000002E-2</v>
      </c>
      <c r="T1946" s="29">
        <v>0.77949999999999997</v>
      </c>
      <c r="U1946" s="29">
        <v>7.2173000000000001E-2</v>
      </c>
      <c r="V1946" s="29">
        <v>0.28920000000000001</v>
      </c>
    </row>
    <row r="1947" spans="1:22" ht="14.25" customHeight="1" x14ac:dyDescent="0.3">
      <c r="A1947" s="57">
        <v>43216</v>
      </c>
      <c r="B1947" s="29">
        <v>22768</v>
      </c>
      <c r="C1947" s="29">
        <v>22537</v>
      </c>
      <c r="D1947" s="29">
        <v>91.561000000000007</v>
      </c>
      <c r="E1947" s="29">
        <v>109.3</v>
      </c>
      <c r="F1947" s="29">
        <v>1.2102999999999999</v>
      </c>
      <c r="G1947" s="29">
        <v>9.1489999999999991E-3</v>
      </c>
      <c r="H1947" s="29">
        <v>0.15723000000000001</v>
      </c>
      <c r="I1947" s="29">
        <v>0.158</v>
      </c>
      <c r="J1947" s="29">
        <v>1.3918999999999999</v>
      </c>
      <c r="K1947" s="29">
        <v>3.3728000000000001E-2</v>
      </c>
      <c r="L1947" s="29">
        <v>0.25519999999999998</v>
      </c>
      <c r="M1947" s="29">
        <v>9.2789999999999997E-2</v>
      </c>
      <c r="N1947" s="29">
        <v>1.183E-2</v>
      </c>
      <c r="O1947" s="29">
        <v>0.63449999999999995</v>
      </c>
      <c r="P1947" s="29">
        <v>0.86375000000000002</v>
      </c>
      <c r="Q1947" s="29">
        <v>1.924E-2</v>
      </c>
      <c r="R1947" s="29">
        <v>1.4951000000000001E-2</v>
      </c>
      <c r="S1947" s="29">
        <v>3.1635000000000003E-2</v>
      </c>
      <c r="T1947" s="29">
        <v>0.77680000000000005</v>
      </c>
      <c r="U1947" s="29">
        <v>7.2049000000000002E-2</v>
      </c>
      <c r="V1947" s="29">
        <v>0.28770000000000001</v>
      </c>
    </row>
    <row r="1948" spans="1:22" ht="14.25" customHeight="1" x14ac:dyDescent="0.3">
      <c r="A1948" s="57">
        <v>43215</v>
      </c>
      <c r="B1948" s="29">
        <v>22769</v>
      </c>
      <c r="C1948" s="29">
        <v>22522</v>
      </c>
      <c r="D1948" s="29">
        <v>91.171999999999997</v>
      </c>
      <c r="E1948" s="29">
        <v>109.43</v>
      </c>
      <c r="F1948" s="29">
        <v>1.2161</v>
      </c>
      <c r="G1948" s="29">
        <v>9.1389999999999996E-3</v>
      </c>
      <c r="H1948" s="29">
        <v>0.15806000000000001</v>
      </c>
      <c r="I1948" s="29">
        <v>0.15820000000000001</v>
      </c>
      <c r="J1948" s="29">
        <v>1.3932</v>
      </c>
      <c r="K1948" s="29">
        <v>3.3662999999999998E-2</v>
      </c>
      <c r="L1948" s="29">
        <v>0.25559999999999999</v>
      </c>
      <c r="M1948" s="29">
        <v>9.2399999999999996E-2</v>
      </c>
      <c r="N1948" s="29">
        <v>1.183E-2</v>
      </c>
      <c r="O1948" s="29">
        <v>0.6341</v>
      </c>
      <c r="P1948" s="29">
        <v>0.86378999999999995</v>
      </c>
      <c r="Q1948" s="29">
        <v>1.9155999999999999E-2</v>
      </c>
      <c r="R1948" s="29">
        <v>1.4945E-2</v>
      </c>
      <c r="S1948" s="29">
        <v>3.1718000000000003E-2</v>
      </c>
      <c r="T1948" s="29">
        <v>0.77839999999999998</v>
      </c>
      <c r="U1948" s="29">
        <v>7.1762000000000006E-2</v>
      </c>
      <c r="V1948" s="29">
        <v>0.28699999999999998</v>
      </c>
    </row>
    <row r="1949" spans="1:22" ht="14.25" customHeight="1" x14ac:dyDescent="0.3">
      <c r="A1949" s="57">
        <v>43214</v>
      </c>
      <c r="B1949" s="29">
        <v>22769</v>
      </c>
      <c r="C1949" s="29">
        <v>22522</v>
      </c>
      <c r="D1949" s="29">
        <v>90.766000000000005</v>
      </c>
      <c r="E1949" s="29">
        <v>108.82</v>
      </c>
      <c r="F1949" s="29">
        <v>1.2233000000000001</v>
      </c>
      <c r="G1949" s="29">
        <v>9.1900000000000003E-3</v>
      </c>
      <c r="H1949" s="29">
        <v>0.15858</v>
      </c>
      <c r="I1949" s="29">
        <v>0.1588</v>
      </c>
      <c r="J1949" s="29">
        <v>1.3977999999999999</v>
      </c>
      <c r="K1949" s="29">
        <v>3.3758999999999997E-2</v>
      </c>
      <c r="L1949" s="29">
        <v>0.25600000000000001</v>
      </c>
      <c r="M1949" s="29">
        <v>9.282E-2</v>
      </c>
      <c r="N1949" s="29">
        <v>1.1979999999999999E-2</v>
      </c>
      <c r="O1949" s="29">
        <v>0.6371</v>
      </c>
      <c r="P1949" s="29">
        <v>0.86528000000000005</v>
      </c>
      <c r="Q1949" s="29">
        <v>1.9168999999999999E-2</v>
      </c>
      <c r="R1949" s="29">
        <v>1.5058E-2</v>
      </c>
      <c r="S1949" s="29">
        <v>3.1793000000000002E-2</v>
      </c>
      <c r="T1949" s="29">
        <v>0.7792</v>
      </c>
      <c r="U1949" s="29">
        <v>7.2030999999999998E-2</v>
      </c>
      <c r="V1949" s="29">
        <v>0.28799999999999998</v>
      </c>
    </row>
    <row r="1950" spans="1:22" ht="14.25" customHeight="1" x14ac:dyDescent="0.3">
      <c r="A1950" s="57">
        <v>43213</v>
      </c>
      <c r="B1950" s="29">
        <v>22770</v>
      </c>
      <c r="C1950" s="29">
        <v>22507</v>
      </c>
      <c r="D1950" s="29">
        <v>90.945999999999998</v>
      </c>
      <c r="E1950" s="29">
        <v>108.71</v>
      </c>
      <c r="F1950" s="29">
        <v>1.2209000000000001</v>
      </c>
      <c r="G1950" s="29">
        <v>9.1990000000000006E-3</v>
      </c>
      <c r="H1950" s="29">
        <v>0.1583</v>
      </c>
      <c r="I1950" s="29">
        <v>0.1585</v>
      </c>
      <c r="J1950" s="29">
        <v>1.3939999999999999</v>
      </c>
      <c r="K1950" s="29">
        <v>3.3769E-2</v>
      </c>
      <c r="L1950" s="29">
        <v>0.25580000000000003</v>
      </c>
      <c r="M1950" s="29">
        <v>9.2490000000000003E-2</v>
      </c>
      <c r="N1950" s="29">
        <v>1.183E-2</v>
      </c>
      <c r="O1950" s="29">
        <v>0.63770000000000004</v>
      </c>
      <c r="P1950" s="29">
        <v>0.86528000000000005</v>
      </c>
      <c r="Q1950" s="29">
        <v>1.9085000000000001E-2</v>
      </c>
      <c r="R1950" s="29">
        <v>1.5025999999999999E-2</v>
      </c>
      <c r="S1950" s="29">
        <v>3.1699999999999999E-2</v>
      </c>
      <c r="T1950" s="29">
        <v>0.77829999999999999</v>
      </c>
      <c r="U1950" s="29">
        <v>7.1559999999999999E-2</v>
      </c>
      <c r="V1950" s="29">
        <v>0.28970000000000001</v>
      </c>
    </row>
    <row r="1951" spans="1:22" ht="14.25" customHeight="1" x14ac:dyDescent="0.3">
      <c r="A1951" s="57">
        <v>43210</v>
      </c>
      <c r="B1951" s="29">
        <v>22775</v>
      </c>
      <c r="C1951" s="29">
        <v>22498</v>
      </c>
      <c r="D1951" s="29">
        <v>90.316000000000003</v>
      </c>
      <c r="E1951" s="29">
        <v>107.66</v>
      </c>
      <c r="F1951" s="29">
        <v>1.2287999999999999</v>
      </c>
      <c r="G1951" s="29">
        <v>9.2890000000000004E-3</v>
      </c>
      <c r="H1951" s="29">
        <v>0.15881999999999999</v>
      </c>
      <c r="I1951" s="29">
        <v>0.15920000000000001</v>
      </c>
      <c r="J1951" s="29">
        <v>1.4</v>
      </c>
      <c r="K1951" s="29">
        <v>3.3950000000000001E-2</v>
      </c>
      <c r="L1951" s="29">
        <v>0.25650000000000001</v>
      </c>
      <c r="M1951" s="29">
        <v>9.3359999999999999E-2</v>
      </c>
      <c r="N1951" s="29">
        <v>1.1979999999999999E-2</v>
      </c>
      <c r="O1951" s="29">
        <v>0.63959999999999995</v>
      </c>
      <c r="P1951" s="29">
        <v>0.86375000000000002</v>
      </c>
      <c r="Q1951" s="29">
        <v>1.9155999999999999E-2</v>
      </c>
      <c r="R1951" s="29">
        <v>1.5100000000000001E-2</v>
      </c>
      <c r="S1951" s="29">
        <v>3.1899999999999998E-2</v>
      </c>
      <c r="T1951" s="29">
        <v>0.78339999999999999</v>
      </c>
      <c r="U1951" s="29">
        <v>7.1803000000000006E-2</v>
      </c>
      <c r="V1951" s="29">
        <v>0.29289999999999999</v>
      </c>
    </row>
    <row r="1952" spans="1:22" ht="14.25" customHeight="1" x14ac:dyDescent="0.3">
      <c r="A1952" s="57">
        <v>43209</v>
      </c>
      <c r="B1952" s="29">
        <v>22778</v>
      </c>
      <c r="C1952" s="29">
        <v>22492</v>
      </c>
      <c r="D1952" s="29">
        <v>89.94</v>
      </c>
      <c r="E1952" s="29">
        <v>107.37</v>
      </c>
      <c r="F1952" s="29">
        <v>1.2344999999999999</v>
      </c>
      <c r="G1952" s="29">
        <v>9.3139999999999994E-3</v>
      </c>
      <c r="H1952" s="29">
        <v>0.15926000000000001</v>
      </c>
      <c r="I1952" s="29">
        <v>0.1593</v>
      </c>
      <c r="J1952" s="29">
        <v>1.4087000000000001</v>
      </c>
      <c r="K1952" s="29">
        <v>3.4032E-2</v>
      </c>
      <c r="L1952" s="29">
        <v>0.2571</v>
      </c>
      <c r="M1952" s="29">
        <v>9.3729999999999994E-2</v>
      </c>
      <c r="N1952" s="29">
        <v>1.1979999999999999E-2</v>
      </c>
      <c r="O1952" s="29">
        <v>0.64039999999999997</v>
      </c>
      <c r="P1952" s="29">
        <v>0.86528000000000005</v>
      </c>
      <c r="Q1952" s="29">
        <v>1.9178000000000001E-2</v>
      </c>
      <c r="R1952" s="29">
        <v>1.5127E-2</v>
      </c>
      <c r="S1952" s="29">
        <v>3.2023999999999997E-2</v>
      </c>
      <c r="T1952" s="29">
        <v>0.78920000000000001</v>
      </c>
      <c r="U1952" s="29">
        <v>7.2374999999999995E-2</v>
      </c>
      <c r="V1952" s="29">
        <v>0.29549999999999998</v>
      </c>
    </row>
    <row r="1953" spans="1:22" ht="14.25" customHeight="1" x14ac:dyDescent="0.3">
      <c r="A1953" s="57">
        <v>43208</v>
      </c>
      <c r="B1953" s="29">
        <v>22773</v>
      </c>
      <c r="C1953" s="29">
        <v>22482</v>
      </c>
      <c r="D1953" s="29">
        <v>89.623000000000005</v>
      </c>
      <c r="E1953" s="29">
        <v>107.23</v>
      </c>
      <c r="F1953" s="29">
        <v>1.2374000000000001</v>
      </c>
      <c r="G1953" s="29">
        <v>9.325E-3</v>
      </c>
      <c r="H1953" s="29">
        <v>0.15937999999999999</v>
      </c>
      <c r="I1953" s="29">
        <v>0.15939999999999999</v>
      </c>
      <c r="J1953" s="29">
        <v>1.4202999999999999</v>
      </c>
      <c r="K1953" s="29">
        <v>3.4117000000000001E-2</v>
      </c>
      <c r="L1953" s="29">
        <v>0.2571</v>
      </c>
      <c r="M1953" s="29">
        <v>9.3890000000000001E-2</v>
      </c>
      <c r="N1953" s="29">
        <v>1.204E-2</v>
      </c>
      <c r="O1953" s="29">
        <v>0.63939999999999997</v>
      </c>
      <c r="P1953" s="29">
        <v>0.86528000000000005</v>
      </c>
      <c r="Q1953" s="29">
        <v>1.9210000000000001E-2</v>
      </c>
      <c r="R1953" s="29">
        <v>1.5209E-2</v>
      </c>
      <c r="S1953" s="29">
        <v>3.2058000000000003E-2</v>
      </c>
      <c r="T1953" s="29">
        <v>0.79190000000000005</v>
      </c>
      <c r="U1953" s="29">
        <v>7.2664999999999993E-2</v>
      </c>
      <c r="V1953" s="29">
        <v>0.29580000000000001</v>
      </c>
    </row>
    <row r="1954" spans="1:22" ht="14.25" customHeight="1" x14ac:dyDescent="0.3">
      <c r="A1954" s="57">
        <v>43207</v>
      </c>
      <c r="B1954" s="29">
        <v>22739</v>
      </c>
      <c r="C1954" s="29">
        <v>22477</v>
      </c>
      <c r="D1954" s="29">
        <v>89.516000000000005</v>
      </c>
      <c r="E1954" s="29">
        <v>107</v>
      </c>
      <c r="F1954" s="29">
        <v>1.2370000000000001</v>
      </c>
      <c r="G1954" s="29">
        <v>9.3460000000000001E-3</v>
      </c>
      <c r="H1954" s="29">
        <v>0.15911</v>
      </c>
      <c r="I1954" s="29">
        <v>0.15920000000000001</v>
      </c>
      <c r="J1954" s="29">
        <v>1.4288000000000001</v>
      </c>
      <c r="K1954" s="29">
        <v>3.4046E-2</v>
      </c>
      <c r="L1954" s="29">
        <v>0.25700000000000001</v>
      </c>
      <c r="M1954" s="29">
        <v>9.3710000000000002E-2</v>
      </c>
      <c r="N1954" s="29">
        <v>1.2E-2</v>
      </c>
      <c r="O1954" s="29">
        <v>0.63919999999999999</v>
      </c>
      <c r="P1954" s="29">
        <v>0.86528000000000005</v>
      </c>
      <c r="Q1954" s="29">
        <v>1.9193999999999999E-2</v>
      </c>
      <c r="R1954" s="29">
        <v>1.5225000000000001E-2</v>
      </c>
      <c r="S1954" s="29">
        <v>3.2043000000000002E-2</v>
      </c>
      <c r="T1954" s="29">
        <v>0.79669999999999996</v>
      </c>
      <c r="U1954" s="29">
        <v>7.2596999999999995E-2</v>
      </c>
      <c r="V1954" s="29">
        <v>0.29360000000000003</v>
      </c>
    </row>
    <row r="1955" spans="1:22" ht="14.25" customHeight="1" x14ac:dyDescent="0.3">
      <c r="A1955" s="57">
        <v>43206</v>
      </c>
      <c r="B1955" s="29">
        <v>22780</v>
      </c>
      <c r="C1955" s="29">
        <v>22487</v>
      </c>
      <c r="D1955" s="29">
        <v>89.424999999999997</v>
      </c>
      <c r="E1955" s="29">
        <v>107.12</v>
      </c>
      <c r="F1955" s="29">
        <v>1.238</v>
      </c>
      <c r="G1955" s="29">
        <v>9.3360000000000005E-3</v>
      </c>
      <c r="H1955" s="29">
        <v>0.15887000000000001</v>
      </c>
      <c r="I1955" s="29">
        <v>0.15959999999999999</v>
      </c>
      <c r="J1955" s="29">
        <v>1.4339</v>
      </c>
      <c r="K1955" s="29">
        <v>3.4043999999999998E-2</v>
      </c>
      <c r="L1955" s="29">
        <v>0.25740000000000002</v>
      </c>
      <c r="M1955" s="29">
        <v>9.3410000000000007E-2</v>
      </c>
      <c r="N1955" s="29">
        <v>1.1900000000000001E-2</v>
      </c>
      <c r="O1955" s="29">
        <v>0.6411</v>
      </c>
      <c r="P1955" s="29">
        <v>0.86528000000000005</v>
      </c>
      <c r="Q1955" s="29">
        <v>1.9234000000000001E-2</v>
      </c>
      <c r="R1955" s="29">
        <v>1.5277000000000001E-2</v>
      </c>
      <c r="S1955" s="29">
        <v>3.2044999999999997E-2</v>
      </c>
      <c r="T1955" s="29">
        <v>0.79590000000000005</v>
      </c>
      <c r="U1955" s="29">
        <v>7.2572999999999999E-2</v>
      </c>
      <c r="V1955" s="29">
        <v>0.29249999999999998</v>
      </c>
    </row>
    <row r="1956" spans="1:22" ht="14.25" customHeight="1" x14ac:dyDescent="0.3">
      <c r="A1956" s="57">
        <v>43203</v>
      </c>
      <c r="B1956" s="29">
        <v>22775</v>
      </c>
      <c r="C1956" s="29">
        <v>22492</v>
      </c>
      <c r="D1956" s="29">
        <v>89.8</v>
      </c>
      <c r="E1956" s="29">
        <v>107.35</v>
      </c>
      <c r="F1956" s="29">
        <v>1.2331000000000001</v>
      </c>
      <c r="G1956" s="29">
        <v>9.3150000000000004E-3</v>
      </c>
      <c r="H1956" s="29">
        <v>0.15928999999999999</v>
      </c>
      <c r="I1956" s="29">
        <v>0.15939999999999999</v>
      </c>
      <c r="J1956" s="29">
        <v>1.4238</v>
      </c>
      <c r="K1956" s="29">
        <v>3.4074E-2</v>
      </c>
      <c r="L1956" s="29">
        <v>0.25769999999999998</v>
      </c>
      <c r="M1956" s="29">
        <v>9.3270000000000006E-2</v>
      </c>
      <c r="N1956" s="29">
        <v>1.205E-2</v>
      </c>
      <c r="O1956" s="29">
        <v>0.64239999999999997</v>
      </c>
      <c r="P1956" s="29">
        <v>0.86528000000000005</v>
      </c>
      <c r="Q1956" s="29">
        <v>1.9259999999999999E-2</v>
      </c>
      <c r="R1956" s="29">
        <v>1.5332999999999999E-2</v>
      </c>
      <c r="S1956" s="29">
        <v>3.2098000000000002E-2</v>
      </c>
      <c r="T1956" s="29">
        <v>0.79310000000000003</v>
      </c>
      <c r="U1956" s="29">
        <v>7.2577000000000003E-2</v>
      </c>
      <c r="V1956" s="29">
        <v>0.29199999999999998</v>
      </c>
    </row>
    <row r="1957" spans="1:22" ht="14.25" customHeight="1" x14ac:dyDescent="0.3">
      <c r="A1957" s="57">
        <v>43202</v>
      </c>
      <c r="B1957" s="29">
        <v>22788</v>
      </c>
      <c r="C1957" s="29">
        <v>22477</v>
      </c>
      <c r="D1957" s="29">
        <v>89.751000000000005</v>
      </c>
      <c r="E1957" s="29">
        <v>107.33</v>
      </c>
      <c r="F1957" s="29">
        <v>1.2326999999999999</v>
      </c>
      <c r="G1957" s="29">
        <v>9.3159999999999996E-3</v>
      </c>
      <c r="H1957" s="29">
        <v>0.15891</v>
      </c>
      <c r="I1957" s="29">
        <v>0.1593</v>
      </c>
      <c r="J1957" s="29">
        <v>1.4228000000000001</v>
      </c>
      <c r="K1957" s="29">
        <v>3.4131000000000002E-2</v>
      </c>
      <c r="L1957" s="29">
        <v>0.25790000000000002</v>
      </c>
      <c r="M1957" s="29">
        <v>9.3369999999999995E-2</v>
      </c>
      <c r="N1957" s="29">
        <v>1.204E-2</v>
      </c>
      <c r="O1957" s="29">
        <v>0.64239999999999997</v>
      </c>
      <c r="P1957" s="29">
        <v>0.86378999999999995</v>
      </c>
      <c r="Q1957" s="29">
        <v>1.9206000000000001E-2</v>
      </c>
      <c r="R1957" s="29">
        <v>1.5317000000000001E-2</v>
      </c>
      <c r="S1957" s="29">
        <v>3.2023999999999997E-2</v>
      </c>
      <c r="T1957" s="29">
        <v>0.7944</v>
      </c>
      <c r="U1957" s="29">
        <v>7.2623999999999994E-2</v>
      </c>
      <c r="V1957" s="29">
        <v>0.29299999999999998</v>
      </c>
    </row>
    <row r="1958" spans="1:22" ht="14.25" customHeight="1" x14ac:dyDescent="0.3">
      <c r="A1958" s="57">
        <v>43201</v>
      </c>
      <c r="B1958" s="29">
        <v>22788</v>
      </c>
      <c r="C1958" s="29">
        <v>22477</v>
      </c>
      <c r="D1958" s="29">
        <v>89.567999999999998</v>
      </c>
      <c r="E1958" s="29">
        <v>106.79</v>
      </c>
      <c r="F1958" s="29">
        <v>1.2366999999999999</v>
      </c>
      <c r="G1958" s="29">
        <v>9.3640000000000008E-3</v>
      </c>
      <c r="H1958" s="29">
        <v>0.15947</v>
      </c>
      <c r="I1958" s="29">
        <v>0.15939999999999999</v>
      </c>
      <c r="J1958" s="29">
        <v>1.4177</v>
      </c>
      <c r="K1958" s="29">
        <v>3.4248000000000001E-2</v>
      </c>
      <c r="L1958" s="29">
        <v>0.2581</v>
      </c>
      <c r="M1958" s="29">
        <v>9.3740000000000004E-2</v>
      </c>
      <c r="N1958" s="29">
        <v>1.204E-2</v>
      </c>
      <c r="O1958" s="29">
        <v>0.64229999999999998</v>
      </c>
      <c r="P1958" s="29">
        <v>0.86528000000000005</v>
      </c>
      <c r="Q1958" s="29">
        <v>1.9234999999999999E-2</v>
      </c>
      <c r="R1958" s="29">
        <v>1.5339999999999999E-2</v>
      </c>
      <c r="S1958" s="29">
        <v>3.2127999999999997E-2</v>
      </c>
      <c r="T1958" s="29">
        <v>0.79500000000000004</v>
      </c>
      <c r="U1958" s="29">
        <v>7.2681999999999997E-2</v>
      </c>
      <c r="V1958" s="29">
        <v>0.2964</v>
      </c>
    </row>
    <row r="1959" spans="1:22" ht="14.25" customHeight="1" x14ac:dyDescent="0.3">
      <c r="A1959" s="57">
        <v>43200</v>
      </c>
      <c r="B1959" s="29">
        <v>22798</v>
      </c>
      <c r="C1959" s="29">
        <v>22472</v>
      </c>
      <c r="D1959" s="29">
        <v>89.587000000000003</v>
      </c>
      <c r="E1959" s="29">
        <v>107.2</v>
      </c>
      <c r="F1959" s="29">
        <v>1.2356</v>
      </c>
      <c r="G1959" s="29">
        <v>9.3279999999999995E-3</v>
      </c>
      <c r="H1959" s="29">
        <v>0.15915000000000001</v>
      </c>
      <c r="I1959" s="29">
        <v>0.1593</v>
      </c>
      <c r="J1959" s="29">
        <v>1.4176</v>
      </c>
      <c r="K1959" s="29">
        <v>3.4257999999999997E-2</v>
      </c>
      <c r="L1959" s="29">
        <v>0.25829999999999997</v>
      </c>
      <c r="M1959" s="29">
        <v>9.3909999999999993E-2</v>
      </c>
      <c r="N1959" s="29">
        <v>1.201E-2</v>
      </c>
      <c r="O1959" s="29">
        <v>0.64290000000000003</v>
      </c>
      <c r="P1959" s="29">
        <v>0.86528000000000005</v>
      </c>
      <c r="Q1959" s="29">
        <v>1.9297999999999999E-2</v>
      </c>
      <c r="R1959" s="29">
        <v>1.5402000000000001E-2</v>
      </c>
      <c r="S1959" s="29">
        <v>3.2057000000000002E-2</v>
      </c>
      <c r="T1959" s="29">
        <v>0.79369999999999996</v>
      </c>
      <c r="U1959" s="29">
        <v>7.2721999999999995E-2</v>
      </c>
      <c r="V1959" s="29">
        <v>0.29310000000000003</v>
      </c>
    </row>
    <row r="1960" spans="1:22" ht="14.25" customHeight="1" x14ac:dyDescent="0.3">
      <c r="A1960" s="57">
        <v>43199</v>
      </c>
      <c r="B1960" s="29">
        <v>22798</v>
      </c>
      <c r="C1960" s="29">
        <v>22475</v>
      </c>
      <c r="D1960" s="29">
        <v>89.837999999999994</v>
      </c>
      <c r="E1960" s="29">
        <v>106.77</v>
      </c>
      <c r="F1960" s="29">
        <v>1.2321</v>
      </c>
      <c r="G1960" s="29">
        <v>9.3650000000000001E-3</v>
      </c>
      <c r="H1960" s="29">
        <v>0.15859999999999999</v>
      </c>
      <c r="I1960" s="29">
        <v>0.15859999999999999</v>
      </c>
      <c r="J1960" s="29">
        <v>1.4131</v>
      </c>
      <c r="K1960" s="29">
        <v>3.4181999999999997E-2</v>
      </c>
      <c r="L1960" s="29">
        <v>0.25829999999999997</v>
      </c>
      <c r="M1960" s="29">
        <v>9.3490000000000004E-2</v>
      </c>
      <c r="N1960" s="29">
        <v>1.201E-2</v>
      </c>
      <c r="O1960" s="29">
        <v>0.64290000000000003</v>
      </c>
      <c r="P1960" s="29">
        <v>0.86580000000000001</v>
      </c>
      <c r="Q1960" s="29">
        <v>1.9227000000000001E-2</v>
      </c>
      <c r="R1960" s="29">
        <v>1.5410999999999999E-2</v>
      </c>
      <c r="S1960" s="29">
        <v>3.1981999999999997E-2</v>
      </c>
      <c r="T1960" s="29">
        <v>0.78759999999999997</v>
      </c>
      <c r="U1960" s="29">
        <v>7.2666999999999995E-2</v>
      </c>
      <c r="V1960" s="29">
        <v>0.2923</v>
      </c>
    </row>
    <row r="1961" spans="1:22" ht="14.25" customHeight="1" x14ac:dyDescent="0.3">
      <c r="A1961" s="57">
        <v>43196</v>
      </c>
      <c r="B1961" s="29">
        <v>22810</v>
      </c>
      <c r="C1961" s="29">
        <v>22477</v>
      </c>
      <c r="D1961" s="29">
        <v>90.108000000000004</v>
      </c>
      <c r="E1961" s="29">
        <v>106.93</v>
      </c>
      <c r="F1961" s="29">
        <v>1.2281</v>
      </c>
      <c r="G1961" s="29">
        <v>9.3519999999999992E-3</v>
      </c>
      <c r="H1961" s="29">
        <v>0.15862000000000001</v>
      </c>
      <c r="I1961" s="29">
        <v>0.15840000000000001</v>
      </c>
      <c r="J1961" s="29">
        <v>1.4092</v>
      </c>
      <c r="K1961" s="29">
        <v>3.4105999999999997E-2</v>
      </c>
      <c r="L1961" s="29">
        <v>0.25840000000000002</v>
      </c>
      <c r="M1961" s="29">
        <v>9.3390000000000001E-2</v>
      </c>
      <c r="N1961" s="29">
        <v>1.1950000000000001E-2</v>
      </c>
      <c r="O1961" s="29">
        <v>0.6431</v>
      </c>
      <c r="P1961" s="29">
        <v>0.86580000000000001</v>
      </c>
      <c r="Q1961" s="29">
        <v>1.9220999999999999E-2</v>
      </c>
      <c r="R1961" s="29">
        <v>1.541E-2</v>
      </c>
      <c r="S1961" s="29">
        <v>3.1975000000000003E-2</v>
      </c>
      <c r="T1961" s="29">
        <v>0.7823</v>
      </c>
      <c r="U1961" s="29">
        <v>7.2595000000000007E-2</v>
      </c>
      <c r="V1961" s="29">
        <v>0.29670000000000002</v>
      </c>
    </row>
    <row r="1962" spans="1:22" ht="14.25" customHeight="1" x14ac:dyDescent="0.3">
      <c r="A1962" s="57">
        <v>43195</v>
      </c>
      <c r="B1962" s="29">
        <v>22809</v>
      </c>
      <c r="C1962" s="29">
        <v>22467</v>
      </c>
      <c r="D1962" s="29">
        <v>90.46</v>
      </c>
      <c r="E1962" s="29">
        <v>107.39</v>
      </c>
      <c r="F1962" s="29">
        <v>1.224</v>
      </c>
      <c r="G1962" s="29">
        <v>9.3120000000000008E-3</v>
      </c>
      <c r="H1962" s="29">
        <v>0.15859999999999999</v>
      </c>
      <c r="I1962" s="29">
        <v>0.15890000000000001</v>
      </c>
      <c r="J1962" s="29">
        <v>1.4003000000000001</v>
      </c>
      <c r="K1962" s="29">
        <v>3.4188000000000003E-2</v>
      </c>
      <c r="L1962" s="29">
        <v>0.2586</v>
      </c>
      <c r="M1962" s="29">
        <v>9.4140000000000001E-2</v>
      </c>
      <c r="N1962" s="29">
        <v>1.1950000000000001E-2</v>
      </c>
      <c r="O1962" s="29">
        <v>0.6431</v>
      </c>
      <c r="P1962" s="29">
        <v>0.86560999999999999</v>
      </c>
      <c r="Q1962" s="29">
        <v>1.9243E-2</v>
      </c>
      <c r="R1962" s="29">
        <v>1.542E-2</v>
      </c>
      <c r="S1962" s="29">
        <v>3.1994000000000002E-2</v>
      </c>
      <c r="T1962" s="29">
        <v>0.78420000000000001</v>
      </c>
      <c r="U1962" s="29">
        <v>7.2639999999999996E-2</v>
      </c>
      <c r="V1962" s="29">
        <v>0.29899999999999999</v>
      </c>
    </row>
    <row r="1963" spans="1:22" ht="14.25" customHeight="1" x14ac:dyDescent="0.3">
      <c r="A1963" s="57">
        <v>43194</v>
      </c>
      <c r="B1963" s="29">
        <v>22822</v>
      </c>
      <c r="C1963" s="29">
        <v>22457</v>
      </c>
      <c r="D1963" s="29">
        <v>90.141999999999996</v>
      </c>
      <c r="E1963" s="29">
        <v>106.78</v>
      </c>
      <c r="F1963" s="29">
        <v>1.2278</v>
      </c>
      <c r="G1963" s="29">
        <v>9.3650000000000001E-3</v>
      </c>
      <c r="H1963" s="29">
        <v>0.15859000000000001</v>
      </c>
      <c r="I1963" s="29">
        <v>0.15909999999999999</v>
      </c>
      <c r="J1963" s="29">
        <v>1.4078999999999999</v>
      </c>
      <c r="K1963" s="29">
        <v>3.4251999999999998E-2</v>
      </c>
      <c r="L1963" s="29">
        <v>0.25800000000000001</v>
      </c>
      <c r="M1963" s="29">
        <v>9.4490000000000005E-2</v>
      </c>
      <c r="N1963" s="29">
        <v>1.2E-2</v>
      </c>
      <c r="O1963" s="29">
        <v>0.64119999999999999</v>
      </c>
      <c r="P1963" s="29">
        <v>0.86412</v>
      </c>
      <c r="Q1963" s="29">
        <v>1.9238999999999999E-2</v>
      </c>
      <c r="R1963" s="29">
        <v>1.5384E-2</v>
      </c>
      <c r="S1963" s="29">
        <v>3.2037000000000003E-2</v>
      </c>
      <c r="T1963" s="29">
        <v>0.78310000000000002</v>
      </c>
      <c r="U1963" s="29">
        <v>7.2639999999999996E-2</v>
      </c>
      <c r="V1963" s="29">
        <v>0.30030000000000001</v>
      </c>
    </row>
    <row r="1964" spans="1:22" ht="14.25" customHeight="1" x14ac:dyDescent="0.3">
      <c r="A1964" s="57">
        <v>43193</v>
      </c>
      <c r="B1964" s="29">
        <v>22803</v>
      </c>
      <c r="C1964" s="29">
        <v>22442</v>
      </c>
      <c r="D1964" s="29">
        <v>90.2</v>
      </c>
      <c r="E1964" s="29">
        <v>106.61</v>
      </c>
      <c r="F1964" s="29">
        <v>1.2270000000000001</v>
      </c>
      <c r="G1964" s="29">
        <v>9.3799999999999994E-3</v>
      </c>
      <c r="H1964" s="29">
        <v>0.159</v>
      </c>
      <c r="I1964" s="29">
        <v>0.15939999999999999</v>
      </c>
      <c r="J1964" s="29">
        <v>1.4056999999999999</v>
      </c>
      <c r="K1964" s="29">
        <v>3.4317E-2</v>
      </c>
      <c r="L1964" s="29">
        <v>0.2581</v>
      </c>
      <c r="M1964" s="29">
        <v>9.4789999999999999E-2</v>
      </c>
      <c r="N1964" s="29">
        <v>1.2E-2</v>
      </c>
      <c r="O1964" s="29">
        <v>0.64180000000000004</v>
      </c>
      <c r="P1964" s="29">
        <v>0.86655000000000004</v>
      </c>
      <c r="Q1964" s="29">
        <v>1.9247E-2</v>
      </c>
      <c r="R1964" s="29">
        <v>1.5403E-2</v>
      </c>
      <c r="S1964" s="29">
        <v>3.2076E-2</v>
      </c>
      <c r="T1964" s="29">
        <v>0.78090000000000004</v>
      </c>
      <c r="U1964" s="29">
        <v>7.2650999999999993E-2</v>
      </c>
      <c r="V1964" s="29">
        <v>0.29920000000000002</v>
      </c>
    </row>
    <row r="1965" spans="1:22" ht="14.25" customHeight="1" x14ac:dyDescent="0.3">
      <c r="A1965" s="57">
        <v>43192</v>
      </c>
      <c r="B1965" s="29">
        <v>22816</v>
      </c>
      <c r="C1965" s="29">
        <v>22448</v>
      </c>
      <c r="D1965" s="29">
        <v>90.052000000000007</v>
      </c>
      <c r="E1965" s="29">
        <v>105.89</v>
      </c>
      <c r="F1965" s="29">
        <v>1.2302</v>
      </c>
      <c r="G1965" s="29">
        <v>9.443E-3</v>
      </c>
      <c r="H1965" s="29">
        <v>0.15933</v>
      </c>
      <c r="I1965" s="29">
        <v>0.1595</v>
      </c>
      <c r="J1965" s="29">
        <v>1.4044000000000001</v>
      </c>
      <c r="K1965" s="29">
        <v>3.4320999999999997E-2</v>
      </c>
      <c r="L1965" s="29">
        <v>0.25890000000000002</v>
      </c>
      <c r="M1965" s="29">
        <v>9.4619999999999996E-2</v>
      </c>
      <c r="N1965" s="29">
        <v>1.2019999999999999E-2</v>
      </c>
      <c r="O1965" s="29">
        <v>0.64419999999999999</v>
      </c>
      <c r="P1965" s="29">
        <v>0.86655000000000004</v>
      </c>
      <c r="Q1965" s="29">
        <v>1.9188E-2</v>
      </c>
      <c r="R1965" s="29">
        <v>1.5349E-2</v>
      </c>
      <c r="S1965" s="29">
        <v>3.2013E-2</v>
      </c>
      <c r="T1965" s="29">
        <v>0.77439999999999998</v>
      </c>
      <c r="U1965" s="29">
        <v>7.2714000000000001E-2</v>
      </c>
      <c r="V1965" s="29">
        <v>0.30180000000000001</v>
      </c>
    </row>
    <row r="1966" spans="1:22" ht="14.25" customHeight="1" x14ac:dyDescent="0.3">
      <c r="A1966" s="57">
        <v>43189</v>
      </c>
      <c r="B1966" s="29">
        <v>22794</v>
      </c>
      <c r="C1966" s="29">
        <v>22458</v>
      </c>
      <c r="D1966" s="29">
        <v>89.974000000000004</v>
      </c>
      <c r="E1966" s="29">
        <v>106.28</v>
      </c>
      <c r="F1966" s="29">
        <v>1.2323999999999999</v>
      </c>
      <c r="G1966" s="29">
        <v>9.4090000000000007E-3</v>
      </c>
      <c r="H1966" s="29">
        <v>0.15895999999999999</v>
      </c>
      <c r="I1966" s="29">
        <v>0.15970000000000001</v>
      </c>
      <c r="J1966" s="29">
        <v>1.4015</v>
      </c>
      <c r="K1966" s="29">
        <v>3.4497E-2</v>
      </c>
      <c r="L1966" s="29">
        <v>0.25900000000000001</v>
      </c>
      <c r="M1966" s="29">
        <v>9.4229999999999994E-2</v>
      </c>
      <c r="N1966" s="29">
        <v>1.2019999999999999E-2</v>
      </c>
      <c r="O1966" s="29">
        <v>0.64229999999999998</v>
      </c>
      <c r="P1966" s="29">
        <v>0.86423000000000005</v>
      </c>
      <c r="Q1966" s="29">
        <v>1.9167E-2</v>
      </c>
      <c r="R1966" s="29">
        <v>1.5365E-2</v>
      </c>
      <c r="S1966" s="29">
        <v>3.2072000000000003E-2</v>
      </c>
      <c r="T1966" s="29">
        <v>0.77549999999999997</v>
      </c>
      <c r="U1966" s="29">
        <v>7.2626999999999997E-2</v>
      </c>
      <c r="V1966" s="29">
        <v>0.3024</v>
      </c>
    </row>
    <row r="1967" spans="1:22" ht="14.25" customHeight="1" x14ac:dyDescent="0.3">
      <c r="A1967" s="57">
        <v>43188</v>
      </c>
      <c r="B1967" s="29">
        <v>22813</v>
      </c>
      <c r="C1967" s="29">
        <v>22463</v>
      </c>
      <c r="D1967" s="29">
        <v>90.150999999999996</v>
      </c>
      <c r="E1967" s="29">
        <v>106.43</v>
      </c>
      <c r="F1967" s="29">
        <v>1.23</v>
      </c>
      <c r="G1967" s="29">
        <v>9.3950000000000006E-3</v>
      </c>
      <c r="H1967" s="29">
        <v>0.15898000000000001</v>
      </c>
      <c r="I1967" s="29">
        <v>0.15939999999999999</v>
      </c>
      <c r="J1967" s="29">
        <v>1.4017999999999999</v>
      </c>
      <c r="K1967" s="29">
        <v>3.4342999999999999E-2</v>
      </c>
      <c r="L1967" s="29">
        <v>0.2586</v>
      </c>
      <c r="M1967" s="29">
        <v>9.4109999999999999E-2</v>
      </c>
      <c r="N1967" s="29">
        <v>1.2019999999999999E-2</v>
      </c>
      <c r="O1967" s="29">
        <v>0.64229999999999998</v>
      </c>
      <c r="P1967" s="29">
        <v>0.86580000000000001</v>
      </c>
      <c r="Q1967" s="29">
        <v>1.915E-2</v>
      </c>
      <c r="R1967" s="29">
        <v>1.5351999999999999E-2</v>
      </c>
      <c r="S1967" s="29">
        <v>3.1995000000000003E-2</v>
      </c>
      <c r="T1967" s="29">
        <v>0.7762</v>
      </c>
      <c r="U1967" s="29">
        <v>7.2839000000000001E-2</v>
      </c>
      <c r="V1967" s="29">
        <v>0.30249999999999999</v>
      </c>
    </row>
    <row r="1968" spans="1:22" ht="14.25" customHeight="1" x14ac:dyDescent="0.3">
      <c r="A1968" s="57">
        <v>43187</v>
      </c>
      <c r="B1968" s="29">
        <v>22825</v>
      </c>
      <c r="C1968" s="29">
        <v>22453</v>
      </c>
      <c r="D1968" s="29">
        <v>90.058000000000007</v>
      </c>
      <c r="E1968" s="29">
        <v>106.85</v>
      </c>
      <c r="F1968" s="29">
        <v>1.2307999999999999</v>
      </c>
      <c r="G1968" s="29">
        <v>9.3589999999999993E-3</v>
      </c>
      <c r="H1968" s="29">
        <v>0.15878</v>
      </c>
      <c r="I1968" s="29">
        <v>0.15909999999999999</v>
      </c>
      <c r="J1968" s="29">
        <v>1.4077</v>
      </c>
      <c r="K1968" s="29">
        <v>3.431E-2</v>
      </c>
      <c r="L1968" s="29">
        <v>0.25929999999999997</v>
      </c>
      <c r="M1968" s="29">
        <v>9.3939999999999996E-2</v>
      </c>
      <c r="N1968" s="29">
        <v>1.191E-2</v>
      </c>
      <c r="O1968" s="29">
        <v>0.64239999999999997</v>
      </c>
      <c r="P1968" s="29">
        <v>0.86692999999999998</v>
      </c>
      <c r="Q1968" s="29">
        <v>1.9137000000000001E-2</v>
      </c>
      <c r="R1968" s="29">
        <v>1.5351999999999999E-2</v>
      </c>
      <c r="S1968" s="29">
        <v>3.1979E-2</v>
      </c>
      <c r="T1968" s="29">
        <v>0.77380000000000004</v>
      </c>
      <c r="U1968" s="29">
        <v>7.2734999999999994E-2</v>
      </c>
      <c r="V1968" s="29">
        <v>0.30109999999999998</v>
      </c>
    </row>
    <row r="1969" spans="1:22" ht="14.25" customHeight="1" x14ac:dyDescent="0.3">
      <c r="A1969" s="57">
        <v>43186</v>
      </c>
      <c r="B1969" s="29">
        <v>22814</v>
      </c>
      <c r="C1969" s="29">
        <v>22443</v>
      </c>
      <c r="D1969" s="29">
        <v>89.372</v>
      </c>
      <c r="E1969" s="29">
        <v>105.34</v>
      </c>
      <c r="F1969" s="29">
        <v>1.2403</v>
      </c>
      <c r="G1969" s="29">
        <v>9.4940000000000007E-3</v>
      </c>
      <c r="H1969" s="29">
        <v>0.15915000000000001</v>
      </c>
      <c r="I1969" s="29">
        <v>0.1595</v>
      </c>
      <c r="J1969" s="29">
        <v>1.4157</v>
      </c>
      <c r="K1969" s="29">
        <v>3.4264999999999997E-2</v>
      </c>
      <c r="L1969" s="29">
        <v>0.25790000000000002</v>
      </c>
      <c r="M1969" s="29">
        <v>9.3009999999999995E-2</v>
      </c>
      <c r="N1969" s="29">
        <v>1.1990000000000001E-2</v>
      </c>
      <c r="O1969" s="29">
        <v>0.64070000000000005</v>
      </c>
      <c r="P1969" s="29">
        <v>0.86731000000000003</v>
      </c>
      <c r="Q1969" s="29">
        <v>1.9081000000000001E-2</v>
      </c>
      <c r="R1969" s="29">
        <v>1.5407000000000001E-2</v>
      </c>
      <c r="S1969" s="29">
        <v>3.2032999999999999E-2</v>
      </c>
      <c r="T1969" s="29">
        <v>0.77590000000000003</v>
      </c>
      <c r="U1969" s="29">
        <v>7.2743000000000002E-2</v>
      </c>
      <c r="V1969" s="29">
        <v>0.30059999999999998</v>
      </c>
    </row>
    <row r="1970" spans="1:22" ht="14.25" customHeight="1" x14ac:dyDescent="0.3">
      <c r="A1970" s="57">
        <v>43185</v>
      </c>
      <c r="B1970" s="29">
        <v>22808</v>
      </c>
      <c r="C1970" s="29">
        <v>22455</v>
      </c>
      <c r="D1970" s="29">
        <v>89.027000000000001</v>
      </c>
      <c r="E1970" s="29">
        <v>105.41</v>
      </c>
      <c r="F1970" s="29">
        <v>1.2444</v>
      </c>
      <c r="G1970" s="29">
        <v>9.4870000000000006E-3</v>
      </c>
      <c r="H1970" s="29">
        <v>0.15901999999999999</v>
      </c>
      <c r="I1970" s="29">
        <v>0.15989999999999999</v>
      </c>
      <c r="J1970" s="29">
        <v>1.4229000000000001</v>
      </c>
      <c r="K1970" s="29">
        <v>3.4375999999999997E-2</v>
      </c>
      <c r="L1970" s="29">
        <v>0.25669999999999998</v>
      </c>
      <c r="M1970" s="29">
        <v>9.2950000000000005E-2</v>
      </c>
      <c r="N1970" s="29">
        <v>1.1979999999999999E-2</v>
      </c>
      <c r="O1970" s="29">
        <v>0.64070000000000005</v>
      </c>
      <c r="P1970" s="29">
        <v>0.86555000000000004</v>
      </c>
      <c r="Q1970" s="29">
        <v>1.9161000000000001E-2</v>
      </c>
      <c r="R1970" s="29">
        <v>1.5447000000000001E-2</v>
      </c>
      <c r="S1970" s="29">
        <v>3.2117E-2</v>
      </c>
      <c r="T1970" s="29">
        <v>0.77869999999999995</v>
      </c>
      <c r="U1970" s="29">
        <v>7.2848999999999997E-2</v>
      </c>
      <c r="V1970" s="29">
        <v>0.30170000000000002</v>
      </c>
    </row>
    <row r="1971" spans="1:22" ht="14.25" customHeight="1" x14ac:dyDescent="0.3">
      <c r="A1971" s="57">
        <v>43182</v>
      </c>
      <c r="B1971" s="29">
        <v>22795</v>
      </c>
      <c r="C1971" s="29">
        <v>22455</v>
      </c>
      <c r="D1971" s="29">
        <v>89.436000000000007</v>
      </c>
      <c r="E1971" s="29">
        <v>104.74</v>
      </c>
      <c r="F1971" s="29">
        <v>1.2353000000000001</v>
      </c>
      <c r="G1971" s="29">
        <v>9.5469999999999999E-3</v>
      </c>
      <c r="H1971" s="29">
        <v>0.15834000000000001</v>
      </c>
      <c r="I1971" s="29">
        <v>0.15840000000000001</v>
      </c>
      <c r="J1971" s="29">
        <v>1.4132</v>
      </c>
      <c r="K1971" s="29">
        <v>3.4256000000000002E-2</v>
      </c>
      <c r="L1971" s="29">
        <v>0.25530000000000003</v>
      </c>
      <c r="M1971" s="29">
        <v>9.2259999999999995E-2</v>
      </c>
      <c r="N1971" s="29">
        <v>1.1979999999999999E-2</v>
      </c>
      <c r="O1971" s="29">
        <v>0.64039999999999997</v>
      </c>
      <c r="P1971" s="29">
        <v>0.86529999999999996</v>
      </c>
      <c r="Q1971" s="29">
        <v>1.9092999999999999E-2</v>
      </c>
      <c r="R1971" s="29">
        <v>1.5369000000000001E-2</v>
      </c>
      <c r="S1971" s="29">
        <v>3.2062E-2</v>
      </c>
      <c r="T1971" s="29">
        <v>0.77539999999999998</v>
      </c>
      <c r="U1971" s="29">
        <v>7.2522000000000003E-2</v>
      </c>
      <c r="V1971" s="29">
        <v>0.3019</v>
      </c>
    </row>
    <row r="1972" spans="1:22" ht="14.25" customHeight="1" x14ac:dyDescent="0.3">
      <c r="A1972" s="57">
        <v>43181</v>
      </c>
      <c r="B1972" s="29">
        <v>22785</v>
      </c>
      <c r="C1972" s="29">
        <v>22452</v>
      </c>
      <c r="D1972" s="29">
        <v>89.856999999999999</v>
      </c>
      <c r="E1972" s="29">
        <v>105.28</v>
      </c>
      <c r="F1972" s="29">
        <v>1.2302</v>
      </c>
      <c r="G1972" s="29">
        <v>9.4979999999999995E-3</v>
      </c>
      <c r="H1972" s="29">
        <v>0.15779000000000001</v>
      </c>
      <c r="I1972" s="29">
        <v>0.15770000000000001</v>
      </c>
      <c r="J1972" s="29">
        <v>1.4096</v>
      </c>
      <c r="K1972" s="29">
        <v>3.4261E-2</v>
      </c>
      <c r="L1972" s="29">
        <v>0.2555</v>
      </c>
      <c r="M1972" s="29">
        <v>9.2490000000000003E-2</v>
      </c>
      <c r="N1972" s="29">
        <v>1.1979999999999999E-2</v>
      </c>
      <c r="O1972" s="29">
        <v>0.64049999999999996</v>
      </c>
      <c r="P1972" s="29">
        <v>0.88692000000000004</v>
      </c>
      <c r="Q1972" s="29">
        <v>1.9088000000000001E-2</v>
      </c>
      <c r="R1972" s="29">
        <v>1.5336000000000001E-2</v>
      </c>
      <c r="S1972" s="29">
        <v>3.1944E-2</v>
      </c>
      <c r="T1972" s="29">
        <v>0.77290000000000003</v>
      </c>
      <c r="U1972" s="29">
        <v>7.2622000000000006E-2</v>
      </c>
      <c r="V1972" s="29">
        <v>0.30159999999999998</v>
      </c>
    </row>
    <row r="1973" spans="1:22" ht="14.25" customHeight="1" x14ac:dyDescent="0.3">
      <c r="A1973" s="57">
        <v>43180</v>
      </c>
      <c r="B1973" s="29">
        <v>22767</v>
      </c>
      <c r="C1973" s="29">
        <v>22459</v>
      </c>
      <c r="D1973" s="29">
        <v>89.783000000000001</v>
      </c>
      <c r="E1973" s="29">
        <v>106.05</v>
      </c>
      <c r="F1973" s="29">
        <v>1.2338</v>
      </c>
      <c r="G1973" s="29">
        <v>9.4299999999999991E-3</v>
      </c>
      <c r="H1973" s="29">
        <v>0.15806999999999999</v>
      </c>
      <c r="I1973" s="29">
        <v>0.15859999999999999</v>
      </c>
      <c r="J1973" s="29">
        <v>1.4140999999999999</v>
      </c>
      <c r="K1973" s="29">
        <v>3.4386E-2</v>
      </c>
      <c r="L1973" s="29">
        <v>0.25480000000000003</v>
      </c>
      <c r="M1973" s="29">
        <v>9.3920000000000003E-2</v>
      </c>
      <c r="N1973" s="29">
        <v>1.205E-2</v>
      </c>
      <c r="O1973" s="29">
        <v>0.64080000000000004</v>
      </c>
      <c r="P1973" s="29">
        <v>0.87134999999999996</v>
      </c>
      <c r="Q1973" s="29">
        <v>1.9175000000000001E-2</v>
      </c>
      <c r="R1973" s="29">
        <v>1.5363E-2</v>
      </c>
      <c r="S1973" s="29">
        <v>3.2099000000000003E-2</v>
      </c>
      <c r="T1973" s="29">
        <v>0.77500000000000002</v>
      </c>
      <c r="U1973" s="29">
        <v>7.2854000000000002E-2</v>
      </c>
      <c r="V1973" s="29">
        <v>0.30549999999999999</v>
      </c>
    </row>
    <row r="1974" spans="1:22" ht="14.25" customHeight="1" x14ac:dyDescent="0.3">
      <c r="A1974" s="57">
        <v>43179</v>
      </c>
      <c r="B1974" s="29">
        <v>22776</v>
      </c>
      <c r="C1974" s="29">
        <v>22450</v>
      </c>
      <c r="D1974" s="29">
        <v>90.370999999999995</v>
      </c>
      <c r="E1974" s="29">
        <v>106.53</v>
      </c>
      <c r="F1974" s="29">
        <v>1.2242</v>
      </c>
      <c r="G1974" s="29">
        <v>9.3860000000000002E-3</v>
      </c>
      <c r="H1974" s="29">
        <v>0.15786</v>
      </c>
      <c r="I1974" s="29">
        <v>0.15790000000000001</v>
      </c>
      <c r="J1974" s="29">
        <v>1.3997999999999999</v>
      </c>
      <c r="K1974" s="29">
        <v>3.4300999999999998E-2</v>
      </c>
      <c r="L1974" s="29">
        <v>0.25530000000000003</v>
      </c>
      <c r="M1974" s="29">
        <v>9.3289999999999998E-2</v>
      </c>
      <c r="N1974" s="29">
        <v>1.2E-2</v>
      </c>
      <c r="O1974" s="29">
        <v>0.64059999999999995</v>
      </c>
      <c r="P1974" s="29">
        <v>0.88692000000000004</v>
      </c>
      <c r="Q1974" s="29">
        <v>1.9205E-2</v>
      </c>
      <c r="R1974" s="29">
        <v>1.5328E-2</v>
      </c>
      <c r="S1974" s="29">
        <v>3.2056000000000001E-2</v>
      </c>
      <c r="T1974" s="29">
        <v>0.76500000000000001</v>
      </c>
      <c r="U1974" s="29">
        <v>7.2674000000000002E-2</v>
      </c>
      <c r="V1974" s="29">
        <v>0.30199999999999999</v>
      </c>
    </row>
    <row r="1975" spans="1:22" ht="14.25" customHeight="1" x14ac:dyDescent="0.3">
      <c r="A1975" s="57">
        <v>43178</v>
      </c>
      <c r="B1975" s="29">
        <v>22761</v>
      </c>
      <c r="C1975" s="29">
        <v>22455</v>
      </c>
      <c r="D1975" s="29">
        <v>89.765000000000001</v>
      </c>
      <c r="E1975" s="29">
        <v>106.1</v>
      </c>
      <c r="F1975" s="29">
        <v>1.2335</v>
      </c>
      <c r="G1975" s="29">
        <v>9.4260000000000004E-3</v>
      </c>
      <c r="H1975" s="29">
        <v>0.15786</v>
      </c>
      <c r="I1975" s="29">
        <v>0.1583</v>
      </c>
      <c r="J1975" s="29">
        <v>1.4024000000000001</v>
      </c>
      <c r="K1975" s="29">
        <v>3.4285999999999997E-2</v>
      </c>
      <c r="L1975" s="29">
        <v>0.25530000000000003</v>
      </c>
      <c r="M1975" s="29">
        <v>9.3149999999999997E-2</v>
      </c>
      <c r="N1975" s="29">
        <v>1.2019999999999999E-2</v>
      </c>
      <c r="O1975" s="29">
        <v>0.64059999999999995</v>
      </c>
      <c r="P1975" s="29">
        <v>0.90281</v>
      </c>
      <c r="Q1975" s="29">
        <v>1.9210000000000001E-2</v>
      </c>
      <c r="R1975" s="29">
        <v>1.5318999999999999E-2</v>
      </c>
      <c r="S1975" s="29">
        <v>3.2052999999999998E-2</v>
      </c>
      <c r="T1975" s="29">
        <v>0.76470000000000005</v>
      </c>
      <c r="U1975" s="29">
        <v>7.2537000000000004E-2</v>
      </c>
      <c r="V1975" s="29">
        <v>0.30420000000000003</v>
      </c>
    </row>
    <row r="1976" spans="1:22" ht="14.25" customHeight="1" x14ac:dyDescent="0.3">
      <c r="A1976" s="57">
        <v>43175</v>
      </c>
      <c r="B1976" s="29">
        <v>22765</v>
      </c>
      <c r="C1976" s="29">
        <v>22445</v>
      </c>
      <c r="D1976" s="29">
        <v>90.233000000000004</v>
      </c>
      <c r="E1976" s="29">
        <v>106.01</v>
      </c>
      <c r="F1976" s="29">
        <v>1.2290000000000001</v>
      </c>
      <c r="G1976" s="29">
        <v>9.4350000000000007E-3</v>
      </c>
      <c r="H1976" s="29">
        <v>0.15786</v>
      </c>
      <c r="I1976" s="29">
        <v>0.15809999999999999</v>
      </c>
      <c r="J1976" s="29">
        <v>1.3942000000000001</v>
      </c>
      <c r="K1976" s="29">
        <v>3.4331E-2</v>
      </c>
      <c r="L1976" s="29">
        <v>0.2555</v>
      </c>
      <c r="M1976" s="29">
        <v>9.3410000000000007E-2</v>
      </c>
      <c r="N1976" s="29">
        <v>1.2019999999999999E-2</v>
      </c>
      <c r="O1976" s="29">
        <v>0.64090000000000003</v>
      </c>
      <c r="P1976" s="29">
        <v>0.90395999999999999</v>
      </c>
      <c r="Q1976" s="29">
        <v>1.9273999999999999E-2</v>
      </c>
      <c r="R1976" s="29">
        <v>1.5368E-2</v>
      </c>
      <c r="S1976" s="29">
        <v>3.2015000000000002E-2</v>
      </c>
      <c r="T1976" s="29">
        <v>0.76349999999999996</v>
      </c>
      <c r="U1976" s="29">
        <v>7.2674000000000002E-2</v>
      </c>
      <c r="V1976" s="29">
        <v>0.3049</v>
      </c>
    </row>
    <row r="1977" spans="1:22" ht="14.25" customHeight="1" x14ac:dyDescent="0.3">
      <c r="A1977" s="57">
        <v>43174</v>
      </c>
      <c r="B1977" s="29">
        <v>22759</v>
      </c>
      <c r="C1977" s="29">
        <v>22440</v>
      </c>
      <c r="D1977" s="29">
        <v>90.138999999999996</v>
      </c>
      <c r="E1977" s="29">
        <v>106.34</v>
      </c>
      <c r="F1977" s="29">
        <v>1.2304999999999999</v>
      </c>
      <c r="G1977" s="29">
        <v>9.4039999999999992E-3</v>
      </c>
      <c r="H1977" s="29">
        <v>0.15820000000000001</v>
      </c>
      <c r="I1977" s="29">
        <v>0.158</v>
      </c>
      <c r="J1977" s="29">
        <v>1.3936999999999999</v>
      </c>
      <c r="K1977" s="29">
        <v>3.4296E-2</v>
      </c>
      <c r="L1977" s="29">
        <v>0.2555</v>
      </c>
      <c r="M1977" s="29">
        <v>9.3479999999999994E-2</v>
      </c>
      <c r="N1977" s="29">
        <v>1.2019999999999999E-2</v>
      </c>
      <c r="O1977" s="29">
        <v>0.64080000000000004</v>
      </c>
      <c r="P1977" s="29">
        <v>0.90461000000000003</v>
      </c>
      <c r="Q1977" s="29">
        <v>1.9182999999999999E-2</v>
      </c>
      <c r="R1977" s="29">
        <v>1.5375E-2</v>
      </c>
      <c r="S1977" s="29">
        <v>3.2041E-2</v>
      </c>
      <c r="T1977" s="29">
        <v>0.7661</v>
      </c>
      <c r="U1977" s="29">
        <v>7.2652999999999995E-2</v>
      </c>
      <c r="V1977" s="29">
        <v>0.3044</v>
      </c>
    </row>
    <row r="1978" spans="1:22" ht="14.25" customHeight="1" x14ac:dyDescent="0.3">
      <c r="A1978" s="57">
        <v>43173</v>
      </c>
      <c r="B1978" s="29">
        <v>22759</v>
      </c>
      <c r="C1978" s="29">
        <v>22440</v>
      </c>
      <c r="D1978" s="29">
        <v>89.703999999999994</v>
      </c>
      <c r="E1978" s="29">
        <v>106.32</v>
      </c>
      <c r="F1978" s="29">
        <v>1.2367999999999999</v>
      </c>
      <c r="G1978" s="29">
        <v>9.4050000000000002E-3</v>
      </c>
      <c r="H1978" s="29">
        <v>0.15828</v>
      </c>
      <c r="I1978" s="29">
        <v>0.1585</v>
      </c>
      <c r="J1978" s="29">
        <v>1.3962000000000001</v>
      </c>
      <c r="K1978" s="29">
        <v>3.4236999999999997E-2</v>
      </c>
      <c r="L1978" s="29">
        <v>0.25600000000000001</v>
      </c>
      <c r="M1978" s="29">
        <v>9.3960000000000002E-2</v>
      </c>
      <c r="N1978" s="29">
        <v>1.205E-2</v>
      </c>
      <c r="O1978" s="29">
        <v>0.64159999999999995</v>
      </c>
      <c r="P1978" s="29">
        <v>0.90415999999999996</v>
      </c>
      <c r="Q1978" s="29">
        <v>1.9209E-2</v>
      </c>
      <c r="R1978" s="29">
        <v>1.5394E-2</v>
      </c>
      <c r="S1978" s="29">
        <v>3.2096E-2</v>
      </c>
      <c r="T1978" s="29">
        <v>0.77190000000000003</v>
      </c>
      <c r="U1978" s="29">
        <v>7.2779999999999997E-2</v>
      </c>
      <c r="V1978" s="29">
        <v>0.30659999999999998</v>
      </c>
    </row>
    <row r="1979" spans="1:22" ht="14.25" customHeight="1" x14ac:dyDescent="0.3">
      <c r="A1979" s="57">
        <v>43172</v>
      </c>
      <c r="B1979" s="29">
        <v>22760</v>
      </c>
      <c r="C1979" s="29">
        <v>22450</v>
      </c>
      <c r="D1979" s="29">
        <v>89.664000000000001</v>
      </c>
      <c r="E1979" s="29">
        <v>106.58</v>
      </c>
      <c r="F1979" s="29">
        <v>1.2390000000000001</v>
      </c>
      <c r="G1979" s="29">
        <v>9.3830000000000007E-3</v>
      </c>
      <c r="H1979" s="29">
        <v>0.15820000000000001</v>
      </c>
      <c r="I1979" s="29">
        <v>0.15809999999999999</v>
      </c>
      <c r="J1979" s="29">
        <v>1.3962000000000001</v>
      </c>
      <c r="K1979" s="29">
        <v>3.4165000000000001E-2</v>
      </c>
      <c r="L1979" s="29">
        <v>0.25690000000000002</v>
      </c>
      <c r="M1979" s="29">
        <v>9.3740000000000004E-2</v>
      </c>
      <c r="N1979" s="29">
        <v>1.204E-2</v>
      </c>
      <c r="O1979" s="29">
        <v>0.6421</v>
      </c>
      <c r="P1979" s="29">
        <v>0.90449000000000002</v>
      </c>
      <c r="Q1979" s="29">
        <v>1.9231999999999999E-2</v>
      </c>
      <c r="R1979" s="29">
        <v>1.5422E-2</v>
      </c>
      <c r="S1979" s="29">
        <v>3.2015000000000002E-2</v>
      </c>
      <c r="T1979" s="29">
        <v>0.77129999999999999</v>
      </c>
      <c r="U1979" s="29">
        <v>7.2777999999999995E-2</v>
      </c>
      <c r="V1979" s="29">
        <v>0.30669999999999997</v>
      </c>
    </row>
    <row r="1980" spans="1:22" ht="14.25" customHeight="1" x14ac:dyDescent="0.3">
      <c r="A1980" s="57">
        <v>43171</v>
      </c>
      <c r="B1980" s="29">
        <v>22759</v>
      </c>
      <c r="C1980" s="29">
        <v>22461</v>
      </c>
      <c r="D1980" s="29">
        <v>89.894999999999996</v>
      </c>
      <c r="E1980" s="29">
        <v>106.42</v>
      </c>
      <c r="F1980" s="29">
        <v>1.2334000000000001</v>
      </c>
      <c r="G1980" s="29">
        <v>9.3970000000000008E-3</v>
      </c>
      <c r="H1980" s="29">
        <v>0.15798000000000001</v>
      </c>
      <c r="I1980" s="29">
        <v>0.15809999999999999</v>
      </c>
      <c r="J1980" s="29">
        <v>1.3906000000000001</v>
      </c>
      <c r="K1980" s="29">
        <v>3.4159000000000002E-2</v>
      </c>
      <c r="L1980" s="29">
        <v>0.25609999999999999</v>
      </c>
      <c r="M1980" s="29">
        <v>9.393E-2</v>
      </c>
      <c r="N1980" s="29">
        <v>1.201E-2</v>
      </c>
      <c r="O1980" s="29">
        <v>0.64249999999999996</v>
      </c>
      <c r="P1980" s="29">
        <v>0.90415999999999996</v>
      </c>
      <c r="Q1980" s="29">
        <v>1.9223000000000001E-2</v>
      </c>
      <c r="R1980" s="29">
        <v>1.5394E-2</v>
      </c>
      <c r="S1980" s="29">
        <v>3.1944E-2</v>
      </c>
      <c r="T1980" s="29">
        <v>0.77859999999999996</v>
      </c>
      <c r="U1980" s="29">
        <v>7.2685E-2</v>
      </c>
      <c r="V1980" s="29">
        <v>0.30659999999999998</v>
      </c>
    </row>
    <row r="1981" spans="1:22" ht="14.25" customHeight="1" x14ac:dyDescent="0.3">
      <c r="A1981" s="57">
        <v>43168</v>
      </c>
      <c r="B1981" s="29">
        <v>22762</v>
      </c>
      <c r="C1981" s="29">
        <v>22456</v>
      </c>
      <c r="D1981" s="29">
        <v>90.093000000000004</v>
      </c>
      <c r="E1981" s="29">
        <v>106.82</v>
      </c>
      <c r="F1981" s="29">
        <v>1.2306999999999999</v>
      </c>
      <c r="G1981" s="29">
        <v>9.3620000000000005E-3</v>
      </c>
      <c r="H1981" s="29">
        <v>0.15787000000000001</v>
      </c>
      <c r="I1981" s="29">
        <v>0.158</v>
      </c>
      <c r="J1981" s="29">
        <v>1.385</v>
      </c>
      <c r="K1981" s="29">
        <v>3.4181999999999997E-2</v>
      </c>
      <c r="L1981" s="29">
        <v>0.25669999999999998</v>
      </c>
      <c r="M1981" s="29">
        <v>9.3859999999999999E-2</v>
      </c>
      <c r="N1981" s="29">
        <v>1.201E-2</v>
      </c>
      <c r="O1981" s="29">
        <v>0.6431</v>
      </c>
      <c r="P1981" s="29">
        <v>0.90461000000000003</v>
      </c>
      <c r="Q1981" s="29">
        <v>1.9261E-2</v>
      </c>
      <c r="R1981" s="29">
        <v>1.5396E-2</v>
      </c>
      <c r="S1981" s="29">
        <v>3.1918000000000002E-2</v>
      </c>
      <c r="T1981" s="29">
        <v>0.78059999999999996</v>
      </c>
      <c r="U1981" s="29">
        <v>7.2626999999999997E-2</v>
      </c>
      <c r="V1981" s="29">
        <v>0.30719999999999997</v>
      </c>
    </row>
    <row r="1982" spans="1:22" ht="14.25" customHeight="1" x14ac:dyDescent="0.3">
      <c r="A1982" s="57">
        <v>43167</v>
      </c>
      <c r="B1982" s="29">
        <v>22757</v>
      </c>
      <c r="C1982" s="29">
        <v>22443</v>
      </c>
      <c r="D1982" s="29">
        <v>90.179000000000002</v>
      </c>
      <c r="E1982" s="29">
        <v>106.23</v>
      </c>
      <c r="F1982" s="29">
        <v>1.2312000000000001</v>
      </c>
      <c r="G1982" s="29">
        <v>9.4140000000000005E-3</v>
      </c>
      <c r="H1982" s="29">
        <v>0.15770999999999999</v>
      </c>
      <c r="I1982" s="29">
        <v>0.15759999999999999</v>
      </c>
      <c r="J1982" s="29">
        <v>1.3811</v>
      </c>
      <c r="K1982" s="29">
        <v>3.4077000000000003E-2</v>
      </c>
      <c r="L1982" s="29">
        <v>0.2555</v>
      </c>
      <c r="M1982" s="29">
        <v>9.3100000000000002E-2</v>
      </c>
      <c r="N1982" s="29">
        <v>1.201E-2</v>
      </c>
      <c r="O1982" s="29">
        <v>0.64339999999999997</v>
      </c>
      <c r="P1982" s="29">
        <v>0.90281999999999996</v>
      </c>
      <c r="Q1982" s="29">
        <v>1.9154000000000001E-2</v>
      </c>
      <c r="R1982" s="29">
        <v>1.5367E-2</v>
      </c>
      <c r="S1982" s="29">
        <v>3.1875000000000001E-2</v>
      </c>
      <c r="T1982" s="29">
        <v>0.77539999999999998</v>
      </c>
      <c r="U1982" s="29">
        <v>7.2442999999999994E-2</v>
      </c>
      <c r="V1982" s="29">
        <v>0.30609999999999998</v>
      </c>
    </row>
    <row r="1983" spans="1:22" ht="14.25" customHeight="1" x14ac:dyDescent="0.3">
      <c r="A1983" s="57">
        <v>43166</v>
      </c>
      <c r="B1983" s="29">
        <v>22765</v>
      </c>
      <c r="C1983" s="29">
        <v>22453</v>
      </c>
      <c r="D1983" s="29">
        <v>89.637</v>
      </c>
      <c r="E1983" s="29">
        <v>106.07</v>
      </c>
      <c r="F1983" s="29">
        <v>1.2411000000000001</v>
      </c>
      <c r="G1983" s="29">
        <v>9.4280000000000006E-3</v>
      </c>
      <c r="H1983" s="29">
        <v>0.15808</v>
      </c>
      <c r="I1983" s="29">
        <v>0.15820000000000001</v>
      </c>
      <c r="J1983" s="29">
        <v>1.3895999999999999</v>
      </c>
      <c r="K1983" s="29">
        <v>3.4169999999999999E-2</v>
      </c>
      <c r="L1983" s="29">
        <v>0.25650000000000001</v>
      </c>
      <c r="M1983" s="29">
        <v>9.3740000000000004E-2</v>
      </c>
      <c r="N1983" s="29">
        <v>1.2019999999999999E-2</v>
      </c>
      <c r="O1983" s="29">
        <v>0.64359999999999995</v>
      </c>
      <c r="P1983" s="29">
        <v>0.90286</v>
      </c>
      <c r="Q1983" s="29">
        <v>1.9237000000000001E-2</v>
      </c>
      <c r="R1983" s="29">
        <v>1.5402000000000001E-2</v>
      </c>
      <c r="S1983" s="29">
        <v>3.1927999999999998E-2</v>
      </c>
      <c r="T1983" s="29">
        <v>0.77449999999999997</v>
      </c>
      <c r="U1983" s="29">
        <v>7.2770000000000001E-2</v>
      </c>
      <c r="V1983" s="29">
        <v>0.30809999999999998</v>
      </c>
    </row>
    <row r="1984" spans="1:22" ht="14.25" customHeight="1" x14ac:dyDescent="0.3">
      <c r="A1984" s="57">
        <v>43165</v>
      </c>
      <c r="B1984" s="29">
        <v>22761</v>
      </c>
      <c r="C1984" s="29">
        <v>22458</v>
      </c>
      <c r="D1984" s="29">
        <v>89.617999999999995</v>
      </c>
      <c r="E1984" s="29">
        <v>106.13</v>
      </c>
      <c r="F1984" s="29">
        <v>1.2403999999999999</v>
      </c>
      <c r="G1984" s="29">
        <v>9.4240000000000001E-3</v>
      </c>
      <c r="H1984" s="29">
        <v>0.15847</v>
      </c>
      <c r="I1984" s="29">
        <v>0.1585</v>
      </c>
      <c r="J1984" s="29">
        <v>1.3888</v>
      </c>
      <c r="K1984" s="29">
        <v>3.4222000000000002E-2</v>
      </c>
      <c r="L1984" s="29">
        <v>0.25679999999999997</v>
      </c>
      <c r="M1984" s="29">
        <v>9.3960000000000002E-2</v>
      </c>
      <c r="N1984" s="29">
        <v>1.2019999999999999E-2</v>
      </c>
      <c r="O1984" s="29">
        <v>0.64480000000000004</v>
      </c>
      <c r="P1984" s="29">
        <v>0.90461000000000003</v>
      </c>
      <c r="Q1984" s="29">
        <v>1.9245999999999999E-2</v>
      </c>
      <c r="R1984" s="29">
        <v>1.5415E-2</v>
      </c>
      <c r="S1984" s="29">
        <v>3.1955999999999998E-2</v>
      </c>
      <c r="T1984" s="29">
        <v>0.77659999999999996</v>
      </c>
      <c r="U1984" s="29">
        <v>7.2854000000000002E-2</v>
      </c>
      <c r="V1984" s="29">
        <v>0.31140000000000001</v>
      </c>
    </row>
    <row r="1985" spans="1:22" ht="14.25" customHeight="1" x14ac:dyDescent="0.3">
      <c r="A1985" s="57">
        <v>43164</v>
      </c>
      <c r="B1985" s="29">
        <v>22760</v>
      </c>
      <c r="C1985" s="29">
        <v>22458</v>
      </c>
      <c r="D1985" s="29">
        <v>90.08</v>
      </c>
      <c r="E1985" s="29">
        <v>106.2</v>
      </c>
      <c r="F1985" s="29">
        <v>1.2336</v>
      </c>
      <c r="G1985" s="29">
        <v>9.4160000000000008E-3</v>
      </c>
      <c r="H1985" s="29">
        <v>0.15751000000000001</v>
      </c>
      <c r="I1985" s="29">
        <v>0.15790000000000001</v>
      </c>
      <c r="J1985" s="29">
        <v>1.3849</v>
      </c>
      <c r="K1985" s="29">
        <v>3.4152000000000002E-2</v>
      </c>
      <c r="L1985" s="29">
        <v>0.25600000000000001</v>
      </c>
      <c r="M1985" s="29">
        <v>9.2759999999999995E-2</v>
      </c>
      <c r="N1985" s="29">
        <v>1.201E-2</v>
      </c>
      <c r="O1985" s="29">
        <v>0.64539999999999997</v>
      </c>
      <c r="P1985" s="29">
        <v>0.90293999999999996</v>
      </c>
      <c r="Q1985" s="29">
        <v>1.9283999999999999E-2</v>
      </c>
      <c r="R1985" s="29">
        <v>1.5383000000000001E-2</v>
      </c>
      <c r="S1985" s="29">
        <v>3.1834000000000001E-2</v>
      </c>
      <c r="T1985" s="29">
        <v>0.77139999999999997</v>
      </c>
      <c r="U1985" s="29">
        <v>7.2747999999999993E-2</v>
      </c>
      <c r="V1985" s="29">
        <v>0.30840000000000001</v>
      </c>
    </row>
    <row r="1986" spans="1:22" ht="14.25" customHeight="1" x14ac:dyDescent="0.3">
      <c r="A1986" s="57">
        <v>43161</v>
      </c>
      <c r="B1986" s="29">
        <v>22763</v>
      </c>
      <c r="C1986" s="29">
        <v>22468</v>
      </c>
      <c r="D1986" s="29">
        <v>89.935000000000002</v>
      </c>
      <c r="E1986" s="29">
        <v>105.75</v>
      </c>
      <c r="F1986" s="29">
        <v>1.2317</v>
      </c>
      <c r="G1986" s="29">
        <v>9.4570000000000001E-3</v>
      </c>
      <c r="H1986" s="29">
        <v>0.15751000000000001</v>
      </c>
      <c r="I1986" s="29">
        <v>0.158</v>
      </c>
      <c r="J1986" s="29">
        <v>1.3802000000000001</v>
      </c>
      <c r="K1986" s="29">
        <v>3.415E-2</v>
      </c>
      <c r="L1986" s="29">
        <v>0.25440000000000002</v>
      </c>
      <c r="M1986" s="29">
        <v>9.2619999999999994E-2</v>
      </c>
      <c r="N1986" s="29">
        <v>1.2019999999999999E-2</v>
      </c>
      <c r="O1986" s="29">
        <v>0.64419999999999999</v>
      </c>
      <c r="P1986" s="29">
        <v>0.90397000000000005</v>
      </c>
      <c r="Q1986" s="29">
        <v>1.924E-2</v>
      </c>
      <c r="R1986" s="29">
        <v>1.5339E-2</v>
      </c>
      <c r="S1986" s="29">
        <v>3.1805E-2</v>
      </c>
      <c r="T1986" s="29">
        <v>0.7762</v>
      </c>
      <c r="U1986" s="29">
        <v>7.2766999999999998E-2</v>
      </c>
      <c r="V1986" s="29">
        <v>0.30740000000000001</v>
      </c>
    </row>
    <row r="1987" spans="1:22" ht="14.25" customHeight="1" x14ac:dyDescent="0.3">
      <c r="A1987" s="57">
        <v>43160</v>
      </c>
      <c r="B1987" s="29">
        <v>22743</v>
      </c>
      <c r="C1987" s="29">
        <v>22473</v>
      </c>
      <c r="D1987" s="29">
        <v>90.323999999999998</v>
      </c>
      <c r="E1987" s="29">
        <v>106.24</v>
      </c>
      <c r="F1987" s="29">
        <v>1.2266999999999999</v>
      </c>
      <c r="G1987" s="29">
        <v>9.4129999999999995E-3</v>
      </c>
      <c r="H1987" s="29">
        <v>0.15728</v>
      </c>
      <c r="I1987" s="29">
        <v>0.1575</v>
      </c>
      <c r="J1987" s="29">
        <v>1.3775999999999999</v>
      </c>
      <c r="K1987" s="29">
        <v>3.4125999999999997E-2</v>
      </c>
      <c r="L1987" s="29">
        <v>0.25459999999999999</v>
      </c>
      <c r="M1987" s="29">
        <v>9.2350000000000002E-2</v>
      </c>
      <c r="N1987" s="29">
        <v>1.2019999999999999E-2</v>
      </c>
      <c r="O1987" s="29">
        <v>0.64500000000000002</v>
      </c>
      <c r="P1987" s="29">
        <v>0.90461000000000003</v>
      </c>
      <c r="Q1987" s="29">
        <v>1.9275E-2</v>
      </c>
      <c r="R1987" s="29">
        <v>1.533E-2</v>
      </c>
      <c r="S1987" s="29">
        <v>3.1744000000000001E-2</v>
      </c>
      <c r="T1987" s="29">
        <v>0.77900000000000003</v>
      </c>
      <c r="U1987" s="29">
        <v>7.2537000000000004E-2</v>
      </c>
      <c r="V1987" s="29">
        <v>0.30759999999999998</v>
      </c>
    </row>
    <row r="1988" spans="1:22" ht="14.25" customHeight="1" x14ac:dyDescent="0.3">
      <c r="A1988" s="57">
        <v>43159</v>
      </c>
      <c r="B1988" s="29">
        <v>22759</v>
      </c>
      <c r="C1988" s="29">
        <v>22463</v>
      </c>
      <c r="D1988" s="29">
        <v>90.613</v>
      </c>
      <c r="E1988" s="29">
        <v>106.68</v>
      </c>
      <c r="F1988" s="29">
        <v>1.2194</v>
      </c>
      <c r="G1988" s="29">
        <v>9.3740000000000004E-3</v>
      </c>
      <c r="H1988" s="29">
        <v>0.15795000000000001</v>
      </c>
      <c r="I1988" s="29">
        <v>0.158</v>
      </c>
      <c r="J1988" s="29">
        <v>1.3759999999999999</v>
      </c>
      <c r="K1988" s="29">
        <v>3.4077999999999997E-2</v>
      </c>
      <c r="L1988" s="29">
        <v>0.25490000000000002</v>
      </c>
      <c r="M1988" s="29">
        <v>9.2149999999999996E-2</v>
      </c>
      <c r="N1988" s="29">
        <v>1.205E-2</v>
      </c>
      <c r="O1988" s="29">
        <v>0.64500000000000002</v>
      </c>
      <c r="P1988" s="29">
        <v>0.90461000000000003</v>
      </c>
      <c r="Q1988" s="29">
        <v>1.9198E-2</v>
      </c>
      <c r="R1988" s="29">
        <v>1.5321E-2</v>
      </c>
      <c r="S1988" s="29">
        <v>3.1760999999999998E-2</v>
      </c>
      <c r="T1988" s="29">
        <v>0.77929999999999999</v>
      </c>
      <c r="U1988" s="29">
        <v>7.2622000000000006E-2</v>
      </c>
      <c r="V1988" s="29">
        <v>0.30859999999999999</v>
      </c>
    </row>
    <row r="1989" spans="1:22" ht="14.25" customHeight="1" x14ac:dyDescent="0.3">
      <c r="A1989" s="57">
        <v>43158</v>
      </c>
      <c r="B1989" s="29">
        <v>22745</v>
      </c>
      <c r="C1989" s="29">
        <v>22448</v>
      </c>
      <c r="D1989" s="29">
        <v>90.355000000000004</v>
      </c>
      <c r="E1989" s="29">
        <v>107.33</v>
      </c>
      <c r="F1989" s="29">
        <v>1.2233000000000001</v>
      </c>
      <c r="G1989" s="29">
        <v>9.3170000000000006E-3</v>
      </c>
      <c r="H1989" s="29">
        <v>0.15833</v>
      </c>
      <c r="I1989" s="29">
        <v>0.15809999999999999</v>
      </c>
      <c r="J1989" s="29">
        <v>1.3909</v>
      </c>
      <c r="K1989" s="29">
        <v>3.4138000000000002E-2</v>
      </c>
      <c r="L1989" s="29">
        <v>0.25490000000000002</v>
      </c>
      <c r="M1989" s="29">
        <v>9.2490000000000003E-2</v>
      </c>
      <c r="N1989" s="29">
        <v>1.2E-2</v>
      </c>
      <c r="O1989" s="29">
        <v>0.64570000000000005</v>
      </c>
      <c r="P1989" s="29">
        <v>0.90468999999999999</v>
      </c>
      <c r="Q1989" s="29">
        <v>1.9193999999999999E-2</v>
      </c>
      <c r="R1989" s="29">
        <v>1.5349E-2</v>
      </c>
      <c r="S1989" s="29">
        <v>3.1758000000000002E-2</v>
      </c>
      <c r="T1989" s="29">
        <v>0.78269999999999995</v>
      </c>
      <c r="U1989" s="29">
        <v>7.2966000000000003E-2</v>
      </c>
      <c r="V1989" s="29">
        <v>0.30819999999999997</v>
      </c>
    </row>
    <row r="1990" spans="1:22" ht="14.25" customHeight="1" x14ac:dyDescent="0.3">
      <c r="A1990" s="57">
        <v>43157</v>
      </c>
      <c r="B1990" s="29">
        <v>22748</v>
      </c>
      <c r="C1990" s="29">
        <v>22448</v>
      </c>
      <c r="D1990" s="29">
        <v>89.852999999999994</v>
      </c>
      <c r="E1990" s="29">
        <v>106.93</v>
      </c>
      <c r="F1990" s="29">
        <v>1.2317</v>
      </c>
      <c r="G1990" s="29">
        <v>9.3509999999999999E-3</v>
      </c>
      <c r="H1990" s="29">
        <v>0.15833</v>
      </c>
      <c r="I1990" s="29">
        <v>0.1588</v>
      </c>
      <c r="J1990" s="29">
        <v>1.3968</v>
      </c>
      <c r="K1990" s="29">
        <v>3.4229999999999997E-2</v>
      </c>
      <c r="L1990" s="29">
        <v>0.25619999999999998</v>
      </c>
      <c r="M1990" s="29">
        <v>9.3399999999999997E-2</v>
      </c>
      <c r="N1990" s="29">
        <v>1.204E-2</v>
      </c>
      <c r="O1990" s="29">
        <v>0.64559999999999995</v>
      </c>
      <c r="P1990" s="29">
        <v>0.90103999999999995</v>
      </c>
      <c r="Q1990" s="29">
        <v>1.9264E-2</v>
      </c>
      <c r="R1990" s="29">
        <v>1.5429E-2</v>
      </c>
      <c r="S1990" s="29">
        <v>3.1965E-2</v>
      </c>
      <c r="T1990" s="29">
        <v>0.7883</v>
      </c>
      <c r="U1990" s="29">
        <v>7.3161000000000004E-2</v>
      </c>
      <c r="V1990" s="29">
        <v>0.31</v>
      </c>
    </row>
    <row r="1991" spans="1:22" ht="14.25" customHeight="1" x14ac:dyDescent="0.3">
      <c r="A1991" s="57">
        <v>43154</v>
      </c>
      <c r="B1991" s="29">
        <v>22733</v>
      </c>
      <c r="C1991" s="29">
        <v>22443</v>
      </c>
      <c r="D1991" s="29">
        <v>89.882999999999996</v>
      </c>
      <c r="E1991" s="29">
        <v>106.89</v>
      </c>
      <c r="F1991" s="29">
        <v>1.2295</v>
      </c>
      <c r="G1991" s="29">
        <v>9.3559999999999997E-3</v>
      </c>
      <c r="H1991" s="29">
        <v>0.15784000000000001</v>
      </c>
      <c r="I1991" s="29">
        <v>0.15809999999999999</v>
      </c>
      <c r="J1991" s="29">
        <v>1.3971</v>
      </c>
      <c r="K1991" s="29">
        <v>3.4181000000000003E-2</v>
      </c>
      <c r="L1991" s="29">
        <v>0.25519999999999998</v>
      </c>
      <c r="M1991" s="29">
        <v>9.2869999999999994E-2</v>
      </c>
      <c r="N1991" s="29">
        <v>1.205E-2</v>
      </c>
      <c r="O1991" s="29">
        <v>0.64439999999999997</v>
      </c>
      <c r="P1991" s="29">
        <v>0.90429999999999999</v>
      </c>
      <c r="Q1991" s="29">
        <v>1.9335999999999999E-2</v>
      </c>
      <c r="R1991" s="29">
        <v>1.5382E-2</v>
      </c>
      <c r="S1991" s="29">
        <v>3.1848000000000001E-2</v>
      </c>
      <c r="T1991" s="29">
        <v>0.79159999999999997</v>
      </c>
      <c r="U1991" s="29">
        <v>7.3201000000000002E-2</v>
      </c>
      <c r="V1991" s="29">
        <v>0.30869999999999997</v>
      </c>
    </row>
    <row r="1992" spans="1:22" ht="14.25" customHeight="1" x14ac:dyDescent="0.3">
      <c r="A1992" s="57">
        <v>43153</v>
      </c>
      <c r="B1992" s="29">
        <v>22715</v>
      </c>
      <c r="C1992" s="29">
        <v>22433</v>
      </c>
      <c r="D1992" s="29">
        <v>89.736000000000004</v>
      </c>
      <c r="E1992" s="29">
        <v>106.75</v>
      </c>
      <c r="F1992" s="29">
        <v>1.2330000000000001</v>
      </c>
      <c r="G1992" s="29">
        <v>9.3670000000000003E-3</v>
      </c>
      <c r="H1992" s="29">
        <v>0.15751000000000001</v>
      </c>
      <c r="I1992" s="29">
        <v>0.1578</v>
      </c>
      <c r="J1992" s="29">
        <v>1.3956</v>
      </c>
      <c r="K1992" s="29">
        <v>3.4133999999999998E-2</v>
      </c>
      <c r="L1992" s="29">
        <v>0.25530000000000003</v>
      </c>
      <c r="M1992" s="29">
        <v>9.2530000000000001E-2</v>
      </c>
      <c r="N1992" s="29">
        <v>1.204E-2</v>
      </c>
      <c r="O1992" s="29">
        <v>0.64429999999999998</v>
      </c>
      <c r="P1992" s="29">
        <v>0.90285000000000004</v>
      </c>
      <c r="Q1992" s="29">
        <v>1.9248000000000001E-2</v>
      </c>
      <c r="R1992" s="29">
        <v>1.5395000000000001E-2</v>
      </c>
      <c r="S1992" s="29">
        <v>3.1773000000000003E-2</v>
      </c>
      <c r="T1992" s="29">
        <v>0.78710000000000002</v>
      </c>
      <c r="U1992" s="29">
        <v>7.3112999999999997E-2</v>
      </c>
      <c r="V1992" s="29">
        <v>0.30759999999999998</v>
      </c>
    </row>
    <row r="1993" spans="1:22" ht="14.25" customHeight="1" x14ac:dyDescent="0.3">
      <c r="A1993" s="57">
        <v>43152</v>
      </c>
      <c r="B1993" s="29">
        <v>22709</v>
      </c>
      <c r="C1993" s="29">
        <v>22423</v>
      </c>
      <c r="D1993" s="29">
        <v>90</v>
      </c>
      <c r="E1993" s="29">
        <v>107.78</v>
      </c>
      <c r="F1993" s="29">
        <v>1.2283999999999999</v>
      </c>
      <c r="G1993" s="29">
        <v>9.2790000000000008E-3</v>
      </c>
      <c r="H1993" s="29">
        <v>0.15742</v>
      </c>
      <c r="I1993" s="29">
        <v>0.1578</v>
      </c>
      <c r="J1993" s="29">
        <v>1.3917999999999999</v>
      </c>
      <c r="K1993" s="29">
        <v>3.4213E-2</v>
      </c>
      <c r="L1993" s="29">
        <v>0.25559999999999999</v>
      </c>
      <c r="M1993" s="29">
        <v>9.2929999999999999E-2</v>
      </c>
      <c r="N1993" s="29">
        <v>1.2030000000000001E-2</v>
      </c>
      <c r="O1993" s="29">
        <v>0.64419999999999999</v>
      </c>
      <c r="P1993" s="29">
        <v>0.90286</v>
      </c>
      <c r="Q1993" s="29">
        <v>1.9186999999999999E-2</v>
      </c>
      <c r="R1993" s="29">
        <v>1.5407000000000001E-2</v>
      </c>
      <c r="S1993" s="29">
        <v>3.1697000000000003E-2</v>
      </c>
      <c r="T1993" s="29">
        <v>0.78720000000000001</v>
      </c>
      <c r="U1993" s="29">
        <v>7.3316000000000006E-2</v>
      </c>
      <c r="V1993" s="29">
        <v>0.30590000000000001</v>
      </c>
    </row>
    <row r="1994" spans="1:22" ht="14.25" customHeight="1" x14ac:dyDescent="0.3">
      <c r="A1994" s="57">
        <v>43151</v>
      </c>
      <c r="B1994" s="29">
        <v>22704</v>
      </c>
      <c r="C1994" s="29">
        <v>22438</v>
      </c>
      <c r="D1994" s="29">
        <v>89.715999999999994</v>
      </c>
      <c r="E1994" s="29">
        <v>107.33</v>
      </c>
      <c r="F1994" s="29">
        <v>1.2337</v>
      </c>
      <c r="G1994" s="29">
        <v>9.3170000000000006E-3</v>
      </c>
      <c r="H1994" s="29">
        <v>0.15767</v>
      </c>
      <c r="I1994" s="29">
        <v>0.15770000000000001</v>
      </c>
      <c r="J1994" s="29">
        <v>1.3996</v>
      </c>
      <c r="K1994" s="29">
        <v>3.4244999999999998E-2</v>
      </c>
      <c r="L1994" s="29">
        <v>0.25690000000000002</v>
      </c>
      <c r="M1994" s="29">
        <v>9.2990000000000003E-2</v>
      </c>
      <c r="N1994" s="29">
        <v>1.2030000000000001E-2</v>
      </c>
      <c r="O1994" s="29">
        <v>0.6431</v>
      </c>
      <c r="P1994" s="29">
        <v>0.90293999999999996</v>
      </c>
      <c r="Q1994" s="29">
        <v>1.9123000000000001E-2</v>
      </c>
      <c r="R1994" s="29">
        <v>1.5384999999999999E-2</v>
      </c>
      <c r="S1994" s="29">
        <v>3.1740999999999998E-2</v>
      </c>
      <c r="T1994" s="29">
        <v>0.79069999999999996</v>
      </c>
      <c r="U1994" s="29">
        <v>7.3703000000000005E-2</v>
      </c>
      <c r="V1994" s="29">
        <v>0.30769999999999997</v>
      </c>
    </row>
    <row r="1995" spans="1:22" ht="14.25" customHeight="1" x14ac:dyDescent="0.3">
      <c r="A1995" s="57">
        <v>43150</v>
      </c>
      <c r="B1995" s="29">
        <v>22704</v>
      </c>
      <c r="C1995" s="29">
        <v>22438</v>
      </c>
      <c r="D1995" s="29">
        <v>89.1</v>
      </c>
      <c r="E1995" s="29">
        <v>106.59</v>
      </c>
      <c r="F1995" s="29">
        <v>1.2406999999999999</v>
      </c>
      <c r="G1995" s="29">
        <v>9.3810000000000004E-3</v>
      </c>
      <c r="H1995" s="29">
        <v>0.15753</v>
      </c>
      <c r="I1995" s="29">
        <v>0.15859999999999999</v>
      </c>
      <c r="J1995" s="29">
        <v>1.4</v>
      </c>
      <c r="K1995" s="29">
        <v>3.4438000000000003E-2</v>
      </c>
      <c r="L1995" s="29">
        <v>0.25679999999999997</v>
      </c>
      <c r="M1995" s="29">
        <v>9.3710000000000002E-2</v>
      </c>
      <c r="N1995" s="29">
        <v>1.1990000000000001E-2</v>
      </c>
      <c r="O1995" s="29">
        <v>0.6431</v>
      </c>
      <c r="P1995" s="29">
        <v>0.90107999999999999</v>
      </c>
      <c r="Q1995" s="29">
        <v>1.9091E-2</v>
      </c>
      <c r="R1995" s="29">
        <v>1.5580999999999999E-2</v>
      </c>
      <c r="S1995" s="29">
        <v>3.1851999999999998E-2</v>
      </c>
      <c r="T1995" s="29">
        <v>0.79610000000000003</v>
      </c>
      <c r="U1995" s="29">
        <v>7.3812000000000003E-2</v>
      </c>
      <c r="V1995" s="29">
        <v>0.30919999999999997</v>
      </c>
    </row>
    <row r="1996" spans="1:22" ht="14.25" customHeight="1" x14ac:dyDescent="0.3">
      <c r="A1996" s="57">
        <v>43147</v>
      </c>
      <c r="B1996" s="29">
        <v>22704</v>
      </c>
      <c r="C1996" s="29">
        <v>22438</v>
      </c>
      <c r="D1996" s="29">
        <v>89.1</v>
      </c>
      <c r="E1996" s="29">
        <v>106.21</v>
      </c>
      <c r="F1996" s="29">
        <v>1.2405999999999999</v>
      </c>
      <c r="G1996" s="29">
        <v>9.41E-3</v>
      </c>
      <c r="H1996" s="29">
        <v>0.15758</v>
      </c>
      <c r="I1996" s="29">
        <v>0.1588</v>
      </c>
      <c r="J1996" s="29">
        <v>1.4026000000000001</v>
      </c>
      <c r="K1996" s="29">
        <v>3.4391999999999999E-2</v>
      </c>
      <c r="L1996" s="29">
        <v>0.25679999999999997</v>
      </c>
      <c r="M1996" s="29">
        <v>9.3729999999999994E-2</v>
      </c>
      <c r="N1996" s="29">
        <v>1.206E-2</v>
      </c>
      <c r="O1996" s="29">
        <v>0.64419999999999999</v>
      </c>
      <c r="P1996" s="29">
        <v>0.90476999999999996</v>
      </c>
      <c r="Q1996" s="29">
        <v>1.9133000000000001E-2</v>
      </c>
      <c r="R1996" s="29">
        <v>1.5524E-2</v>
      </c>
      <c r="S1996" s="29">
        <v>3.1951E-2</v>
      </c>
      <c r="T1996" s="29">
        <v>0.79690000000000005</v>
      </c>
      <c r="U1996" s="29">
        <v>7.3812000000000003E-2</v>
      </c>
      <c r="V1996" s="29">
        <v>0.30959999999999999</v>
      </c>
    </row>
    <row r="1997" spans="1:22" ht="14.25" customHeight="1" x14ac:dyDescent="0.3">
      <c r="A1997" s="57">
        <v>43146</v>
      </c>
      <c r="B1997" s="29">
        <v>22704</v>
      </c>
      <c r="C1997" s="29">
        <v>22438</v>
      </c>
      <c r="D1997" s="29">
        <v>88.593000000000004</v>
      </c>
      <c r="E1997" s="29">
        <v>106.13</v>
      </c>
      <c r="F1997" s="29">
        <v>1.2505999999999999</v>
      </c>
      <c r="G1997" s="29">
        <v>9.4240000000000001E-3</v>
      </c>
      <c r="H1997" s="29">
        <v>0.15751999999999999</v>
      </c>
      <c r="I1997" s="29">
        <v>0.15920000000000001</v>
      </c>
      <c r="J1997" s="29">
        <v>1.4098999999999999</v>
      </c>
      <c r="K1997" s="29">
        <v>3.4526000000000001E-2</v>
      </c>
      <c r="L1997" s="29">
        <v>0.25690000000000002</v>
      </c>
      <c r="M1997" s="29">
        <v>9.3969999999999998E-2</v>
      </c>
      <c r="N1997" s="29">
        <v>1.206E-2</v>
      </c>
      <c r="O1997" s="29">
        <v>0.64549999999999996</v>
      </c>
      <c r="P1997" s="29">
        <v>0.90290000000000004</v>
      </c>
      <c r="Q1997" s="29">
        <v>1.9122E-2</v>
      </c>
      <c r="R1997" s="29">
        <v>1.5649E-2</v>
      </c>
      <c r="S1997" s="29">
        <v>3.1981000000000002E-2</v>
      </c>
      <c r="T1997" s="29">
        <v>0.80130000000000001</v>
      </c>
      <c r="U1997" s="29">
        <v>7.3996999999999993E-2</v>
      </c>
      <c r="V1997" s="29">
        <v>0.30980000000000002</v>
      </c>
    </row>
    <row r="1998" spans="1:22" ht="14.25" customHeight="1" x14ac:dyDescent="0.3">
      <c r="A1998" s="57">
        <v>43145</v>
      </c>
      <c r="B1998" s="29">
        <v>22704</v>
      </c>
      <c r="C1998" s="29">
        <v>22438</v>
      </c>
      <c r="D1998" s="29">
        <v>89.120999999999995</v>
      </c>
      <c r="E1998" s="29">
        <v>107.01</v>
      </c>
      <c r="F1998" s="29">
        <v>1.2451000000000001</v>
      </c>
      <c r="G1998" s="29">
        <v>9.3449999999999991E-3</v>
      </c>
      <c r="H1998" s="29">
        <v>0.15753</v>
      </c>
      <c r="I1998" s="29">
        <v>0.15840000000000001</v>
      </c>
      <c r="J1998" s="29">
        <v>1.3998999999999999</v>
      </c>
      <c r="K1998" s="29">
        <v>3.4417000000000003E-2</v>
      </c>
      <c r="L1998" s="29">
        <v>0.25619999999999998</v>
      </c>
      <c r="M1998" s="29">
        <v>9.3380000000000005E-2</v>
      </c>
      <c r="N1998" s="29">
        <v>1.2019999999999999E-2</v>
      </c>
      <c r="O1998" s="29">
        <v>0.64270000000000005</v>
      </c>
      <c r="P1998" s="29">
        <v>0.90476999999999996</v>
      </c>
      <c r="Q1998" s="29">
        <v>1.9209E-2</v>
      </c>
      <c r="R1998" s="29">
        <v>1.5618E-2</v>
      </c>
      <c r="S1998" s="29">
        <v>3.1905000000000003E-2</v>
      </c>
      <c r="T1998" s="29">
        <v>0.80049999999999999</v>
      </c>
      <c r="U1998" s="29">
        <v>7.3703000000000005E-2</v>
      </c>
      <c r="V1998" s="29">
        <v>0.31080000000000002</v>
      </c>
    </row>
    <row r="1999" spans="1:22" ht="14.25" customHeight="1" x14ac:dyDescent="0.3">
      <c r="A1999" s="57">
        <v>43144</v>
      </c>
      <c r="B1999" s="29">
        <v>22704</v>
      </c>
      <c r="C1999" s="29">
        <v>22438</v>
      </c>
      <c r="D1999" s="29">
        <v>89.703000000000003</v>
      </c>
      <c r="E1999" s="29">
        <v>107.82</v>
      </c>
      <c r="F1999" s="29">
        <v>1.2352000000000001</v>
      </c>
      <c r="G1999" s="29">
        <v>9.2750000000000003E-3</v>
      </c>
      <c r="H1999" s="29">
        <v>0.15769</v>
      </c>
      <c r="I1999" s="29">
        <v>0.15790000000000001</v>
      </c>
      <c r="J1999" s="29">
        <v>1.3894</v>
      </c>
      <c r="K1999" s="29">
        <v>3.4137000000000001E-2</v>
      </c>
      <c r="L1999" s="29">
        <v>0.25390000000000001</v>
      </c>
      <c r="M1999" s="29">
        <v>9.2119999999999994E-2</v>
      </c>
      <c r="N1999" s="29">
        <v>1.2030000000000001E-2</v>
      </c>
      <c r="O1999" s="29">
        <v>0.64539999999999997</v>
      </c>
      <c r="P1999" s="29">
        <v>0.90456999999999999</v>
      </c>
      <c r="Q1999" s="29">
        <v>1.9233E-2</v>
      </c>
      <c r="R1999" s="29">
        <v>1.5563E-2</v>
      </c>
      <c r="S1999" s="29">
        <v>3.1765000000000002E-2</v>
      </c>
      <c r="T1999" s="29">
        <v>0.79420000000000002</v>
      </c>
      <c r="U1999" s="29">
        <v>7.3377999999999999E-2</v>
      </c>
      <c r="V1999" s="29">
        <v>0.30180000000000001</v>
      </c>
    </row>
    <row r="2000" spans="1:22" ht="14.25" customHeight="1" x14ac:dyDescent="0.3">
      <c r="A2000" s="57">
        <v>43143</v>
      </c>
      <c r="B2000" s="29">
        <v>22691</v>
      </c>
      <c r="C2000" s="29">
        <v>22430</v>
      </c>
      <c r="D2000" s="29">
        <v>90.207999999999998</v>
      </c>
      <c r="E2000" s="29">
        <v>108.66</v>
      </c>
      <c r="F2000" s="29">
        <v>1.2292000000000001</v>
      </c>
      <c r="G2000" s="29">
        <v>9.2029999999999994E-3</v>
      </c>
      <c r="H2000" s="29">
        <v>0.15786</v>
      </c>
      <c r="I2000" s="29">
        <v>0.15809999999999999</v>
      </c>
      <c r="J2000" s="29">
        <v>1.3837999999999999</v>
      </c>
      <c r="K2000" s="29">
        <v>3.4120999999999999E-2</v>
      </c>
      <c r="L2000" s="29">
        <v>0.2535</v>
      </c>
      <c r="M2000" s="29">
        <v>9.2369999999999994E-2</v>
      </c>
      <c r="N2000" s="29">
        <v>1.204E-2</v>
      </c>
      <c r="O2000" s="29">
        <v>0.64539999999999997</v>
      </c>
      <c r="P2000" s="29">
        <v>0.90412999999999999</v>
      </c>
      <c r="Q2000" s="29">
        <v>1.9262000000000001E-2</v>
      </c>
      <c r="R2000" s="29">
        <v>1.5561999999999999E-2</v>
      </c>
      <c r="S2000" s="29">
        <v>3.1605000000000001E-2</v>
      </c>
      <c r="T2000" s="29">
        <v>0.79510000000000003</v>
      </c>
      <c r="U2000" s="29">
        <v>7.3454000000000005E-2</v>
      </c>
      <c r="V2000" s="29">
        <v>0.30180000000000001</v>
      </c>
    </row>
    <row r="2001" spans="1:22" ht="14.25" customHeight="1" x14ac:dyDescent="0.3">
      <c r="A2001" s="57">
        <v>43140</v>
      </c>
      <c r="B2001" s="29">
        <v>22703</v>
      </c>
      <c r="C2001" s="29">
        <v>22440</v>
      </c>
      <c r="D2001" s="29">
        <v>90.441999999999993</v>
      </c>
      <c r="E2001" s="29">
        <v>108.8</v>
      </c>
      <c r="F2001" s="29">
        <v>1.2252000000000001</v>
      </c>
      <c r="G2001" s="29">
        <v>9.1900000000000003E-3</v>
      </c>
      <c r="H2001" s="29">
        <v>0.15901000000000001</v>
      </c>
      <c r="I2001" s="29">
        <v>0.15840000000000001</v>
      </c>
      <c r="J2001" s="29">
        <v>1.3827</v>
      </c>
      <c r="K2001" s="29">
        <v>3.4105000000000003E-2</v>
      </c>
      <c r="L2001" s="29">
        <v>0.25269999999999998</v>
      </c>
      <c r="M2001" s="29">
        <v>9.2179999999999998E-2</v>
      </c>
      <c r="N2001" s="29">
        <v>1.2019999999999999E-2</v>
      </c>
      <c r="O2001" s="29">
        <v>0.64790000000000003</v>
      </c>
      <c r="P2001" s="29">
        <v>0.90342</v>
      </c>
      <c r="Q2001" s="29">
        <v>1.9363999999999999E-2</v>
      </c>
      <c r="R2001" s="29">
        <v>1.5569E-2</v>
      </c>
      <c r="S2001" s="29">
        <v>3.1536000000000002E-2</v>
      </c>
      <c r="T2001" s="29">
        <v>0.79479999999999995</v>
      </c>
      <c r="U2001" s="29">
        <v>7.3508000000000004E-2</v>
      </c>
      <c r="V2001" s="29">
        <v>0.30180000000000001</v>
      </c>
    </row>
    <row r="2002" spans="1:22" ht="14.25" customHeight="1" x14ac:dyDescent="0.3">
      <c r="A2002" s="57">
        <v>43139</v>
      </c>
      <c r="B2002" s="29">
        <v>22695</v>
      </c>
      <c r="C2002" s="29">
        <v>22435</v>
      </c>
      <c r="D2002" s="29">
        <v>90.228999999999999</v>
      </c>
      <c r="E2002" s="29">
        <v>108.74</v>
      </c>
      <c r="F2002" s="29">
        <v>1.2246999999999999</v>
      </c>
      <c r="G2002" s="29">
        <v>9.1959999999999993E-3</v>
      </c>
      <c r="H2002" s="29">
        <v>0.15804000000000001</v>
      </c>
      <c r="I2002" s="29">
        <v>0.15709999999999999</v>
      </c>
      <c r="J2002" s="29">
        <v>1.3913</v>
      </c>
      <c r="K2002" s="29">
        <v>3.3965000000000002E-2</v>
      </c>
      <c r="L2002" s="29">
        <v>0.2525</v>
      </c>
      <c r="M2002" s="29">
        <v>9.1079999999999994E-2</v>
      </c>
      <c r="N2002" s="29">
        <v>1.201E-2</v>
      </c>
      <c r="O2002" s="29">
        <v>0.64790000000000003</v>
      </c>
      <c r="P2002" s="29">
        <v>0.90485000000000004</v>
      </c>
      <c r="Q2002" s="29">
        <v>1.9314000000000001E-2</v>
      </c>
      <c r="R2002" s="29">
        <v>1.5481E-2</v>
      </c>
      <c r="S2002" s="29">
        <v>3.1364999999999997E-2</v>
      </c>
      <c r="T2002" s="29">
        <v>0.79349999999999998</v>
      </c>
      <c r="U2002" s="29">
        <v>7.3161000000000004E-2</v>
      </c>
      <c r="V2002" s="29">
        <v>0.30430000000000001</v>
      </c>
    </row>
    <row r="2003" spans="1:22" ht="14.25" customHeight="1" x14ac:dyDescent="0.3">
      <c r="A2003" s="57">
        <v>43138</v>
      </c>
      <c r="B2003" s="29">
        <v>22700</v>
      </c>
      <c r="C2003" s="29">
        <v>22445</v>
      </c>
      <c r="D2003" s="29">
        <v>90.254999999999995</v>
      </c>
      <c r="E2003" s="29">
        <v>109.33</v>
      </c>
      <c r="F2003" s="29">
        <v>1.2263999999999999</v>
      </c>
      <c r="G2003" s="29">
        <v>9.1459999999999996E-3</v>
      </c>
      <c r="H2003" s="29">
        <v>0.15951000000000001</v>
      </c>
      <c r="I2003" s="29">
        <v>0.15820000000000001</v>
      </c>
      <c r="J2003" s="29">
        <v>1.3880999999999999</v>
      </c>
      <c r="K2003" s="29">
        <v>3.4056999999999997E-2</v>
      </c>
      <c r="L2003" s="29">
        <v>0.25580000000000003</v>
      </c>
      <c r="M2003" s="29">
        <v>9.1719999999999996E-2</v>
      </c>
      <c r="N2003" s="29">
        <v>1.204E-2</v>
      </c>
      <c r="O2003" s="29">
        <v>0.64690000000000003</v>
      </c>
      <c r="P2003" s="29">
        <v>0.90485000000000004</v>
      </c>
      <c r="Q2003" s="29">
        <v>1.9495999999999999E-2</v>
      </c>
      <c r="R2003" s="29">
        <v>1.5584000000000001E-2</v>
      </c>
      <c r="S2003" s="29">
        <v>3.1595999999999999E-2</v>
      </c>
      <c r="T2003" s="29">
        <v>0.79569999999999996</v>
      </c>
      <c r="U2003" s="29">
        <v>7.3451000000000002E-2</v>
      </c>
      <c r="V2003" s="29">
        <v>0.30580000000000002</v>
      </c>
    </row>
    <row r="2004" spans="1:22" ht="14.25" customHeight="1" x14ac:dyDescent="0.3">
      <c r="A2004" s="57">
        <v>43137</v>
      </c>
      <c r="B2004" s="29">
        <v>22705</v>
      </c>
      <c r="C2004" s="29">
        <v>22450</v>
      </c>
      <c r="D2004" s="29">
        <v>89.584999999999994</v>
      </c>
      <c r="E2004" s="29">
        <v>109.56</v>
      </c>
      <c r="F2004" s="29">
        <v>1.2377</v>
      </c>
      <c r="G2004" s="29">
        <v>9.1280000000000007E-3</v>
      </c>
      <c r="H2004" s="29">
        <v>0.15912000000000001</v>
      </c>
      <c r="I2004" s="29">
        <v>0.15920000000000001</v>
      </c>
      <c r="J2004" s="29">
        <v>1.3949</v>
      </c>
      <c r="K2004" s="29">
        <v>3.4236000000000003E-2</v>
      </c>
      <c r="L2004" s="29">
        <v>0.25540000000000002</v>
      </c>
      <c r="M2004" s="29">
        <v>9.2590000000000006E-2</v>
      </c>
      <c r="N2004" s="29">
        <v>1.201E-2</v>
      </c>
      <c r="O2004" s="29">
        <v>0.64639999999999997</v>
      </c>
      <c r="P2004" s="29">
        <v>0.90325999999999995</v>
      </c>
      <c r="Q2004" s="29">
        <v>1.9460999999999999E-2</v>
      </c>
      <c r="R2004" s="29">
        <v>1.5615E-2</v>
      </c>
      <c r="S2004" s="29">
        <v>3.1733999999999998E-2</v>
      </c>
      <c r="T2004" s="29">
        <v>0.8004</v>
      </c>
      <c r="U2004" s="29">
        <v>7.3903999999999997E-2</v>
      </c>
      <c r="V2004" s="29">
        <v>0.30790000000000001</v>
      </c>
    </row>
    <row r="2005" spans="1:22" ht="14.25" customHeight="1" x14ac:dyDescent="0.3">
      <c r="A2005" s="57">
        <v>43136</v>
      </c>
      <c r="B2005" s="29">
        <v>22705</v>
      </c>
      <c r="C2005" s="29">
        <v>22444</v>
      </c>
      <c r="D2005" s="29">
        <v>89.554000000000002</v>
      </c>
      <c r="E2005" s="29">
        <v>109.09</v>
      </c>
      <c r="F2005" s="29">
        <v>1.2366999999999999</v>
      </c>
      <c r="G2005" s="29">
        <v>9.1649999999999995E-3</v>
      </c>
      <c r="H2005" s="29">
        <v>0.15901000000000001</v>
      </c>
      <c r="I2005" s="29">
        <v>0.15840000000000001</v>
      </c>
      <c r="J2005" s="29">
        <v>1.3958999999999999</v>
      </c>
      <c r="K2005" s="29">
        <v>3.4002999999999999E-2</v>
      </c>
      <c r="L2005" s="29">
        <v>0.25640000000000002</v>
      </c>
      <c r="M2005" s="29">
        <v>9.1340000000000005E-2</v>
      </c>
      <c r="N2005" s="29">
        <v>1.204E-2</v>
      </c>
      <c r="O2005" s="29">
        <v>0.64829999999999999</v>
      </c>
      <c r="P2005" s="29">
        <v>0.90485000000000004</v>
      </c>
      <c r="Q2005" s="29">
        <v>1.9376000000000001E-2</v>
      </c>
      <c r="R2005" s="29">
        <v>1.555E-2</v>
      </c>
      <c r="S2005" s="29">
        <v>3.1615999999999998E-2</v>
      </c>
      <c r="T2005" s="29">
        <v>0.79749999999999999</v>
      </c>
      <c r="U2005" s="29">
        <v>7.3734999999999995E-2</v>
      </c>
      <c r="V2005" s="29">
        <v>0.30649999999999999</v>
      </c>
    </row>
    <row r="2006" spans="1:22" ht="14.25" customHeight="1" x14ac:dyDescent="0.3">
      <c r="A2006" s="57">
        <v>43133</v>
      </c>
      <c r="B2006" s="29">
        <v>22716</v>
      </c>
      <c r="C2006" s="29">
        <v>22426</v>
      </c>
      <c r="D2006" s="29">
        <v>89.194999999999993</v>
      </c>
      <c r="E2006" s="29">
        <v>110.17</v>
      </c>
      <c r="F2006" s="29">
        <v>1.2463</v>
      </c>
      <c r="G2006" s="29">
        <v>9.0779999999999993E-3</v>
      </c>
      <c r="H2006" s="29">
        <v>0.15862999999999999</v>
      </c>
      <c r="I2006" s="29">
        <v>0.15840000000000001</v>
      </c>
      <c r="J2006" s="29">
        <v>1.4117999999999999</v>
      </c>
      <c r="K2006" s="29">
        <v>3.406E-2</v>
      </c>
      <c r="L2006" s="29">
        <v>0.25729999999999997</v>
      </c>
      <c r="M2006" s="29">
        <v>9.171E-2</v>
      </c>
      <c r="N2006" s="29">
        <v>1.2019999999999999E-2</v>
      </c>
      <c r="O2006" s="29">
        <v>0.64829999999999999</v>
      </c>
      <c r="P2006" s="29">
        <v>0.90456999999999999</v>
      </c>
      <c r="Q2006" s="29">
        <v>1.9332999999999999E-2</v>
      </c>
      <c r="R2006" s="29">
        <v>1.5569E-2</v>
      </c>
      <c r="S2006" s="29">
        <v>3.1794000000000003E-2</v>
      </c>
      <c r="T2006" s="29">
        <v>0.80469999999999997</v>
      </c>
      <c r="U2006" s="29">
        <v>7.4036000000000005E-2</v>
      </c>
      <c r="V2006" s="29">
        <v>0.31069999999999998</v>
      </c>
    </row>
    <row r="2007" spans="1:22" ht="14.25" customHeight="1" x14ac:dyDescent="0.3">
      <c r="A2007" s="57">
        <v>43132</v>
      </c>
      <c r="B2007" s="29">
        <v>22710</v>
      </c>
      <c r="C2007" s="29">
        <v>22431</v>
      </c>
      <c r="D2007" s="29">
        <v>88.671000000000006</v>
      </c>
      <c r="E2007" s="29">
        <v>109.4</v>
      </c>
      <c r="F2007" s="29">
        <v>1.2509999999999999</v>
      </c>
      <c r="G2007" s="29">
        <v>9.1400000000000006E-3</v>
      </c>
      <c r="H2007" s="29">
        <v>0.15865000000000001</v>
      </c>
      <c r="I2007" s="29">
        <v>0.159</v>
      </c>
      <c r="J2007" s="29">
        <v>1.4263999999999999</v>
      </c>
      <c r="K2007" s="29">
        <v>3.422E-2</v>
      </c>
      <c r="L2007" s="29">
        <v>0.25629999999999997</v>
      </c>
      <c r="M2007" s="29">
        <v>9.3380000000000005E-2</v>
      </c>
      <c r="N2007" s="29">
        <v>1.201E-2</v>
      </c>
      <c r="O2007" s="29">
        <v>0.64880000000000004</v>
      </c>
      <c r="P2007" s="29">
        <v>0.90485000000000004</v>
      </c>
      <c r="Q2007" s="29">
        <v>1.9397999999999999E-2</v>
      </c>
      <c r="R2007" s="29">
        <v>1.5650000000000001E-2</v>
      </c>
      <c r="S2007" s="29">
        <v>3.1941999999999998E-2</v>
      </c>
      <c r="T2007" s="29">
        <v>0.81520000000000004</v>
      </c>
      <c r="U2007" s="29">
        <v>7.4665999999999996E-2</v>
      </c>
      <c r="V2007" s="29">
        <v>0.31569999999999998</v>
      </c>
    </row>
    <row r="2008" spans="1:22" ht="14.25" customHeight="1" x14ac:dyDescent="0.3">
      <c r="A2008" s="57">
        <v>43131</v>
      </c>
      <c r="B2008" s="29">
        <v>22705</v>
      </c>
      <c r="C2008" s="29">
        <v>22441</v>
      </c>
      <c r="D2008" s="29">
        <v>89.132999999999996</v>
      </c>
      <c r="E2008" s="29">
        <v>109.19</v>
      </c>
      <c r="F2008" s="29">
        <v>1.2414000000000001</v>
      </c>
      <c r="G2008" s="29">
        <v>9.1590000000000005E-3</v>
      </c>
      <c r="H2008" s="29">
        <v>0.15901999999999999</v>
      </c>
      <c r="I2008" s="29">
        <v>0.15870000000000001</v>
      </c>
      <c r="J2008" s="29">
        <v>1.4191</v>
      </c>
      <c r="K2008" s="29">
        <v>3.4266999999999999E-2</v>
      </c>
      <c r="L2008" s="29">
        <v>0.25629999999999997</v>
      </c>
      <c r="M2008" s="29">
        <v>9.3460000000000001E-2</v>
      </c>
      <c r="N2008" s="29">
        <v>1.204E-2</v>
      </c>
      <c r="O2008" s="29">
        <v>0.64949999999999997</v>
      </c>
      <c r="P2008" s="29">
        <v>0.90286</v>
      </c>
      <c r="Q2008" s="29">
        <v>1.9491999999999999E-2</v>
      </c>
      <c r="R2008" s="29">
        <v>1.5706999999999999E-2</v>
      </c>
      <c r="S2008" s="29">
        <v>3.1910000000000001E-2</v>
      </c>
      <c r="T2008" s="29">
        <v>0.81210000000000004</v>
      </c>
      <c r="U2008" s="29">
        <v>7.4760999999999994E-2</v>
      </c>
      <c r="V2008" s="29">
        <v>0.31380000000000002</v>
      </c>
    </row>
    <row r="2009" spans="1:22" ht="14.25" customHeight="1" x14ac:dyDescent="0.3">
      <c r="A2009" s="57">
        <v>43130</v>
      </c>
      <c r="B2009" s="29">
        <v>22705</v>
      </c>
      <c r="C2009" s="29">
        <v>22441</v>
      </c>
      <c r="D2009" s="29">
        <v>89.16</v>
      </c>
      <c r="E2009" s="29">
        <v>108.78</v>
      </c>
      <c r="F2009" s="29">
        <v>1.2402</v>
      </c>
      <c r="G2009" s="29">
        <v>9.1929999999999998E-3</v>
      </c>
      <c r="H2009" s="29">
        <v>0.15812999999999999</v>
      </c>
      <c r="I2009" s="29">
        <v>0.158</v>
      </c>
      <c r="J2009" s="29">
        <v>1.4147000000000001</v>
      </c>
      <c r="K2009" s="29">
        <v>3.4194000000000002E-2</v>
      </c>
      <c r="L2009" s="29">
        <v>0.25629999999999997</v>
      </c>
      <c r="M2009" s="29">
        <v>9.3210000000000001E-2</v>
      </c>
      <c r="N2009" s="29">
        <v>1.204E-2</v>
      </c>
      <c r="O2009" s="29">
        <v>0.64949999999999997</v>
      </c>
      <c r="P2009" s="29">
        <v>0.90485000000000004</v>
      </c>
      <c r="Q2009" s="29">
        <v>1.9456000000000001E-2</v>
      </c>
      <c r="R2009" s="29">
        <v>1.5678000000000001E-2</v>
      </c>
      <c r="S2009" s="29">
        <v>3.1827000000000001E-2</v>
      </c>
      <c r="T2009" s="29">
        <v>0.8105</v>
      </c>
      <c r="U2009" s="29">
        <v>7.4644000000000002E-2</v>
      </c>
      <c r="V2009" s="29">
        <v>0.31430000000000002</v>
      </c>
    </row>
    <row r="2010" spans="1:22" ht="14.25" customHeight="1" x14ac:dyDescent="0.3">
      <c r="A2010" s="57">
        <v>43129</v>
      </c>
      <c r="B2010" s="29">
        <v>22713</v>
      </c>
      <c r="C2010" s="29">
        <v>22426</v>
      </c>
      <c r="D2010" s="29">
        <v>89.308000000000007</v>
      </c>
      <c r="E2010" s="29">
        <v>108.96</v>
      </c>
      <c r="F2010" s="29">
        <v>1.2383</v>
      </c>
      <c r="G2010" s="29">
        <v>9.1780000000000004E-3</v>
      </c>
      <c r="H2010" s="29">
        <v>0.1578</v>
      </c>
      <c r="I2010" s="29">
        <v>0.1578</v>
      </c>
      <c r="J2010" s="29">
        <v>1.4074</v>
      </c>
      <c r="K2010" s="29">
        <v>3.4244999999999998E-2</v>
      </c>
      <c r="L2010" s="29">
        <v>0.25750000000000001</v>
      </c>
      <c r="M2010" s="29">
        <v>9.3380000000000005E-2</v>
      </c>
      <c r="N2010" s="29">
        <v>1.204E-2</v>
      </c>
      <c r="O2010" s="29">
        <v>0.65049999999999997</v>
      </c>
      <c r="P2010" s="29">
        <v>0.90493999999999997</v>
      </c>
      <c r="Q2010" s="29">
        <v>1.9493E-2</v>
      </c>
      <c r="R2010" s="29">
        <v>1.5703999999999999E-2</v>
      </c>
      <c r="S2010" s="29">
        <v>3.1803999999999999E-2</v>
      </c>
      <c r="T2010" s="29">
        <v>0.81040000000000001</v>
      </c>
      <c r="U2010" s="29">
        <v>7.4688000000000004E-2</v>
      </c>
      <c r="V2010" s="29">
        <v>0.31690000000000002</v>
      </c>
    </row>
    <row r="2011" spans="1:22" ht="14.25" customHeight="1" x14ac:dyDescent="0.3">
      <c r="A2011" s="57">
        <v>43126</v>
      </c>
      <c r="B2011" s="29">
        <v>22710</v>
      </c>
      <c r="C2011" s="29">
        <v>22416</v>
      </c>
      <c r="D2011" s="29">
        <v>89.066999999999993</v>
      </c>
      <c r="E2011" s="29">
        <v>108.58</v>
      </c>
      <c r="F2011" s="29">
        <v>1.2426999999999999</v>
      </c>
      <c r="G2011" s="29">
        <v>9.2079999999999992E-3</v>
      </c>
      <c r="H2011" s="29">
        <v>0.15833</v>
      </c>
      <c r="I2011" s="29">
        <v>0.15809999999999999</v>
      </c>
      <c r="J2011" s="29">
        <v>1.4159999999999999</v>
      </c>
      <c r="K2011" s="29">
        <v>3.4361000000000003E-2</v>
      </c>
      <c r="L2011" s="29">
        <v>0.2581</v>
      </c>
      <c r="M2011" s="29">
        <v>9.3950000000000006E-2</v>
      </c>
      <c r="N2011" s="29">
        <v>1.204E-2</v>
      </c>
      <c r="O2011" s="29">
        <v>0.65059999999999996</v>
      </c>
      <c r="P2011" s="29">
        <v>0.90493999999999997</v>
      </c>
      <c r="Q2011" s="29">
        <v>1.9630999999999999E-2</v>
      </c>
      <c r="R2011" s="29">
        <v>1.5722E-2</v>
      </c>
      <c r="S2011" s="29">
        <v>3.1912999999999997E-2</v>
      </c>
      <c r="T2011" s="29">
        <v>0.81179999999999997</v>
      </c>
      <c r="U2011" s="29">
        <v>7.5092000000000006E-2</v>
      </c>
      <c r="V2011" s="29">
        <v>0.31730000000000003</v>
      </c>
    </row>
    <row r="2012" spans="1:22" ht="14.25" customHeight="1" x14ac:dyDescent="0.3">
      <c r="A2012" s="57">
        <v>43125</v>
      </c>
      <c r="B2012" s="29">
        <v>22696</v>
      </c>
      <c r="C2012" s="29">
        <v>22406</v>
      </c>
      <c r="D2012" s="29">
        <v>89.391000000000005</v>
      </c>
      <c r="E2012" s="29">
        <v>109.41</v>
      </c>
      <c r="F2012" s="29">
        <v>1.2396</v>
      </c>
      <c r="G2012" s="29">
        <v>9.1400000000000006E-3</v>
      </c>
      <c r="H2012" s="29">
        <v>0.15809999999999999</v>
      </c>
      <c r="I2012" s="29">
        <v>0.158</v>
      </c>
      <c r="J2012" s="29">
        <v>1.4141999999999999</v>
      </c>
      <c r="K2012" s="29">
        <v>3.4345000000000001E-2</v>
      </c>
      <c r="L2012" s="29">
        <v>0.25790000000000002</v>
      </c>
      <c r="M2012" s="29">
        <v>9.3759999999999996E-2</v>
      </c>
      <c r="N2012" s="29">
        <v>1.204E-2</v>
      </c>
      <c r="O2012" s="29">
        <v>0.65039999999999998</v>
      </c>
      <c r="P2012" s="29">
        <v>0.90288999999999997</v>
      </c>
      <c r="Q2012" s="29">
        <v>1.9637999999999999E-2</v>
      </c>
      <c r="R2012" s="29">
        <v>1.5757E-2</v>
      </c>
      <c r="S2012" s="29">
        <v>3.1780000000000003E-2</v>
      </c>
      <c r="T2012" s="29">
        <v>0.80810000000000004</v>
      </c>
      <c r="U2012" s="29">
        <v>7.5164999999999996E-2</v>
      </c>
      <c r="V2012" s="29">
        <v>0.31759999999999999</v>
      </c>
    </row>
    <row r="2013" spans="1:22" ht="14.25" customHeight="1" x14ac:dyDescent="0.3">
      <c r="A2013" s="57">
        <v>43124</v>
      </c>
      <c r="B2013" s="29">
        <v>22724</v>
      </c>
      <c r="C2013" s="29">
        <v>22416</v>
      </c>
      <c r="D2013" s="29">
        <v>89.206000000000003</v>
      </c>
      <c r="E2013" s="29">
        <v>109.22</v>
      </c>
      <c r="F2013" s="29">
        <v>1.2407999999999999</v>
      </c>
      <c r="G2013" s="29">
        <v>9.1559999999999992E-3</v>
      </c>
      <c r="H2013" s="29">
        <v>0.15701999999999999</v>
      </c>
      <c r="I2013" s="29">
        <v>0.1575</v>
      </c>
      <c r="J2013" s="29">
        <v>1.4241999999999999</v>
      </c>
      <c r="K2013" s="29">
        <v>3.4355999999999998E-2</v>
      </c>
      <c r="L2013" s="29">
        <v>0.25669999999999998</v>
      </c>
      <c r="M2013" s="29">
        <v>9.3899999999999997E-2</v>
      </c>
      <c r="N2013" s="29">
        <v>1.204E-2</v>
      </c>
      <c r="O2013" s="29">
        <v>0.65039999999999998</v>
      </c>
      <c r="P2013" s="29">
        <v>0.90456999999999999</v>
      </c>
      <c r="Q2013" s="29">
        <v>1.9682000000000002E-2</v>
      </c>
      <c r="R2013" s="29">
        <v>1.567E-2</v>
      </c>
      <c r="S2013" s="29">
        <v>3.1708E-2</v>
      </c>
      <c r="T2013" s="29">
        <v>0.80989999999999995</v>
      </c>
      <c r="U2013" s="29">
        <v>7.5193999999999997E-2</v>
      </c>
      <c r="V2013" s="29">
        <v>0.31780000000000003</v>
      </c>
    </row>
    <row r="2014" spans="1:22" ht="14.25" customHeight="1" x14ac:dyDescent="0.3">
      <c r="A2014" s="57">
        <v>43123</v>
      </c>
      <c r="B2014" s="29">
        <v>22699</v>
      </c>
      <c r="C2014" s="29">
        <v>22411</v>
      </c>
      <c r="D2014" s="29">
        <v>90.123999999999995</v>
      </c>
      <c r="E2014" s="29">
        <v>110.31</v>
      </c>
      <c r="F2014" s="29">
        <v>1.2299</v>
      </c>
      <c r="G2014" s="29">
        <v>9.0659999999999994E-3</v>
      </c>
      <c r="H2014" s="29">
        <v>0.15614</v>
      </c>
      <c r="I2014" s="29">
        <v>0.15629999999999999</v>
      </c>
      <c r="J2014" s="29">
        <v>1.4</v>
      </c>
      <c r="K2014" s="29">
        <v>3.4241000000000001E-2</v>
      </c>
      <c r="L2014" s="29">
        <v>0.25459999999999999</v>
      </c>
      <c r="M2014" s="29">
        <v>9.3090000000000006E-2</v>
      </c>
      <c r="N2014" s="29">
        <v>1.204E-2</v>
      </c>
      <c r="O2014" s="29">
        <v>0.64870000000000005</v>
      </c>
      <c r="P2014" s="29">
        <v>0.90285000000000004</v>
      </c>
      <c r="Q2014" s="29">
        <v>1.9588999999999999E-2</v>
      </c>
      <c r="R2014" s="29">
        <v>1.5684E-2</v>
      </c>
      <c r="S2014" s="29">
        <v>3.1440000000000003E-2</v>
      </c>
      <c r="T2014" s="29">
        <v>0.80520000000000003</v>
      </c>
      <c r="U2014" s="29">
        <v>7.4934000000000001E-2</v>
      </c>
      <c r="V2014" s="29">
        <v>0.30890000000000001</v>
      </c>
    </row>
    <row r="2015" spans="1:22" ht="14.25" customHeight="1" x14ac:dyDescent="0.3">
      <c r="A2015" s="57">
        <v>43122</v>
      </c>
      <c r="B2015" s="29">
        <v>22698</v>
      </c>
      <c r="C2015" s="29">
        <v>22401</v>
      </c>
      <c r="D2015" s="29">
        <v>90.400999999999996</v>
      </c>
      <c r="E2015" s="29">
        <v>110.92</v>
      </c>
      <c r="F2015" s="29">
        <v>1.2262</v>
      </c>
      <c r="G2015" s="29">
        <v>9.0139999999999994E-3</v>
      </c>
      <c r="H2015" s="29">
        <v>0.15612999999999999</v>
      </c>
      <c r="I2015" s="29">
        <v>0.15620000000000001</v>
      </c>
      <c r="J2015" s="29">
        <v>1.3987000000000001</v>
      </c>
      <c r="K2015" s="29">
        <v>3.4216000000000003E-2</v>
      </c>
      <c r="L2015" s="29">
        <v>0.25409999999999999</v>
      </c>
      <c r="M2015" s="29">
        <v>9.3539999999999998E-2</v>
      </c>
      <c r="N2015" s="29">
        <v>1.206E-2</v>
      </c>
      <c r="O2015" s="29">
        <v>0.64910000000000001</v>
      </c>
      <c r="P2015" s="29">
        <v>0.90291999999999994</v>
      </c>
      <c r="Q2015" s="29">
        <v>1.9604E-2</v>
      </c>
      <c r="R2015" s="29">
        <v>1.5651000000000002E-2</v>
      </c>
      <c r="S2015" s="29">
        <v>3.1405000000000002E-2</v>
      </c>
      <c r="T2015" s="29">
        <v>0.80359999999999998</v>
      </c>
      <c r="U2015" s="29">
        <v>7.4898000000000006E-2</v>
      </c>
      <c r="V2015" s="29">
        <v>0.31230000000000002</v>
      </c>
    </row>
    <row r="2016" spans="1:22" ht="14.25" customHeight="1" x14ac:dyDescent="0.3">
      <c r="A2016" s="57">
        <v>43119</v>
      </c>
      <c r="B2016" s="29">
        <v>22698</v>
      </c>
      <c r="C2016" s="29">
        <v>22406</v>
      </c>
      <c r="D2016" s="29">
        <v>90.572000000000003</v>
      </c>
      <c r="E2016" s="29">
        <v>110.77</v>
      </c>
      <c r="F2016" s="29">
        <v>1.2222</v>
      </c>
      <c r="G2016" s="29">
        <v>9.0229999999999998E-3</v>
      </c>
      <c r="H2016" s="29">
        <v>0.15611</v>
      </c>
      <c r="I2016" s="29">
        <v>0.15620000000000001</v>
      </c>
      <c r="J2016" s="29">
        <v>1.3857999999999999</v>
      </c>
      <c r="K2016" s="29">
        <v>3.4037999999999999E-2</v>
      </c>
      <c r="L2016" s="29">
        <v>0.25390000000000001</v>
      </c>
      <c r="M2016" s="29">
        <v>9.3649999999999997E-2</v>
      </c>
      <c r="N2016" s="29">
        <v>1.208E-2</v>
      </c>
      <c r="O2016" s="29">
        <v>0.64980000000000004</v>
      </c>
      <c r="P2016" s="29">
        <v>0.90129000000000004</v>
      </c>
      <c r="Q2016" s="29">
        <v>1.9737000000000001E-2</v>
      </c>
      <c r="R2016" s="29">
        <v>1.5661000000000001E-2</v>
      </c>
      <c r="S2016" s="29">
        <v>3.1382E-2</v>
      </c>
      <c r="T2016" s="29">
        <v>0.8004</v>
      </c>
      <c r="U2016" s="29">
        <v>7.5022000000000005E-2</v>
      </c>
      <c r="V2016" s="29">
        <v>0.31290000000000001</v>
      </c>
    </row>
    <row r="2017" spans="1:22" ht="14.25" customHeight="1" x14ac:dyDescent="0.3">
      <c r="A2017" s="57">
        <v>43118</v>
      </c>
      <c r="B2017" s="29">
        <v>22725</v>
      </c>
      <c r="C2017" s="29">
        <v>22406</v>
      </c>
      <c r="D2017" s="29">
        <v>90.498000000000005</v>
      </c>
      <c r="E2017" s="29">
        <v>111.11</v>
      </c>
      <c r="F2017" s="29">
        <v>1.2238</v>
      </c>
      <c r="G2017" s="29">
        <v>9.0010000000000003E-3</v>
      </c>
      <c r="H2017" s="29">
        <v>0.15573000000000001</v>
      </c>
      <c r="I2017" s="29">
        <v>0.15570000000000001</v>
      </c>
      <c r="J2017" s="29">
        <v>1.3894</v>
      </c>
      <c r="K2017" s="29">
        <v>3.3831E-2</v>
      </c>
      <c r="L2017" s="29">
        <v>0.25280000000000002</v>
      </c>
      <c r="M2017" s="29">
        <v>9.3399999999999997E-2</v>
      </c>
      <c r="N2017" s="29">
        <v>1.2070000000000001E-2</v>
      </c>
      <c r="O2017" s="29">
        <v>0.64990000000000003</v>
      </c>
      <c r="P2017" s="29">
        <v>0.90493999999999997</v>
      </c>
      <c r="Q2017" s="29">
        <v>1.9696999999999999E-2</v>
      </c>
      <c r="R2017" s="29">
        <v>1.5654000000000001E-2</v>
      </c>
      <c r="S2017" s="29">
        <v>3.1342000000000002E-2</v>
      </c>
      <c r="T2017" s="29">
        <v>0.8054</v>
      </c>
      <c r="U2017" s="29">
        <v>7.4926000000000006E-2</v>
      </c>
      <c r="V2017" s="29">
        <v>0.31190000000000001</v>
      </c>
    </row>
    <row r="2018" spans="1:22" ht="14.25" customHeight="1" x14ac:dyDescent="0.3">
      <c r="A2018" s="57">
        <v>43117</v>
      </c>
      <c r="B2018" s="29">
        <v>22698</v>
      </c>
      <c r="C2018" s="29">
        <v>22391</v>
      </c>
      <c r="D2018" s="29">
        <v>90.540999999999997</v>
      </c>
      <c r="E2018" s="29">
        <v>111.29</v>
      </c>
      <c r="F2018" s="29">
        <v>1.2185999999999999</v>
      </c>
      <c r="G2018" s="29">
        <v>8.9859999999999992E-3</v>
      </c>
      <c r="H2018" s="29">
        <v>0.15543999999999999</v>
      </c>
      <c r="I2018" s="29">
        <v>0.1555</v>
      </c>
      <c r="J2018" s="29">
        <v>1.3831</v>
      </c>
      <c r="K2018" s="29">
        <v>3.3798000000000002E-2</v>
      </c>
      <c r="L2018" s="29">
        <v>0.25259999999999999</v>
      </c>
      <c r="M2018" s="29">
        <v>9.3679999999999999E-2</v>
      </c>
      <c r="N2018" s="29">
        <v>1.208E-2</v>
      </c>
      <c r="O2018" s="29">
        <v>0.6502</v>
      </c>
      <c r="P2018" s="29">
        <v>0.90334000000000003</v>
      </c>
      <c r="Q2018" s="29">
        <v>1.9702999999999998E-2</v>
      </c>
      <c r="R2018" s="29">
        <v>1.5663E-2</v>
      </c>
      <c r="S2018" s="29">
        <v>3.1292E-2</v>
      </c>
      <c r="T2018" s="29">
        <v>0.80430000000000001</v>
      </c>
      <c r="U2018" s="29">
        <v>7.4898000000000006E-2</v>
      </c>
      <c r="V2018" s="29">
        <v>0.31019999999999998</v>
      </c>
    </row>
    <row r="2019" spans="1:22" ht="14.25" customHeight="1" x14ac:dyDescent="0.3">
      <c r="A2019" s="57">
        <v>43116</v>
      </c>
      <c r="B2019" s="29">
        <v>22706</v>
      </c>
      <c r="C2019" s="29">
        <v>22386</v>
      </c>
      <c r="D2019" s="29">
        <v>90.393000000000001</v>
      </c>
      <c r="E2019" s="29">
        <v>110.45</v>
      </c>
      <c r="F2019" s="29">
        <v>1.226</v>
      </c>
      <c r="G2019" s="29">
        <v>9.0539999999999995E-3</v>
      </c>
      <c r="H2019" s="29">
        <v>0.15508</v>
      </c>
      <c r="I2019" s="29">
        <v>0.15529999999999999</v>
      </c>
      <c r="J2019" s="29">
        <v>1.3792</v>
      </c>
      <c r="K2019" s="29">
        <v>3.3827999999999997E-2</v>
      </c>
      <c r="L2019" s="29">
        <v>0.25240000000000001</v>
      </c>
      <c r="M2019" s="29">
        <v>9.3960000000000002E-2</v>
      </c>
      <c r="N2019" s="29">
        <v>1.206E-2</v>
      </c>
      <c r="O2019" s="29">
        <v>0.65010000000000001</v>
      </c>
      <c r="P2019" s="29">
        <v>0.89954999999999996</v>
      </c>
      <c r="Q2019" s="29">
        <v>1.9775000000000001E-2</v>
      </c>
      <c r="R2019" s="29">
        <v>1.562E-2</v>
      </c>
      <c r="S2019" s="29">
        <v>3.1322999999999997E-2</v>
      </c>
      <c r="T2019" s="29">
        <v>0.80420000000000003</v>
      </c>
      <c r="U2019" s="29">
        <v>7.5080999999999995E-2</v>
      </c>
      <c r="V2019" s="29">
        <v>0.31009999999999999</v>
      </c>
    </row>
    <row r="2020" spans="1:22" ht="14.25" customHeight="1" x14ac:dyDescent="0.3">
      <c r="A2020" s="57">
        <v>43115</v>
      </c>
      <c r="B2020" s="29">
        <v>22698</v>
      </c>
      <c r="C2020" s="29">
        <v>22396</v>
      </c>
      <c r="D2020" s="29">
        <v>90.974000000000004</v>
      </c>
      <c r="E2020" s="29">
        <v>110.54</v>
      </c>
      <c r="F2020" s="29">
        <v>1.2263999999999999</v>
      </c>
      <c r="G2020" s="29">
        <v>9.0469999999999995E-3</v>
      </c>
      <c r="H2020" s="29">
        <v>0.15533</v>
      </c>
      <c r="I2020" s="29">
        <v>0.1555</v>
      </c>
      <c r="J2020" s="29">
        <v>1.3792</v>
      </c>
      <c r="K2020" s="29">
        <v>3.3855999999999997E-2</v>
      </c>
      <c r="L2020" s="29">
        <v>0.25340000000000001</v>
      </c>
      <c r="M2020" s="29">
        <v>9.4039999999999999E-2</v>
      </c>
      <c r="N2020" s="29">
        <v>1.214E-2</v>
      </c>
      <c r="O2020" s="29">
        <v>0.64959999999999996</v>
      </c>
      <c r="P2020" s="29">
        <v>0.90493999999999997</v>
      </c>
      <c r="Q2020" s="29">
        <v>1.9871E-2</v>
      </c>
      <c r="R2020" s="29">
        <v>1.5739E-2</v>
      </c>
      <c r="S2020" s="29">
        <v>3.1314000000000002E-2</v>
      </c>
      <c r="T2020" s="29">
        <v>0.80449999999999999</v>
      </c>
      <c r="U2020" s="29">
        <v>7.5131000000000003E-2</v>
      </c>
      <c r="V2020" s="29">
        <v>0.31090000000000001</v>
      </c>
    </row>
    <row r="2021" spans="1:22" ht="14.25" customHeight="1" x14ac:dyDescent="0.3">
      <c r="A2021" s="57">
        <v>43112</v>
      </c>
      <c r="B2021" s="29">
        <v>22707</v>
      </c>
      <c r="C2021" s="29">
        <v>22406</v>
      </c>
      <c r="D2021" s="29">
        <v>90.974000000000004</v>
      </c>
      <c r="E2021" s="29">
        <v>111.06</v>
      </c>
      <c r="F2021" s="29">
        <v>1.2202</v>
      </c>
      <c r="G2021" s="29">
        <v>9.0060000000000001E-3</v>
      </c>
      <c r="H2021" s="29">
        <v>0.155</v>
      </c>
      <c r="I2021" s="29">
        <v>0.15479999999999999</v>
      </c>
      <c r="J2021" s="29">
        <v>1.3728</v>
      </c>
      <c r="K2021" s="29">
        <v>3.3779999999999998E-2</v>
      </c>
      <c r="L2021" s="29">
        <v>0.25140000000000001</v>
      </c>
      <c r="M2021" s="29">
        <v>9.4350000000000003E-2</v>
      </c>
      <c r="N2021" s="29">
        <v>1.2070000000000001E-2</v>
      </c>
      <c r="O2021" s="29">
        <v>0.64959999999999996</v>
      </c>
      <c r="P2021" s="29">
        <v>0.90314000000000005</v>
      </c>
      <c r="Q2021" s="29">
        <v>1.9865000000000001E-2</v>
      </c>
      <c r="R2021" s="29">
        <v>1.5741999999999999E-2</v>
      </c>
      <c r="S2021" s="29">
        <v>3.1303999999999998E-2</v>
      </c>
      <c r="T2021" s="29">
        <v>0.80249999999999999</v>
      </c>
      <c r="U2021" s="29">
        <v>7.5078000000000006E-2</v>
      </c>
      <c r="V2021" s="29">
        <v>0.312</v>
      </c>
    </row>
    <row r="2022" spans="1:22" ht="14.25" customHeight="1" x14ac:dyDescent="0.3">
      <c r="A2022" s="57">
        <v>43111</v>
      </c>
      <c r="B2022" s="29">
        <v>22700</v>
      </c>
      <c r="C2022" s="29">
        <v>22413</v>
      </c>
      <c r="D2022" s="29">
        <v>91.852000000000004</v>
      </c>
      <c r="E2022" s="29">
        <v>111.26</v>
      </c>
      <c r="F2022" s="29">
        <v>1.2032</v>
      </c>
      <c r="G2022" s="29">
        <v>8.9870000000000002E-3</v>
      </c>
      <c r="H2022" s="29">
        <v>0.15393999999999999</v>
      </c>
      <c r="I2022" s="29">
        <v>0.15409999999999999</v>
      </c>
      <c r="J2022" s="29">
        <v>1.3537999999999999</v>
      </c>
      <c r="K2022" s="29">
        <v>3.3779999999999998E-2</v>
      </c>
      <c r="L2022" s="29">
        <v>0.25140000000000001</v>
      </c>
      <c r="M2022" s="29">
        <v>9.3810000000000004E-2</v>
      </c>
      <c r="N2022" s="29">
        <v>1.205E-2</v>
      </c>
      <c r="O2022" s="29">
        <v>0.65039999999999998</v>
      </c>
      <c r="P2022" s="29">
        <v>0.90293000000000001</v>
      </c>
      <c r="Q2022" s="29">
        <v>1.9876999999999999E-2</v>
      </c>
      <c r="R2022" s="29">
        <v>1.5708E-2</v>
      </c>
      <c r="S2022" s="29">
        <v>3.124E-2</v>
      </c>
      <c r="T2022" s="29">
        <v>0.79879999999999995</v>
      </c>
      <c r="U2022" s="29">
        <v>7.4836E-2</v>
      </c>
      <c r="V2022" s="29">
        <v>0.311</v>
      </c>
    </row>
    <row r="2023" spans="1:22" ht="14.25" customHeight="1" x14ac:dyDescent="0.3">
      <c r="A2023" s="57">
        <v>43110</v>
      </c>
      <c r="B2023" s="29">
        <v>22698</v>
      </c>
      <c r="C2023" s="29">
        <v>22425</v>
      </c>
      <c r="D2023" s="29">
        <v>92.331999999999994</v>
      </c>
      <c r="E2023" s="29">
        <v>111.44</v>
      </c>
      <c r="F2023" s="29">
        <v>1.1948000000000001</v>
      </c>
      <c r="G2023" s="29">
        <v>8.9739999999999993E-3</v>
      </c>
      <c r="H2023" s="29">
        <v>0.15364</v>
      </c>
      <c r="I2023" s="29">
        <v>0.15329999999999999</v>
      </c>
      <c r="J2023" s="29">
        <v>1.3507</v>
      </c>
      <c r="K2023" s="29">
        <v>3.3789E-2</v>
      </c>
      <c r="L2023" s="29">
        <v>0.24970000000000001</v>
      </c>
      <c r="M2023" s="29">
        <v>9.3450000000000005E-2</v>
      </c>
      <c r="N2023" s="29">
        <v>1.205E-2</v>
      </c>
      <c r="O2023" s="29">
        <v>0.6502</v>
      </c>
      <c r="P2023" s="29">
        <v>0.90375000000000005</v>
      </c>
      <c r="Q2023" s="29">
        <v>1.9805E-2</v>
      </c>
      <c r="R2023" s="29">
        <v>1.5682999999999999E-2</v>
      </c>
      <c r="S2023" s="29">
        <v>3.1123999999999999E-2</v>
      </c>
      <c r="T2023" s="29">
        <v>0.79700000000000004</v>
      </c>
      <c r="U2023" s="29">
        <v>7.4404999999999999E-2</v>
      </c>
      <c r="V2023" s="29">
        <v>0.30980000000000002</v>
      </c>
    </row>
    <row r="2024" spans="1:22" ht="14.25" customHeight="1" x14ac:dyDescent="0.3">
      <c r="A2024" s="57">
        <v>43109</v>
      </c>
      <c r="B2024" s="29">
        <v>22699</v>
      </c>
      <c r="C2024" s="29">
        <v>22416</v>
      </c>
      <c r="D2024" s="29">
        <v>92.528000000000006</v>
      </c>
      <c r="E2024" s="29">
        <v>112.65</v>
      </c>
      <c r="F2024" s="29">
        <v>1.1937</v>
      </c>
      <c r="G2024" s="29">
        <v>8.8769999999999995E-3</v>
      </c>
      <c r="H2024" s="29">
        <v>0.15296999999999999</v>
      </c>
      <c r="I2024" s="29">
        <v>0.153</v>
      </c>
      <c r="J2024" s="29">
        <v>1.3540000000000001</v>
      </c>
      <c r="K2024" s="29">
        <v>3.3848000000000003E-2</v>
      </c>
      <c r="L2024" s="29">
        <v>0.24940000000000001</v>
      </c>
      <c r="M2024" s="29">
        <v>9.3280000000000002E-2</v>
      </c>
      <c r="N2024" s="29">
        <v>1.204E-2</v>
      </c>
      <c r="O2024" s="29">
        <v>0.6502</v>
      </c>
      <c r="P2024" s="29">
        <v>0.90502000000000005</v>
      </c>
      <c r="Q2024" s="29">
        <v>1.9855000000000001E-2</v>
      </c>
      <c r="R2024" s="29">
        <v>1.5712E-2</v>
      </c>
      <c r="S2024" s="29">
        <v>3.0991999999999999E-2</v>
      </c>
      <c r="T2024" s="29">
        <v>0.80220000000000002</v>
      </c>
      <c r="U2024" s="29">
        <v>7.4413000000000007E-2</v>
      </c>
      <c r="V2024" s="29">
        <v>0.30790000000000001</v>
      </c>
    </row>
    <row r="2025" spans="1:22" ht="14.25" customHeight="1" x14ac:dyDescent="0.3">
      <c r="A2025" s="57">
        <v>43108</v>
      </c>
      <c r="B2025" s="29">
        <v>22701</v>
      </c>
      <c r="C2025" s="29">
        <v>22401</v>
      </c>
      <c r="D2025" s="29">
        <v>92.358000000000004</v>
      </c>
      <c r="E2025" s="29">
        <v>113.09</v>
      </c>
      <c r="F2025" s="29">
        <v>1.1967000000000001</v>
      </c>
      <c r="G2025" s="29">
        <v>8.8419999999999992E-3</v>
      </c>
      <c r="H2025" s="29">
        <v>0.15384</v>
      </c>
      <c r="I2025" s="29">
        <v>0.15390000000000001</v>
      </c>
      <c r="J2025" s="29">
        <v>1.3568</v>
      </c>
      <c r="K2025" s="29">
        <v>3.3878999999999999E-2</v>
      </c>
      <c r="L2025" s="29">
        <v>0.24970000000000001</v>
      </c>
      <c r="M2025" s="29">
        <v>9.3560000000000004E-2</v>
      </c>
      <c r="N2025" s="29">
        <v>1.204E-2</v>
      </c>
      <c r="O2025" s="29">
        <v>0.65029999999999999</v>
      </c>
      <c r="P2025" s="29">
        <v>0.90298</v>
      </c>
      <c r="Q2025" s="29">
        <v>1.9944E-2</v>
      </c>
      <c r="R2025" s="29">
        <v>1.5758000000000001E-2</v>
      </c>
      <c r="S2025" s="29">
        <v>3.1036000000000001E-2</v>
      </c>
      <c r="T2025" s="29">
        <v>0.80510000000000004</v>
      </c>
      <c r="U2025" s="29">
        <v>7.4456999999999995E-2</v>
      </c>
      <c r="V2025" s="29">
        <v>0.30890000000000001</v>
      </c>
    </row>
    <row r="2026" spans="1:22" ht="14.25" customHeight="1" x14ac:dyDescent="0.3">
      <c r="A2026" s="57">
        <v>43105</v>
      </c>
      <c r="B2026" s="29">
        <v>22698</v>
      </c>
      <c r="C2026" s="29">
        <v>22407</v>
      </c>
      <c r="D2026" s="29">
        <v>91.948999999999998</v>
      </c>
      <c r="E2026" s="29">
        <v>113.05</v>
      </c>
      <c r="F2026" s="29">
        <v>1.2029000000000001</v>
      </c>
      <c r="G2026" s="29">
        <v>8.8439999999999994E-3</v>
      </c>
      <c r="H2026" s="29">
        <v>0.15411</v>
      </c>
      <c r="I2026" s="29">
        <v>0.1542</v>
      </c>
      <c r="J2026" s="29">
        <v>1.3571</v>
      </c>
      <c r="K2026" s="29">
        <v>3.3916000000000002E-2</v>
      </c>
      <c r="L2026" s="29">
        <v>0.25019999999999998</v>
      </c>
      <c r="M2026" s="29">
        <v>9.4130000000000005E-2</v>
      </c>
      <c r="N2026" s="29">
        <v>1.204E-2</v>
      </c>
      <c r="O2026" s="29">
        <v>0.65139999999999998</v>
      </c>
      <c r="P2026" s="29">
        <v>0.90502000000000005</v>
      </c>
      <c r="Q2026" s="29">
        <v>2.0081999999999999E-2</v>
      </c>
      <c r="R2026" s="29">
        <v>1.5803000000000001E-2</v>
      </c>
      <c r="S2026" s="29">
        <v>3.108E-2</v>
      </c>
      <c r="T2026" s="29">
        <v>0.80559999999999998</v>
      </c>
      <c r="U2026" s="29">
        <v>7.4579999999999994E-2</v>
      </c>
      <c r="V2026" s="29">
        <v>0.30969999999999998</v>
      </c>
    </row>
    <row r="2027" spans="1:22" ht="14.25" customHeight="1" x14ac:dyDescent="0.3">
      <c r="A2027" s="57">
        <v>43104</v>
      </c>
      <c r="B2027" s="29">
        <v>22709</v>
      </c>
      <c r="C2027" s="29">
        <v>22411</v>
      </c>
      <c r="D2027" s="29">
        <v>91.852999999999994</v>
      </c>
      <c r="E2027" s="29">
        <v>112.75</v>
      </c>
      <c r="F2027" s="29">
        <v>1.2068000000000001</v>
      </c>
      <c r="G2027" s="29">
        <v>8.8690000000000001E-3</v>
      </c>
      <c r="H2027" s="29">
        <v>0.154</v>
      </c>
      <c r="I2027" s="29">
        <v>0.154</v>
      </c>
      <c r="J2027" s="29">
        <v>1.3551</v>
      </c>
      <c r="K2027" s="29">
        <v>3.3824E-2</v>
      </c>
      <c r="L2027" s="29">
        <v>0.24979999999999999</v>
      </c>
      <c r="M2027" s="29">
        <v>9.4140000000000001E-2</v>
      </c>
      <c r="N2027" s="29">
        <v>1.204E-2</v>
      </c>
      <c r="O2027" s="29">
        <v>0.65080000000000005</v>
      </c>
      <c r="P2027" s="29">
        <v>0.90305999999999997</v>
      </c>
      <c r="Q2027" s="29">
        <v>2.0049000000000001E-2</v>
      </c>
      <c r="R2027" s="29">
        <v>1.5779999999999999E-2</v>
      </c>
      <c r="S2027" s="29">
        <v>3.0988999999999999E-2</v>
      </c>
      <c r="T2027" s="29">
        <v>0.80079999999999996</v>
      </c>
      <c r="U2027" s="29">
        <v>7.4505000000000002E-2</v>
      </c>
      <c r="V2027" s="29">
        <v>0.30919999999999997</v>
      </c>
    </row>
    <row r="2028" spans="1:22" ht="14.25" customHeight="1" x14ac:dyDescent="0.3">
      <c r="A2028" s="57">
        <v>43103</v>
      </c>
      <c r="B2028" s="29">
        <v>22698</v>
      </c>
      <c r="C2028" s="29">
        <v>22405</v>
      </c>
      <c r="D2028" s="29">
        <v>92.162000000000006</v>
      </c>
      <c r="E2028" s="29">
        <v>112.51</v>
      </c>
      <c r="F2028" s="29">
        <v>1.2015</v>
      </c>
      <c r="G2028" s="29">
        <v>8.8880000000000001E-3</v>
      </c>
      <c r="H2028" s="29">
        <v>0.15378</v>
      </c>
      <c r="I2028" s="29">
        <v>0.15390000000000001</v>
      </c>
      <c r="J2028" s="29">
        <v>1.3515999999999999</v>
      </c>
      <c r="K2028" s="29">
        <v>3.3792000000000003E-2</v>
      </c>
      <c r="L2028" s="29">
        <v>0.2487</v>
      </c>
      <c r="M2028" s="29">
        <v>9.3920000000000003E-2</v>
      </c>
      <c r="N2028" s="29">
        <v>1.204E-2</v>
      </c>
      <c r="O2028" s="29">
        <v>0.65059999999999996</v>
      </c>
      <c r="P2028" s="29">
        <v>0.90498000000000001</v>
      </c>
      <c r="Q2028" s="29">
        <v>2.0091999999999999E-2</v>
      </c>
      <c r="R2028" s="29">
        <v>1.5762000000000002E-2</v>
      </c>
      <c r="S2028" s="29">
        <v>3.0931E-2</v>
      </c>
      <c r="T2028" s="29">
        <v>0.79769999999999996</v>
      </c>
      <c r="U2028" s="29">
        <v>7.4369000000000005E-2</v>
      </c>
      <c r="V2028" s="29">
        <v>0.30890000000000001</v>
      </c>
    </row>
    <row r="2029" spans="1:22" ht="14.25" customHeight="1" x14ac:dyDescent="0.3">
      <c r="A2029" s="57">
        <v>43102</v>
      </c>
      <c r="B2029" s="29">
        <v>22709</v>
      </c>
      <c r="C2029" s="29">
        <v>22415</v>
      </c>
      <c r="D2029" s="29">
        <v>91.872</v>
      </c>
      <c r="E2029" s="29">
        <v>112.29</v>
      </c>
      <c r="F2029" s="29">
        <v>1.2059</v>
      </c>
      <c r="G2029" s="29">
        <v>8.9060000000000007E-3</v>
      </c>
      <c r="H2029" s="29">
        <v>0.15392</v>
      </c>
      <c r="I2029" s="29">
        <v>0.15379999999999999</v>
      </c>
      <c r="J2029" s="29">
        <v>1.359</v>
      </c>
      <c r="K2029" s="29">
        <v>3.3825000000000001E-2</v>
      </c>
      <c r="L2029" s="29">
        <v>0.24879999999999999</v>
      </c>
      <c r="M2029" s="29">
        <v>9.4060000000000005E-2</v>
      </c>
      <c r="N2029" s="29">
        <v>1.204E-2</v>
      </c>
      <c r="O2029" s="29">
        <v>0.65129999999999999</v>
      </c>
      <c r="P2029" s="29">
        <v>0.90334999999999999</v>
      </c>
      <c r="Q2029" s="29">
        <v>2.0077999999999999E-2</v>
      </c>
      <c r="R2029" s="29">
        <v>1.5754000000000001E-2</v>
      </c>
      <c r="S2029" s="29">
        <v>3.0838000000000001E-2</v>
      </c>
      <c r="T2029" s="29">
        <v>0.79920000000000002</v>
      </c>
      <c r="U2029" s="29">
        <v>7.4134000000000005E-2</v>
      </c>
      <c r="V2029" s="29">
        <v>0.30680000000000002</v>
      </c>
    </row>
    <row r="2030" spans="1:22" ht="14.25" customHeight="1" x14ac:dyDescent="0.3">
      <c r="A2030" s="57">
        <v>43101</v>
      </c>
      <c r="B2030" s="29">
        <v>22698</v>
      </c>
      <c r="C2030" s="29">
        <v>22425</v>
      </c>
      <c r="D2030" s="29">
        <v>92.24</v>
      </c>
      <c r="E2030" s="29">
        <v>112.63</v>
      </c>
      <c r="F2030" s="29">
        <v>1.2012</v>
      </c>
      <c r="G2030" s="29">
        <v>8.8760000000000002E-3</v>
      </c>
      <c r="H2030" s="29">
        <v>0.15368999999999999</v>
      </c>
      <c r="I2030" s="29">
        <v>0.15340000000000001</v>
      </c>
      <c r="J2030" s="29">
        <v>1.3503000000000001</v>
      </c>
      <c r="K2030" s="29">
        <v>3.3672000000000001E-2</v>
      </c>
      <c r="L2030" s="29">
        <v>0.2462</v>
      </c>
      <c r="M2030" s="29">
        <v>9.3759999999999996E-2</v>
      </c>
      <c r="N2030" s="29">
        <v>1.209E-2</v>
      </c>
      <c r="O2030" s="29">
        <v>0.65149999999999997</v>
      </c>
      <c r="P2030" s="29">
        <v>0.90286</v>
      </c>
      <c r="Q2030" s="29">
        <v>1.9990999999999998E-2</v>
      </c>
      <c r="R2030" s="29">
        <v>1.5651999999999999E-2</v>
      </c>
      <c r="S2030" s="29">
        <v>3.0734999999999998E-2</v>
      </c>
      <c r="T2030" s="29">
        <v>0.79700000000000004</v>
      </c>
      <c r="U2030" s="29">
        <v>7.3601E-2</v>
      </c>
      <c r="V2030" s="29">
        <v>0.3019</v>
      </c>
    </row>
    <row r="2031" spans="1:22" ht="14.25" customHeight="1" x14ac:dyDescent="0.3">
      <c r="A2031" s="57">
        <v>43098</v>
      </c>
      <c r="B2031" s="29">
        <v>22698</v>
      </c>
      <c r="C2031" s="29">
        <v>22425</v>
      </c>
      <c r="D2031" s="29">
        <v>92.123999999999995</v>
      </c>
      <c r="E2031" s="29">
        <v>112.69</v>
      </c>
      <c r="F2031" s="29">
        <v>1.2004999999999999</v>
      </c>
      <c r="G2031" s="29">
        <v>8.8739999999999999E-3</v>
      </c>
      <c r="H2031" s="29">
        <v>0.15356</v>
      </c>
      <c r="I2031" s="29">
        <v>0.1535</v>
      </c>
      <c r="J2031" s="29">
        <v>1.3512999999999999</v>
      </c>
      <c r="K2031" s="29">
        <v>3.3707000000000001E-2</v>
      </c>
      <c r="L2031" s="29">
        <v>0.2462</v>
      </c>
      <c r="M2031" s="29">
        <v>9.3719999999999998E-2</v>
      </c>
      <c r="N2031" s="29">
        <v>1.21E-2</v>
      </c>
      <c r="O2031" s="29">
        <v>0.65149999999999997</v>
      </c>
      <c r="P2031" s="29">
        <v>0.90620999999999996</v>
      </c>
      <c r="Q2031" s="29">
        <v>2.0008999999999999E-2</v>
      </c>
      <c r="R2031" s="29">
        <v>1.5664000000000001E-2</v>
      </c>
      <c r="S2031" s="29">
        <v>3.0720000000000001E-2</v>
      </c>
      <c r="T2031" s="29">
        <v>0.79549999999999998</v>
      </c>
      <c r="U2031" s="29">
        <v>7.3601E-2</v>
      </c>
      <c r="V2031" s="29">
        <v>0.3019</v>
      </c>
    </row>
    <row r="2032" spans="1:22" ht="14.25" customHeight="1" x14ac:dyDescent="0.3">
      <c r="A2032" s="57">
        <v>43097</v>
      </c>
      <c r="B2032" s="29">
        <v>22704</v>
      </c>
      <c r="C2032" s="29">
        <v>22426</v>
      </c>
      <c r="D2032" s="29">
        <v>92.602000000000004</v>
      </c>
      <c r="E2032" s="29">
        <v>112.87</v>
      </c>
      <c r="F2032" s="29">
        <v>1.1942999999999999</v>
      </c>
      <c r="G2032" s="29">
        <v>8.8599999999999998E-3</v>
      </c>
      <c r="H2032" s="29">
        <v>0.15301999999999999</v>
      </c>
      <c r="I2032" s="29">
        <v>0.15310000000000001</v>
      </c>
      <c r="J2032" s="29">
        <v>1.3443000000000001</v>
      </c>
      <c r="K2032" s="29">
        <v>3.3535000000000002E-2</v>
      </c>
      <c r="L2032" s="29">
        <v>0.246</v>
      </c>
      <c r="M2032" s="29">
        <v>9.3439999999999995E-2</v>
      </c>
      <c r="N2032" s="29">
        <v>1.209E-2</v>
      </c>
      <c r="O2032" s="29">
        <v>0.65190000000000003</v>
      </c>
      <c r="P2032" s="29">
        <v>0.90334999999999999</v>
      </c>
      <c r="Q2032" s="29">
        <v>2.0038E-2</v>
      </c>
      <c r="R2032" s="29">
        <v>1.5608E-2</v>
      </c>
      <c r="S2032" s="29">
        <v>3.0595000000000001E-2</v>
      </c>
      <c r="T2032" s="29">
        <v>0.79559999999999997</v>
      </c>
      <c r="U2032" s="29">
        <v>7.3873999999999995E-2</v>
      </c>
      <c r="V2032" s="29">
        <v>0.3019</v>
      </c>
    </row>
    <row r="2033" spans="1:22" ht="14.25" customHeight="1" x14ac:dyDescent="0.3">
      <c r="A2033" s="57">
        <v>43096</v>
      </c>
      <c r="B2033" s="29">
        <v>22706</v>
      </c>
      <c r="C2033" s="29">
        <v>22419</v>
      </c>
      <c r="D2033" s="29">
        <v>93.025000000000006</v>
      </c>
      <c r="E2033" s="29">
        <v>113.35</v>
      </c>
      <c r="F2033" s="29">
        <v>1.1888000000000001</v>
      </c>
      <c r="G2033" s="29">
        <v>8.822E-3</v>
      </c>
      <c r="H2033" s="29">
        <v>0.15251000000000001</v>
      </c>
      <c r="I2033" s="29">
        <v>0.15260000000000001</v>
      </c>
      <c r="J2033" s="29">
        <v>1.34</v>
      </c>
      <c r="K2033" s="29">
        <v>3.3397000000000003E-2</v>
      </c>
      <c r="L2033" s="29">
        <v>0.24540000000000001</v>
      </c>
      <c r="M2033" s="29">
        <v>9.2999999999999999E-2</v>
      </c>
      <c r="N2033" s="29">
        <v>1.209E-2</v>
      </c>
      <c r="O2033" s="29">
        <v>0.65610000000000002</v>
      </c>
      <c r="P2033" s="29">
        <v>0.90603999999999996</v>
      </c>
      <c r="Q2033" s="29">
        <v>2.0021000000000001E-2</v>
      </c>
      <c r="R2033" s="29">
        <v>1.5601E-2</v>
      </c>
      <c r="S2033" s="29">
        <v>3.0477000000000001E-2</v>
      </c>
      <c r="T2033" s="29">
        <v>0.79020000000000001</v>
      </c>
      <c r="U2033" s="29">
        <v>7.3737999999999998E-2</v>
      </c>
      <c r="V2033" s="29">
        <v>0.30170000000000002</v>
      </c>
    </row>
    <row r="2034" spans="1:22" ht="14.25" customHeight="1" x14ac:dyDescent="0.3">
      <c r="A2034" s="57">
        <v>43095</v>
      </c>
      <c r="B2034" s="29">
        <v>22708</v>
      </c>
      <c r="C2034" s="29">
        <v>22425</v>
      </c>
      <c r="D2034" s="29">
        <v>93.257000000000005</v>
      </c>
      <c r="E2034" s="29">
        <v>113.23</v>
      </c>
      <c r="F2034" s="29">
        <v>1.1858</v>
      </c>
      <c r="G2034" s="29">
        <v>8.8310000000000003E-3</v>
      </c>
      <c r="H2034" s="29">
        <v>0.15281</v>
      </c>
      <c r="I2034" s="29">
        <v>0.15290000000000001</v>
      </c>
      <c r="J2034" s="29">
        <v>1.3373999999999999</v>
      </c>
      <c r="K2034" s="29">
        <v>3.3388000000000001E-2</v>
      </c>
      <c r="L2034" s="29">
        <v>0.24479999999999999</v>
      </c>
      <c r="M2034" s="29">
        <v>9.2920000000000003E-2</v>
      </c>
      <c r="N2034" s="29">
        <v>1.204E-2</v>
      </c>
      <c r="O2034" s="29">
        <v>0.65490000000000004</v>
      </c>
      <c r="P2034" s="29">
        <v>0.90339000000000003</v>
      </c>
      <c r="Q2034" s="29">
        <v>2.0025999999999999E-2</v>
      </c>
      <c r="R2034" s="29">
        <v>1.5616E-2</v>
      </c>
      <c r="S2034" s="29">
        <v>3.0521E-2</v>
      </c>
      <c r="T2034" s="29">
        <v>0.7883</v>
      </c>
      <c r="U2034" s="29">
        <v>7.3775999999999994E-2</v>
      </c>
      <c r="V2034" s="29">
        <v>0.30199999999999999</v>
      </c>
    </row>
    <row r="2035" spans="1:22" ht="14.25" customHeight="1" x14ac:dyDescent="0.3">
      <c r="A2035" s="57">
        <v>43094</v>
      </c>
      <c r="B2035" s="29">
        <v>22708</v>
      </c>
      <c r="C2035" s="29">
        <v>22430</v>
      </c>
      <c r="D2035" s="29">
        <v>93.266999999999996</v>
      </c>
      <c r="E2035" s="29">
        <v>113.26</v>
      </c>
      <c r="F2035" s="29">
        <v>1.1870000000000001</v>
      </c>
      <c r="G2035" s="29">
        <v>8.8299999999999993E-3</v>
      </c>
      <c r="H2035" s="29">
        <v>0.15290999999999999</v>
      </c>
      <c r="I2035" s="29">
        <v>0.15260000000000001</v>
      </c>
      <c r="J2035" s="29">
        <v>1.3371</v>
      </c>
      <c r="K2035" s="29">
        <v>3.3430000000000001E-2</v>
      </c>
      <c r="L2035" s="29">
        <v>0.24490000000000001</v>
      </c>
      <c r="M2035" s="29">
        <v>9.2880000000000004E-2</v>
      </c>
      <c r="N2035" s="29">
        <v>1.208E-2</v>
      </c>
      <c r="O2035" s="29">
        <v>0.65380000000000005</v>
      </c>
      <c r="P2035" s="29">
        <v>0.90330999999999995</v>
      </c>
      <c r="Q2035" s="29">
        <v>2.0029000000000002E-2</v>
      </c>
      <c r="R2035" s="29">
        <v>1.5628E-2</v>
      </c>
      <c r="S2035" s="29">
        <v>3.0505000000000001E-2</v>
      </c>
      <c r="T2035" s="29">
        <v>0.78569999999999995</v>
      </c>
      <c r="U2035" s="29">
        <v>7.3846999999999996E-2</v>
      </c>
      <c r="V2035" s="29">
        <v>0.29970000000000002</v>
      </c>
    </row>
    <row r="2036" spans="1:22" ht="14.25" customHeight="1" x14ac:dyDescent="0.3">
      <c r="A2036" s="57">
        <v>43091</v>
      </c>
      <c r="B2036" s="29">
        <v>22713</v>
      </c>
      <c r="C2036" s="29">
        <v>22433</v>
      </c>
      <c r="D2036" s="29">
        <v>93.346999999999994</v>
      </c>
      <c r="E2036" s="29">
        <v>113.29</v>
      </c>
      <c r="F2036" s="29">
        <v>1.1861999999999999</v>
      </c>
      <c r="G2036" s="29">
        <v>8.8269999999999998E-3</v>
      </c>
      <c r="H2036" s="29">
        <v>0.15229999999999999</v>
      </c>
      <c r="I2036" s="29">
        <v>0.15229999999999999</v>
      </c>
      <c r="J2036" s="29">
        <v>1.3363</v>
      </c>
      <c r="K2036" s="29">
        <v>3.3425000000000003E-2</v>
      </c>
      <c r="L2036" s="29">
        <v>0.2452</v>
      </c>
      <c r="M2036" s="29">
        <v>9.2840000000000006E-2</v>
      </c>
      <c r="N2036" s="29">
        <v>1.208E-2</v>
      </c>
      <c r="O2036" s="29">
        <v>0.65380000000000005</v>
      </c>
      <c r="P2036" s="29">
        <v>0.90661999999999998</v>
      </c>
      <c r="Q2036" s="29">
        <v>0.02</v>
      </c>
      <c r="R2036" s="29">
        <v>1.5628E-2</v>
      </c>
      <c r="S2036" s="29">
        <v>3.0544000000000002E-2</v>
      </c>
      <c r="T2036" s="29">
        <v>0.78610000000000002</v>
      </c>
      <c r="U2036" s="29">
        <v>7.3784000000000002E-2</v>
      </c>
      <c r="V2036" s="29">
        <v>0.29970000000000002</v>
      </c>
    </row>
    <row r="2037" spans="1:22" ht="14.25" customHeight="1" x14ac:dyDescent="0.3">
      <c r="A2037" s="57">
        <v>43090</v>
      </c>
      <c r="B2037" s="29">
        <v>22707</v>
      </c>
      <c r="C2037" s="29">
        <v>22430</v>
      </c>
      <c r="D2037" s="29">
        <v>93.278000000000006</v>
      </c>
      <c r="E2037" s="29">
        <v>113.33</v>
      </c>
      <c r="F2037" s="29">
        <v>1.1874</v>
      </c>
      <c r="G2037" s="29">
        <v>8.8240000000000002E-3</v>
      </c>
      <c r="H2037" s="29">
        <v>0.15221000000000001</v>
      </c>
      <c r="I2037" s="29">
        <v>0.15229999999999999</v>
      </c>
      <c r="J2037" s="29">
        <v>1.3386</v>
      </c>
      <c r="K2037" s="29">
        <v>3.3357999999999999E-2</v>
      </c>
      <c r="L2037" s="29">
        <v>0.24460000000000001</v>
      </c>
      <c r="M2037" s="29">
        <v>9.2549999999999993E-2</v>
      </c>
      <c r="N2037" s="29">
        <v>1.21E-2</v>
      </c>
      <c r="O2037" s="29">
        <v>0.65390000000000004</v>
      </c>
      <c r="P2037" s="29">
        <v>0.89954999999999996</v>
      </c>
      <c r="Q2037" s="29">
        <v>1.9893999999999998E-2</v>
      </c>
      <c r="R2037" s="29">
        <v>1.5618E-2</v>
      </c>
      <c r="S2037" s="29">
        <v>3.0557999999999998E-2</v>
      </c>
      <c r="T2037" s="29">
        <v>0.78500000000000003</v>
      </c>
      <c r="U2037" s="29">
        <v>7.3751999999999998E-2</v>
      </c>
      <c r="V2037" s="29">
        <v>0.30230000000000001</v>
      </c>
    </row>
    <row r="2038" spans="1:22" ht="14.25" customHeight="1" x14ac:dyDescent="0.3">
      <c r="A2038" s="57">
        <v>43089</v>
      </c>
      <c r="B2038" s="29">
        <v>22714</v>
      </c>
      <c r="C2038" s="29">
        <v>22437</v>
      </c>
      <c r="D2038" s="29">
        <v>93.313000000000002</v>
      </c>
      <c r="E2038" s="29">
        <v>113.4</v>
      </c>
      <c r="F2038" s="29">
        <v>1.1871</v>
      </c>
      <c r="G2038" s="29">
        <v>8.8190000000000004E-3</v>
      </c>
      <c r="H2038" s="29">
        <v>0.15231</v>
      </c>
      <c r="I2038" s="29">
        <v>0.15229999999999999</v>
      </c>
      <c r="J2038" s="29">
        <v>1.3375999999999999</v>
      </c>
      <c r="K2038" s="29">
        <v>3.3342999999999998E-2</v>
      </c>
      <c r="L2038" s="29">
        <v>0.2455</v>
      </c>
      <c r="M2038" s="29">
        <v>9.2549999999999993E-2</v>
      </c>
      <c r="N2038" s="29">
        <v>1.208E-2</v>
      </c>
      <c r="O2038" s="29">
        <v>0.6532</v>
      </c>
      <c r="P2038" s="29">
        <v>0.90620999999999996</v>
      </c>
      <c r="Q2038" s="29">
        <v>1.9951E-2</v>
      </c>
      <c r="R2038" s="29">
        <v>1.5633999999999999E-2</v>
      </c>
      <c r="S2038" s="29">
        <v>3.0561000000000001E-2</v>
      </c>
      <c r="T2038" s="29">
        <v>0.77910000000000001</v>
      </c>
      <c r="U2038" s="29">
        <v>7.3653999999999997E-2</v>
      </c>
      <c r="V2038" s="29">
        <v>0.30380000000000001</v>
      </c>
    </row>
    <row r="2039" spans="1:22" ht="14.25" customHeight="1" x14ac:dyDescent="0.3">
      <c r="A2039" s="57">
        <v>43088</v>
      </c>
      <c r="B2039" s="29">
        <v>22730</v>
      </c>
      <c r="C2039" s="29">
        <v>22445</v>
      </c>
      <c r="D2039" s="29">
        <v>93.441000000000003</v>
      </c>
      <c r="E2039" s="29">
        <v>112.89</v>
      </c>
      <c r="F2039" s="29">
        <v>1.1839999999999999</v>
      </c>
      <c r="G2039" s="29">
        <v>8.8590000000000006E-3</v>
      </c>
      <c r="H2039" s="29">
        <v>0.15148</v>
      </c>
      <c r="I2039" s="29">
        <v>0.15140000000000001</v>
      </c>
      <c r="J2039" s="29">
        <v>1.3385</v>
      </c>
      <c r="K2039" s="29">
        <v>3.3348999999999997E-2</v>
      </c>
      <c r="L2039" s="29">
        <v>0.245</v>
      </c>
      <c r="M2039" s="29">
        <v>9.2109999999999997E-2</v>
      </c>
      <c r="N2039" s="29">
        <v>1.21E-2</v>
      </c>
      <c r="O2039" s="29">
        <v>0.65310000000000001</v>
      </c>
      <c r="P2039" s="29">
        <v>0.90420999999999996</v>
      </c>
      <c r="Q2039" s="29">
        <v>1.992E-2</v>
      </c>
      <c r="R2039" s="29">
        <v>1.5599999999999999E-2</v>
      </c>
      <c r="S2039" s="29">
        <v>3.0574E-2</v>
      </c>
      <c r="T2039" s="29">
        <v>0.77639999999999998</v>
      </c>
      <c r="U2039" s="29">
        <v>7.3669999999999999E-2</v>
      </c>
      <c r="V2039" s="29">
        <v>0.30399999999999999</v>
      </c>
    </row>
    <row r="2040" spans="1:22" ht="14.25" customHeight="1" x14ac:dyDescent="0.3">
      <c r="A2040" s="57">
        <v>43087</v>
      </c>
      <c r="B2040" s="29">
        <v>22708</v>
      </c>
      <c r="C2040" s="29">
        <v>22439</v>
      </c>
      <c r="D2040" s="29">
        <v>93.694999999999993</v>
      </c>
      <c r="E2040" s="29">
        <v>112.55</v>
      </c>
      <c r="F2040" s="29">
        <v>1.1781999999999999</v>
      </c>
      <c r="G2040" s="29">
        <v>8.8850000000000005E-3</v>
      </c>
      <c r="H2040" s="29">
        <v>0.15126000000000001</v>
      </c>
      <c r="I2040" s="29">
        <v>0.15129999999999999</v>
      </c>
      <c r="J2040" s="29">
        <v>1.3383</v>
      </c>
      <c r="K2040" s="29">
        <v>3.3328000000000003E-2</v>
      </c>
      <c r="L2040" s="29">
        <v>0.245</v>
      </c>
      <c r="M2040" s="29">
        <v>9.2079999999999995E-2</v>
      </c>
      <c r="N2040" s="29">
        <v>1.206E-2</v>
      </c>
      <c r="O2040" s="29">
        <v>0.65280000000000005</v>
      </c>
      <c r="P2040" s="29">
        <v>0.91012999999999999</v>
      </c>
      <c r="Q2040" s="29">
        <v>1.9851000000000001E-2</v>
      </c>
      <c r="R2040" s="29">
        <v>1.5584000000000001E-2</v>
      </c>
      <c r="S2040" s="29">
        <v>3.0633000000000001E-2</v>
      </c>
      <c r="T2040" s="29">
        <v>0.77749999999999997</v>
      </c>
      <c r="U2040" s="29">
        <v>7.3680999999999996E-2</v>
      </c>
      <c r="V2040" s="29">
        <v>0.30370000000000003</v>
      </c>
    </row>
    <row r="2041" spans="1:22" ht="14.25" customHeight="1" x14ac:dyDescent="0.3">
      <c r="A2041" s="57">
        <v>43084</v>
      </c>
      <c r="B2041" s="29">
        <v>22717</v>
      </c>
      <c r="C2041" s="29">
        <v>22441</v>
      </c>
      <c r="D2041" s="29">
        <v>93.932000000000002</v>
      </c>
      <c r="E2041" s="29">
        <v>112.6</v>
      </c>
      <c r="F2041" s="29">
        <v>1.1749000000000001</v>
      </c>
      <c r="G2041" s="29">
        <v>8.8800000000000007E-3</v>
      </c>
      <c r="H2041" s="29">
        <v>0.15140999999999999</v>
      </c>
      <c r="I2041" s="29">
        <v>0.15140000000000001</v>
      </c>
      <c r="J2041" s="29">
        <v>1.3320000000000001</v>
      </c>
      <c r="K2041" s="29">
        <v>3.3353000000000001E-2</v>
      </c>
      <c r="L2041" s="29">
        <v>0.24510000000000001</v>
      </c>
      <c r="M2041" s="29">
        <v>9.1800000000000007E-2</v>
      </c>
      <c r="N2041" s="29">
        <v>1.21E-2</v>
      </c>
      <c r="O2041" s="29">
        <v>0.65300000000000002</v>
      </c>
      <c r="P2041" s="29">
        <v>0.91025999999999996</v>
      </c>
      <c r="Q2041" s="29">
        <v>1.983E-2</v>
      </c>
      <c r="R2041" s="29">
        <v>1.5606999999999999E-2</v>
      </c>
      <c r="S2041" s="29">
        <v>3.0759000000000002E-2</v>
      </c>
      <c r="T2041" s="29">
        <v>0.7772</v>
      </c>
      <c r="U2041" s="29">
        <v>7.3653999999999997E-2</v>
      </c>
      <c r="V2041" s="29">
        <v>0.30349999999999999</v>
      </c>
    </row>
    <row r="2042" spans="1:22" ht="14.25" customHeight="1" x14ac:dyDescent="0.3">
      <c r="A2042" s="57">
        <v>43083</v>
      </c>
      <c r="B2042" s="29">
        <v>22709</v>
      </c>
      <c r="C2042" s="29">
        <v>22443</v>
      </c>
      <c r="D2042" s="29">
        <v>93.489000000000004</v>
      </c>
      <c r="E2042" s="29">
        <v>112.39</v>
      </c>
      <c r="F2042" s="29">
        <v>1.1778</v>
      </c>
      <c r="G2042" s="29">
        <v>8.8970000000000004E-3</v>
      </c>
      <c r="H2042" s="29">
        <v>0.15143999999999999</v>
      </c>
      <c r="I2042" s="29">
        <v>0.15129999999999999</v>
      </c>
      <c r="J2042" s="29">
        <v>1.3431</v>
      </c>
      <c r="K2042" s="29">
        <v>3.3335999999999998E-2</v>
      </c>
      <c r="L2042" s="29">
        <v>0.24490000000000001</v>
      </c>
      <c r="M2042" s="29">
        <v>9.1810000000000003E-2</v>
      </c>
      <c r="N2042" s="29">
        <v>1.21E-2</v>
      </c>
      <c r="O2042" s="29">
        <v>0.65280000000000005</v>
      </c>
      <c r="P2042" s="29">
        <v>0.91198999999999997</v>
      </c>
      <c r="Q2042" s="29">
        <v>1.9817000000000001E-2</v>
      </c>
      <c r="R2042" s="29">
        <v>1.5561E-2</v>
      </c>
      <c r="S2042" s="29">
        <v>3.0757E-2</v>
      </c>
      <c r="T2042" s="29">
        <v>0.78139999999999998</v>
      </c>
      <c r="U2042" s="29">
        <v>7.3691999999999994E-2</v>
      </c>
      <c r="V2042" s="29">
        <v>0.29920000000000002</v>
      </c>
    </row>
    <row r="2043" spans="1:22" ht="14.25" customHeight="1" x14ac:dyDescent="0.3">
      <c r="A2043" s="57">
        <v>43082</v>
      </c>
      <c r="B2043" s="29">
        <v>22708</v>
      </c>
      <c r="C2043" s="29">
        <v>22450</v>
      </c>
      <c r="D2043" s="29">
        <v>93.429000000000002</v>
      </c>
      <c r="E2043" s="29">
        <v>112.54</v>
      </c>
      <c r="F2043" s="29">
        <v>1.1826000000000001</v>
      </c>
      <c r="G2043" s="29">
        <v>8.8859999999999998E-3</v>
      </c>
      <c r="H2043" s="29">
        <v>0.15134</v>
      </c>
      <c r="I2043" s="29">
        <v>0.1512</v>
      </c>
      <c r="J2043" s="29">
        <v>1.3420000000000001</v>
      </c>
      <c r="K2043" s="29">
        <v>3.3366E-2</v>
      </c>
      <c r="L2043" s="29">
        <v>0.24460000000000001</v>
      </c>
      <c r="M2043" s="29">
        <v>9.2200000000000004E-2</v>
      </c>
      <c r="N2043" s="29">
        <v>1.2109999999999999E-2</v>
      </c>
      <c r="O2043" s="29">
        <v>0.65280000000000005</v>
      </c>
      <c r="P2043" s="29">
        <v>0.91361999999999999</v>
      </c>
      <c r="Q2043" s="29">
        <v>1.9841000000000001E-2</v>
      </c>
      <c r="R2043" s="29">
        <v>1.5544000000000001E-2</v>
      </c>
      <c r="S2043" s="29">
        <v>3.0742999999999999E-2</v>
      </c>
      <c r="T2043" s="29">
        <v>0.78029999999999999</v>
      </c>
      <c r="U2043" s="29">
        <v>7.3812000000000003E-2</v>
      </c>
      <c r="V2043" s="29">
        <v>0.30209999999999998</v>
      </c>
    </row>
    <row r="2044" spans="1:22" ht="14.25" customHeight="1" x14ac:dyDescent="0.3">
      <c r="A2044" s="57">
        <v>43081</v>
      </c>
      <c r="B2044" s="29">
        <v>22706</v>
      </c>
      <c r="C2044" s="29">
        <v>22450</v>
      </c>
      <c r="D2044" s="29">
        <v>94.100999999999999</v>
      </c>
      <c r="E2044" s="29">
        <v>113.55</v>
      </c>
      <c r="F2044" s="29">
        <v>1.1741999999999999</v>
      </c>
      <c r="G2044" s="29">
        <v>8.8070000000000006E-3</v>
      </c>
      <c r="H2044" s="29">
        <v>0.15104999999999999</v>
      </c>
      <c r="I2044" s="29">
        <v>0.15090000000000001</v>
      </c>
      <c r="J2044" s="29">
        <v>1.3318000000000001</v>
      </c>
      <c r="K2044" s="29">
        <v>3.3270000000000001E-2</v>
      </c>
      <c r="L2044" s="29">
        <v>0.24510000000000001</v>
      </c>
      <c r="M2044" s="29">
        <v>9.1520000000000004E-2</v>
      </c>
      <c r="N2044" s="29">
        <v>1.208E-2</v>
      </c>
      <c r="O2044" s="29">
        <v>0.65310000000000001</v>
      </c>
      <c r="P2044" s="29">
        <v>0.91361999999999999</v>
      </c>
      <c r="Q2044" s="29">
        <v>1.9855000000000001E-2</v>
      </c>
      <c r="R2044" s="29">
        <v>1.5491E-2</v>
      </c>
      <c r="S2044" s="29">
        <v>3.0668999999999998E-2</v>
      </c>
      <c r="T2044" s="29">
        <v>0.77729999999999999</v>
      </c>
      <c r="U2044" s="29">
        <v>7.3465000000000003E-2</v>
      </c>
      <c r="V2044" s="29">
        <v>0.3024</v>
      </c>
    </row>
    <row r="2045" spans="1:22" ht="14.25" customHeight="1" x14ac:dyDescent="0.3">
      <c r="A2045" s="57">
        <v>43080</v>
      </c>
      <c r="B2045" s="29">
        <v>22726</v>
      </c>
      <c r="C2045" s="29">
        <v>22454</v>
      </c>
      <c r="D2045" s="29">
        <v>93.866</v>
      </c>
      <c r="E2045" s="29">
        <v>113.56</v>
      </c>
      <c r="F2045" s="29">
        <v>1.1769000000000001</v>
      </c>
      <c r="G2045" s="29">
        <v>8.8059999999999996E-3</v>
      </c>
      <c r="H2045" s="29">
        <v>0.15124000000000001</v>
      </c>
      <c r="I2045" s="29">
        <v>0.151</v>
      </c>
      <c r="J2045" s="29">
        <v>1.3341000000000001</v>
      </c>
      <c r="K2045" s="29">
        <v>3.3311E-2</v>
      </c>
      <c r="L2045" s="29">
        <v>0.24529999999999999</v>
      </c>
      <c r="M2045" s="29">
        <v>9.1840000000000005E-2</v>
      </c>
      <c r="N2045" s="29">
        <v>1.208E-2</v>
      </c>
      <c r="O2045" s="29">
        <v>0.6532</v>
      </c>
      <c r="P2045" s="29">
        <v>0.93067</v>
      </c>
      <c r="Q2045" s="29">
        <v>1.9889E-2</v>
      </c>
      <c r="R2045" s="29">
        <v>1.5535999999999999E-2</v>
      </c>
      <c r="S2045" s="29">
        <v>3.0658000000000001E-2</v>
      </c>
      <c r="T2045" s="29">
        <v>0.77780000000000005</v>
      </c>
      <c r="U2045" s="29">
        <v>7.3805999999999997E-2</v>
      </c>
      <c r="V2045" s="29">
        <v>0.30270000000000002</v>
      </c>
    </row>
    <row r="2046" spans="1:22" ht="14.25" customHeight="1" x14ac:dyDescent="0.3">
      <c r="A2046" s="57">
        <v>43077</v>
      </c>
      <c r="B2046" s="29">
        <v>22710</v>
      </c>
      <c r="C2046" s="29">
        <v>22452</v>
      </c>
      <c r="D2046" s="29">
        <v>93.900999999999996</v>
      </c>
      <c r="E2046" s="29">
        <v>113.48</v>
      </c>
      <c r="F2046" s="29">
        <v>1.1773</v>
      </c>
      <c r="G2046" s="29">
        <v>8.8129999999999997E-3</v>
      </c>
      <c r="H2046" s="29">
        <v>0.15110999999999999</v>
      </c>
      <c r="I2046" s="29">
        <v>0.151</v>
      </c>
      <c r="J2046" s="29">
        <v>1.339</v>
      </c>
      <c r="K2046" s="29">
        <v>3.3312000000000001E-2</v>
      </c>
      <c r="L2046" s="29">
        <v>0.245</v>
      </c>
      <c r="M2046" s="29">
        <v>9.1509999999999994E-2</v>
      </c>
      <c r="N2046" s="29">
        <v>1.213E-2</v>
      </c>
      <c r="O2046" s="29">
        <v>0.65269999999999995</v>
      </c>
      <c r="P2046" s="29">
        <v>0.94562999999999997</v>
      </c>
      <c r="Q2046" s="29">
        <v>1.9796000000000001E-2</v>
      </c>
      <c r="R2046" s="29">
        <v>1.5509999999999999E-2</v>
      </c>
      <c r="S2046" s="29">
        <v>3.0655999999999999E-2</v>
      </c>
      <c r="T2046" s="29">
        <v>0.7782</v>
      </c>
      <c r="U2046" s="29">
        <v>7.3751999999999998E-2</v>
      </c>
      <c r="V2046" s="29">
        <v>0.30380000000000001</v>
      </c>
    </row>
    <row r="2047" spans="1:22" ht="14.25" customHeight="1" x14ac:dyDescent="0.3">
      <c r="A2047" s="57">
        <v>43076</v>
      </c>
      <c r="B2047" s="29">
        <v>22715</v>
      </c>
      <c r="C2047" s="29">
        <v>22445</v>
      </c>
      <c r="D2047" s="29">
        <v>93.795000000000002</v>
      </c>
      <c r="E2047" s="29">
        <v>113.09</v>
      </c>
      <c r="F2047" s="29">
        <v>1.1773</v>
      </c>
      <c r="G2047" s="29">
        <v>8.8430000000000002E-3</v>
      </c>
      <c r="H2047" s="29">
        <v>0.15117</v>
      </c>
      <c r="I2047" s="29">
        <v>0.151</v>
      </c>
      <c r="J2047" s="29">
        <v>1.3473999999999999</v>
      </c>
      <c r="K2047" s="29">
        <v>3.3306000000000002E-2</v>
      </c>
      <c r="L2047" s="29">
        <v>0.24540000000000001</v>
      </c>
      <c r="M2047" s="29">
        <v>9.1439999999999994E-2</v>
      </c>
      <c r="N2047" s="29">
        <v>1.214E-2</v>
      </c>
      <c r="O2047" s="29">
        <v>0.65190000000000003</v>
      </c>
      <c r="P2047" s="29">
        <v>0.94889999999999997</v>
      </c>
      <c r="Q2047" s="29">
        <v>1.9774E-2</v>
      </c>
      <c r="R2047" s="29">
        <v>1.5492000000000001E-2</v>
      </c>
      <c r="S2047" s="29">
        <v>3.0655999999999999E-2</v>
      </c>
      <c r="T2047" s="29">
        <v>0.77790000000000004</v>
      </c>
      <c r="U2047" s="29">
        <v>7.3839000000000002E-2</v>
      </c>
      <c r="V2047" s="29">
        <v>0.3039</v>
      </c>
    </row>
    <row r="2048" spans="1:22" ht="14.25" customHeight="1" x14ac:dyDescent="0.3">
      <c r="A2048" s="57">
        <v>43075</v>
      </c>
      <c r="B2048" s="29">
        <v>22716</v>
      </c>
      <c r="C2048" s="29">
        <v>22443</v>
      </c>
      <c r="D2048" s="29">
        <v>93.61</v>
      </c>
      <c r="E2048" s="29">
        <v>112.29</v>
      </c>
      <c r="F2048" s="29">
        <v>1.1796</v>
      </c>
      <c r="G2048" s="29">
        <v>8.9049999999999997E-3</v>
      </c>
      <c r="H2048" s="29">
        <v>0.15124000000000001</v>
      </c>
      <c r="I2048" s="29">
        <v>0.15110000000000001</v>
      </c>
      <c r="J2048" s="29">
        <v>1.3392999999999999</v>
      </c>
      <c r="K2048" s="29">
        <v>3.3323999999999999E-2</v>
      </c>
      <c r="L2048" s="29">
        <v>0.24540000000000001</v>
      </c>
      <c r="M2048" s="29">
        <v>9.1410000000000005E-2</v>
      </c>
      <c r="N2048" s="29">
        <v>1.213E-2</v>
      </c>
      <c r="O2048" s="29">
        <v>0.6522</v>
      </c>
      <c r="P2048" s="29">
        <v>0.94854000000000005</v>
      </c>
      <c r="Q2048" s="29">
        <v>1.9696000000000002E-2</v>
      </c>
      <c r="R2048" s="29">
        <v>1.5498E-2</v>
      </c>
      <c r="S2048" s="29">
        <v>3.0655999999999999E-2</v>
      </c>
      <c r="T2048" s="29">
        <v>0.78210000000000002</v>
      </c>
      <c r="U2048" s="29">
        <v>7.3855000000000004E-2</v>
      </c>
      <c r="V2048" s="29">
        <v>0.30909999999999999</v>
      </c>
    </row>
    <row r="2049" spans="1:22" ht="14.25" customHeight="1" x14ac:dyDescent="0.3">
      <c r="A2049" s="57">
        <v>43074</v>
      </c>
      <c r="B2049" s="29">
        <v>22716</v>
      </c>
      <c r="C2049" s="29">
        <v>22439</v>
      </c>
      <c r="D2049" s="29">
        <v>93.379000000000005</v>
      </c>
      <c r="E2049" s="29">
        <v>112.6</v>
      </c>
      <c r="F2049" s="29">
        <v>1.1826000000000001</v>
      </c>
      <c r="G2049" s="29">
        <v>8.881E-3</v>
      </c>
      <c r="H2049" s="29">
        <v>0.15125</v>
      </c>
      <c r="I2049" s="29">
        <v>0.15110000000000001</v>
      </c>
      <c r="J2049" s="29">
        <v>1.3443000000000001</v>
      </c>
      <c r="K2049" s="29">
        <v>3.3345E-2</v>
      </c>
      <c r="L2049" s="29">
        <v>0.24610000000000001</v>
      </c>
      <c r="M2049" s="29">
        <v>9.1939999999999994E-2</v>
      </c>
      <c r="N2049" s="29">
        <v>1.2149999999999999E-2</v>
      </c>
      <c r="O2049" s="29">
        <v>0.65210000000000001</v>
      </c>
      <c r="P2049" s="29">
        <v>0.95011999999999996</v>
      </c>
      <c r="Q2049" s="29">
        <v>1.9747000000000001E-2</v>
      </c>
      <c r="R2049" s="29">
        <v>1.5533999999999999E-2</v>
      </c>
      <c r="S2049" s="29">
        <v>3.0658000000000001E-2</v>
      </c>
      <c r="T2049" s="29">
        <v>0.78820000000000001</v>
      </c>
      <c r="U2049" s="29">
        <v>7.3969999999999994E-2</v>
      </c>
      <c r="V2049" s="29">
        <v>0.3085</v>
      </c>
    </row>
    <row r="2050" spans="1:22" ht="14.25" customHeight="1" x14ac:dyDescent="0.3">
      <c r="A2050" s="57">
        <v>43073</v>
      </c>
      <c r="B2050" s="29">
        <v>22715</v>
      </c>
      <c r="C2050" s="29">
        <v>22429</v>
      </c>
      <c r="D2050" s="29">
        <v>93.188000000000002</v>
      </c>
      <c r="E2050" s="29">
        <v>112.41</v>
      </c>
      <c r="F2050" s="29">
        <v>1.1866000000000001</v>
      </c>
      <c r="G2050" s="29">
        <v>8.8959999999999994E-3</v>
      </c>
      <c r="H2050" s="29">
        <v>0.15135000000000001</v>
      </c>
      <c r="I2050" s="29">
        <v>0.15110000000000001</v>
      </c>
      <c r="J2050" s="29">
        <v>1.3480000000000001</v>
      </c>
      <c r="K2050" s="29">
        <v>3.3331E-2</v>
      </c>
      <c r="L2050" s="29">
        <v>0.24579999999999999</v>
      </c>
      <c r="M2050" s="29">
        <v>9.2060000000000003E-2</v>
      </c>
      <c r="N2050" s="29">
        <v>1.213E-2</v>
      </c>
      <c r="O2050" s="29">
        <v>0.65129999999999999</v>
      </c>
      <c r="P2050" s="29">
        <v>0.94877</v>
      </c>
      <c r="Q2050" s="29">
        <v>1.9751000000000001E-2</v>
      </c>
      <c r="R2050" s="29">
        <v>1.5539000000000001E-2</v>
      </c>
      <c r="S2050" s="29">
        <v>3.0674E-2</v>
      </c>
      <c r="T2050" s="29">
        <v>0.78900000000000003</v>
      </c>
      <c r="U2050" s="29">
        <v>7.4095999999999995E-2</v>
      </c>
      <c r="V2050" s="29">
        <v>0.30819999999999997</v>
      </c>
    </row>
    <row r="2051" spans="1:22" ht="14.25" customHeight="1" x14ac:dyDescent="0.3">
      <c r="A2051" s="57">
        <v>43070</v>
      </c>
      <c r="B2051" s="29">
        <v>22713</v>
      </c>
      <c r="C2051" s="29">
        <v>22438</v>
      </c>
      <c r="D2051" s="29">
        <v>92.885000000000005</v>
      </c>
      <c r="E2051" s="29">
        <v>112.17</v>
      </c>
      <c r="F2051" s="29">
        <v>1.1896</v>
      </c>
      <c r="G2051" s="29">
        <v>8.9119999999999998E-3</v>
      </c>
      <c r="H2051" s="29">
        <v>0.15168000000000001</v>
      </c>
      <c r="I2051" s="29">
        <v>0.15160000000000001</v>
      </c>
      <c r="J2051" s="29">
        <v>1.3476999999999999</v>
      </c>
      <c r="K2051" s="29">
        <v>3.3326000000000001E-2</v>
      </c>
      <c r="L2051" s="29">
        <v>0.2445</v>
      </c>
      <c r="M2051" s="29">
        <v>9.2319999999999999E-2</v>
      </c>
      <c r="N2051" s="29">
        <v>1.2189999999999999E-2</v>
      </c>
      <c r="O2051" s="29">
        <v>0.65110000000000001</v>
      </c>
      <c r="P2051" s="29">
        <v>0.94899</v>
      </c>
      <c r="Q2051" s="29">
        <v>1.9875E-2</v>
      </c>
      <c r="R2051" s="29">
        <v>1.5502E-2</v>
      </c>
      <c r="S2051" s="29">
        <v>3.0657E-2</v>
      </c>
      <c r="T2051" s="29">
        <v>0.7883</v>
      </c>
      <c r="U2051" s="29">
        <v>7.3890999999999998E-2</v>
      </c>
      <c r="V2051" s="29">
        <v>0.307</v>
      </c>
    </row>
    <row r="2052" spans="1:22" ht="14.25" customHeight="1" x14ac:dyDescent="0.3">
      <c r="A2052" s="57">
        <v>43069</v>
      </c>
      <c r="B2052" s="29">
        <v>22718</v>
      </c>
      <c r="C2052" s="29">
        <v>22433</v>
      </c>
      <c r="D2052" s="29">
        <v>93.046999999999997</v>
      </c>
      <c r="E2052" s="29">
        <v>112.54</v>
      </c>
      <c r="F2052" s="29">
        <v>1.1903999999999999</v>
      </c>
      <c r="G2052" s="29">
        <v>8.8859999999999998E-3</v>
      </c>
      <c r="H2052" s="29">
        <v>0.15143000000000001</v>
      </c>
      <c r="I2052" s="29">
        <v>0.15129999999999999</v>
      </c>
      <c r="J2052" s="29">
        <v>1.3525</v>
      </c>
      <c r="K2052" s="29">
        <v>3.3328999999999998E-2</v>
      </c>
      <c r="L2052" s="29">
        <v>0.2445</v>
      </c>
      <c r="M2052" s="29">
        <v>9.1899999999999996E-2</v>
      </c>
      <c r="N2052" s="29">
        <v>1.2189999999999999E-2</v>
      </c>
      <c r="O2052" s="29">
        <v>0.65110000000000001</v>
      </c>
      <c r="P2052" s="29">
        <v>0.94928999999999997</v>
      </c>
      <c r="Q2052" s="29">
        <v>1.9855000000000001E-2</v>
      </c>
      <c r="R2052" s="29">
        <v>1.5491E-2</v>
      </c>
      <c r="S2052" s="29">
        <v>3.0633000000000001E-2</v>
      </c>
      <c r="T2052" s="29">
        <v>0.77539999999999998</v>
      </c>
      <c r="U2052" s="29">
        <v>7.3871999999999993E-2</v>
      </c>
      <c r="V2052" s="29">
        <v>0.30549999999999999</v>
      </c>
    </row>
    <row r="2053" spans="1:22" ht="14.25" customHeight="1" x14ac:dyDescent="0.3">
      <c r="A2053" s="57">
        <v>43068</v>
      </c>
      <c r="B2053" s="29">
        <v>22715</v>
      </c>
      <c r="C2053" s="29">
        <v>22428</v>
      </c>
      <c r="D2053" s="29">
        <v>93.164000000000001</v>
      </c>
      <c r="E2053" s="29">
        <v>111.93</v>
      </c>
      <c r="F2053" s="29">
        <v>1.1847000000000001</v>
      </c>
      <c r="G2053" s="29">
        <v>8.9339999999999992E-3</v>
      </c>
      <c r="H2053" s="29">
        <v>0.15137</v>
      </c>
      <c r="I2053" s="29">
        <v>0.1512</v>
      </c>
      <c r="J2053" s="29">
        <v>1.3409</v>
      </c>
      <c r="K2053" s="29">
        <v>3.3325E-2</v>
      </c>
      <c r="L2053" s="29">
        <v>0.2445</v>
      </c>
      <c r="M2053" s="29">
        <v>9.2410000000000006E-2</v>
      </c>
      <c r="N2053" s="29">
        <v>1.2030000000000001E-2</v>
      </c>
      <c r="O2053" s="29">
        <v>0.65029999999999999</v>
      </c>
      <c r="P2053" s="29">
        <v>0.94898000000000005</v>
      </c>
      <c r="Q2053" s="29">
        <v>1.9854E-2</v>
      </c>
      <c r="R2053" s="29">
        <v>1.5524E-2</v>
      </c>
      <c r="S2053" s="29">
        <v>3.0702E-2</v>
      </c>
      <c r="T2053" s="29">
        <v>0.77729999999999999</v>
      </c>
      <c r="U2053" s="29">
        <v>7.4118000000000003E-2</v>
      </c>
      <c r="V2053" s="29">
        <v>0.308</v>
      </c>
    </row>
    <row r="2054" spans="1:22" ht="14.25" customHeight="1" x14ac:dyDescent="0.3">
      <c r="A2054" s="57">
        <v>43067</v>
      </c>
      <c r="B2054" s="29">
        <v>22721</v>
      </c>
      <c r="C2054" s="29">
        <v>22428</v>
      </c>
      <c r="D2054" s="29">
        <v>93.27</v>
      </c>
      <c r="E2054" s="29">
        <v>111.48</v>
      </c>
      <c r="F2054" s="29">
        <v>1.1839999999999999</v>
      </c>
      <c r="G2054" s="29">
        <v>8.9700000000000005E-3</v>
      </c>
      <c r="H2054" s="29">
        <v>0.15145</v>
      </c>
      <c r="I2054" s="29">
        <v>0.15129999999999999</v>
      </c>
      <c r="J2054" s="29">
        <v>1.3339000000000001</v>
      </c>
      <c r="K2054" s="29">
        <v>3.3338E-2</v>
      </c>
      <c r="L2054" s="29">
        <v>0.24379999999999999</v>
      </c>
      <c r="M2054" s="29">
        <v>9.2249999999999999E-2</v>
      </c>
      <c r="N2054" s="29">
        <v>1.1780000000000001E-2</v>
      </c>
      <c r="O2054" s="29">
        <v>0.6502</v>
      </c>
      <c r="P2054" s="29">
        <v>0.94854000000000005</v>
      </c>
      <c r="Q2054" s="29">
        <v>1.9904999999999999E-2</v>
      </c>
      <c r="R2054" s="29">
        <v>1.5509999999999999E-2</v>
      </c>
      <c r="S2054" s="29">
        <v>3.0686000000000001E-2</v>
      </c>
      <c r="T2054" s="29">
        <v>0.78029999999999999</v>
      </c>
      <c r="U2054" s="29">
        <v>7.4084999999999998E-2</v>
      </c>
      <c r="V2054" s="29">
        <v>0.31130000000000002</v>
      </c>
    </row>
    <row r="2055" spans="1:22" ht="14.25" customHeight="1" x14ac:dyDescent="0.3">
      <c r="A2055" s="57">
        <v>43066</v>
      </c>
      <c r="B2055" s="29">
        <v>22722</v>
      </c>
      <c r="C2055" s="29">
        <v>22431</v>
      </c>
      <c r="D2055" s="29">
        <v>92.903999999999996</v>
      </c>
      <c r="E2055" s="29">
        <v>111.09</v>
      </c>
      <c r="F2055" s="29">
        <v>1.1898</v>
      </c>
      <c r="G2055" s="29">
        <v>8.9999999999999993E-3</v>
      </c>
      <c r="H2055" s="29">
        <v>0.15165999999999999</v>
      </c>
      <c r="I2055" s="29">
        <v>0.15160000000000001</v>
      </c>
      <c r="J2055" s="29">
        <v>1.3318000000000001</v>
      </c>
      <c r="K2055" s="29">
        <v>3.3333000000000002E-2</v>
      </c>
      <c r="L2055" s="29">
        <v>0.24340000000000001</v>
      </c>
      <c r="M2055" s="29">
        <v>9.1600000000000001E-2</v>
      </c>
      <c r="N2055" s="29">
        <v>1.221E-2</v>
      </c>
      <c r="O2055" s="29">
        <v>0.65110000000000001</v>
      </c>
      <c r="P2055" s="29">
        <v>0.94808999999999999</v>
      </c>
      <c r="Q2055" s="29">
        <v>1.9887999999999999E-2</v>
      </c>
      <c r="R2055" s="29">
        <v>1.5504E-2</v>
      </c>
      <c r="S2055" s="29">
        <v>3.066E-2</v>
      </c>
      <c r="T2055" s="29">
        <v>0.78310000000000002</v>
      </c>
      <c r="U2055" s="29">
        <v>7.4002999999999999E-2</v>
      </c>
      <c r="V2055" s="29">
        <v>0.31030000000000002</v>
      </c>
    </row>
    <row r="2056" spans="1:22" ht="14.25" customHeight="1" x14ac:dyDescent="0.3">
      <c r="A2056" s="57">
        <v>43063</v>
      </c>
      <c r="B2056" s="29">
        <v>22724</v>
      </c>
      <c r="C2056" s="29">
        <v>22430</v>
      </c>
      <c r="D2056" s="29">
        <v>92.781999999999996</v>
      </c>
      <c r="E2056" s="29">
        <v>111.53</v>
      </c>
      <c r="F2056" s="29">
        <v>1.1933</v>
      </c>
      <c r="G2056" s="29">
        <v>8.9680000000000003E-3</v>
      </c>
      <c r="H2056" s="29">
        <v>0.15190000000000001</v>
      </c>
      <c r="I2056" s="29">
        <v>0.15179999999999999</v>
      </c>
      <c r="J2056" s="29">
        <v>1.3337000000000001</v>
      </c>
      <c r="K2056" s="29">
        <v>3.3354000000000002E-2</v>
      </c>
      <c r="L2056" s="29">
        <v>0.24310000000000001</v>
      </c>
      <c r="M2056" s="29">
        <v>9.214E-2</v>
      </c>
      <c r="N2056" s="29">
        <v>1.204E-2</v>
      </c>
      <c r="O2056" s="29">
        <v>0.65039999999999998</v>
      </c>
      <c r="P2056" s="29">
        <v>0.94854000000000005</v>
      </c>
      <c r="Q2056" s="29">
        <v>1.9734999999999999E-2</v>
      </c>
      <c r="R2056" s="29">
        <v>1.549E-2</v>
      </c>
      <c r="S2056" s="29">
        <v>3.0596000000000002E-2</v>
      </c>
      <c r="T2056" s="29">
        <v>0.78659999999999997</v>
      </c>
      <c r="U2056" s="29">
        <v>7.4033000000000002E-2</v>
      </c>
      <c r="V2056" s="29">
        <v>0.30930000000000002</v>
      </c>
    </row>
    <row r="2057" spans="1:22" ht="14.25" customHeight="1" x14ac:dyDescent="0.3">
      <c r="A2057" s="57">
        <v>43062</v>
      </c>
      <c r="B2057" s="29">
        <v>22727</v>
      </c>
      <c r="C2057" s="29">
        <v>22431</v>
      </c>
      <c r="D2057" s="29">
        <v>93.22</v>
      </c>
      <c r="E2057" s="29">
        <v>111.22</v>
      </c>
      <c r="F2057" s="29">
        <v>1.1851</v>
      </c>
      <c r="G2057" s="29">
        <v>8.9910000000000007E-3</v>
      </c>
      <c r="H2057" s="29">
        <v>0.15196000000000001</v>
      </c>
      <c r="I2057" s="29">
        <v>0.152</v>
      </c>
      <c r="J2057" s="29">
        <v>1.3309</v>
      </c>
      <c r="K2057" s="29">
        <v>3.3328000000000003E-2</v>
      </c>
      <c r="L2057" s="29">
        <v>0.24340000000000001</v>
      </c>
      <c r="M2057" s="29">
        <v>9.2249999999999999E-2</v>
      </c>
      <c r="N2057" s="29">
        <v>1.205E-2</v>
      </c>
      <c r="O2057" s="29">
        <v>0.65049999999999997</v>
      </c>
      <c r="P2057" s="29">
        <v>0.94854000000000005</v>
      </c>
      <c r="Q2057" s="29">
        <v>1.9800000000000002E-2</v>
      </c>
      <c r="R2057" s="29">
        <v>1.5481999999999999E-2</v>
      </c>
      <c r="S2057" s="29">
        <v>3.0613999999999999E-2</v>
      </c>
      <c r="T2057" s="29">
        <v>0.78639999999999999</v>
      </c>
      <c r="U2057" s="29">
        <v>7.4036000000000005E-2</v>
      </c>
      <c r="V2057" s="29">
        <v>0.31040000000000001</v>
      </c>
    </row>
    <row r="2058" spans="1:22" ht="14.25" customHeight="1" x14ac:dyDescent="0.3">
      <c r="A2058" s="57">
        <v>43061</v>
      </c>
      <c r="B2058" s="29">
        <v>22721</v>
      </c>
      <c r="C2058" s="29">
        <v>22441</v>
      </c>
      <c r="D2058" s="29">
        <v>93.22</v>
      </c>
      <c r="E2058" s="29">
        <v>111.22</v>
      </c>
      <c r="F2058" s="29">
        <v>1.1821999999999999</v>
      </c>
      <c r="G2058" s="29">
        <v>8.9910000000000007E-3</v>
      </c>
      <c r="H2058" s="29">
        <v>0.15143999999999999</v>
      </c>
      <c r="I2058" s="29">
        <v>0.15160000000000001</v>
      </c>
      <c r="J2058" s="29">
        <v>1.3325</v>
      </c>
      <c r="K2058" s="29">
        <v>3.3375000000000002E-2</v>
      </c>
      <c r="L2058" s="29">
        <v>0.2432</v>
      </c>
      <c r="M2058" s="29">
        <v>9.2069999999999999E-2</v>
      </c>
      <c r="N2058" s="29">
        <v>1.2030000000000001E-2</v>
      </c>
      <c r="O2058" s="29">
        <v>0.65039999999999998</v>
      </c>
      <c r="P2058" s="29">
        <v>0.94854000000000005</v>
      </c>
      <c r="Q2058" s="29">
        <v>1.9775000000000001E-2</v>
      </c>
      <c r="R2058" s="29">
        <v>1.5447000000000001E-2</v>
      </c>
      <c r="S2058" s="29">
        <v>3.0588000000000001E-2</v>
      </c>
      <c r="T2058" s="29">
        <v>0.78759999999999997</v>
      </c>
      <c r="U2058" s="29">
        <v>7.3985999999999996E-2</v>
      </c>
      <c r="V2058" s="29">
        <v>0.31009999999999999</v>
      </c>
    </row>
    <row r="2059" spans="1:22" ht="14.25" customHeight="1" x14ac:dyDescent="0.3">
      <c r="A2059" s="57">
        <v>43060</v>
      </c>
      <c r="B2059" s="29">
        <v>22713</v>
      </c>
      <c r="C2059" s="29">
        <v>22446</v>
      </c>
      <c r="D2059" s="29">
        <v>93.951999999999998</v>
      </c>
      <c r="E2059" s="29">
        <v>112.45</v>
      </c>
      <c r="F2059" s="29">
        <v>1.1738</v>
      </c>
      <c r="G2059" s="29">
        <v>8.8929999999999999E-3</v>
      </c>
      <c r="H2059" s="29">
        <v>0.15089</v>
      </c>
      <c r="I2059" s="29">
        <v>0.15090000000000001</v>
      </c>
      <c r="J2059" s="29">
        <v>1.3239000000000001</v>
      </c>
      <c r="K2059" s="29">
        <v>3.3292000000000002E-2</v>
      </c>
      <c r="L2059" s="29">
        <v>0.24199999999999999</v>
      </c>
      <c r="M2059" s="29">
        <v>9.1649999999999995E-2</v>
      </c>
      <c r="N2059" s="29">
        <v>1.204E-2</v>
      </c>
      <c r="O2059" s="29">
        <v>0.65029999999999999</v>
      </c>
      <c r="P2059" s="29">
        <v>0.95047999999999999</v>
      </c>
      <c r="Q2059" s="29">
        <v>1.9744999999999999E-2</v>
      </c>
      <c r="R2059" s="29">
        <v>1.5429E-2</v>
      </c>
      <c r="S2059" s="29">
        <v>3.0530000000000002E-2</v>
      </c>
      <c r="T2059" s="29">
        <v>0.78259999999999996</v>
      </c>
      <c r="U2059" s="29">
        <v>7.3921000000000001E-2</v>
      </c>
      <c r="V2059" s="29">
        <v>0.30690000000000001</v>
      </c>
    </row>
    <row r="2060" spans="1:22" ht="14.25" customHeight="1" x14ac:dyDescent="0.3">
      <c r="A2060" s="57">
        <v>43059</v>
      </c>
      <c r="B2060" s="29">
        <v>22718</v>
      </c>
      <c r="C2060" s="29">
        <v>22442</v>
      </c>
      <c r="D2060" s="29">
        <v>94.08</v>
      </c>
      <c r="E2060" s="29">
        <v>112.62</v>
      </c>
      <c r="F2060" s="29">
        <v>1.1733</v>
      </c>
      <c r="G2060" s="29">
        <v>8.8789999999999997E-3</v>
      </c>
      <c r="H2060" s="29">
        <v>0.15068000000000001</v>
      </c>
      <c r="I2060" s="29">
        <v>0.15040000000000001</v>
      </c>
      <c r="J2060" s="29">
        <v>1.3234999999999999</v>
      </c>
      <c r="K2060" s="29">
        <v>3.3279999999999997E-2</v>
      </c>
      <c r="L2060" s="29">
        <v>0.24149999999999999</v>
      </c>
      <c r="M2060" s="29">
        <v>9.1079999999999994E-2</v>
      </c>
      <c r="N2060" s="29">
        <v>1.235E-2</v>
      </c>
      <c r="O2060" s="29">
        <v>0.65039999999999998</v>
      </c>
      <c r="P2060" s="29">
        <v>0.95011999999999996</v>
      </c>
      <c r="Q2060" s="29">
        <v>1.9692999999999999E-2</v>
      </c>
      <c r="R2060" s="29">
        <v>1.5369000000000001E-2</v>
      </c>
      <c r="S2060" s="29">
        <v>3.0460000000000001E-2</v>
      </c>
      <c r="T2060" s="29">
        <v>0.78</v>
      </c>
      <c r="U2060" s="29">
        <v>7.3903999999999997E-2</v>
      </c>
      <c r="V2060" s="29">
        <v>0.30690000000000001</v>
      </c>
    </row>
    <row r="2061" spans="1:22" ht="14.25" customHeight="1" x14ac:dyDescent="0.3">
      <c r="A2061" s="57">
        <v>43056</v>
      </c>
      <c r="B2061" s="29">
        <v>22714</v>
      </c>
      <c r="C2061" s="29">
        <v>22446</v>
      </c>
      <c r="D2061" s="29">
        <v>93.662000000000006</v>
      </c>
      <c r="E2061" s="29">
        <v>112.1</v>
      </c>
      <c r="F2061" s="29">
        <v>1.179</v>
      </c>
      <c r="G2061" s="29">
        <v>8.9189999999999998E-3</v>
      </c>
      <c r="H2061" s="29">
        <v>0.15099000000000001</v>
      </c>
      <c r="I2061" s="29">
        <v>0.1507</v>
      </c>
      <c r="J2061" s="29">
        <v>1.3214999999999999</v>
      </c>
      <c r="K2061" s="29">
        <v>3.3235000000000001E-2</v>
      </c>
      <c r="L2061" s="29">
        <v>0.24060000000000001</v>
      </c>
      <c r="M2061" s="29">
        <v>9.1289999999999996E-2</v>
      </c>
      <c r="N2061" s="29">
        <v>1.204E-2</v>
      </c>
      <c r="O2061" s="29">
        <v>0.65080000000000005</v>
      </c>
      <c r="P2061" s="29">
        <v>0.94894999999999996</v>
      </c>
      <c r="Q2061" s="29">
        <v>1.9671000000000001E-2</v>
      </c>
      <c r="R2061" s="29">
        <v>1.5405E-2</v>
      </c>
      <c r="S2061" s="29">
        <v>3.0446000000000001E-2</v>
      </c>
      <c r="T2061" s="29">
        <v>0.7833</v>
      </c>
      <c r="U2061" s="29">
        <v>7.3937000000000003E-2</v>
      </c>
      <c r="V2061" s="29">
        <v>0.307</v>
      </c>
    </row>
    <row r="2062" spans="1:22" ht="14.25" customHeight="1" x14ac:dyDescent="0.3">
      <c r="A2062" s="57">
        <v>43055</v>
      </c>
      <c r="B2062" s="29">
        <v>22716</v>
      </c>
      <c r="C2062" s="29">
        <v>22449</v>
      </c>
      <c r="D2062" s="29">
        <v>93.932000000000002</v>
      </c>
      <c r="E2062" s="29">
        <v>113.06</v>
      </c>
      <c r="F2062" s="29">
        <v>1.177</v>
      </c>
      <c r="G2062" s="29">
        <v>8.8450000000000004E-3</v>
      </c>
      <c r="H2062" s="29">
        <v>0.15106</v>
      </c>
      <c r="I2062" s="29">
        <v>0.15079999999999999</v>
      </c>
      <c r="J2062" s="29">
        <v>1.3194999999999999</v>
      </c>
      <c r="K2062" s="29">
        <v>3.3266999999999998E-2</v>
      </c>
      <c r="L2062" s="29">
        <v>0.2399</v>
      </c>
      <c r="M2062" s="29">
        <v>9.0990000000000001E-2</v>
      </c>
      <c r="N2062" s="29">
        <v>1.235E-2</v>
      </c>
      <c r="O2062" s="29">
        <v>0.65090000000000003</v>
      </c>
      <c r="P2062" s="29">
        <v>0.94962000000000002</v>
      </c>
      <c r="Q2062" s="29">
        <v>1.9720000000000001E-2</v>
      </c>
      <c r="R2062" s="29">
        <v>1.5332E-2</v>
      </c>
      <c r="S2062" s="29">
        <v>3.0384000000000001E-2</v>
      </c>
      <c r="T2062" s="29">
        <v>0.78390000000000004</v>
      </c>
      <c r="U2062" s="29">
        <v>7.3921000000000001E-2</v>
      </c>
      <c r="V2062" s="29">
        <v>0.3054</v>
      </c>
    </row>
    <row r="2063" spans="1:22" ht="14.25" customHeight="1" x14ac:dyDescent="0.3">
      <c r="A2063" s="57">
        <v>43054</v>
      </c>
      <c r="B2063" s="29">
        <v>22714</v>
      </c>
      <c r="C2063" s="29">
        <v>22456</v>
      </c>
      <c r="D2063" s="29">
        <v>93.813000000000002</v>
      </c>
      <c r="E2063" s="29">
        <v>112.88</v>
      </c>
      <c r="F2063" s="29">
        <v>1.1791</v>
      </c>
      <c r="G2063" s="29">
        <v>8.8590000000000006E-3</v>
      </c>
      <c r="H2063" s="29">
        <v>0.15095</v>
      </c>
      <c r="I2063" s="29">
        <v>0.15079999999999999</v>
      </c>
      <c r="J2063" s="29">
        <v>1.3170999999999999</v>
      </c>
      <c r="K2063" s="29">
        <v>3.3246999999999999E-2</v>
      </c>
      <c r="L2063" s="29">
        <v>0.2392</v>
      </c>
      <c r="M2063" s="29">
        <v>9.0440000000000006E-2</v>
      </c>
      <c r="N2063" s="29">
        <v>1.234E-2</v>
      </c>
      <c r="O2063" s="29">
        <v>0.6502</v>
      </c>
      <c r="P2063" s="29">
        <v>0.94962000000000002</v>
      </c>
      <c r="Q2063" s="29">
        <v>1.9639E-2</v>
      </c>
      <c r="R2063" s="29">
        <v>1.5306E-2</v>
      </c>
      <c r="S2063" s="29">
        <v>3.0301000000000002E-2</v>
      </c>
      <c r="T2063" s="29">
        <v>0.78349999999999997</v>
      </c>
      <c r="U2063" s="29">
        <v>7.3901999999999995E-2</v>
      </c>
      <c r="V2063" s="29">
        <v>0.30159999999999998</v>
      </c>
    </row>
    <row r="2064" spans="1:22" ht="14.25" customHeight="1" x14ac:dyDescent="0.3">
      <c r="A2064" s="57">
        <v>43053</v>
      </c>
      <c r="B2064" s="29">
        <v>22714</v>
      </c>
      <c r="C2064" s="29">
        <v>22466</v>
      </c>
      <c r="D2064" s="29">
        <v>93.826999999999998</v>
      </c>
      <c r="E2064" s="29">
        <v>113.46</v>
      </c>
      <c r="F2064" s="29">
        <v>1.1798</v>
      </c>
      <c r="G2064" s="29">
        <v>8.8140000000000007E-3</v>
      </c>
      <c r="H2064" s="29">
        <v>0.15085000000000001</v>
      </c>
      <c r="I2064" s="29">
        <v>0.1507</v>
      </c>
      <c r="J2064" s="29">
        <v>1.3165</v>
      </c>
      <c r="K2064" s="29">
        <v>3.3203999999999997E-2</v>
      </c>
      <c r="L2064" s="29">
        <v>0.2384</v>
      </c>
      <c r="M2064" s="29">
        <v>8.9639999999999997E-2</v>
      </c>
      <c r="N2064" s="29">
        <v>1.204E-2</v>
      </c>
      <c r="O2064" s="29">
        <v>0.65110000000000001</v>
      </c>
      <c r="P2064" s="29">
        <v>0.95011999999999996</v>
      </c>
      <c r="Q2064" s="29">
        <v>1.9546999999999998E-2</v>
      </c>
      <c r="R2064" s="29">
        <v>1.5283E-2</v>
      </c>
      <c r="S2064" s="29">
        <v>3.0252999999999999E-2</v>
      </c>
      <c r="T2064" s="29">
        <v>0.78549999999999998</v>
      </c>
      <c r="U2064" s="29">
        <v>7.3774000000000006E-2</v>
      </c>
      <c r="V2064" s="29">
        <v>0.30159999999999998</v>
      </c>
    </row>
    <row r="2065" spans="1:22" ht="14.25" customHeight="1" x14ac:dyDescent="0.3">
      <c r="A2065" s="57">
        <v>43052</v>
      </c>
      <c r="B2065" s="29">
        <v>22715</v>
      </c>
      <c r="C2065" s="29">
        <v>22462</v>
      </c>
      <c r="D2065" s="29">
        <v>94.49</v>
      </c>
      <c r="E2065" s="29">
        <v>113.62</v>
      </c>
      <c r="F2065" s="29">
        <v>1.1667000000000001</v>
      </c>
      <c r="G2065" s="29">
        <v>8.8009999999999998E-3</v>
      </c>
      <c r="H2065" s="29">
        <v>0.15057000000000001</v>
      </c>
      <c r="I2065" s="29">
        <v>0.1502</v>
      </c>
      <c r="J2065" s="29">
        <v>1.3116000000000001</v>
      </c>
      <c r="K2065" s="29">
        <v>3.3132000000000002E-2</v>
      </c>
      <c r="L2065" s="29">
        <v>0.2384</v>
      </c>
      <c r="M2065" s="29">
        <v>8.9330000000000007E-2</v>
      </c>
      <c r="N2065" s="29">
        <v>1.2330000000000001E-2</v>
      </c>
      <c r="O2065" s="29">
        <v>0.65090000000000003</v>
      </c>
      <c r="P2065" s="29">
        <v>0.94872000000000001</v>
      </c>
      <c r="Q2065" s="29">
        <v>1.9532000000000001E-2</v>
      </c>
      <c r="R2065" s="29">
        <v>1.5287E-2</v>
      </c>
      <c r="S2065" s="29">
        <v>3.0241000000000001E-2</v>
      </c>
      <c r="T2065" s="29">
        <v>0.78539999999999999</v>
      </c>
      <c r="U2065" s="29">
        <v>7.3839000000000002E-2</v>
      </c>
      <c r="V2065" s="29">
        <v>0.3049</v>
      </c>
    </row>
    <row r="2066" spans="1:22" ht="14.25" customHeight="1" x14ac:dyDescent="0.3">
      <c r="A2066" s="57">
        <v>43049</v>
      </c>
      <c r="B2066" s="29">
        <v>22715</v>
      </c>
      <c r="C2066" s="29">
        <v>22465</v>
      </c>
      <c r="D2066" s="29">
        <v>94.391000000000005</v>
      </c>
      <c r="E2066" s="29">
        <v>113.53</v>
      </c>
      <c r="F2066" s="29">
        <v>1.1665000000000001</v>
      </c>
      <c r="G2066" s="29">
        <v>8.8079999999999999E-3</v>
      </c>
      <c r="H2066" s="29">
        <v>0.15060999999999999</v>
      </c>
      <c r="I2066" s="29">
        <v>0.15010000000000001</v>
      </c>
      <c r="J2066" s="29">
        <v>1.3196000000000001</v>
      </c>
      <c r="K2066" s="29">
        <v>3.3156999999999999E-2</v>
      </c>
      <c r="L2066" s="29">
        <v>0.23860000000000001</v>
      </c>
      <c r="M2066" s="29">
        <v>8.9190000000000005E-2</v>
      </c>
      <c r="N2066" s="29">
        <v>1.204E-2</v>
      </c>
      <c r="O2066" s="29">
        <v>0.65100000000000002</v>
      </c>
      <c r="P2066" s="29">
        <v>0.95243</v>
      </c>
      <c r="Q2066" s="29">
        <v>1.9498999999999999E-2</v>
      </c>
      <c r="R2066" s="29">
        <v>1.5292E-2</v>
      </c>
      <c r="S2066" s="29">
        <v>3.0196000000000001E-2</v>
      </c>
      <c r="T2066" s="29">
        <v>0.7883</v>
      </c>
      <c r="U2066" s="29">
        <v>7.3849999999999999E-2</v>
      </c>
      <c r="V2066" s="29">
        <v>0.30509999999999998</v>
      </c>
    </row>
    <row r="2067" spans="1:22" ht="14.25" customHeight="1" x14ac:dyDescent="0.3">
      <c r="A2067" s="57">
        <v>43048</v>
      </c>
      <c r="B2067" s="29">
        <v>22716</v>
      </c>
      <c r="C2067" s="29">
        <v>22469</v>
      </c>
      <c r="D2067" s="29">
        <v>94.444000000000003</v>
      </c>
      <c r="E2067" s="29">
        <v>113.47</v>
      </c>
      <c r="F2067" s="29">
        <v>1.1641999999999999</v>
      </c>
      <c r="G2067" s="29">
        <v>8.8129999999999997E-3</v>
      </c>
      <c r="H2067" s="29">
        <v>0.15057999999999999</v>
      </c>
      <c r="I2067" s="29">
        <v>0.15040000000000001</v>
      </c>
      <c r="J2067" s="29">
        <v>1.3145</v>
      </c>
      <c r="K2067" s="29">
        <v>3.3123E-2</v>
      </c>
      <c r="L2067" s="29">
        <v>0.23849999999999999</v>
      </c>
      <c r="M2067" s="29">
        <v>8.9480000000000004E-2</v>
      </c>
      <c r="N2067" s="29">
        <v>1.2E-2</v>
      </c>
      <c r="O2067" s="29">
        <v>0.65110000000000001</v>
      </c>
      <c r="P2067" s="29">
        <v>0.95147000000000004</v>
      </c>
      <c r="Q2067" s="29">
        <v>1.9501000000000001E-2</v>
      </c>
      <c r="R2067" s="29">
        <v>1.5365999999999999E-2</v>
      </c>
      <c r="S2067" s="29">
        <v>3.0210999999999998E-2</v>
      </c>
      <c r="T2067" s="29">
        <v>0.78849999999999998</v>
      </c>
      <c r="U2067" s="29">
        <v>7.3974999999999999E-2</v>
      </c>
      <c r="V2067" s="29">
        <v>0.3075</v>
      </c>
    </row>
    <row r="2068" spans="1:22" ht="14.25" customHeight="1" x14ac:dyDescent="0.3">
      <c r="A2068" s="57">
        <v>43047</v>
      </c>
      <c r="B2068" s="29">
        <v>22714</v>
      </c>
      <c r="C2068" s="29">
        <v>22470</v>
      </c>
      <c r="D2068" s="29">
        <v>94.866</v>
      </c>
      <c r="E2068" s="29">
        <v>113.87</v>
      </c>
      <c r="F2068" s="29">
        <v>1.1595</v>
      </c>
      <c r="G2068" s="29">
        <v>8.7819999999999999E-3</v>
      </c>
      <c r="H2068" s="29">
        <v>0.15101999999999999</v>
      </c>
      <c r="I2068" s="29">
        <v>0.15079999999999999</v>
      </c>
      <c r="J2068" s="29">
        <v>1.3116000000000001</v>
      </c>
      <c r="K2068" s="29">
        <v>3.3131000000000001E-2</v>
      </c>
      <c r="L2068" s="29">
        <v>0.23649999999999999</v>
      </c>
      <c r="M2068" s="29">
        <v>8.974E-2</v>
      </c>
      <c r="N2068" s="29">
        <v>1.2359999999999999E-2</v>
      </c>
      <c r="O2068" s="29">
        <v>0.65200000000000002</v>
      </c>
      <c r="P2068" s="29">
        <v>0.94872000000000001</v>
      </c>
      <c r="Q2068" s="29">
        <v>1.9532000000000001E-2</v>
      </c>
      <c r="R2068" s="29">
        <v>1.5374000000000001E-2</v>
      </c>
      <c r="S2068" s="29">
        <v>3.0199E-2</v>
      </c>
      <c r="T2068" s="29">
        <v>0.78569999999999995</v>
      </c>
      <c r="U2068" s="29">
        <v>7.3942999999999995E-2</v>
      </c>
      <c r="V2068" s="29">
        <v>0.30730000000000002</v>
      </c>
    </row>
    <row r="2069" spans="1:22" ht="14.25" customHeight="1" x14ac:dyDescent="0.3">
      <c r="A2069" s="57">
        <v>43046</v>
      </c>
      <c r="B2069" s="29">
        <v>22716</v>
      </c>
      <c r="C2069" s="29">
        <v>22466</v>
      </c>
      <c r="D2069" s="29">
        <v>94.912999999999997</v>
      </c>
      <c r="E2069" s="29">
        <v>114.01</v>
      </c>
      <c r="F2069" s="29">
        <v>1.1587000000000001</v>
      </c>
      <c r="G2069" s="29">
        <v>8.7709999999999993E-3</v>
      </c>
      <c r="H2069" s="29">
        <v>0.15075</v>
      </c>
      <c r="I2069" s="29">
        <v>0.15060000000000001</v>
      </c>
      <c r="J2069" s="29">
        <v>1.3166</v>
      </c>
      <c r="K2069" s="29">
        <v>3.3146000000000002E-2</v>
      </c>
      <c r="L2069" s="29">
        <v>0.2364</v>
      </c>
      <c r="M2069" s="29">
        <v>8.9770000000000003E-2</v>
      </c>
      <c r="N2069" s="29">
        <v>1.2189999999999999E-2</v>
      </c>
      <c r="O2069" s="29">
        <v>0.65180000000000005</v>
      </c>
      <c r="P2069" s="29">
        <v>0.94872000000000001</v>
      </c>
      <c r="Q2069" s="29">
        <v>1.9455E-2</v>
      </c>
      <c r="R2069" s="29">
        <v>1.5344999999999999E-2</v>
      </c>
      <c r="S2069" s="29">
        <v>3.0168E-2</v>
      </c>
      <c r="T2069" s="29">
        <v>0.78259999999999996</v>
      </c>
      <c r="U2069" s="29">
        <v>7.4024999999999994E-2</v>
      </c>
      <c r="V2069" s="29">
        <v>0.30570000000000003</v>
      </c>
    </row>
    <row r="2070" spans="1:22" ht="14.25" customHeight="1" x14ac:dyDescent="0.3">
      <c r="A2070" s="57">
        <v>43045</v>
      </c>
      <c r="B2070" s="29">
        <v>22736</v>
      </c>
      <c r="C2070" s="29">
        <v>22469</v>
      </c>
      <c r="D2070" s="29">
        <v>94.757000000000005</v>
      </c>
      <c r="E2070" s="29">
        <v>113.71</v>
      </c>
      <c r="F2070" s="29">
        <v>1.161</v>
      </c>
      <c r="G2070" s="29">
        <v>8.7939999999999997E-3</v>
      </c>
      <c r="H2070" s="29">
        <v>0.1512</v>
      </c>
      <c r="I2070" s="29">
        <v>0.15090000000000001</v>
      </c>
      <c r="J2070" s="29">
        <v>1.3170999999999999</v>
      </c>
      <c r="K2070" s="29">
        <v>3.3110000000000001E-2</v>
      </c>
      <c r="L2070" s="29">
        <v>0.23619999999999999</v>
      </c>
      <c r="M2070" s="29">
        <v>8.9840000000000003E-2</v>
      </c>
      <c r="N2070" s="29">
        <v>1.208E-2</v>
      </c>
      <c r="O2070" s="29">
        <v>0.65100000000000002</v>
      </c>
      <c r="P2070" s="29">
        <v>0.94872000000000001</v>
      </c>
      <c r="Q2070" s="29">
        <v>1.9559E-2</v>
      </c>
      <c r="R2070" s="29">
        <v>1.5480000000000001E-2</v>
      </c>
      <c r="S2070" s="29">
        <v>3.0207000000000001E-2</v>
      </c>
      <c r="T2070" s="29">
        <v>0.78710000000000002</v>
      </c>
      <c r="U2070" s="29">
        <v>7.3944999999999997E-2</v>
      </c>
      <c r="V2070" s="29">
        <v>0.30780000000000002</v>
      </c>
    </row>
    <row r="2071" spans="1:22" ht="14.25" customHeight="1" x14ac:dyDescent="0.3">
      <c r="A2071" s="57">
        <v>43042</v>
      </c>
      <c r="B2071" s="29">
        <v>22712</v>
      </c>
      <c r="C2071" s="29">
        <v>22462</v>
      </c>
      <c r="D2071" s="29">
        <v>94.941000000000003</v>
      </c>
      <c r="E2071" s="29">
        <v>114.07</v>
      </c>
      <c r="F2071" s="29">
        <v>1.1608000000000001</v>
      </c>
      <c r="G2071" s="29">
        <v>8.7670000000000005E-3</v>
      </c>
      <c r="H2071" s="29">
        <v>0.15089</v>
      </c>
      <c r="I2071" s="29">
        <v>0.1507</v>
      </c>
      <c r="J2071" s="29">
        <v>1.3077000000000001</v>
      </c>
      <c r="K2071" s="29">
        <v>3.3144E-2</v>
      </c>
      <c r="L2071" s="29">
        <v>0.2361</v>
      </c>
      <c r="M2071" s="29">
        <v>8.9590000000000003E-2</v>
      </c>
      <c r="N2071" s="29">
        <v>1.206E-2</v>
      </c>
      <c r="O2071" s="29">
        <v>0.65100000000000002</v>
      </c>
      <c r="P2071" s="29">
        <v>0.94984999999999997</v>
      </c>
      <c r="Q2071" s="29">
        <v>1.9508000000000001E-2</v>
      </c>
      <c r="R2071" s="29">
        <v>1.5466000000000001E-2</v>
      </c>
      <c r="S2071" s="29">
        <v>3.0148000000000001E-2</v>
      </c>
      <c r="T2071" s="29">
        <v>0.78349999999999997</v>
      </c>
      <c r="U2071" s="29">
        <v>7.4104000000000003E-2</v>
      </c>
      <c r="V2071" s="29">
        <v>0.30259999999999998</v>
      </c>
    </row>
    <row r="2072" spans="1:22" ht="14.25" customHeight="1" x14ac:dyDescent="0.3">
      <c r="A2072" s="57">
        <v>43041</v>
      </c>
      <c r="B2072" s="29">
        <v>22716</v>
      </c>
      <c r="C2072" s="29">
        <v>22466</v>
      </c>
      <c r="D2072" s="29">
        <v>94.685000000000002</v>
      </c>
      <c r="E2072" s="29">
        <v>114.08</v>
      </c>
      <c r="F2072" s="29">
        <v>1.1657999999999999</v>
      </c>
      <c r="G2072" s="29">
        <v>8.7659999999999995E-3</v>
      </c>
      <c r="H2072" s="29">
        <v>0.15140999999999999</v>
      </c>
      <c r="I2072" s="29">
        <v>0.15140000000000001</v>
      </c>
      <c r="J2072" s="29">
        <v>1.3059000000000001</v>
      </c>
      <c r="K2072" s="29">
        <v>3.3128999999999999E-2</v>
      </c>
      <c r="L2072" s="29">
        <v>0.23619999999999999</v>
      </c>
      <c r="M2072" s="29">
        <v>8.9929999999999996E-2</v>
      </c>
      <c r="N2072" s="29">
        <v>1.2070000000000001E-2</v>
      </c>
      <c r="O2072" s="29">
        <v>0.65100000000000002</v>
      </c>
      <c r="P2072" s="29">
        <v>0.94935000000000003</v>
      </c>
      <c r="Q2072" s="29">
        <v>1.9453999999999999E-2</v>
      </c>
      <c r="R2072" s="29">
        <v>1.5500999999999999E-2</v>
      </c>
      <c r="S2072" s="29">
        <v>3.022E-2</v>
      </c>
      <c r="T2072" s="29">
        <v>0.78069999999999995</v>
      </c>
      <c r="U2072" s="29">
        <v>7.4104000000000003E-2</v>
      </c>
      <c r="V2072" s="29">
        <v>0.30609999999999998</v>
      </c>
    </row>
    <row r="2073" spans="1:22" ht="14.25" customHeight="1" x14ac:dyDescent="0.3">
      <c r="A2073" s="57">
        <v>43040</v>
      </c>
      <c r="B2073" s="29">
        <v>22718</v>
      </c>
      <c r="C2073" s="29">
        <v>22468</v>
      </c>
      <c r="D2073" s="29">
        <v>94.814999999999998</v>
      </c>
      <c r="E2073" s="29">
        <v>114.18</v>
      </c>
      <c r="F2073" s="29">
        <v>1.1618999999999999</v>
      </c>
      <c r="G2073" s="29">
        <v>8.7580000000000002E-3</v>
      </c>
      <c r="H2073" s="29">
        <v>0.15131</v>
      </c>
      <c r="I2073" s="29">
        <v>0.15129999999999999</v>
      </c>
      <c r="J2073" s="29">
        <v>1.3245</v>
      </c>
      <c r="K2073" s="29">
        <v>3.3175000000000003E-2</v>
      </c>
      <c r="L2073" s="29">
        <v>0.23630000000000001</v>
      </c>
      <c r="M2073" s="29">
        <v>8.9969999999999994E-2</v>
      </c>
      <c r="N2073" s="29">
        <v>1.206E-2</v>
      </c>
      <c r="O2073" s="29">
        <v>0.65059999999999996</v>
      </c>
      <c r="P2073" s="29">
        <v>0.94935000000000003</v>
      </c>
      <c r="Q2073" s="29">
        <v>1.9407000000000001E-2</v>
      </c>
      <c r="R2073" s="29">
        <v>1.5495999999999999E-2</v>
      </c>
      <c r="S2073" s="29">
        <v>3.0175E-2</v>
      </c>
      <c r="T2073" s="29">
        <v>0.77729999999999999</v>
      </c>
      <c r="U2073" s="29">
        <v>7.3789999999999994E-2</v>
      </c>
      <c r="V2073" s="29">
        <v>0.30609999999999998</v>
      </c>
    </row>
    <row r="2074" spans="1:22" ht="14.25" customHeight="1" x14ac:dyDescent="0.3">
      <c r="A2074" s="57">
        <v>43039</v>
      </c>
      <c r="B2074" s="29">
        <v>22711</v>
      </c>
      <c r="C2074" s="29">
        <v>22471</v>
      </c>
      <c r="D2074" s="29">
        <v>94.552000000000007</v>
      </c>
      <c r="E2074" s="29">
        <v>113.64</v>
      </c>
      <c r="F2074" s="29">
        <v>1.1646000000000001</v>
      </c>
      <c r="G2074" s="29">
        <v>8.8000000000000005E-3</v>
      </c>
      <c r="H2074" s="29">
        <v>0.15082000000000001</v>
      </c>
      <c r="I2074" s="29">
        <v>0.15079999999999999</v>
      </c>
      <c r="J2074" s="29">
        <v>1.3283</v>
      </c>
      <c r="K2074" s="29">
        <v>3.3148999999999998E-2</v>
      </c>
      <c r="L2074" s="29">
        <v>0.23630000000000001</v>
      </c>
      <c r="M2074" s="29">
        <v>8.9410000000000003E-2</v>
      </c>
      <c r="N2074" s="29">
        <v>1.204E-2</v>
      </c>
      <c r="O2074" s="29">
        <v>0.65090000000000003</v>
      </c>
      <c r="P2074" s="29">
        <v>0.94943999999999995</v>
      </c>
      <c r="Q2074" s="29">
        <v>1.9365E-2</v>
      </c>
      <c r="R2074" s="29">
        <v>1.546E-2</v>
      </c>
      <c r="S2074" s="29">
        <v>3.0096999999999999E-2</v>
      </c>
      <c r="T2074" s="29">
        <v>0.77580000000000005</v>
      </c>
      <c r="U2074" s="29">
        <v>7.3768E-2</v>
      </c>
      <c r="V2074" s="29">
        <v>0.30559999999999998</v>
      </c>
    </row>
    <row r="2075" spans="1:22" ht="14.25" customHeight="1" x14ac:dyDescent="0.3">
      <c r="A2075" s="57">
        <v>43038</v>
      </c>
      <c r="B2075" s="29">
        <v>22723</v>
      </c>
      <c r="C2075" s="29">
        <v>22477</v>
      </c>
      <c r="D2075" s="29">
        <v>94.56</v>
      </c>
      <c r="E2075" s="29">
        <v>113.18</v>
      </c>
      <c r="F2075" s="29">
        <v>1.1651</v>
      </c>
      <c r="G2075" s="29">
        <v>8.8360000000000001E-3</v>
      </c>
      <c r="H2075" s="29">
        <v>0.15075</v>
      </c>
      <c r="I2075" s="29">
        <v>0.1507</v>
      </c>
      <c r="J2075" s="29">
        <v>1.3208</v>
      </c>
      <c r="K2075" s="29">
        <v>3.3114999999999999E-2</v>
      </c>
      <c r="L2075" s="29">
        <v>0.23599999999999999</v>
      </c>
      <c r="M2075" s="29">
        <v>8.8910000000000003E-2</v>
      </c>
      <c r="N2075" s="29">
        <v>1.2070000000000001E-2</v>
      </c>
      <c r="O2075" s="29">
        <v>0.65100000000000002</v>
      </c>
      <c r="P2075" s="29">
        <v>0.94932000000000005</v>
      </c>
      <c r="Q2075" s="29">
        <v>1.9359000000000001E-2</v>
      </c>
      <c r="R2075" s="29">
        <v>1.5419E-2</v>
      </c>
      <c r="S2075" s="29">
        <v>3.0096000000000001E-2</v>
      </c>
      <c r="T2075" s="29">
        <v>0.7792</v>
      </c>
      <c r="U2075" s="29">
        <v>7.3664999999999994E-2</v>
      </c>
      <c r="V2075" s="29">
        <v>0.30399999999999999</v>
      </c>
    </row>
    <row r="2076" spans="1:22" ht="14.25" customHeight="1" x14ac:dyDescent="0.3">
      <c r="A2076" s="57">
        <v>43035</v>
      </c>
      <c r="B2076" s="29">
        <v>22717</v>
      </c>
      <c r="C2076" s="29">
        <v>22474</v>
      </c>
      <c r="D2076" s="29">
        <v>94.915999999999997</v>
      </c>
      <c r="E2076" s="29">
        <v>113.67</v>
      </c>
      <c r="F2076" s="29">
        <v>1.1608000000000001</v>
      </c>
      <c r="G2076" s="29">
        <v>8.7969999999999993E-3</v>
      </c>
      <c r="H2076" s="29">
        <v>0.15056</v>
      </c>
      <c r="I2076" s="29">
        <v>0.15040000000000001</v>
      </c>
      <c r="J2076" s="29">
        <v>1.3128</v>
      </c>
      <c r="K2076" s="29">
        <v>3.3162999999999998E-2</v>
      </c>
      <c r="L2076" s="29">
        <v>0.23580000000000001</v>
      </c>
      <c r="M2076" s="29">
        <v>8.881E-2</v>
      </c>
      <c r="N2076" s="29">
        <v>1.209E-2</v>
      </c>
      <c r="O2076" s="29">
        <v>0.65129999999999999</v>
      </c>
      <c r="P2076" s="29">
        <v>0.94872000000000001</v>
      </c>
      <c r="Q2076" s="29">
        <v>1.9380000000000001E-2</v>
      </c>
      <c r="R2076" s="29">
        <v>1.5410999999999999E-2</v>
      </c>
      <c r="S2076" s="29">
        <v>3.0092000000000001E-2</v>
      </c>
      <c r="T2076" s="29">
        <v>0.78080000000000005</v>
      </c>
      <c r="U2076" s="29">
        <v>7.3454000000000005E-2</v>
      </c>
      <c r="V2076" s="29">
        <v>0.30759999999999998</v>
      </c>
    </row>
    <row r="2077" spans="1:22" ht="14.25" customHeight="1" x14ac:dyDescent="0.3">
      <c r="A2077" s="57">
        <v>43034</v>
      </c>
      <c r="B2077" s="29">
        <v>22721</v>
      </c>
      <c r="C2077" s="29">
        <v>22467</v>
      </c>
      <c r="D2077" s="29">
        <v>94.611999999999995</v>
      </c>
      <c r="E2077" s="29">
        <v>113.98</v>
      </c>
      <c r="F2077" s="29">
        <v>1.1651</v>
      </c>
      <c r="G2077" s="29">
        <v>8.7720000000000003E-3</v>
      </c>
      <c r="H2077" s="29">
        <v>0.15049999999999999</v>
      </c>
      <c r="I2077" s="29">
        <v>0.15029999999999999</v>
      </c>
      <c r="J2077" s="29">
        <v>1.3161</v>
      </c>
      <c r="K2077" s="29">
        <v>3.3085000000000003E-2</v>
      </c>
      <c r="L2077" s="29">
        <v>0.23619999999999999</v>
      </c>
      <c r="M2077" s="29">
        <v>8.8590000000000002E-2</v>
      </c>
      <c r="N2077" s="29">
        <v>1.2120000000000001E-2</v>
      </c>
      <c r="O2077" s="29">
        <v>0.65100000000000002</v>
      </c>
      <c r="P2077" s="29">
        <v>0.94916999999999996</v>
      </c>
      <c r="Q2077" s="29">
        <v>1.924E-2</v>
      </c>
      <c r="R2077" s="29">
        <v>1.5363E-2</v>
      </c>
      <c r="S2077" s="29">
        <v>3.0077E-2</v>
      </c>
      <c r="T2077" s="29">
        <v>0.77839999999999998</v>
      </c>
      <c r="U2077" s="29">
        <v>7.3273000000000005E-2</v>
      </c>
      <c r="V2077" s="29">
        <v>0.3039</v>
      </c>
    </row>
    <row r="2078" spans="1:22" ht="14.25" customHeight="1" x14ac:dyDescent="0.3">
      <c r="A2078" s="57">
        <v>43033</v>
      </c>
      <c r="B2078" s="29">
        <v>22720</v>
      </c>
      <c r="C2078" s="29">
        <v>22470</v>
      </c>
      <c r="D2078" s="29">
        <v>93.710999999999999</v>
      </c>
      <c r="E2078" s="29">
        <v>113.74</v>
      </c>
      <c r="F2078" s="29">
        <v>1.1813</v>
      </c>
      <c r="G2078" s="29">
        <v>8.7919999999999995E-3</v>
      </c>
      <c r="H2078" s="29">
        <v>0.15060000000000001</v>
      </c>
      <c r="I2078" s="29">
        <v>0.1507</v>
      </c>
      <c r="J2078" s="29">
        <v>1.3262</v>
      </c>
      <c r="K2078" s="29">
        <v>3.3044999999999998E-2</v>
      </c>
      <c r="L2078" s="29">
        <v>0.2361</v>
      </c>
      <c r="M2078" s="29">
        <v>8.8669999999999999E-2</v>
      </c>
      <c r="N2078" s="29">
        <v>1.209E-2</v>
      </c>
      <c r="O2078" s="29">
        <v>0.65</v>
      </c>
      <c r="P2078" s="29">
        <v>0.94872000000000001</v>
      </c>
      <c r="Q2078" s="29">
        <v>1.9328999999999999E-2</v>
      </c>
      <c r="R2078" s="29">
        <v>1.5424999999999999E-2</v>
      </c>
      <c r="S2078" s="29">
        <v>3.0124999999999999E-2</v>
      </c>
      <c r="T2078" s="29">
        <v>0.78149999999999997</v>
      </c>
      <c r="U2078" s="29">
        <v>7.3657E-2</v>
      </c>
      <c r="V2078" s="29">
        <v>0.30909999999999999</v>
      </c>
    </row>
    <row r="2079" spans="1:22" ht="14.25" customHeight="1" x14ac:dyDescent="0.3">
      <c r="A2079" s="57">
        <v>43032</v>
      </c>
      <c r="B2079" s="29">
        <v>22718</v>
      </c>
      <c r="C2079" s="29">
        <v>22469</v>
      </c>
      <c r="D2079" s="29">
        <v>93.772000000000006</v>
      </c>
      <c r="E2079" s="29">
        <v>113.9</v>
      </c>
      <c r="F2079" s="29">
        <v>1.1760999999999999</v>
      </c>
      <c r="G2079" s="29">
        <v>8.7790000000000003E-3</v>
      </c>
      <c r="H2079" s="29">
        <v>0.15076000000000001</v>
      </c>
      <c r="I2079" s="29">
        <v>0.15049999999999999</v>
      </c>
      <c r="J2079" s="29">
        <v>1.3133999999999999</v>
      </c>
      <c r="K2079" s="29">
        <v>3.3008000000000003E-2</v>
      </c>
      <c r="L2079" s="29">
        <v>0.23619999999999999</v>
      </c>
      <c r="M2079" s="29">
        <v>8.8450000000000001E-2</v>
      </c>
      <c r="N2079" s="29">
        <v>1.2200000000000001E-2</v>
      </c>
      <c r="O2079" s="29">
        <v>0.6502</v>
      </c>
      <c r="P2079" s="29">
        <v>0.94901000000000002</v>
      </c>
      <c r="Q2079" s="29">
        <v>1.9297999999999999E-2</v>
      </c>
      <c r="R2079" s="29">
        <v>1.5344999999999999E-2</v>
      </c>
      <c r="S2079" s="29">
        <v>3.0124999999999999E-2</v>
      </c>
      <c r="T2079" s="29">
        <v>0.78890000000000005</v>
      </c>
      <c r="U2079" s="29">
        <v>7.3689000000000004E-2</v>
      </c>
      <c r="V2079" s="29">
        <v>0.308</v>
      </c>
    </row>
    <row r="2080" spans="1:22" ht="14.25" customHeight="1" x14ac:dyDescent="0.3">
      <c r="A2080" s="57">
        <v>43031</v>
      </c>
      <c r="B2080" s="29">
        <v>22722</v>
      </c>
      <c r="C2080" s="29">
        <v>22465</v>
      </c>
      <c r="D2080" s="29">
        <v>93.936000000000007</v>
      </c>
      <c r="E2080" s="29">
        <v>113.43</v>
      </c>
      <c r="F2080" s="29">
        <v>1.1749000000000001</v>
      </c>
      <c r="G2080" s="29">
        <v>8.8159999999999992E-3</v>
      </c>
      <c r="H2080" s="29">
        <v>0.15098</v>
      </c>
      <c r="I2080" s="29">
        <v>0.1507</v>
      </c>
      <c r="J2080" s="29">
        <v>1.3198000000000001</v>
      </c>
      <c r="K2080" s="29">
        <v>3.3057000000000003E-2</v>
      </c>
      <c r="L2080" s="29">
        <v>0.2359</v>
      </c>
      <c r="M2080" s="29">
        <v>8.8429999999999995E-2</v>
      </c>
      <c r="N2080" s="29">
        <v>1.209E-2</v>
      </c>
      <c r="O2080" s="29">
        <v>0.65059999999999996</v>
      </c>
      <c r="P2080" s="29">
        <v>0.94872000000000001</v>
      </c>
      <c r="Q2080" s="29">
        <v>1.9390000000000001E-2</v>
      </c>
      <c r="R2080" s="29">
        <v>1.5373E-2</v>
      </c>
      <c r="S2080" s="29">
        <v>3.0141000000000001E-2</v>
      </c>
      <c r="T2080" s="29">
        <v>0.79069999999999996</v>
      </c>
      <c r="U2080" s="29">
        <v>7.3839000000000002E-2</v>
      </c>
      <c r="V2080" s="29">
        <v>0.30890000000000001</v>
      </c>
    </row>
    <row r="2081" spans="1:22" ht="14.25" customHeight="1" x14ac:dyDescent="0.3">
      <c r="A2081" s="57">
        <v>43028</v>
      </c>
      <c r="B2081" s="29">
        <v>22720</v>
      </c>
      <c r="C2081" s="29">
        <v>22459</v>
      </c>
      <c r="D2081" s="29">
        <v>93.700999999999993</v>
      </c>
      <c r="E2081" s="29">
        <v>113.52</v>
      </c>
      <c r="F2081" s="29">
        <v>1.1783999999999999</v>
      </c>
      <c r="G2081" s="29">
        <v>8.8079999999999999E-3</v>
      </c>
      <c r="H2081" s="29">
        <v>0.15110000000000001</v>
      </c>
      <c r="I2081" s="29">
        <v>0.151</v>
      </c>
      <c r="J2081" s="29">
        <v>1.319</v>
      </c>
      <c r="K2081" s="29">
        <v>3.3073999999999999E-2</v>
      </c>
      <c r="L2081" s="29">
        <v>0.23669999999999999</v>
      </c>
      <c r="M2081" s="29">
        <v>8.831E-2</v>
      </c>
      <c r="N2081" s="29">
        <v>1.2149999999999999E-2</v>
      </c>
      <c r="O2081" s="29">
        <v>0.65059999999999996</v>
      </c>
      <c r="P2081" s="29">
        <v>0.94921999999999995</v>
      </c>
      <c r="Q2081" s="29">
        <v>1.9413E-2</v>
      </c>
      <c r="R2081" s="29">
        <v>1.5356E-2</v>
      </c>
      <c r="S2081" s="29">
        <v>3.0130000000000001E-2</v>
      </c>
      <c r="T2081" s="29">
        <v>0.79200000000000004</v>
      </c>
      <c r="U2081" s="29">
        <v>7.3969999999999994E-2</v>
      </c>
      <c r="V2081" s="29">
        <v>0.31309999999999999</v>
      </c>
    </row>
    <row r="2082" spans="1:22" ht="14.25" customHeight="1" x14ac:dyDescent="0.3">
      <c r="A2082" s="57">
        <v>43027</v>
      </c>
      <c r="B2082" s="29">
        <v>22724</v>
      </c>
      <c r="C2082" s="29">
        <v>22462</v>
      </c>
      <c r="D2082" s="29">
        <v>93.266000000000005</v>
      </c>
      <c r="E2082" s="29">
        <v>112.54</v>
      </c>
      <c r="F2082" s="29">
        <v>1.1852</v>
      </c>
      <c r="G2082" s="29">
        <v>8.8859999999999998E-3</v>
      </c>
      <c r="H2082" s="29">
        <v>0.15154000000000001</v>
      </c>
      <c r="I2082" s="29">
        <v>0.15140000000000001</v>
      </c>
      <c r="J2082" s="29">
        <v>1.3159000000000001</v>
      </c>
      <c r="K2082" s="29">
        <v>3.3085000000000003E-2</v>
      </c>
      <c r="L2082" s="29">
        <v>0.23680000000000001</v>
      </c>
      <c r="M2082" s="29">
        <v>8.8580000000000006E-2</v>
      </c>
      <c r="N2082" s="29">
        <v>1.213E-2</v>
      </c>
      <c r="O2082" s="29">
        <v>0.65080000000000005</v>
      </c>
      <c r="P2082" s="29">
        <v>0.94899</v>
      </c>
      <c r="Q2082" s="29">
        <v>1.9456000000000001E-2</v>
      </c>
      <c r="R2082" s="29">
        <v>1.537E-2</v>
      </c>
      <c r="S2082" s="29">
        <v>3.0200000000000001E-2</v>
      </c>
      <c r="T2082" s="29">
        <v>0.80089999999999995</v>
      </c>
      <c r="U2082" s="29">
        <v>7.4081999999999995E-2</v>
      </c>
      <c r="V2082" s="29">
        <v>0.31540000000000001</v>
      </c>
    </row>
    <row r="2083" spans="1:22" ht="14.25" customHeight="1" x14ac:dyDescent="0.3">
      <c r="A2083" s="57">
        <v>43026</v>
      </c>
      <c r="B2083" s="29">
        <v>22719</v>
      </c>
      <c r="C2083" s="29">
        <v>22460</v>
      </c>
      <c r="D2083" s="29">
        <v>93.363</v>
      </c>
      <c r="E2083" s="29">
        <v>112.94</v>
      </c>
      <c r="F2083" s="29">
        <v>1.1787000000000001</v>
      </c>
      <c r="G2083" s="29">
        <v>8.855E-3</v>
      </c>
      <c r="H2083" s="29">
        <v>0.15135999999999999</v>
      </c>
      <c r="I2083" s="29">
        <v>0.151</v>
      </c>
      <c r="J2083" s="29">
        <v>1.3205</v>
      </c>
      <c r="K2083" s="29">
        <v>3.3094999999999999E-2</v>
      </c>
      <c r="L2083" s="29">
        <v>0.23680000000000001</v>
      </c>
      <c r="M2083" s="29">
        <v>8.8270000000000001E-2</v>
      </c>
      <c r="N2083" s="29">
        <v>1.2149999999999999E-2</v>
      </c>
      <c r="O2083" s="29">
        <v>0.65090000000000003</v>
      </c>
      <c r="P2083" s="29">
        <v>0.94899</v>
      </c>
      <c r="Q2083" s="29">
        <v>1.9434E-2</v>
      </c>
      <c r="R2083" s="29">
        <v>1.537E-2</v>
      </c>
      <c r="S2083" s="29">
        <v>3.0185E-2</v>
      </c>
      <c r="T2083" s="29">
        <v>0.80220000000000002</v>
      </c>
      <c r="U2083" s="29">
        <v>7.4038000000000007E-2</v>
      </c>
      <c r="V2083" s="29">
        <v>0.31530000000000002</v>
      </c>
    </row>
    <row r="2084" spans="1:22" ht="14.25" customHeight="1" x14ac:dyDescent="0.3">
      <c r="A2084" s="57">
        <v>43025</v>
      </c>
      <c r="B2084" s="29">
        <v>22728</v>
      </c>
      <c r="C2084" s="29">
        <v>22452</v>
      </c>
      <c r="D2084" s="29">
        <v>93.486000000000004</v>
      </c>
      <c r="E2084" s="29">
        <v>112.2</v>
      </c>
      <c r="F2084" s="29">
        <v>1.1766000000000001</v>
      </c>
      <c r="G2084" s="29">
        <v>8.9130000000000008E-3</v>
      </c>
      <c r="H2084" s="29">
        <v>0.15154999999999999</v>
      </c>
      <c r="I2084" s="29">
        <v>0.15140000000000001</v>
      </c>
      <c r="J2084" s="29">
        <v>1.319</v>
      </c>
      <c r="K2084" s="29">
        <v>3.3118000000000002E-2</v>
      </c>
      <c r="L2084" s="29">
        <v>0.23680000000000001</v>
      </c>
      <c r="M2084" s="29">
        <v>8.8400000000000006E-2</v>
      </c>
      <c r="N2084" s="29">
        <v>1.2149999999999999E-2</v>
      </c>
      <c r="O2084" s="29">
        <v>0.65090000000000003</v>
      </c>
      <c r="P2084" s="29">
        <v>0.94962000000000002</v>
      </c>
      <c r="Q2084" s="29">
        <v>1.9455E-2</v>
      </c>
      <c r="R2084" s="29">
        <v>1.5405E-2</v>
      </c>
      <c r="S2084" s="29">
        <v>3.0199E-2</v>
      </c>
      <c r="T2084" s="29">
        <v>0.79859999999999998</v>
      </c>
      <c r="U2084" s="29">
        <v>7.4054999999999996E-2</v>
      </c>
      <c r="V2084" s="29">
        <v>0.31659999999999999</v>
      </c>
    </row>
    <row r="2085" spans="1:22" ht="14.25" customHeight="1" x14ac:dyDescent="0.3">
      <c r="A2085" s="57">
        <v>43024</v>
      </c>
      <c r="B2085" s="29">
        <v>22719</v>
      </c>
      <c r="C2085" s="29">
        <v>22451</v>
      </c>
      <c r="D2085" s="29">
        <v>93.311999999999998</v>
      </c>
      <c r="E2085" s="29">
        <v>112.19</v>
      </c>
      <c r="F2085" s="29">
        <v>1.1796</v>
      </c>
      <c r="G2085" s="29">
        <v>8.9130000000000008E-3</v>
      </c>
      <c r="H2085" s="29">
        <v>0.15178</v>
      </c>
      <c r="I2085" s="29">
        <v>0.15190000000000001</v>
      </c>
      <c r="J2085" s="29">
        <v>1.3250999999999999</v>
      </c>
      <c r="K2085" s="29">
        <v>3.3160000000000002E-2</v>
      </c>
      <c r="L2085" s="29">
        <v>0.23719999999999999</v>
      </c>
      <c r="M2085" s="29">
        <v>8.863E-2</v>
      </c>
      <c r="N2085" s="29">
        <v>1.214E-2</v>
      </c>
      <c r="O2085" s="29">
        <v>0.65100000000000002</v>
      </c>
      <c r="P2085" s="29">
        <v>0.94889999999999997</v>
      </c>
      <c r="Q2085" s="29">
        <v>1.9515000000000001E-2</v>
      </c>
      <c r="R2085" s="29">
        <v>1.5454000000000001E-2</v>
      </c>
      <c r="S2085" s="29">
        <v>3.0252999999999999E-2</v>
      </c>
      <c r="T2085" s="29">
        <v>0.79879999999999995</v>
      </c>
      <c r="U2085" s="29">
        <v>7.4203000000000005E-2</v>
      </c>
      <c r="V2085" s="29">
        <v>0.31540000000000001</v>
      </c>
    </row>
    <row r="2086" spans="1:22" ht="14.25" customHeight="1" x14ac:dyDescent="0.3">
      <c r="A2086" s="57">
        <v>43021</v>
      </c>
      <c r="B2086" s="29">
        <v>22720</v>
      </c>
      <c r="C2086" s="29">
        <v>22453</v>
      </c>
      <c r="D2086" s="29">
        <v>93.090999999999994</v>
      </c>
      <c r="E2086" s="29">
        <v>111.82</v>
      </c>
      <c r="F2086" s="29">
        <v>1.1819999999999999</v>
      </c>
      <c r="G2086" s="29">
        <v>8.9420000000000003E-3</v>
      </c>
      <c r="H2086" s="29">
        <v>0.15215000000000001</v>
      </c>
      <c r="I2086" s="29">
        <v>0.1522</v>
      </c>
      <c r="J2086" s="29">
        <v>1.3285</v>
      </c>
      <c r="K2086" s="29">
        <v>3.3258000000000003E-2</v>
      </c>
      <c r="L2086" s="29">
        <v>0.23719999999999999</v>
      </c>
      <c r="M2086" s="29">
        <v>8.8760000000000006E-2</v>
      </c>
      <c r="N2086" s="29">
        <v>1.214E-2</v>
      </c>
      <c r="O2086" s="29">
        <v>0.65039999999999998</v>
      </c>
      <c r="P2086" s="29">
        <v>0.94889999999999997</v>
      </c>
      <c r="Q2086" s="29">
        <v>1.9531E-2</v>
      </c>
      <c r="R2086" s="29">
        <v>1.5462999999999999E-2</v>
      </c>
      <c r="S2086" s="29">
        <v>3.0249000000000002E-2</v>
      </c>
      <c r="T2086" s="29">
        <v>0.80210000000000004</v>
      </c>
      <c r="U2086" s="29">
        <v>7.4401999999999996E-2</v>
      </c>
      <c r="V2086" s="29">
        <v>0.31790000000000002</v>
      </c>
    </row>
    <row r="2087" spans="1:22" ht="14.25" customHeight="1" x14ac:dyDescent="0.3">
      <c r="A2087" s="57">
        <v>43020</v>
      </c>
      <c r="B2087" s="29">
        <v>22722</v>
      </c>
      <c r="C2087" s="29">
        <v>22453</v>
      </c>
      <c r="D2087" s="29">
        <v>93.057000000000002</v>
      </c>
      <c r="E2087" s="29">
        <v>112.28</v>
      </c>
      <c r="F2087" s="29">
        <v>1.1830000000000001</v>
      </c>
      <c r="G2087" s="29">
        <v>8.9060000000000007E-3</v>
      </c>
      <c r="H2087" s="29">
        <v>0.152</v>
      </c>
      <c r="I2087" s="29">
        <v>0.152</v>
      </c>
      <c r="J2087" s="29">
        <v>1.3262</v>
      </c>
      <c r="K2087" s="29">
        <v>3.3105000000000002E-2</v>
      </c>
      <c r="L2087" s="29">
        <v>0.2369</v>
      </c>
      <c r="M2087" s="29">
        <v>8.8270000000000001E-2</v>
      </c>
      <c r="N2087" s="29">
        <v>1.217E-2</v>
      </c>
      <c r="O2087" s="29">
        <v>0.65049999999999997</v>
      </c>
      <c r="P2087" s="29">
        <v>0.94899</v>
      </c>
      <c r="Q2087" s="29">
        <v>1.9422999999999999E-2</v>
      </c>
      <c r="R2087" s="29">
        <v>1.5386E-2</v>
      </c>
      <c r="S2087" s="29">
        <v>3.0193999999999999E-2</v>
      </c>
      <c r="T2087" s="29">
        <v>0.80159999999999998</v>
      </c>
      <c r="U2087" s="29">
        <v>7.3981000000000005E-2</v>
      </c>
      <c r="V2087" s="29">
        <v>0.31530000000000002</v>
      </c>
    </row>
    <row r="2088" spans="1:22" ht="14.25" customHeight="1" x14ac:dyDescent="0.3">
      <c r="A2088" s="57">
        <v>43019</v>
      </c>
      <c r="B2088" s="29">
        <v>22719</v>
      </c>
      <c r="C2088" s="29">
        <v>22459</v>
      </c>
      <c r="D2088" s="29">
        <v>93.015000000000001</v>
      </c>
      <c r="E2088" s="29">
        <v>112.5</v>
      </c>
      <c r="F2088" s="29">
        <v>1.1859</v>
      </c>
      <c r="G2088" s="29">
        <v>8.8889999999999993E-3</v>
      </c>
      <c r="H2088" s="29">
        <v>0.15214</v>
      </c>
      <c r="I2088" s="29">
        <v>0.15210000000000001</v>
      </c>
      <c r="J2088" s="29">
        <v>1.3223</v>
      </c>
      <c r="K2088" s="29">
        <v>3.3080999999999999E-2</v>
      </c>
      <c r="L2088" s="29">
        <v>0.23680000000000001</v>
      </c>
      <c r="M2088" s="29">
        <v>8.8279999999999997E-2</v>
      </c>
      <c r="N2088" s="29">
        <v>1.238E-2</v>
      </c>
      <c r="O2088" s="29">
        <v>0.65159999999999996</v>
      </c>
      <c r="P2088" s="29">
        <v>0.94989999999999997</v>
      </c>
      <c r="Q2088" s="29">
        <v>1.9453000000000002E-2</v>
      </c>
      <c r="R2088" s="29">
        <v>1.5342E-2</v>
      </c>
      <c r="S2088" s="29">
        <v>3.0134999999999999E-2</v>
      </c>
      <c r="T2088" s="29">
        <v>0.80259999999999998</v>
      </c>
      <c r="U2088" s="29">
        <v>7.3942999999999995E-2</v>
      </c>
      <c r="V2088" s="29">
        <v>0.315</v>
      </c>
    </row>
    <row r="2089" spans="1:22" ht="14.25" customHeight="1" x14ac:dyDescent="0.3">
      <c r="A2089" s="57">
        <v>43018</v>
      </c>
      <c r="B2089" s="29">
        <v>22732</v>
      </c>
      <c r="C2089" s="29">
        <v>22467</v>
      </c>
      <c r="D2089" s="29">
        <v>93.29</v>
      </c>
      <c r="E2089" s="29">
        <v>112.45</v>
      </c>
      <c r="F2089" s="29">
        <v>1.1808000000000001</v>
      </c>
      <c r="G2089" s="29">
        <v>8.8929999999999999E-3</v>
      </c>
      <c r="H2089" s="29">
        <v>0.15196999999999999</v>
      </c>
      <c r="I2089" s="29">
        <v>0.15229999999999999</v>
      </c>
      <c r="J2089" s="29">
        <v>1.3203</v>
      </c>
      <c r="K2089" s="29">
        <v>3.2948999999999999E-2</v>
      </c>
      <c r="L2089" s="29">
        <v>0.23699999999999999</v>
      </c>
      <c r="M2089" s="29">
        <v>8.8080000000000006E-2</v>
      </c>
      <c r="N2089" s="29">
        <v>1.2200000000000001E-2</v>
      </c>
      <c r="O2089" s="29">
        <v>0.65169999999999995</v>
      </c>
      <c r="P2089" s="29">
        <v>0.95008000000000004</v>
      </c>
      <c r="Q2089" s="29">
        <v>1.9435999999999998E-2</v>
      </c>
      <c r="R2089" s="29">
        <v>1.5328E-2</v>
      </c>
      <c r="S2089" s="29">
        <v>3.0081E-2</v>
      </c>
      <c r="T2089" s="29">
        <v>0.79900000000000004</v>
      </c>
      <c r="U2089" s="29">
        <v>7.4132000000000003E-2</v>
      </c>
      <c r="V2089" s="29">
        <v>0.31440000000000001</v>
      </c>
    </row>
    <row r="2090" spans="1:22" ht="14.25" customHeight="1" x14ac:dyDescent="0.3">
      <c r="A2090" s="57">
        <v>43017</v>
      </c>
      <c r="B2090" s="29">
        <v>22727</v>
      </c>
      <c r="C2090" s="29">
        <v>22469</v>
      </c>
      <c r="D2090" s="29">
        <v>93.674999999999997</v>
      </c>
      <c r="E2090" s="29">
        <v>112.68</v>
      </c>
      <c r="F2090" s="29">
        <v>1.1739999999999999</v>
      </c>
      <c r="G2090" s="29">
        <v>8.8739999999999999E-3</v>
      </c>
      <c r="H2090" s="29">
        <v>0.15104000000000001</v>
      </c>
      <c r="I2090" s="29">
        <v>0.1512</v>
      </c>
      <c r="J2090" s="29">
        <v>1.3142</v>
      </c>
      <c r="K2090" s="29">
        <v>3.2877000000000003E-2</v>
      </c>
      <c r="L2090" s="29">
        <v>0.23630000000000001</v>
      </c>
      <c r="M2090" s="29">
        <v>8.7419999999999998E-2</v>
      </c>
      <c r="N2090" s="29">
        <v>1.2200000000000001E-2</v>
      </c>
      <c r="O2090" s="29">
        <v>0.65210000000000001</v>
      </c>
      <c r="P2090" s="29">
        <v>0.95008000000000004</v>
      </c>
      <c r="Q2090" s="29">
        <v>1.951E-2</v>
      </c>
      <c r="R2090" s="29">
        <v>1.5289000000000001E-2</v>
      </c>
      <c r="S2090" s="29">
        <v>2.9966E-2</v>
      </c>
      <c r="T2090" s="29">
        <v>0.79669999999999996</v>
      </c>
      <c r="U2090" s="29">
        <v>7.3940000000000006E-2</v>
      </c>
      <c r="V2090" s="29">
        <v>0.31359999999999999</v>
      </c>
    </row>
    <row r="2091" spans="1:22" ht="14.25" customHeight="1" x14ac:dyDescent="0.3">
      <c r="A2091" s="57">
        <v>43014</v>
      </c>
      <c r="B2091" s="29">
        <v>22702</v>
      </c>
      <c r="C2091" s="29">
        <v>22470</v>
      </c>
      <c r="D2091" s="29">
        <v>93.8</v>
      </c>
      <c r="E2091" s="29">
        <v>112.65</v>
      </c>
      <c r="F2091" s="29">
        <v>1.173</v>
      </c>
      <c r="G2091" s="29">
        <v>8.8769999999999995E-3</v>
      </c>
      <c r="H2091" s="29">
        <v>0.15064</v>
      </c>
      <c r="I2091" s="29">
        <v>0.15040000000000001</v>
      </c>
      <c r="J2091" s="29">
        <v>1.3066</v>
      </c>
      <c r="K2091" s="29">
        <v>3.2897999999999997E-2</v>
      </c>
      <c r="L2091" s="29">
        <v>0.23599999999999999</v>
      </c>
      <c r="M2091" s="29">
        <v>8.7309999999999999E-2</v>
      </c>
      <c r="N2091" s="29">
        <v>1.2200000000000001E-2</v>
      </c>
      <c r="O2091" s="29">
        <v>0.65229999999999999</v>
      </c>
      <c r="P2091" s="29">
        <v>0.95011999999999996</v>
      </c>
      <c r="Q2091" s="29">
        <v>1.9546000000000001E-2</v>
      </c>
      <c r="R2091" s="29">
        <v>1.5278999999999999E-2</v>
      </c>
      <c r="S2091" s="29">
        <v>2.9915000000000001E-2</v>
      </c>
      <c r="T2091" s="29">
        <v>0.79790000000000005</v>
      </c>
      <c r="U2091" s="29">
        <v>7.3995000000000005E-2</v>
      </c>
      <c r="V2091" s="29">
        <v>0.317</v>
      </c>
    </row>
    <row r="2092" spans="1:22" ht="14.25" customHeight="1" x14ac:dyDescent="0.3">
      <c r="A2092" s="57">
        <v>43013</v>
      </c>
      <c r="B2092" s="29">
        <v>22726</v>
      </c>
      <c r="C2092" s="29">
        <v>22468</v>
      </c>
      <c r="D2092" s="29">
        <v>93.960999999999999</v>
      </c>
      <c r="E2092" s="29">
        <v>112.82</v>
      </c>
      <c r="F2092" s="29">
        <v>1.1711</v>
      </c>
      <c r="G2092" s="29">
        <v>8.8640000000000004E-3</v>
      </c>
      <c r="H2092" s="29">
        <v>0.15057000000000001</v>
      </c>
      <c r="I2092" s="29">
        <v>0.15029999999999999</v>
      </c>
      <c r="J2092" s="29">
        <v>1.3119000000000001</v>
      </c>
      <c r="K2092" s="29">
        <v>3.2945000000000002E-2</v>
      </c>
      <c r="L2092" s="29">
        <v>0.2364</v>
      </c>
      <c r="M2092" s="29">
        <v>8.7529999999999997E-2</v>
      </c>
      <c r="N2092" s="29">
        <v>1.222E-2</v>
      </c>
      <c r="O2092" s="29">
        <v>0.65259999999999996</v>
      </c>
      <c r="P2092" s="29">
        <v>0.94894999999999996</v>
      </c>
      <c r="Q2092" s="29">
        <v>1.9571999999999999E-2</v>
      </c>
      <c r="R2092" s="29">
        <v>1.5330999999999999E-2</v>
      </c>
      <c r="S2092" s="29">
        <v>2.9947000000000001E-2</v>
      </c>
      <c r="T2092" s="29">
        <v>0.79579999999999995</v>
      </c>
      <c r="U2092" s="29">
        <v>7.4208999999999997E-2</v>
      </c>
      <c r="V2092" s="29">
        <v>0.31709999999999999</v>
      </c>
    </row>
    <row r="2093" spans="1:22" ht="14.25" customHeight="1" x14ac:dyDescent="0.3">
      <c r="A2093" s="57">
        <v>43012</v>
      </c>
      <c r="B2093" s="29">
        <v>22726</v>
      </c>
      <c r="C2093" s="29">
        <v>22473</v>
      </c>
      <c r="D2093" s="29">
        <v>93.457999999999998</v>
      </c>
      <c r="E2093" s="29">
        <v>112.76</v>
      </c>
      <c r="F2093" s="29">
        <v>1.1758999999999999</v>
      </c>
      <c r="G2093" s="29">
        <v>8.8690000000000001E-3</v>
      </c>
      <c r="H2093" s="29">
        <v>0.15073</v>
      </c>
      <c r="I2093" s="29">
        <v>0.15040000000000001</v>
      </c>
      <c r="J2093" s="29">
        <v>1.3248</v>
      </c>
      <c r="K2093" s="29">
        <v>3.2867E-2</v>
      </c>
      <c r="L2093" s="29">
        <v>0.23649999999999999</v>
      </c>
      <c r="M2093" s="29">
        <v>8.7489999999999998E-2</v>
      </c>
      <c r="N2093" s="29">
        <v>1.221E-2</v>
      </c>
      <c r="O2093" s="29">
        <v>0.65259999999999996</v>
      </c>
      <c r="P2093" s="29">
        <v>0.94872000000000001</v>
      </c>
      <c r="Q2093" s="29">
        <v>1.9611E-2</v>
      </c>
      <c r="R2093" s="29">
        <v>1.5377999999999999E-2</v>
      </c>
      <c r="S2093" s="29">
        <v>2.9992000000000001E-2</v>
      </c>
      <c r="T2093" s="29">
        <v>0.80149999999999999</v>
      </c>
      <c r="U2093" s="29">
        <v>7.4288999999999994E-2</v>
      </c>
      <c r="V2093" s="29">
        <v>0.31900000000000001</v>
      </c>
    </row>
    <row r="2094" spans="1:22" ht="14.25" customHeight="1" x14ac:dyDescent="0.3">
      <c r="A2094" s="57">
        <v>43011</v>
      </c>
      <c r="B2094" s="29">
        <v>22726</v>
      </c>
      <c r="C2094" s="29">
        <v>22473</v>
      </c>
      <c r="D2094" s="29">
        <v>93.569000000000003</v>
      </c>
      <c r="E2094" s="29">
        <v>112.85</v>
      </c>
      <c r="F2094" s="29">
        <v>1.1744000000000001</v>
      </c>
      <c r="G2094" s="29">
        <v>8.8620000000000001E-3</v>
      </c>
      <c r="H2094" s="29">
        <v>0.15035999999999999</v>
      </c>
      <c r="I2094" s="29">
        <v>0.15</v>
      </c>
      <c r="J2094" s="29">
        <v>1.3237000000000001</v>
      </c>
      <c r="K2094" s="29">
        <v>3.2848000000000002E-2</v>
      </c>
      <c r="L2094" s="29">
        <v>0.23599999999999999</v>
      </c>
      <c r="M2094" s="29">
        <v>8.7470000000000006E-2</v>
      </c>
      <c r="N2094" s="29">
        <v>1.2200000000000001E-2</v>
      </c>
      <c r="O2094" s="29">
        <v>0.65280000000000005</v>
      </c>
      <c r="P2094" s="29">
        <v>0.94899</v>
      </c>
      <c r="Q2094" s="29">
        <v>1.9559E-2</v>
      </c>
      <c r="R2094" s="29">
        <v>1.5275E-2</v>
      </c>
      <c r="S2094" s="29">
        <v>2.9975999999999999E-2</v>
      </c>
      <c r="T2094" s="29">
        <v>0.80079999999999996</v>
      </c>
      <c r="U2094" s="29">
        <v>7.3972999999999997E-2</v>
      </c>
      <c r="V2094" s="29">
        <v>0.31809999999999999</v>
      </c>
    </row>
    <row r="2095" spans="1:22" ht="14.25" customHeight="1" x14ac:dyDescent="0.3">
      <c r="A2095" s="57">
        <v>43010</v>
      </c>
      <c r="B2095" s="29">
        <v>22731</v>
      </c>
      <c r="C2095" s="29">
        <v>22468</v>
      </c>
      <c r="D2095" s="29">
        <v>93.558999999999997</v>
      </c>
      <c r="E2095" s="29">
        <v>112.77</v>
      </c>
      <c r="F2095" s="29">
        <v>1.1733</v>
      </c>
      <c r="G2095" s="29">
        <v>8.8679999999999991E-3</v>
      </c>
      <c r="H2095" s="29">
        <v>0.15007999999999999</v>
      </c>
      <c r="I2095" s="29">
        <v>0.14990000000000001</v>
      </c>
      <c r="J2095" s="29">
        <v>1.3275999999999999</v>
      </c>
      <c r="K2095" s="29">
        <v>3.2877000000000003E-2</v>
      </c>
      <c r="L2095" s="29">
        <v>0.23619999999999999</v>
      </c>
      <c r="M2095" s="29">
        <v>8.7209999999999996E-2</v>
      </c>
      <c r="N2095" s="29">
        <v>1.2200000000000001E-2</v>
      </c>
      <c r="O2095" s="29">
        <v>0.6532</v>
      </c>
      <c r="P2095" s="29">
        <v>0.94899</v>
      </c>
      <c r="Q2095" s="29">
        <v>1.9546999999999998E-2</v>
      </c>
      <c r="R2095" s="29">
        <v>1.5240999999999999E-2</v>
      </c>
      <c r="S2095" s="29">
        <v>2.9915000000000001E-2</v>
      </c>
      <c r="T2095" s="29">
        <v>0.7994</v>
      </c>
      <c r="U2095" s="29">
        <v>7.3741000000000001E-2</v>
      </c>
      <c r="V2095" s="29">
        <v>0.317</v>
      </c>
    </row>
    <row r="2096" spans="1:22" ht="14.25" customHeight="1" x14ac:dyDescent="0.3">
      <c r="A2096" s="57">
        <v>43007</v>
      </c>
      <c r="B2096" s="29">
        <v>22730</v>
      </c>
      <c r="C2096" s="29">
        <v>22470</v>
      </c>
      <c r="D2096" s="29">
        <v>93.075999999999993</v>
      </c>
      <c r="E2096" s="29">
        <v>112.51</v>
      </c>
      <c r="F2096" s="29">
        <v>1.1814</v>
      </c>
      <c r="G2096" s="29">
        <v>8.8870000000000008E-3</v>
      </c>
      <c r="H2096" s="29">
        <v>0.15075</v>
      </c>
      <c r="I2096" s="29">
        <v>0.15029999999999999</v>
      </c>
      <c r="J2096" s="29">
        <v>1.3398000000000001</v>
      </c>
      <c r="K2096" s="29">
        <v>3.2969999999999999E-2</v>
      </c>
      <c r="L2096" s="29">
        <v>0.23680000000000001</v>
      </c>
      <c r="M2096" s="29">
        <v>8.7309999999999999E-2</v>
      </c>
      <c r="N2096" s="29">
        <v>1.2149999999999999E-2</v>
      </c>
      <c r="O2096" s="29">
        <v>0.65329999999999999</v>
      </c>
      <c r="P2096" s="29">
        <v>0.94867999999999997</v>
      </c>
      <c r="Q2096" s="29">
        <v>1.9650000000000001E-2</v>
      </c>
      <c r="R2096" s="29">
        <v>1.5303000000000001E-2</v>
      </c>
      <c r="S2096" s="29">
        <v>3.0020000000000002E-2</v>
      </c>
      <c r="T2096" s="29">
        <v>0.80189999999999995</v>
      </c>
      <c r="U2096" s="29">
        <v>7.4267E-2</v>
      </c>
      <c r="V2096" s="29">
        <v>0.31619999999999998</v>
      </c>
    </row>
    <row r="2097" spans="1:22" ht="14.25" customHeight="1" x14ac:dyDescent="0.3">
      <c r="A2097" s="57">
        <v>43006</v>
      </c>
      <c r="B2097" s="29">
        <v>22727</v>
      </c>
      <c r="C2097" s="29">
        <v>22470</v>
      </c>
      <c r="D2097" s="29">
        <v>93.084999999999994</v>
      </c>
      <c r="E2097" s="29">
        <v>112.34</v>
      </c>
      <c r="F2097" s="29">
        <v>1.1786000000000001</v>
      </c>
      <c r="G2097" s="29">
        <v>8.9009999999999992E-3</v>
      </c>
      <c r="H2097" s="29">
        <v>0.15040000000000001</v>
      </c>
      <c r="I2097" s="29">
        <v>0.15029999999999999</v>
      </c>
      <c r="J2097" s="29">
        <v>1.3442000000000001</v>
      </c>
      <c r="K2097" s="29">
        <v>3.2925000000000003E-2</v>
      </c>
      <c r="L2097" s="29">
        <v>0.23630000000000001</v>
      </c>
      <c r="M2097" s="29">
        <v>8.7260000000000004E-2</v>
      </c>
      <c r="N2097" s="29">
        <v>1.2200000000000001E-2</v>
      </c>
      <c r="O2097" s="29">
        <v>0.65310000000000001</v>
      </c>
      <c r="P2097" s="29">
        <v>0.94877</v>
      </c>
      <c r="Q2097" s="29">
        <v>1.9692999999999999E-2</v>
      </c>
      <c r="R2097" s="29">
        <v>1.5296000000000001E-2</v>
      </c>
      <c r="S2097" s="29">
        <v>2.9954000000000001E-2</v>
      </c>
      <c r="T2097" s="29">
        <v>0.80469999999999997</v>
      </c>
      <c r="U2097" s="29">
        <v>7.4290999999999996E-2</v>
      </c>
      <c r="V2097" s="29">
        <v>0.31419999999999998</v>
      </c>
    </row>
    <row r="2098" spans="1:22" ht="14.25" customHeight="1" x14ac:dyDescent="0.3">
      <c r="A2098" s="57">
        <v>43005</v>
      </c>
      <c r="B2098" s="29">
        <v>22728</v>
      </c>
      <c r="C2098" s="29">
        <v>22464</v>
      </c>
      <c r="D2098" s="29">
        <v>93.361000000000004</v>
      </c>
      <c r="E2098" s="29">
        <v>112.84</v>
      </c>
      <c r="F2098" s="29">
        <v>1.1745000000000001</v>
      </c>
      <c r="G2098" s="29">
        <v>8.8629999999999994E-3</v>
      </c>
      <c r="H2098" s="29">
        <v>0.15073</v>
      </c>
      <c r="I2098" s="29">
        <v>0.15060000000000001</v>
      </c>
      <c r="J2098" s="29">
        <v>1.3387</v>
      </c>
      <c r="K2098" s="29">
        <v>3.2947999999999998E-2</v>
      </c>
      <c r="L2098" s="29">
        <v>0.2369</v>
      </c>
      <c r="M2098" s="29">
        <v>8.7279999999999996E-2</v>
      </c>
      <c r="N2098" s="29">
        <v>1.217E-2</v>
      </c>
      <c r="O2098" s="29">
        <v>0.6532</v>
      </c>
      <c r="P2098" s="29">
        <v>0.94881000000000004</v>
      </c>
      <c r="Q2098" s="29">
        <v>1.9609999999999999E-2</v>
      </c>
      <c r="R2098" s="29">
        <v>1.5256E-2</v>
      </c>
      <c r="S2098" s="29">
        <v>3.0030000000000001E-2</v>
      </c>
      <c r="T2098" s="29">
        <v>0.8014</v>
      </c>
      <c r="U2098" s="29">
        <v>7.4396000000000004E-2</v>
      </c>
      <c r="V2098" s="29">
        <v>0.31330000000000002</v>
      </c>
    </row>
    <row r="2099" spans="1:22" ht="14.25" customHeight="1" x14ac:dyDescent="0.3">
      <c r="A2099" s="57">
        <v>43004</v>
      </c>
      <c r="B2099" s="29">
        <v>22733</v>
      </c>
      <c r="C2099" s="29">
        <v>22456</v>
      </c>
      <c r="D2099" s="29">
        <v>92.965999999999994</v>
      </c>
      <c r="E2099" s="29">
        <v>112.24</v>
      </c>
      <c r="F2099" s="29">
        <v>1.1793</v>
      </c>
      <c r="G2099" s="29">
        <v>8.9099999999999995E-3</v>
      </c>
      <c r="H2099" s="29">
        <v>0.15087</v>
      </c>
      <c r="I2099" s="29">
        <v>0.15090000000000001</v>
      </c>
      <c r="J2099" s="29">
        <v>1.3458000000000001</v>
      </c>
      <c r="K2099" s="29">
        <v>3.3087999999999999E-2</v>
      </c>
      <c r="L2099" s="29">
        <v>0.23749999999999999</v>
      </c>
      <c r="M2099" s="29">
        <v>8.7900000000000006E-2</v>
      </c>
      <c r="N2099" s="29">
        <v>1.227E-2</v>
      </c>
      <c r="O2099" s="29">
        <v>0.65359999999999996</v>
      </c>
      <c r="P2099" s="29">
        <v>0.94899</v>
      </c>
      <c r="Q2099" s="29">
        <v>1.9675000000000002E-2</v>
      </c>
      <c r="R2099" s="29">
        <v>1.5299999999999999E-2</v>
      </c>
      <c r="S2099" s="29">
        <v>3.0120000000000001E-2</v>
      </c>
      <c r="T2099" s="29">
        <v>0.81010000000000004</v>
      </c>
      <c r="U2099" s="29">
        <v>7.4723999999999999E-2</v>
      </c>
      <c r="V2099" s="29">
        <v>0.31580000000000003</v>
      </c>
    </row>
    <row r="2100" spans="1:22" ht="14.25" customHeight="1" x14ac:dyDescent="0.3">
      <c r="A2100" s="57">
        <v>43003</v>
      </c>
      <c r="B2100" s="29">
        <v>22737</v>
      </c>
      <c r="C2100" s="29">
        <v>22448</v>
      </c>
      <c r="D2100" s="29">
        <v>92.647999999999996</v>
      </c>
      <c r="E2100" s="29">
        <v>111.73</v>
      </c>
      <c r="F2100" s="29">
        <v>1.1848000000000001</v>
      </c>
      <c r="G2100" s="29">
        <v>8.9510000000000006E-3</v>
      </c>
      <c r="H2100" s="29">
        <v>0.15123</v>
      </c>
      <c r="I2100" s="29">
        <v>0.1512</v>
      </c>
      <c r="J2100" s="29">
        <v>1.3466</v>
      </c>
      <c r="K2100" s="29">
        <v>3.3120999999999998E-2</v>
      </c>
      <c r="L2100" s="29">
        <v>0.23780000000000001</v>
      </c>
      <c r="M2100" s="29">
        <v>8.8120000000000004E-2</v>
      </c>
      <c r="N2100" s="29">
        <v>1.2200000000000001E-2</v>
      </c>
      <c r="O2100" s="29">
        <v>0.65359999999999996</v>
      </c>
      <c r="P2100" s="29">
        <v>0.94923000000000002</v>
      </c>
      <c r="Q2100" s="29">
        <v>1.9720000000000001E-2</v>
      </c>
      <c r="R2100" s="29">
        <v>1.5318E-2</v>
      </c>
      <c r="S2100" s="29">
        <v>3.0217000000000001E-2</v>
      </c>
      <c r="T2100" s="29">
        <v>0.80830000000000002</v>
      </c>
      <c r="U2100" s="29">
        <v>7.4949000000000002E-2</v>
      </c>
      <c r="V2100" s="29">
        <v>0.3165</v>
      </c>
    </row>
    <row r="2101" spans="1:22" ht="14.25" customHeight="1" x14ac:dyDescent="0.3">
      <c r="A2101" s="57">
        <v>43000</v>
      </c>
      <c r="B2101" s="29">
        <v>22734</v>
      </c>
      <c r="C2101" s="29">
        <v>22450</v>
      </c>
      <c r="D2101" s="29">
        <v>92.171000000000006</v>
      </c>
      <c r="E2101" s="29">
        <v>111.99</v>
      </c>
      <c r="F2101" s="29">
        <v>1.1951000000000001</v>
      </c>
      <c r="G2101" s="29">
        <v>8.9289999999999994E-3</v>
      </c>
      <c r="H2101" s="29">
        <v>0.15185999999999999</v>
      </c>
      <c r="I2101" s="29">
        <v>0.152</v>
      </c>
      <c r="J2101" s="29">
        <v>1.3504</v>
      </c>
      <c r="K2101" s="29">
        <v>3.3132000000000002E-2</v>
      </c>
      <c r="L2101" s="29">
        <v>0.2382</v>
      </c>
      <c r="M2101" s="29">
        <v>8.8279999999999997E-2</v>
      </c>
      <c r="N2101" s="29">
        <v>1.2200000000000001E-2</v>
      </c>
      <c r="O2101" s="29">
        <v>0.65469999999999995</v>
      </c>
      <c r="P2101" s="29">
        <v>0.94889999999999997</v>
      </c>
      <c r="Q2101" s="29">
        <v>1.9744999999999999E-2</v>
      </c>
      <c r="R2101" s="29">
        <v>1.5405E-2</v>
      </c>
      <c r="S2101" s="29">
        <v>3.0231999999999998E-2</v>
      </c>
      <c r="T2101" s="29">
        <v>0.81030000000000002</v>
      </c>
      <c r="U2101" s="29">
        <v>7.5242000000000003E-2</v>
      </c>
      <c r="V2101" s="29">
        <v>0.32</v>
      </c>
    </row>
    <row r="2102" spans="1:22" ht="14.25" customHeight="1" x14ac:dyDescent="0.3">
      <c r="A2102" s="57">
        <v>42999</v>
      </c>
      <c r="B2102" s="29">
        <v>22728</v>
      </c>
      <c r="C2102" s="29">
        <v>22446</v>
      </c>
      <c r="D2102" s="29">
        <v>92.259</v>
      </c>
      <c r="E2102" s="29">
        <v>112.48</v>
      </c>
      <c r="F2102" s="29">
        <v>1.1940999999999999</v>
      </c>
      <c r="G2102" s="29">
        <v>8.8909999999999996E-3</v>
      </c>
      <c r="H2102" s="29">
        <v>0.15237000000000001</v>
      </c>
      <c r="I2102" s="29">
        <v>0.1522</v>
      </c>
      <c r="J2102" s="29">
        <v>1.3580000000000001</v>
      </c>
      <c r="K2102" s="29">
        <v>3.3105000000000002E-2</v>
      </c>
      <c r="L2102" s="29">
        <v>0.2382</v>
      </c>
      <c r="M2102" s="29">
        <v>8.8270000000000001E-2</v>
      </c>
      <c r="N2102" s="29">
        <v>1.2200000000000001E-2</v>
      </c>
      <c r="O2102" s="29">
        <v>0.65459999999999996</v>
      </c>
      <c r="P2102" s="29">
        <v>0.94889999999999997</v>
      </c>
      <c r="Q2102" s="29">
        <v>1.9612999999999998E-2</v>
      </c>
      <c r="R2102" s="29">
        <v>1.5403E-2</v>
      </c>
      <c r="S2102" s="29">
        <v>3.0202E-2</v>
      </c>
      <c r="T2102" s="29">
        <v>0.81120000000000003</v>
      </c>
      <c r="U2102" s="29">
        <v>7.5066999999999995E-2</v>
      </c>
      <c r="V2102" s="29">
        <v>0.31859999999999999</v>
      </c>
    </row>
    <row r="2103" spans="1:22" ht="14.25" customHeight="1" x14ac:dyDescent="0.3">
      <c r="A2103" s="57">
        <v>42998</v>
      </c>
      <c r="B2103" s="29">
        <v>22727</v>
      </c>
      <c r="C2103" s="29">
        <v>22446</v>
      </c>
      <c r="D2103" s="29">
        <v>92.507999999999996</v>
      </c>
      <c r="E2103" s="29">
        <v>112.22</v>
      </c>
      <c r="F2103" s="29">
        <v>1.1892</v>
      </c>
      <c r="G2103" s="29">
        <v>8.9130000000000008E-3</v>
      </c>
      <c r="H2103" s="29">
        <v>0.15201999999999999</v>
      </c>
      <c r="I2103" s="29">
        <v>0.15179999999999999</v>
      </c>
      <c r="J2103" s="29">
        <v>1.3494999999999999</v>
      </c>
      <c r="K2103" s="29">
        <v>3.3062000000000001E-2</v>
      </c>
      <c r="L2103" s="29">
        <v>0.23880000000000001</v>
      </c>
      <c r="M2103" s="29">
        <v>8.8359999999999994E-2</v>
      </c>
      <c r="N2103" s="29">
        <v>1.2279999999999999E-2</v>
      </c>
      <c r="O2103" s="29">
        <v>0.65500000000000003</v>
      </c>
      <c r="P2103" s="29">
        <v>0.94889999999999997</v>
      </c>
      <c r="Q2103" s="29">
        <v>1.9591000000000001E-2</v>
      </c>
      <c r="R2103" s="29">
        <v>1.5493E-2</v>
      </c>
      <c r="S2103" s="29">
        <v>3.0216E-2</v>
      </c>
      <c r="T2103" s="29">
        <v>0.8115</v>
      </c>
      <c r="U2103" s="29">
        <v>7.5015999999999999E-2</v>
      </c>
      <c r="V2103" s="29">
        <v>0.31909999999999999</v>
      </c>
    </row>
    <row r="2104" spans="1:22" ht="14.25" customHeight="1" x14ac:dyDescent="0.3">
      <c r="A2104" s="57">
        <v>42997</v>
      </c>
      <c r="B2104" s="29">
        <v>22729</v>
      </c>
      <c r="C2104" s="29">
        <v>22443</v>
      </c>
      <c r="D2104" s="29">
        <v>91.793000000000006</v>
      </c>
      <c r="E2104" s="29">
        <v>111.59</v>
      </c>
      <c r="F2104" s="29">
        <v>1.1994</v>
      </c>
      <c r="G2104" s="29">
        <v>8.9610000000000002E-3</v>
      </c>
      <c r="H2104" s="29">
        <v>0.15226999999999999</v>
      </c>
      <c r="I2104" s="29">
        <v>0.15190000000000001</v>
      </c>
      <c r="J2104" s="29">
        <v>1.3503000000000001</v>
      </c>
      <c r="K2104" s="29">
        <v>3.3182999999999997E-2</v>
      </c>
      <c r="L2104" s="29">
        <v>0.23860000000000001</v>
      </c>
      <c r="M2104" s="29">
        <v>8.8400000000000006E-2</v>
      </c>
      <c r="N2104" s="29">
        <v>1.218E-2</v>
      </c>
      <c r="O2104" s="29">
        <v>0.65310000000000001</v>
      </c>
      <c r="P2104" s="29">
        <v>0.94921999999999995</v>
      </c>
      <c r="Q2104" s="29">
        <v>1.9635E-2</v>
      </c>
      <c r="R2104" s="29">
        <v>1.555E-2</v>
      </c>
      <c r="S2104" s="29">
        <v>3.0234E-2</v>
      </c>
      <c r="T2104" s="29">
        <v>0.8135</v>
      </c>
      <c r="U2104" s="29">
        <v>7.5439999999999993E-2</v>
      </c>
      <c r="V2104" s="29">
        <v>0.31900000000000001</v>
      </c>
    </row>
    <row r="2105" spans="1:22" ht="14.25" customHeight="1" x14ac:dyDescent="0.3">
      <c r="A2105" s="57">
        <v>42996</v>
      </c>
      <c r="B2105" s="29">
        <v>22726</v>
      </c>
      <c r="C2105" s="29">
        <v>22439</v>
      </c>
      <c r="D2105" s="29">
        <v>92.046999999999997</v>
      </c>
      <c r="E2105" s="29">
        <v>111.57</v>
      </c>
      <c r="F2105" s="29">
        <v>1.1954</v>
      </c>
      <c r="G2105" s="29">
        <v>8.9630000000000005E-3</v>
      </c>
      <c r="H2105" s="29">
        <v>0.15232000000000001</v>
      </c>
      <c r="I2105" s="29">
        <v>0.15210000000000001</v>
      </c>
      <c r="J2105" s="29">
        <v>1.3494999999999999</v>
      </c>
      <c r="K2105" s="29">
        <v>3.3211999999999998E-2</v>
      </c>
      <c r="L2105" s="29">
        <v>0.2387</v>
      </c>
      <c r="M2105" s="29">
        <v>8.8520000000000001E-2</v>
      </c>
      <c r="N2105" s="29">
        <v>1.2370000000000001E-2</v>
      </c>
      <c r="O2105" s="29">
        <v>0.65359999999999996</v>
      </c>
      <c r="P2105" s="29">
        <v>0.94943999999999995</v>
      </c>
      <c r="Q2105" s="29">
        <v>1.9526000000000002E-2</v>
      </c>
      <c r="R2105" s="29">
        <v>1.5578E-2</v>
      </c>
      <c r="S2105" s="29">
        <v>3.0221000000000001E-2</v>
      </c>
      <c r="T2105" s="29">
        <v>0.81359999999999999</v>
      </c>
      <c r="U2105" s="29">
        <v>7.5369000000000005E-2</v>
      </c>
      <c r="V2105" s="29">
        <v>0.31879999999999997</v>
      </c>
    </row>
    <row r="2106" spans="1:22" ht="14.25" customHeight="1" x14ac:dyDescent="0.3">
      <c r="A2106" s="57">
        <v>42993</v>
      </c>
      <c r="B2106" s="29">
        <v>22725</v>
      </c>
      <c r="C2106" s="29">
        <v>22441</v>
      </c>
      <c r="D2106" s="29">
        <v>91.872</v>
      </c>
      <c r="E2106" s="29">
        <v>110.83</v>
      </c>
      <c r="F2106" s="29">
        <v>1.1944999999999999</v>
      </c>
      <c r="G2106" s="29">
        <v>9.0229999999999998E-3</v>
      </c>
      <c r="H2106" s="29">
        <v>0.15285000000000001</v>
      </c>
      <c r="I2106" s="29">
        <v>0.1527</v>
      </c>
      <c r="J2106" s="29">
        <v>1.3593999999999999</v>
      </c>
      <c r="K2106" s="29">
        <v>3.3251000000000003E-2</v>
      </c>
      <c r="L2106" s="29">
        <v>0.2387</v>
      </c>
      <c r="M2106" s="29">
        <v>8.8279999999999997E-2</v>
      </c>
      <c r="N2106" s="29">
        <v>1.238E-2</v>
      </c>
      <c r="O2106" s="29">
        <v>0.65400000000000003</v>
      </c>
      <c r="P2106" s="29">
        <v>0.94916999999999996</v>
      </c>
      <c r="Q2106" s="29">
        <v>1.9497E-2</v>
      </c>
      <c r="R2106" s="29">
        <v>1.5587E-2</v>
      </c>
      <c r="S2106" s="29">
        <v>3.0209E-2</v>
      </c>
      <c r="T2106" s="29">
        <v>0.82020000000000004</v>
      </c>
      <c r="U2106" s="29">
        <v>7.5494000000000006E-2</v>
      </c>
      <c r="V2106" s="29">
        <v>0.32150000000000001</v>
      </c>
    </row>
    <row r="2107" spans="1:22" ht="14.25" customHeight="1" x14ac:dyDescent="0.3">
      <c r="A2107" s="57">
        <v>42992</v>
      </c>
      <c r="B2107" s="29">
        <v>22726</v>
      </c>
      <c r="C2107" s="29">
        <v>22441</v>
      </c>
      <c r="D2107" s="29">
        <v>92.123999999999995</v>
      </c>
      <c r="E2107" s="29">
        <v>110.24</v>
      </c>
      <c r="F2107" s="29">
        <v>1.1919</v>
      </c>
      <c r="G2107" s="29">
        <v>9.0709999999999992E-3</v>
      </c>
      <c r="H2107" s="29">
        <v>0.15284</v>
      </c>
      <c r="I2107" s="29">
        <v>0.15279999999999999</v>
      </c>
      <c r="J2107" s="29">
        <v>1.3399000000000001</v>
      </c>
      <c r="K2107" s="29">
        <v>3.3217999999999998E-2</v>
      </c>
      <c r="L2107" s="29">
        <v>0.23769999999999999</v>
      </c>
      <c r="M2107" s="29">
        <v>8.8169999999999998E-2</v>
      </c>
      <c r="N2107" s="29">
        <v>1.238E-2</v>
      </c>
      <c r="O2107" s="29">
        <v>0.65400000000000003</v>
      </c>
      <c r="P2107" s="29">
        <v>0.94971000000000005</v>
      </c>
      <c r="Q2107" s="29">
        <v>1.9503E-2</v>
      </c>
      <c r="R2107" s="29">
        <v>1.558E-2</v>
      </c>
      <c r="S2107" s="29">
        <v>3.0235999999999999E-2</v>
      </c>
      <c r="T2107" s="29">
        <v>0.82210000000000005</v>
      </c>
      <c r="U2107" s="29">
        <v>7.5384000000000007E-2</v>
      </c>
      <c r="V2107" s="29">
        <v>0.32040000000000002</v>
      </c>
    </row>
    <row r="2108" spans="1:22" ht="14.25" customHeight="1" x14ac:dyDescent="0.3">
      <c r="A2108" s="57">
        <v>42991</v>
      </c>
      <c r="B2108" s="29">
        <v>22725</v>
      </c>
      <c r="C2108" s="29">
        <v>22438</v>
      </c>
      <c r="D2108" s="29">
        <v>92.52</v>
      </c>
      <c r="E2108" s="29">
        <v>110.49</v>
      </c>
      <c r="F2108" s="29">
        <v>1.1884999999999999</v>
      </c>
      <c r="G2108" s="29">
        <v>9.051E-3</v>
      </c>
      <c r="H2108" s="29">
        <v>0.15276999999999999</v>
      </c>
      <c r="I2108" s="29">
        <v>0.1527</v>
      </c>
      <c r="J2108" s="29">
        <v>1.3210999999999999</v>
      </c>
      <c r="K2108" s="29">
        <v>3.3217000000000003E-2</v>
      </c>
      <c r="L2108" s="29">
        <v>0.23830000000000001</v>
      </c>
      <c r="M2108" s="29">
        <v>8.8330000000000006E-2</v>
      </c>
      <c r="N2108" s="29">
        <v>1.2189999999999999E-2</v>
      </c>
      <c r="O2108" s="29">
        <v>0.65349999999999997</v>
      </c>
      <c r="P2108" s="29">
        <v>0.94889999999999997</v>
      </c>
      <c r="Q2108" s="29">
        <v>1.9571000000000002E-2</v>
      </c>
      <c r="R2108" s="29">
        <v>1.5594999999999999E-2</v>
      </c>
      <c r="S2108" s="29">
        <v>3.0175E-2</v>
      </c>
      <c r="T2108" s="29">
        <v>0.82140000000000002</v>
      </c>
      <c r="U2108" s="29">
        <v>7.5468999999999994E-2</v>
      </c>
      <c r="V2108" s="29">
        <v>0.31900000000000001</v>
      </c>
    </row>
    <row r="2109" spans="1:22" ht="14.25" customHeight="1" x14ac:dyDescent="0.3">
      <c r="A2109" s="57">
        <v>42990</v>
      </c>
      <c r="B2109" s="29">
        <v>22720</v>
      </c>
      <c r="C2109" s="29">
        <v>22434</v>
      </c>
      <c r="D2109" s="29">
        <v>91.882000000000005</v>
      </c>
      <c r="E2109" s="29">
        <v>110.17</v>
      </c>
      <c r="F2109" s="29">
        <v>1.1967000000000001</v>
      </c>
      <c r="G2109" s="29">
        <v>9.077E-3</v>
      </c>
      <c r="H2109" s="29">
        <v>0.15315999999999999</v>
      </c>
      <c r="I2109" s="29">
        <v>0.153</v>
      </c>
      <c r="J2109" s="29">
        <v>1.3283</v>
      </c>
      <c r="K2109" s="29">
        <v>3.3307999999999997E-2</v>
      </c>
      <c r="L2109" s="29">
        <v>0.23769999999999999</v>
      </c>
      <c r="M2109" s="29">
        <v>8.8599999999999998E-2</v>
      </c>
      <c r="N2109" s="29">
        <v>1.222E-2</v>
      </c>
      <c r="O2109" s="29">
        <v>0.6542</v>
      </c>
      <c r="P2109" s="29">
        <v>0.94935000000000003</v>
      </c>
      <c r="Q2109" s="29">
        <v>1.9609000000000001E-2</v>
      </c>
      <c r="R2109" s="29">
        <v>1.5625E-2</v>
      </c>
      <c r="S2109" s="29">
        <v>3.0196000000000001E-2</v>
      </c>
      <c r="T2109" s="29">
        <v>0.8206</v>
      </c>
      <c r="U2109" s="29">
        <v>7.5662999999999994E-2</v>
      </c>
      <c r="V2109" s="29">
        <v>0.31990000000000002</v>
      </c>
    </row>
    <row r="2110" spans="1:22" ht="14.25" customHeight="1" x14ac:dyDescent="0.3">
      <c r="A2110" s="57">
        <v>42989</v>
      </c>
      <c r="B2110" s="29">
        <v>22718</v>
      </c>
      <c r="C2110" s="29">
        <v>22428</v>
      </c>
      <c r="D2110" s="29">
        <v>91.875</v>
      </c>
      <c r="E2110" s="29">
        <v>109.39</v>
      </c>
      <c r="F2110" s="29">
        <v>1.1953</v>
      </c>
      <c r="G2110" s="29">
        <v>9.1409999999999998E-3</v>
      </c>
      <c r="H2110" s="29">
        <v>0.15312000000000001</v>
      </c>
      <c r="I2110" s="29">
        <v>0.15290000000000001</v>
      </c>
      <c r="J2110" s="29">
        <v>1.3163</v>
      </c>
      <c r="K2110" s="29">
        <v>3.3307999999999997E-2</v>
      </c>
      <c r="L2110" s="29">
        <v>0.2382</v>
      </c>
      <c r="M2110" s="29">
        <v>8.8469999999999993E-2</v>
      </c>
      <c r="N2110" s="29">
        <v>1.218E-2</v>
      </c>
      <c r="O2110" s="29">
        <v>0.65449999999999997</v>
      </c>
      <c r="P2110" s="29">
        <v>0.94899</v>
      </c>
      <c r="Q2110" s="29">
        <v>1.9630999999999999E-2</v>
      </c>
      <c r="R2110" s="29">
        <v>1.5630000000000002E-2</v>
      </c>
      <c r="S2110" s="29">
        <v>3.0193999999999999E-2</v>
      </c>
      <c r="T2110" s="29">
        <v>0.82579999999999998</v>
      </c>
      <c r="U2110" s="29">
        <v>7.5897999999999993E-2</v>
      </c>
      <c r="V2110" s="29">
        <v>0.32229999999999998</v>
      </c>
    </row>
    <row r="2111" spans="1:22" ht="14.25" customHeight="1" x14ac:dyDescent="0.3">
      <c r="A2111" s="57">
        <v>42986</v>
      </c>
      <c r="B2111" s="29">
        <v>22720</v>
      </c>
      <c r="C2111" s="29">
        <v>22432</v>
      </c>
      <c r="D2111" s="29">
        <v>91.352000000000004</v>
      </c>
      <c r="E2111" s="29">
        <v>107.84</v>
      </c>
      <c r="F2111" s="29">
        <v>1.2036</v>
      </c>
      <c r="G2111" s="29">
        <v>9.273E-3</v>
      </c>
      <c r="H2111" s="29">
        <v>0.15393999999999999</v>
      </c>
      <c r="I2111" s="29">
        <v>0.15390000000000001</v>
      </c>
      <c r="J2111" s="29">
        <v>1.32</v>
      </c>
      <c r="K2111" s="29">
        <v>3.3332000000000001E-2</v>
      </c>
      <c r="L2111" s="29">
        <v>0.23810000000000001</v>
      </c>
      <c r="M2111" s="29">
        <v>8.8340000000000002E-2</v>
      </c>
      <c r="N2111" s="29">
        <v>1.2290000000000001E-2</v>
      </c>
      <c r="O2111" s="29">
        <v>0.65459999999999996</v>
      </c>
      <c r="P2111" s="29">
        <v>0.94899</v>
      </c>
      <c r="Q2111" s="29">
        <v>1.9656E-2</v>
      </c>
      <c r="R2111" s="29">
        <v>1.5637000000000002E-2</v>
      </c>
      <c r="S2111" s="29">
        <v>3.0190999999999999E-2</v>
      </c>
      <c r="T2111" s="29">
        <v>0.82250000000000001</v>
      </c>
      <c r="U2111" s="29">
        <v>7.5996999999999995E-2</v>
      </c>
      <c r="V2111" s="29">
        <v>0.32400000000000001</v>
      </c>
    </row>
    <row r="2112" spans="1:22" ht="14.25" customHeight="1" x14ac:dyDescent="0.3">
      <c r="A2112" s="57">
        <v>42985</v>
      </c>
      <c r="B2112" s="29">
        <v>22728</v>
      </c>
      <c r="C2112" s="29">
        <v>22439</v>
      </c>
      <c r="D2112" s="29">
        <v>91.662999999999997</v>
      </c>
      <c r="E2112" s="29">
        <v>108.45</v>
      </c>
      <c r="F2112" s="29">
        <v>1.2022999999999999</v>
      </c>
      <c r="G2112" s="29">
        <v>9.221E-3</v>
      </c>
      <c r="H2112" s="29">
        <v>0.15415000000000001</v>
      </c>
      <c r="I2112" s="29">
        <v>0.1542</v>
      </c>
      <c r="J2112" s="29">
        <v>1.3101</v>
      </c>
      <c r="K2112" s="29">
        <v>3.3381000000000001E-2</v>
      </c>
      <c r="L2112" s="29">
        <v>0.23760000000000001</v>
      </c>
      <c r="M2112" s="29">
        <v>8.8660000000000003E-2</v>
      </c>
      <c r="N2112" s="29">
        <v>1.226E-2</v>
      </c>
      <c r="O2112" s="29">
        <v>0.65490000000000004</v>
      </c>
      <c r="P2112" s="29">
        <v>0.94921999999999995</v>
      </c>
      <c r="Q2112" s="29">
        <v>1.9715E-2</v>
      </c>
      <c r="R2112" s="29">
        <v>1.5633999999999999E-2</v>
      </c>
      <c r="S2112" s="29">
        <v>3.0224000000000001E-2</v>
      </c>
      <c r="T2112" s="29">
        <v>0.82530000000000003</v>
      </c>
      <c r="U2112" s="29">
        <v>7.5207999999999997E-2</v>
      </c>
      <c r="V2112" s="29">
        <v>0.32250000000000001</v>
      </c>
    </row>
    <row r="2113" spans="1:22" ht="14.25" customHeight="1" x14ac:dyDescent="0.3">
      <c r="A2113" s="57">
        <v>42984</v>
      </c>
      <c r="B2113" s="29">
        <v>22726</v>
      </c>
      <c r="C2113" s="29">
        <v>22434</v>
      </c>
      <c r="D2113" s="29">
        <v>92.29</v>
      </c>
      <c r="E2113" s="29">
        <v>109.22</v>
      </c>
      <c r="F2113" s="29">
        <v>1.1917</v>
      </c>
      <c r="G2113" s="29">
        <v>9.1559999999999992E-3</v>
      </c>
      <c r="H2113" s="29">
        <v>0.15311</v>
      </c>
      <c r="I2113" s="29">
        <v>0.15290000000000001</v>
      </c>
      <c r="J2113" s="29">
        <v>1.3043</v>
      </c>
      <c r="K2113" s="29">
        <v>3.3228000000000001E-2</v>
      </c>
      <c r="L2113" s="29">
        <v>0.2366</v>
      </c>
      <c r="M2113" s="29">
        <v>8.8300000000000003E-2</v>
      </c>
      <c r="N2113" s="29">
        <v>1.2290000000000001E-2</v>
      </c>
      <c r="O2113" s="29">
        <v>0.65500000000000003</v>
      </c>
      <c r="P2113" s="29">
        <v>0.94930999999999999</v>
      </c>
      <c r="Q2113" s="29">
        <v>1.9588999999999999E-2</v>
      </c>
      <c r="R2113" s="29">
        <v>1.5613999999999999E-2</v>
      </c>
      <c r="S2113" s="29">
        <v>3.0168E-2</v>
      </c>
      <c r="T2113" s="29">
        <v>0.81789999999999996</v>
      </c>
      <c r="U2113" s="29">
        <v>7.5033000000000002E-2</v>
      </c>
      <c r="V2113" s="29">
        <v>0.32250000000000001</v>
      </c>
    </row>
    <row r="2114" spans="1:22" ht="14.25" customHeight="1" x14ac:dyDescent="0.3">
      <c r="A2114" s="57">
        <v>42983</v>
      </c>
      <c r="B2114" s="29">
        <v>22729</v>
      </c>
      <c r="C2114" s="29">
        <v>22439</v>
      </c>
      <c r="D2114" s="29">
        <v>92.251999999999995</v>
      </c>
      <c r="E2114" s="29">
        <v>108.81</v>
      </c>
      <c r="F2114" s="29">
        <v>1.1914</v>
      </c>
      <c r="G2114" s="29">
        <v>9.1900000000000003E-3</v>
      </c>
      <c r="H2114" s="29">
        <v>0.15298</v>
      </c>
      <c r="I2114" s="29">
        <v>0.15290000000000001</v>
      </c>
      <c r="J2114" s="29">
        <v>1.3032999999999999</v>
      </c>
      <c r="K2114" s="29">
        <v>3.3251000000000003E-2</v>
      </c>
      <c r="L2114" s="29">
        <v>0.23469999999999999</v>
      </c>
      <c r="M2114" s="29">
        <v>8.8300000000000003E-2</v>
      </c>
      <c r="N2114" s="29">
        <v>1.2290000000000001E-2</v>
      </c>
      <c r="O2114" s="29">
        <v>0.65629999999999999</v>
      </c>
      <c r="P2114" s="29">
        <v>0.94935000000000003</v>
      </c>
      <c r="Q2114" s="29">
        <v>1.9556E-2</v>
      </c>
      <c r="R2114" s="29">
        <v>1.5594999999999999E-2</v>
      </c>
      <c r="S2114" s="29">
        <v>3.0162000000000001E-2</v>
      </c>
      <c r="T2114" s="29">
        <v>0.80820000000000003</v>
      </c>
      <c r="U2114" s="29">
        <v>7.5037999999999994E-2</v>
      </c>
      <c r="V2114" s="29">
        <v>0.32079999999999997</v>
      </c>
    </row>
    <row r="2115" spans="1:22" ht="14.25" customHeight="1" x14ac:dyDescent="0.3">
      <c r="A2115" s="57">
        <v>42982</v>
      </c>
      <c r="B2115" s="29">
        <v>22732</v>
      </c>
      <c r="C2115" s="29">
        <v>22443</v>
      </c>
      <c r="D2115" s="29">
        <v>92.635000000000005</v>
      </c>
      <c r="E2115" s="29">
        <v>109.72</v>
      </c>
      <c r="F2115" s="29">
        <v>1.1896</v>
      </c>
      <c r="G2115" s="29">
        <v>9.1160000000000008E-3</v>
      </c>
      <c r="H2115" s="29">
        <v>0.15315000000000001</v>
      </c>
      <c r="I2115" s="29">
        <v>0.1532</v>
      </c>
      <c r="J2115" s="29">
        <v>1.2930999999999999</v>
      </c>
      <c r="K2115" s="29">
        <v>3.3232999999999999E-2</v>
      </c>
      <c r="L2115" s="29">
        <v>0.23419999999999999</v>
      </c>
      <c r="M2115" s="29">
        <v>8.8230000000000003E-2</v>
      </c>
      <c r="N2115" s="29">
        <v>1.225E-2</v>
      </c>
      <c r="O2115" s="29">
        <v>0.65610000000000002</v>
      </c>
      <c r="P2115" s="29">
        <v>0.95033999999999996</v>
      </c>
      <c r="Q2115" s="29">
        <v>1.9518000000000001E-2</v>
      </c>
      <c r="R2115" s="29">
        <v>1.5615E-2</v>
      </c>
      <c r="S2115" s="29">
        <v>3.0161E-2</v>
      </c>
      <c r="T2115" s="29">
        <v>0.80549999999999999</v>
      </c>
      <c r="U2115" s="29">
        <v>7.4993000000000004E-2</v>
      </c>
      <c r="V2115" s="29">
        <v>0.31850000000000001</v>
      </c>
    </row>
    <row r="2116" spans="1:22" ht="14.25" customHeight="1" x14ac:dyDescent="0.3">
      <c r="A2116" s="57">
        <v>42979</v>
      </c>
      <c r="B2116" s="29">
        <v>22732</v>
      </c>
      <c r="C2116" s="29">
        <v>22443</v>
      </c>
      <c r="D2116" s="29">
        <v>92.813999999999993</v>
      </c>
      <c r="E2116" s="29">
        <v>110.25</v>
      </c>
      <c r="F2116" s="29">
        <v>1.1859999999999999</v>
      </c>
      <c r="G2116" s="29">
        <v>9.0699999999999999E-3</v>
      </c>
      <c r="H2116" s="29">
        <v>0.15245</v>
      </c>
      <c r="I2116" s="29">
        <v>0.15229999999999999</v>
      </c>
      <c r="J2116" s="29">
        <v>1.2950999999999999</v>
      </c>
      <c r="K2116" s="29">
        <v>3.3203999999999997E-2</v>
      </c>
      <c r="L2116" s="29">
        <v>0.23419999999999999</v>
      </c>
      <c r="M2116" s="29">
        <v>8.9099999999999999E-2</v>
      </c>
      <c r="N2116" s="29">
        <v>1.238E-2</v>
      </c>
      <c r="O2116" s="29">
        <v>0.65480000000000005</v>
      </c>
      <c r="P2116" s="29">
        <v>0.95008000000000004</v>
      </c>
      <c r="Q2116" s="29">
        <v>1.9585000000000002E-2</v>
      </c>
      <c r="R2116" s="29">
        <v>1.5671999999999998E-2</v>
      </c>
      <c r="S2116" s="29">
        <v>3.0157E-2</v>
      </c>
      <c r="T2116" s="29">
        <v>0.80669999999999997</v>
      </c>
      <c r="U2116" s="29">
        <v>7.4993000000000004E-2</v>
      </c>
      <c r="V2116" s="29">
        <v>0.31840000000000002</v>
      </c>
    </row>
    <row r="2117" spans="1:22" ht="14.25" customHeight="1" x14ac:dyDescent="0.3">
      <c r="A2117" s="57">
        <v>42978</v>
      </c>
      <c r="B2117" s="29">
        <v>22728</v>
      </c>
      <c r="C2117" s="29">
        <v>22443</v>
      </c>
      <c r="D2117" s="29">
        <v>92.668000000000006</v>
      </c>
      <c r="E2117" s="29">
        <v>109.98</v>
      </c>
      <c r="F2117" s="29">
        <v>1.1910000000000001</v>
      </c>
      <c r="G2117" s="29">
        <v>9.0930000000000004E-3</v>
      </c>
      <c r="H2117" s="29">
        <v>0.15160000000000001</v>
      </c>
      <c r="I2117" s="29">
        <v>0.15160000000000001</v>
      </c>
      <c r="J2117" s="29">
        <v>1.2929999999999999</v>
      </c>
      <c r="K2117" s="29">
        <v>3.3118000000000002E-2</v>
      </c>
      <c r="L2117" s="29">
        <v>0.23419999999999999</v>
      </c>
      <c r="M2117" s="29">
        <v>8.8900000000000007E-2</v>
      </c>
      <c r="N2117" s="29">
        <v>1.231E-2</v>
      </c>
      <c r="O2117" s="29">
        <v>0.65459999999999996</v>
      </c>
      <c r="P2117" s="29">
        <v>0.95030000000000003</v>
      </c>
      <c r="Q2117" s="29">
        <v>1.9546999999999998E-2</v>
      </c>
      <c r="R2117" s="29">
        <v>1.5633000000000001E-2</v>
      </c>
      <c r="S2117" s="29">
        <v>3.0141000000000001E-2</v>
      </c>
      <c r="T2117" s="29">
        <v>0.80110000000000003</v>
      </c>
      <c r="U2117" s="29">
        <v>7.5050000000000006E-2</v>
      </c>
      <c r="V2117" s="29">
        <v>0.31759999999999999</v>
      </c>
    </row>
    <row r="2118" spans="1:22" ht="14.25" customHeight="1" x14ac:dyDescent="0.3">
      <c r="A2118" s="57">
        <v>42977</v>
      </c>
      <c r="B2118" s="29">
        <v>22733</v>
      </c>
      <c r="C2118" s="29">
        <v>22438</v>
      </c>
      <c r="D2118" s="29">
        <v>92.884</v>
      </c>
      <c r="E2118" s="29">
        <v>110.24</v>
      </c>
      <c r="F2118" s="29">
        <v>1.1883999999999999</v>
      </c>
      <c r="G2118" s="29">
        <v>9.0709999999999992E-3</v>
      </c>
      <c r="H2118" s="29">
        <v>0.1515</v>
      </c>
      <c r="I2118" s="29">
        <v>0.1515</v>
      </c>
      <c r="J2118" s="29">
        <v>1.2925</v>
      </c>
      <c r="K2118" s="29">
        <v>3.3211999999999998E-2</v>
      </c>
      <c r="L2118" s="29">
        <v>0.2341</v>
      </c>
      <c r="M2118" s="29">
        <v>8.8950000000000001E-2</v>
      </c>
      <c r="N2118" s="29">
        <v>1.23E-2</v>
      </c>
      <c r="O2118" s="29">
        <v>0.65459999999999996</v>
      </c>
      <c r="P2118" s="29">
        <v>0.95033999999999996</v>
      </c>
      <c r="Q2118" s="29">
        <v>1.9495999999999999E-2</v>
      </c>
      <c r="R2118" s="29">
        <v>1.5635E-2</v>
      </c>
      <c r="S2118" s="29">
        <v>3.0116E-2</v>
      </c>
      <c r="T2118" s="29">
        <v>0.7923</v>
      </c>
      <c r="U2118" s="29">
        <v>7.4979000000000004E-2</v>
      </c>
      <c r="V2118" s="29">
        <v>0.3165</v>
      </c>
    </row>
    <row r="2119" spans="1:22" ht="14.25" customHeight="1" x14ac:dyDescent="0.3">
      <c r="A2119" s="57">
        <v>42976</v>
      </c>
      <c r="B2119" s="29">
        <v>22732</v>
      </c>
      <c r="C2119" s="29">
        <v>22438</v>
      </c>
      <c r="D2119" s="29">
        <v>92.248999999999995</v>
      </c>
      <c r="E2119" s="29">
        <v>109.71</v>
      </c>
      <c r="F2119" s="29">
        <v>1.1972</v>
      </c>
      <c r="G2119" s="29">
        <v>9.1120000000000003E-3</v>
      </c>
      <c r="H2119" s="29">
        <v>0.15126999999999999</v>
      </c>
      <c r="I2119" s="29">
        <v>0.15129999999999999</v>
      </c>
      <c r="J2119" s="29">
        <v>1.2918000000000001</v>
      </c>
      <c r="K2119" s="29">
        <v>3.3117000000000001E-2</v>
      </c>
      <c r="L2119" s="29">
        <v>0.2344</v>
      </c>
      <c r="M2119" s="29">
        <v>8.8929999999999995E-2</v>
      </c>
      <c r="N2119" s="29">
        <v>1.2319999999999999E-2</v>
      </c>
      <c r="O2119" s="29">
        <v>0.65449999999999997</v>
      </c>
      <c r="P2119" s="29">
        <v>0.95033999999999996</v>
      </c>
      <c r="Q2119" s="29">
        <v>1.9519999999999999E-2</v>
      </c>
      <c r="R2119" s="29">
        <v>1.5622E-2</v>
      </c>
      <c r="S2119" s="29">
        <v>3.0124999999999999E-2</v>
      </c>
      <c r="T2119" s="29">
        <v>0.79920000000000002</v>
      </c>
      <c r="U2119" s="29">
        <v>7.4903999999999998E-2</v>
      </c>
      <c r="V2119" s="29">
        <v>0.316</v>
      </c>
    </row>
    <row r="2120" spans="1:22" ht="14.25" customHeight="1" x14ac:dyDescent="0.3">
      <c r="A2120" s="57">
        <v>42975</v>
      </c>
      <c r="B2120" s="29">
        <v>22733</v>
      </c>
      <c r="C2120" s="29">
        <v>22443</v>
      </c>
      <c r="D2120" s="29">
        <v>92.206999999999994</v>
      </c>
      <c r="E2120" s="29">
        <v>109.25</v>
      </c>
      <c r="F2120" s="29">
        <v>1.1979</v>
      </c>
      <c r="G2120" s="29">
        <v>9.1520000000000004E-3</v>
      </c>
      <c r="H2120" s="29">
        <v>0.15110000000000001</v>
      </c>
      <c r="I2120" s="29">
        <v>0.15110000000000001</v>
      </c>
      <c r="J2120" s="29">
        <v>1.2932999999999999</v>
      </c>
      <c r="K2120" s="29">
        <v>3.3193E-2</v>
      </c>
      <c r="L2120" s="29">
        <v>0.23430000000000001</v>
      </c>
      <c r="M2120" s="29">
        <v>8.9410000000000003E-2</v>
      </c>
      <c r="N2120" s="29">
        <v>1.2330000000000001E-2</v>
      </c>
      <c r="O2120" s="29">
        <v>0.65380000000000005</v>
      </c>
      <c r="P2120" s="29">
        <v>0.94957999999999998</v>
      </c>
      <c r="Q2120" s="29">
        <v>1.959E-2</v>
      </c>
      <c r="R2120" s="29">
        <v>1.5672999999999999E-2</v>
      </c>
      <c r="S2120" s="29">
        <v>3.0134999999999999E-2</v>
      </c>
      <c r="T2120" s="29">
        <v>0.79949999999999999</v>
      </c>
      <c r="U2120" s="29">
        <v>7.5015999999999999E-2</v>
      </c>
      <c r="V2120" s="29">
        <v>0.31569999999999998</v>
      </c>
    </row>
    <row r="2121" spans="1:22" ht="14.25" customHeight="1" x14ac:dyDescent="0.3">
      <c r="A2121" s="57">
        <v>42972</v>
      </c>
      <c r="B2121" s="29">
        <v>22734</v>
      </c>
      <c r="C2121" s="29">
        <v>22446</v>
      </c>
      <c r="D2121" s="29">
        <v>92.74</v>
      </c>
      <c r="E2121" s="29">
        <v>109.36</v>
      </c>
      <c r="F2121" s="29">
        <v>1.1923999999999999</v>
      </c>
      <c r="G2121" s="29">
        <v>9.1439999999999994E-3</v>
      </c>
      <c r="H2121" s="29">
        <v>0.15045</v>
      </c>
      <c r="I2121" s="29">
        <v>0.15049999999999999</v>
      </c>
      <c r="J2121" s="29">
        <v>1.2882</v>
      </c>
      <c r="K2121" s="29">
        <v>3.3217000000000003E-2</v>
      </c>
      <c r="L2121" s="29">
        <v>0.2341</v>
      </c>
      <c r="M2121" s="29">
        <v>8.9160000000000003E-2</v>
      </c>
      <c r="N2121" s="29">
        <v>1.231E-2</v>
      </c>
      <c r="O2121" s="29">
        <v>0.65359999999999996</v>
      </c>
      <c r="P2121" s="29">
        <v>0.94913999999999998</v>
      </c>
      <c r="Q2121" s="29">
        <v>1.9574999999999999E-2</v>
      </c>
      <c r="R2121" s="29">
        <v>1.5657000000000001E-2</v>
      </c>
      <c r="S2121" s="29">
        <v>3.0079999999999999E-2</v>
      </c>
      <c r="T2121" s="29">
        <v>0.80120000000000002</v>
      </c>
      <c r="U2121" s="29">
        <v>7.4914999999999995E-2</v>
      </c>
      <c r="V2121" s="29">
        <v>0.31659999999999999</v>
      </c>
    </row>
    <row r="2122" spans="1:22" ht="14.25" customHeight="1" x14ac:dyDescent="0.3">
      <c r="A2122" s="57">
        <v>42971</v>
      </c>
      <c r="B2122" s="29">
        <v>22738</v>
      </c>
      <c r="C2122" s="29">
        <v>22447</v>
      </c>
      <c r="D2122" s="29">
        <v>93.277000000000001</v>
      </c>
      <c r="E2122" s="29">
        <v>109.56</v>
      </c>
      <c r="F2122" s="29">
        <v>1.1798999999999999</v>
      </c>
      <c r="G2122" s="29">
        <v>9.1280000000000007E-3</v>
      </c>
      <c r="H2122" s="29">
        <v>0.15024000000000001</v>
      </c>
      <c r="I2122" s="29">
        <v>0.15010000000000001</v>
      </c>
      <c r="J2122" s="29">
        <v>1.2801</v>
      </c>
      <c r="K2122" s="29">
        <v>3.3048000000000001E-2</v>
      </c>
      <c r="L2122" s="29">
        <v>0.23369999999999999</v>
      </c>
      <c r="M2122" s="29">
        <v>8.863E-2</v>
      </c>
      <c r="N2122" s="29">
        <v>1.2330000000000001E-2</v>
      </c>
      <c r="O2122" s="29">
        <v>0.65359999999999996</v>
      </c>
      <c r="P2122" s="29">
        <v>0.94899</v>
      </c>
      <c r="Q2122" s="29">
        <v>1.9569E-2</v>
      </c>
      <c r="R2122" s="29">
        <v>1.5618E-2</v>
      </c>
      <c r="S2122" s="29">
        <v>3.0002999999999998E-2</v>
      </c>
      <c r="T2122" s="29">
        <v>0.79869999999999997</v>
      </c>
      <c r="U2122" s="29">
        <v>7.4965000000000004E-2</v>
      </c>
      <c r="V2122" s="29">
        <v>0.31769999999999998</v>
      </c>
    </row>
    <row r="2123" spans="1:22" ht="14.25" customHeight="1" x14ac:dyDescent="0.3">
      <c r="A2123" s="57">
        <v>42970</v>
      </c>
      <c r="B2123" s="29">
        <v>22734</v>
      </c>
      <c r="C2123" s="29">
        <v>22447</v>
      </c>
      <c r="D2123" s="29">
        <v>93.147000000000006</v>
      </c>
      <c r="E2123" s="29">
        <v>109.04</v>
      </c>
      <c r="F2123" s="29">
        <v>1.1807000000000001</v>
      </c>
      <c r="G2123" s="29">
        <v>9.1710000000000003E-3</v>
      </c>
      <c r="H2123" s="29">
        <v>0.15007000000000001</v>
      </c>
      <c r="I2123" s="29">
        <v>0.15010000000000001</v>
      </c>
      <c r="J2123" s="29">
        <v>1.28</v>
      </c>
      <c r="K2123" s="29">
        <v>3.3021000000000002E-2</v>
      </c>
      <c r="L2123" s="29">
        <v>0.23369999999999999</v>
      </c>
      <c r="M2123" s="29">
        <v>8.8749999999999996E-2</v>
      </c>
      <c r="N2123" s="29">
        <v>1.2330000000000001E-2</v>
      </c>
      <c r="O2123" s="29">
        <v>0.65369999999999995</v>
      </c>
      <c r="P2123" s="29">
        <v>0.94916999999999996</v>
      </c>
      <c r="Q2123" s="29">
        <v>1.9542E-2</v>
      </c>
      <c r="R2123" s="29">
        <v>1.5623E-2</v>
      </c>
      <c r="S2123" s="29">
        <v>2.9999000000000001E-2</v>
      </c>
      <c r="T2123" s="29">
        <v>0.79659999999999997</v>
      </c>
      <c r="U2123" s="29">
        <v>7.4963000000000002E-2</v>
      </c>
      <c r="V2123" s="29">
        <v>0.31830000000000003</v>
      </c>
    </row>
    <row r="2124" spans="1:22" ht="14.25" customHeight="1" x14ac:dyDescent="0.3">
      <c r="A2124" s="57">
        <v>42969</v>
      </c>
      <c r="B2124" s="29">
        <v>22729</v>
      </c>
      <c r="C2124" s="29">
        <v>22448</v>
      </c>
      <c r="D2124" s="29">
        <v>93.545000000000002</v>
      </c>
      <c r="E2124" s="29">
        <v>109.57</v>
      </c>
      <c r="F2124" s="29">
        <v>1.1761999999999999</v>
      </c>
      <c r="G2124" s="29">
        <v>9.1269999999999997E-3</v>
      </c>
      <c r="H2124" s="29">
        <v>0.15006</v>
      </c>
      <c r="I2124" s="29">
        <v>0.14990000000000001</v>
      </c>
      <c r="J2124" s="29">
        <v>1.2824</v>
      </c>
      <c r="K2124" s="29">
        <v>3.3014000000000002E-2</v>
      </c>
      <c r="L2124" s="29">
        <v>0.2336</v>
      </c>
      <c r="M2124" s="29">
        <v>8.8319999999999996E-2</v>
      </c>
      <c r="N2124" s="29">
        <v>1.2290000000000001E-2</v>
      </c>
      <c r="O2124" s="29">
        <v>0.65359999999999996</v>
      </c>
      <c r="P2124" s="29">
        <v>0.94925999999999999</v>
      </c>
      <c r="Q2124" s="29">
        <v>1.9480000000000001E-2</v>
      </c>
      <c r="R2124" s="29">
        <v>1.5606E-2</v>
      </c>
      <c r="S2124" s="29">
        <v>3.0084E-2</v>
      </c>
      <c r="T2124" s="29">
        <v>0.79620000000000002</v>
      </c>
      <c r="U2124" s="29">
        <v>7.5001999999999999E-2</v>
      </c>
      <c r="V2124" s="29">
        <v>0.31630000000000003</v>
      </c>
    </row>
    <row r="2125" spans="1:22" ht="14.25" customHeight="1" x14ac:dyDescent="0.3">
      <c r="A2125" s="57">
        <v>42968</v>
      </c>
      <c r="B2125" s="29">
        <v>22723</v>
      </c>
      <c r="C2125" s="29">
        <v>22450</v>
      </c>
      <c r="D2125" s="29">
        <v>93.094999999999999</v>
      </c>
      <c r="E2125" s="29">
        <v>108.98</v>
      </c>
      <c r="F2125" s="29">
        <v>1.1815</v>
      </c>
      <c r="G2125" s="29">
        <v>9.1760000000000001E-3</v>
      </c>
      <c r="H2125" s="29">
        <v>0.15018000000000001</v>
      </c>
      <c r="I2125" s="29">
        <v>0.14990000000000001</v>
      </c>
      <c r="J2125" s="29">
        <v>1.29</v>
      </c>
      <c r="K2125" s="29">
        <v>3.2967999999999997E-2</v>
      </c>
      <c r="L2125" s="29">
        <v>0.23330000000000001</v>
      </c>
      <c r="M2125" s="29">
        <v>8.7819999999999995E-2</v>
      </c>
      <c r="N2125" s="29">
        <v>1.235E-2</v>
      </c>
      <c r="O2125" s="29">
        <v>0.65300000000000002</v>
      </c>
      <c r="P2125" s="29">
        <v>0.94940000000000002</v>
      </c>
      <c r="Q2125" s="29">
        <v>1.9439999999999999E-2</v>
      </c>
      <c r="R2125" s="29">
        <v>1.5580999999999999E-2</v>
      </c>
      <c r="S2125" s="29">
        <v>3.0079999999999999E-2</v>
      </c>
      <c r="T2125" s="29">
        <v>0.79630000000000001</v>
      </c>
      <c r="U2125" s="29">
        <v>7.4898000000000006E-2</v>
      </c>
      <c r="V2125" s="29">
        <v>0.316</v>
      </c>
    </row>
    <row r="2126" spans="1:22" ht="14.25" customHeight="1" x14ac:dyDescent="0.3">
      <c r="A2126" s="57">
        <v>42965</v>
      </c>
      <c r="B2126" s="29">
        <v>22729</v>
      </c>
      <c r="C2126" s="29">
        <v>22450</v>
      </c>
      <c r="D2126" s="29">
        <v>93.433999999999997</v>
      </c>
      <c r="E2126" s="29">
        <v>109.18</v>
      </c>
      <c r="F2126" s="29">
        <v>1.1760999999999999</v>
      </c>
      <c r="G2126" s="29">
        <v>9.1570000000000002E-3</v>
      </c>
      <c r="H2126" s="29">
        <v>0.15001</v>
      </c>
      <c r="I2126" s="29">
        <v>0.14960000000000001</v>
      </c>
      <c r="J2126" s="29">
        <v>1.2869999999999999</v>
      </c>
      <c r="K2126" s="29">
        <v>3.2978E-2</v>
      </c>
      <c r="L2126" s="29">
        <v>0.2331</v>
      </c>
      <c r="M2126" s="29">
        <v>8.7739999999999999E-2</v>
      </c>
      <c r="N2126" s="29">
        <v>1.2370000000000001E-2</v>
      </c>
      <c r="O2126" s="29">
        <v>0.65229999999999999</v>
      </c>
      <c r="P2126" s="29">
        <v>0.94921999999999995</v>
      </c>
      <c r="Q2126" s="29">
        <v>1.9448E-2</v>
      </c>
      <c r="R2126" s="29">
        <v>1.5605000000000001E-2</v>
      </c>
      <c r="S2126" s="29">
        <v>3.0109E-2</v>
      </c>
      <c r="T2126" s="29">
        <v>0.79459999999999997</v>
      </c>
      <c r="U2126" s="29">
        <v>7.4853000000000003E-2</v>
      </c>
      <c r="V2126" s="29">
        <v>0.31780000000000003</v>
      </c>
    </row>
    <row r="2127" spans="1:22" ht="14.25" customHeight="1" x14ac:dyDescent="0.3">
      <c r="A2127" s="57">
        <v>42964</v>
      </c>
      <c r="B2127" s="29">
        <v>22729</v>
      </c>
      <c r="C2127" s="29">
        <v>22450</v>
      </c>
      <c r="D2127" s="29">
        <v>93.622</v>
      </c>
      <c r="E2127" s="29">
        <v>109.57</v>
      </c>
      <c r="F2127" s="29">
        <v>1.1722999999999999</v>
      </c>
      <c r="G2127" s="29">
        <v>9.1269999999999997E-3</v>
      </c>
      <c r="H2127" s="29">
        <v>0.14985999999999999</v>
      </c>
      <c r="I2127" s="29">
        <v>0.14960000000000001</v>
      </c>
      <c r="J2127" s="29">
        <v>1.2867999999999999</v>
      </c>
      <c r="K2127" s="29">
        <v>3.2994000000000002E-2</v>
      </c>
      <c r="L2127" s="29">
        <v>0.23280000000000001</v>
      </c>
      <c r="M2127" s="29">
        <v>8.7520000000000001E-2</v>
      </c>
      <c r="N2127" s="29">
        <v>1.2319999999999999E-2</v>
      </c>
      <c r="O2127" s="29">
        <v>0.65229999999999999</v>
      </c>
      <c r="P2127" s="29">
        <v>0.94930999999999999</v>
      </c>
      <c r="Q2127" s="29">
        <v>1.9434E-2</v>
      </c>
      <c r="R2127" s="29">
        <v>1.5572000000000001E-2</v>
      </c>
      <c r="S2127" s="29">
        <v>3.0065999999999999E-2</v>
      </c>
      <c r="T2127" s="29">
        <v>0.78849999999999998</v>
      </c>
      <c r="U2127" s="29">
        <v>7.4881000000000003E-2</v>
      </c>
      <c r="V2127" s="29">
        <v>0.31490000000000001</v>
      </c>
    </row>
    <row r="2128" spans="1:22" ht="14.25" customHeight="1" x14ac:dyDescent="0.3">
      <c r="A2128" s="57">
        <v>42963</v>
      </c>
      <c r="B2128" s="29">
        <v>22726</v>
      </c>
      <c r="C2128" s="29">
        <v>22450</v>
      </c>
      <c r="D2128" s="29">
        <v>93.540999999999997</v>
      </c>
      <c r="E2128" s="29">
        <v>110.19</v>
      </c>
      <c r="F2128" s="29">
        <v>1.1767000000000001</v>
      </c>
      <c r="G2128" s="29">
        <v>9.0749999999999997E-3</v>
      </c>
      <c r="H2128" s="29">
        <v>0.14978</v>
      </c>
      <c r="I2128" s="29">
        <v>0.14949999999999999</v>
      </c>
      <c r="J2128" s="29">
        <v>1.2890999999999999</v>
      </c>
      <c r="K2128" s="29">
        <v>3.3022000000000003E-2</v>
      </c>
      <c r="L2128" s="29">
        <v>0.23269999999999999</v>
      </c>
      <c r="M2128" s="29">
        <v>8.8059999999999999E-2</v>
      </c>
      <c r="N2128" s="29">
        <v>1.235E-2</v>
      </c>
      <c r="O2128" s="29">
        <v>0.65259999999999996</v>
      </c>
      <c r="P2128" s="29">
        <v>0.94940000000000002</v>
      </c>
      <c r="Q2128" s="29">
        <v>1.9467999999999999E-2</v>
      </c>
      <c r="R2128" s="29">
        <v>1.5591000000000001E-2</v>
      </c>
      <c r="S2128" s="29">
        <v>3.0071000000000001E-2</v>
      </c>
      <c r="T2128" s="29">
        <v>0.79249999999999998</v>
      </c>
      <c r="U2128" s="29">
        <v>7.4892E-2</v>
      </c>
      <c r="V2128" s="29">
        <v>0.31719999999999998</v>
      </c>
    </row>
    <row r="2129" spans="1:22" ht="14.25" customHeight="1" x14ac:dyDescent="0.3">
      <c r="A2129" s="57">
        <v>42962</v>
      </c>
      <c r="B2129" s="29">
        <v>22721</v>
      </c>
      <c r="C2129" s="29">
        <v>22444</v>
      </c>
      <c r="D2129" s="29">
        <v>93.852999999999994</v>
      </c>
      <c r="E2129" s="29">
        <v>110.67</v>
      </c>
      <c r="F2129" s="29">
        <v>1.1735</v>
      </c>
      <c r="G2129" s="29">
        <v>9.0360000000000006E-3</v>
      </c>
      <c r="H2129" s="29">
        <v>0.14974999999999999</v>
      </c>
      <c r="I2129" s="29">
        <v>0.14929999999999999</v>
      </c>
      <c r="J2129" s="29">
        <v>1.2868999999999999</v>
      </c>
      <c r="K2129" s="29">
        <v>3.2999000000000001E-2</v>
      </c>
      <c r="L2129" s="29">
        <v>0.23280000000000001</v>
      </c>
      <c r="M2129" s="29">
        <v>8.7989999999999999E-2</v>
      </c>
      <c r="N2129" s="29">
        <v>1.238E-2</v>
      </c>
      <c r="O2129" s="29">
        <v>0.65259999999999996</v>
      </c>
      <c r="P2129" s="29">
        <v>0.94899</v>
      </c>
      <c r="Q2129" s="29">
        <v>1.9443999999999999E-2</v>
      </c>
      <c r="R2129" s="29">
        <v>1.5556E-2</v>
      </c>
      <c r="S2129" s="29">
        <v>3.0039E-2</v>
      </c>
      <c r="T2129" s="29">
        <v>0.78390000000000004</v>
      </c>
      <c r="U2129" s="29">
        <v>7.4847999999999998E-2</v>
      </c>
      <c r="V2129" s="29">
        <v>0.31540000000000001</v>
      </c>
    </row>
    <row r="2130" spans="1:22" ht="14.25" customHeight="1" x14ac:dyDescent="0.3">
      <c r="A2130" s="57">
        <v>42961</v>
      </c>
      <c r="B2130" s="29">
        <v>22727</v>
      </c>
      <c r="C2130" s="29">
        <v>22441</v>
      </c>
      <c r="D2130" s="29">
        <v>93.411000000000001</v>
      </c>
      <c r="E2130" s="29">
        <v>109.63</v>
      </c>
      <c r="F2130" s="29">
        <v>1.1779999999999999</v>
      </c>
      <c r="G2130" s="29">
        <v>9.1210000000000006E-3</v>
      </c>
      <c r="H2130" s="29">
        <v>0.14990999999999999</v>
      </c>
      <c r="I2130" s="29">
        <v>0.14949999999999999</v>
      </c>
      <c r="J2130" s="29">
        <v>1.2964</v>
      </c>
      <c r="K2130" s="29">
        <v>3.2988000000000003E-2</v>
      </c>
      <c r="L2130" s="29">
        <v>0.2329</v>
      </c>
      <c r="M2130" s="29">
        <v>8.7770000000000001E-2</v>
      </c>
      <c r="N2130" s="29">
        <v>1.235E-2</v>
      </c>
      <c r="O2130" s="29">
        <v>0.65300000000000002</v>
      </c>
      <c r="P2130" s="29">
        <v>0.94940000000000002</v>
      </c>
      <c r="Q2130" s="29">
        <v>1.9519999999999999E-2</v>
      </c>
      <c r="R2130" s="29">
        <v>1.5598000000000001E-2</v>
      </c>
      <c r="S2130" s="29">
        <v>3.0072000000000002E-2</v>
      </c>
      <c r="T2130" s="29">
        <v>0.78600000000000003</v>
      </c>
      <c r="U2130" s="29">
        <v>7.4954000000000007E-2</v>
      </c>
      <c r="V2130" s="29">
        <v>0.31319999999999998</v>
      </c>
    </row>
    <row r="2131" spans="1:22" ht="14.25" customHeight="1" x14ac:dyDescent="0.3">
      <c r="A2131" s="57">
        <v>42958</v>
      </c>
      <c r="B2131" s="29">
        <v>22728</v>
      </c>
      <c r="C2131" s="29">
        <v>22442</v>
      </c>
      <c r="D2131" s="29">
        <v>93.069000000000003</v>
      </c>
      <c r="E2131" s="29">
        <v>109.19</v>
      </c>
      <c r="F2131" s="29">
        <v>1.1820999999999999</v>
      </c>
      <c r="G2131" s="29">
        <v>9.1579999999999995E-3</v>
      </c>
      <c r="H2131" s="29">
        <v>0.15014</v>
      </c>
      <c r="I2131" s="29">
        <v>0.14990000000000001</v>
      </c>
      <c r="J2131" s="29">
        <v>1.3013999999999999</v>
      </c>
      <c r="K2131" s="29">
        <v>3.2987000000000002E-2</v>
      </c>
      <c r="L2131" s="29">
        <v>0.23280000000000001</v>
      </c>
      <c r="M2131" s="29">
        <v>8.7499999999999994E-2</v>
      </c>
      <c r="N2131" s="29">
        <v>1.2370000000000001E-2</v>
      </c>
      <c r="O2131" s="29">
        <v>0.65339999999999998</v>
      </c>
      <c r="P2131" s="29">
        <v>0.94899</v>
      </c>
      <c r="Q2131" s="29">
        <v>1.9604E-2</v>
      </c>
      <c r="R2131" s="29">
        <v>1.5601E-2</v>
      </c>
      <c r="S2131" s="29">
        <v>3.0120000000000001E-2</v>
      </c>
      <c r="T2131" s="29">
        <v>0.78869999999999996</v>
      </c>
      <c r="U2131" s="29">
        <v>7.4931999999999999E-2</v>
      </c>
      <c r="V2131" s="29">
        <v>0.31309999999999999</v>
      </c>
    </row>
    <row r="2132" spans="1:22" ht="14.25" customHeight="1" x14ac:dyDescent="0.3">
      <c r="A2132" s="57">
        <v>42957</v>
      </c>
      <c r="B2132" s="29">
        <v>22723</v>
      </c>
      <c r="C2132" s="29">
        <v>22443</v>
      </c>
      <c r="D2132" s="29">
        <v>93.400999999999996</v>
      </c>
      <c r="E2132" s="29">
        <v>109.2</v>
      </c>
      <c r="F2132" s="29">
        <v>1.1772</v>
      </c>
      <c r="G2132" s="29">
        <v>9.1570000000000002E-3</v>
      </c>
      <c r="H2132" s="29">
        <v>0.15032000000000001</v>
      </c>
      <c r="I2132" s="29">
        <v>0.15</v>
      </c>
      <c r="J2132" s="29">
        <v>1.2977000000000001</v>
      </c>
      <c r="K2132" s="29">
        <v>3.2959000000000002E-2</v>
      </c>
      <c r="L2132" s="29">
        <v>0.23300000000000001</v>
      </c>
      <c r="M2132" s="29">
        <v>8.7400000000000005E-2</v>
      </c>
      <c r="N2132" s="29">
        <v>1.2359999999999999E-2</v>
      </c>
      <c r="O2132" s="29">
        <v>0.65259999999999996</v>
      </c>
      <c r="P2132" s="29">
        <v>0.94899</v>
      </c>
      <c r="Q2132" s="29">
        <v>1.9602999999999999E-2</v>
      </c>
      <c r="R2132" s="29">
        <v>1.5587999999999999E-2</v>
      </c>
      <c r="S2132" s="29">
        <v>3.0089000000000001E-2</v>
      </c>
      <c r="T2132" s="29">
        <v>0.78469999999999995</v>
      </c>
      <c r="U2132" s="29">
        <v>7.4853000000000003E-2</v>
      </c>
      <c r="V2132" s="29">
        <v>0.31490000000000001</v>
      </c>
    </row>
    <row r="2133" spans="1:22" ht="14.25" customHeight="1" x14ac:dyDescent="0.3">
      <c r="A2133" s="57">
        <v>42956</v>
      </c>
      <c r="B2133" s="29">
        <v>22736</v>
      </c>
      <c r="C2133" s="29">
        <v>22440</v>
      </c>
      <c r="D2133" s="29">
        <v>93.548000000000002</v>
      </c>
      <c r="E2133" s="29">
        <v>110.07</v>
      </c>
      <c r="F2133" s="29">
        <v>1.1758999999999999</v>
      </c>
      <c r="G2133" s="29">
        <v>9.0860000000000003E-3</v>
      </c>
      <c r="H2133" s="29">
        <v>0.14968999999999999</v>
      </c>
      <c r="I2133" s="29">
        <v>0.14940000000000001</v>
      </c>
      <c r="J2133" s="29">
        <v>1.3004</v>
      </c>
      <c r="K2133" s="29">
        <v>3.3061E-2</v>
      </c>
      <c r="L2133" s="29">
        <v>0.23319999999999999</v>
      </c>
      <c r="M2133" s="29">
        <v>8.7770000000000001E-2</v>
      </c>
      <c r="N2133" s="29">
        <v>1.235E-2</v>
      </c>
      <c r="O2133" s="29">
        <v>0.65280000000000005</v>
      </c>
      <c r="P2133" s="29">
        <v>0.94913000000000003</v>
      </c>
      <c r="Q2133" s="29">
        <v>1.9730000000000001E-2</v>
      </c>
      <c r="R2133" s="29">
        <v>1.5651000000000002E-2</v>
      </c>
      <c r="S2133" s="29">
        <v>3.0068999999999999E-2</v>
      </c>
      <c r="T2133" s="29">
        <v>0.78749999999999998</v>
      </c>
      <c r="U2133" s="29">
        <v>7.4937000000000004E-2</v>
      </c>
      <c r="V2133" s="29">
        <v>0.31690000000000002</v>
      </c>
    </row>
    <row r="2134" spans="1:22" ht="14.25" customHeight="1" x14ac:dyDescent="0.3">
      <c r="A2134" s="57">
        <v>42955</v>
      </c>
      <c r="B2134" s="29">
        <v>22731</v>
      </c>
      <c r="C2134" s="29">
        <v>22440</v>
      </c>
      <c r="D2134" s="29">
        <v>93.647000000000006</v>
      </c>
      <c r="E2134" s="29">
        <v>110.32</v>
      </c>
      <c r="F2134" s="29">
        <v>1.1752</v>
      </c>
      <c r="G2134" s="29">
        <v>9.0639999999999991E-3</v>
      </c>
      <c r="H2134" s="29">
        <v>0.14918999999999999</v>
      </c>
      <c r="I2134" s="29">
        <v>0.14899999999999999</v>
      </c>
      <c r="J2134" s="29">
        <v>1.2991999999999999</v>
      </c>
      <c r="K2134" s="29">
        <v>3.3119999999999997E-2</v>
      </c>
      <c r="L2134" s="29">
        <v>0.2336</v>
      </c>
      <c r="M2134" s="29">
        <v>8.856E-2</v>
      </c>
      <c r="N2134" s="29">
        <v>1.2359999999999999E-2</v>
      </c>
      <c r="O2134" s="29">
        <v>0.65259999999999996</v>
      </c>
      <c r="P2134" s="29">
        <v>0.94908000000000003</v>
      </c>
      <c r="Q2134" s="29">
        <v>1.9771E-2</v>
      </c>
      <c r="R2134" s="29">
        <v>1.5694E-2</v>
      </c>
      <c r="S2134" s="29">
        <v>3.0058000000000001E-2</v>
      </c>
      <c r="T2134" s="29">
        <v>0.78949999999999998</v>
      </c>
      <c r="U2134" s="29">
        <v>7.5050000000000006E-2</v>
      </c>
      <c r="V2134" s="29">
        <v>0.31990000000000002</v>
      </c>
    </row>
    <row r="2135" spans="1:22" ht="14.25" customHeight="1" x14ac:dyDescent="0.3">
      <c r="A2135" s="57">
        <v>42954</v>
      </c>
      <c r="B2135" s="29">
        <v>22733</v>
      </c>
      <c r="C2135" s="29">
        <v>22440</v>
      </c>
      <c r="D2135" s="29">
        <v>93.432000000000002</v>
      </c>
      <c r="E2135" s="29">
        <v>110.75</v>
      </c>
      <c r="F2135" s="29">
        <v>1.1795</v>
      </c>
      <c r="G2135" s="29">
        <v>9.0299999999999998E-3</v>
      </c>
      <c r="H2135" s="29">
        <v>0.14887</v>
      </c>
      <c r="I2135" s="29">
        <v>0.14860000000000001</v>
      </c>
      <c r="J2135" s="29">
        <v>1.3035000000000001</v>
      </c>
      <c r="K2135" s="29">
        <v>3.3105000000000002E-2</v>
      </c>
      <c r="L2135" s="29">
        <v>0.23350000000000001</v>
      </c>
      <c r="M2135" s="29">
        <v>8.8719999999999993E-2</v>
      </c>
      <c r="N2135" s="29">
        <v>1.238E-2</v>
      </c>
      <c r="O2135" s="29">
        <v>0.65210000000000001</v>
      </c>
      <c r="P2135" s="29">
        <v>0.94948999999999995</v>
      </c>
      <c r="Q2135" s="29">
        <v>1.9813999999999998E-2</v>
      </c>
      <c r="R2135" s="29">
        <v>1.5661000000000001E-2</v>
      </c>
      <c r="S2135" s="29">
        <v>3.0044999999999999E-2</v>
      </c>
      <c r="T2135" s="29">
        <v>0.78869999999999996</v>
      </c>
      <c r="U2135" s="29">
        <v>7.5072E-2</v>
      </c>
      <c r="V2135" s="29">
        <v>0.31979999999999997</v>
      </c>
    </row>
    <row r="2136" spans="1:22" ht="14.25" customHeight="1" x14ac:dyDescent="0.3">
      <c r="A2136" s="57">
        <v>42951</v>
      </c>
      <c r="B2136" s="29">
        <v>22736</v>
      </c>
      <c r="C2136" s="29">
        <v>22434</v>
      </c>
      <c r="D2136" s="29">
        <v>93.542000000000002</v>
      </c>
      <c r="E2136" s="29">
        <v>110.69</v>
      </c>
      <c r="F2136" s="29">
        <v>1.1773</v>
      </c>
      <c r="G2136" s="29">
        <v>9.0340000000000004E-3</v>
      </c>
      <c r="H2136" s="29">
        <v>0.14885999999999999</v>
      </c>
      <c r="I2136" s="29">
        <v>0.14849999999999999</v>
      </c>
      <c r="J2136" s="29">
        <v>1.304</v>
      </c>
      <c r="K2136" s="29">
        <v>3.3104000000000001E-2</v>
      </c>
      <c r="L2136" s="29">
        <v>0.23369999999999999</v>
      </c>
      <c r="M2136" s="29">
        <v>8.8590000000000002E-2</v>
      </c>
      <c r="N2136" s="29">
        <v>1.235E-2</v>
      </c>
      <c r="O2136" s="29">
        <v>0.65249999999999997</v>
      </c>
      <c r="P2136" s="29">
        <v>0.94908000000000003</v>
      </c>
      <c r="Q2136" s="29">
        <v>1.9852000000000002E-2</v>
      </c>
      <c r="R2136" s="29">
        <v>1.5681E-2</v>
      </c>
      <c r="S2136" s="29">
        <v>3.0044000000000001E-2</v>
      </c>
      <c r="T2136" s="29">
        <v>0.79049999999999998</v>
      </c>
      <c r="U2136" s="29">
        <v>7.5143000000000001E-2</v>
      </c>
      <c r="V2136" s="29">
        <v>0.31929999999999997</v>
      </c>
    </row>
    <row r="2137" spans="1:22" ht="14.25" customHeight="1" x14ac:dyDescent="0.3">
      <c r="A2137" s="57">
        <v>42950</v>
      </c>
      <c r="B2137" s="29">
        <v>22736</v>
      </c>
      <c r="C2137" s="29">
        <v>22434</v>
      </c>
      <c r="D2137" s="29">
        <v>92.838999999999999</v>
      </c>
      <c r="E2137" s="29">
        <v>110.05</v>
      </c>
      <c r="F2137" s="29">
        <v>1.1870000000000001</v>
      </c>
      <c r="G2137" s="29">
        <v>9.0869999999999996E-3</v>
      </c>
      <c r="H2137" s="29">
        <v>0.14879000000000001</v>
      </c>
      <c r="I2137" s="29">
        <v>0.14860000000000001</v>
      </c>
      <c r="J2137" s="29">
        <v>1.3138000000000001</v>
      </c>
      <c r="K2137" s="29">
        <v>3.3087999999999999E-2</v>
      </c>
      <c r="L2137" s="29">
        <v>0.2336</v>
      </c>
      <c r="M2137" s="29">
        <v>8.8580000000000006E-2</v>
      </c>
      <c r="N2137" s="29">
        <v>1.2359999999999999E-2</v>
      </c>
      <c r="O2137" s="29">
        <v>0.65239999999999998</v>
      </c>
      <c r="P2137" s="29">
        <v>0.94940000000000002</v>
      </c>
      <c r="Q2137" s="29">
        <v>1.9852999999999999E-2</v>
      </c>
      <c r="R2137" s="29">
        <v>1.5692000000000001E-2</v>
      </c>
      <c r="S2137" s="29">
        <v>3.0061000000000001E-2</v>
      </c>
      <c r="T2137" s="29">
        <v>0.79449999999999998</v>
      </c>
      <c r="U2137" s="29">
        <v>7.5054999999999997E-2</v>
      </c>
      <c r="V2137" s="29">
        <v>0.3211</v>
      </c>
    </row>
    <row r="2138" spans="1:22" ht="14.25" customHeight="1" x14ac:dyDescent="0.3">
      <c r="A2138" s="57">
        <v>42949</v>
      </c>
      <c r="B2138" s="29">
        <v>22723</v>
      </c>
      <c r="C2138" s="29">
        <v>22430</v>
      </c>
      <c r="D2138" s="29">
        <v>92.835999999999999</v>
      </c>
      <c r="E2138" s="29">
        <v>110.72</v>
      </c>
      <c r="F2138" s="29">
        <v>1.1856</v>
      </c>
      <c r="G2138" s="29">
        <v>9.0310000000000008E-3</v>
      </c>
      <c r="H2138" s="29">
        <v>0.14885000000000001</v>
      </c>
      <c r="I2138" s="29">
        <v>0.14860000000000001</v>
      </c>
      <c r="J2138" s="29">
        <v>1.3223</v>
      </c>
      <c r="K2138" s="29">
        <v>3.3065999999999998E-2</v>
      </c>
      <c r="L2138" s="29">
        <v>0.23330000000000001</v>
      </c>
      <c r="M2138" s="29">
        <v>8.9050000000000004E-2</v>
      </c>
      <c r="N2138" s="29">
        <v>1.239E-2</v>
      </c>
      <c r="O2138" s="29">
        <v>0.65159999999999996</v>
      </c>
      <c r="P2138" s="29">
        <v>0.94913000000000003</v>
      </c>
      <c r="Q2138" s="29">
        <v>1.9852999999999999E-2</v>
      </c>
      <c r="R2138" s="29">
        <v>1.5705E-2</v>
      </c>
      <c r="S2138" s="29">
        <v>3.007E-2</v>
      </c>
      <c r="T2138" s="29">
        <v>0.79549999999999998</v>
      </c>
      <c r="U2138" s="29">
        <v>7.5089000000000003E-2</v>
      </c>
      <c r="V2138" s="29">
        <v>0.32119999999999999</v>
      </c>
    </row>
    <row r="2139" spans="1:22" ht="14.25" customHeight="1" x14ac:dyDescent="0.3">
      <c r="A2139" s="57">
        <v>42948</v>
      </c>
      <c r="B2139" s="29">
        <v>22721</v>
      </c>
      <c r="C2139" s="29">
        <v>22429</v>
      </c>
      <c r="D2139" s="29">
        <v>93.043000000000006</v>
      </c>
      <c r="E2139" s="29">
        <v>110.36</v>
      </c>
      <c r="F2139" s="29">
        <v>1.1801999999999999</v>
      </c>
      <c r="G2139" s="29">
        <v>9.0600000000000003E-3</v>
      </c>
      <c r="H2139" s="29">
        <v>0.14878</v>
      </c>
      <c r="I2139" s="29">
        <v>0.14860000000000001</v>
      </c>
      <c r="J2139" s="29">
        <v>1.3203</v>
      </c>
      <c r="K2139" s="29">
        <v>3.3056000000000002E-2</v>
      </c>
      <c r="L2139" s="29">
        <v>0.23330000000000001</v>
      </c>
      <c r="M2139" s="29">
        <v>8.9160000000000003E-2</v>
      </c>
      <c r="N2139" s="29">
        <v>1.2319999999999999E-2</v>
      </c>
      <c r="O2139" s="29">
        <v>0.65249999999999997</v>
      </c>
      <c r="P2139" s="29">
        <v>0.94935000000000003</v>
      </c>
      <c r="Q2139" s="29">
        <v>1.9854E-2</v>
      </c>
      <c r="R2139" s="29">
        <v>1.5615E-2</v>
      </c>
      <c r="S2139" s="29">
        <v>3.0053E-2</v>
      </c>
      <c r="T2139" s="29">
        <v>0.79749999999999999</v>
      </c>
      <c r="U2139" s="29">
        <v>7.5075000000000003E-2</v>
      </c>
      <c r="V2139" s="29">
        <v>0.31979999999999997</v>
      </c>
    </row>
    <row r="2140" spans="1:22" ht="14.25" customHeight="1" x14ac:dyDescent="0.3">
      <c r="A2140" s="57">
        <v>42947</v>
      </c>
      <c r="B2140" s="29">
        <v>22735</v>
      </c>
      <c r="C2140" s="29">
        <v>22432</v>
      </c>
      <c r="D2140" s="29">
        <v>92.863</v>
      </c>
      <c r="E2140" s="29">
        <v>110.26</v>
      </c>
      <c r="F2140" s="29">
        <v>1.1841999999999999</v>
      </c>
      <c r="G2140" s="29">
        <v>9.0699999999999999E-3</v>
      </c>
      <c r="H2140" s="29">
        <v>0.14877000000000001</v>
      </c>
      <c r="I2140" s="29">
        <v>0.1487</v>
      </c>
      <c r="J2140" s="29">
        <v>1.3214999999999999</v>
      </c>
      <c r="K2140" s="29">
        <v>3.3093999999999998E-2</v>
      </c>
      <c r="L2140" s="29">
        <v>0.2336</v>
      </c>
      <c r="M2140" s="29">
        <v>8.9340000000000003E-2</v>
      </c>
      <c r="N2140" s="29">
        <v>1.239E-2</v>
      </c>
      <c r="O2140" s="29">
        <v>0.65129999999999999</v>
      </c>
      <c r="P2140" s="29">
        <v>0.94877</v>
      </c>
      <c r="Q2140" s="29">
        <v>1.9817999999999999E-2</v>
      </c>
      <c r="R2140" s="29">
        <v>1.5577000000000001E-2</v>
      </c>
      <c r="S2140" s="29">
        <v>3.0026000000000001E-2</v>
      </c>
      <c r="T2140" s="29">
        <v>0.8014</v>
      </c>
      <c r="U2140" s="29">
        <v>7.5080999999999995E-2</v>
      </c>
      <c r="V2140" s="29">
        <v>0.31990000000000002</v>
      </c>
    </row>
    <row r="2141" spans="1:22" ht="14.25" customHeight="1" x14ac:dyDescent="0.3">
      <c r="A2141" s="57">
        <v>42944</v>
      </c>
      <c r="B2141" s="29">
        <v>22729</v>
      </c>
      <c r="C2141" s="29">
        <v>22433</v>
      </c>
      <c r="D2141" s="29">
        <v>93.259</v>
      </c>
      <c r="E2141" s="29">
        <v>110.68</v>
      </c>
      <c r="F2141" s="29">
        <v>1.1751</v>
      </c>
      <c r="G2141" s="29">
        <v>9.0349999999999996E-3</v>
      </c>
      <c r="H2141" s="29">
        <v>0.14852000000000001</v>
      </c>
      <c r="I2141" s="29">
        <v>0.14849999999999999</v>
      </c>
      <c r="J2141" s="29">
        <v>1.3136000000000001</v>
      </c>
      <c r="K2141" s="29">
        <v>3.3012E-2</v>
      </c>
      <c r="L2141" s="29">
        <v>0.2336</v>
      </c>
      <c r="M2141" s="29">
        <v>8.8910000000000003E-2</v>
      </c>
      <c r="N2141" s="29">
        <v>1.24E-2</v>
      </c>
      <c r="O2141" s="29">
        <v>0.65110000000000001</v>
      </c>
      <c r="P2141" s="29">
        <v>0.94916999999999996</v>
      </c>
      <c r="Q2141" s="29">
        <v>1.9761999999999998E-2</v>
      </c>
      <c r="R2141" s="29">
        <v>1.5591000000000001E-2</v>
      </c>
      <c r="S2141" s="29">
        <v>2.9954000000000001E-2</v>
      </c>
      <c r="T2141" s="29">
        <v>0.80430000000000001</v>
      </c>
      <c r="U2141" s="29">
        <v>7.5033000000000002E-2</v>
      </c>
      <c r="V2141" s="29">
        <v>0.31929999999999997</v>
      </c>
    </row>
    <row r="2142" spans="1:22" ht="14.25" customHeight="1" x14ac:dyDescent="0.3">
      <c r="A2142" s="57">
        <v>42943</v>
      </c>
      <c r="B2142" s="29">
        <v>22723</v>
      </c>
      <c r="C2142" s="29">
        <v>22430</v>
      </c>
      <c r="D2142" s="29">
        <v>93.864000000000004</v>
      </c>
      <c r="E2142" s="29">
        <v>111.26</v>
      </c>
      <c r="F2142" s="29">
        <v>1.1677</v>
      </c>
      <c r="G2142" s="29">
        <v>8.9879999999999995E-3</v>
      </c>
      <c r="H2142" s="29">
        <v>0.14842</v>
      </c>
      <c r="I2142" s="29">
        <v>0.14829999999999999</v>
      </c>
      <c r="J2142" s="29">
        <v>1.3066</v>
      </c>
      <c r="K2142" s="29">
        <v>3.3061E-2</v>
      </c>
      <c r="L2142" s="29">
        <v>0.23380000000000001</v>
      </c>
      <c r="M2142" s="29">
        <v>8.949E-2</v>
      </c>
      <c r="N2142" s="29">
        <v>1.24E-2</v>
      </c>
      <c r="O2142" s="29">
        <v>0.65090000000000003</v>
      </c>
      <c r="P2142" s="29">
        <v>0.94930999999999999</v>
      </c>
      <c r="Q2142" s="29">
        <v>1.9779999999999999E-2</v>
      </c>
      <c r="R2142" s="29">
        <v>1.5579000000000001E-2</v>
      </c>
      <c r="S2142" s="29">
        <v>3.0016000000000001E-2</v>
      </c>
      <c r="T2142" s="29">
        <v>0.79659999999999997</v>
      </c>
      <c r="U2142" s="29">
        <v>7.5108999999999995E-2</v>
      </c>
      <c r="V2142" s="29">
        <v>0.3175</v>
      </c>
    </row>
    <row r="2143" spans="1:22" ht="14.25" customHeight="1" x14ac:dyDescent="0.3">
      <c r="A2143" s="57">
        <v>42942</v>
      </c>
      <c r="B2143" s="29">
        <v>22723</v>
      </c>
      <c r="C2143" s="29">
        <v>22433</v>
      </c>
      <c r="D2143" s="29">
        <v>93.671999999999997</v>
      </c>
      <c r="E2143" s="29">
        <v>111.18</v>
      </c>
      <c r="F2143" s="29">
        <v>1.1734</v>
      </c>
      <c r="G2143" s="29">
        <v>8.9949999999999995E-3</v>
      </c>
      <c r="H2143" s="29">
        <v>0.14835999999999999</v>
      </c>
      <c r="I2143" s="29">
        <v>0.14829999999999999</v>
      </c>
      <c r="J2143" s="29">
        <v>1.3122</v>
      </c>
      <c r="K2143" s="29">
        <v>3.3076000000000001E-2</v>
      </c>
      <c r="L2143" s="29">
        <v>0.2334</v>
      </c>
      <c r="M2143" s="29">
        <v>8.9880000000000002E-2</v>
      </c>
      <c r="N2143" s="29">
        <v>1.24E-2</v>
      </c>
      <c r="O2143" s="29">
        <v>0.65180000000000005</v>
      </c>
      <c r="P2143" s="29">
        <v>0.94959000000000005</v>
      </c>
      <c r="Q2143" s="29">
        <v>1.9803999999999999E-2</v>
      </c>
      <c r="R2143" s="29">
        <v>1.5569E-2</v>
      </c>
      <c r="S2143" s="29">
        <v>2.9946E-2</v>
      </c>
      <c r="T2143" s="29">
        <v>0.80349999999999999</v>
      </c>
      <c r="U2143" s="29">
        <v>7.5199000000000002E-2</v>
      </c>
      <c r="V2143" s="29">
        <v>0.31869999999999998</v>
      </c>
    </row>
    <row r="2144" spans="1:22" ht="14.25" customHeight="1" x14ac:dyDescent="0.3">
      <c r="A2144" s="57">
        <v>42941</v>
      </c>
      <c r="B2144" s="29">
        <v>22724</v>
      </c>
      <c r="C2144" s="29">
        <v>22429</v>
      </c>
      <c r="D2144" s="29">
        <v>94.054000000000002</v>
      </c>
      <c r="E2144" s="29">
        <v>111.89</v>
      </c>
      <c r="F2144" s="29">
        <v>1.1647000000000001</v>
      </c>
      <c r="G2144" s="29">
        <v>8.9370000000000005E-3</v>
      </c>
      <c r="H2144" s="29">
        <v>0.14812</v>
      </c>
      <c r="I2144" s="29">
        <v>0.14799999999999999</v>
      </c>
      <c r="J2144" s="29">
        <v>1.3025</v>
      </c>
      <c r="K2144" s="29">
        <v>3.2947999999999998E-2</v>
      </c>
      <c r="L2144" s="29">
        <v>0.23350000000000001</v>
      </c>
      <c r="M2144" s="29">
        <v>8.9279999999999998E-2</v>
      </c>
      <c r="N2144" s="29">
        <v>1.231E-2</v>
      </c>
      <c r="O2144" s="29">
        <v>0.65180000000000005</v>
      </c>
      <c r="P2144" s="29">
        <v>0.94994000000000001</v>
      </c>
      <c r="Q2144" s="29">
        <v>1.9741999999999999E-2</v>
      </c>
      <c r="R2144" s="29">
        <v>1.5514999999999999E-2</v>
      </c>
      <c r="S2144" s="29">
        <v>2.9873E-2</v>
      </c>
      <c r="T2144" s="29">
        <v>0.79949999999999999</v>
      </c>
      <c r="U2144" s="29">
        <v>7.4995999999999993E-2</v>
      </c>
      <c r="V2144" s="29">
        <v>0.31519999999999998</v>
      </c>
    </row>
    <row r="2145" spans="1:22" ht="14.25" customHeight="1" x14ac:dyDescent="0.3">
      <c r="A2145" s="57">
        <v>42940</v>
      </c>
      <c r="B2145" s="29">
        <v>22736</v>
      </c>
      <c r="C2145" s="29">
        <v>22429</v>
      </c>
      <c r="D2145" s="29">
        <v>93.977000000000004</v>
      </c>
      <c r="E2145" s="29">
        <v>111.1</v>
      </c>
      <c r="F2145" s="29">
        <v>1.1641999999999999</v>
      </c>
      <c r="G2145" s="29">
        <v>9.0010000000000003E-3</v>
      </c>
      <c r="H2145" s="29">
        <v>0.14840999999999999</v>
      </c>
      <c r="I2145" s="29">
        <v>0.14810000000000001</v>
      </c>
      <c r="J2145" s="29">
        <v>1.3028</v>
      </c>
      <c r="K2145" s="29">
        <v>3.2948999999999999E-2</v>
      </c>
      <c r="L2145" s="29">
        <v>0.23380000000000001</v>
      </c>
      <c r="M2145" s="29">
        <v>8.9649999999999994E-2</v>
      </c>
      <c r="N2145" s="29">
        <v>1.2370000000000001E-2</v>
      </c>
      <c r="O2145" s="29">
        <v>0.65210000000000001</v>
      </c>
      <c r="P2145" s="29">
        <v>0.94964000000000004</v>
      </c>
      <c r="Q2145" s="29">
        <v>1.9706000000000001E-2</v>
      </c>
      <c r="R2145" s="29">
        <v>1.5532000000000001E-2</v>
      </c>
      <c r="S2145" s="29">
        <v>2.9929000000000001E-2</v>
      </c>
      <c r="T2145" s="29">
        <v>0.79930000000000001</v>
      </c>
      <c r="U2145" s="29">
        <v>7.5097999999999998E-2</v>
      </c>
      <c r="V2145" s="29">
        <v>0.31780000000000003</v>
      </c>
    </row>
    <row r="2146" spans="1:22" ht="14.25" customHeight="1" x14ac:dyDescent="0.3">
      <c r="A2146" s="57">
        <v>42937</v>
      </c>
      <c r="B2146" s="29">
        <v>22730</v>
      </c>
      <c r="C2146" s="29">
        <v>22432</v>
      </c>
      <c r="D2146" s="29">
        <v>93.858000000000004</v>
      </c>
      <c r="E2146" s="29">
        <v>111.13</v>
      </c>
      <c r="F2146" s="29">
        <v>1.1662999999999999</v>
      </c>
      <c r="G2146" s="29">
        <v>8.9980000000000008E-3</v>
      </c>
      <c r="H2146" s="29">
        <v>0.14824000000000001</v>
      </c>
      <c r="I2146" s="29">
        <v>0.14799999999999999</v>
      </c>
      <c r="J2146" s="29">
        <v>1.2997000000000001</v>
      </c>
      <c r="K2146" s="29">
        <v>3.2890999999999997E-2</v>
      </c>
      <c r="L2146" s="29">
        <v>0.2334</v>
      </c>
      <c r="M2146" s="29">
        <v>8.9330000000000007E-2</v>
      </c>
      <c r="N2146" s="29">
        <v>1.239E-2</v>
      </c>
      <c r="O2146" s="29">
        <v>0.65080000000000005</v>
      </c>
      <c r="P2146" s="29">
        <v>0.94943999999999995</v>
      </c>
      <c r="Q2146" s="29">
        <v>1.9716000000000001E-2</v>
      </c>
      <c r="R2146" s="29">
        <v>1.5507999999999999E-2</v>
      </c>
      <c r="S2146" s="29">
        <v>2.9892999999999999E-2</v>
      </c>
      <c r="T2146" s="29">
        <v>0.79759999999999998</v>
      </c>
      <c r="U2146" s="29">
        <v>7.5023999999999993E-2</v>
      </c>
      <c r="V2146" s="29">
        <v>0.31819999999999998</v>
      </c>
    </row>
    <row r="2147" spans="1:22" ht="14.25" customHeight="1" x14ac:dyDescent="0.3">
      <c r="A2147" s="57">
        <v>42936</v>
      </c>
      <c r="B2147" s="29">
        <v>22730</v>
      </c>
      <c r="C2147" s="29">
        <v>22433</v>
      </c>
      <c r="D2147" s="29">
        <v>94.305999999999997</v>
      </c>
      <c r="E2147" s="29">
        <v>111.91</v>
      </c>
      <c r="F2147" s="29">
        <v>1.1631</v>
      </c>
      <c r="G2147" s="29">
        <v>8.9359999999999995E-3</v>
      </c>
      <c r="H2147" s="29">
        <v>0.14821999999999999</v>
      </c>
      <c r="I2147" s="29">
        <v>0.14799999999999999</v>
      </c>
      <c r="J2147" s="29">
        <v>1.2972999999999999</v>
      </c>
      <c r="K2147" s="29">
        <v>3.2835999999999997E-2</v>
      </c>
      <c r="L2147" s="29">
        <v>0.23300000000000001</v>
      </c>
      <c r="M2147" s="29">
        <v>8.9190000000000005E-2</v>
      </c>
      <c r="N2147" s="29">
        <v>1.239E-2</v>
      </c>
      <c r="O2147" s="29">
        <v>0.65139999999999998</v>
      </c>
      <c r="P2147" s="29">
        <v>0.95021</v>
      </c>
      <c r="Q2147" s="29">
        <v>1.9755999999999999E-2</v>
      </c>
      <c r="R2147" s="29">
        <v>1.5545E-2</v>
      </c>
      <c r="S2147" s="29">
        <v>2.9789E-2</v>
      </c>
      <c r="T2147" s="29">
        <v>0.79420000000000002</v>
      </c>
      <c r="U2147" s="29">
        <v>7.5120000000000006E-2</v>
      </c>
      <c r="V2147" s="29">
        <v>0.32040000000000002</v>
      </c>
    </row>
    <row r="2148" spans="1:22" ht="14.25" customHeight="1" x14ac:dyDescent="0.3">
      <c r="A2148" s="57">
        <v>42935</v>
      </c>
      <c r="B2148" s="29">
        <v>22729</v>
      </c>
      <c r="C2148" s="29">
        <v>22433</v>
      </c>
      <c r="D2148" s="29">
        <v>94.778999999999996</v>
      </c>
      <c r="E2148" s="29">
        <v>111.97</v>
      </c>
      <c r="F2148" s="29">
        <v>1.1515</v>
      </c>
      <c r="G2148" s="29">
        <v>8.9320000000000007E-3</v>
      </c>
      <c r="H2148" s="29">
        <v>0.14813999999999999</v>
      </c>
      <c r="I2148" s="29">
        <v>0.1479</v>
      </c>
      <c r="J2148" s="29">
        <v>1.3022</v>
      </c>
      <c r="K2148" s="29">
        <v>3.2903000000000002E-2</v>
      </c>
      <c r="L2148" s="29">
        <v>0.23330000000000001</v>
      </c>
      <c r="M2148" s="29">
        <v>8.8919999999999999E-2</v>
      </c>
      <c r="N2148" s="29">
        <v>1.238E-2</v>
      </c>
      <c r="O2148" s="29">
        <v>0.65110000000000001</v>
      </c>
      <c r="P2148" s="29">
        <v>0.95052999999999999</v>
      </c>
      <c r="Q2148" s="29">
        <v>1.9673E-2</v>
      </c>
      <c r="R2148" s="29">
        <v>1.555E-2</v>
      </c>
      <c r="S2148" s="29">
        <v>2.9756000000000001E-2</v>
      </c>
      <c r="T2148" s="29">
        <v>0.79330000000000001</v>
      </c>
      <c r="U2148" s="29">
        <v>7.5143000000000001E-2</v>
      </c>
      <c r="V2148" s="29">
        <v>0.31759999999999999</v>
      </c>
    </row>
    <row r="2149" spans="1:22" ht="14.25" customHeight="1" x14ac:dyDescent="0.3">
      <c r="A2149" s="57">
        <v>42934</v>
      </c>
      <c r="B2149" s="29">
        <v>22735</v>
      </c>
      <c r="C2149" s="29">
        <v>22436</v>
      </c>
      <c r="D2149" s="29">
        <v>94.603999999999999</v>
      </c>
      <c r="E2149" s="29">
        <v>112.07</v>
      </c>
      <c r="F2149" s="29">
        <v>1.1554</v>
      </c>
      <c r="G2149" s="29">
        <v>8.9239999999999996E-3</v>
      </c>
      <c r="H2149" s="29">
        <v>0.14826</v>
      </c>
      <c r="I2149" s="29">
        <v>0.1482</v>
      </c>
      <c r="J2149" s="29">
        <v>1.304</v>
      </c>
      <c r="K2149" s="29">
        <v>3.2932000000000003E-2</v>
      </c>
      <c r="L2149" s="29">
        <v>0.23330000000000001</v>
      </c>
      <c r="M2149" s="29">
        <v>8.8870000000000005E-2</v>
      </c>
      <c r="N2149" s="29">
        <v>1.238E-2</v>
      </c>
      <c r="O2149" s="29">
        <v>0.65129999999999999</v>
      </c>
      <c r="P2149" s="29">
        <v>0.95011999999999996</v>
      </c>
      <c r="Q2149" s="29">
        <v>1.9696999999999999E-2</v>
      </c>
      <c r="R2149" s="29">
        <v>1.5546000000000001E-2</v>
      </c>
      <c r="S2149" s="29">
        <v>2.9777000000000001E-2</v>
      </c>
      <c r="T2149" s="29">
        <v>0.79190000000000005</v>
      </c>
      <c r="U2149" s="29">
        <v>7.5171000000000002E-2</v>
      </c>
      <c r="V2149" s="29">
        <v>0.31690000000000002</v>
      </c>
    </row>
    <row r="2150" spans="1:22" ht="14.25" customHeight="1" x14ac:dyDescent="0.3">
      <c r="A2150" s="57">
        <v>42933</v>
      </c>
      <c r="B2150" s="29">
        <v>22720</v>
      </c>
      <c r="C2150" s="29">
        <v>22437</v>
      </c>
      <c r="D2150" s="29">
        <v>95.128</v>
      </c>
      <c r="E2150" s="29">
        <v>112.63</v>
      </c>
      <c r="F2150" s="29">
        <v>1.1477999999999999</v>
      </c>
      <c r="G2150" s="29">
        <v>8.8789999999999997E-3</v>
      </c>
      <c r="H2150" s="29">
        <v>0.14804</v>
      </c>
      <c r="I2150" s="29">
        <v>0.14779999999999999</v>
      </c>
      <c r="J2150" s="29">
        <v>1.3055000000000001</v>
      </c>
      <c r="K2150" s="29">
        <v>3.288E-2</v>
      </c>
      <c r="L2150" s="29">
        <v>0.23319999999999999</v>
      </c>
      <c r="M2150" s="29">
        <v>8.8620000000000004E-2</v>
      </c>
      <c r="N2150" s="29">
        <v>1.2359999999999999E-2</v>
      </c>
      <c r="O2150" s="29">
        <v>0.65080000000000005</v>
      </c>
      <c r="P2150" s="29">
        <v>0.95052999999999999</v>
      </c>
      <c r="Q2150" s="29">
        <v>1.9713999999999999E-2</v>
      </c>
      <c r="R2150" s="29">
        <v>1.5546000000000001E-2</v>
      </c>
      <c r="S2150" s="29">
        <v>2.9753999999999999E-2</v>
      </c>
      <c r="T2150" s="29">
        <v>0.78769999999999996</v>
      </c>
      <c r="U2150" s="29">
        <v>7.5211E-2</v>
      </c>
      <c r="V2150" s="29">
        <v>0.31419999999999998</v>
      </c>
    </row>
    <row r="2151" spans="1:22" ht="14.25" customHeight="1" x14ac:dyDescent="0.3">
      <c r="A2151" s="57">
        <v>42930</v>
      </c>
      <c r="B2151" s="29">
        <v>22731</v>
      </c>
      <c r="C2151" s="29">
        <v>22445</v>
      </c>
      <c r="D2151" s="29">
        <v>95.153000000000006</v>
      </c>
      <c r="E2151" s="29">
        <v>112.53</v>
      </c>
      <c r="F2151" s="29">
        <v>1.147</v>
      </c>
      <c r="G2151" s="29">
        <v>8.8859999999999998E-3</v>
      </c>
      <c r="H2151" s="29">
        <v>0.14793999999999999</v>
      </c>
      <c r="I2151" s="29">
        <v>0.14779999999999999</v>
      </c>
      <c r="J2151" s="29">
        <v>1.3098000000000001</v>
      </c>
      <c r="K2151" s="29">
        <v>3.3020000000000001E-2</v>
      </c>
      <c r="L2151" s="29">
        <v>0.23300000000000001</v>
      </c>
      <c r="M2151" s="29">
        <v>8.8520000000000001E-2</v>
      </c>
      <c r="N2151" s="29">
        <v>1.235E-2</v>
      </c>
      <c r="O2151" s="29">
        <v>0.65129999999999999</v>
      </c>
      <c r="P2151" s="29">
        <v>0.95038999999999996</v>
      </c>
      <c r="Q2151" s="29">
        <v>1.9751000000000001E-2</v>
      </c>
      <c r="R2151" s="29">
        <v>1.5556E-2</v>
      </c>
      <c r="S2151" s="29">
        <v>2.9624999999999999E-2</v>
      </c>
      <c r="T2151" s="29">
        <v>0.79079999999999995</v>
      </c>
      <c r="U2151" s="29">
        <v>7.5153999999999999E-2</v>
      </c>
      <c r="V2151" s="29">
        <v>0.31440000000000001</v>
      </c>
    </row>
    <row r="2152" spans="1:22" ht="14.25" customHeight="1" x14ac:dyDescent="0.3">
      <c r="A2152" s="57">
        <v>42929</v>
      </c>
      <c r="B2152" s="29">
        <v>22729</v>
      </c>
      <c r="C2152" s="29">
        <v>22448</v>
      </c>
      <c r="D2152" s="29">
        <v>95.727999999999994</v>
      </c>
      <c r="E2152" s="29">
        <v>113.28</v>
      </c>
      <c r="F2152" s="29">
        <v>1.1397999999999999</v>
      </c>
      <c r="G2152" s="29">
        <v>8.8269999999999998E-3</v>
      </c>
      <c r="H2152" s="29">
        <v>0.14746000000000001</v>
      </c>
      <c r="I2152" s="29">
        <v>0.1474</v>
      </c>
      <c r="J2152" s="29">
        <v>1.2939000000000001</v>
      </c>
      <c r="K2152" s="29">
        <v>3.2965000000000001E-2</v>
      </c>
      <c r="L2152" s="29">
        <v>0.23300000000000001</v>
      </c>
      <c r="M2152" s="29">
        <v>8.7889999999999996E-2</v>
      </c>
      <c r="N2152" s="29">
        <v>1.2290000000000001E-2</v>
      </c>
      <c r="O2152" s="29">
        <v>0.65090000000000003</v>
      </c>
      <c r="P2152" s="29">
        <v>0.95057000000000003</v>
      </c>
      <c r="Q2152" s="29">
        <v>1.9781E-2</v>
      </c>
      <c r="R2152" s="29">
        <v>1.5519E-2</v>
      </c>
      <c r="S2152" s="29">
        <v>2.9465999999999999E-2</v>
      </c>
      <c r="T2152" s="29">
        <v>0.78600000000000003</v>
      </c>
      <c r="U2152" s="29">
        <v>7.5012999999999996E-2</v>
      </c>
      <c r="V2152" s="29">
        <v>0.31140000000000001</v>
      </c>
    </row>
    <row r="2153" spans="1:22" ht="14.25" customHeight="1" x14ac:dyDescent="0.3">
      <c r="A2153" s="57">
        <v>42928</v>
      </c>
      <c r="B2153" s="29">
        <v>22729</v>
      </c>
      <c r="C2153" s="29">
        <v>22448</v>
      </c>
      <c r="D2153" s="29">
        <v>95.760999999999996</v>
      </c>
      <c r="E2153" s="29">
        <v>113.17</v>
      </c>
      <c r="F2153" s="29">
        <v>1.1412</v>
      </c>
      <c r="G2153" s="29">
        <v>8.8360000000000001E-3</v>
      </c>
      <c r="H2153" s="29">
        <v>0.14743999999999999</v>
      </c>
      <c r="I2153" s="29">
        <v>0.14729999999999999</v>
      </c>
      <c r="J2153" s="29">
        <v>1.2885</v>
      </c>
      <c r="K2153" s="29">
        <v>3.2953000000000003E-2</v>
      </c>
      <c r="L2153" s="29">
        <v>0.2329</v>
      </c>
      <c r="M2153" s="29">
        <v>8.7849999999999998E-2</v>
      </c>
      <c r="N2153" s="29">
        <v>1.2290000000000001E-2</v>
      </c>
      <c r="O2153" s="29">
        <v>0.65110000000000001</v>
      </c>
      <c r="P2153" s="29">
        <v>0.95260999999999996</v>
      </c>
      <c r="Q2153" s="29">
        <v>1.9806000000000001E-2</v>
      </c>
      <c r="R2153" s="29">
        <v>1.5533999999999999E-2</v>
      </c>
      <c r="S2153" s="29">
        <v>2.9454999999999999E-2</v>
      </c>
      <c r="T2153" s="29">
        <v>0.7843</v>
      </c>
      <c r="U2153" s="29">
        <v>7.5058E-2</v>
      </c>
      <c r="V2153" s="29">
        <v>0.31180000000000002</v>
      </c>
    </row>
    <row r="2154" spans="1:22" ht="14.25" customHeight="1" x14ac:dyDescent="0.3">
      <c r="A2154" s="57">
        <v>42927</v>
      </c>
      <c r="B2154" s="29">
        <v>22739</v>
      </c>
      <c r="C2154" s="29">
        <v>22449</v>
      </c>
      <c r="D2154" s="29">
        <v>95.668999999999997</v>
      </c>
      <c r="E2154" s="29">
        <v>113.94</v>
      </c>
      <c r="F2154" s="29">
        <v>1.1467000000000001</v>
      </c>
      <c r="G2154" s="29">
        <v>8.7770000000000001E-3</v>
      </c>
      <c r="H2154" s="29">
        <v>0.14727000000000001</v>
      </c>
      <c r="I2154" s="29">
        <v>0.14710000000000001</v>
      </c>
      <c r="J2154" s="29">
        <v>1.2847999999999999</v>
      </c>
      <c r="K2154" s="29">
        <v>3.2695000000000002E-2</v>
      </c>
      <c r="L2154" s="29">
        <v>0.23269999999999999</v>
      </c>
      <c r="M2154" s="29">
        <v>8.702E-2</v>
      </c>
      <c r="N2154" s="29">
        <v>1.2279999999999999E-2</v>
      </c>
      <c r="O2154" s="29">
        <v>0.6512</v>
      </c>
      <c r="P2154" s="29">
        <v>0.95065999999999995</v>
      </c>
      <c r="Q2154" s="29">
        <v>1.9722E-2</v>
      </c>
      <c r="R2154" s="29">
        <v>1.5493E-2</v>
      </c>
      <c r="S2154" s="29">
        <v>2.9343999999999999E-2</v>
      </c>
      <c r="T2154" s="29">
        <v>0.77429999999999999</v>
      </c>
      <c r="U2154" s="29">
        <v>7.4864E-2</v>
      </c>
      <c r="V2154" s="29">
        <v>0.30730000000000002</v>
      </c>
    </row>
    <row r="2155" spans="1:22" ht="14.25" customHeight="1" x14ac:dyDescent="0.3">
      <c r="A2155" s="57">
        <v>42926</v>
      </c>
      <c r="B2155" s="29">
        <v>22750</v>
      </c>
      <c r="C2155" s="29">
        <v>22447</v>
      </c>
      <c r="D2155" s="29">
        <v>96.022000000000006</v>
      </c>
      <c r="E2155" s="29">
        <v>114.04</v>
      </c>
      <c r="F2155" s="29">
        <v>1.1398999999999999</v>
      </c>
      <c r="G2155" s="29">
        <v>8.7690000000000008E-3</v>
      </c>
      <c r="H2155" s="29">
        <v>0.14716000000000001</v>
      </c>
      <c r="I2155" s="29">
        <v>0.1469</v>
      </c>
      <c r="J2155" s="29">
        <v>1.2881</v>
      </c>
      <c r="K2155" s="29">
        <v>3.2767999999999999E-2</v>
      </c>
      <c r="L2155" s="29">
        <v>0.23269999999999999</v>
      </c>
      <c r="M2155" s="29">
        <v>8.6989999999999998E-2</v>
      </c>
      <c r="N2155" s="29">
        <v>1.2409999999999999E-2</v>
      </c>
      <c r="O2155" s="29">
        <v>0.65139999999999998</v>
      </c>
      <c r="P2155" s="29">
        <v>0.95093000000000005</v>
      </c>
      <c r="Q2155" s="29">
        <v>1.9654999999999999E-2</v>
      </c>
      <c r="R2155" s="29">
        <v>1.5517E-2</v>
      </c>
      <c r="S2155" s="29">
        <v>2.9302000000000002E-2</v>
      </c>
      <c r="T2155" s="29">
        <v>0.77580000000000005</v>
      </c>
      <c r="U2155" s="29">
        <v>7.4646000000000004E-2</v>
      </c>
      <c r="V2155" s="29">
        <v>0.30719999999999997</v>
      </c>
    </row>
    <row r="2156" spans="1:22" ht="14.25" customHeight="1" x14ac:dyDescent="0.3">
      <c r="A2156" s="57">
        <v>42923</v>
      </c>
      <c r="B2156" s="29">
        <v>22752</v>
      </c>
      <c r="C2156" s="29">
        <v>22447</v>
      </c>
      <c r="D2156" s="29">
        <v>96.007999999999996</v>
      </c>
      <c r="E2156" s="29">
        <v>113.92</v>
      </c>
      <c r="F2156" s="29">
        <v>1.1400999999999999</v>
      </c>
      <c r="G2156" s="29">
        <v>8.7790000000000003E-3</v>
      </c>
      <c r="H2156" s="29">
        <v>0.14706</v>
      </c>
      <c r="I2156" s="29">
        <v>0.14699999999999999</v>
      </c>
      <c r="J2156" s="29">
        <v>1.2889999999999999</v>
      </c>
      <c r="K2156" s="29">
        <v>3.2677999999999999E-2</v>
      </c>
      <c r="L2156" s="29">
        <v>0.2326</v>
      </c>
      <c r="M2156" s="29">
        <v>8.6679999999999993E-2</v>
      </c>
      <c r="N2156" s="29">
        <v>1.2319999999999999E-2</v>
      </c>
      <c r="O2156" s="29">
        <v>0.65139999999999998</v>
      </c>
      <c r="P2156" s="29">
        <v>0.94474000000000002</v>
      </c>
      <c r="Q2156" s="29">
        <v>1.9737000000000001E-2</v>
      </c>
      <c r="R2156" s="29">
        <v>1.5473000000000001E-2</v>
      </c>
      <c r="S2156" s="29">
        <v>2.9316999999999999E-2</v>
      </c>
      <c r="T2156" s="29">
        <v>0.77659999999999996</v>
      </c>
      <c r="U2156" s="29">
        <v>7.4535000000000004E-2</v>
      </c>
      <c r="V2156" s="29">
        <v>0.3049</v>
      </c>
    </row>
    <row r="2157" spans="1:22" ht="14.25" customHeight="1" x14ac:dyDescent="0.3">
      <c r="A2157" s="57">
        <v>42922</v>
      </c>
      <c r="B2157" s="29">
        <v>22735</v>
      </c>
      <c r="C2157" s="29">
        <v>22447</v>
      </c>
      <c r="D2157" s="29">
        <v>95.802000000000007</v>
      </c>
      <c r="E2157" s="29">
        <v>113.22</v>
      </c>
      <c r="F2157" s="29">
        <v>1.1423000000000001</v>
      </c>
      <c r="G2157" s="29">
        <v>8.8319999999999996E-3</v>
      </c>
      <c r="H2157" s="29">
        <v>0.14729</v>
      </c>
      <c r="I2157" s="29">
        <v>0.14710000000000001</v>
      </c>
      <c r="J2157" s="29">
        <v>1.2970999999999999</v>
      </c>
      <c r="K2157" s="29">
        <v>3.2686E-2</v>
      </c>
      <c r="L2157" s="29">
        <v>0.23269999999999999</v>
      </c>
      <c r="M2157" s="29">
        <v>8.6410000000000001E-2</v>
      </c>
      <c r="N2157" s="29">
        <v>1.231E-2</v>
      </c>
      <c r="O2157" s="29">
        <v>0.65180000000000005</v>
      </c>
      <c r="P2157" s="29">
        <v>0.94379999999999997</v>
      </c>
      <c r="Q2157" s="29">
        <v>1.9723000000000001E-2</v>
      </c>
      <c r="R2157" s="29">
        <v>1.5448999999999999E-2</v>
      </c>
      <c r="S2157" s="29">
        <v>2.9349E-2</v>
      </c>
      <c r="T2157" s="29">
        <v>0.77049999999999996</v>
      </c>
      <c r="U2157" s="29">
        <v>7.4679999999999996E-2</v>
      </c>
      <c r="V2157" s="29">
        <v>0.30330000000000001</v>
      </c>
    </row>
    <row r="2158" spans="1:22" ht="14.25" customHeight="1" x14ac:dyDescent="0.3">
      <c r="A2158" s="57">
        <v>42921</v>
      </c>
      <c r="B2158" s="29">
        <v>22740</v>
      </c>
      <c r="C2158" s="29">
        <v>22444</v>
      </c>
      <c r="D2158" s="29">
        <v>96.29</v>
      </c>
      <c r="E2158" s="29">
        <v>113.26</v>
      </c>
      <c r="F2158" s="29">
        <v>1.1352</v>
      </c>
      <c r="G2158" s="29">
        <v>8.829E-3</v>
      </c>
      <c r="H2158" s="29">
        <v>0.14729</v>
      </c>
      <c r="I2158" s="29">
        <v>0.14699999999999999</v>
      </c>
      <c r="J2158" s="29">
        <v>1.2934000000000001</v>
      </c>
      <c r="K2158" s="29">
        <v>3.2787999999999998E-2</v>
      </c>
      <c r="L2158" s="29">
        <v>0.2326</v>
      </c>
      <c r="M2158" s="29">
        <v>8.6650000000000005E-2</v>
      </c>
      <c r="N2158" s="29">
        <v>1.2359999999999999E-2</v>
      </c>
      <c r="O2158" s="29">
        <v>0.65180000000000005</v>
      </c>
      <c r="P2158" s="29">
        <v>0.92549999999999999</v>
      </c>
      <c r="Q2158" s="29">
        <v>1.9751000000000001E-2</v>
      </c>
      <c r="R2158" s="29">
        <v>1.5434E-2</v>
      </c>
      <c r="S2158" s="29">
        <v>2.9409000000000001E-2</v>
      </c>
      <c r="T2158" s="29">
        <v>0.77180000000000004</v>
      </c>
      <c r="U2158" s="29">
        <v>7.4755000000000002E-2</v>
      </c>
      <c r="V2158" s="29">
        <v>0.30409999999999998</v>
      </c>
    </row>
    <row r="2159" spans="1:22" ht="14.25" customHeight="1" x14ac:dyDescent="0.3">
      <c r="A2159" s="57">
        <v>42920</v>
      </c>
      <c r="B2159" s="29">
        <v>22736</v>
      </c>
      <c r="C2159" s="29">
        <v>22440</v>
      </c>
      <c r="D2159" s="29">
        <v>96.218000000000004</v>
      </c>
      <c r="E2159" s="29">
        <v>113.28</v>
      </c>
      <c r="F2159" s="29">
        <v>1.1346000000000001</v>
      </c>
      <c r="G2159" s="29">
        <v>8.8280000000000008E-3</v>
      </c>
      <c r="H2159" s="29">
        <v>0.14706</v>
      </c>
      <c r="I2159" s="29">
        <v>0.1469</v>
      </c>
      <c r="J2159" s="29">
        <v>1.292</v>
      </c>
      <c r="K2159" s="29">
        <v>3.2784000000000001E-2</v>
      </c>
      <c r="L2159" s="29">
        <v>0.23250000000000001</v>
      </c>
      <c r="M2159" s="29">
        <v>8.6900000000000005E-2</v>
      </c>
      <c r="N2159" s="29">
        <v>1.24E-2</v>
      </c>
      <c r="O2159" s="29">
        <v>0.65080000000000005</v>
      </c>
      <c r="P2159" s="29">
        <v>0.95396999999999998</v>
      </c>
      <c r="Q2159" s="29">
        <v>1.9786000000000002E-2</v>
      </c>
      <c r="R2159" s="29">
        <v>1.5462E-2</v>
      </c>
      <c r="S2159" s="29">
        <v>2.9408E-2</v>
      </c>
      <c r="T2159" s="29">
        <v>0.77300000000000002</v>
      </c>
      <c r="U2159" s="29">
        <v>7.485E-2</v>
      </c>
      <c r="V2159" s="29">
        <v>0.30209999999999998</v>
      </c>
    </row>
    <row r="2160" spans="1:22" ht="14.25" customHeight="1" x14ac:dyDescent="0.3">
      <c r="A2160" s="57">
        <v>42919</v>
      </c>
      <c r="B2160" s="29">
        <v>22733</v>
      </c>
      <c r="C2160" s="29">
        <v>22431</v>
      </c>
      <c r="D2160" s="29">
        <v>96.218000000000004</v>
      </c>
      <c r="E2160" s="29">
        <v>113.38</v>
      </c>
      <c r="F2160" s="29">
        <v>1.1364000000000001</v>
      </c>
      <c r="G2160" s="29">
        <v>8.8199999999999997E-3</v>
      </c>
      <c r="H2160" s="29">
        <v>0.14735999999999999</v>
      </c>
      <c r="I2160" s="29">
        <v>0.14710000000000001</v>
      </c>
      <c r="J2160" s="29">
        <v>1.294</v>
      </c>
      <c r="K2160" s="29">
        <v>3.2749E-2</v>
      </c>
      <c r="L2160" s="29">
        <v>0.23269999999999999</v>
      </c>
      <c r="M2160" s="29">
        <v>8.6940000000000003E-2</v>
      </c>
      <c r="N2160" s="29">
        <v>1.239E-2</v>
      </c>
      <c r="O2160" s="29">
        <v>0.65129999999999999</v>
      </c>
      <c r="P2160" s="29">
        <v>0.95374000000000003</v>
      </c>
      <c r="Q2160" s="29">
        <v>1.9761999999999998E-2</v>
      </c>
      <c r="R2160" s="29">
        <v>1.5415999999999999E-2</v>
      </c>
      <c r="S2160" s="29">
        <v>2.9415E-2</v>
      </c>
      <c r="T2160" s="29">
        <v>0.76880000000000004</v>
      </c>
      <c r="U2160" s="29">
        <v>7.4560000000000001E-2</v>
      </c>
      <c r="V2160" s="29">
        <v>0.3029</v>
      </c>
    </row>
    <row r="2161" spans="1:22" ht="14.25" customHeight="1" x14ac:dyDescent="0.3">
      <c r="A2161" s="57">
        <v>42916</v>
      </c>
      <c r="B2161" s="29">
        <v>22731</v>
      </c>
      <c r="C2161" s="29">
        <v>22431</v>
      </c>
      <c r="D2161" s="29">
        <v>95.628</v>
      </c>
      <c r="E2161" s="29">
        <v>112.39</v>
      </c>
      <c r="F2161" s="29">
        <v>1.1426000000000001</v>
      </c>
      <c r="G2161" s="29">
        <v>8.9009999999999992E-3</v>
      </c>
      <c r="H2161" s="29">
        <v>0.14749999999999999</v>
      </c>
      <c r="I2161" s="29">
        <v>0.14749999999999999</v>
      </c>
      <c r="J2161" s="29">
        <v>1.3025</v>
      </c>
      <c r="K2161" s="29">
        <v>3.2890999999999997E-2</v>
      </c>
      <c r="L2161" s="29">
        <v>0.23280000000000001</v>
      </c>
      <c r="M2161" s="29">
        <v>8.7300000000000003E-2</v>
      </c>
      <c r="N2161" s="29">
        <v>1.239E-2</v>
      </c>
      <c r="O2161" s="29">
        <v>0.65210000000000001</v>
      </c>
      <c r="P2161" s="29">
        <v>0.95374000000000003</v>
      </c>
      <c r="Q2161" s="29">
        <v>1.9817999999999999E-2</v>
      </c>
      <c r="R2161" s="29">
        <v>1.5476999999999999E-2</v>
      </c>
      <c r="S2161" s="29">
        <v>2.9489999999999999E-2</v>
      </c>
      <c r="T2161" s="29">
        <v>0.77139999999999997</v>
      </c>
      <c r="U2161" s="29">
        <v>7.4993000000000004E-2</v>
      </c>
      <c r="V2161" s="29">
        <v>0.30230000000000001</v>
      </c>
    </row>
    <row r="2162" spans="1:22" ht="14.25" customHeight="1" x14ac:dyDescent="0.3">
      <c r="A2162" s="57">
        <v>42915</v>
      </c>
      <c r="B2162" s="29">
        <v>22740</v>
      </c>
      <c r="C2162" s="29">
        <v>22432</v>
      </c>
      <c r="D2162" s="29">
        <v>95.628</v>
      </c>
      <c r="E2162" s="29">
        <v>112.18</v>
      </c>
      <c r="F2162" s="29">
        <v>1.1440999999999999</v>
      </c>
      <c r="G2162" s="29">
        <v>8.9149999999999993E-3</v>
      </c>
      <c r="H2162" s="29">
        <v>0.14743999999999999</v>
      </c>
      <c r="I2162" s="29">
        <v>0.1472</v>
      </c>
      <c r="J2162" s="29">
        <v>1.3007</v>
      </c>
      <c r="K2162" s="29">
        <v>3.2901E-2</v>
      </c>
      <c r="L2162" s="29">
        <v>0.23250000000000001</v>
      </c>
      <c r="M2162" s="29">
        <v>8.7160000000000001E-2</v>
      </c>
      <c r="N2162" s="29">
        <v>1.2370000000000001E-2</v>
      </c>
      <c r="O2162" s="29">
        <v>0.65169999999999995</v>
      </c>
      <c r="P2162" s="29">
        <v>0.95420000000000005</v>
      </c>
      <c r="Q2162" s="29">
        <v>1.9751000000000001E-2</v>
      </c>
      <c r="R2162" s="29">
        <v>1.5436E-2</v>
      </c>
      <c r="S2162" s="29">
        <v>2.9416000000000001E-2</v>
      </c>
      <c r="T2162" s="29">
        <v>0.76890000000000003</v>
      </c>
      <c r="U2162" s="29">
        <v>7.4937000000000004E-2</v>
      </c>
      <c r="V2162" s="29">
        <v>0.30280000000000001</v>
      </c>
    </row>
    <row r="2163" spans="1:22" ht="14.25" customHeight="1" x14ac:dyDescent="0.3">
      <c r="A2163" s="57">
        <v>42914</v>
      </c>
      <c r="B2163" s="29">
        <v>22738</v>
      </c>
      <c r="C2163" s="29">
        <v>22433</v>
      </c>
      <c r="D2163" s="29">
        <v>96.01</v>
      </c>
      <c r="E2163" s="29">
        <v>112.3</v>
      </c>
      <c r="F2163" s="29">
        <v>1.1377999999999999</v>
      </c>
      <c r="G2163" s="29">
        <v>8.9040000000000005E-3</v>
      </c>
      <c r="H2163" s="29">
        <v>0.14702000000000001</v>
      </c>
      <c r="I2163" s="29">
        <v>0.14699999999999999</v>
      </c>
      <c r="J2163" s="29">
        <v>1.2926</v>
      </c>
      <c r="K2163" s="29">
        <v>3.2862000000000002E-2</v>
      </c>
      <c r="L2163" s="29">
        <v>0.23280000000000001</v>
      </c>
      <c r="M2163" s="29">
        <v>8.7800000000000003E-2</v>
      </c>
      <c r="N2163" s="29">
        <v>1.2370000000000001E-2</v>
      </c>
      <c r="O2163" s="29">
        <v>0.65269999999999995</v>
      </c>
      <c r="P2163" s="29">
        <v>0.95374000000000003</v>
      </c>
      <c r="Q2163" s="29">
        <v>1.9800000000000002E-2</v>
      </c>
      <c r="R2163" s="29">
        <v>1.5504E-2</v>
      </c>
      <c r="S2163" s="29">
        <v>2.9446E-2</v>
      </c>
      <c r="T2163" s="29">
        <v>0.76690000000000003</v>
      </c>
      <c r="U2163" s="29">
        <v>7.5103000000000003E-2</v>
      </c>
      <c r="V2163" s="29">
        <v>0.3049</v>
      </c>
    </row>
    <row r="2164" spans="1:22" ht="14.25" customHeight="1" x14ac:dyDescent="0.3">
      <c r="A2164" s="57">
        <v>42913</v>
      </c>
      <c r="B2164" s="29">
        <v>22744</v>
      </c>
      <c r="C2164" s="29">
        <v>22436</v>
      </c>
      <c r="D2164" s="29">
        <v>96.394000000000005</v>
      </c>
      <c r="E2164" s="29">
        <v>112.35</v>
      </c>
      <c r="F2164" s="29">
        <v>1.1338999999999999</v>
      </c>
      <c r="G2164" s="29">
        <v>8.9009999999999992E-3</v>
      </c>
      <c r="H2164" s="29">
        <v>0.14682000000000001</v>
      </c>
      <c r="I2164" s="29">
        <v>0.14680000000000001</v>
      </c>
      <c r="J2164" s="29">
        <v>1.2814000000000001</v>
      </c>
      <c r="K2164" s="29">
        <v>3.2894E-2</v>
      </c>
      <c r="L2164" s="29">
        <v>0.23319999999999999</v>
      </c>
      <c r="M2164" s="29">
        <v>8.7679999999999994E-2</v>
      </c>
      <c r="N2164" s="29">
        <v>1.2409999999999999E-2</v>
      </c>
      <c r="O2164" s="29">
        <v>0.65229999999999999</v>
      </c>
      <c r="P2164" s="29">
        <v>0.95420000000000005</v>
      </c>
      <c r="Q2164" s="29">
        <v>1.9890999999999999E-2</v>
      </c>
      <c r="R2164" s="29">
        <v>1.5486E-2</v>
      </c>
      <c r="S2164" s="29">
        <v>2.9441999999999999E-2</v>
      </c>
      <c r="T2164" s="29">
        <v>0.75770000000000004</v>
      </c>
      <c r="U2164" s="29">
        <v>7.5129000000000001E-2</v>
      </c>
      <c r="V2164" s="29">
        <v>0.30170000000000002</v>
      </c>
    </row>
    <row r="2165" spans="1:22" ht="14.25" customHeight="1" x14ac:dyDescent="0.3">
      <c r="A2165" s="57">
        <v>42912</v>
      </c>
      <c r="B2165" s="29">
        <v>22725</v>
      </c>
      <c r="C2165" s="29">
        <v>22431</v>
      </c>
      <c r="D2165" s="29">
        <v>97.426000000000002</v>
      </c>
      <c r="E2165" s="29">
        <v>111.86</v>
      </c>
      <c r="F2165" s="29">
        <v>1.1182000000000001</v>
      </c>
      <c r="G2165" s="29">
        <v>8.9390000000000008E-3</v>
      </c>
      <c r="H2165" s="29">
        <v>0.14652999999999999</v>
      </c>
      <c r="I2165" s="29">
        <v>0.14599999999999999</v>
      </c>
      <c r="J2165" s="29">
        <v>1.2723</v>
      </c>
      <c r="K2165" s="29">
        <v>3.2978E-2</v>
      </c>
      <c r="L2165" s="29">
        <v>0.23319999999999999</v>
      </c>
      <c r="M2165" s="29">
        <v>8.8220000000000007E-2</v>
      </c>
      <c r="N2165" s="29">
        <v>1.2409999999999999E-2</v>
      </c>
      <c r="O2165" s="29">
        <v>0.6532</v>
      </c>
      <c r="P2165" s="29">
        <v>0.95382999999999996</v>
      </c>
      <c r="Q2165" s="29">
        <v>1.9939999999999999E-2</v>
      </c>
      <c r="R2165" s="29">
        <v>1.5521E-2</v>
      </c>
      <c r="S2165" s="29">
        <v>2.9434999999999999E-2</v>
      </c>
      <c r="T2165" s="29">
        <v>0.755</v>
      </c>
      <c r="U2165" s="29">
        <v>7.5195999999999999E-2</v>
      </c>
      <c r="V2165" s="29">
        <v>0.3034</v>
      </c>
    </row>
    <row r="2166" spans="1:22" ht="14.25" customHeight="1" x14ac:dyDescent="0.3">
      <c r="A2166" s="57">
        <v>42909</v>
      </c>
      <c r="B2166" s="29">
        <v>22723</v>
      </c>
      <c r="C2166" s="29">
        <v>22432</v>
      </c>
      <c r="D2166" s="29">
        <v>97.263999999999996</v>
      </c>
      <c r="E2166" s="29">
        <v>111.28</v>
      </c>
      <c r="F2166" s="29">
        <v>1.1194</v>
      </c>
      <c r="G2166" s="29">
        <v>8.9859999999999992E-3</v>
      </c>
      <c r="H2166" s="29">
        <v>0.14666000000000001</v>
      </c>
      <c r="I2166" s="29">
        <v>0.14630000000000001</v>
      </c>
      <c r="J2166" s="29">
        <v>1.2718</v>
      </c>
      <c r="K2166" s="29">
        <v>3.2913999999999999E-2</v>
      </c>
      <c r="L2166" s="29">
        <v>0.23319999999999999</v>
      </c>
      <c r="M2166" s="29">
        <v>8.8109999999999994E-2</v>
      </c>
      <c r="N2166" s="29">
        <v>1.2370000000000001E-2</v>
      </c>
      <c r="O2166" s="29">
        <v>0.65269999999999995</v>
      </c>
      <c r="P2166" s="29">
        <v>0.95391000000000004</v>
      </c>
      <c r="Q2166" s="29">
        <v>1.9956000000000002E-2</v>
      </c>
      <c r="R2166" s="29">
        <v>1.5502999999999999E-2</v>
      </c>
      <c r="S2166" s="29">
        <v>2.9468000000000001E-2</v>
      </c>
      <c r="T2166" s="29">
        <v>0.75380000000000003</v>
      </c>
      <c r="U2166" s="29">
        <v>7.5103000000000003E-2</v>
      </c>
      <c r="V2166" s="29">
        <v>0.29909999999999998</v>
      </c>
    </row>
    <row r="2167" spans="1:22" ht="14.25" customHeight="1" x14ac:dyDescent="0.3">
      <c r="A2167" s="57">
        <v>42908</v>
      </c>
      <c r="B2167" s="29">
        <v>22725</v>
      </c>
      <c r="C2167" s="29">
        <v>22433</v>
      </c>
      <c r="D2167" s="29">
        <v>97.593000000000004</v>
      </c>
      <c r="E2167" s="29">
        <v>111.33</v>
      </c>
      <c r="F2167" s="29">
        <v>1.1152</v>
      </c>
      <c r="G2167" s="29">
        <v>8.9820000000000004E-3</v>
      </c>
      <c r="H2167" s="29">
        <v>0.14655000000000001</v>
      </c>
      <c r="I2167" s="29">
        <v>0.14630000000000001</v>
      </c>
      <c r="J2167" s="29">
        <v>1.2682</v>
      </c>
      <c r="K2167" s="29">
        <v>3.2887E-2</v>
      </c>
      <c r="L2167" s="29">
        <v>0.23330000000000001</v>
      </c>
      <c r="M2167" s="29">
        <v>8.7770000000000001E-2</v>
      </c>
      <c r="N2167" s="29">
        <v>1.2409999999999999E-2</v>
      </c>
      <c r="O2167" s="29">
        <v>0.65280000000000005</v>
      </c>
      <c r="P2167" s="29">
        <v>0.95415000000000005</v>
      </c>
      <c r="Q2167" s="29">
        <v>1.9865000000000001E-2</v>
      </c>
      <c r="R2167" s="29">
        <v>1.5481999999999999E-2</v>
      </c>
      <c r="S2167" s="29">
        <v>2.9423999999999999E-2</v>
      </c>
      <c r="T2167" s="29">
        <v>0.75560000000000005</v>
      </c>
      <c r="U2167" s="29">
        <v>7.5050000000000006E-2</v>
      </c>
      <c r="V2167" s="29">
        <v>0.29920000000000002</v>
      </c>
    </row>
    <row r="2168" spans="1:22" ht="14.25" customHeight="1" x14ac:dyDescent="0.3">
      <c r="A2168" s="57">
        <v>42907</v>
      </c>
      <c r="B2168" s="29">
        <v>22726</v>
      </c>
      <c r="C2168" s="29">
        <v>22428</v>
      </c>
      <c r="D2168" s="29">
        <v>97.558999999999997</v>
      </c>
      <c r="E2168" s="29">
        <v>111.38</v>
      </c>
      <c r="F2168" s="29">
        <v>1.1168</v>
      </c>
      <c r="G2168" s="29">
        <v>8.9779999999999999E-3</v>
      </c>
      <c r="H2168" s="29">
        <v>0.1467</v>
      </c>
      <c r="I2168" s="29">
        <v>0.1464</v>
      </c>
      <c r="J2168" s="29">
        <v>1.2670999999999999</v>
      </c>
      <c r="K2168" s="29">
        <v>3.2832E-2</v>
      </c>
      <c r="L2168" s="29">
        <v>0.23330000000000001</v>
      </c>
      <c r="M2168" s="29">
        <v>8.7499999999999994E-2</v>
      </c>
      <c r="N2168" s="29">
        <v>1.238E-2</v>
      </c>
      <c r="O2168" s="29">
        <v>0.65269999999999995</v>
      </c>
      <c r="P2168" s="29">
        <v>0.95420000000000005</v>
      </c>
      <c r="Q2168" s="29">
        <v>1.9862999999999999E-2</v>
      </c>
      <c r="R2168" s="29">
        <v>1.5474999999999999E-2</v>
      </c>
      <c r="S2168" s="29">
        <v>2.9409999999999999E-2</v>
      </c>
      <c r="T2168" s="29">
        <v>0.75</v>
      </c>
      <c r="U2168" s="29">
        <v>7.5134000000000006E-2</v>
      </c>
      <c r="V2168" s="29">
        <v>0.29980000000000001</v>
      </c>
    </row>
    <row r="2169" spans="1:22" ht="14.25" customHeight="1" x14ac:dyDescent="0.3">
      <c r="A2169" s="57">
        <v>42906</v>
      </c>
      <c r="B2169" s="29">
        <v>22726</v>
      </c>
      <c r="C2169" s="29">
        <v>22422</v>
      </c>
      <c r="D2169" s="29">
        <v>97.76</v>
      </c>
      <c r="E2169" s="29">
        <v>111.45</v>
      </c>
      <c r="F2169" s="29">
        <v>1.1133999999999999</v>
      </c>
      <c r="G2169" s="29">
        <v>8.9720000000000008E-3</v>
      </c>
      <c r="H2169" s="29">
        <v>0.14684</v>
      </c>
      <c r="I2169" s="29">
        <v>0.14660000000000001</v>
      </c>
      <c r="J2169" s="29">
        <v>1.2628999999999999</v>
      </c>
      <c r="K2169" s="29">
        <v>3.2829999999999998E-2</v>
      </c>
      <c r="L2169" s="29">
        <v>0.23230000000000001</v>
      </c>
      <c r="M2169" s="29">
        <v>8.7599999999999997E-2</v>
      </c>
      <c r="N2169" s="29">
        <v>1.238E-2</v>
      </c>
      <c r="O2169" s="29">
        <v>0.65269999999999995</v>
      </c>
      <c r="P2169" s="29">
        <v>0.95404999999999995</v>
      </c>
      <c r="Q2169" s="29">
        <v>1.9893999999999998E-2</v>
      </c>
      <c r="R2169" s="29">
        <v>1.5467E-2</v>
      </c>
      <c r="S2169" s="29">
        <v>2.9392999999999999E-2</v>
      </c>
      <c r="T2169" s="29">
        <v>0.75370000000000004</v>
      </c>
      <c r="U2169" s="29">
        <v>7.5106000000000006E-2</v>
      </c>
      <c r="V2169" s="29">
        <v>0.30059999999999998</v>
      </c>
    </row>
    <row r="2170" spans="1:22" ht="14.25" customHeight="1" x14ac:dyDescent="0.3">
      <c r="A2170" s="57">
        <v>42905</v>
      </c>
      <c r="B2170" s="29">
        <v>22723</v>
      </c>
      <c r="C2170" s="29">
        <v>22417</v>
      </c>
      <c r="D2170" s="29">
        <v>97.548000000000002</v>
      </c>
      <c r="E2170" s="29">
        <v>111.53</v>
      </c>
      <c r="F2170" s="29">
        <v>1.1149</v>
      </c>
      <c r="G2170" s="29">
        <v>8.9669999999999993E-3</v>
      </c>
      <c r="H2170" s="29">
        <v>0.14693000000000001</v>
      </c>
      <c r="I2170" s="29">
        <v>0.14649999999999999</v>
      </c>
      <c r="J2170" s="29">
        <v>1.2737000000000001</v>
      </c>
      <c r="K2170" s="29">
        <v>3.2939000000000003E-2</v>
      </c>
      <c r="L2170" s="29">
        <v>0.2336</v>
      </c>
      <c r="M2170" s="29">
        <v>8.7999999999999995E-2</v>
      </c>
      <c r="N2170" s="29">
        <v>1.238E-2</v>
      </c>
      <c r="O2170" s="29">
        <v>0.65449999999999997</v>
      </c>
      <c r="P2170" s="29">
        <v>0.95415000000000005</v>
      </c>
      <c r="Q2170" s="29">
        <v>1.9984999999999999E-2</v>
      </c>
      <c r="R2170" s="29">
        <v>1.5500999999999999E-2</v>
      </c>
      <c r="S2170" s="29">
        <v>2.9433000000000001E-2</v>
      </c>
      <c r="T2170" s="29">
        <v>0.75649999999999995</v>
      </c>
      <c r="U2170" s="29">
        <v>7.5221999999999997E-2</v>
      </c>
      <c r="V2170" s="29">
        <v>0.30449999999999999</v>
      </c>
    </row>
    <row r="2171" spans="1:22" ht="14.25" customHeight="1" x14ac:dyDescent="0.3">
      <c r="A2171" s="57">
        <v>42902</v>
      </c>
      <c r="B2171" s="29">
        <v>22690</v>
      </c>
      <c r="C2171" s="29">
        <v>22410</v>
      </c>
      <c r="D2171" s="29">
        <v>97.164000000000001</v>
      </c>
      <c r="E2171" s="29">
        <v>110.88</v>
      </c>
      <c r="F2171" s="29">
        <v>1.1197999999999999</v>
      </c>
      <c r="G2171" s="29">
        <v>9.0189999999999992E-3</v>
      </c>
      <c r="H2171" s="29">
        <v>0.14710000000000001</v>
      </c>
      <c r="I2171" s="29">
        <v>0.14680000000000001</v>
      </c>
      <c r="J2171" s="29">
        <v>1.2783</v>
      </c>
      <c r="K2171" s="29">
        <v>3.2937000000000001E-2</v>
      </c>
      <c r="L2171" s="29">
        <v>0.23380000000000001</v>
      </c>
      <c r="M2171" s="29">
        <v>8.8249999999999995E-2</v>
      </c>
      <c r="N2171" s="29">
        <v>1.2370000000000001E-2</v>
      </c>
      <c r="O2171" s="29">
        <v>0.65439999999999998</v>
      </c>
      <c r="P2171" s="29">
        <v>0.95440999999999998</v>
      </c>
      <c r="Q2171" s="29">
        <v>2.0042000000000001E-2</v>
      </c>
      <c r="R2171" s="29">
        <v>1.5511E-2</v>
      </c>
      <c r="S2171" s="29">
        <v>2.9472000000000002E-2</v>
      </c>
      <c r="T2171" s="29">
        <v>0.75680000000000003</v>
      </c>
      <c r="U2171" s="29">
        <v>7.5289999999999996E-2</v>
      </c>
      <c r="V2171" s="29">
        <v>0.30370000000000003</v>
      </c>
    </row>
    <row r="2172" spans="1:22" ht="14.25" customHeight="1" x14ac:dyDescent="0.3">
      <c r="A2172" s="57">
        <v>42901</v>
      </c>
      <c r="B2172" s="29">
        <v>22699</v>
      </c>
      <c r="C2172" s="29">
        <v>22405</v>
      </c>
      <c r="D2172" s="29">
        <v>97.433000000000007</v>
      </c>
      <c r="E2172" s="29">
        <v>110.93</v>
      </c>
      <c r="F2172" s="29">
        <v>1.1145</v>
      </c>
      <c r="G2172" s="29">
        <v>9.0150000000000004E-3</v>
      </c>
      <c r="H2172" s="29">
        <v>0.14702000000000001</v>
      </c>
      <c r="I2172" s="29">
        <v>0.1469</v>
      </c>
      <c r="J2172" s="29">
        <v>1.2758</v>
      </c>
      <c r="K2172" s="29">
        <v>3.3036000000000003E-2</v>
      </c>
      <c r="L2172" s="29">
        <v>0.23430000000000001</v>
      </c>
      <c r="M2172" s="29">
        <v>8.8429999999999995E-2</v>
      </c>
      <c r="N2172" s="29">
        <v>1.238E-2</v>
      </c>
      <c r="O2172" s="29">
        <v>0.65369999999999995</v>
      </c>
      <c r="P2172" s="29">
        <v>0.95384999999999998</v>
      </c>
      <c r="Q2172" s="29">
        <v>2.0057999999999999E-2</v>
      </c>
      <c r="R2172" s="29">
        <v>1.5481999999999999E-2</v>
      </c>
      <c r="S2172" s="29">
        <v>2.9448999999999999E-2</v>
      </c>
      <c r="T2172" s="29">
        <v>0.75370000000000004</v>
      </c>
      <c r="U2172" s="29">
        <v>7.5146000000000004E-2</v>
      </c>
      <c r="V2172" s="29">
        <v>0.3054</v>
      </c>
    </row>
    <row r="2173" spans="1:22" ht="14.25" customHeight="1" x14ac:dyDescent="0.3">
      <c r="A2173" s="57">
        <v>42900</v>
      </c>
      <c r="B2173" s="29">
        <v>22705</v>
      </c>
      <c r="C2173" s="29">
        <v>22408</v>
      </c>
      <c r="D2173" s="29">
        <v>96.938999999999993</v>
      </c>
      <c r="E2173" s="29">
        <v>109.58</v>
      </c>
      <c r="F2173" s="29">
        <v>1.1217999999999999</v>
      </c>
      <c r="G2173" s="29">
        <v>9.1260000000000004E-3</v>
      </c>
      <c r="H2173" s="29">
        <v>0.14735999999999999</v>
      </c>
      <c r="I2173" s="29">
        <v>0.1474</v>
      </c>
      <c r="J2173" s="29">
        <v>1.2750999999999999</v>
      </c>
      <c r="K2173" s="29">
        <v>3.3141999999999998E-2</v>
      </c>
      <c r="L2173" s="29">
        <v>0.23469999999999999</v>
      </c>
      <c r="M2173" s="29">
        <v>8.9289999999999994E-2</v>
      </c>
      <c r="N2173" s="29">
        <v>1.238E-2</v>
      </c>
      <c r="O2173" s="29">
        <v>0.65480000000000005</v>
      </c>
      <c r="P2173" s="29">
        <v>0.95415000000000005</v>
      </c>
      <c r="Q2173" s="29">
        <v>2.0198000000000001E-2</v>
      </c>
      <c r="R2173" s="29">
        <v>1.5582E-2</v>
      </c>
      <c r="S2173" s="29">
        <v>2.9499000000000001E-2</v>
      </c>
      <c r="T2173" s="29">
        <v>0.75490000000000002</v>
      </c>
      <c r="U2173" s="29">
        <v>7.5284000000000004E-2</v>
      </c>
      <c r="V2173" s="29">
        <v>0.30530000000000002</v>
      </c>
    </row>
    <row r="2174" spans="1:22" ht="14.25" customHeight="1" x14ac:dyDescent="0.3">
      <c r="A2174" s="57">
        <v>42899</v>
      </c>
      <c r="B2174" s="29">
        <v>22693</v>
      </c>
      <c r="C2174" s="29">
        <v>22408</v>
      </c>
      <c r="D2174" s="29">
        <v>96.974999999999994</v>
      </c>
      <c r="E2174" s="29">
        <v>110.07</v>
      </c>
      <c r="F2174" s="29">
        <v>1.1211</v>
      </c>
      <c r="G2174" s="29">
        <v>9.0860000000000003E-3</v>
      </c>
      <c r="H2174" s="29">
        <v>0.14724000000000001</v>
      </c>
      <c r="I2174" s="29">
        <v>0.14729999999999999</v>
      </c>
      <c r="J2174" s="29">
        <v>1.2754000000000001</v>
      </c>
      <c r="K2174" s="29">
        <v>3.3092999999999997E-2</v>
      </c>
      <c r="L2174" s="29">
        <v>0.2346</v>
      </c>
      <c r="M2174" s="29">
        <v>8.8669999999999999E-2</v>
      </c>
      <c r="N2174" s="29">
        <v>1.238E-2</v>
      </c>
      <c r="O2174" s="29">
        <v>0.65549999999999997</v>
      </c>
      <c r="P2174" s="29">
        <v>0.95406000000000002</v>
      </c>
      <c r="Q2174" s="29">
        <v>2.0188999999999999E-2</v>
      </c>
      <c r="R2174" s="29">
        <v>1.5535E-2</v>
      </c>
      <c r="S2174" s="29">
        <v>2.9485000000000001E-2</v>
      </c>
      <c r="T2174" s="29">
        <v>0.75519999999999998</v>
      </c>
      <c r="U2174" s="29">
        <v>7.5242000000000003E-2</v>
      </c>
      <c r="V2174" s="29">
        <v>0.30159999999999998</v>
      </c>
    </row>
    <row r="2175" spans="1:22" ht="14.25" customHeight="1" x14ac:dyDescent="0.3">
      <c r="A2175" s="57">
        <v>42898</v>
      </c>
      <c r="B2175" s="29">
        <v>22689</v>
      </c>
      <c r="C2175" s="29">
        <v>22408</v>
      </c>
      <c r="D2175" s="29">
        <v>97.138000000000005</v>
      </c>
      <c r="E2175" s="29">
        <v>109.95</v>
      </c>
      <c r="F2175" s="29">
        <v>1.1203000000000001</v>
      </c>
      <c r="G2175" s="29">
        <v>9.0950000000000007E-3</v>
      </c>
      <c r="H2175" s="29">
        <v>0.14713000000000001</v>
      </c>
      <c r="I2175" s="29">
        <v>0.1472</v>
      </c>
      <c r="J2175" s="29">
        <v>1.2659</v>
      </c>
      <c r="K2175" s="29">
        <v>3.3142999999999999E-2</v>
      </c>
      <c r="L2175" s="29">
        <v>0.23449999999999999</v>
      </c>
      <c r="M2175" s="29">
        <v>8.8419999999999999E-2</v>
      </c>
      <c r="N2175" s="29">
        <v>1.239E-2</v>
      </c>
      <c r="O2175" s="29">
        <v>0.65720000000000001</v>
      </c>
      <c r="P2175" s="29">
        <v>0.95450000000000002</v>
      </c>
      <c r="Q2175" s="29">
        <v>2.0171999999999999E-2</v>
      </c>
      <c r="R2175" s="29">
        <v>1.5509999999999999E-2</v>
      </c>
      <c r="S2175" s="29">
        <v>2.9360000000000001E-2</v>
      </c>
      <c r="T2175" s="29">
        <v>0.75049999999999994</v>
      </c>
      <c r="U2175" s="29">
        <v>7.5167999999999999E-2</v>
      </c>
      <c r="V2175" s="29">
        <v>0.30130000000000001</v>
      </c>
    </row>
    <row r="2176" spans="1:22" ht="14.25" customHeight="1" x14ac:dyDescent="0.3">
      <c r="A2176" s="57">
        <v>42895</v>
      </c>
      <c r="B2176" s="29">
        <v>22689</v>
      </c>
      <c r="C2176" s="29">
        <v>22406</v>
      </c>
      <c r="D2176" s="29">
        <v>97.274000000000001</v>
      </c>
      <c r="E2176" s="29">
        <v>110.32</v>
      </c>
      <c r="F2176" s="29">
        <v>1.1194999999999999</v>
      </c>
      <c r="G2176" s="29">
        <v>9.0639999999999991E-3</v>
      </c>
      <c r="H2176" s="29">
        <v>0.14723</v>
      </c>
      <c r="I2176" s="29">
        <v>0.1474</v>
      </c>
      <c r="J2176" s="29">
        <v>1.2746</v>
      </c>
      <c r="K2176" s="29">
        <v>3.3218999999999999E-2</v>
      </c>
      <c r="L2176" s="29">
        <v>0.23449999999999999</v>
      </c>
      <c r="M2176" s="29">
        <v>8.8870000000000005E-2</v>
      </c>
      <c r="N2176" s="29">
        <v>1.238E-2</v>
      </c>
      <c r="O2176" s="29">
        <v>0.65490000000000004</v>
      </c>
      <c r="P2176" s="29">
        <v>0.95420000000000005</v>
      </c>
      <c r="Q2176" s="29">
        <v>2.017E-2</v>
      </c>
      <c r="R2176" s="29">
        <v>1.5535E-2</v>
      </c>
      <c r="S2176" s="29">
        <v>2.9356E-2</v>
      </c>
      <c r="T2176" s="29">
        <v>0.74260000000000004</v>
      </c>
      <c r="U2176" s="29">
        <v>7.5160000000000005E-2</v>
      </c>
      <c r="V2176" s="29">
        <v>0.30330000000000001</v>
      </c>
    </row>
    <row r="2177" spans="1:22" ht="14.25" customHeight="1" x14ac:dyDescent="0.3">
      <c r="A2177" s="57">
        <v>42894</v>
      </c>
      <c r="B2177" s="29">
        <v>22690</v>
      </c>
      <c r="C2177" s="29">
        <v>22406</v>
      </c>
      <c r="D2177" s="29">
        <v>96.918000000000006</v>
      </c>
      <c r="E2177" s="29">
        <v>110.02</v>
      </c>
      <c r="F2177" s="29">
        <v>1.1214</v>
      </c>
      <c r="G2177" s="29">
        <v>9.0889999999999999E-3</v>
      </c>
      <c r="H2177" s="29">
        <v>0.14718000000000001</v>
      </c>
      <c r="I2177" s="29">
        <v>0.1474</v>
      </c>
      <c r="J2177" s="29">
        <v>1.2956000000000001</v>
      </c>
      <c r="K2177" s="29">
        <v>3.322E-2</v>
      </c>
      <c r="L2177" s="29">
        <v>0.2346</v>
      </c>
      <c r="M2177" s="29">
        <v>8.9130000000000001E-2</v>
      </c>
      <c r="N2177" s="29">
        <v>1.238E-2</v>
      </c>
      <c r="O2177" s="29">
        <v>0.65800000000000003</v>
      </c>
      <c r="P2177" s="29">
        <v>0.95382999999999996</v>
      </c>
      <c r="Q2177" s="29">
        <v>2.0202000000000001E-2</v>
      </c>
      <c r="R2177" s="29">
        <v>1.5556E-2</v>
      </c>
      <c r="S2177" s="29">
        <v>2.9347000000000002E-2</v>
      </c>
      <c r="T2177" s="29">
        <v>0.74029999999999996</v>
      </c>
      <c r="U2177" s="29">
        <v>7.5213000000000002E-2</v>
      </c>
      <c r="V2177" s="29">
        <v>0.30659999999999998</v>
      </c>
    </row>
    <row r="2178" spans="1:22" ht="14.25" customHeight="1" x14ac:dyDescent="0.3">
      <c r="A2178" s="57">
        <v>42893</v>
      </c>
      <c r="B2178" s="29">
        <v>22701</v>
      </c>
      <c r="C2178" s="29">
        <v>22401</v>
      </c>
      <c r="D2178" s="29">
        <v>96.748000000000005</v>
      </c>
      <c r="E2178" s="29">
        <v>109.82</v>
      </c>
      <c r="F2178" s="29">
        <v>1.1256999999999999</v>
      </c>
      <c r="G2178" s="29">
        <v>9.1050000000000002E-3</v>
      </c>
      <c r="H2178" s="29">
        <v>0.14741000000000001</v>
      </c>
      <c r="I2178" s="29">
        <v>0.14760000000000001</v>
      </c>
      <c r="J2178" s="29">
        <v>1.296</v>
      </c>
      <c r="K2178" s="29">
        <v>3.3141999999999998E-2</v>
      </c>
      <c r="L2178" s="29">
        <v>0.23469999999999999</v>
      </c>
      <c r="M2178" s="29">
        <v>8.8950000000000001E-2</v>
      </c>
      <c r="N2178" s="29">
        <v>1.242E-2</v>
      </c>
      <c r="O2178" s="29">
        <v>0.65710000000000002</v>
      </c>
      <c r="P2178" s="29">
        <v>0.95408000000000004</v>
      </c>
      <c r="Q2178" s="29">
        <v>2.0171999999999999E-2</v>
      </c>
      <c r="R2178" s="29">
        <v>1.5523E-2</v>
      </c>
      <c r="S2178" s="29">
        <v>2.9385999999999999E-2</v>
      </c>
      <c r="T2178" s="29">
        <v>0.74029999999999996</v>
      </c>
      <c r="U2178" s="29">
        <v>7.5066999999999995E-2</v>
      </c>
      <c r="V2178" s="29">
        <v>0.30590000000000001</v>
      </c>
    </row>
    <row r="2179" spans="1:22" ht="14.25" customHeight="1" x14ac:dyDescent="0.3">
      <c r="A2179" s="57">
        <v>42892</v>
      </c>
      <c r="B2179" s="29">
        <v>22723</v>
      </c>
      <c r="C2179" s="29">
        <v>22403</v>
      </c>
      <c r="D2179" s="29">
        <v>96.635999999999996</v>
      </c>
      <c r="E2179" s="29">
        <v>109.41</v>
      </c>
      <c r="F2179" s="29">
        <v>1.1276999999999999</v>
      </c>
      <c r="G2179" s="29">
        <v>9.1400000000000006E-3</v>
      </c>
      <c r="H2179" s="29">
        <v>0.14746000000000001</v>
      </c>
      <c r="I2179" s="29">
        <v>0.14799999999999999</v>
      </c>
      <c r="J2179" s="29">
        <v>1.2910999999999999</v>
      </c>
      <c r="K2179" s="29">
        <v>3.3224999999999998E-2</v>
      </c>
      <c r="L2179" s="29">
        <v>0.2341</v>
      </c>
      <c r="M2179" s="29">
        <v>8.9440000000000006E-2</v>
      </c>
      <c r="N2179" s="29">
        <v>1.238E-2</v>
      </c>
      <c r="O2179" s="29">
        <v>0.65490000000000004</v>
      </c>
      <c r="P2179" s="29">
        <v>0.95387999999999995</v>
      </c>
      <c r="Q2179" s="29">
        <v>2.0201E-2</v>
      </c>
      <c r="R2179" s="29">
        <v>1.5531E-2</v>
      </c>
      <c r="S2179" s="29">
        <v>2.9444000000000001E-2</v>
      </c>
      <c r="T2179" s="29">
        <v>0.74319999999999997</v>
      </c>
      <c r="U2179" s="29">
        <v>7.5213000000000002E-2</v>
      </c>
      <c r="V2179" s="29">
        <v>0.3049</v>
      </c>
    </row>
    <row r="2180" spans="1:22" ht="14.25" customHeight="1" x14ac:dyDescent="0.3">
      <c r="A2180" s="57">
        <v>42891</v>
      </c>
      <c r="B2180" s="29">
        <v>22718</v>
      </c>
      <c r="C2180" s="29">
        <v>22403</v>
      </c>
      <c r="D2180" s="29">
        <v>96.799000000000007</v>
      </c>
      <c r="E2180" s="29">
        <v>110.45</v>
      </c>
      <c r="F2180" s="29">
        <v>1.1254</v>
      </c>
      <c r="G2180" s="29">
        <v>9.0519999999999993E-3</v>
      </c>
      <c r="H2180" s="29">
        <v>0.14704</v>
      </c>
      <c r="I2180" s="29">
        <v>0.1474</v>
      </c>
      <c r="J2180" s="29">
        <v>1.2904</v>
      </c>
      <c r="K2180" s="29">
        <v>3.3241E-2</v>
      </c>
      <c r="L2180" s="29">
        <v>0.23449999999999999</v>
      </c>
      <c r="M2180" s="29">
        <v>8.9419999999999999E-2</v>
      </c>
      <c r="N2180" s="29">
        <v>1.238E-2</v>
      </c>
      <c r="O2180" s="29">
        <v>0.65600000000000003</v>
      </c>
      <c r="P2180" s="29">
        <v>0.95474999999999999</v>
      </c>
      <c r="Q2180" s="29">
        <v>2.026E-2</v>
      </c>
      <c r="R2180" s="29">
        <v>1.5545E-2</v>
      </c>
      <c r="S2180" s="29">
        <v>2.9402999999999999E-2</v>
      </c>
      <c r="T2180" s="29">
        <v>0.74219999999999997</v>
      </c>
      <c r="U2180" s="29">
        <v>7.5287000000000007E-2</v>
      </c>
      <c r="V2180" s="29">
        <v>0.3034</v>
      </c>
    </row>
    <row r="2181" spans="1:22" ht="14.25" customHeight="1" x14ac:dyDescent="0.3">
      <c r="A2181" s="57">
        <v>42888</v>
      </c>
      <c r="B2181" s="29">
        <v>22707</v>
      </c>
      <c r="C2181" s="29">
        <v>22403</v>
      </c>
      <c r="D2181" s="29">
        <v>96.715000000000003</v>
      </c>
      <c r="E2181" s="29">
        <v>110.4</v>
      </c>
      <c r="F2181" s="29">
        <v>1.1278999999999999</v>
      </c>
      <c r="G2181" s="29">
        <v>9.0570000000000008E-3</v>
      </c>
      <c r="H2181" s="29">
        <v>0.14707999999999999</v>
      </c>
      <c r="I2181" s="29">
        <v>0.14760000000000001</v>
      </c>
      <c r="J2181" s="29">
        <v>1.2887999999999999</v>
      </c>
      <c r="K2181" s="29">
        <v>3.3214E-2</v>
      </c>
      <c r="L2181" s="29">
        <v>0.2336</v>
      </c>
      <c r="M2181" s="29">
        <v>8.9410000000000003E-2</v>
      </c>
      <c r="N2181" s="29">
        <v>1.238E-2</v>
      </c>
      <c r="O2181" s="29">
        <v>0.65669999999999995</v>
      </c>
      <c r="P2181" s="29">
        <v>0.95504</v>
      </c>
      <c r="Q2181" s="29">
        <v>2.0205000000000001E-2</v>
      </c>
      <c r="R2181" s="29">
        <v>1.5561E-2</v>
      </c>
      <c r="S2181" s="29">
        <v>2.9373E-2</v>
      </c>
      <c r="T2181" s="29">
        <v>0.74170000000000003</v>
      </c>
      <c r="U2181" s="29">
        <v>7.5131000000000003E-2</v>
      </c>
      <c r="V2181" s="29">
        <v>0.30790000000000001</v>
      </c>
    </row>
    <row r="2182" spans="1:22" ht="14.25" customHeight="1" x14ac:dyDescent="0.3">
      <c r="A2182" s="57">
        <v>42887</v>
      </c>
      <c r="B2182" s="29">
        <v>22705</v>
      </c>
      <c r="C2182" s="29">
        <v>22396</v>
      </c>
      <c r="D2182" s="29">
        <v>97.197999999999993</v>
      </c>
      <c r="E2182" s="29">
        <v>111.37</v>
      </c>
      <c r="F2182" s="29">
        <v>1.1213</v>
      </c>
      <c r="G2182" s="29">
        <v>8.9789999999999991E-3</v>
      </c>
      <c r="H2182" s="29">
        <v>0.14695</v>
      </c>
      <c r="I2182" s="29">
        <v>0.1482</v>
      </c>
      <c r="J2182" s="29">
        <v>1.2882</v>
      </c>
      <c r="K2182" s="29">
        <v>3.3216000000000002E-2</v>
      </c>
      <c r="L2182" s="29">
        <v>0.23319999999999999</v>
      </c>
      <c r="M2182" s="29">
        <v>8.9120000000000005E-2</v>
      </c>
      <c r="N2182" s="29">
        <v>1.238E-2</v>
      </c>
      <c r="O2182" s="29">
        <v>0.65610000000000002</v>
      </c>
      <c r="P2182" s="29">
        <v>0.95387999999999995</v>
      </c>
      <c r="Q2182" s="29">
        <v>2.0119999999999999E-2</v>
      </c>
      <c r="R2182" s="29">
        <v>1.5533E-2</v>
      </c>
      <c r="S2182" s="29">
        <v>2.9281000000000001E-2</v>
      </c>
      <c r="T2182" s="29">
        <v>0.7399</v>
      </c>
      <c r="U2182" s="29">
        <v>7.5213000000000002E-2</v>
      </c>
      <c r="V2182" s="29">
        <v>0.30769999999999997</v>
      </c>
    </row>
    <row r="2183" spans="1:22" ht="14.25" customHeight="1" x14ac:dyDescent="0.3">
      <c r="A2183" s="57">
        <v>42886</v>
      </c>
      <c r="B2183" s="29">
        <v>22715</v>
      </c>
      <c r="C2183" s="29">
        <v>22396</v>
      </c>
      <c r="D2183" s="29">
        <v>96.921999999999997</v>
      </c>
      <c r="E2183" s="29">
        <v>110.78</v>
      </c>
      <c r="F2183" s="29">
        <v>1.1244000000000001</v>
      </c>
      <c r="G2183" s="29">
        <v>9.0279999999999996E-3</v>
      </c>
      <c r="H2183" s="29">
        <v>0.14663000000000001</v>
      </c>
      <c r="I2183" s="29">
        <v>0.1482</v>
      </c>
      <c r="J2183" s="29">
        <v>1.2889999999999999</v>
      </c>
      <c r="K2183" s="29">
        <v>3.3207E-2</v>
      </c>
      <c r="L2183" s="29">
        <v>0.2331</v>
      </c>
      <c r="M2183" s="29">
        <v>8.931E-2</v>
      </c>
      <c r="N2183" s="29">
        <v>1.2409999999999999E-2</v>
      </c>
      <c r="O2183" s="29">
        <v>0.65500000000000003</v>
      </c>
      <c r="P2183" s="29">
        <v>0.95411000000000001</v>
      </c>
      <c r="Q2183" s="29">
        <v>2.009E-2</v>
      </c>
      <c r="R2183" s="29">
        <v>1.5514E-2</v>
      </c>
      <c r="S2183" s="29">
        <v>2.9373E-2</v>
      </c>
      <c r="T2183" s="29">
        <v>0.74070000000000003</v>
      </c>
      <c r="U2183" s="29">
        <v>7.5171000000000002E-2</v>
      </c>
      <c r="V2183" s="29">
        <v>0.31</v>
      </c>
    </row>
    <row r="2184" spans="1:22" ht="14.25" customHeight="1" x14ac:dyDescent="0.3">
      <c r="A2184" s="57">
        <v>42885</v>
      </c>
      <c r="B2184" s="29">
        <v>22711</v>
      </c>
      <c r="C2184" s="29">
        <v>22391</v>
      </c>
      <c r="D2184" s="29">
        <v>97.28</v>
      </c>
      <c r="E2184" s="29">
        <v>110.85</v>
      </c>
      <c r="F2184" s="29">
        <v>1.1186</v>
      </c>
      <c r="G2184" s="29">
        <v>9.0220000000000005E-3</v>
      </c>
      <c r="H2184" s="29">
        <v>0.14602000000000001</v>
      </c>
      <c r="I2184" s="29">
        <v>0.14649999999999999</v>
      </c>
      <c r="J2184" s="29">
        <v>1.2859</v>
      </c>
      <c r="K2184" s="29">
        <v>3.3135999999999999E-2</v>
      </c>
      <c r="L2184" s="29">
        <v>0.23380000000000001</v>
      </c>
      <c r="M2184" s="29">
        <v>8.8929999999999995E-2</v>
      </c>
      <c r="N2184" s="29">
        <v>1.239E-2</v>
      </c>
      <c r="O2184" s="29">
        <v>0.6552</v>
      </c>
      <c r="P2184" s="29">
        <v>0.95396999999999998</v>
      </c>
      <c r="Q2184" s="29">
        <v>2.0067999999999999E-2</v>
      </c>
      <c r="R2184" s="29">
        <v>1.5469E-2</v>
      </c>
      <c r="S2184" s="29">
        <v>2.9305000000000001E-2</v>
      </c>
      <c r="T2184" s="29">
        <v>0.74299999999999999</v>
      </c>
      <c r="U2184" s="29">
        <v>7.5143000000000001E-2</v>
      </c>
      <c r="V2184" s="29">
        <v>0.307</v>
      </c>
    </row>
    <row r="2185" spans="1:22" ht="14.25" customHeight="1" x14ac:dyDescent="0.3">
      <c r="A2185" s="57">
        <v>42884</v>
      </c>
      <c r="B2185" s="29">
        <v>22741</v>
      </c>
      <c r="C2185" s="29">
        <v>22384</v>
      </c>
      <c r="D2185" s="29">
        <v>97.441999999999993</v>
      </c>
      <c r="E2185" s="29">
        <v>111.27</v>
      </c>
      <c r="F2185" s="29">
        <v>1.1164000000000001</v>
      </c>
      <c r="G2185" s="29">
        <v>8.9879999999999995E-3</v>
      </c>
      <c r="H2185" s="29">
        <v>0.1459</v>
      </c>
      <c r="I2185" s="29">
        <v>0.14660000000000001</v>
      </c>
      <c r="J2185" s="29">
        <v>1.284</v>
      </c>
      <c r="K2185" s="29">
        <v>3.3111000000000002E-2</v>
      </c>
      <c r="L2185" s="29">
        <v>0.2339</v>
      </c>
      <c r="M2185" s="29">
        <v>8.9120000000000005E-2</v>
      </c>
      <c r="N2185" s="29">
        <v>1.239E-2</v>
      </c>
      <c r="O2185" s="29">
        <v>0.65449999999999997</v>
      </c>
      <c r="P2185" s="29">
        <v>0.95387999999999995</v>
      </c>
      <c r="Q2185" s="29">
        <v>2.0108000000000001E-2</v>
      </c>
      <c r="R2185" s="29">
        <v>1.5494000000000001E-2</v>
      </c>
      <c r="S2185" s="29">
        <v>2.9321E-2</v>
      </c>
      <c r="T2185" s="29">
        <v>0.74329999999999996</v>
      </c>
      <c r="U2185" s="29">
        <v>7.5115000000000001E-2</v>
      </c>
      <c r="V2185" s="29">
        <v>0.307</v>
      </c>
    </row>
    <row r="2186" spans="1:22" ht="14.25" customHeight="1" x14ac:dyDescent="0.3">
      <c r="A2186" s="57">
        <v>42881</v>
      </c>
      <c r="B2186" s="29">
        <v>22728</v>
      </c>
      <c r="C2186" s="29">
        <v>22384</v>
      </c>
      <c r="D2186" s="29">
        <v>97.441999999999993</v>
      </c>
      <c r="E2186" s="29">
        <v>111.33</v>
      </c>
      <c r="F2186" s="29">
        <v>1.1183000000000001</v>
      </c>
      <c r="G2186" s="29">
        <v>8.9820000000000004E-3</v>
      </c>
      <c r="H2186" s="29">
        <v>0.14584</v>
      </c>
      <c r="I2186" s="29">
        <v>0.14660000000000001</v>
      </c>
      <c r="J2186" s="29">
        <v>1.2804</v>
      </c>
      <c r="K2186" s="29">
        <v>3.3194000000000001E-2</v>
      </c>
      <c r="L2186" s="29">
        <v>0.23430000000000001</v>
      </c>
      <c r="M2186" s="29">
        <v>8.9380000000000001E-2</v>
      </c>
      <c r="N2186" s="29">
        <v>1.239E-2</v>
      </c>
      <c r="O2186" s="29">
        <v>0.6542</v>
      </c>
      <c r="P2186" s="29">
        <v>0.95387999999999995</v>
      </c>
      <c r="Q2186" s="29">
        <v>2.0093E-2</v>
      </c>
      <c r="R2186" s="29">
        <v>1.5493E-2</v>
      </c>
      <c r="S2186" s="29">
        <v>2.9350999999999999E-2</v>
      </c>
      <c r="T2186" s="29">
        <v>0.74370000000000003</v>
      </c>
      <c r="U2186" s="29">
        <v>7.5301000000000007E-2</v>
      </c>
      <c r="V2186" s="29">
        <v>0.30669999999999997</v>
      </c>
    </row>
    <row r="2187" spans="1:22" ht="14.25" customHeight="1" x14ac:dyDescent="0.3">
      <c r="A2187" s="57">
        <v>42880</v>
      </c>
      <c r="B2187" s="29">
        <v>22689</v>
      </c>
      <c r="C2187" s="29">
        <v>22384</v>
      </c>
      <c r="D2187" s="29">
        <v>97.248000000000005</v>
      </c>
      <c r="E2187" s="29">
        <v>111.84</v>
      </c>
      <c r="F2187" s="29">
        <v>1.121</v>
      </c>
      <c r="G2187" s="29">
        <v>8.9409999999999993E-3</v>
      </c>
      <c r="H2187" s="29">
        <v>0.14579</v>
      </c>
      <c r="I2187" s="29">
        <v>0.14599999999999999</v>
      </c>
      <c r="J2187" s="29">
        <v>1.2942</v>
      </c>
      <c r="K2187" s="29">
        <v>3.3198999999999999E-2</v>
      </c>
      <c r="L2187" s="29">
        <v>0.23369999999999999</v>
      </c>
      <c r="M2187" s="29">
        <v>8.9260000000000006E-2</v>
      </c>
      <c r="N2187" s="29">
        <v>1.239E-2</v>
      </c>
      <c r="O2187" s="29">
        <v>0.65600000000000003</v>
      </c>
      <c r="P2187" s="29">
        <v>0.95438000000000001</v>
      </c>
      <c r="Q2187" s="29">
        <v>2.0050999999999999E-2</v>
      </c>
      <c r="R2187" s="29">
        <v>1.5493E-2</v>
      </c>
      <c r="S2187" s="29">
        <v>2.9274000000000001E-2</v>
      </c>
      <c r="T2187" s="29">
        <v>0.74150000000000005</v>
      </c>
      <c r="U2187" s="29">
        <v>7.5218999999999994E-2</v>
      </c>
      <c r="V2187" s="29">
        <v>0.3054</v>
      </c>
    </row>
    <row r="2188" spans="1:22" ht="14.25" customHeight="1" x14ac:dyDescent="0.3">
      <c r="A2188" s="57">
        <v>42879</v>
      </c>
      <c r="B2188" s="29">
        <v>22680</v>
      </c>
      <c r="C2188" s="29">
        <v>22384</v>
      </c>
      <c r="D2188" s="29">
        <v>97.238</v>
      </c>
      <c r="E2188" s="29">
        <v>111.49</v>
      </c>
      <c r="F2188" s="29">
        <v>1.1218999999999999</v>
      </c>
      <c r="G2188" s="29">
        <v>8.9689999999999995E-3</v>
      </c>
      <c r="H2188" s="29">
        <v>0.14557999999999999</v>
      </c>
      <c r="I2188" s="29">
        <v>0.14549999999999999</v>
      </c>
      <c r="J2188" s="29">
        <v>1.2971999999999999</v>
      </c>
      <c r="K2188" s="29">
        <v>3.3142999999999999E-2</v>
      </c>
      <c r="L2188" s="29">
        <v>0.2326</v>
      </c>
      <c r="M2188" s="29">
        <v>8.9349999999999999E-2</v>
      </c>
      <c r="N2188" s="29">
        <v>1.238E-2</v>
      </c>
      <c r="O2188" s="29">
        <v>0.65539999999999998</v>
      </c>
      <c r="P2188" s="29">
        <v>0.95421</v>
      </c>
      <c r="Q2188" s="29">
        <v>2.0005999999999999E-2</v>
      </c>
      <c r="R2188" s="29">
        <v>1.5464E-2</v>
      </c>
      <c r="S2188" s="29">
        <v>2.9116E-2</v>
      </c>
      <c r="T2188" s="29">
        <v>0.74590000000000001</v>
      </c>
      <c r="U2188" s="29">
        <v>7.5314999999999993E-2</v>
      </c>
      <c r="V2188" s="29">
        <v>0.30520000000000003</v>
      </c>
    </row>
    <row r="2189" spans="1:22" ht="14.25" customHeight="1" x14ac:dyDescent="0.3">
      <c r="A2189" s="57">
        <v>42878</v>
      </c>
      <c r="B2189" s="29">
        <v>22690</v>
      </c>
      <c r="C2189" s="29">
        <v>22375</v>
      </c>
      <c r="D2189" s="29">
        <v>97.350999999999999</v>
      </c>
      <c r="E2189" s="29">
        <v>111.78</v>
      </c>
      <c r="F2189" s="29">
        <v>1.1183000000000001</v>
      </c>
      <c r="G2189" s="29">
        <v>8.9460000000000008E-3</v>
      </c>
      <c r="H2189" s="29">
        <v>0.14557</v>
      </c>
      <c r="I2189" s="29">
        <v>0.14530000000000001</v>
      </c>
      <c r="J2189" s="29">
        <v>1.2961</v>
      </c>
      <c r="K2189" s="29">
        <v>3.3166000000000001E-2</v>
      </c>
      <c r="L2189" s="29">
        <v>0.2329</v>
      </c>
      <c r="M2189" s="29">
        <v>8.8849999999999998E-2</v>
      </c>
      <c r="N2189" s="29">
        <v>1.238E-2</v>
      </c>
      <c r="O2189" s="29">
        <v>0.65510000000000002</v>
      </c>
      <c r="P2189" s="29">
        <v>0.95387999999999995</v>
      </c>
      <c r="Q2189" s="29">
        <v>2.0053000000000001E-2</v>
      </c>
      <c r="R2189" s="29">
        <v>1.541E-2</v>
      </c>
      <c r="S2189" s="29">
        <v>2.9044E-2</v>
      </c>
      <c r="T2189" s="29">
        <v>0.74009999999999998</v>
      </c>
      <c r="U2189" s="29">
        <v>7.5143000000000001E-2</v>
      </c>
      <c r="V2189" s="29">
        <v>0.30580000000000002</v>
      </c>
    </row>
    <row r="2190" spans="1:22" ht="14.25" customHeight="1" x14ac:dyDescent="0.3">
      <c r="A2190" s="57">
        <v>42877</v>
      </c>
      <c r="B2190" s="29">
        <v>22692</v>
      </c>
      <c r="C2190" s="29">
        <v>22375</v>
      </c>
      <c r="D2190" s="29">
        <v>96.983999999999995</v>
      </c>
      <c r="E2190" s="29">
        <v>111.3</v>
      </c>
      <c r="F2190" s="29">
        <v>1.1236999999999999</v>
      </c>
      <c r="G2190" s="29">
        <v>8.9849999999999999E-3</v>
      </c>
      <c r="H2190" s="29">
        <v>0.14566000000000001</v>
      </c>
      <c r="I2190" s="29">
        <v>0.1454</v>
      </c>
      <c r="J2190" s="29">
        <v>1.3</v>
      </c>
      <c r="K2190" s="29">
        <v>3.3359E-2</v>
      </c>
      <c r="L2190" s="29">
        <v>0.23230000000000001</v>
      </c>
      <c r="M2190" s="29">
        <v>8.9580000000000007E-2</v>
      </c>
      <c r="N2190" s="29">
        <v>1.2409999999999999E-2</v>
      </c>
      <c r="O2190" s="29">
        <v>0.65459999999999996</v>
      </c>
      <c r="P2190" s="29">
        <v>0.95411999999999997</v>
      </c>
      <c r="Q2190" s="29">
        <v>2.0101000000000001E-2</v>
      </c>
      <c r="R2190" s="29">
        <v>1.5502999999999999E-2</v>
      </c>
      <c r="S2190" s="29">
        <v>2.9145999999999998E-2</v>
      </c>
      <c r="T2190" s="29">
        <v>0.74060000000000004</v>
      </c>
      <c r="U2190" s="29">
        <v>7.5369000000000005E-2</v>
      </c>
      <c r="V2190" s="29">
        <v>0.30599999999999999</v>
      </c>
    </row>
    <row r="2191" spans="1:22" ht="14.25" customHeight="1" x14ac:dyDescent="0.3">
      <c r="A2191" s="57">
        <v>42874</v>
      </c>
      <c r="B2191" s="29">
        <v>22703</v>
      </c>
      <c r="C2191" s="29">
        <v>22377</v>
      </c>
      <c r="D2191" s="29">
        <v>97.141999999999996</v>
      </c>
      <c r="E2191" s="29">
        <v>111.26</v>
      </c>
      <c r="F2191" s="29">
        <v>1.1206</v>
      </c>
      <c r="G2191" s="29">
        <v>8.9890000000000005E-3</v>
      </c>
      <c r="H2191" s="29">
        <v>0.14566999999999999</v>
      </c>
      <c r="I2191" s="29">
        <v>0.1454</v>
      </c>
      <c r="J2191" s="29">
        <v>1.3036000000000001</v>
      </c>
      <c r="K2191" s="29">
        <v>3.3327000000000002E-2</v>
      </c>
      <c r="L2191" s="29">
        <v>0.23130000000000001</v>
      </c>
      <c r="M2191" s="29">
        <v>8.9380000000000001E-2</v>
      </c>
      <c r="N2191" s="29">
        <v>1.2409999999999999E-2</v>
      </c>
      <c r="O2191" s="29">
        <v>0.65649999999999997</v>
      </c>
      <c r="P2191" s="29">
        <v>0.95406000000000002</v>
      </c>
      <c r="Q2191" s="29">
        <v>2.0143000000000001E-2</v>
      </c>
      <c r="R2191" s="29">
        <v>1.5502999999999999E-2</v>
      </c>
      <c r="S2191" s="29">
        <v>2.9131000000000001E-2</v>
      </c>
      <c r="T2191" s="29">
        <v>0.74009999999999998</v>
      </c>
      <c r="U2191" s="29">
        <v>7.4963000000000002E-2</v>
      </c>
      <c r="V2191" s="29">
        <v>0.30730000000000002</v>
      </c>
    </row>
    <row r="2192" spans="1:22" ht="14.25" customHeight="1" x14ac:dyDescent="0.3">
      <c r="A2192" s="57">
        <v>42873</v>
      </c>
      <c r="B2192" s="29">
        <v>22695</v>
      </c>
      <c r="C2192" s="29">
        <v>22368</v>
      </c>
      <c r="D2192" s="29">
        <v>97.879000000000005</v>
      </c>
      <c r="E2192" s="29">
        <v>111.49</v>
      </c>
      <c r="F2192" s="29">
        <v>1.1103000000000001</v>
      </c>
      <c r="G2192" s="29">
        <v>8.9700000000000005E-3</v>
      </c>
      <c r="H2192" s="29">
        <v>0.14555000000000001</v>
      </c>
      <c r="I2192" s="29">
        <v>0.14530000000000001</v>
      </c>
      <c r="J2192" s="29">
        <v>1.2938000000000001</v>
      </c>
      <c r="K2192" s="29">
        <v>3.3082E-2</v>
      </c>
      <c r="L2192" s="29">
        <v>0.23069999999999999</v>
      </c>
      <c r="M2192" s="29">
        <v>8.856E-2</v>
      </c>
      <c r="N2192" s="29">
        <v>1.2409999999999999E-2</v>
      </c>
      <c r="O2192" s="29">
        <v>0.65559999999999996</v>
      </c>
      <c r="P2192" s="29">
        <v>0.95406000000000002</v>
      </c>
      <c r="Q2192" s="29">
        <v>2.0081999999999999E-2</v>
      </c>
      <c r="R2192" s="29">
        <v>1.5405E-2</v>
      </c>
      <c r="S2192" s="29">
        <v>2.8946E-2</v>
      </c>
      <c r="T2192" s="29">
        <v>0.73509999999999998</v>
      </c>
      <c r="U2192" s="29">
        <v>7.4654999999999999E-2</v>
      </c>
      <c r="V2192" s="29">
        <v>0.29580000000000001</v>
      </c>
    </row>
    <row r="2193" spans="1:22" ht="14.25" customHeight="1" x14ac:dyDescent="0.3">
      <c r="A2193" s="57">
        <v>42872</v>
      </c>
      <c r="B2193" s="29">
        <v>22684</v>
      </c>
      <c r="C2193" s="29">
        <v>22370</v>
      </c>
      <c r="D2193" s="29">
        <v>97.575000000000003</v>
      </c>
      <c r="E2193" s="29">
        <v>110.83</v>
      </c>
      <c r="F2193" s="29">
        <v>1.1158999999999999</v>
      </c>
      <c r="G2193" s="29">
        <v>9.0240000000000008E-3</v>
      </c>
      <c r="H2193" s="29">
        <v>0.14560000000000001</v>
      </c>
      <c r="I2193" s="29">
        <v>0.14549999999999999</v>
      </c>
      <c r="J2193" s="29">
        <v>1.2969999999999999</v>
      </c>
      <c r="K2193" s="29">
        <v>3.3156999999999999E-2</v>
      </c>
      <c r="L2193" s="29">
        <v>0.23130000000000001</v>
      </c>
      <c r="M2193" s="29">
        <v>8.9050000000000004E-2</v>
      </c>
      <c r="N2193" s="29">
        <v>1.239E-2</v>
      </c>
      <c r="O2193" s="29">
        <v>0.65490000000000004</v>
      </c>
      <c r="P2193" s="29">
        <v>0.95396999999999998</v>
      </c>
      <c r="Q2193" s="29">
        <v>2.0101000000000001E-2</v>
      </c>
      <c r="R2193" s="29">
        <v>1.5559E-2</v>
      </c>
      <c r="S2193" s="29">
        <v>2.9007000000000002E-2</v>
      </c>
      <c r="T2193" s="29">
        <v>0.73519999999999996</v>
      </c>
      <c r="U2193" s="29">
        <v>7.5054999999999997E-2</v>
      </c>
      <c r="V2193" s="29">
        <v>0.31840000000000002</v>
      </c>
    </row>
    <row r="2194" spans="1:22" ht="14.25" customHeight="1" x14ac:dyDescent="0.3">
      <c r="A2194" s="57">
        <v>42871</v>
      </c>
      <c r="B2194" s="29">
        <v>22684</v>
      </c>
      <c r="C2194" s="29">
        <v>22372</v>
      </c>
      <c r="D2194" s="29">
        <v>98.105000000000004</v>
      </c>
      <c r="E2194" s="29">
        <v>113.12</v>
      </c>
      <c r="F2194" s="29">
        <v>1.1083000000000001</v>
      </c>
      <c r="G2194" s="29">
        <v>8.8400000000000006E-3</v>
      </c>
      <c r="H2194" s="29">
        <v>0.14554</v>
      </c>
      <c r="I2194" s="29">
        <v>0.1454</v>
      </c>
      <c r="J2194" s="29">
        <v>1.2917000000000001</v>
      </c>
      <c r="K2194" s="29">
        <v>3.3215000000000001E-2</v>
      </c>
      <c r="L2194" s="29">
        <v>0.23130000000000001</v>
      </c>
      <c r="M2194" s="29">
        <v>8.9599999999999999E-2</v>
      </c>
      <c r="N2194" s="29">
        <v>1.242E-2</v>
      </c>
      <c r="O2194" s="29">
        <v>0.65490000000000004</v>
      </c>
      <c r="P2194" s="29">
        <v>0.95374000000000003</v>
      </c>
      <c r="Q2194" s="29">
        <v>2.0125000000000001E-2</v>
      </c>
      <c r="R2194" s="29">
        <v>1.5635E-2</v>
      </c>
      <c r="S2194" s="29">
        <v>2.9014999999999999E-2</v>
      </c>
      <c r="T2194" s="29">
        <v>0.7349</v>
      </c>
      <c r="U2194" s="29">
        <v>7.5261999999999996E-2</v>
      </c>
      <c r="V2194" s="29">
        <v>0.32290000000000002</v>
      </c>
    </row>
    <row r="2195" spans="1:22" ht="14.25" customHeight="1" x14ac:dyDescent="0.3">
      <c r="A2195" s="57">
        <v>42870</v>
      </c>
      <c r="B2195" s="29">
        <v>22681</v>
      </c>
      <c r="C2195" s="29">
        <v>22373</v>
      </c>
      <c r="D2195" s="29">
        <v>98.911000000000001</v>
      </c>
      <c r="E2195" s="29">
        <v>113.79</v>
      </c>
      <c r="F2195" s="29">
        <v>1.0974999999999999</v>
      </c>
      <c r="G2195" s="29">
        <v>8.7880000000000007E-3</v>
      </c>
      <c r="H2195" s="29">
        <v>0.14532</v>
      </c>
      <c r="I2195" s="29">
        <v>0.14510000000000001</v>
      </c>
      <c r="J2195" s="29">
        <v>1.2896000000000001</v>
      </c>
      <c r="K2195" s="29">
        <v>3.3276E-2</v>
      </c>
      <c r="L2195" s="29">
        <v>0.23119999999999999</v>
      </c>
      <c r="M2195" s="29">
        <v>8.9370000000000005E-2</v>
      </c>
      <c r="N2195" s="29">
        <v>1.2370000000000001E-2</v>
      </c>
      <c r="O2195" s="29">
        <v>0.65529999999999999</v>
      </c>
      <c r="P2195" s="29">
        <v>0.95404999999999995</v>
      </c>
      <c r="Q2195" s="29">
        <v>2.0121E-2</v>
      </c>
      <c r="R2195" s="29">
        <v>1.5611999999999999E-2</v>
      </c>
      <c r="S2195" s="29">
        <v>2.8955999999999999E-2</v>
      </c>
      <c r="T2195" s="29">
        <v>0.73350000000000004</v>
      </c>
      <c r="U2195" s="29">
        <v>7.5230000000000005E-2</v>
      </c>
      <c r="V2195" s="29">
        <v>0.3216</v>
      </c>
    </row>
    <row r="2196" spans="1:22" ht="14.25" customHeight="1" x14ac:dyDescent="0.3">
      <c r="A2196" s="57">
        <v>42867</v>
      </c>
      <c r="B2196" s="29">
        <v>22691</v>
      </c>
      <c r="C2196" s="29">
        <v>22375</v>
      </c>
      <c r="D2196" s="29">
        <v>99.251999999999995</v>
      </c>
      <c r="E2196" s="29">
        <v>113.38</v>
      </c>
      <c r="F2196" s="29">
        <v>1.0931</v>
      </c>
      <c r="G2196" s="29">
        <v>8.8229999999999992E-3</v>
      </c>
      <c r="H2196" s="29">
        <v>0.14513999999999999</v>
      </c>
      <c r="I2196" s="29">
        <v>0.14499999999999999</v>
      </c>
      <c r="J2196" s="29">
        <v>1.2889999999999999</v>
      </c>
      <c r="K2196" s="29">
        <v>3.3127999999999998E-2</v>
      </c>
      <c r="L2196" s="29">
        <v>0.23039999999999999</v>
      </c>
      <c r="M2196" s="29">
        <v>8.8660000000000003E-2</v>
      </c>
      <c r="N2196" s="29">
        <v>1.23E-2</v>
      </c>
      <c r="O2196" s="29">
        <v>0.65529999999999999</v>
      </c>
      <c r="P2196" s="29">
        <v>0.95443</v>
      </c>
      <c r="Q2196" s="29">
        <v>2.0131E-2</v>
      </c>
      <c r="R2196" s="29">
        <v>1.558E-2</v>
      </c>
      <c r="S2196" s="29">
        <v>2.8850000000000001E-2</v>
      </c>
      <c r="T2196" s="29">
        <v>0.72940000000000005</v>
      </c>
      <c r="U2196" s="29">
        <v>7.5019000000000002E-2</v>
      </c>
      <c r="V2196" s="29">
        <v>0.32019999999999998</v>
      </c>
    </row>
    <row r="2197" spans="1:22" ht="14.25" customHeight="1" x14ac:dyDescent="0.3">
      <c r="A2197" s="57">
        <v>42866</v>
      </c>
      <c r="B2197" s="29">
        <v>22725</v>
      </c>
      <c r="C2197" s="29">
        <v>22377</v>
      </c>
      <c r="D2197" s="29">
        <v>99.623000000000005</v>
      </c>
      <c r="E2197" s="29">
        <v>113.86</v>
      </c>
      <c r="F2197" s="29">
        <v>1.0861000000000001</v>
      </c>
      <c r="G2197" s="29">
        <v>8.7829999999999991E-3</v>
      </c>
      <c r="H2197" s="29">
        <v>0.14501</v>
      </c>
      <c r="I2197" s="29">
        <v>0.14480000000000001</v>
      </c>
      <c r="J2197" s="29">
        <v>1.2886</v>
      </c>
      <c r="K2197" s="29">
        <v>3.3168000000000003E-2</v>
      </c>
      <c r="L2197" s="29">
        <v>0.23</v>
      </c>
      <c r="M2197" s="29">
        <v>8.8880000000000001E-2</v>
      </c>
      <c r="N2197" s="29">
        <v>1.23E-2</v>
      </c>
      <c r="O2197" s="29">
        <v>0.65539999999999998</v>
      </c>
      <c r="P2197" s="29">
        <v>0.95516000000000001</v>
      </c>
      <c r="Q2197" s="29">
        <v>2.0060999999999999E-2</v>
      </c>
      <c r="R2197" s="29">
        <v>1.5526E-2</v>
      </c>
      <c r="S2197" s="29">
        <v>2.8799000000000002E-2</v>
      </c>
      <c r="T2197" s="29">
        <v>0.73009999999999997</v>
      </c>
      <c r="U2197" s="29">
        <v>7.51E-2</v>
      </c>
      <c r="V2197" s="29">
        <v>0.31840000000000002</v>
      </c>
    </row>
    <row r="2198" spans="1:22" ht="14.25" customHeight="1" x14ac:dyDescent="0.3">
      <c r="A2198" s="57">
        <v>42865</v>
      </c>
      <c r="B2198" s="29">
        <v>22740</v>
      </c>
      <c r="C2198" s="29">
        <v>22373</v>
      </c>
      <c r="D2198" s="29">
        <v>99.668999999999997</v>
      </c>
      <c r="E2198" s="29">
        <v>114.28</v>
      </c>
      <c r="F2198" s="29">
        <v>1.0868</v>
      </c>
      <c r="G2198" s="29">
        <v>8.7500000000000008E-3</v>
      </c>
      <c r="H2198" s="29">
        <v>0.14487</v>
      </c>
      <c r="I2198" s="29">
        <v>0.14460000000000001</v>
      </c>
      <c r="J2198" s="29">
        <v>1.2938000000000001</v>
      </c>
      <c r="K2198" s="29">
        <v>3.3048000000000001E-2</v>
      </c>
      <c r="L2198" s="29">
        <v>0.2301</v>
      </c>
      <c r="M2198" s="29">
        <v>8.8359999999999994E-2</v>
      </c>
      <c r="N2198" s="29">
        <v>1.242E-2</v>
      </c>
      <c r="O2198" s="29">
        <v>0.65539999999999998</v>
      </c>
      <c r="P2198" s="29">
        <v>0.95460999999999996</v>
      </c>
      <c r="Q2198" s="29">
        <v>2.0022000000000002E-2</v>
      </c>
      <c r="R2198" s="29">
        <v>1.5481E-2</v>
      </c>
      <c r="S2198" s="29">
        <v>2.8771000000000001E-2</v>
      </c>
      <c r="T2198" s="29">
        <v>0.73229999999999995</v>
      </c>
      <c r="U2198" s="29">
        <v>7.4898000000000006E-2</v>
      </c>
      <c r="V2198" s="29">
        <v>0.31580000000000003</v>
      </c>
    </row>
    <row r="2199" spans="1:22" ht="14.25" customHeight="1" x14ac:dyDescent="0.3">
      <c r="A2199" s="57">
        <v>42864</v>
      </c>
      <c r="B2199" s="29">
        <v>22733</v>
      </c>
      <c r="C2199" s="29">
        <v>22364</v>
      </c>
      <c r="D2199" s="29">
        <v>99.658000000000001</v>
      </c>
      <c r="E2199" s="29">
        <v>113.98</v>
      </c>
      <c r="F2199" s="29">
        <v>1.0873999999999999</v>
      </c>
      <c r="G2199" s="29">
        <v>8.7729999999999995E-3</v>
      </c>
      <c r="H2199" s="29">
        <v>0.14480999999999999</v>
      </c>
      <c r="I2199" s="29">
        <v>0.14460000000000001</v>
      </c>
      <c r="J2199" s="29">
        <v>1.2934000000000001</v>
      </c>
      <c r="K2199" s="29">
        <v>3.3061E-2</v>
      </c>
      <c r="L2199" s="29">
        <v>0.2301</v>
      </c>
      <c r="M2199" s="29">
        <v>8.7819999999999995E-2</v>
      </c>
      <c r="N2199" s="29">
        <v>1.242E-2</v>
      </c>
      <c r="O2199" s="29">
        <v>0.65539999999999998</v>
      </c>
      <c r="P2199" s="29">
        <v>0.95379000000000003</v>
      </c>
      <c r="Q2199" s="29">
        <v>2.0014000000000001E-2</v>
      </c>
      <c r="R2199" s="29">
        <v>1.5462E-2</v>
      </c>
      <c r="S2199" s="29">
        <v>2.8760999999999998E-2</v>
      </c>
      <c r="T2199" s="29">
        <v>0.72889999999999999</v>
      </c>
      <c r="U2199" s="29">
        <v>7.4814000000000005E-2</v>
      </c>
      <c r="V2199" s="29">
        <v>0.3135</v>
      </c>
    </row>
    <row r="2200" spans="1:22" ht="14.25" customHeight="1" x14ac:dyDescent="0.3">
      <c r="A2200" s="57">
        <v>42863</v>
      </c>
      <c r="B2200" s="29">
        <v>22730</v>
      </c>
      <c r="C2200" s="29">
        <v>22358</v>
      </c>
      <c r="D2200" s="29">
        <v>99.06</v>
      </c>
      <c r="E2200" s="29">
        <v>113.26</v>
      </c>
      <c r="F2200" s="29">
        <v>1.0924</v>
      </c>
      <c r="G2200" s="29">
        <v>8.8299999999999993E-3</v>
      </c>
      <c r="H2200" s="29">
        <v>0.14491999999999999</v>
      </c>
      <c r="I2200" s="29">
        <v>0.1447</v>
      </c>
      <c r="J2200" s="29">
        <v>1.294</v>
      </c>
      <c r="K2200" s="29">
        <v>3.3152000000000001E-2</v>
      </c>
      <c r="L2200" s="29">
        <v>0.23050000000000001</v>
      </c>
      <c r="M2200" s="29">
        <v>8.8209999999999997E-2</v>
      </c>
      <c r="N2200" s="29">
        <v>1.242E-2</v>
      </c>
      <c r="O2200" s="29">
        <v>0.65569999999999995</v>
      </c>
      <c r="P2200" s="29">
        <v>0.95406000000000002</v>
      </c>
      <c r="Q2200" s="29">
        <v>2.0036000000000002E-2</v>
      </c>
      <c r="R2200" s="29">
        <v>1.5520000000000001E-2</v>
      </c>
      <c r="S2200" s="29">
        <v>2.887E-2</v>
      </c>
      <c r="T2200" s="29">
        <v>0.73040000000000005</v>
      </c>
      <c r="U2200" s="29">
        <v>7.5103000000000003E-2</v>
      </c>
      <c r="V2200" s="29">
        <v>0.31269999999999998</v>
      </c>
    </row>
    <row r="2201" spans="1:22" ht="14.25" customHeight="1" x14ac:dyDescent="0.3">
      <c r="A2201" s="57">
        <v>42860</v>
      </c>
      <c r="B2201" s="29">
        <v>22733</v>
      </c>
      <c r="C2201" s="29">
        <v>22353</v>
      </c>
      <c r="D2201" s="29">
        <v>98.647999999999996</v>
      </c>
      <c r="E2201" s="29">
        <v>112.71</v>
      </c>
      <c r="F2201" s="29">
        <v>1.0998000000000001</v>
      </c>
      <c r="G2201" s="29">
        <v>8.8719999999999997E-3</v>
      </c>
      <c r="H2201" s="29">
        <v>0.14510000000000001</v>
      </c>
      <c r="I2201" s="29">
        <v>0.14480000000000001</v>
      </c>
      <c r="J2201" s="29">
        <v>1.2982</v>
      </c>
      <c r="K2201" s="29">
        <v>3.3139000000000002E-2</v>
      </c>
      <c r="L2201" s="29">
        <v>0.23050000000000001</v>
      </c>
      <c r="M2201" s="29">
        <v>8.7980000000000003E-2</v>
      </c>
      <c r="N2201" s="29">
        <v>1.23E-2</v>
      </c>
      <c r="O2201" s="29">
        <v>0.65569999999999995</v>
      </c>
      <c r="P2201" s="29">
        <v>0.95465</v>
      </c>
      <c r="Q2201" s="29">
        <v>2.0063000000000001E-2</v>
      </c>
      <c r="R2201" s="29">
        <v>1.5547E-2</v>
      </c>
      <c r="S2201" s="29">
        <v>2.8858000000000002E-2</v>
      </c>
      <c r="T2201" s="29">
        <v>0.73260000000000003</v>
      </c>
      <c r="U2201" s="29">
        <v>7.4963000000000002E-2</v>
      </c>
      <c r="V2201" s="29">
        <v>0.31459999999999999</v>
      </c>
    </row>
    <row r="2202" spans="1:22" ht="14.25" customHeight="1" x14ac:dyDescent="0.3">
      <c r="A2202" s="57">
        <v>42859</v>
      </c>
      <c r="B2202" s="29">
        <v>22750</v>
      </c>
      <c r="C2202" s="29">
        <v>22355</v>
      </c>
      <c r="D2202" s="29">
        <v>98.796999999999997</v>
      </c>
      <c r="E2202" s="29">
        <v>112.46</v>
      </c>
      <c r="F2202" s="29">
        <v>1.0985</v>
      </c>
      <c r="G2202" s="29">
        <v>8.8920000000000006E-3</v>
      </c>
      <c r="H2202" s="29">
        <v>0.14509</v>
      </c>
      <c r="I2202" s="29">
        <v>0.14510000000000001</v>
      </c>
      <c r="J2202" s="29">
        <v>1.2923</v>
      </c>
      <c r="K2202" s="29">
        <v>3.3155999999999998E-2</v>
      </c>
      <c r="L2202" s="29">
        <v>0.23100000000000001</v>
      </c>
      <c r="M2202" s="29">
        <v>8.8059999999999999E-2</v>
      </c>
      <c r="N2202" s="29">
        <v>1.23E-2</v>
      </c>
      <c r="O2202" s="29">
        <v>0.65580000000000005</v>
      </c>
      <c r="P2202" s="29">
        <v>0.95420000000000005</v>
      </c>
      <c r="Q2202" s="29">
        <v>2.002E-2</v>
      </c>
      <c r="R2202" s="29">
        <v>1.5571E-2</v>
      </c>
      <c r="S2202" s="29">
        <v>2.8885999999999998E-2</v>
      </c>
      <c r="T2202" s="29">
        <v>0.72729999999999995</v>
      </c>
      <c r="U2202" s="29">
        <v>7.4945999999999999E-2</v>
      </c>
      <c r="V2202" s="29">
        <v>0.31369999999999998</v>
      </c>
    </row>
    <row r="2203" spans="1:22" ht="14.25" customHeight="1" x14ac:dyDescent="0.3">
      <c r="A2203" s="57">
        <v>42858</v>
      </c>
      <c r="B2203" s="29">
        <v>22743</v>
      </c>
      <c r="C2203" s="29">
        <v>22349</v>
      </c>
      <c r="D2203" s="29">
        <v>99.209000000000003</v>
      </c>
      <c r="E2203" s="29">
        <v>112.75</v>
      </c>
      <c r="F2203" s="29">
        <v>1.0886</v>
      </c>
      <c r="G2203" s="29">
        <v>8.8690000000000001E-3</v>
      </c>
      <c r="H2203" s="29">
        <v>0.14510000000000001</v>
      </c>
      <c r="I2203" s="29">
        <v>0.14499999999999999</v>
      </c>
      <c r="J2203" s="29">
        <v>1.2867</v>
      </c>
      <c r="K2203" s="29">
        <v>3.3269E-2</v>
      </c>
      <c r="L2203" s="29">
        <v>0.23150000000000001</v>
      </c>
      <c r="M2203" s="29">
        <v>8.8190000000000004E-2</v>
      </c>
      <c r="N2203" s="29">
        <v>1.217E-2</v>
      </c>
      <c r="O2203" s="29">
        <v>0.65639999999999998</v>
      </c>
      <c r="P2203" s="29">
        <v>0.95499999999999996</v>
      </c>
      <c r="Q2203" s="29">
        <v>2.0011999999999999E-2</v>
      </c>
      <c r="R2203" s="29">
        <v>1.5565000000000001E-2</v>
      </c>
      <c r="S2203" s="29">
        <v>2.8930999999999998E-2</v>
      </c>
      <c r="T2203" s="29">
        <v>0.72829999999999995</v>
      </c>
      <c r="U2203" s="29">
        <v>7.5072E-2</v>
      </c>
      <c r="V2203" s="29">
        <v>0.31590000000000001</v>
      </c>
    </row>
    <row r="2204" spans="1:22" ht="14.25" customHeight="1" x14ac:dyDescent="0.3">
      <c r="A2204" s="57">
        <v>42857</v>
      </c>
      <c r="B2204" s="29">
        <v>22750</v>
      </c>
      <c r="C2204" s="29">
        <v>22350</v>
      </c>
      <c r="D2204" s="29">
        <v>98.975999999999999</v>
      </c>
      <c r="E2204" s="29">
        <v>111.99</v>
      </c>
      <c r="F2204" s="29">
        <v>1.093</v>
      </c>
      <c r="G2204" s="29">
        <v>8.9289999999999994E-3</v>
      </c>
      <c r="H2204" s="29">
        <v>0.14518</v>
      </c>
      <c r="I2204" s="29">
        <v>0.14510000000000001</v>
      </c>
      <c r="J2204" s="29">
        <v>1.2939000000000001</v>
      </c>
      <c r="K2204" s="29">
        <v>3.3274999999999999E-2</v>
      </c>
      <c r="L2204" s="29">
        <v>0.23139999999999999</v>
      </c>
      <c r="M2204" s="29">
        <v>8.856E-2</v>
      </c>
      <c r="N2204" s="29">
        <v>1.244E-2</v>
      </c>
      <c r="O2204" s="29">
        <v>0.65790000000000004</v>
      </c>
      <c r="P2204" s="29">
        <v>0.95462000000000002</v>
      </c>
      <c r="Q2204" s="29">
        <v>2.0001999999999999E-2</v>
      </c>
      <c r="R2204" s="29">
        <v>1.5601E-2</v>
      </c>
      <c r="S2204" s="29">
        <v>2.9009E-2</v>
      </c>
      <c r="T2204" s="29">
        <v>0.72940000000000005</v>
      </c>
      <c r="U2204" s="29">
        <v>7.5134000000000006E-2</v>
      </c>
      <c r="V2204" s="29">
        <v>0.31730000000000003</v>
      </c>
    </row>
    <row r="2205" spans="1:22" ht="14.25" customHeight="1" x14ac:dyDescent="0.3">
      <c r="A2205" s="57">
        <v>42856</v>
      </c>
      <c r="B2205" s="29">
        <v>22750</v>
      </c>
      <c r="C2205" s="29">
        <v>22350</v>
      </c>
      <c r="D2205" s="29">
        <v>99.076999999999998</v>
      </c>
      <c r="E2205" s="29">
        <v>111.84</v>
      </c>
      <c r="F2205" s="29">
        <v>1.0899000000000001</v>
      </c>
      <c r="G2205" s="29">
        <v>8.9409999999999993E-3</v>
      </c>
      <c r="H2205" s="29">
        <v>0.14498</v>
      </c>
      <c r="I2205" s="29">
        <v>0.14499999999999999</v>
      </c>
      <c r="J2205" s="29">
        <v>1.2886</v>
      </c>
      <c r="K2205" s="29">
        <v>3.3084000000000002E-2</v>
      </c>
      <c r="L2205" s="29">
        <v>0.2303</v>
      </c>
      <c r="M2205" s="29">
        <v>8.7910000000000002E-2</v>
      </c>
      <c r="N2205" s="29">
        <v>1.21E-2</v>
      </c>
      <c r="O2205" s="29">
        <v>0.65600000000000003</v>
      </c>
      <c r="P2205" s="29">
        <v>0.95460999999999996</v>
      </c>
      <c r="Q2205" s="29">
        <v>1.9942000000000001E-2</v>
      </c>
      <c r="R2205" s="29">
        <v>1.5572000000000001E-2</v>
      </c>
      <c r="S2205" s="29">
        <v>2.8906000000000001E-2</v>
      </c>
      <c r="T2205" s="29">
        <v>0.73089999999999999</v>
      </c>
      <c r="U2205" s="29">
        <v>7.4940000000000007E-2</v>
      </c>
      <c r="V2205" s="29">
        <v>0.31480000000000002</v>
      </c>
    </row>
    <row r="2206" spans="1:22" ht="14.25" customHeight="1" x14ac:dyDescent="0.3">
      <c r="A2206" s="57">
        <v>42853</v>
      </c>
      <c r="B2206" s="29">
        <v>22744</v>
      </c>
      <c r="C2206" s="29">
        <v>22350</v>
      </c>
      <c r="D2206" s="29">
        <v>99.05</v>
      </c>
      <c r="E2206" s="29">
        <v>111.49</v>
      </c>
      <c r="F2206" s="29">
        <v>1.0894999999999999</v>
      </c>
      <c r="G2206" s="29">
        <v>8.966E-3</v>
      </c>
      <c r="H2206" s="29">
        <v>0.14519000000000001</v>
      </c>
      <c r="I2206" s="29">
        <v>0.14499999999999999</v>
      </c>
      <c r="J2206" s="29">
        <v>1.2950999999999999</v>
      </c>
      <c r="K2206" s="29">
        <v>3.3101999999999999E-2</v>
      </c>
      <c r="L2206" s="29">
        <v>0.2303</v>
      </c>
      <c r="M2206" s="29">
        <v>8.7889999999999996E-2</v>
      </c>
      <c r="N2206" s="29">
        <v>1.21E-2</v>
      </c>
      <c r="O2206" s="29">
        <v>0.65600000000000003</v>
      </c>
      <c r="P2206" s="29">
        <v>0.95413000000000003</v>
      </c>
      <c r="Q2206" s="29">
        <v>1.9916E-2</v>
      </c>
      <c r="R2206" s="29">
        <v>1.5563E-2</v>
      </c>
      <c r="S2206" s="29">
        <v>2.8910000000000002E-2</v>
      </c>
      <c r="T2206" s="29">
        <v>0.73240000000000005</v>
      </c>
      <c r="U2206" s="29">
        <v>7.4991000000000002E-2</v>
      </c>
      <c r="V2206" s="29">
        <v>0.31480000000000002</v>
      </c>
    </row>
    <row r="2207" spans="1:22" ht="14.25" customHeight="1" x14ac:dyDescent="0.3">
      <c r="A2207" s="57">
        <v>42852</v>
      </c>
      <c r="B2207" s="29">
        <v>22732</v>
      </c>
      <c r="C2207" s="29">
        <v>22347</v>
      </c>
      <c r="D2207" s="29">
        <v>99.075999999999993</v>
      </c>
      <c r="E2207" s="29">
        <v>111.26</v>
      </c>
      <c r="F2207" s="29">
        <v>1.0872999999999999</v>
      </c>
      <c r="G2207" s="29">
        <v>8.9879999999999995E-3</v>
      </c>
      <c r="H2207" s="29">
        <v>0.14509</v>
      </c>
      <c r="I2207" s="29">
        <v>0.1449</v>
      </c>
      <c r="J2207" s="29">
        <v>1.2904</v>
      </c>
      <c r="K2207" s="29">
        <v>3.3156999999999999E-2</v>
      </c>
      <c r="L2207" s="29">
        <v>0.23</v>
      </c>
      <c r="M2207" s="29">
        <v>8.8370000000000004E-2</v>
      </c>
      <c r="N2207" s="29">
        <v>1.21E-2</v>
      </c>
      <c r="O2207" s="29">
        <v>0.65649999999999997</v>
      </c>
      <c r="P2207" s="29">
        <v>0.95433999999999997</v>
      </c>
      <c r="Q2207" s="29">
        <v>1.9986E-2</v>
      </c>
      <c r="R2207" s="29">
        <v>1.5594E-2</v>
      </c>
      <c r="S2207" s="29">
        <v>2.8908E-2</v>
      </c>
      <c r="T2207" s="29">
        <v>0.73350000000000004</v>
      </c>
      <c r="U2207" s="29">
        <v>7.5150999999999996E-2</v>
      </c>
      <c r="V2207" s="29">
        <v>0.314</v>
      </c>
    </row>
    <row r="2208" spans="1:22" ht="14.25" customHeight="1" x14ac:dyDescent="0.3">
      <c r="A2208" s="57">
        <v>42851</v>
      </c>
      <c r="B2208" s="29">
        <v>22742</v>
      </c>
      <c r="C2208" s="29">
        <v>22343</v>
      </c>
      <c r="D2208" s="29">
        <v>99.045000000000002</v>
      </c>
      <c r="E2208" s="29">
        <v>111.06</v>
      </c>
      <c r="F2208" s="29">
        <v>1.0904</v>
      </c>
      <c r="G2208" s="29">
        <v>9.0050000000000009E-3</v>
      </c>
      <c r="H2208" s="29">
        <v>0.14524000000000001</v>
      </c>
      <c r="I2208" s="29">
        <v>0.14499999999999999</v>
      </c>
      <c r="J2208" s="29">
        <v>1.2847999999999999</v>
      </c>
      <c r="K2208" s="29">
        <v>3.3203999999999997E-2</v>
      </c>
      <c r="L2208" s="29">
        <v>0.23</v>
      </c>
      <c r="M2208" s="29">
        <v>8.8249999999999995E-2</v>
      </c>
      <c r="N2208" s="29">
        <v>1.2489999999999999E-2</v>
      </c>
      <c r="O2208" s="29">
        <v>0.65700000000000003</v>
      </c>
      <c r="P2208" s="29">
        <v>0.95515000000000005</v>
      </c>
      <c r="Q2208" s="29">
        <v>2.0091999999999999E-2</v>
      </c>
      <c r="R2208" s="29">
        <v>1.5598000000000001E-2</v>
      </c>
      <c r="S2208" s="29">
        <v>2.8990999999999999E-2</v>
      </c>
      <c r="T2208" s="29">
        <v>0.73429999999999995</v>
      </c>
      <c r="U2208" s="29">
        <v>7.5179999999999997E-2</v>
      </c>
      <c r="V2208" s="29">
        <v>0.31509999999999999</v>
      </c>
    </row>
    <row r="2209" spans="1:22" ht="14.25" customHeight="1" x14ac:dyDescent="0.3">
      <c r="A2209" s="57">
        <v>42850</v>
      </c>
      <c r="B2209" s="29">
        <v>22765</v>
      </c>
      <c r="C2209" s="29">
        <v>22344</v>
      </c>
      <c r="D2209" s="29">
        <v>98.784999999999997</v>
      </c>
      <c r="E2209" s="29">
        <v>111.09</v>
      </c>
      <c r="F2209" s="29">
        <v>1.0926</v>
      </c>
      <c r="G2209" s="29">
        <v>9.0019999999999996E-3</v>
      </c>
      <c r="H2209" s="29">
        <v>0.14521999999999999</v>
      </c>
      <c r="I2209" s="29">
        <v>0.1452</v>
      </c>
      <c r="J2209" s="29">
        <v>1.2842</v>
      </c>
      <c r="K2209" s="29">
        <v>3.3176999999999998E-2</v>
      </c>
      <c r="L2209" s="29">
        <v>0.2288</v>
      </c>
      <c r="M2209" s="29">
        <v>8.863E-2</v>
      </c>
      <c r="N2209" s="29">
        <v>1.251E-2</v>
      </c>
      <c r="O2209" s="29">
        <v>0.65820000000000001</v>
      </c>
      <c r="P2209" s="29">
        <v>0.95396999999999998</v>
      </c>
      <c r="Q2209" s="29">
        <v>2.0149E-2</v>
      </c>
      <c r="R2209" s="29">
        <v>1.5559E-2</v>
      </c>
      <c r="S2209" s="29">
        <v>2.9055000000000001E-2</v>
      </c>
      <c r="T2209" s="29">
        <v>0.73670000000000002</v>
      </c>
      <c r="U2209" s="29">
        <v>7.5298000000000004E-2</v>
      </c>
      <c r="V2209" s="29">
        <v>0.31769999999999998</v>
      </c>
    </row>
    <row r="2210" spans="1:22" ht="14.25" customHeight="1" x14ac:dyDescent="0.3">
      <c r="A2210" s="57">
        <v>42849</v>
      </c>
      <c r="B2210" s="29">
        <v>22720</v>
      </c>
      <c r="C2210" s="29">
        <v>22339</v>
      </c>
      <c r="D2210" s="29">
        <v>99.091999999999999</v>
      </c>
      <c r="E2210" s="29">
        <v>109.77</v>
      </c>
      <c r="F2210" s="29">
        <v>1.0868</v>
      </c>
      <c r="G2210" s="29">
        <v>9.1109999999999993E-3</v>
      </c>
      <c r="H2210" s="29">
        <v>0.14532999999999999</v>
      </c>
      <c r="I2210" s="29">
        <v>0.14530000000000001</v>
      </c>
      <c r="J2210" s="29">
        <v>1.2796000000000001</v>
      </c>
      <c r="K2210" s="29">
        <v>3.3069000000000001E-2</v>
      </c>
      <c r="L2210" s="29">
        <v>0.2273</v>
      </c>
      <c r="M2210" s="29">
        <v>8.8150000000000006E-2</v>
      </c>
      <c r="N2210" s="29">
        <v>1.251E-2</v>
      </c>
      <c r="O2210" s="29">
        <v>0.65669999999999995</v>
      </c>
      <c r="P2210" s="29">
        <v>0.95448999999999995</v>
      </c>
      <c r="Q2210" s="29">
        <v>2.0095999999999999E-2</v>
      </c>
      <c r="R2210" s="29">
        <v>1.5513000000000001E-2</v>
      </c>
      <c r="S2210" s="29">
        <v>2.9111999999999999E-2</v>
      </c>
      <c r="T2210" s="29">
        <v>0.74070000000000003</v>
      </c>
      <c r="U2210" s="29">
        <v>7.5275999999999996E-2</v>
      </c>
      <c r="V2210" s="29">
        <v>0.31969999999999998</v>
      </c>
    </row>
    <row r="2211" spans="1:22" ht="14.25" customHeight="1" x14ac:dyDescent="0.3">
      <c r="A2211" s="57">
        <v>42846</v>
      </c>
      <c r="B2211" s="29">
        <v>22718</v>
      </c>
      <c r="C2211" s="29">
        <v>22335</v>
      </c>
      <c r="D2211" s="29">
        <v>99.977000000000004</v>
      </c>
      <c r="E2211" s="29">
        <v>109.09</v>
      </c>
      <c r="F2211" s="29">
        <v>1.0728</v>
      </c>
      <c r="G2211" s="29">
        <v>9.1640000000000003E-3</v>
      </c>
      <c r="H2211" s="29">
        <v>0.14512</v>
      </c>
      <c r="I2211" s="29">
        <v>0.14510000000000001</v>
      </c>
      <c r="J2211" s="29">
        <v>1.2817000000000001</v>
      </c>
      <c r="K2211" s="29">
        <v>3.2945000000000002E-2</v>
      </c>
      <c r="L2211" s="29">
        <v>0.2273</v>
      </c>
      <c r="M2211" s="29">
        <v>8.8120000000000004E-2</v>
      </c>
      <c r="N2211" s="29">
        <v>1.251E-2</v>
      </c>
      <c r="O2211" s="29">
        <v>0.65600000000000003</v>
      </c>
      <c r="P2211" s="29">
        <v>0.95396999999999998</v>
      </c>
      <c r="Q2211" s="29">
        <v>2.0062E-2</v>
      </c>
      <c r="R2211" s="29">
        <v>1.5471E-2</v>
      </c>
      <c r="S2211" s="29">
        <v>2.9148E-2</v>
      </c>
      <c r="T2211" s="29">
        <v>0.74080000000000001</v>
      </c>
      <c r="U2211" s="29">
        <v>7.5103000000000003E-2</v>
      </c>
      <c r="V2211" s="29">
        <v>0.31769999999999998</v>
      </c>
    </row>
    <row r="2212" spans="1:22" ht="14.25" customHeight="1" x14ac:dyDescent="0.3">
      <c r="A2212" s="57">
        <v>42845</v>
      </c>
      <c r="B2212" s="29">
        <v>22730</v>
      </c>
      <c r="C2212" s="29">
        <v>22330</v>
      </c>
      <c r="D2212" s="29">
        <v>99.778000000000006</v>
      </c>
      <c r="E2212" s="29">
        <v>109.32</v>
      </c>
      <c r="F2212" s="29">
        <v>1.0717000000000001</v>
      </c>
      <c r="G2212" s="29">
        <v>9.1470000000000006E-3</v>
      </c>
      <c r="H2212" s="29">
        <v>0.14541000000000001</v>
      </c>
      <c r="I2212" s="29">
        <v>0.14530000000000001</v>
      </c>
      <c r="J2212" s="29">
        <v>1.2813000000000001</v>
      </c>
      <c r="K2212" s="29">
        <v>3.2897000000000003E-2</v>
      </c>
      <c r="L2212" s="29">
        <v>0.22739999999999999</v>
      </c>
      <c r="M2212" s="29">
        <v>8.7870000000000004E-2</v>
      </c>
      <c r="N2212" s="29">
        <v>1.251E-2</v>
      </c>
      <c r="O2212" s="29">
        <v>0.65680000000000005</v>
      </c>
      <c r="P2212" s="29">
        <v>0.95482</v>
      </c>
      <c r="Q2212" s="29">
        <v>2.0053999999999999E-2</v>
      </c>
      <c r="R2212" s="29">
        <v>1.5457E-2</v>
      </c>
      <c r="S2212" s="29">
        <v>2.9078E-2</v>
      </c>
      <c r="T2212" s="29">
        <v>0.74239999999999995</v>
      </c>
      <c r="U2212" s="29">
        <v>7.5129000000000001E-2</v>
      </c>
      <c r="V2212" s="29">
        <v>0.31759999999999999</v>
      </c>
    </row>
    <row r="2213" spans="1:22" ht="14.25" customHeight="1" x14ac:dyDescent="0.3">
      <c r="A2213" s="57">
        <v>42844</v>
      </c>
      <c r="B2213" s="29">
        <v>22739</v>
      </c>
      <c r="C2213" s="29">
        <v>22322</v>
      </c>
      <c r="D2213" s="29">
        <v>99.738</v>
      </c>
      <c r="E2213" s="29">
        <v>108.86</v>
      </c>
      <c r="F2213" s="29">
        <v>1.0710999999999999</v>
      </c>
      <c r="G2213" s="29">
        <v>9.1859999999999997E-3</v>
      </c>
      <c r="H2213" s="29">
        <v>0.14537</v>
      </c>
      <c r="I2213" s="29">
        <v>0.1452</v>
      </c>
      <c r="J2213" s="29">
        <v>1.2777000000000001</v>
      </c>
      <c r="K2213" s="29">
        <v>3.2878999999999999E-2</v>
      </c>
      <c r="L2213" s="29">
        <v>0.22720000000000001</v>
      </c>
      <c r="M2213" s="29">
        <v>8.7419999999999998E-2</v>
      </c>
      <c r="N2213" s="29">
        <v>1.252E-2</v>
      </c>
      <c r="O2213" s="29">
        <v>0.65680000000000005</v>
      </c>
      <c r="P2213" s="29">
        <v>0.95162999999999998</v>
      </c>
      <c r="Q2213" s="29">
        <v>2.0112000000000001E-2</v>
      </c>
      <c r="R2213" s="29">
        <v>1.5462E-2</v>
      </c>
      <c r="S2213" s="29">
        <v>2.9069999999999999E-2</v>
      </c>
      <c r="T2213" s="29">
        <v>0.74160000000000004</v>
      </c>
      <c r="U2213" s="29">
        <v>7.4959999999999999E-2</v>
      </c>
      <c r="V2213" s="29">
        <v>0.31719999999999998</v>
      </c>
    </row>
    <row r="2214" spans="1:22" ht="14.25" customHeight="1" x14ac:dyDescent="0.3">
      <c r="A2214" s="57">
        <v>42843</v>
      </c>
      <c r="B2214" s="29">
        <v>22746</v>
      </c>
      <c r="C2214" s="29">
        <v>22323</v>
      </c>
      <c r="D2214" s="29">
        <v>99.498999999999995</v>
      </c>
      <c r="E2214" s="29">
        <v>108.43</v>
      </c>
      <c r="F2214" s="29">
        <v>1.073</v>
      </c>
      <c r="G2214" s="29">
        <v>9.2230000000000003E-3</v>
      </c>
      <c r="H2214" s="29">
        <v>0.14546999999999999</v>
      </c>
      <c r="I2214" s="29">
        <v>0.1454</v>
      </c>
      <c r="J2214" s="29">
        <v>1.2841</v>
      </c>
      <c r="K2214" s="29">
        <v>3.2875000000000001E-2</v>
      </c>
      <c r="L2214" s="29">
        <v>0.22670000000000001</v>
      </c>
      <c r="M2214" s="29">
        <v>8.7550000000000003E-2</v>
      </c>
      <c r="N2214" s="29">
        <v>1.252E-2</v>
      </c>
      <c r="O2214" s="29">
        <v>0.65800000000000003</v>
      </c>
      <c r="P2214" s="29">
        <v>0.95392999999999994</v>
      </c>
      <c r="Q2214" s="29">
        <v>2.0157000000000001E-2</v>
      </c>
      <c r="R2214" s="29">
        <v>1.5478E-2</v>
      </c>
      <c r="S2214" s="29">
        <v>2.9116E-2</v>
      </c>
      <c r="T2214" s="29">
        <v>0.74729999999999996</v>
      </c>
      <c r="U2214" s="29">
        <v>7.5211E-2</v>
      </c>
      <c r="V2214" s="29">
        <v>0.32179999999999997</v>
      </c>
    </row>
    <row r="2215" spans="1:22" ht="14.25" customHeight="1" x14ac:dyDescent="0.3">
      <c r="A2215" s="57">
        <v>42842</v>
      </c>
      <c r="B2215" s="29">
        <v>22703</v>
      </c>
      <c r="C2215" s="29">
        <v>22323</v>
      </c>
      <c r="D2215" s="29">
        <v>100.29</v>
      </c>
      <c r="E2215" s="29">
        <v>108.91</v>
      </c>
      <c r="F2215" s="29">
        <v>1.0643</v>
      </c>
      <c r="G2215" s="29">
        <v>9.1819999999999992E-3</v>
      </c>
      <c r="H2215" s="29">
        <v>0.1454</v>
      </c>
      <c r="I2215" s="29">
        <v>0.1454</v>
      </c>
      <c r="J2215" s="29">
        <v>1.2565</v>
      </c>
      <c r="K2215" s="29">
        <v>3.2953999999999997E-2</v>
      </c>
      <c r="L2215" s="29">
        <v>0.22700000000000001</v>
      </c>
      <c r="M2215" s="29">
        <v>8.8260000000000005E-2</v>
      </c>
      <c r="N2215" s="29">
        <v>1.252E-2</v>
      </c>
      <c r="O2215" s="29">
        <v>0.65839999999999999</v>
      </c>
      <c r="P2215" s="29">
        <v>0.95355999999999996</v>
      </c>
      <c r="Q2215" s="29">
        <v>2.0181999999999999E-2</v>
      </c>
      <c r="R2215" s="29">
        <v>1.5528E-2</v>
      </c>
      <c r="S2215" s="29">
        <v>2.9160999999999999E-2</v>
      </c>
      <c r="T2215" s="29">
        <v>0.751</v>
      </c>
      <c r="U2215" s="29">
        <v>7.5292999999999999E-2</v>
      </c>
      <c r="V2215" s="29">
        <v>0.32269999999999999</v>
      </c>
    </row>
    <row r="2216" spans="1:22" ht="14.25" customHeight="1" x14ac:dyDescent="0.3">
      <c r="A2216" s="57">
        <v>42839</v>
      </c>
      <c r="B2216" s="29">
        <v>22687</v>
      </c>
      <c r="C2216" s="29">
        <v>22320</v>
      </c>
      <c r="D2216" s="29">
        <v>100.51</v>
      </c>
      <c r="E2216" s="29">
        <v>108.64</v>
      </c>
      <c r="F2216" s="29">
        <v>1.0618000000000001</v>
      </c>
      <c r="G2216" s="29">
        <v>9.2069999999999999E-3</v>
      </c>
      <c r="H2216" s="29">
        <v>0.14535999999999999</v>
      </c>
      <c r="I2216" s="29">
        <v>0.14510000000000001</v>
      </c>
      <c r="J2216" s="29">
        <v>1.2523</v>
      </c>
      <c r="K2216" s="29">
        <v>3.2908E-2</v>
      </c>
      <c r="L2216" s="29">
        <v>0.22689999999999999</v>
      </c>
      <c r="M2216" s="29">
        <v>8.7989999999999999E-2</v>
      </c>
      <c r="N2216" s="29">
        <v>1.2529999999999999E-2</v>
      </c>
      <c r="O2216" s="29">
        <v>0.65769999999999995</v>
      </c>
      <c r="P2216" s="29">
        <v>0.95396999999999998</v>
      </c>
      <c r="Q2216" s="29">
        <v>2.0225E-2</v>
      </c>
      <c r="R2216" s="29">
        <v>1.5506000000000001E-2</v>
      </c>
      <c r="S2216" s="29">
        <v>2.9111999999999999E-2</v>
      </c>
      <c r="T2216" s="29">
        <v>0.75039999999999996</v>
      </c>
      <c r="U2216" s="29">
        <v>7.5273000000000007E-2</v>
      </c>
      <c r="V2216" s="29">
        <v>0.318</v>
      </c>
    </row>
    <row r="2217" spans="1:22" ht="14.25" customHeight="1" x14ac:dyDescent="0.3">
      <c r="A2217" s="57">
        <v>42838</v>
      </c>
      <c r="B2217" s="29">
        <v>22677</v>
      </c>
      <c r="C2217" s="29">
        <v>22320</v>
      </c>
      <c r="D2217" s="29">
        <v>100.49</v>
      </c>
      <c r="E2217" s="29">
        <v>109.09</v>
      </c>
      <c r="F2217" s="29">
        <v>1.0612999999999999</v>
      </c>
      <c r="G2217" s="29">
        <v>9.1660000000000005E-3</v>
      </c>
      <c r="H2217" s="29">
        <v>0.14529</v>
      </c>
      <c r="I2217" s="29">
        <v>0.1452</v>
      </c>
      <c r="J2217" s="29">
        <v>1.2503</v>
      </c>
      <c r="K2217" s="29">
        <v>3.2980000000000002E-2</v>
      </c>
      <c r="L2217" s="29">
        <v>0.22670000000000001</v>
      </c>
      <c r="M2217" s="29">
        <v>8.7999999999999995E-2</v>
      </c>
      <c r="N2217" s="29">
        <v>1.2529999999999999E-2</v>
      </c>
      <c r="O2217" s="29">
        <v>0.65739999999999998</v>
      </c>
      <c r="P2217" s="29">
        <v>0.95399</v>
      </c>
      <c r="Q2217" s="29">
        <v>2.0205999999999998E-2</v>
      </c>
      <c r="R2217" s="29">
        <v>1.5493E-2</v>
      </c>
      <c r="S2217" s="29">
        <v>2.9093000000000001E-2</v>
      </c>
      <c r="T2217" s="29">
        <v>0.75029999999999997</v>
      </c>
      <c r="U2217" s="29">
        <v>7.5292999999999999E-2</v>
      </c>
      <c r="V2217" s="29">
        <v>0.31780000000000003</v>
      </c>
    </row>
    <row r="2218" spans="1:22" ht="14.25" customHeight="1" x14ac:dyDescent="0.3">
      <c r="A2218" s="57">
        <v>42837</v>
      </c>
      <c r="B2218" s="29">
        <v>22673</v>
      </c>
      <c r="C2218" s="29">
        <v>22321</v>
      </c>
      <c r="D2218" s="29">
        <v>100.78</v>
      </c>
      <c r="E2218" s="29">
        <v>109.03</v>
      </c>
      <c r="F2218" s="29">
        <v>1.0665</v>
      </c>
      <c r="G2218" s="29">
        <v>9.1719999999999996E-3</v>
      </c>
      <c r="H2218" s="29">
        <v>0.14537</v>
      </c>
      <c r="I2218" s="29">
        <v>0.14530000000000001</v>
      </c>
      <c r="J2218" s="29">
        <v>1.254</v>
      </c>
      <c r="K2218" s="29">
        <v>3.2894E-2</v>
      </c>
      <c r="L2218" s="29">
        <v>0.22589999999999999</v>
      </c>
      <c r="M2218" s="29">
        <v>8.8109999999999994E-2</v>
      </c>
      <c r="N2218" s="29">
        <v>1.2529999999999999E-2</v>
      </c>
      <c r="O2218" s="29">
        <v>0.65710000000000002</v>
      </c>
      <c r="P2218" s="29">
        <v>0.95450000000000002</v>
      </c>
      <c r="Q2218" s="29">
        <v>2.0254999999999999E-2</v>
      </c>
      <c r="R2218" s="29">
        <v>1.5497E-2</v>
      </c>
      <c r="S2218" s="29">
        <v>2.9076000000000001E-2</v>
      </c>
      <c r="T2218" s="29">
        <v>0.75460000000000005</v>
      </c>
      <c r="U2218" s="29">
        <v>7.5400999999999996E-2</v>
      </c>
      <c r="V2218" s="29">
        <v>0.32</v>
      </c>
    </row>
    <row r="2219" spans="1:22" ht="14.25" customHeight="1" x14ac:dyDescent="0.3">
      <c r="A2219" s="57">
        <v>42836</v>
      </c>
      <c r="B2219" s="29">
        <v>22655</v>
      </c>
      <c r="C2219" s="29">
        <v>22321</v>
      </c>
      <c r="D2219" s="29">
        <v>100.71</v>
      </c>
      <c r="E2219" s="29">
        <v>109.62</v>
      </c>
      <c r="F2219" s="29">
        <v>1.0605</v>
      </c>
      <c r="G2219" s="29">
        <v>9.1229999999999992E-3</v>
      </c>
      <c r="H2219" s="29">
        <v>0.14499000000000001</v>
      </c>
      <c r="I2219" s="29">
        <v>0.1449</v>
      </c>
      <c r="J2219" s="29">
        <v>1.2491000000000001</v>
      </c>
      <c r="K2219" s="29">
        <v>3.2633000000000002E-2</v>
      </c>
      <c r="L2219" s="29">
        <v>0.22559999999999999</v>
      </c>
      <c r="M2219" s="29">
        <v>8.7300000000000003E-2</v>
      </c>
      <c r="N2219" s="29">
        <v>1.2529999999999999E-2</v>
      </c>
      <c r="O2219" s="29">
        <v>0.65680000000000005</v>
      </c>
      <c r="P2219" s="29">
        <v>0.95479000000000003</v>
      </c>
      <c r="Q2219" s="29">
        <v>2.0177E-2</v>
      </c>
      <c r="R2219" s="29">
        <v>1.5464E-2</v>
      </c>
      <c r="S2219" s="29">
        <v>2.8946E-2</v>
      </c>
      <c r="T2219" s="29">
        <v>0.75049999999999994</v>
      </c>
      <c r="U2219" s="29">
        <v>7.5207999999999997E-2</v>
      </c>
      <c r="V2219" s="29">
        <v>0.31869999999999998</v>
      </c>
    </row>
    <row r="2220" spans="1:22" ht="14.25" customHeight="1" x14ac:dyDescent="0.3">
      <c r="A2220" s="57">
        <v>42835</v>
      </c>
      <c r="B2220" s="29">
        <v>22660</v>
      </c>
      <c r="C2220" s="29">
        <v>22316</v>
      </c>
      <c r="D2220" s="29">
        <v>101.02</v>
      </c>
      <c r="E2220" s="29">
        <v>110.94</v>
      </c>
      <c r="F2220" s="29">
        <v>1.0596000000000001</v>
      </c>
      <c r="G2220" s="29">
        <v>9.0139999999999994E-3</v>
      </c>
      <c r="H2220" s="29">
        <v>0.14480999999999999</v>
      </c>
      <c r="I2220" s="29">
        <v>0.14480000000000001</v>
      </c>
      <c r="J2220" s="29">
        <v>1.2415</v>
      </c>
      <c r="K2220" s="29">
        <v>3.2633000000000002E-2</v>
      </c>
      <c r="L2220" s="29">
        <v>0.22550000000000001</v>
      </c>
      <c r="M2220" s="29">
        <v>8.745E-2</v>
      </c>
      <c r="N2220" s="29">
        <v>1.2540000000000001E-2</v>
      </c>
      <c r="O2220" s="29">
        <v>0.6593</v>
      </c>
      <c r="P2220" s="29">
        <v>0.95382999999999996</v>
      </c>
      <c r="Q2220" s="29">
        <v>2.0140000000000002E-2</v>
      </c>
      <c r="R2220" s="29">
        <v>1.5474E-2</v>
      </c>
      <c r="S2220" s="29">
        <v>2.8882000000000001E-2</v>
      </c>
      <c r="T2220" s="29">
        <v>0.75039999999999996</v>
      </c>
      <c r="U2220" s="29">
        <v>7.5392000000000001E-2</v>
      </c>
      <c r="V2220" s="29">
        <v>0.31929999999999997</v>
      </c>
    </row>
    <row r="2221" spans="1:22" ht="14.25" customHeight="1" x14ac:dyDescent="0.3">
      <c r="A2221" s="57">
        <v>42832</v>
      </c>
      <c r="B2221" s="29">
        <v>22660</v>
      </c>
      <c r="C2221" s="29">
        <v>22311</v>
      </c>
      <c r="D2221" s="29">
        <v>101.18</v>
      </c>
      <c r="E2221" s="29">
        <v>111.09</v>
      </c>
      <c r="F2221" s="29">
        <v>1.0590999999999999</v>
      </c>
      <c r="G2221" s="29">
        <v>9.0039999999999999E-3</v>
      </c>
      <c r="H2221" s="29">
        <v>0.14482</v>
      </c>
      <c r="I2221" s="29">
        <v>0.14499999999999999</v>
      </c>
      <c r="J2221" s="29">
        <v>1.2371000000000001</v>
      </c>
      <c r="K2221" s="29">
        <v>3.2672E-2</v>
      </c>
      <c r="L2221" s="29">
        <v>0.22539999999999999</v>
      </c>
      <c r="M2221" s="29">
        <v>8.8150000000000006E-2</v>
      </c>
      <c r="N2221" s="29">
        <v>1.2540000000000001E-2</v>
      </c>
      <c r="O2221" s="29">
        <v>0.65900000000000003</v>
      </c>
      <c r="P2221" s="29">
        <v>0.95443999999999996</v>
      </c>
      <c r="Q2221" s="29">
        <v>2.0093E-2</v>
      </c>
      <c r="R2221" s="29">
        <v>1.5553000000000001E-2</v>
      </c>
      <c r="S2221" s="29">
        <v>2.8892000000000001E-2</v>
      </c>
      <c r="T2221" s="29">
        <v>0.746</v>
      </c>
      <c r="U2221" s="29">
        <v>7.5068999999999997E-2</v>
      </c>
      <c r="V2221" s="29">
        <v>0.31780000000000003</v>
      </c>
    </row>
    <row r="2222" spans="1:22" ht="14.25" customHeight="1" x14ac:dyDescent="0.3">
      <c r="A2222" s="57">
        <v>42831</v>
      </c>
      <c r="B2222" s="29">
        <v>22690</v>
      </c>
      <c r="C2222" s="29">
        <v>22297</v>
      </c>
      <c r="D2222" s="29">
        <v>100.67</v>
      </c>
      <c r="E2222" s="29">
        <v>110.81</v>
      </c>
      <c r="F2222" s="29">
        <v>1.0644</v>
      </c>
      <c r="G2222" s="29">
        <v>9.025E-3</v>
      </c>
      <c r="H2222" s="29">
        <v>0.14501</v>
      </c>
      <c r="I2222" s="29">
        <v>0.1452</v>
      </c>
      <c r="J2222" s="29">
        <v>1.2470000000000001</v>
      </c>
      <c r="K2222" s="29">
        <v>3.2749E-2</v>
      </c>
      <c r="L2222" s="29">
        <v>0.22539999999999999</v>
      </c>
      <c r="M2222" s="29">
        <v>8.8370000000000004E-2</v>
      </c>
      <c r="N2222" s="29">
        <v>1.2540000000000001E-2</v>
      </c>
      <c r="O2222" s="29">
        <v>0.65900000000000003</v>
      </c>
      <c r="P2222" s="29">
        <v>0.95411000000000001</v>
      </c>
      <c r="Q2222" s="29">
        <v>1.9907999999999999E-2</v>
      </c>
      <c r="R2222" s="29">
        <v>1.5476E-2</v>
      </c>
      <c r="S2222" s="29">
        <v>2.8917999999999999E-2</v>
      </c>
      <c r="T2222" s="29">
        <v>0.74550000000000005</v>
      </c>
      <c r="U2222" s="29">
        <v>7.5023999999999993E-2</v>
      </c>
      <c r="V2222" s="29">
        <v>0.31809999999999999</v>
      </c>
    </row>
    <row r="2223" spans="1:22" ht="14.25" customHeight="1" x14ac:dyDescent="0.3">
      <c r="A2223" s="57">
        <v>42830</v>
      </c>
      <c r="B2223" s="29">
        <v>22690</v>
      </c>
      <c r="C2223" s="29">
        <v>22297</v>
      </c>
      <c r="D2223" s="29">
        <v>100.56</v>
      </c>
      <c r="E2223" s="29">
        <v>110.7</v>
      </c>
      <c r="F2223" s="29">
        <v>1.0663</v>
      </c>
      <c r="G2223" s="29">
        <v>9.0329999999999994E-3</v>
      </c>
      <c r="H2223" s="29">
        <v>0.14516000000000001</v>
      </c>
      <c r="I2223" s="29">
        <v>0.14530000000000001</v>
      </c>
      <c r="J2223" s="29">
        <v>1.2483</v>
      </c>
      <c r="K2223" s="29">
        <v>3.2821000000000003E-2</v>
      </c>
      <c r="L2223" s="29">
        <v>0.22559999999999999</v>
      </c>
      <c r="M2223" s="29">
        <v>8.863E-2</v>
      </c>
      <c r="N2223" s="29">
        <v>1.2540000000000001E-2</v>
      </c>
      <c r="O2223" s="29">
        <v>0.65890000000000004</v>
      </c>
      <c r="P2223" s="29">
        <v>0.95387999999999995</v>
      </c>
      <c r="Q2223" s="29">
        <v>1.9931999999999998E-2</v>
      </c>
      <c r="R2223" s="29">
        <v>1.5376000000000001E-2</v>
      </c>
      <c r="S2223" s="29">
        <v>2.8946E-2</v>
      </c>
      <c r="T2223" s="29">
        <v>0.74429999999999996</v>
      </c>
      <c r="U2223" s="29">
        <v>7.5036000000000005E-2</v>
      </c>
      <c r="V2223" s="29">
        <v>0.32069999999999999</v>
      </c>
    </row>
    <row r="2224" spans="1:22" ht="14.25" customHeight="1" x14ac:dyDescent="0.3">
      <c r="A2224" s="57">
        <v>42829</v>
      </c>
      <c r="B2224" s="29">
        <v>22695</v>
      </c>
      <c r="C2224" s="29">
        <v>22288</v>
      </c>
      <c r="D2224" s="29">
        <v>100.54</v>
      </c>
      <c r="E2224" s="29">
        <v>110.74</v>
      </c>
      <c r="F2224" s="29">
        <v>1.0673999999999999</v>
      </c>
      <c r="G2224" s="29">
        <v>9.0310000000000008E-3</v>
      </c>
      <c r="H2224" s="29">
        <v>0.14510000000000001</v>
      </c>
      <c r="I2224" s="29">
        <v>0.1454</v>
      </c>
      <c r="J2224" s="29">
        <v>1.244</v>
      </c>
      <c r="K2224" s="29">
        <v>3.2809999999999999E-2</v>
      </c>
      <c r="L2224" s="29">
        <v>0.22570000000000001</v>
      </c>
      <c r="M2224" s="29">
        <v>8.8880000000000001E-2</v>
      </c>
      <c r="N2224" s="29">
        <v>1.2540000000000001E-2</v>
      </c>
      <c r="O2224" s="29">
        <v>0.65849999999999997</v>
      </c>
      <c r="P2224" s="29">
        <v>0.95433000000000001</v>
      </c>
      <c r="Q2224" s="29">
        <v>1.9945999999999998E-2</v>
      </c>
      <c r="R2224" s="29">
        <v>1.5363999999999999E-2</v>
      </c>
      <c r="S2224" s="29">
        <v>2.9027000000000001E-2</v>
      </c>
      <c r="T2224" s="29">
        <v>0.74619999999999997</v>
      </c>
      <c r="U2224" s="29">
        <v>7.5023999999999993E-2</v>
      </c>
      <c r="V2224" s="29">
        <v>0.32329999999999998</v>
      </c>
    </row>
    <row r="2225" spans="1:22" ht="14.25" customHeight="1" x14ac:dyDescent="0.3">
      <c r="A2225" s="57">
        <v>42828</v>
      </c>
      <c r="B2225" s="29">
        <v>22735</v>
      </c>
      <c r="C2225" s="29">
        <v>22281</v>
      </c>
      <c r="D2225" s="29">
        <v>100.54</v>
      </c>
      <c r="E2225" s="29">
        <v>110.9</v>
      </c>
      <c r="F2225" s="29">
        <v>1.0669999999999999</v>
      </c>
      <c r="G2225" s="29">
        <v>9.0170000000000007E-3</v>
      </c>
      <c r="H2225" s="29">
        <v>0.14534</v>
      </c>
      <c r="I2225" s="29">
        <v>0.14549999999999999</v>
      </c>
      <c r="J2225" s="29">
        <v>1.2485999999999999</v>
      </c>
      <c r="K2225" s="29">
        <v>3.2910000000000002E-2</v>
      </c>
      <c r="L2225" s="29">
        <v>0.2258</v>
      </c>
      <c r="M2225" s="29">
        <v>8.9499999999999996E-2</v>
      </c>
      <c r="N2225" s="29">
        <v>1.2540000000000001E-2</v>
      </c>
      <c r="O2225" s="29">
        <v>0.65810000000000002</v>
      </c>
      <c r="P2225" s="29">
        <v>0.95411000000000001</v>
      </c>
      <c r="Q2225" s="29">
        <v>1.9952999999999999E-2</v>
      </c>
      <c r="R2225" s="29">
        <v>1.5381000000000001E-2</v>
      </c>
      <c r="S2225" s="29">
        <v>2.9100999999999998E-2</v>
      </c>
      <c r="T2225" s="29">
        <v>0.74729999999999996</v>
      </c>
      <c r="U2225" s="29">
        <v>7.5023999999999993E-2</v>
      </c>
      <c r="V2225" s="29">
        <v>0.3211</v>
      </c>
    </row>
    <row r="2226" spans="1:22" ht="14.25" customHeight="1" x14ac:dyDescent="0.3">
      <c r="A2226" s="57">
        <v>42825</v>
      </c>
      <c r="B2226" s="29">
        <v>22755</v>
      </c>
      <c r="C2226" s="29">
        <v>22276</v>
      </c>
      <c r="D2226" s="29">
        <v>100.35</v>
      </c>
      <c r="E2226" s="29">
        <v>111.39</v>
      </c>
      <c r="F2226" s="29">
        <v>1.0651999999999999</v>
      </c>
      <c r="G2226" s="29">
        <v>8.9770000000000006E-3</v>
      </c>
      <c r="H2226" s="29">
        <v>0.14538999999999999</v>
      </c>
      <c r="I2226" s="29">
        <v>0.14549999999999999</v>
      </c>
      <c r="J2226" s="29">
        <v>1.2549999999999999</v>
      </c>
      <c r="K2226" s="29">
        <v>3.2967000000000003E-2</v>
      </c>
      <c r="L2226" s="29">
        <v>0.22600000000000001</v>
      </c>
      <c r="M2226" s="29">
        <v>8.9469999999999994E-2</v>
      </c>
      <c r="N2226" s="29">
        <v>1.2540000000000001E-2</v>
      </c>
      <c r="O2226" s="29">
        <v>0.6573</v>
      </c>
      <c r="P2226" s="29">
        <v>0.95411000000000001</v>
      </c>
      <c r="Q2226" s="29">
        <v>1.9931999999999998E-2</v>
      </c>
      <c r="R2226" s="29">
        <v>1.5428000000000001E-2</v>
      </c>
      <c r="S2226" s="29">
        <v>2.9097000000000001E-2</v>
      </c>
      <c r="T2226" s="29">
        <v>0.75090000000000001</v>
      </c>
      <c r="U2226" s="29">
        <v>7.5075000000000003E-2</v>
      </c>
      <c r="V2226" s="29">
        <v>0.32029999999999997</v>
      </c>
    </row>
    <row r="2227" spans="1:22" ht="14.25" customHeight="1" x14ac:dyDescent="0.3">
      <c r="A2227" s="57">
        <v>42824</v>
      </c>
      <c r="B2227" s="29">
        <v>22770</v>
      </c>
      <c r="C2227" s="29">
        <v>22265</v>
      </c>
      <c r="D2227" s="29">
        <v>100.41</v>
      </c>
      <c r="E2227" s="29">
        <v>111.92</v>
      </c>
      <c r="F2227" s="29">
        <v>1.0673999999999999</v>
      </c>
      <c r="G2227" s="29">
        <v>8.9350000000000002E-3</v>
      </c>
      <c r="H2227" s="29">
        <v>0.14505000000000001</v>
      </c>
      <c r="I2227" s="29">
        <v>0.14530000000000001</v>
      </c>
      <c r="J2227" s="29">
        <v>1.2467999999999999</v>
      </c>
      <c r="K2227" s="29">
        <v>3.2979000000000001E-2</v>
      </c>
      <c r="L2227" s="29">
        <v>0.22620000000000001</v>
      </c>
      <c r="M2227" s="29">
        <v>8.9370000000000005E-2</v>
      </c>
      <c r="N2227" s="29">
        <v>1.2540000000000001E-2</v>
      </c>
      <c r="O2227" s="29">
        <v>0.65739999999999998</v>
      </c>
      <c r="P2227" s="29">
        <v>0.95494999999999997</v>
      </c>
      <c r="Q2227" s="29">
        <v>1.992E-2</v>
      </c>
      <c r="R2227" s="29">
        <v>1.5422E-2</v>
      </c>
      <c r="S2227" s="29">
        <v>2.9028999999999999E-2</v>
      </c>
      <c r="T2227" s="29">
        <v>0.74950000000000006</v>
      </c>
      <c r="U2227" s="29">
        <v>7.5160000000000005E-2</v>
      </c>
      <c r="V2227" s="29">
        <v>0.31740000000000002</v>
      </c>
    </row>
    <row r="2228" spans="1:22" ht="14.25" customHeight="1" x14ac:dyDescent="0.3">
      <c r="A2228" s="57">
        <v>42823</v>
      </c>
      <c r="B2228" s="29">
        <v>22774</v>
      </c>
      <c r="C2228" s="29">
        <v>22260</v>
      </c>
      <c r="D2228" s="29">
        <v>99.998000000000005</v>
      </c>
      <c r="E2228" s="29">
        <v>111.04</v>
      </c>
      <c r="F2228" s="29">
        <v>1.0766</v>
      </c>
      <c r="G2228" s="29">
        <v>9.0060000000000001E-3</v>
      </c>
      <c r="H2228" s="29">
        <v>0.14516000000000001</v>
      </c>
      <c r="I2228" s="29">
        <v>0.14560000000000001</v>
      </c>
      <c r="J2228" s="29">
        <v>1.2434000000000001</v>
      </c>
      <c r="K2228" s="29">
        <v>3.3138000000000001E-2</v>
      </c>
      <c r="L2228" s="29">
        <v>0.22620000000000001</v>
      </c>
      <c r="M2228" s="29">
        <v>8.9969999999999994E-2</v>
      </c>
      <c r="N2228" s="29">
        <v>1.255E-2</v>
      </c>
      <c r="O2228" s="29">
        <v>0.65739999999999998</v>
      </c>
      <c r="P2228" s="29">
        <v>0.95411000000000001</v>
      </c>
      <c r="Q2228" s="29">
        <v>1.9918999999999999E-2</v>
      </c>
      <c r="R2228" s="29">
        <v>1.5431E-2</v>
      </c>
      <c r="S2228" s="29">
        <v>2.9059999999999999E-2</v>
      </c>
      <c r="T2228" s="29">
        <v>0.75039999999999996</v>
      </c>
      <c r="U2228" s="29">
        <v>7.5108999999999995E-2</v>
      </c>
      <c r="V2228" s="29">
        <v>0.3206</v>
      </c>
    </row>
    <row r="2229" spans="1:22" ht="14.25" customHeight="1" x14ac:dyDescent="0.3">
      <c r="A2229" s="57">
        <v>42822</v>
      </c>
      <c r="B2229" s="29">
        <v>22775</v>
      </c>
      <c r="C2229" s="29">
        <v>22253</v>
      </c>
      <c r="D2229" s="29">
        <v>99.712000000000003</v>
      </c>
      <c r="E2229" s="29">
        <v>111.15</v>
      </c>
      <c r="F2229" s="29">
        <v>1.0813999999999999</v>
      </c>
      <c r="G2229" s="29">
        <v>8.9980000000000008E-3</v>
      </c>
      <c r="H2229" s="29">
        <v>0.14513999999999999</v>
      </c>
      <c r="I2229" s="29">
        <v>0.14549999999999999</v>
      </c>
      <c r="J2229" s="29">
        <v>1.2450000000000001</v>
      </c>
      <c r="K2229" s="29">
        <v>3.3030999999999998E-2</v>
      </c>
      <c r="L2229" s="29">
        <v>0.2266</v>
      </c>
      <c r="M2229" s="29">
        <v>8.9569999999999997E-2</v>
      </c>
      <c r="N2229" s="29">
        <v>1.257E-2</v>
      </c>
      <c r="O2229" s="29">
        <v>0.65800000000000003</v>
      </c>
      <c r="P2229" s="29">
        <v>0.95416999999999996</v>
      </c>
      <c r="Q2229" s="29">
        <v>1.9914000000000001E-2</v>
      </c>
      <c r="R2229" s="29">
        <v>1.5346E-2</v>
      </c>
      <c r="S2229" s="29">
        <v>2.9028999999999999E-2</v>
      </c>
      <c r="T2229" s="29">
        <v>0.74719999999999998</v>
      </c>
      <c r="U2229" s="29">
        <v>7.5143000000000001E-2</v>
      </c>
      <c r="V2229" s="29">
        <v>0.31840000000000002</v>
      </c>
    </row>
    <row r="2230" spans="1:22" ht="14.25" customHeight="1" x14ac:dyDescent="0.3">
      <c r="A2230" s="57">
        <v>42821</v>
      </c>
      <c r="B2230" s="29">
        <v>22774</v>
      </c>
      <c r="C2230" s="29">
        <v>22256</v>
      </c>
      <c r="D2230" s="29">
        <v>99.165999999999997</v>
      </c>
      <c r="E2230" s="29">
        <v>110.66</v>
      </c>
      <c r="F2230" s="29">
        <v>1.0864</v>
      </c>
      <c r="G2230" s="29">
        <v>9.0360000000000006E-3</v>
      </c>
      <c r="H2230" s="29">
        <v>0.14563999999999999</v>
      </c>
      <c r="I2230" s="29">
        <v>0.1459</v>
      </c>
      <c r="J2230" s="29">
        <v>1.2559</v>
      </c>
      <c r="K2230" s="29">
        <v>3.3063000000000002E-2</v>
      </c>
      <c r="L2230" s="29">
        <v>0.22670000000000001</v>
      </c>
      <c r="M2230" s="29">
        <v>8.9950000000000002E-2</v>
      </c>
      <c r="N2230" s="29">
        <v>1.257E-2</v>
      </c>
      <c r="O2230" s="29">
        <v>0.65839999999999999</v>
      </c>
      <c r="P2230" s="29">
        <v>0.95181000000000004</v>
      </c>
      <c r="Q2230" s="29">
        <v>1.9934E-2</v>
      </c>
      <c r="R2230" s="29">
        <v>1.5376000000000001E-2</v>
      </c>
      <c r="S2230" s="29">
        <v>2.9090000000000001E-2</v>
      </c>
      <c r="T2230" s="29">
        <v>0.74760000000000004</v>
      </c>
      <c r="U2230" s="29">
        <v>7.5125999999999998E-2</v>
      </c>
      <c r="V2230" s="29">
        <v>0.31979999999999997</v>
      </c>
    </row>
    <row r="2231" spans="1:22" ht="14.25" customHeight="1" x14ac:dyDescent="0.3">
      <c r="A2231" s="57">
        <v>42818</v>
      </c>
      <c r="B2231" s="29">
        <v>22788</v>
      </c>
      <c r="C2231" s="29">
        <v>22256</v>
      </c>
      <c r="D2231" s="29">
        <v>99.626999999999995</v>
      </c>
      <c r="E2231" s="29">
        <v>111.34</v>
      </c>
      <c r="F2231" s="29">
        <v>1.0798000000000001</v>
      </c>
      <c r="G2231" s="29">
        <v>8.9820000000000004E-3</v>
      </c>
      <c r="H2231" s="29">
        <v>0.14523</v>
      </c>
      <c r="I2231" s="29">
        <v>0.14549999999999999</v>
      </c>
      <c r="J2231" s="29">
        <v>1.2473000000000001</v>
      </c>
      <c r="K2231" s="29">
        <v>3.2934999999999999E-2</v>
      </c>
      <c r="L2231" s="29">
        <v>0.22600000000000001</v>
      </c>
      <c r="M2231" s="29">
        <v>8.9499999999999996E-2</v>
      </c>
      <c r="N2231" s="29">
        <v>1.257E-2</v>
      </c>
      <c r="O2231" s="29">
        <v>0.65900000000000003</v>
      </c>
      <c r="P2231" s="29">
        <v>0.95406000000000002</v>
      </c>
      <c r="Q2231" s="29">
        <v>1.9918000000000002E-2</v>
      </c>
      <c r="R2231" s="29">
        <v>1.529E-2</v>
      </c>
      <c r="S2231" s="29">
        <v>2.8934999999999999E-2</v>
      </c>
      <c r="T2231" s="29">
        <v>0.74750000000000005</v>
      </c>
      <c r="U2231" s="29">
        <v>7.5075000000000003E-2</v>
      </c>
      <c r="V2231" s="29">
        <v>0.32169999999999999</v>
      </c>
    </row>
    <row r="2232" spans="1:22" ht="14.25" customHeight="1" x14ac:dyDescent="0.3">
      <c r="A2232" s="57">
        <v>42817</v>
      </c>
      <c r="B2232" s="29">
        <v>22795</v>
      </c>
      <c r="C2232" s="29">
        <v>22253</v>
      </c>
      <c r="D2232" s="29">
        <v>99.76</v>
      </c>
      <c r="E2232" s="29">
        <v>110.94</v>
      </c>
      <c r="F2232" s="29">
        <v>1.0783</v>
      </c>
      <c r="G2232" s="29">
        <v>9.0150000000000004E-3</v>
      </c>
      <c r="H2232" s="29">
        <v>0.14519000000000001</v>
      </c>
      <c r="I2232" s="29">
        <v>0.14560000000000001</v>
      </c>
      <c r="J2232" s="29">
        <v>1.2521</v>
      </c>
      <c r="K2232" s="29">
        <v>3.2814000000000003E-2</v>
      </c>
      <c r="L2232" s="29">
        <v>0.2258</v>
      </c>
      <c r="M2232" s="29">
        <v>8.9069999999999996E-2</v>
      </c>
      <c r="N2232" s="29">
        <v>1.257E-2</v>
      </c>
      <c r="O2232" s="29">
        <v>0.65839999999999999</v>
      </c>
      <c r="P2232" s="29">
        <v>0.95452000000000004</v>
      </c>
      <c r="Q2232" s="29">
        <v>1.9872999999999998E-2</v>
      </c>
      <c r="R2232" s="29">
        <v>1.5280999999999999E-2</v>
      </c>
      <c r="S2232" s="29">
        <v>2.8906999999999999E-2</v>
      </c>
      <c r="T2232" s="29">
        <v>0.749</v>
      </c>
      <c r="U2232" s="29">
        <v>7.5050000000000006E-2</v>
      </c>
      <c r="V2232" s="29">
        <v>0.31830000000000003</v>
      </c>
    </row>
    <row r="2233" spans="1:22" ht="14.25" customHeight="1" x14ac:dyDescent="0.3">
      <c r="A2233" s="57">
        <v>42816</v>
      </c>
      <c r="B2233" s="29">
        <v>22774</v>
      </c>
      <c r="C2233" s="29">
        <v>22253</v>
      </c>
      <c r="D2233" s="29">
        <v>99.677000000000007</v>
      </c>
      <c r="E2233" s="29">
        <v>111.16</v>
      </c>
      <c r="F2233" s="29">
        <v>1.0797000000000001</v>
      </c>
      <c r="G2233" s="29">
        <v>8.9960000000000005E-3</v>
      </c>
      <c r="H2233" s="29">
        <v>0.14541999999999999</v>
      </c>
      <c r="I2233" s="29">
        <v>0.1457</v>
      </c>
      <c r="J2233" s="29">
        <v>1.2484999999999999</v>
      </c>
      <c r="K2233" s="29">
        <v>3.2792000000000002E-2</v>
      </c>
      <c r="L2233" s="29">
        <v>0.22589999999999999</v>
      </c>
      <c r="M2233" s="29">
        <v>8.9499999999999996E-2</v>
      </c>
      <c r="N2233" s="29">
        <v>1.256E-2</v>
      </c>
      <c r="O2233" s="29">
        <v>0.65900000000000003</v>
      </c>
      <c r="P2233" s="29">
        <v>0.95508999999999999</v>
      </c>
      <c r="Q2233" s="29">
        <v>1.9876999999999999E-2</v>
      </c>
      <c r="R2233" s="29">
        <v>1.5296000000000001E-2</v>
      </c>
      <c r="S2233" s="29">
        <v>2.8946E-2</v>
      </c>
      <c r="T2233" s="29">
        <v>0.75029999999999997</v>
      </c>
      <c r="U2233" s="29">
        <v>7.5009999999999993E-2</v>
      </c>
      <c r="V2233" s="29">
        <v>0.32369999999999999</v>
      </c>
    </row>
    <row r="2234" spans="1:22" ht="14.25" customHeight="1" x14ac:dyDescent="0.3">
      <c r="A2234" s="57">
        <v>42815</v>
      </c>
      <c r="B2234" s="29">
        <v>22783</v>
      </c>
      <c r="C2234" s="29">
        <v>22254</v>
      </c>
      <c r="D2234" s="29">
        <v>99.813000000000002</v>
      </c>
      <c r="E2234" s="29">
        <v>111.71</v>
      </c>
      <c r="F2234" s="29">
        <v>1.0810999999999999</v>
      </c>
      <c r="G2234" s="29">
        <v>8.9510000000000006E-3</v>
      </c>
      <c r="H2234" s="29">
        <v>0.14518</v>
      </c>
      <c r="I2234" s="29">
        <v>0.14549999999999999</v>
      </c>
      <c r="J2234" s="29">
        <v>1.2478</v>
      </c>
      <c r="K2234" s="29">
        <v>3.2776E-2</v>
      </c>
      <c r="L2234" s="29">
        <v>0.22600000000000001</v>
      </c>
      <c r="M2234" s="29">
        <v>8.9020000000000002E-2</v>
      </c>
      <c r="N2234" s="29">
        <v>1.256E-2</v>
      </c>
      <c r="O2234" s="29">
        <v>0.65900000000000003</v>
      </c>
      <c r="P2234" s="29">
        <v>0.95392999999999994</v>
      </c>
      <c r="Q2234" s="29">
        <v>1.9928000000000001E-2</v>
      </c>
      <c r="R2234" s="29">
        <v>1.5263000000000001E-2</v>
      </c>
      <c r="S2234" s="29">
        <v>2.8804E-2</v>
      </c>
      <c r="T2234" s="29">
        <v>0.749</v>
      </c>
      <c r="U2234" s="29">
        <v>7.4942999999999996E-2</v>
      </c>
      <c r="V2234" s="29">
        <v>0.32390000000000002</v>
      </c>
    </row>
    <row r="2235" spans="1:22" ht="14.25" customHeight="1" x14ac:dyDescent="0.3">
      <c r="A2235" s="57">
        <v>42814</v>
      </c>
      <c r="B2235" s="29">
        <v>22793</v>
      </c>
      <c r="C2235" s="29">
        <v>22254</v>
      </c>
      <c r="D2235" s="29">
        <v>100.41</v>
      </c>
      <c r="E2235" s="29">
        <v>112.55</v>
      </c>
      <c r="F2235" s="29">
        <v>1.0739000000000001</v>
      </c>
      <c r="G2235" s="29">
        <v>8.8850000000000005E-3</v>
      </c>
      <c r="H2235" s="29">
        <v>0.14496999999999999</v>
      </c>
      <c r="I2235" s="29">
        <v>0.1452</v>
      </c>
      <c r="J2235" s="29">
        <v>1.2358</v>
      </c>
      <c r="K2235" s="29">
        <v>3.2925000000000003E-2</v>
      </c>
      <c r="L2235" s="29">
        <v>0.22589999999999999</v>
      </c>
      <c r="M2235" s="29">
        <v>8.9719999999999994E-2</v>
      </c>
      <c r="N2235" s="29">
        <v>1.256E-2</v>
      </c>
      <c r="O2235" s="29">
        <v>0.65780000000000005</v>
      </c>
      <c r="P2235" s="29">
        <v>0.95392999999999994</v>
      </c>
      <c r="Q2235" s="29">
        <v>1.9959999999999999E-2</v>
      </c>
      <c r="R2235" s="29">
        <v>1.5311E-2</v>
      </c>
      <c r="S2235" s="29">
        <v>2.8851999999999999E-2</v>
      </c>
      <c r="T2235" s="29">
        <v>0.74890000000000001</v>
      </c>
      <c r="U2235" s="29">
        <v>7.5207999999999997E-2</v>
      </c>
      <c r="V2235" s="29">
        <v>0.32550000000000001</v>
      </c>
    </row>
    <row r="2236" spans="1:22" ht="14.25" customHeight="1" x14ac:dyDescent="0.3">
      <c r="A2236" s="57">
        <v>42811</v>
      </c>
      <c r="B2236" s="29">
        <v>22784</v>
      </c>
      <c r="C2236" s="29">
        <v>22251</v>
      </c>
      <c r="D2236" s="29">
        <v>100.3</v>
      </c>
      <c r="E2236" s="29">
        <v>112.7</v>
      </c>
      <c r="F2236" s="29">
        <v>1.0738000000000001</v>
      </c>
      <c r="G2236" s="29">
        <v>8.8730000000000007E-3</v>
      </c>
      <c r="H2236" s="29">
        <v>0.14493</v>
      </c>
      <c r="I2236" s="29">
        <v>0.1452</v>
      </c>
      <c r="J2236" s="29">
        <v>1.2396</v>
      </c>
      <c r="K2236" s="29">
        <v>3.2751000000000002E-2</v>
      </c>
      <c r="L2236" s="29">
        <v>0.22539999999999999</v>
      </c>
      <c r="M2236" s="29">
        <v>8.8249999999999995E-2</v>
      </c>
      <c r="N2236" s="29">
        <v>1.257E-2</v>
      </c>
      <c r="O2236" s="29">
        <v>0.65649999999999997</v>
      </c>
      <c r="P2236" s="29">
        <v>0.95421999999999996</v>
      </c>
      <c r="Q2236" s="29">
        <v>1.9941E-2</v>
      </c>
      <c r="R2236" s="29">
        <v>1.5269E-2</v>
      </c>
      <c r="S2236" s="29">
        <v>2.8707E-2</v>
      </c>
      <c r="T2236" s="29">
        <v>0.74890000000000001</v>
      </c>
      <c r="U2236" s="29">
        <v>7.4906E-2</v>
      </c>
      <c r="V2236" s="29">
        <v>0.32350000000000001</v>
      </c>
    </row>
    <row r="2237" spans="1:22" ht="14.25" customHeight="1" x14ac:dyDescent="0.3">
      <c r="A2237" s="57">
        <v>42810</v>
      </c>
      <c r="B2237" s="29">
        <v>22780</v>
      </c>
      <c r="C2237" s="29">
        <v>22252</v>
      </c>
      <c r="D2237" s="29">
        <v>100.36</v>
      </c>
      <c r="E2237" s="29">
        <v>113.31</v>
      </c>
      <c r="F2237" s="29">
        <v>1.0766</v>
      </c>
      <c r="G2237" s="29">
        <v>8.8260000000000005E-3</v>
      </c>
      <c r="H2237" s="29">
        <v>0.14526</v>
      </c>
      <c r="I2237" s="29">
        <v>0.14560000000000001</v>
      </c>
      <c r="J2237" s="29">
        <v>1.236</v>
      </c>
      <c r="K2237" s="29">
        <v>3.2771000000000002E-2</v>
      </c>
      <c r="L2237" s="29">
        <v>0.22539999999999999</v>
      </c>
      <c r="M2237" s="29">
        <v>8.8590000000000002E-2</v>
      </c>
      <c r="N2237" s="29">
        <v>1.257E-2</v>
      </c>
      <c r="O2237" s="29">
        <v>0.65749999999999997</v>
      </c>
      <c r="P2237" s="29">
        <v>0.95148999999999995</v>
      </c>
      <c r="Q2237" s="29">
        <v>1.9948E-2</v>
      </c>
      <c r="R2237" s="29">
        <v>1.529E-2</v>
      </c>
      <c r="S2237" s="29">
        <v>2.8641E-2</v>
      </c>
      <c r="T2237" s="29">
        <v>0.75080000000000002</v>
      </c>
      <c r="U2237" s="29">
        <v>7.4991000000000002E-2</v>
      </c>
      <c r="V2237" s="29">
        <v>0.3206</v>
      </c>
    </row>
    <row r="2238" spans="1:22" ht="14.25" customHeight="1" x14ac:dyDescent="0.3">
      <c r="A2238" s="57">
        <v>42809</v>
      </c>
      <c r="B2238" s="29">
        <v>22828</v>
      </c>
      <c r="C2238" s="29">
        <v>22262</v>
      </c>
      <c r="D2238" s="29">
        <v>100.74</v>
      </c>
      <c r="E2238" s="29">
        <v>113.38</v>
      </c>
      <c r="F2238" s="29">
        <v>1.0733999999999999</v>
      </c>
      <c r="G2238" s="29">
        <v>8.8190000000000004E-3</v>
      </c>
      <c r="H2238" s="29">
        <v>0.14574999999999999</v>
      </c>
      <c r="I2238" s="29">
        <v>0.14610000000000001</v>
      </c>
      <c r="J2238" s="29">
        <v>1.2291000000000001</v>
      </c>
      <c r="K2238" s="29">
        <v>3.2786999999999997E-2</v>
      </c>
      <c r="L2238" s="29">
        <v>0.22489999999999999</v>
      </c>
      <c r="M2238" s="29">
        <v>8.8599999999999998E-2</v>
      </c>
      <c r="N2238" s="29">
        <v>1.257E-2</v>
      </c>
      <c r="O2238" s="29">
        <v>0.65780000000000005</v>
      </c>
      <c r="P2238" s="29">
        <v>0.95465999999999995</v>
      </c>
      <c r="Q2238" s="29">
        <v>1.9977999999999999E-2</v>
      </c>
      <c r="R2238" s="29">
        <v>1.5321E-2</v>
      </c>
      <c r="S2238" s="29">
        <v>2.8507999999999999E-2</v>
      </c>
      <c r="T2238" s="29">
        <v>0.75160000000000005</v>
      </c>
      <c r="U2238" s="29">
        <v>7.4830999999999995E-2</v>
      </c>
      <c r="V2238" s="29">
        <v>0.32219999999999999</v>
      </c>
    </row>
    <row r="2239" spans="1:22" ht="14.25" customHeight="1" x14ac:dyDescent="0.3">
      <c r="A2239" s="57">
        <v>42808</v>
      </c>
      <c r="B2239" s="29">
        <v>22805</v>
      </c>
      <c r="C2239" s="29">
        <v>22262</v>
      </c>
      <c r="D2239" s="29">
        <v>101.7</v>
      </c>
      <c r="E2239" s="29">
        <v>114.75</v>
      </c>
      <c r="F2239" s="29">
        <v>1.0604</v>
      </c>
      <c r="G2239" s="29">
        <v>8.7150000000000005E-3</v>
      </c>
      <c r="H2239" s="29">
        <v>0.14473</v>
      </c>
      <c r="I2239" s="29">
        <v>0.1449</v>
      </c>
      <c r="J2239" s="29">
        <v>1.2153</v>
      </c>
      <c r="K2239" s="29">
        <v>3.2296999999999999E-2</v>
      </c>
      <c r="L2239" s="29">
        <v>0.22470000000000001</v>
      </c>
      <c r="M2239" s="29">
        <v>8.6970000000000006E-2</v>
      </c>
      <c r="N2239" s="29">
        <v>1.257E-2</v>
      </c>
      <c r="O2239" s="29">
        <v>0.65859999999999996</v>
      </c>
      <c r="P2239" s="29">
        <v>0.95392999999999994</v>
      </c>
      <c r="Q2239" s="29">
        <v>1.9857E-2</v>
      </c>
      <c r="R2239" s="29">
        <v>1.5205E-2</v>
      </c>
      <c r="S2239" s="29">
        <v>2.8309999999999998E-2</v>
      </c>
      <c r="T2239" s="29">
        <v>0.7419</v>
      </c>
      <c r="U2239" s="29">
        <v>7.4800000000000005E-2</v>
      </c>
      <c r="V2239" s="29">
        <v>0.3155</v>
      </c>
    </row>
    <row r="2240" spans="1:22" ht="14.25" customHeight="1" x14ac:dyDescent="0.3">
      <c r="A2240" s="57">
        <v>42807</v>
      </c>
      <c r="B2240" s="29">
        <v>22805</v>
      </c>
      <c r="C2240" s="29">
        <v>22262</v>
      </c>
      <c r="D2240" s="29">
        <v>101.31</v>
      </c>
      <c r="E2240" s="29">
        <v>114.88</v>
      </c>
      <c r="F2240" s="29">
        <v>1.0652999999999999</v>
      </c>
      <c r="G2240" s="29">
        <v>8.7049999999999992E-3</v>
      </c>
      <c r="H2240" s="29">
        <v>0.14473</v>
      </c>
      <c r="I2240" s="29">
        <v>0.14499999999999999</v>
      </c>
      <c r="J2240" s="29">
        <v>1.2219</v>
      </c>
      <c r="K2240" s="29">
        <v>3.2310999999999999E-2</v>
      </c>
      <c r="L2240" s="29">
        <v>0.22489999999999999</v>
      </c>
      <c r="M2240" s="29">
        <v>8.7110000000000007E-2</v>
      </c>
      <c r="N2240" s="29">
        <v>1.257E-2</v>
      </c>
      <c r="O2240" s="29">
        <v>0.66010000000000002</v>
      </c>
      <c r="P2240" s="29">
        <v>0.95420000000000005</v>
      </c>
      <c r="Q2240" s="29">
        <v>1.9871E-2</v>
      </c>
      <c r="R2240" s="29">
        <v>1.511E-2</v>
      </c>
      <c r="S2240" s="29">
        <v>2.8332E-2</v>
      </c>
      <c r="T2240" s="29">
        <v>0.74370000000000003</v>
      </c>
      <c r="U2240" s="29">
        <v>7.4872999999999995E-2</v>
      </c>
      <c r="V2240" s="29">
        <v>0.31709999999999999</v>
      </c>
    </row>
    <row r="2241" spans="1:22" ht="14.25" customHeight="1" x14ac:dyDescent="0.3">
      <c r="A2241" s="57">
        <v>42804</v>
      </c>
      <c r="B2241" s="29">
        <v>22800</v>
      </c>
      <c r="C2241" s="29">
        <v>22263</v>
      </c>
      <c r="D2241" s="29">
        <v>101.25</v>
      </c>
      <c r="E2241" s="29">
        <v>114.79</v>
      </c>
      <c r="F2241" s="29">
        <v>1.0672999999999999</v>
      </c>
      <c r="G2241" s="29">
        <v>8.711E-3</v>
      </c>
      <c r="H2241" s="29">
        <v>0.14499999999999999</v>
      </c>
      <c r="I2241" s="29">
        <v>0.14530000000000001</v>
      </c>
      <c r="J2241" s="29">
        <v>1.2166999999999999</v>
      </c>
      <c r="K2241" s="29">
        <v>3.227E-2</v>
      </c>
      <c r="L2241" s="29">
        <v>0.22459999999999999</v>
      </c>
      <c r="M2241" s="29">
        <v>8.7110000000000007E-2</v>
      </c>
      <c r="N2241" s="29">
        <v>1.257E-2</v>
      </c>
      <c r="O2241" s="29">
        <v>0.66020000000000001</v>
      </c>
      <c r="P2241" s="29">
        <v>0.95392999999999994</v>
      </c>
      <c r="Q2241" s="29">
        <v>1.9852999999999999E-2</v>
      </c>
      <c r="R2241" s="29">
        <v>1.5037999999999999E-2</v>
      </c>
      <c r="S2241" s="29">
        <v>2.8282999999999999E-2</v>
      </c>
      <c r="T2241" s="29">
        <v>0.74239999999999995</v>
      </c>
      <c r="U2241" s="29">
        <v>7.4858999999999995E-2</v>
      </c>
      <c r="V2241" s="29">
        <v>0.31850000000000001</v>
      </c>
    </row>
    <row r="2242" spans="1:22" ht="14.25" customHeight="1" x14ac:dyDescent="0.3">
      <c r="A2242" s="57">
        <v>42803</v>
      </c>
      <c r="B2242" s="29">
        <v>22803</v>
      </c>
      <c r="C2242" s="29">
        <v>22258</v>
      </c>
      <c r="D2242" s="29">
        <v>101.85</v>
      </c>
      <c r="E2242" s="29">
        <v>114.95</v>
      </c>
      <c r="F2242" s="29">
        <v>1.0577000000000001</v>
      </c>
      <c r="G2242" s="29">
        <v>8.6990000000000001E-3</v>
      </c>
      <c r="H2242" s="29">
        <v>0.14462</v>
      </c>
      <c r="I2242" s="29">
        <v>0.14480000000000001</v>
      </c>
      <c r="J2242" s="29">
        <v>1.2164999999999999</v>
      </c>
      <c r="K2242" s="29">
        <v>3.2235E-2</v>
      </c>
      <c r="L2242" s="29">
        <v>0.224</v>
      </c>
      <c r="M2242" s="29">
        <v>8.6199999999999999E-2</v>
      </c>
      <c r="N2242" s="29">
        <v>1.257E-2</v>
      </c>
      <c r="O2242" s="29">
        <v>0.66020000000000001</v>
      </c>
      <c r="P2242" s="29">
        <v>0.95406000000000002</v>
      </c>
      <c r="Q2242" s="29">
        <v>1.9866999999999999E-2</v>
      </c>
      <c r="R2242" s="29">
        <v>1.499E-2</v>
      </c>
      <c r="S2242" s="29">
        <v>2.8274000000000001E-2</v>
      </c>
      <c r="T2242" s="29">
        <v>0.74009999999999998</v>
      </c>
      <c r="U2242" s="29">
        <v>7.4682999999999999E-2</v>
      </c>
      <c r="V2242" s="29">
        <v>0.31319999999999998</v>
      </c>
    </row>
    <row r="2243" spans="1:22" ht="14.25" customHeight="1" x14ac:dyDescent="0.3">
      <c r="A2243" s="57">
        <v>42802</v>
      </c>
      <c r="B2243" s="29">
        <v>22800</v>
      </c>
      <c r="C2243" s="29">
        <v>22246</v>
      </c>
      <c r="D2243" s="29">
        <v>102.07</v>
      </c>
      <c r="E2243" s="29">
        <v>114.35</v>
      </c>
      <c r="F2243" s="29">
        <v>1.0541</v>
      </c>
      <c r="G2243" s="29">
        <v>8.7430000000000008E-3</v>
      </c>
      <c r="H2243" s="29">
        <v>0.14466999999999999</v>
      </c>
      <c r="I2243" s="29">
        <v>0.14460000000000001</v>
      </c>
      <c r="J2243" s="29">
        <v>1.2168000000000001</v>
      </c>
      <c r="K2243" s="29">
        <v>3.2385999999999998E-2</v>
      </c>
      <c r="L2243" s="29">
        <v>0.22450000000000001</v>
      </c>
      <c r="M2243" s="29">
        <v>8.6559999999999998E-2</v>
      </c>
      <c r="N2243" s="29">
        <v>1.2579999999999999E-2</v>
      </c>
      <c r="O2243" s="29">
        <v>0.66100000000000003</v>
      </c>
      <c r="P2243" s="29">
        <v>0.95516000000000001</v>
      </c>
      <c r="Q2243" s="29">
        <v>1.9871E-2</v>
      </c>
      <c r="R2243" s="29">
        <v>1.4966999999999999E-2</v>
      </c>
      <c r="S2243" s="29">
        <v>2.8320999999999999E-2</v>
      </c>
      <c r="T2243" s="29">
        <v>0.74119999999999997</v>
      </c>
      <c r="U2243" s="29">
        <v>7.4697E-2</v>
      </c>
      <c r="V2243" s="29">
        <v>0.31619999999999998</v>
      </c>
    </row>
    <row r="2244" spans="1:22" ht="14.25" customHeight="1" x14ac:dyDescent="0.3">
      <c r="A2244" s="57">
        <v>42801</v>
      </c>
      <c r="B2244" s="29">
        <v>22805</v>
      </c>
      <c r="C2244" s="29">
        <v>22246</v>
      </c>
      <c r="D2244" s="29">
        <v>101.81</v>
      </c>
      <c r="E2244" s="29">
        <v>113.98</v>
      </c>
      <c r="F2244" s="29">
        <v>1.0566</v>
      </c>
      <c r="G2244" s="29">
        <v>8.7729999999999995E-3</v>
      </c>
      <c r="H2244" s="29">
        <v>0.14502999999999999</v>
      </c>
      <c r="I2244" s="29">
        <v>0.14510000000000001</v>
      </c>
      <c r="J2244" s="29">
        <v>1.22</v>
      </c>
      <c r="K2244" s="29">
        <v>3.2337999999999999E-2</v>
      </c>
      <c r="L2244" s="29">
        <v>0.22489999999999999</v>
      </c>
      <c r="M2244" s="29">
        <v>8.6900000000000005E-2</v>
      </c>
      <c r="N2244" s="29">
        <v>1.259E-2</v>
      </c>
      <c r="O2244" s="29">
        <v>0.66049999999999998</v>
      </c>
      <c r="P2244" s="29">
        <v>0.95420000000000005</v>
      </c>
      <c r="Q2244" s="29">
        <v>1.9862999999999999E-2</v>
      </c>
      <c r="R2244" s="29">
        <v>1.5006E-2</v>
      </c>
      <c r="S2244" s="29">
        <v>2.8482E-2</v>
      </c>
      <c r="T2244" s="29">
        <v>0.74560000000000004</v>
      </c>
      <c r="U2244" s="29">
        <v>7.4963000000000002E-2</v>
      </c>
      <c r="V2244" s="29">
        <v>0.3206</v>
      </c>
    </row>
    <row r="2245" spans="1:22" ht="14.25" customHeight="1" x14ac:dyDescent="0.3">
      <c r="A2245" s="57">
        <v>42800</v>
      </c>
      <c r="B2245" s="29">
        <v>22805</v>
      </c>
      <c r="C2245" s="29">
        <v>22246</v>
      </c>
      <c r="D2245" s="29">
        <v>101.64</v>
      </c>
      <c r="E2245" s="29">
        <v>113.89</v>
      </c>
      <c r="F2245" s="29">
        <v>1.0582</v>
      </c>
      <c r="G2245" s="29">
        <v>8.7799999999999996E-3</v>
      </c>
      <c r="H2245" s="29">
        <v>0.14507</v>
      </c>
      <c r="I2245" s="29">
        <v>0.1449</v>
      </c>
      <c r="J2245" s="29">
        <v>1.2236</v>
      </c>
      <c r="K2245" s="29">
        <v>3.2278000000000001E-2</v>
      </c>
      <c r="L2245" s="29">
        <v>0.2248</v>
      </c>
      <c r="M2245" s="29">
        <v>8.6569999999999994E-2</v>
      </c>
      <c r="N2245" s="29">
        <v>1.259E-2</v>
      </c>
      <c r="O2245" s="29">
        <v>0.65629999999999999</v>
      </c>
      <c r="P2245" s="29">
        <v>0.95426</v>
      </c>
      <c r="Q2245" s="29">
        <v>1.9883000000000001E-2</v>
      </c>
      <c r="R2245" s="29">
        <v>1.5001E-2</v>
      </c>
      <c r="S2245" s="29">
        <v>2.8514999999999999E-2</v>
      </c>
      <c r="T2245" s="29">
        <v>0.74560000000000004</v>
      </c>
      <c r="U2245" s="29">
        <v>7.5005000000000002E-2</v>
      </c>
      <c r="V2245" s="29">
        <v>0.31859999999999999</v>
      </c>
    </row>
    <row r="2246" spans="1:22" ht="14.25" customHeight="1" x14ac:dyDescent="0.3">
      <c r="A2246" s="57">
        <v>42797</v>
      </c>
      <c r="B2246" s="29">
        <v>22843</v>
      </c>
      <c r="C2246" s="29">
        <v>22246</v>
      </c>
      <c r="D2246" s="29">
        <v>101.54</v>
      </c>
      <c r="E2246" s="29">
        <v>114.04</v>
      </c>
      <c r="F2246" s="29">
        <v>1.0622</v>
      </c>
      <c r="G2246" s="29">
        <v>8.77E-3</v>
      </c>
      <c r="H2246" s="29">
        <v>0.14495</v>
      </c>
      <c r="I2246" s="29">
        <v>0.14499999999999999</v>
      </c>
      <c r="J2246" s="29">
        <v>1.2291000000000001</v>
      </c>
      <c r="K2246" s="29">
        <v>3.2330999999999999E-2</v>
      </c>
      <c r="L2246" s="29">
        <v>0.22450000000000001</v>
      </c>
      <c r="M2246" s="29">
        <v>8.6800000000000002E-2</v>
      </c>
      <c r="N2246" s="29">
        <v>1.277E-2</v>
      </c>
      <c r="O2246" s="29">
        <v>0.65600000000000003</v>
      </c>
      <c r="P2246" s="29">
        <v>0.95433999999999997</v>
      </c>
      <c r="Q2246" s="29">
        <v>1.9886000000000001E-2</v>
      </c>
      <c r="R2246" s="29">
        <v>1.4988E-2</v>
      </c>
      <c r="S2246" s="29">
        <v>2.8541E-2</v>
      </c>
      <c r="T2246" s="29">
        <v>0.74760000000000004</v>
      </c>
      <c r="U2246" s="29">
        <v>7.4934000000000001E-2</v>
      </c>
      <c r="V2246" s="29">
        <v>0.32090000000000002</v>
      </c>
    </row>
    <row r="2247" spans="1:22" ht="14.25" customHeight="1" x14ac:dyDescent="0.3">
      <c r="A2247" s="57">
        <v>42796</v>
      </c>
      <c r="B2247" s="29">
        <v>22820</v>
      </c>
      <c r="C2247" s="29">
        <v>22241</v>
      </c>
      <c r="D2247" s="29">
        <v>102.2</v>
      </c>
      <c r="E2247" s="29">
        <v>114.41</v>
      </c>
      <c r="F2247" s="29">
        <v>1.0507</v>
      </c>
      <c r="G2247" s="29">
        <v>8.7399999999999995E-3</v>
      </c>
      <c r="H2247" s="29">
        <v>0.14516000000000001</v>
      </c>
      <c r="I2247" s="29">
        <v>0.1452</v>
      </c>
      <c r="J2247" s="29">
        <v>1.2266999999999999</v>
      </c>
      <c r="K2247" s="29">
        <v>3.2349999999999997E-2</v>
      </c>
      <c r="L2247" s="29">
        <v>0.22470000000000001</v>
      </c>
      <c r="M2247" s="29">
        <v>8.695E-2</v>
      </c>
      <c r="N2247" s="29">
        <v>1.277E-2</v>
      </c>
      <c r="O2247" s="29">
        <v>0.65600000000000003</v>
      </c>
      <c r="P2247" s="29">
        <v>0.95433999999999997</v>
      </c>
      <c r="Q2247" s="29">
        <v>1.9876999999999999E-2</v>
      </c>
      <c r="R2247" s="29">
        <v>1.4959E-2</v>
      </c>
      <c r="S2247" s="29">
        <v>2.8527E-2</v>
      </c>
      <c r="T2247" s="29">
        <v>0.74680000000000002</v>
      </c>
      <c r="U2247" s="29">
        <v>7.485E-2</v>
      </c>
      <c r="V2247" s="29">
        <v>0.31680000000000003</v>
      </c>
    </row>
    <row r="2248" spans="1:22" ht="14.25" customHeight="1" x14ac:dyDescent="0.3">
      <c r="A2248" s="57">
        <v>42795</v>
      </c>
      <c r="B2248" s="29">
        <v>22800</v>
      </c>
      <c r="C2248" s="29">
        <v>22232</v>
      </c>
      <c r="D2248" s="29">
        <v>101.78</v>
      </c>
      <c r="E2248" s="29">
        <v>113.73</v>
      </c>
      <c r="F2248" s="29">
        <v>1.0547</v>
      </c>
      <c r="G2248" s="29">
        <v>8.7930000000000005E-3</v>
      </c>
      <c r="H2248" s="29">
        <v>0.14546000000000001</v>
      </c>
      <c r="I2248" s="29">
        <v>0.14560000000000001</v>
      </c>
      <c r="J2248" s="29">
        <v>1.2293000000000001</v>
      </c>
      <c r="K2248" s="29">
        <v>3.2457E-2</v>
      </c>
      <c r="L2248" s="29">
        <v>0.2248</v>
      </c>
      <c r="M2248" s="29">
        <v>8.77E-2</v>
      </c>
      <c r="N2248" s="29">
        <v>1.269E-2</v>
      </c>
      <c r="O2248" s="29">
        <v>0.65600000000000003</v>
      </c>
      <c r="P2248" s="29">
        <v>0.95433999999999997</v>
      </c>
      <c r="Q2248" s="29">
        <v>1.9876999999999999E-2</v>
      </c>
      <c r="R2248" s="29">
        <v>1.4985E-2</v>
      </c>
      <c r="S2248" s="29">
        <v>2.8573000000000001E-2</v>
      </c>
      <c r="T2248" s="29">
        <v>0.75039999999999996</v>
      </c>
      <c r="U2248" s="29">
        <v>7.485E-2</v>
      </c>
      <c r="V2248" s="29">
        <v>0.3236</v>
      </c>
    </row>
    <row r="2249" spans="1:22" ht="14.25" customHeight="1" x14ac:dyDescent="0.3">
      <c r="A2249" s="57">
        <v>42794</v>
      </c>
      <c r="B2249" s="29">
        <v>22764</v>
      </c>
      <c r="C2249" s="29">
        <v>22232</v>
      </c>
      <c r="D2249" s="29">
        <v>101.12</v>
      </c>
      <c r="E2249" s="29">
        <v>112.77</v>
      </c>
      <c r="F2249" s="29">
        <v>1.0576000000000001</v>
      </c>
      <c r="G2249" s="29">
        <v>8.8679999999999991E-3</v>
      </c>
      <c r="H2249" s="29">
        <v>0.14566000000000001</v>
      </c>
      <c r="I2249" s="29">
        <v>0.1459</v>
      </c>
      <c r="J2249" s="29">
        <v>1.238</v>
      </c>
      <c r="K2249" s="29">
        <v>3.2620000000000003E-2</v>
      </c>
      <c r="L2249" s="29">
        <v>0.22520000000000001</v>
      </c>
      <c r="M2249" s="29">
        <v>8.7989999999999999E-2</v>
      </c>
      <c r="N2249" s="29">
        <v>1.26E-2</v>
      </c>
      <c r="O2249" s="29">
        <v>0.65600000000000003</v>
      </c>
      <c r="P2249" s="29">
        <v>0.95433999999999997</v>
      </c>
      <c r="Q2249" s="29">
        <v>1.9894999999999999E-2</v>
      </c>
      <c r="R2249" s="29">
        <v>1.4976E-2</v>
      </c>
      <c r="S2249" s="29">
        <v>2.8629000000000002E-2</v>
      </c>
      <c r="T2249" s="29">
        <v>0.75180000000000002</v>
      </c>
      <c r="U2249" s="29">
        <v>7.4991000000000002E-2</v>
      </c>
      <c r="V2249" s="29">
        <v>0.32140000000000002</v>
      </c>
    </row>
    <row r="2250" spans="1:22" ht="14.25" customHeight="1" x14ac:dyDescent="0.3">
      <c r="A2250" s="57">
        <v>42793</v>
      </c>
      <c r="B2250" s="29">
        <v>22782</v>
      </c>
      <c r="C2250" s="29">
        <v>22228</v>
      </c>
      <c r="D2250" s="29">
        <v>101.13</v>
      </c>
      <c r="E2250" s="29">
        <v>112.7</v>
      </c>
      <c r="F2250" s="29">
        <v>1.0587</v>
      </c>
      <c r="G2250" s="29">
        <v>8.8739999999999999E-3</v>
      </c>
      <c r="H2250" s="29">
        <v>0.14559</v>
      </c>
      <c r="I2250" s="29">
        <v>0.1457</v>
      </c>
      <c r="J2250" s="29">
        <v>1.2442</v>
      </c>
      <c r="K2250" s="29">
        <v>3.2620000000000003E-2</v>
      </c>
      <c r="L2250" s="29">
        <v>0.22520000000000001</v>
      </c>
      <c r="M2250" s="29">
        <v>8.813E-2</v>
      </c>
      <c r="N2250" s="29">
        <v>1.26E-2</v>
      </c>
      <c r="O2250" s="29">
        <v>0.65800000000000003</v>
      </c>
      <c r="P2250" s="29">
        <v>0.95431999999999995</v>
      </c>
      <c r="Q2250" s="29">
        <v>1.9897000000000001E-2</v>
      </c>
      <c r="R2250" s="29">
        <v>1.4981E-2</v>
      </c>
      <c r="S2250" s="29">
        <v>2.8705999999999999E-2</v>
      </c>
      <c r="T2250" s="29">
        <v>0.75870000000000004</v>
      </c>
      <c r="U2250" s="29">
        <v>7.5047000000000003E-2</v>
      </c>
      <c r="V2250" s="29">
        <v>0.32140000000000002</v>
      </c>
    </row>
    <row r="2251" spans="1:22" ht="14.25" customHeight="1" x14ac:dyDescent="0.3">
      <c r="A2251" s="57">
        <v>42790</v>
      </c>
      <c r="B2251" s="29">
        <v>22816</v>
      </c>
      <c r="C2251" s="29">
        <v>22228</v>
      </c>
      <c r="D2251" s="29">
        <v>101.09</v>
      </c>
      <c r="E2251" s="29">
        <v>112.12</v>
      </c>
      <c r="F2251" s="29">
        <v>1.0563</v>
      </c>
      <c r="G2251" s="29">
        <v>8.9169999999999996E-3</v>
      </c>
      <c r="H2251" s="29">
        <v>0.14563999999999999</v>
      </c>
      <c r="I2251" s="29">
        <v>0.1459</v>
      </c>
      <c r="J2251" s="29">
        <v>1.2462</v>
      </c>
      <c r="K2251" s="29">
        <v>3.2624E-2</v>
      </c>
      <c r="L2251" s="29">
        <v>0.22520000000000001</v>
      </c>
      <c r="M2251" s="29">
        <v>8.8429999999999995E-2</v>
      </c>
      <c r="N2251" s="29">
        <v>1.26E-2</v>
      </c>
      <c r="O2251" s="29">
        <v>0.65739999999999998</v>
      </c>
      <c r="P2251" s="29">
        <v>0.95396999999999998</v>
      </c>
      <c r="Q2251" s="29">
        <v>1.992E-2</v>
      </c>
      <c r="R2251" s="29">
        <v>1.4992E-2</v>
      </c>
      <c r="S2251" s="29">
        <v>2.8667999999999999E-2</v>
      </c>
      <c r="T2251" s="29">
        <v>0.76380000000000003</v>
      </c>
      <c r="U2251" s="29">
        <v>7.4994000000000005E-2</v>
      </c>
      <c r="V2251" s="29">
        <v>0.32140000000000002</v>
      </c>
    </row>
    <row r="2252" spans="1:22" ht="14.25" customHeight="1" x14ac:dyDescent="0.3">
      <c r="A2252" s="57">
        <v>42789</v>
      </c>
      <c r="B2252" s="29">
        <v>22833</v>
      </c>
      <c r="C2252" s="29">
        <v>22231</v>
      </c>
      <c r="D2252" s="29">
        <v>101.05</v>
      </c>
      <c r="E2252" s="29">
        <v>112.61</v>
      </c>
      <c r="F2252" s="29">
        <v>1.0582</v>
      </c>
      <c r="G2252" s="29">
        <v>8.8800000000000007E-3</v>
      </c>
      <c r="H2252" s="29">
        <v>0.14560000000000001</v>
      </c>
      <c r="I2252" s="29">
        <v>0.14599999999999999</v>
      </c>
      <c r="J2252" s="29">
        <v>1.2556</v>
      </c>
      <c r="K2252" s="29">
        <v>3.2652E-2</v>
      </c>
      <c r="L2252" s="29">
        <v>0.22500000000000001</v>
      </c>
      <c r="M2252" s="29">
        <v>8.8249999999999995E-2</v>
      </c>
      <c r="N2252" s="29">
        <v>1.26E-2</v>
      </c>
      <c r="O2252" s="29">
        <v>0.65600000000000003</v>
      </c>
      <c r="P2252" s="29">
        <v>0.95433999999999997</v>
      </c>
      <c r="Q2252" s="29">
        <v>1.9916E-2</v>
      </c>
      <c r="R2252" s="29">
        <v>1.5009E-2</v>
      </c>
      <c r="S2252" s="29">
        <v>2.8597999999999998E-2</v>
      </c>
      <c r="T2252" s="29">
        <v>0.7631</v>
      </c>
      <c r="U2252" s="29">
        <v>7.4906E-2</v>
      </c>
      <c r="V2252" s="29">
        <v>0.32690000000000002</v>
      </c>
    </row>
    <row r="2253" spans="1:22" ht="14.25" customHeight="1" x14ac:dyDescent="0.3">
      <c r="A2253" s="57">
        <v>42788</v>
      </c>
      <c r="B2253" s="29">
        <v>22833</v>
      </c>
      <c r="C2253" s="29">
        <v>22235</v>
      </c>
      <c r="D2253" s="29">
        <v>101.22</v>
      </c>
      <c r="E2253" s="29">
        <v>113.31</v>
      </c>
      <c r="F2253" s="29">
        <v>1.0558000000000001</v>
      </c>
      <c r="G2253" s="29">
        <v>8.8260000000000005E-3</v>
      </c>
      <c r="H2253" s="29">
        <v>0.14546999999999999</v>
      </c>
      <c r="I2253" s="29">
        <v>0.14580000000000001</v>
      </c>
      <c r="J2253" s="29">
        <v>1.2450000000000001</v>
      </c>
      <c r="K2253" s="29">
        <v>3.2485E-2</v>
      </c>
      <c r="L2253" s="29">
        <v>0.22450000000000001</v>
      </c>
      <c r="M2253" s="29">
        <v>8.7749999999999995E-2</v>
      </c>
      <c r="N2253" s="29">
        <v>1.26E-2</v>
      </c>
      <c r="O2253" s="29">
        <v>0.65600000000000003</v>
      </c>
      <c r="P2253" s="29">
        <v>0.95433999999999997</v>
      </c>
      <c r="Q2253" s="29">
        <v>1.9918999999999999E-2</v>
      </c>
      <c r="R2253" s="29">
        <v>1.4945999999999999E-2</v>
      </c>
      <c r="S2253" s="29">
        <v>2.8552999999999999E-2</v>
      </c>
      <c r="T2253" s="29">
        <v>0.75960000000000005</v>
      </c>
      <c r="U2253" s="29">
        <v>7.485E-2</v>
      </c>
      <c r="V2253" s="29">
        <v>0.32640000000000002</v>
      </c>
    </row>
    <row r="2254" spans="1:22" ht="14.25" customHeight="1" x14ac:dyDescent="0.3">
      <c r="A2254" s="57">
        <v>42787</v>
      </c>
      <c r="B2254" s="29">
        <v>22833</v>
      </c>
      <c r="C2254" s="29">
        <v>22231</v>
      </c>
      <c r="D2254" s="29">
        <v>101.37</v>
      </c>
      <c r="E2254" s="29">
        <v>113.68</v>
      </c>
      <c r="F2254" s="29">
        <v>1.0536000000000001</v>
      </c>
      <c r="G2254" s="29">
        <v>8.796E-3</v>
      </c>
      <c r="H2254" s="29">
        <v>0.14527000000000001</v>
      </c>
      <c r="I2254" s="29">
        <v>0.1457</v>
      </c>
      <c r="J2254" s="29">
        <v>1.2473000000000001</v>
      </c>
      <c r="K2254" s="29">
        <v>3.2474999999999997E-2</v>
      </c>
      <c r="L2254" s="29">
        <v>0.2243</v>
      </c>
      <c r="M2254" s="29">
        <v>8.7419999999999998E-2</v>
      </c>
      <c r="N2254" s="29">
        <v>1.26E-2</v>
      </c>
      <c r="O2254" s="29">
        <v>0.66210000000000002</v>
      </c>
      <c r="P2254" s="29">
        <v>0.95182999999999995</v>
      </c>
      <c r="Q2254" s="29">
        <v>1.9910000000000001E-2</v>
      </c>
      <c r="R2254" s="29">
        <v>1.495E-2</v>
      </c>
      <c r="S2254" s="29">
        <v>2.8546999999999999E-2</v>
      </c>
      <c r="T2254" s="29">
        <v>0.76090000000000002</v>
      </c>
      <c r="U2254" s="29">
        <v>7.4765999999999999E-2</v>
      </c>
      <c r="V2254" s="29">
        <v>0.32300000000000001</v>
      </c>
    </row>
    <row r="2255" spans="1:22" ht="14.25" customHeight="1" x14ac:dyDescent="0.3">
      <c r="A2255" s="57">
        <v>42786</v>
      </c>
      <c r="B2255" s="29">
        <v>22816</v>
      </c>
      <c r="C2255" s="29">
        <v>22231</v>
      </c>
      <c r="D2255" s="29">
        <v>100.95</v>
      </c>
      <c r="E2255" s="29">
        <v>113.1</v>
      </c>
      <c r="F2255" s="29">
        <v>1.0613999999999999</v>
      </c>
      <c r="G2255" s="29">
        <v>8.8419999999999992E-3</v>
      </c>
      <c r="H2255" s="29">
        <v>0.14559</v>
      </c>
      <c r="I2255" s="29">
        <v>0.14580000000000001</v>
      </c>
      <c r="J2255" s="29">
        <v>1.2463</v>
      </c>
      <c r="K2255" s="29">
        <v>3.2468999999999998E-2</v>
      </c>
      <c r="L2255" s="29">
        <v>0.2243</v>
      </c>
      <c r="M2255" s="29">
        <v>8.7309999999999999E-2</v>
      </c>
      <c r="N2255" s="29">
        <v>1.26E-2</v>
      </c>
      <c r="O2255" s="29">
        <v>0.66169999999999995</v>
      </c>
      <c r="P2255" s="29">
        <v>0.95423999999999998</v>
      </c>
      <c r="Q2255" s="29">
        <v>1.9872000000000001E-2</v>
      </c>
      <c r="R2255" s="29">
        <v>1.4938999999999999E-2</v>
      </c>
      <c r="S2255" s="29">
        <v>2.8565E-2</v>
      </c>
      <c r="T2255" s="29">
        <v>0.76300000000000001</v>
      </c>
      <c r="U2255" s="29">
        <v>7.4878E-2</v>
      </c>
      <c r="V2255" s="29">
        <v>0.32390000000000002</v>
      </c>
    </row>
    <row r="2256" spans="1:22" ht="14.25" customHeight="1" x14ac:dyDescent="0.3">
      <c r="A2256" s="57">
        <v>42783</v>
      </c>
      <c r="B2256" s="29">
        <v>22795</v>
      </c>
      <c r="C2256" s="29">
        <v>22229</v>
      </c>
      <c r="D2256" s="29">
        <v>100.95</v>
      </c>
      <c r="E2256" s="29">
        <v>112.84</v>
      </c>
      <c r="F2256" s="29">
        <v>1.0616000000000001</v>
      </c>
      <c r="G2256" s="29">
        <v>8.8620000000000001E-3</v>
      </c>
      <c r="H2256" s="29">
        <v>0.14555000000000001</v>
      </c>
      <c r="I2256" s="29">
        <v>0.14599999999999999</v>
      </c>
      <c r="J2256" s="29">
        <v>1.2412000000000001</v>
      </c>
      <c r="K2256" s="29">
        <v>3.2356999999999997E-2</v>
      </c>
      <c r="L2256" s="29">
        <v>0.22450000000000001</v>
      </c>
      <c r="M2256" s="29">
        <v>8.6919999999999997E-2</v>
      </c>
      <c r="N2256" s="29">
        <v>1.277E-2</v>
      </c>
      <c r="O2256" s="29">
        <v>0.66210000000000002</v>
      </c>
      <c r="P2256" s="29">
        <v>0.95420000000000005</v>
      </c>
      <c r="Q2256" s="29">
        <v>1.9949000000000001E-2</v>
      </c>
      <c r="R2256" s="29">
        <v>1.4907E-2</v>
      </c>
      <c r="S2256" s="29">
        <v>2.8570000000000002E-2</v>
      </c>
      <c r="T2256" s="29">
        <v>0.76359999999999995</v>
      </c>
      <c r="U2256" s="29">
        <v>7.4900999999999995E-2</v>
      </c>
      <c r="V2256" s="29">
        <v>0.3221</v>
      </c>
    </row>
    <row r="2257" spans="1:22" ht="14.25" customHeight="1" x14ac:dyDescent="0.3">
      <c r="A2257" s="57">
        <v>42782</v>
      </c>
      <c r="B2257" s="29">
        <v>22763</v>
      </c>
      <c r="C2257" s="29">
        <v>22234</v>
      </c>
      <c r="D2257" s="29">
        <v>100.44</v>
      </c>
      <c r="E2257" s="29">
        <v>113.24</v>
      </c>
      <c r="F2257" s="29">
        <v>1.0673999999999999</v>
      </c>
      <c r="G2257" s="29">
        <v>8.8310000000000003E-3</v>
      </c>
      <c r="H2257" s="29">
        <v>0.14574999999999999</v>
      </c>
      <c r="I2257" s="29">
        <v>0.14599999999999999</v>
      </c>
      <c r="J2257" s="29">
        <v>1.2488999999999999</v>
      </c>
      <c r="K2257" s="29">
        <v>3.2473000000000002E-2</v>
      </c>
      <c r="L2257" s="29">
        <v>0.22459999999999999</v>
      </c>
      <c r="M2257" s="29">
        <v>8.7569999999999995E-2</v>
      </c>
      <c r="N2257" s="29">
        <v>1.277E-2</v>
      </c>
      <c r="O2257" s="29">
        <v>0.66359999999999997</v>
      </c>
      <c r="P2257" s="29">
        <v>0.95423999999999998</v>
      </c>
      <c r="Q2257" s="29">
        <v>2.0011999999999999E-2</v>
      </c>
      <c r="R2257" s="29">
        <v>1.4886E-2</v>
      </c>
      <c r="S2257" s="29">
        <v>2.8594000000000001E-2</v>
      </c>
      <c r="T2257" s="29">
        <v>0.7651</v>
      </c>
      <c r="U2257" s="29">
        <v>7.5047000000000003E-2</v>
      </c>
      <c r="V2257" s="29">
        <v>0.32369999999999999</v>
      </c>
    </row>
    <row r="2258" spans="1:22" ht="14.25" customHeight="1" x14ac:dyDescent="0.3">
      <c r="A2258" s="57">
        <v>42781</v>
      </c>
      <c r="B2258" s="29">
        <v>22755</v>
      </c>
      <c r="C2258" s="29">
        <v>22236</v>
      </c>
      <c r="D2258" s="29">
        <v>101.18</v>
      </c>
      <c r="E2258" s="29">
        <v>114.16</v>
      </c>
      <c r="F2258" s="29">
        <v>1.0601</v>
      </c>
      <c r="G2258" s="29">
        <v>8.7600000000000004E-3</v>
      </c>
      <c r="H2258" s="29">
        <v>0.14591999999999999</v>
      </c>
      <c r="I2258" s="29">
        <v>0.14610000000000001</v>
      </c>
      <c r="J2258" s="29">
        <v>1.2461</v>
      </c>
      <c r="K2258" s="29">
        <v>3.2509999999999997E-2</v>
      </c>
      <c r="L2258" s="29">
        <v>0.2248</v>
      </c>
      <c r="M2258" s="29">
        <v>8.8080000000000006E-2</v>
      </c>
      <c r="N2258" s="29">
        <v>1.261E-2</v>
      </c>
      <c r="O2258" s="29">
        <v>0.66400000000000003</v>
      </c>
      <c r="P2258" s="29">
        <v>0.9516</v>
      </c>
      <c r="Q2258" s="29">
        <v>2.0036999999999999E-2</v>
      </c>
      <c r="R2258" s="29">
        <v>1.4952E-2</v>
      </c>
      <c r="S2258" s="29">
        <v>2.8552000000000001E-2</v>
      </c>
      <c r="T2258" s="29">
        <v>0.76429999999999998</v>
      </c>
      <c r="U2258" s="29">
        <v>7.5047000000000003E-2</v>
      </c>
      <c r="V2258" s="29">
        <v>0.32690000000000002</v>
      </c>
    </row>
    <row r="2259" spans="1:22" ht="14.25" customHeight="1" x14ac:dyDescent="0.3">
      <c r="A2259" s="57">
        <v>42780</v>
      </c>
      <c r="B2259" s="29">
        <v>22745</v>
      </c>
      <c r="C2259" s="29">
        <v>22235</v>
      </c>
      <c r="D2259" s="29">
        <v>101.25</v>
      </c>
      <c r="E2259" s="29">
        <v>114.26</v>
      </c>
      <c r="F2259" s="29">
        <v>1.0578000000000001</v>
      </c>
      <c r="G2259" s="29">
        <v>8.7519999999999994E-3</v>
      </c>
      <c r="H2259" s="29">
        <v>0.14568</v>
      </c>
      <c r="I2259" s="29">
        <v>0.14580000000000001</v>
      </c>
      <c r="J2259" s="29">
        <v>1.2467999999999999</v>
      </c>
      <c r="K2259" s="29">
        <v>3.2536000000000002E-2</v>
      </c>
      <c r="L2259" s="29">
        <v>0.22470000000000001</v>
      </c>
      <c r="M2259" s="29">
        <v>8.7809999999999999E-2</v>
      </c>
      <c r="N2259" s="29">
        <v>1.277E-2</v>
      </c>
      <c r="O2259" s="29">
        <v>0.66420000000000001</v>
      </c>
      <c r="P2259" s="29">
        <v>0.95396999999999998</v>
      </c>
      <c r="Q2259" s="29">
        <v>2.0066000000000001E-2</v>
      </c>
      <c r="R2259" s="29">
        <v>1.4962E-2</v>
      </c>
      <c r="S2259" s="29">
        <v>2.8558E-2</v>
      </c>
      <c r="T2259" s="29">
        <v>0.76500000000000001</v>
      </c>
      <c r="U2259" s="29">
        <v>7.5047000000000003E-2</v>
      </c>
      <c r="V2259" s="29">
        <v>0.3241</v>
      </c>
    </row>
    <row r="2260" spans="1:22" ht="14.25" customHeight="1" x14ac:dyDescent="0.3">
      <c r="A2260" s="57">
        <v>42779</v>
      </c>
      <c r="B2260" s="29">
        <v>22675</v>
      </c>
      <c r="C2260" s="29">
        <v>22234</v>
      </c>
      <c r="D2260" s="29">
        <v>100.96</v>
      </c>
      <c r="E2260" s="29">
        <v>113.74</v>
      </c>
      <c r="F2260" s="29">
        <v>1.0598000000000001</v>
      </c>
      <c r="G2260" s="29">
        <v>8.7919999999999995E-3</v>
      </c>
      <c r="H2260" s="29">
        <v>0.14529</v>
      </c>
      <c r="I2260" s="29">
        <v>0.14549999999999999</v>
      </c>
      <c r="J2260" s="29">
        <v>1.2525999999999999</v>
      </c>
      <c r="K2260" s="29">
        <v>3.2322999999999998E-2</v>
      </c>
      <c r="L2260" s="29">
        <v>0.22459999999999999</v>
      </c>
      <c r="M2260" s="29">
        <v>8.6980000000000002E-2</v>
      </c>
      <c r="N2260" s="29">
        <v>1.2619999999999999E-2</v>
      </c>
      <c r="O2260" s="29">
        <v>0.66410000000000002</v>
      </c>
      <c r="P2260" s="29">
        <v>0.95374000000000003</v>
      </c>
      <c r="Q2260" s="29">
        <v>2.0042999999999998E-2</v>
      </c>
      <c r="R2260" s="29">
        <v>1.4930000000000001E-2</v>
      </c>
      <c r="S2260" s="29">
        <v>2.8499E-2</v>
      </c>
      <c r="T2260" s="29">
        <v>0.76500000000000001</v>
      </c>
      <c r="U2260" s="29">
        <v>7.5075000000000003E-2</v>
      </c>
      <c r="V2260" s="29">
        <v>0.32150000000000001</v>
      </c>
    </row>
    <row r="2261" spans="1:22" ht="14.25" customHeight="1" x14ac:dyDescent="0.3">
      <c r="A2261" s="57">
        <v>42776</v>
      </c>
      <c r="B2261" s="29">
        <v>22645</v>
      </c>
      <c r="C2261" s="29">
        <v>22224</v>
      </c>
      <c r="D2261" s="29">
        <v>100.8</v>
      </c>
      <c r="E2261" s="29">
        <v>113.22</v>
      </c>
      <c r="F2261" s="29">
        <v>1.0643</v>
      </c>
      <c r="G2261" s="29">
        <v>8.8330000000000006E-3</v>
      </c>
      <c r="H2261" s="29">
        <v>0.14535999999999999</v>
      </c>
      <c r="I2261" s="29">
        <v>0.14580000000000001</v>
      </c>
      <c r="J2261" s="29">
        <v>1.2491000000000001</v>
      </c>
      <c r="K2261" s="29">
        <v>3.2292000000000001E-2</v>
      </c>
      <c r="L2261" s="29">
        <v>0.22520000000000001</v>
      </c>
      <c r="M2261" s="29">
        <v>8.7230000000000002E-2</v>
      </c>
      <c r="N2261" s="29">
        <v>1.277E-2</v>
      </c>
      <c r="O2261" s="29">
        <v>0.66379999999999995</v>
      </c>
      <c r="P2261" s="29">
        <v>0.95374000000000003</v>
      </c>
      <c r="Q2261" s="29">
        <v>2.0049000000000001E-2</v>
      </c>
      <c r="R2261" s="29">
        <v>1.4958000000000001E-2</v>
      </c>
      <c r="S2261" s="29">
        <v>2.8513E-2</v>
      </c>
      <c r="T2261" s="29">
        <v>0.76429999999999998</v>
      </c>
      <c r="U2261" s="29">
        <v>7.5115000000000001E-2</v>
      </c>
      <c r="V2261" s="29">
        <v>0.32090000000000002</v>
      </c>
    </row>
    <row r="2262" spans="1:22" ht="14.25" customHeight="1" x14ac:dyDescent="0.3">
      <c r="A2262" s="57">
        <v>42775</v>
      </c>
      <c r="B2262" s="29">
        <v>22670</v>
      </c>
      <c r="C2262" s="29">
        <v>22216</v>
      </c>
      <c r="D2262" s="29">
        <v>100.65</v>
      </c>
      <c r="E2262" s="29">
        <v>113.25</v>
      </c>
      <c r="F2262" s="29">
        <v>1.0654999999999999</v>
      </c>
      <c r="G2262" s="29">
        <v>8.8310000000000003E-3</v>
      </c>
      <c r="H2262" s="29">
        <v>0.14527999999999999</v>
      </c>
      <c r="I2262" s="29">
        <v>0.1457</v>
      </c>
      <c r="J2262" s="29">
        <v>1.2497</v>
      </c>
      <c r="K2262" s="29">
        <v>3.2211999999999998E-2</v>
      </c>
      <c r="L2262" s="29">
        <v>0.2253</v>
      </c>
      <c r="M2262" s="29">
        <v>8.6830000000000004E-2</v>
      </c>
      <c r="N2262" s="29">
        <v>1.277E-2</v>
      </c>
      <c r="O2262" s="29">
        <v>0.66349999999999998</v>
      </c>
      <c r="P2262" s="29">
        <v>0.95433999999999997</v>
      </c>
      <c r="Q2262" s="29">
        <v>2.0029000000000002E-2</v>
      </c>
      <c r="R2262" s="29">
        <v>1.4978E-2</v>
      </c>
      <c r="S2262" s="29">
        <v>2.8528999999999999E-2</v>
      </c>
      <c r="T2262" s="29">
        <v>0.76060000000000005</v>
      </c>
      <c r="U2262" s="29">
        <v>7.5245000000000006E-2</v>
      </c>
      <c r="V2262" s="29">
        <v>0.31950000000000001</v>
      </c>
    </row>
    <row r="2263" spans="1:22" ht="14.25" customHeight="1" x14ac:dyDescent="0.3">
      <c r="A2263" s="57">
        <v>42774</v>
      </c>
      <c r="B2263" s="29">
        <v>22655</v>
      </c>
      <c r="C2263" s="29">
        <v>22208</v>
      </c>
      <c r="D2263" s="29">
        <v>100.28</v>
      </c>
      <c r="E2263" s="29">
        <v>111.93</v>
      </c>
      <c r="F2263" s="29">
        <v>1.0698000000000001</v>
      </c>
      <c r="G2263" s="29">
        <v>8.9339999999999992E-3</v>
      </c>
      <c r="H2263" s="29">
        <v>0.1454</v>
      </c>
      <c r="I2263" s="29">
        <v>0.14610000000000001</v>
      </c>
      <c r="J2263" s="29">
        <v>1.2541</v>
      </c>
      <c r="K2263" s="29">
        <v>3.2205999999999999E-2</v>
      </c>
      <c r="L2263" s="29">
        <v>0.22520000000000001</v>
      </c>
      <c r="M2263" s="29">
        <v>8.7319999999999995E-2</v>
      </c>
      <c r="N2263" s="29">
        <v>1.2619999999999999E-2</v>
      </c>
      <c r="O2263" s="29">
        <v>0.66339999999999999</v>
      </c>
      <c r="P2263" s="29">
        <v>0.95447000000000004</v>
      </c>
      <c r="Q2263" s="29">
        <v>2.0048E-2</v>
      </c>
      <c r="R2263" s="29">
        <v>1.4932000000000001E-2</v>
      </c>
      <c r="S2263" s="29">
        <v>2.8541E-2</v>
      </c>
      <c r="T2263" s="29">
        <v>0.76080000000000003</v>
      </c>
      <c r="U2263" s="29">
        <v>7.4991000000000002E-2</v>
      </c>
      <c r="V2263" s="29">
        <v>0.32079999999999997</v>
      </c>
    </row>
    <row r="2264" spans="1:22" ht="14.25" customHeight="1" x14ac:dyDescent="0.3">
      <c r="A2264" s="57">
        <v>42773</v>
      </c>
      <c r="B2264" s="29">
        <v>22610</v>
      </c>
      <c r="C2264" s="29">
        <v>22197</v>
      </c>
      <c r="D2264" s="29">
        <v>100.26</v>
      </c>
      <c r="E2264" s="29">
        <v>112.39</v>
      </c>
      <c r="F2264" s="29">
        <v>1.0683</v>
      </c>
      <c r="G2264" s="29">
        <v>8.8970000000000004E-3</v>
      </c>
      <c r="H2264" s="29">
        <v>0.14527999999999999</v>
      </c>
      <c r="I2264" s="29">
        <v>0.14630000000000001</v>
      </c>
      <c r="J2264" s="29">
        <v>1.2508999999999999</v>
      </c>
      <c r="K2264" s="29">
        <v>3.2214E-2</v>
      </c>
      <c r="L2264" s="29">
        <v>0.22539999999999999</v>
      </c>
      <c r="M2264" s="29">
        <v>8.7459999999999996E-2</v>
      </c>
      <c r="N2264" s="29">
        <v>1.2630000000000001E-2</v>
      </c>
      <c r="O2264" s="29">
        <v>0.66359999999999997</v>
      </c>
      <c r="P2264" s="29">
        <v>0.95374000000000003</v>
      </c>
      <c r="Q2264" s="29">
        <v>2.0097E-2</v>
      </c>
      <c r="R2264" s="29">
        <v>1.4846E-2</v>
      </c>
      <c r="S2264" s="29">
        <v>2.8549000000000001E-2</v>
      </c>
      <c r="T2264" s="29">
        <v>0.75839999999999996</v>
      </c>
      <c r="U2264" s="29">
        <v>7.5160000000000005E-2</v>
      </c>
      <c r="V2264" s="29">
        <v>0.32050000000000001</v>
      </c>
    </row>
    <row r="2265" spans="1:22" ht="14.25" customHeight="1" x14ac:dyDescent="0.3">
      <c r="A2265" s="57">
        <v>42772</v>
      </c>
      <c r="B2265" s="29">
        <v>22590</v>
      </c>
      <c r="C2265" s="29">
        <v>22197</v>
      </c>
      <c r="D2265" s="29">
        <v>99.906999999999996</v>
      </c>
      <c r="E2265" s="29">
        <v>111.74</v>
      </c>
      <c r="F2265" s="29">
        <v>1.075</v>
      </c>
      <c r="G2265" s="29">
        <v>8.9490000000000004E-3</v>
      </c>
      <c r="H2265" s="29">
        <v>0.14602000000000001</v>
      </c>
      <c r="I2265" s="29">
        <v>0.14699999999999999</v>
      </c>
      <c r="J2265" s="29">
        <v>1.2468999999999999</v>
      </c>
      <c r="K2265" s="29">
        <v>3.2406999999999998E-2</v>
      </c>
      <c r="L2265" s="29">
        <v>0.2258</v>
      </c>
      <c r="M2265" s="29">
        <v>8.8109999999999994E-2</v>
      </c>
      <c r="N2265" s="29">
        <v>1.277E-2</v>
      </c>
      <c r="O2265" s="29">
        <v>0.66420000000000001</v>
      </c>
      <c r="P2265" s="29">
        <v>0.95443</v>
      </c>
      <c r="Q2265" s="29">
        <v>2.019E-2</v>
      </c>
      <c r="R2265" s="29">
        <v>1.4880000000000001E-2</v>
      </c>
      <c r="S2265" s="29">
        <v>2.8563000000000002E-2</v>
      </c>
      <c r="T2265" s="29">
        <v>0.76429999999999998</v>
      </c>
      <c r="U2265" s="29">
        <v>7.5075000000000003E-2</v>
      </c>
      <c r="V2265" s="29">
        <v>0.32090000000000002</v>
      </c>
    </row>
    <row r="2266" spans="1:22" ht="14.25" customHeight="1" x14ac:dyDescent="0.3">
      <c r="A2266" s="57">
        <v>42769</v>
      </c>
      <c r="B2266" s="29">
        <v>22625</v>
      </c>
      <c r="C2266" s="29">
        <v>22198</v>
      </c>
      <c r="D2266" s="29">
        <v>99.867999999999995</v>
      </c>
      <c r="E2266" s="29">
        <v>112.61</v>
      </c>
      <c r="F2266" s="29">
        <v>1.0783</v>
      </c>
      <c r="G2266" s="29">
        <v>8.881E-3</v>
      </c>
      <c r="H2266" s="29">
        <v>0.14624999999999999</v>
      </c>
      <c r="I2266" s="29">
        <v>0.14699999999999999</v>
      </c>
      <c r="J2266" s="29">
        <v>1.2484</v>
      </c>
      <c r="K2266" s="29">
        <v>3.2437000000000001E-2</v>
      </c>
      <c r="L2266" s="29">
        <v>0.2258</v>
      </c>
      <c r="M2266" s="29">
        <v>8.7849999999999998E-2</v>
      </c>
      <c r="N2266" s="29">
        <v>1.2619999999999999E-2</v>
      </c>
      <c r="O2266" s="29">
        <v>0.66469999999999996</v>
      </c>
      <c r="P2266" s="29">
        <v>0.95443</v>
      </c>
      <c r="Q2266" s="29">
        <v>2.009E-2</v>
      </c>
      <c r="R2266" s="29">
        <v>1.4874999999999999E-2</v>
      </c>
      <c r="S2266" s="29">
        <v>2.8546999999999999E-2</v>
      </c>
      <c r="T2266" s="29">
        <v>0.76780000000000004</v>
      </c>
      <c r="U2266" s="29">
        <v>7.5047000000000003E-2</v>
      </c>
      <c r="V2266" s="29">
        <v>0.32079999999999997</v>
      </c>
    </row>
    <row r="2267" spans="1:22" ht="14.25" customHeight="1" x14ac:dyDescent="0.3">
      <c r="A2267" s="57">
        <v>42768</v>
      </c>
      <c r="B2267" s="29">
        <v>22643</v>
      </c>
      <c r="C2267" s="29">
        <v>22199</v>
      </c>
      <c r="D2267" s="29">
        <v>99.79</v>
      </c>
      <c r="E2267" s="29">
        <v>112.8</v>
      </c>
      <c r="F2267" s="29">
        <v>1.0759000000000001</v>
      </c>
      <c r="G2267" s="29">
        <v>8.8649999999999996E-3</v>
      </c>
      <c r="H2267" s="29">
        <v>0.14630000000000001</v>
      </c>
      <c r="I2267" s="29">
        <v>0.14680000000000001</v>
      </c>
      <c r="J2267" s="29">
        <v>1.2526999999999999</v>
      </c>
      <c r="K2267" s="29">
        <v>3.2235E-2</v>
      </c>
      <c r="L2267" s="29">
        <v>0.22600000000000001</v>
      </c>
      <c r="M2267" s="29">
        <v>8.7410000000000002E-2</v>
      </c>
      <c r="N2267" s="29">
        <v>1.2619999999999999E-2</v>
      </c>
      <c r="O2267" s="29">
        <v>0.66449999999999998</v>
      </c>
      <c r="P2267" s="29">
        <v>0.95423999999999998</v>
      </c>
      <c r="Q2267" s="29">
        <v>2.0080000000000001E-2</v>
      </c>
      <c r="R2267" s="29">
        <v>1.4864E-2</v>
      </c>
      <c r="S2267" s="29">
        <v>2.8524999999999998E-2</v>
      </c>
      <c r="T2267" s="29">
        <v>0.76770000000000005</v>
      </c>
      <c r="U2267" s="29">
        <v>7.4822E-2</v>
      </c>
      <c r="V2267" s="29">
        <v>0.32019999999999998</v>
      </c>
    </row>
    <row r="2268" spans="1:22" ht="14.25" customHeight="1" x14ac:dyDescent="0.3">
      <c r="A2268" s="57">
        <v>42767</v>
      </c>
      <c r="B2268" s="29">
        <v>22593</v>
      </c>
      <c r="C2268" s="29">
        <v>22202</v>
      </c>
      <c r="D2268" s="29">
        <v>99.641000000000005</v>
      </c>
      <c r="E2268" s="29">
        <v>113.25</v>
      </c>
      <c r="F2268" s="29">
        <v>1.0769</v>
      </c>
      <c r="G2268" s="29">
        <v>8.8299999999999993E-3</v>
      </c>
      <c r="H2268" s="29">
        <v>0.14560999999999999</v>
      </c>
      <c r="I2268" s="29">
        <v>0.1464</v>
      </c>
      <c r="J2268" s="29">
        <v>1.2659</v>
      </c>
      <c r="K2268" s="29">
        <v>3.1969999999999998E-2</v>
      </c>
      <c r="L2268" s="29">
        <v>0.22570000000000001</v>
      </c>
      <c r="M2268" s="29">
        <v>8.6679999999999993E-2</v>
      </c>
      <c r="N2268" s="29">
        <v>1.2630000000000001E-2</v>
      </c>
      <c r="O2268" s="29">
        <v>0.66400000000000003</v>
      </c>
      <c r="P2268" s="29">
        <v>0.95443</v>
      </c>
      <c r="Q2268" s="29">
        <v>2.0107E-2</v>
      </c>
      <c r="R2268" s="29">
        <v>1.485E-2</v>
      </c>
      <c r="S2268" s="29">
        <v>2.8482E-2</v>
      </c>
      <c r="T2268" s="29">
        <v>0.76629999999999998</v>
      </c>
      <c r="U2268" s="29">
        <v>7.4765999999999999E-2</v>
      </c>
      <c r="V2268" s="29">
        <v>0.31950000000000001</v>
      </c>
    </row>
    <row r="2269" spans="1:22" ht="14.25" customHeight="1" x14ac:dyDescent="0.3">
      <c r="A2269" s="57">
        <v>42766</v>
      </c>
      <c r="B2269" s="29">
        <v>22593</v>
      </c>
      <c r="C2269" s="29">
        <v>22202</v>
      </c>
      <c r="D2269" s="29">
        <v>99.512</v>
      </c>
      <c r="E2269" s="29">
        <v>112.8</v>
      </c>
      <c r="F2269" s="29">
        <v>1.0798000000000001</v>
      </c>
      <c r="G2269" s="29">
        <v>8.8649999999999996E-3</v>
      </c>
      <c r="H2269" s="29">
        <v>0.14565</v>
      </c>
      <c r="I2269" s="29">
        <v>0.14649999999999999</v>
      </c>
      <c r="J2269" s="29">
        <v>1.2579</v>
      </c>
      <c r="K2269" s="29">
        <v>3.2098000000000002E-2</v>
      </c>
      <c r="L2269" s="29">
        <v>0.22570000000000001</v>
      </c>
      <c r="M2269" s="29">
        <v>8.6819999999999994E-2</v>
      </c>
      <c r="N2269" s="29">
        <v>1.264E-2</v>
      </c>
      <c r="O2269" s="29">
        <v>0.66449999999999998</v>
      </c>
      <c r="P2269" s="29">
        <v>0.95469999999999999</v>
      </c>
      <c r="Q2269" s="29">
        <v>2.0135E-2</v>
      </c>
      <c r="R2269" s="29">
        <v>1.4789E-2</v>
      </c>
      <c r="S2269" s="29">
        <v>2.8493000000000001E-2</v>
      </c>
      <c r="T2269" s="29">
        <v>0.76739999999999997</v>
      </c>
      <c r="U2269" s="29">
        <v>7.4963000000000002E-2</v>
      </c>
      <c r="V2269" s="29">
        <v>0.31740000000000002</v>
      </c>
    </row>
    <row r="2270" spans="1:22" ht="14.25" customHeight="1" x14ac:dyDescent="0.3">
      <c r="A2270" s="57">
        <v>42765</v>
      </c>
      <c r="B2270" s="29">
        <v>22593</v>
      </c>
      <c r="C2270" s="29">
        <v>22202</v>
      </c>
      <c r="D2270" s="29">
        <v>100.43</v>
      </c>
      <c r="E2270" s="29">
        <v>113.77</v>
      </c>
      <c r="F2270" s="29">
        <v>1.0694999999999999</v>
      </c>
      <c r="G2270" s="29">
        <v>8.7889999999999999E-3</v>
      </c>
      <c r="H2270" s="29">
        <v>0.14505999999999999</v>
      </c>
      <c r="I2270" s="29">
        <v>0.1457</v>
      </c>
      <c r="J2270" s="29">
        <v>1.2485999999999999</v>
      </c>
      <c r="K2270" s="29">
        <v>3.1857000000000003E-2</v>
      </c>
      <c r="L2270" s="29">
        <v>0.22559999999999999</v>
      </c>
      <c r="M2270" s="29">
        <v>8.5430000000000006E-2</v>
      </c>
      <c r="N2270" s="29">
        <v>1.264E-2</v>
      </c>
      <c r="O2270" s="29">
        <v>0.6653</v>
      </c>
      <c r="P2270" s="29">
        <v>0.95008000000000004</v>
      </c>
      <c r="Q2270" s="29">
        <v>2.0111E-2</v>
      </c>
      <c r="R2270" s="29">
        <v>1.4742999999999999E-2</v>
      </c>
      <c r="S2270" s="29">
        <v>2.8427000000000001E-2</v>
      </c>
      <c r="T2270" s="29">
        <v>0.76219999999999999</v>
      </c>
      <c r="U2270" s="29">
        <v>7.4987999999999999E-2</v>
      </c>
      <c r="V2270" s="29">
        <v>0.31969999999999998</v>
      </c>
    </row>
    <row r="2271" spans="1:22" ht="14.25" customHeight="1" x14ac:dyDescent="0.3">
      <c r="A2271" s="57">
        <v>42762</v>
      </c>
      <c r="B2271" s="29">
        <v>22585</v>
      </c>
      <c r="C2271" s="29">
        <v>22202</v>
      </c>
      <c r="D2271" s="29">
        <v>100.53</v>
      </c>
      <c r="E2271" s="29">
        <v>115.1</v>
      </c>
      <c r="F2271" s="29">
        <v>1.0699000000000001</v>
      </c>
      <c r="G2271" s="29">
        <v>8.6879999999999995E-3</v>
      </c>
      <c r="H2271" s="29">
        <v>0.14499999999999999</v>
      </c>
      <c r="I2271" s="29">
        <v>0.14560000000000001</v>
      </c>
      <c r="J2271" s="29">
        <v>1.2555000000000001</v>
      </c>
      <c r="K2271" s="29">
        <v>3.1688000000000001E-2</v>
      </c>
      <c r="L2271" s="29">
        <v>0.22559999999999999</v>
      </c>
      <c r="M2271" s="29">
        <v>8.48E-2</v>
      </c>
      <c r="N2271" s="29">
        <v>1.265E-2</v>
      </c>
      <c r="O2271" s="29">
        <v>0.66549999999999998</v>
      </c>
      <c r="P2271" s="29">
        <v>0.95420000000000005</v>
      </c>
      <c r="Q2271" s="29">
        <v>2.0081999999999999E-2</v>
      </c>
      <c r="R2271" s="29">
        <v>1.4681E-2</v>
      </c>
      <c r="S2271" s="29">
        <v>2.8319E-2</v>
      </c>
      <c r="T2271" s="29">
        <v>0.76029999999999998</v>
      </c>
      <c r="U2271" s="29">
        <v>7.4765999999999999E-2</v>
      </c>
      <c r="V2271" s="29">
        <v>0.31840000000000002</v>
      </c>
    </row>
    <row r="2272" spans="1:22" ht="14.25" customHeight="1" x14ac:dyDescent="0.3">
      <c r="A2272" s="57">
        <v>42761</v>
      </c>
      <c r="B2272" s="29">
        <v>22585</v>
      </c>
      <c r="C2272" s="29">
        <v>22202</v>
      </c>
      <c r="D2272" s="29">
        <v>100.38</v>
      </c>
      <c r="E2272" s="29">
        <v>114.53</v>
      </c>
      <c r="F2272" s="29">
        <v>1.0682</v>
      </c>
      <c r="G2272" s="29">
        <v>8.7309999999999992E-3</v>
      </c>
      <c r="H2272" s="29">
        <v>0.14543</v>
      </c>
      <c r="I2272" s="29">
        <v>0.14599999999999999</v>
      </c>
      <c r="J2272" s="29">
        <v>1.2597</v>
      </c>
      <c r="K2272" s="29">
        <v>3.1740999999999998E-2</v>
      </c>
      <c r="L2272" s="29">
        <v>0.22570000000000001</v>
      </c>
      <c r="M2272" s="29">
        <v>8.5300000000000001E-2</v>
      </c>
      <c r="N2272" s="29">
        <v>1.265E-2</v>
      </c>
      <c r="O2272" s="29">
        <v>0.66479999999999995</v>
      </c>
      <c r="P2272" s="29">
        <v>0.95121999999999995</v>
      </c>
      <c r="Q2272" s="29">
        <v>2.0080000000000001E-2</v>
      </c>
      <c r="R2272" s="29">
        <v>1.4668E-2</v>
      </c>
      <c r="S2272" s="29">
        <v>2.8301E-2</v>
      </c>
      <c r="T2272" s="29">
        <v>0.76370000000000005</v>
      </c>
      <c r="U2272" s="29">
        <v>7.5019000000000002E-2</v>
      </c>
      <c r="V2272" s="29">
        <v>0.31469999999999998</v>
      </c>
    </row>
    <row r="2273" spans="1:22" ht="14.25" customHeight="1" x14ac:dyDescent="0.3">
      <c r="A2273" s="57">
        <v>42760</v>
      </c>
      <c r="B2273" s="29">
        <v>22585</v>
      </c>
      <c r="C2273" s="29">
        <v>22202</v>
      </c>
      <c r="D2273" s="29">
        <v>100.03</v>
      </c>
      <c r="E2273" s="29">
        <v>113.28</v>
      </c>
      <c r="F2273" s="29">
        <v>1.0748</v>
      </c>
      <c r="G2273" s="29">
        <v>8.8280000000000008E-3</v>
      </c>
      <c r="H2273" s="29">
        <v>0.14568999999999999</v>
      </c>
      <c r="I2273" s="29">
        <v>0.14649999999999999</v>
      </c>
      <c r="J2273" s="29">
        <v>1.2634000000000001</v>
      </c>
      <c r="K2273" s="29">
        <v>3.1956999999999999E-2</v>
      </c>
      <c r="L2273" s="29">
        <v>0.22620000000000001</v>
      </c>
      <c r="M2273" s="29">
        <v>8.6010000000000003E-2</v>
      </c>
      <c r="N2273" s="29">
        <v>1.265E-2</v>
      </c>
      <c r="O2273" s="29">
        <v>0.66479999999999995</v>
      </c>
      <c r="P2273" s="29">
        <v>0.95142000000000004</v>
      </c>
      <c r="Q2273" s="29">
        <v>2.0164999999999999E-2</v>
      </c>
      <c r="R2273" s="29">
        <v>1.4689000000000001E-2</v>
      </c>
      <c r="S2273" s="29">
        <v>2.8399000000000001E-2</v>
      </c>
      <c r="T2273" s="29">
        <v>0.7651</v>
      </c>
      <c r="U2273" s="29">
        <v>7.5089000000000003E-2</v>
      </c>
      <c r="V2273" s="29">
        <v>0.31540000000000001</v>
      </c>
    </row>
    <row r="2274" spans="1:22" ht="14.25" customHeight="1" x14ac:dyDescent="0.3">
      <c r="A2274" s="57">
        <v>42759</v>
      </c>
      <c r="B2274" s="29">
        <v>22565</v>
      </c>
      <c r="C2274" s="29">
        <v>22187</v>
      </c>
      <c r="D2274" s="29">
        <v>100.35</v>
      </c>
      <c r="E2274" s="29">
        <v>113.79</v>
      </c>
      <c r="F2274" s="29">
        <v>1.0730999999999999</v>
      </c>
      <c r="G2274" s="29">
        <v>8.7880000000000007E-3</v>
      </c>
      <c r="H2274" s="29">
        <v>0.14599000000000001</v>
      </c>
      <c r="I2274" s="29">
        <v>0.1467</v>
      </c>
      <c r="J2274" s="29">
        <v>1.252</v>
      </c>
      <c r="K2274" s="29">
        <v>3.1856000000000002E-2</v>
      </c>
      <c r="L2274" s="29">
        <v>0.22550000000000001</v>
      </c>
      <c r="M2274" s="29">
        <v>8.5500000000000007E-2</v>
      </c>
      <c r="N2274" s="29">
        <v>1.2659999999999999E-2</v>
      </c>
      <c r="O2274" s="29">
        <v>0.6663</v>
      </c>
      <c r="P2274" s="29">
        <v>0.95406000000000002</v>
      </c>
      <c r="Q2274" s="29">
        <v>2.0070000000000001E-2</v>
      </c>
      <c r="R2274" s="29">
        <v>1.4675000000000001E-2</v>
      </c>
      <c r="S2274" s="29">
        <v>2.8381E-2</v>
      </c>
      <c r="T2274" s="29">
        <v>0.76</v>
      </c>
      <c r="U2274" s="29">
        <v>7.5019000000000002E-2</v>
      </c>
      <c r="V2274" s="29">
        <v>0.31540000000000001</v>
      </c>
    </row>
    <row r="2275" spans="1:22" ht="14.25" customHeight="1" x14ac:dyDescent="0.3">
      <c r="A2275" s="57">
        <v>42758</v>
      </c>
      <c r="B2275" s="29">
        <v>22540</v>
      </c>
      <c r="C2275" s="29">
        <v>22191</v>
      </c>
      <c r="D2275" s="29">
        <v>100.16</v>
      </c>
      <c r="E2275" s="29">
        <v>112.71</v>
      </c>
      <c r="F2275" s="29">
        <v>1.0765</v>
      </c>
      <c r="G2275" s="29">
        <v>8.8730000000000007E-3</v>
      </c>
      <c r="H2275" s="29">
        <v>0.14635000000000001</v>
      </c>
      <c r="I2275" s="29">
        <v>0.14680000000000001</v>
      </c>
      <c r="J2275" s="29">
        <v>1.2535000000000001</v>
      </c>
      <c r="K2275" s="29">
        <v>3.1928999999999999E-2</v>
      </c>
      <c r="L2275" s="29">
        <v>0.22570000000000001</v>
      </c>
      <c r="M2275" s="29">
        <v>8.5809999999999997E-2</v>
      </c>
      <c r="N2275" s="29">
        <v>1.2659999999999999E-2</v>
      </c>
      <c r="O2275" s="29">
        <v>0.66620000000000001</v>
      </c>
      <c r="P2275" s="29">
        <v>0.95460999999999996</v>
      </c>
      <c r="Q2275" s="29">
        <v>2.0056000000000001E-2</v>
      </c>
      <c r="R2275" s="29">
        <v>1.4695E-2</v>
      </c>
      <c r="S2275" s="29">
        <v>2.8367E-2</v>
      </c>
      <c r="T2275" s="29">
        <v>0.75539999999999996</v>
      </c>
      <c r="U2275" s="29">
        <v>7.4822E-2</v>
      </c>
      <c r="V2275" s="29">
        <v>0.31609999999999999</v>
      </c>
    </row>
    <row r="2276" spans="1:22" ht="14.25" customHeight="1" x14ac:dyDescent="0.3">
      <c r="A2276" s="57">
        <v>42755</v>
      </c>
      <c r="B2276" s="29">
        <v>22571</v>
      </c>
      <c r="C2276" s="29">
        <v>22193</v>
      </c>
      <c r="D2276" s="29">
        <v>100.74</v>
      </c>
      <c r="E2276" s="29">
        <v>114.62</v>
      </c>
      <c r="F2276" s="29">
        <v>1.0703</v>
      </c>
      <c r="G2276" s="29">
        <v>8.7240000000000009E-3</v>
      </c>
      <c r="H2276" s="29">
        <v>0.14551</v>
      </c>
      <c r="I2276" s="29">
        <v>0.1462</v>
      </c>
      <c r="J2276" s="29">
        <v>1.2375</v>
      </c>
      <c r="K2276" s="29">
        <v>3.1715E-2</v>
      </c>
      <c r="L2276" s="29">
        <v>0.22489999999999999</v>
      </c>
      <c r="M2276" s="29">
        <v>8.5099999999999995E-2</v>
      </c>
      <c r="N2276" s="29">
        <v>1.277E-2</v>
      </c>
      <c r="O2276" s="29">
        <v>0.66600000000000004</v>
      </c>
      <c r="P2276" s="29">
        <v>0.95374000000000003</v>
      </c>
      <c r="Q2276" s="29">
        <v>2.0001999999999999E-2</v>
      </c>
      <c r="R2276" s="29">
        <v>1.4683E-2</v>
      </c>
      <c r="S2276" s="29">
        <v>2.8249E-2</v>
      </c>
      <c r="T2276" s="29">
        <v>0.75080000000000002</v>
      </c>
      <c r="U2276" s="29">
        <v>7.4560000000000001E-2</v>
      </c>
      <c r="V2276" s="29">
        <v>0.31530000000000002</v>
      </c>
    </row>
    <row r="2277" spans="1:22" ht="14.25" customHeight="1" x14ac:dyDescent="0.3">
      <c r="A2277" s="57">
        <v>42754</v>
      </c>
      <c r="B2277" s="29">
        <v>22563</v>
      </c>
      <c r="C2277" s="29">
        <v>22180</v>
      </c>
      <c r="D2277" s="29">
        <v>101.15</v>
      </c>
      <c r="E2277" s="29">
        <v>114.86</v>
      </c>
      <c r="F2277" s="29">
        <v>1.0664</v>
      </c>
      <c r="G2277" s="29">
        <v>8.7060000000000002E-3</v>
      </c>
      <c r="H2277" s="29">
        <v>0.14530000000000001</v>
      </c>
      <c r="I2277" s="29">
        <v>0.14599999999999999</v>
      </c>
      <c r="J2277" s="29">
        <v>1.2342</v>
      </c>
      <c r="K2277" s="29">
        <v>3.1637999999999999E-2</v>
      </c>
      <c r="L2277" s="29">
        <v>0.2248</v>
      </c>
      <c r="M2277" s="29">
        <v>8.5080000000000003E-2</v>
      </c>
      <c r="N2277" s="29">
        <v>1.277E-2</v>
      </c>
      <c r="O2277" s="29">
        <v>0.66620000000000001</v>
      </c>
      <c r="P2277" s="29">
        <v>0.95374000000000003</v>
      </c>
      <c r="Q2277" s="29">
        <v>1.9990000000000001E-2</v>
      </c>
      <c r="R2277" s="29">
        <v>1.4683E-2</v>
      </c>
      <c r="S2277" s="29">
        <v>2.8253E-2</v>
      </c>
      <c r="T2277" s="29">
        <v>0.75090000000000001</v>
      </c>
      <c r="U2277" s="29">
        <v>7.4739E-2</v>
      </c>
      <c r="V2277" s="29">
        <v>0.31280000000000002</v>
      </c>
    </row>
    <row r="2278" spans="1:22" ht="14.25" customHeight="1" x14ac:dyDescent="0.3">
      <c r="A2278" s="57">
        <v>42753</v>
      </c>
      <c r="B2278" s="29">
        <v>22543</v>
      </c>
      <c r="C2278" s="29">
        <v>22164</v>
      </c>
      <c r="D2278" s="29">
        <v>100.93</v>
      </c>
      <c r="E2278" s="29">
        <v>114.65</v>
      </c>
      <c r="F2278" s="29">
        <v>1.0629999999999999</v>
      </c>
      <c r="G2278" s="29">
        <v>8.7240000000000009E-3</v>
      </c>
      <c r="H2278" s="29">
        <v>0.14546000000000001</v>
      </c>
      <c r="I2278" s="29">
        <v>0.1462</v>
      </c>
      <c r="J2278" s="29">
        <v>1.2261</v>
      </c>
      <c r="K2278" s="29">
        <v>3.1534E-2</v>
      </c>
      <c r="L2278" s="29">
        <v>0.224</v>
      </c>
      <c r="M2278" s="29">
        <v>8.4860000000000005E-2</v>
      </c>
      <c r="N2278" s="29">
        <v>1.277E-2</v>
      </c>
      <c r="O2278" s="29">
        <v>0.66590000000000005</v>
      </c>
      <c r="P2278" s="29">
        <v>0.95108999999999999</v>
      </c>
      <c r="Q2278" s="29">
        <v>1.9963000000000002E-2</v>
      </c>
      <c r="R2278" s="29">
        <v>1.4637000000000001E-2</v>
      </c>
      <c r="S2278" s="29">
        <v>2.8225E-2</v>
      </c>
      <c r="T2278" s="29">
        <v>0.75349999999999995</v>
      </c>
      <c r="U2278" s="29">
        <v>7.4935000000000002E-2</v>
      </c>
      <c r="V2278" s="29">
        <v>0.3095</v>
      </c>
    </row>
    <row r="2279" spans="1:22" ht="14.25" customHeight="1" x14ac:dyDescent="0.3">
      <c r="A2279" s="57">
        <v>42752</v>
      </c>
      <c r="B2279" s="29">
        <v>22543</v>
      </c>
      <c r="C2279" s="29">
        <v>22168</v>
      </c>
      <c r="D2279" s="29">
        <v>100.33</v>
      </c>
      <c r="E2279" s="29">
        <v>112.62</v>
      </c>
      <c r="F2279" s="29">
        <v>1.0712999999999999</v>
      </c>
      <c r="G2279" s="29">
        <v>8.8800000000000007E-3</v>
      </c>
      <c r="H2279" s="29">
        <v>0.14613000000000001</v>
      </c>
      <c r="I2279" s="29">
        <v>0.14699999999999999</v>
      </c>
      <c r="J2279" s="29">
        <v>1.2414000000000001</v>
      </c>
      <c r="K2279" s="29">
        <v>3.1912000000000003E-2</v>
      </c>
      <c r="L2279" s="29">
        <v>0.22470000000000001</v>
      </c>
      <c r="M2279" s="29">
        <v>8.6180000000000007E-2</v>
      </c>
      <c r="N2279" s="29">
        <v>1.277E-2</v>
      </c>
      <c r="O2279" s="29">
        <v>0.66700000000000004</v>
      </c>
      <c r="P2279" s="29">
        <v>0.95411000000000001</v>
      </c>
      <c r="Q2279" s="29">
        <v>2.0105000000000001E-2</v>
      </c>
      <c r="R2279" s="29">
        <v>1.4734000000000001E-2</v>
      </c>
      <c r="S2279" s="29">
        <v>2.8348999999999999E-2</v>
      </c>
      <c r="T2279" s="29">
        <v>0.76680000000000004</v>
      </c>
      <c r="U2279" s="29">
        <v>7.4991000000000002E-2</v>
      </c>
      <c r="V2279" s="29">
        <v>0.31140000000000001</v>
      </c>
    </row>
    <row r="2280" spans="1:22" ht="14.25" customHeight="1" x14ac:dyDescent="0.3">
      <c r="A2280" s="57">
        <v>42751</v>
      </c>
      <c r="B2280" s="29">
        <v>22543</v>
      </c>
      <c r="C2280" s="29">
        <v>22161</v>
      </c>
      <c r="D2280" s="29">
        <v>101.18</v>
      </c>
      <c r="E2280" s="29">
        <v>114.2</v>
      </c>
      <c r="F2280" s="29">
        <v>1.0601</v>
      </c>
      <c r="G2280" s="29">
        <v>8.7569999999999992E-3</v>
      </c>
      <c r="H2280" s="29">
        <v>0.14505999999999999</v>
      </c>
      <c r="I2280" s="29">
        <v>0.14580000000000001</v>
      </c>
      <c r="J2280" s="29">
        <v>1.2047000000000001</v>
      </c>
      <c r="K2280" s="29">
        <v>3.1576E-2</v>
      </c>
      <c r="L2280" s="29">
        <v>0.2238</v>
      </c>
      <c r="M2280" s="29">
        <v>8.4400000000000003E-2</v>
      </c>
      <c r="N2280" s="29">
        <v>1.268E-2</v>
      </c>
      <c r="O2280" s="29">
        <v>0.66679999999999995</v>
      </c>
      <c r="P2280" s="29">
        <v>0.95415000000000005</v>
      </c>
      <c r="Q2280" s="29">
        <v>1.9990000000000001E-2</v>
      </c>
      <c r="R2280" s="29">
        <v>1.4683E-2</v>
      </c>
      <c r="S2280" s="29">
        <v>2.8237000000000002E-2</v>
      </c>
      <c r="T2280" s="29">
        <v>0.75890000000000002</v>
      </c>
      <c r="U2280" s="29">
        <v>7.4935000000000002E-2</v>
      </c>
      <c r="V2280" s="29">
        <v>0.3085</v>
      </c>
    </row>
    <row r="2281" spans="1:22" ht="14.25" customHeight="1" x14ac:dyDescent="0.3">
      <c r="A2281" s="57">
        <v>42748</v>
      </c>
      <c r="B2281" s="29">
        <v>22570</v>
      </c>
      <c r="C2281" s="29">
        <v>22161</v>
      </c>
      <c r="D2281" s="29">
        <v>101.18</v>
      </c>
      <c r="E2281" s="29">
        <v>114.49</v>
      </c>
      <c r="F2281" s="29">
        <v>1.0643</v>
      </c>
      <c r="G2281" s="29">
        <v>8.7329999999999994E-3</v>
      </c>
      <c r="H2281" s="29">
        <v>0.14505999999999999</v>
      </c>
      <c r="I2281" s="29">
        <v>0.1462</v>
      </c>
      <c r="J2281" s="29">
        <v>1.2181999999999999</v>
      </c>
      <c r="K2281" s="29">
        <v>3.1675000000000002E-2</v>
      </c>
      <c r="L2281" s="29">
        <v>0.22409999999999999</v>
      </c>
      <c r="M2281" s="29">
        <v>8.5139999999999993E-2</v>
      </c>
      <c r="N2281" s="29">
        <v>1.269E-2</v>
      </c>
      <c r="O2281" s="29">
        <v>0.66639999999999999</v>
      </c>
      <c r="P2281" s="29">
        <v>0.95420000000000005</v>
      </c>
      <c r="Q2281" s="29">
        <v>2.0084000000000001E-2</v>
      </c>
      <c r="R2281" s="29">
        <v>1.4671999999999999E-2</v>
      </c>
      <c r="S2281" s="29">
        <v>2.8225E-2</v>
      </c>
      <c r="T2281" s="29">
        <v>0.76249999999999996</v>
      </c>
      <c r="U2281" s="29">
        <v>7.5047000000000003E-2</v>
      </c>
      <c r="V2281" s="29">
        <v>0.31040000000000001</v>
      </c>
    </row>
    <row r="2282" spans="1:22" ht="14.25" customHeight="1" x14ac:dyDescent="0.3">
      <c r="A2282" s="57">
        <v>42747</v>
      </c>
      <c r="B2282" s="29">
        <v>22565</v>
      </c>
      <c r="C2282" s="29">
        <v>22164</v>
      </c>
      <c r="D2282" s="29">
        <v>101.35</v>
      </c>
      <c r="E2282" s="29">
        <v>114.72</v>
      </c>
      <c r="F2282" s="29">
        <v>1.0612999999999999</v>
      </c>
      <c r="G2282" s="29">
        <v>8.7170000000000008E-3</v>
      </c>
      <c r="H2282" s="29">
        <v>0.14515</v>
      </c>
      <c r="I2282" s="29">
        <v>0.14580000000000001</v>
      </c>
      <c r="J2282" s="29">
        <v>1.2161999999999999</v>
      </c>
      <c r="K2282" s="29">
        <v>3.1645E-2</v>
      </c>
      <c r="L2282" s="29">
        <v>0.22500000000000001</v>
      </c>
      <c r="M2282" s="29">
        <v>8.5070000000000007E-2</v>
      </c>
      <c r="N2282" s="29">
        <v>1.269E-2</v>
      </c>
      <c r="O2282" s="29">
        <v>0.66639999999999999</v>
      </c>
      <c r="P2282" s="29">
        <v>0.95415000000000005</v>
      </c>
      <c r="Q2282" s="29">
        <v>2.0152E-2</v>
      </c>
      <c r="R2282" s="29">
        <v>1.4675000000000001E-2</v>
      </c>
      <c r="S2282" s="29">
        <v>2.8285000000000001E-2</v>
      </c>
      <c r="T2282" s="29">
        <v>0.76080000000000003</v>
      </c>
      <c r="U2282" s="29">
        <v>7.5273000000000007E-2</v>
      </c>
      <c r="V2282" s="29">
        <v>0.31369999999999998</v>
      </c>
    </row>
    <row r="2283" spans="1:22" ht="14.25" customHeight="1" x14ac:dyDescent="0.3">
      <c r="A2283" s="57">
        <v>42746</v>
      </c>
      <c r="B2283" s="29">
        <v>22565</v>
      </c>
      <c r="C2283" s="29">
        <v>22166</v>
      </c>
      <c r="D2283" s="29">
        <v>101.78</v>
      </c>
      <c r="E2283" s="29">
        <v>115.41</v>
      </c>
      <c r="F2283" s="29">
        <v>1.0582</v>
      </c>
      <c r="G2283" s="29">
        <v>8.6650000000000008E-3</v>
      </c>
      <c r="H2283" s="29">
        <v>0.14471000000000001</v>
      </c>
      <c r="I2283" s="29">
        <v>0.1452</v>
      </c>
      <c r="J2283" s="29">
        <v>1.2213000000000001</v>
      </c>
      <c r="K2283" s="29">
        <v>3.1507E-2</v>
      </c>
      <c r="L2283" s="29">
        <v>0.22439999999999999</v>
      </c>
      <c r="M2283" s="29">
        <v>8.4180000000000005E-2</v>
      </c>
      <c r="N2283" s="29">
        <v>1.269E-2</v>
      </c>
      <c r="O2283" s="29">
        <v>0.66639999999999999</v>
      </c>
      <c r="P2283" s="29">
        <v>0.95111000000000001</v>
      </c>
      <c r="Q2283" s="29">
        <v>2.0163E-2</v>
      </c>
      <c r="R2283" s="29">
        <v>1.4677000000000001E-2</v>
      </c>
      <c r="S2283" s="29">
        <v>2.8221E-2</v>
      </c>
      <c r="T2283" s="29">
        <v>0.75890000000000002</v>
      </c>
      <c r="U2283" s="29">
        <v>7.5344999999999995E-2</v>
      </c>
      <c r="V2283" s="29">
        <v>0.31280000000000002</v>
      </c>
    </row>
    <row r="2284" spans="1:22" ht="14.25" customHeight="1" x14ac:dyDescent="0.3">
      <c r="A2284" s="57">
        <v>42745</v>
      </c>
      <c r="B2284" s="29">
        <v>22572</v>
      </c>
      <c r="C2284" s="29">
        <v>22167</v>
      </c>
      <c r="D2284" s="29">
        <v>102.01</v>
      </c>
      <c r="E2284" s="29">
        <v>115.77</v>
      </c>
      <c r="F2284" s="29">
        <v>1.0553999999999999</v>
      </c>
      <c r="G2284" s="29">
        <v>8.6370000000000006E-3</v>
      </c>
      <c r="H2284" s="29">
        <v>0.14435000000000001</v>
      </c>
      <c r="I2284" s="29">
        <v>0.1447</v>
      </c>
      <c r="J2284" s="29">
        <v>1.2177</v>
      </c>
      <c r="K2284" s="29">
        <v>3.1304999999999999E-2</v>
      </c>
      <c r="L2284" s="29">
        <v>0.22370000000000001</v>
      </c>
      <c r="M2284" s="29">
        <v>8.3210000000000006E-2</v>
      </c>
      <c r="N2284" s="29">
        <v>1.277E-2</v>
      </c>
      <c r="O2284" s="29">
        <v>0.6673</v>
      </c>
      <c r="P2284" s="29">
        <v>0.95411000000000001</v>
      </c>
      <c r="Q2284" s="29">
        <v>2.0161999999999999E-2</v>
      </c>
      <c r="R2284" s="29">
        <v>1.4633999999999999E-2</v>
      </c>
      <c r="S2284" s="29">
        <v>2.8126999999999999E-2</v>
      </c>
      <c r="T2284" s="29">
        <v>0.75570000000000004</v>
      </c>
      <c r="U2284" s="29">
        <v>7.5023999999999993E-2</v>
      </c>
      <c r="V2284" s="29">
        <v>0.31290000000000001</v>
      </c>
    </row>
    <row r="2285" spans="1:22" ht="14.25" customHeight="1" x14ac:dyDescent="0.3">
      <c r="A2285" s="57">
        <v>42744</v>
      </c>
      <c r="B2285" s="29">
        <v>22581</v>
      </c>
      <c r="C2285" s="29">
        <v>22168</v>
      </c>
      <c r="D2285" s="29">
        <v>101.93</v>
      </c>
      <c r="E2285" s="29">
        <v>116.03</v>
      </c>
      <c r="F2285" s="29">
        <v>1.0573999999999999</v>
      </c>
      <c r="G2285" s="29">
        <v>8.6169999999999997E-3</v>
      </c>
      <c r="H2285" s="29">
        <v>0.14416000000000001</v>
      </c>
      <c r="I2285" s="29">
        <v>0.14530000000000001</v>
      </c>
      <c r="J2285" s="29">
        <v>1.2162999999999999</v>
      </c>
      <c r="K2285" s="29">
        <v>3.1237999999999998E-2</v>
      </c>
      <c r="L2285" s="29">
        <v>0.22389999999999999</v>
      </c>
      <c r="M2285" s="29">
        <v>8.3099999999999993E-2</v>
      </c>
      <c r="N2285" s="29">
        <v>1.2710000000000001E-2</v>
      </c>
      <c r="O2285" s="29">
        <v>0.6673</v>
      </c>
      <c r="P2285" s="29">
        <v>0.95162999999999998</v>
      </c>
      <c r="Q2285" s="29">
        <v>2.0163E-2</v>
      </c>
      <c r="R2285" s="29">
        <v>1.4683E-2</v>
      </c>
      <c r="S2285" s="29">
        <v>2.8056000000000001E-2</v>
      </c>
      <c r="T2285" s="29">
        <v>0.75670000000000004</v>
      </c>
      <c r="U2285" s="29">
        <v>7.4800000000000005E-2</v>
      </c>
      <c r="V2285" s="29">
        <v>0.31280000000000002</v>
      </c>
    </row>
    <row r="2286" spans="1:22" ht="14.25" customHeight="1" x14ac:dyDescent="0.3">
      <c r="A2286" s="57">
        <v>42741</v>
      </c>
      <c r="B2286" s="29">
        <v>22556</v>
      </c>
      <c r="C2286" s="29">
        <v>22154</v>
      </c>
      <c r="D2286" s="29">
        <v>102.22</v>
      </c>
      <c r="E2286" s="29">
        <v>117.02</v>
      </c>
      <c r="F2286" s="29">
        <v>1.0531999999999999</v>
      </c>
      <c r="G2286" s="29">
        <v>8.5470000000000008E-3</v>
      </c>
      <c r="H2286" s="29">
        <v>0.14424000000000001</v>
      </c>
      <c r="I2286" s="29">
        <v>0.14599999999999999</v>
      </c>
      <c r="J2286" s="29">
        <v>1.2286999999999999</v>
      </c>
      <c r="K2286" s="29">
        <v>3.1195000000000001E-2</v>
      </c>
      <c r="L2286" s="29">
        <v>0.22359999999999999</v>
      </c>
      <c r="M2286" s="29">
        <v>8.319E-2</v>
      </c>
      <c r="N2286" s="29">
        <v>1.2710000000000001E-2</v>
      </c>
      <c r="O2286" s="29">
        <v>0.6673</v>
      </c>
      <c r="P2286" s="29">
        <v>0.95347000000000004</v>
      </c>
      <c r="Q2286" s="29">
        <v>2.0157000000000001E-2</v>
      </c>
      <c r="R2286" s="29">
        <v>1.4669E-2</v>
      </c>
      <c r="S2286" s="29">
        <v>2.7983999999999998E-2</v>
      </c>
      <c r="T2286" s="29">
        <v>0.75549999999999995</v>
      </c>
      <c r="U2286" s="29">
        <v>7.485E-2</v>
      </c>
      <c r="V2286" s="29">
        <v>0.31019999999999998</v>
      </c>
    </row>
    <row r="2287" spans="1:22" ht="14.25" customHeight="1" x14ac:dyDescent="0.3">
      <c r="A2287" s="57">
        <v>42740</v>
      </c>
      <c r="B2287" s="29">
        <v>22618</v>
      </c>
      <c r="C2287" s="29">
        <v>22159</v>
      </c>
      <c r="D2287" s="29">
        <v>101.52</v>
      </c>
      <c r="E2287" s="29">
        <v>115.35</v>
      </c>
      <c r="F2287" s="29">
        <v>1.0607</v>
      </c>
      <c r="G2287" s="29">
        <v>8.6689999999999996E-3</v>
      </c>
      <c r="H2287" s="29">
        <v>0.14546999999999999</v>
      </c>
      <c r="I2287" s="29">
        <v>0.14729999999999999</v>
      </c>
      <c r="J2287" s="29">
        <v>1.2419</v>
      </c>
      <c r="K2287" s="29">
        <v>3.1455999999999998E-2</v>
      </c>
      <c r="L2287" s="29">
        <v>0.22439999999999999</v>
      </c>
      <c r="M2287" s="29">
        <v>8.4459999999999993E-2</v>
      </c>
      <c r="N2287" s="29">
        <v>1.2710000000000001E-2</v>
      </c>
      <c r="O2287" s="29">
        <v>0.6673</v>
      </c>
      <c r="P2287" s="29">
        <v>0.95187999999999995</v>
      </c>
      <c r="Q2287" s="29">
        <v>2.0244999999999999E-2</v>
      </c>
      <c r="R2287" s="29">
        <v>1.4761E-2</v>
      </c>
      <c r="S2287" s="29">
        <v>2.8018999999999999E-2</v>
      </c>
      <c r="T2287" s="29">
        <v>0.75619999999999998</v>
      </c>
      <c r="U2287" s="29">
        <v>7.4878E-2</v>
      </c>
      <c r="V2287" s="29">
        <v>0.31259999999999999</v>
      </c>
    </row>
    <row r="2288" spans="1:22" ht="14.25" customHeight="1" x14ac:dyDescent="0.3">
      <c r="A2288" s="57">
        <v>42739</v>
      </c>
      <c r="B2288" s="29">
        <v>22695</v>
      </c>
      <c r="C2288" s="29">
        <v>22162</v>
      </c>
      <c r="D2288" s="29">
        <v>102.7</v>
      </c>
      <c r="E2288" s="29">
        <v>117.25</v>
      </c>
      <c r="F2288" s="29">
        <v>1.0488999999999999</v>
      </c>
      <c r="G2288" s="29">
        <v>8.5290000000000001E-3</v>
      </c>
      <c r="H2288" s="29">
        <v>0.14504</v>
      </c>
      <c r="I2288" s="29">
        <v>0.14560000000000001</v>
      </c>
      <c r="J2288" s="29">
        <v>1.2323</v>
      </c>
      <c r="K2288" s="29">
        <v>3.1106999999999999E-2</v>
      </c>
      <c r="L2288" s="29">
        <v>0.22270000000000001</v>
      </c>
      <c r="M2288" s="29">
        <v>8.3599999999999994E-2</v>
      </c>
      <c r="N2288" s="29">
        <v>1.277E-2</v>
      </c>
      <c r="O2288" s="29">
        <v>0.66700000000000004</v>
      </c>
      <c r="P2288" s="29">
        <v>0.95415000000000005</v>
      </c>
      <c r="Q2288" s="29">
        <v>2.0167000000000001E-2</v>
      </c>
      <c r="R2288" s="29">
        <v>1.473E-2</v>
      </c>
      <c r="S2288" s="29">
        <v>2.7917999999999998E-2</v>
      </c>
      <c r="T2288" s="29">
        <v>0.75190000000000001</v>
      </c>
      <c r="U2288" s="29">
        <v>7.4459999999999998E-2</v>
      </c>
      <c r="V2288" s="29">
        <v>0.31090000000000001</v>
      </c>
    </row>
    <row r="2289" spans="1:22" ht="14.25" customHeight="1" x14ac:dyDescent="0.3">
      <c r="A2289" s="57">
        <v>42738</v>
      </c>
      <c r="B2289" s="29">
        <v>22750</v>
      </c>
      <c r="C2289" s="29">
        <v>22158</v>
      </c>
      <c r="D2289" s="29">
        <v>103.21</v>
      </c>
      <c r="E2289" s="29">
        <v>117.75</v>
      </c>
      <c r="F2289" s="29">
        <v>1.0405</v>
      </c>
      <c r="G2289" s="29">
        <v>8.4930000000000005E-3</v>
      </c>
      <c r="H2289" s="29">
        <v>0.14385000000000001</v>
      </c>
      <c r="I2289" s="29">
        <v>0.14369999999999999</v>
      </c>
      <c r="J2289" s="29">
        <v>1.2237</v>
      </c>
      <c r="K2289" s="29">
        <v>3.0917E-2</v>
      </c>
      <c r="L2289" s="29">
        <v>0.22220000000000001</v>
      </c>
      <c r="M2289" s="29">
        <v>8.2860000000000003E-2</v>
      </c>
      <c r="N2289" s="29">
        <v>1.2710000000000001E-2</v>
      </c>
      <c r="O2289" s="29">
        <v>0.66710000000000003</v>
      </c>
      <c r="P2289" s="29">
        <v>0.95416999999999996</v>
      </c>
      <c r="Q2289" s="29">
        <v>2.0104E-2</v>
      </c>
      <c r="R2289" s="29">
        <v>1.4649000000000001E-2</v>
      </c>
      <c r="S2289" s="29">
        <v>2.7837000000000001E-2</v>
      </c>
      <c r="T2289" s="29">
        <v>0.74480000000000002</v>
      </c>
      <c r="U2289" s="29">
        <v>7.4184E-2</v>
      </c>
      <c r="V2289" s="29">
        <v>0.30630000000000002</v>
      </c>
    </row>
    <row r="2290" spans="1:22" ht="14.25" customHeight="1" x14ac:dyDescent="0.3">
      <c r="A2290" s="57">
        <v>42737</v>
      </c>
      <c r="B2290" s="29">
        <v>22761</v>
      </c>
      <c r="C2290" s="29">
        <v>22159</v>
      </c>
      <c r="D2290" s="29">
        <v>102.78</v>
      </c>
      <c r="E2290" s="29">
        <v>117.55</v>
      </c>
      <c r="F2290" s="29">
        <v>1.0455000000000001</v>
      </c>
      <c r="G2290" s="29">
        <v>8.5059999999999997E-3</v>
      </c>
      <c r="H2290" s="29">
        <v>0.14376</v>
      </c>
      <c r="I2290" s="29">
        <v>0.1434</v>
      </c>
      <c r="J2290" s="29">
        <v>1.2278</v>
      </c>
      <c r="K2290" s="29">
        <v>3.0859999999999999E-2</v>
      </c>
      <c r="L2290" s="29">
        <v>0.22289999999999999</v>
      </c>
      <c r="M2290" s="29">
        <v>8.3059999999999995E-2</v>
      </c>
      <c r="N2290" s="29">
        <v>1.2710000000000001E-2</v>
      </c>
      <c r="O2290" s="29">
        <v>0.66690000000000005</v>
      </c>
      <c r="P2290" s="29">
        <v>0.95808000000000004</v>
      </c>
      <c r="Q2290" s="29">
        <v>2.0143000000000001E-2</v>
      </c>
      <c r="R2290" s="29">
        <v>1.4674E-2</v>
      </c>
      <c r="S2290" s="29">
        <v>2.7893000000000001E-2</v>
      </c>
      <c r="T2290" s="29">
        <v>0.74390000000000001</v>
      </c>
      <c r="U2290" s="29">
        <v>7.4047000000000002E-2</v>
      </c>
      <c r="V2290" s="29">
        <v>0.30620000000000003</v>
      </c>
    </row>
    <row r="2291" spans="1:22" ht="14.25" customHeight="1" x14ac:dyDescent="0.3">
      <c r="A2291" s="57">
        <v>42734</v>
      </c>
      <c r="B2291" s="29">
        <v>22761</v>
      </c>
      <c r="C2291" s="29">
        <v>22159</v>
      </c>
      <c r="D2291" s="29">
        <v>102.21</v>
      </c>
      <c r="E2291" s="29">
        <v>116.96</v>
      </c>
      <c r="F2291" s="29">
        <v>1.0517000000000001</v>
      </c>
      <c r="G2291" s="29">
        <v>8.5470000000000008E-3</v>
      </c>
      <c r="H2291" s="29">
        <v>0.14388000000000001</v>
      </c>
      <c r="I2291" s="29">
        <v>0.1434</v>
      </c>
      <c r="J2291" s="29">
        <v>1.234</v>
      </c>
      <c r="K2291" s="29">
        <v>3.0883000000000001E-2</v>
      </c>
      <c r="L2291" s="29">
        <v>0.22289999999999999</v>
      </c>
      <c r="M2291" s="29">
        <v>8.2780000000000006E-2</v>
      </c>
      <c r="N2291" s="29">
        <v>1.2710000000000001E-2</v>
      </c>
      <c r="O2291" s="29">
        <v>0.66790000000000005</v>
      </c>
      <c r="P2291" s="29">
        <v>0.95852000000000004</v>
      </c>
      <c r="Q2291" s="29">
        <v>2.0160000000000001E-2</v>
      </c>
      <c r="R2291" s="29">
        <v>1.4713E-2</v>
      </c>
      <c r="S2291" s="29">
        <v>2.7914999999999999E-2</v>
      </c>
      <c r="T2291" s="29">
        <v>0.74409999999999998</v>
      </c>
      <c r="U2291" s="29">
        <v>7.4120000000000005E-2</v>
      </c>
      <c r="V2291" s="29">
        <v>0.30740000000000001</v>
      </c>
    </row>
    <row r="2292" spans="1:22" ht="14.25" customHeight="1" x14ac:dyDescent="0.3">
      <c r="A2292" s="57">
        <v>42733</v>
      </c>
      <c r="B2292" s="29">
        <v>22769</v>
      </c>
      <c r="C2292" s="29">
        <v>22162</v>
      </c>
      <c r="D2292" s="29">
        <v>102.68</v>
      </c>
      <c r="E2292" s="29">
        <v>116.54</v>
      </c>
      <c r="F2292" s="29">
        <v>1.0489999999999999</v>
      </c>
      <c r="G2292" s="29">
        <v>8.5810000000000001E-3</v>
      </c>
      <c r="H2292" s="29">
        <v>0.14393</v>
      </c>
      <c r="I2292" s="29">
        <v>0.14360000000000001</v>
      </c>
      <c r="J2292" s="29">
        <v>1.2261</v>
      </c>
      <c r="K2292" s="29">
        <v>3.0995999999999999E-2</v>
      </c>
      <c r="L2292" s="29">
        <v>0.22309999999999999</v>
      </c>
      <c r="M2292" s="29">
        <v>8.2890000000000005E-2</v>
      </c>
      <c r="N2292" s="29">
        <v>1.2710000000000001E-2</v>
      </c>
      <c r="O2292" s="29">
        <v>0.66710000000000003</v>
      </c>
      <c r="P2292" s="29">
        <v>0.95486000000000004</v>
      </c>
      <c r="Q2292" s="29">
        <v>2.0157999999999999E-2</v>
      </c>
      <c r="R2292" s="29">
        <v>1.4718E-2</v>
      </c>
      <c r="S2292" s="29">
        <v>2.7852999999999999E-2</v>
      </c>
      <c r="T2292" s="29">
        <v>0.74060000000000004</v>
      </c>
      <c r="U2292" s="29">
        <v>7.4267E-2</v>
      </c>
      <c r="V2292" s="29">
        <v>0.30730000000000002</v>
      </c>
    </row>
    <row r="2293" spans="1:22" ht="14.25" customHeight="1" x14ac:dyDescent="0.3">
      <c r="A2293" s="57">
        <v>42732</v>
      </c>
      <c r="B2293" s="29">
        <v>22760</v>
      </c>
      <c r="C2293" s="29">
        <v>22156</v>
      </c>
      <c r="D2293" s="29">
        <v>103.3</v>
      </c>
      <c r="E2293" s="29">
        <v>117.26</v>
      </c>
      <c r="F2293" s="29">
        <v>1.0412999999999999</v>
      </c>
      <c r="G2293" s="29">
        <v>8.5280000000000009E-3</v>
      </c>
      <c r="H2293" s="29">
        <v>0.14335000000000001</v>
      </c>
      <c r="I2293" s="29">
        <v>0.14349999999999999</v>
      </c>
      <c r="J2293" s="29">
        <v>1.2225999999999999</v>
      </c>
      <c r="K2293" s="29">
        <v>3.0814000000000001E-2</v>
      </c>
      <c r="L2293" s="29">
        <v>0.22270000000000001</v>
      </c>
      <c r="M2293" s="29">
        <v>8.251E-2</v>
      </c>
      <c r="N2293" s="29">
        <v>1.277E-2</v>
      </c>
      <c r="O2293" s="29">
        <v>0.66820000000000002</v>
      </c>
      <c r="P2293" s="29">
        <v>0.95440000000000003</v>
      </c>
      <c r="Q2293" s="29">
        <v>2.0101000000000001E-2</v>
      </c>
      <c r="R2293" s="29">
        <v>1.4655E-2</v>
      </c>
      <c r="S2293" s="29">
        <v>2.7777E-2</v>
      </c>
      <c r="T2293" s="29">
        <v>0.73750000000000004</v>
      </c>
      <c r="U2293" s="29">
        <v>7.4332999999999996E-2</v>
      </c>
      <c r="V2293" s="29">
        <v>0.30459999999999998</v>
      </c>
    </row>
    <row r="2294" spans="1:22" ht="14.25" customHeight="1" x14ac:dyDescent="0.3">
      <c r="A2294" s="57">
        <v>42731</v>
      </c>
      <c r="B2294" s="29">
        <v>22758</v>
      </c>
      <c r="C2294" s="29">
        <v>22152</v>
      </c>
      <c r="D2294" s="29">
        <v>103.02</v>
      </c>
      <c r="E2294" s="29">
        <v>117.43</v>
      </c>
      <c r="F2294" s="29">
        <v>1.0457000000000001</v>
      </c>
      <c r="G2294" s="29">
        <v>8.5159999999999993E-3</v>
      </c>
      <c r="H2294" s="29">
        <v>0.14374999999999999</v>
      </c>
      <c r="I2294" s="29">
        <v>0.14369999999999999</v>
      </c>
      <c r="J2294" s="29">
        <v>1.2271000000000001</v>
      </c>
      <c r="K2294" s="29">
        <v>3.0967999999999999E-2</v>
      </c>
      <c r="L2294" s="29">
        <v>0.223</v>
      </c>
      <c r="M2294" s="29">
        <v>8.2799999999999999E-2</v>
      </c>
      <c r="N2294" s="29">
        <v>1.277E-2</v>
      </c>
      <c r="O2294" s="29">
        <v>0.66869999999999996</v>
      </c>
      <c r="P2294" s="29">
        <v>0.95138</v>
      </c>
      <c r="Q2294" s="29">
        <v>2.0101000000000001E-2</v>
      </c>
      <c r="R2294" s="29">
        <v>1.4710000000000001E-2</v>
      </c>
      <c r="S2294" s="29">
        <v>2.7775999999999999E-2</v>
      </c>
      <c r="T2294" s="29">
        <v>0.73660000000000003</v>
      </c>
      <c r="U2294" s="29">
        <v>7.4355000000000004E-2</v>
      </c>
      <c r="V2294" s="29">
        <v>0.30570000000000003</v>
      </c>
    </row>
    <row r="2295" spans="1:22" ht="14.25" customHeight="1" x14ac:dyDescent="0.3">
      <c r="A2295" s="57">
        <v>42730</v>
      </c>
      <c r="B2295" s="29">
        <v>22752</v>
      </c>
      <c r="C2295" s="29">
        <v>22153</v>
      </c>
      <c r="D2295" s="29">
        <v>102.97</v>
      </c>
      <c r="E2295" s="29">
        <v>117.1</v>
      </c>
      <c r="F2295" s="29">
        <v>1.0455000000000001</v>
      </c>
      <c r="G2295" s="29">
        <v>8.5400000000000007E-3</v>
      </c>
      <c r="H2295" s="29">
        <v>0.14391000000000001</v>
      </c>
      <c r="I2295" s="29">
        <v>0.14380000000000001</v>
      </c>
      <c r="J2295" s="29">
        <v>1.2282</v>
      </c>
      <c r="K2295" s="29">
        <v>3.1036000000000001E-2</v>
      </c>
      <c r="L2295" s="29">
        <v>0.2235</v>
      </c>
      <c r="M2295" s="29">
        <v>8.3320000000000005E-2</v>
      </c>
      <c r="N2295" s="29">
        <v>1.273E-2</v>
      </c>
      <c r="O2295" s="29">
        <v>0.66779999999999995</v>
      </c>
      <c r="P2295" s="29">
        <v>0.95454000000000006</v>
      </c>
      <c r="Q2295" s="29">
        <v>2.0211E-2</v>
      </c>
      <c r="R2295" s="29">
        <v>1.4754E-2</v>
      </c>
      <c r="S2295" s="29">
        <v>2.7806999999999998E-2</v>
      </c>
      <c r="T2295" s="29">
        <v>0.74019999999999997</v>
      </c>
      <c r="U2295" s="29">
        <v>7.4494000000000005E-2</v>
      </c>
      <c r="V2295" s="29">
        <v>0.30470000000000003</v>
      </c>
    </row>
    <row r="2296" spans="1:22" ht="14.25" customHeight="1" x14ac:dyDescent="0.3">
      <c r="A2296" s="57">
        <v>42727</v>
      </c>
      <c r="B2296" s="29">
        <v>22757</v>
      </c>
      <c r="C2296" s="29">
        <v>22155</v>
      </c>
      <c r="D2296" s="29">
        <v>103.01</v>
      </c>
      <c r="E2296" s="29">
        <v>117.33</v>
      </c>
      <c r="F2296" s="29">
        <v>1.0456000000000001</v>
      </c>
      <c r="G2296" s="29">
        <v>8.5240000000000003E-3</v>
      </c>
      <c r="H2296" s="29">
        <v>0.14388000000000001</v>
      </c>
      <c r="I2296" s="29">
        <v>0.14380000000000001</v>
      </c>
      <c r="J2296" s="29">
        <v>1.2282</v>
      </c>
      <c r="K2296" s="29">
        <v>3.1040000000000002E-2</v>
      </c>
      <c r="L2296" s="29">
        <v>0.2228</v>
      </c>
      <c r="M2296" s="29">
        <v>8.3260000000000001E-2</v>
      </c>
      <c r="N2296" s="29">
        <v>1.269E-2</v>
      </c>
      <c r="O2296" s="29">
        <v>0.66779999999999995</v>
      </c>
      <c r="P2296" s="29">
        <v>0.95420000000000005</v>
      </c>
      <c r="Q2296" s="29">
        <v>2.0098999999999999E-2</v>
      </c>
      <c r="R2296" s="29">
        <v>1.4737999999999999E-2</v>
      </c>
      <c r="S2296" s="29">
        <v>2.7800999999999999E-2</v>
      </c>
      <c r="T2296" s="29">
        <v>0.73860000000000003</v>
      </c>
      <c r="U2296" s="29">
        <v>7.4385000000000007E-2</v>
      </c>
      <c r="V2296" s="29">
        <v>0.30559999999999998</v>
      </c>
    </row>
    <row r="2297" spans="1:22" ht="14.25" customHeight="1" x14ac:dyDescent="0.3">
      <c r="A2297" s="57">
        <v>42726</v>
      </c>
      <c r="B2297" s="29">
        <v>22746</v>
      </c>
      <c r="C2297" s="29">
        <v>22152</v>
      </c>
      <c r="D2297" s="29">
        <v>103.09</v>
      </c>
      <c r="E2297" s="29">
        <v>117.54</v>
      </c>
      <c r="F2297" s="29">
        <v>1.0437000000000001</v>
      </c>
      <c r="G2297" s="29">
        <v>8.5079999999999999E-3</v>
      </c>
      <c r="H2297" s="29">
        <v>0.14387</v>
      </c>
      <c r="I2297" s="29">
        <v>0.1439</v>
      </c>
      <c r="J2297" s="29">
        <v>1.2282999999999999</v>
      </c>
      <c r="K2297" s="29">
        <v>3.1053000000000001E-2</v>
      </c>
      <c r="L2297" s="29">
        <v>0.22309999999999999</v>
      </c>
      <c r="M2297" s="29">
        <v>8.2970000000000002E-2</v>
      </c>
      <c r="N2297" s="29">
        <v>1.269E-2</v>
      </c>
      <c r="O2297" s="29">
        <v>0.66579999999999995</v>
      </c>
      <c r="P2297" s="29">
        <v>0.95130999999999999</v>
      </c>
      <c r="Q2297" s="29">
        <v>2.0070000000000001E-2</v>
      </c>
      <c r="R2297" s="29">
        <v>1.4739E-2</v>
      </c>
      <c r="S2297" s="29">
        <v>2.777E-2</v>
      </c>
      <c r="T2297" s="29">
        <v>0.74170000000000003</v>
      </c>
      <c r="U2297" s="29">
        <v>7.4321999999999999E-2</v>
      </c>
      <c r="V2297" s="29">
        <v>0.30420000000000003</v>
      </c>
    </row>
    <row r="2298" spans="1:22" ht="14.25" customHeight="1" x14ac:dyDescent="0.3">
      <c r="A2298" s="57">
        <v>42725</v>
      </c>
      <c r="B2298" s="29">
        <v>22767</v>
      </c>
      <c r="C2298" s="29">
        <v>22154</v>
      </c>
      <c r="D2298" s="29">
        <v>103.02</v>
      </c>
      <c r="E2298" s="29">
        <v>117.55</v>
      </c>
      <c r="F2298" s="29">
        <v>1.0424</v>
      </c>
      <c r="G2298" s="29">
        <v>8.5070000000000007E-3</v>
      </c>
      <c r="H2298" s="29">
        <v>0.14409</v>
      </c>
      <c r="I2298" s="29">
        <v>0.14430000000000001</v>
      </c>
      <c r="J2298" s="29">
        <v>1.2353000000000001</v>
      </c>
      <c r="K2298" s="29">
        <v>3.1257E-2</v>
      </c>
      <c r="L2298" s="29">
        <v>0.2235</v>
      </c>
      <c r="M2298" s="29">
        <v>8.3739999999999995E-2</v>
      </c>
      <c r="N2298" s="29">
        <v>1.2670000000000001E-2</v>
      </c>
      <c r="O2298" s="29">
        <v>0.67090000000000005</v>
      </c>
      <c r="P2298" s="29">
        <v>0.95374000000000003</v>
      </c>
      <c r="Q2298" s="29">
        <v>2.0036999999999999E-2</v>
      </c>
      <c r="R2298" s="29">
        <v>1.4741000000000001E-2</v>
      </c>
      <c r="S2298" s="29">
        <v>2.7792000000000001E-2</v>
      </c>
      <c r="T2298" s="29">
        <v>0.74560000000000004</v>
      </c>
      <c r="U2298" s="29">
        <v>7.4304999999999996E-2</v>
      </c>
      <c r="V2298" s="29">
        <v>0.30049999999999999</v>
      </c>
    </row>
    <row r="2299" spans="1:22" ht="14.25" customHeight="1" x14ac:dyDescent="0.3">
      <c r="A2299" s="57">
        <v>42724</v>
      </c>
      <c r="B2299" s="29">
        <v>22750</v>
      </c>
      <c r="C2299" s="29">
        <v>22148</v>
      </c>
      <c r="D2299" s="29">
        <v>103.29</v>
      </c>
      <c r="E2299" s="29">
        <v>117.86</v>
      </c>
      <c r="F2299" s="29">
        <v>1.0387999999999999</v>
      </c>
      <c r="G2299" s="29">
        <v>8.4849999999999995E-3</v>
      </c>
      <c r="H2299" s="29">
        <v>0.14399999999999999</v>
      </c>
      <c r="I2299" s="29">
        <v>0.14410000000000001</v>
      </c>
      <c r="J2299" s="29">
        <v>1.2367999999999999</v>
      </c>
      <c r="K2299" s="29">
        <v>3.1199999999999999E-2</v>
      </c>
      <c r="L2299" s="29">
        <v>0.22259999999999999</v>
      </c>
      <c r="M2299" s="29">
        <v>8.3879999999999996E-2</v>
      </c>
      <c r="N2299" s="29">
        <v>1.2670000000000001E-2</v>
      </c>
      <c r="O2299" s="29">
        <v>0.66959999999999997</v>
      </c>
      <c r="P2299" s="29">
        <v>0.95433000000000001</v>
      </c>
      <c r="Q2299" s="29">
        <v>2.0004000000000001E-2</v>
      </c>
      <c r="R2299" s="29">
        <v>1.4723999999999999E-2</v>
      </c>
      <c r="S2299" s="29">
        <v>2.7779999999999999E-2</v>
      </c>
      <c r="T2299" s="29">
        <v>0.74809999999999999</v>
      </c>
      <c r="U2299" s="29">
        <v>7.4581999999999996E-2</v>
      </c>
      <c r="V2299" s="29">
        <v>0.29809999999999998</v>
      </c>
    </row>
    <row r="2300" spans="1:22" ht="14.25" customHeight="1" x14ac:dyDescent="0.3">
      <c r="A2300" s="57">
        <v>42723</v>
      </c>
      <c r="B2300" s="29">
        <v>22757</v>
      </c>
      <c r="C2300" s="29">
        <v>22148</v>
      </c>
      <c r="D2300" s="29">
        <v>103.14</v>
      </c>
      <c r="E2300" s="29">
        <v>117.09</v>
      </c>
      <c r="F2300" s="29">
        <v>1.0402</v>
      </c>
      <c r="G2300" s="29">
        <v>8.541E-3</v>
      </c>
      <c r="H2300" s="29">
        <v>0.14441000000000001</v>
      </c>
      <c r="I2300" s="29">
        <v>0.14430000000000001</v>
      </c>
      <c r="J2300" s="29">
        <v>1.2395</v>
      </c>
      <c r="K2300" s="29">
        <v>3.1254999999999998E-2</v>
      </c>
      <c r="L2300" s="29">
        <v>0.22320000000000001</v>
      </c>
      <c r="M2300" s="29">
        <v>8.4159999999999999E-2</v>
      </c>
      <c r="N2300" s="29">
        <v>1.2670000000000001E-2</v>
      </c>
      <c r="O2300" s="29">
        <v>0.67049999999999998</v>
      </c>
      <c r="P2300" s="29">
        <v>0.95140999999999998</v>
      </c>
      <c r="Q2300" s="29">
        <v>2.0036000000000002E-2</v>
      </c>
      <c r="R2300" s="29">
        <v>1.474E-2</v>
      </c>
      <c r="S2300" s="29">
        <v>2.7871E-2</v>
      </c>
      <c r="T2300" s="29">
        <v>0.74570000000000003</v>
      </c>
      <c r="U2300" s="29">
        <v>7.4777999999999997E-2</v>
      </c>
      <c r="V2300" s="29">
        <v>0.29720000000000002</v>
      </c>
    </row>
    <row r="2301" spans="1:22" ht="14.25" customHeight="1" x14ac:dyDescent="0.3">
      <c r="A2301" s="57">
        <v>42720</v>
      </c>
      <c r="B2301" s="29">
        <v>22745</v>
      </c>
      <c r="C2301" s="29">
        <v>22144</v>
      </c>
      <c r="D2301" s="29">
        <v>102.95</v>
      </c>
      <c r="E2301" s="29">
        <v>117.93</v>
      </c>
      <c r="F2301" s="29">
        <v>1.0450999999999999</v>
      </c>
      <c r="G2301" s="29">
        <v>8.4799999999999997E-3</v>
      </c>
      <c r="H2301" s="29">
        <v>0.14346999999999999</v>
      </c>
      <c r="I2301" s="29">
        <v>0.14360000000000001</v>
      </c>
      <c r="J2301" s="29">
        <v>1.2496</v>
      </c>
      <c r="K2301" s="29">
        <v>3.1220000000000001E-2</v>
      </c>
      <c r="L2301" s="29">
        <v>0.2235</v>
      </c>
      <c r="M2301" s="29">
        <v>8.4269999999999998E-2</v>
      </c>
      <c r="N2301" s="29">
        <v>1.277E-2</v>
      </c>
      <c r="O2301" s="29">
        <v>0.67059999999999997</v>
      </c>
      <c r="P2301" s="29">
        <v>0.95416999999999996</v>
      </c>
      <c r="Q2301" s="29">
        <v>2.0036000000000002E-2</v>
      </c>
      <c r="R2301" s="29">
        <v>1.4737999999999999E-2</v>
      </c>
      <c r="S2301" s="29">
        <v>2.7893999999999999E-2</v>
      </c>
      <c r="T2301" s="29">
        <v>0.74990000000000001</v>
      </c>
      <c r="U2301" s="29">
        <v>7.4526999999999996E-2</v>
      </c>
      <c r="V2301" s="29">
        <v>0.29480000000000001</v>
      </c>
    </row>
    <row r="2302" spans="1:22" ht="14.25" customHeight="1" x14ac:dyDescent="0.3">
      <c r="A2302" s="57">
        <v>42719</v>
      </c>
      <c r="B2302" s="29">
        <v>22734</v>
      </c>
      <c r="C2302" s="29">
        <v>22135</v>
      </c>
      <c r="D2302" s="29">
        <v>103.02</v>
      </c>
      <c r="E2302" s="29">
        <v>118.18</v>
      </c>
      <c r="F2302" s="29">
        <v>1.0414000000000001</v>
      </c>
      <c r="G2302" s="29">
        <v>8.4620000000000008E-3</v>
      </c>
      <c r="H2302" s="29">
        <v>0.14421999999999999</v>
      </c>
      <c r="I2302" s="29">
        <v>0.14419999999999999</v>
      </c>
      <c r="J2302" s="29">
        <v>1.2418</v>
      </c>
      <c r="K2302" s="29">
        <v>3.1316999999999998E-2</v>
      </c>
      <c r="L2302" s="29">
        <v>0.2233</v>
      </c>
      <c r="M2302" s="29">
        <v>8.4519999999999998E-2</v>
      </c>
      <c r="N2302" s="29">
        <v>1.277E-2</v>
      </c>
      <c r="O2302" s="29">
        <v>0.6714</v>
      </c>
      <c r="P2302" s="29">
        <v>0.95194999999999996</v>
      </c>
      <c r="Q2302" s="29">
        <v>2.0038E-2</v>
      </c>
      <c r="R2302" s="29">
        <v>1.4735E-2</v>
      </c>
      <c r="S2302" s="29">
        <v>2.7949999999999999E-2</v>
      </c>
      <c r="T2302" s="29">
        <v>0.74990000000000001</v>
      </c>
      <c r="U2302" s="29">
        <v>7.4654999999999999E-2</v>
      </c>
      <c r="V2302" s="29">
        <v>0.29670000000000002</v>
      </c>
    </row>
    <row r="2303" spans="1:22" ht="14.25" customHeight="1" x14ac:dyDescent="0.3">
      <c r="A2303" s="57">
        <v>42718</v>
      </c>
      <c r="B2303" s="29">
        <v>22719</v>
      </c>
      <c r="C2303" s="29">
        <v>22124</v>
      </c>
      <c r="D2303" s="29">
        <v>101.76</v>
      </c>
      <c r="E2303" s="29">
        <v>117.04</v>
      </c>
      <c r="F2303" s="29">
        <v>1.0536000000000001</v>
      </c>
      <c r="G2303" s="29">
        <v>8.5439999999999995E-3</v>
      </c>
      <c r="H2303" s="29">
        <v>0.1447</v>
      </c>
      <c r="I2303" s="29">
        <v>0.1444</v>
      </c>
      <c r="J2303" s="29">
        <v>1.2564</v>
      </c>
      <c r="K2303" s="29">
        <v>3.1344999999999998E-2</v>
      </c>
      <c r="L2303" s="29">
        <v>0.22489999999999999</v>
      </c>
      <c r="M2303" s="29">
        <v>8.4760000000000002E-2</v>
      </c>
      <c r="N2303" s="29">
        <v>1.268E-2</v>
      </c>
      <c r="O2303" s="29">
        <v>0.67269999999999996</v>
      </c>
      <c r="P2303" s="29">
        <v>0.95167000000000002</v>
      </c>
      <c r="Q2303" s="29">
        <v>0.02</v>
      </c>
      <c r="R2303" s="29">
        <v>1.4744E-2</v>
      </c>
      <c r="S2303" s="29">
        <v>2.8001000000000002E-2</v>
      </c>
      <c r="T2303" s="29">
        <v>0.75280000000000002</v>
      </c>
      <c r="U2303" s="29">
        <v>7.4568999999999996E-2</v>
      </c>
      <c r="V2303" s="29">
        <v>0.29670000000000002</v>
      </c>
    </row>
    <row r="2304" spans="1:22" ht="14.25" customHeight="1" x14ac:dyDescent="0.3">
      <c r="A2304" s="57">
        <v>42717</v>
      </c>
      <c r="B2304" s="29">
        <v>22701</v>
      </c>
      <c r="C2304" s="29">
        <v>22120</v>
      </c>
      <c r="D2304" s="29">
        <v>101.07</v>
      </c>
      <c r="E2304" s="29">
        <v>115.19</v>
      </c>
      <c r="F2304" s="29">
        <v>1.0626</v>
      </c>
      <c r="G2304" s="29">
        <v>8.6820000000000005E-3</v>
      </c>
      <c r="H2304" s="29">
        <v>0.14505000000000001</v>
      </c>
      <c r="I2304" s="29">
        <v>0.14449999999999999</v>
      </c>
      <c r="J2304" s="29">
        <v>1.2658</v>
      </c>
      <c r="K2304" s="29">
        <v>3.1481000000000002E-2</v>
      </c>
      <c r="L2304" s="29">
        <v>0.22570000000000001</v>
      </c>
      <c r="M2304" s="29">
        <v>8.5889999999999994E-2</v>
      </c>
      <c r="N2304" s="29">
        <v>1.2670000000000001E-2</v>
      </c>
      <c r="O2304" s="29">
        <v>0.67149999999999999</v>
      </c>
      <c r="P2304" s="29">
        <v>0.95194999999999996</v>
      </c>
      <c r="Q2304" s="29">
        <v>2.0094000000000001E-2</v>
      </c>
      <c r="R2304" s="29">
        <v>1.4834E-2</v>
      </c>
      <c r="S2304" s="29">
        <v>2.8094000000000001E-2</v>
      </c>
      <c r="T2304" s="29">
        <v>0.76160000000000005</v>
      </c>
      <c r="U2304" s="29">
        <v>7.5160000000000005E-2</v>
      </c>
      <c r="V2304" s="29">
        <v>0.29980000000000001</v>
      </c>
    </row>
    <row r="2305" spans="1:22" ht="14.25" customHeight="1" x14ac:dyDescent="0.3">
      <c r="A2305" s="57">
        <v>42716</v>
      </c>
      <c r="B2305" s="29">
        <v>22628</v>
      </c>
      <c r="C2305" s="29">
        <v>22125</v>
      </c>
      <c r="D2305" s="29">
        <v>101.03</v>
      </c>
      <c r="E2305" s="29">
        <v>115.02</v>
      </c>
      <c r="F2305" s="29">
        <v>1.0634999999999999</v>
      </c>
      <c r="G2305" s="29">
        <v>8.6940000000000003E-3</v>
      </c>
      <c r="H2305" s="29">
        <v>0.14495</v>
      </c>
      <c r="I2305" s="29">
        <v>0.1444</v>
      </c>
      <c r="J2305" s="29">
        <v>1.2679</v>
      </c>
      <c r="K2305" s="29">
        <v>3.1510000000000003E-2</v>
      </c>
      <c r="L2305" s="29">
        <v>0.22670000000000001</v>
      </c>
      <c r="M2305" s="29">
        <v>8.5870000000000002E-2</v>
      </c>
      <c r="N2305" s="29">
        <v>1.2670000000000001E-2</v>
      </c>
      <c r="O2305" s="29">
        <v>0.67149999999999999</v>
      </c>
      <c r="P2305" s="29">
        <v>0.95511000000000001</v>
      </c>
      <c r="Q2305" s="29">
        <v>2.0081999999999999E-2</v>
      </c>
      <c r="R2305" s="29">
        <v>1.4827E-2</v>
      </c>
      <c r="S2305" s="29">
        <v>2.81E-2</v>
      </c>
      <c r="T2305" s="29">
        <v>0.76149999999999995</v>
      </c>
      <c r="U2305" s="29">
        <v>7.4906E-2</v>
      </c>
      <c r="V2305" s="29">
        <v>0.2994</v>
      </c>
    </row>
    <row r="2306" spans="1:22" ht="14.25" customHeight="1" x14ac:dyDescent="0.3">
      <c r="A2306" s="57">
        <v>42713</v>
      </c>
      <c r="B2306" s="29">
        <v>22563</v>
      </c>
      <c r="C2306" s="29">
        <v>22117</v>
      </c>
      <c r="D2306" s="29">
        <v>101.59</v>
      </c>
      <c r="E2306" s="29">
        <v>115.32</v>
      </c>
      <c r="F2306" s="29">
        <v>1.0561</v>
      </c>
      <c r="G2306" s="29">
        <v>8.6730000000000002E-3</v>
      </c>
      <c r="H2306" s="29">
        <v>0.14474000000000001</v>
      </c>
      <c r="I2306" s="29">
        <v>0.1444</v>
      </c>
      <c r="J2306" s="29">
        <v>1.2572000000000001</v>
      </c>
      <c r="K2306" s="29">
        <v>3.1451E-2</v>
      </c>
      <c r="L2306" s="29">
        <v>0.22620000000000001</v>
      </c>
      <c r="M2306" s="29">
        <v>8.5559999999999997E-2</v>
      </c>
      <c r="N2306" s="29">
        <v>1.268E-2</v>
      </c>
      <c r="O2306" s="29">
        <v>0.67149999999999999</v>
      </c>
      <c r="P2306" s="29">
        <v>0.95138999999999996</v>
      </c>
      <c r="Q2306" s="29">
        <v>2.0045E-2</v>
      </c>
      <c r="R2306" s="29">
        <v>1.4818E-2</v>
      </c>
      <c r="S2306" s="29">
        <v>2.8042999999999998E-2</v>
      </c>
      <c r="T2306" s="29">
        <v>0.75880000000000003</v>
      </c>
      <c r="U2306" s="29">
        <v>7.4923000000000003E-2</v>
      </c>
      <c r="V2306" s="29">
        <v>0.29580000000000001</v>
      </c>
    </row>
    <row r="2307" spans="1:22" ht="14.25" customHeight="1" x14ac:dyDescent="0.3">
      <c r="A2307" s="57">
        <v>42712</v>
      </c>
      <c r="B2307" s="29">
        <v>22633</v>
      </c>
      <c r="C2307" s="29">
        <v>22115</v>
      </c>
      <c r="D2307" s="29">
        <v>101.1</v>
      </c>
      <c r="E2307" s="29">
        <v>114.04</v>
      </c>
      <c r="F2307" s="29">
        <v>1.0615000000000001</v>
      </c>
      <c r="G2307" s="29">
        <v>8.77E-3</v>
      </c>
      <c r="H2307" s="29">
        <v>0.14484</v>
      </c>
      <c r="I2307" s="29">
        <v>0.1447</v>
      </c>
      <c r="J2307" s="29">
        <v>1.2585999999999999</v>
      </c>
      <c r="K2307" s="29">
        <v>3.1514E-2</v>
      </c>
      <c r="L2307" s="29">
        <v>0.22589999999999999</v>
      </c>
      <c r="M2307" s="29">
        <v>8.6269999999999999E-2</v>
      </c>
      <c r="N2307" s="29">
        <v>1.268E-2</v>
      </c>
      <c r="O2307" s="29">
        <v>0.67310000000000003</v>
      </c>
      <c r="P2307" s="29">
        <v>0.95416999999999996</v>
      </c>
      <c r="Q2307" s="29">
        <v>2.0121E-2</v>
      </c>
      <c r="R2307" s="29">
        <v>1.4812000000000001E-2</v>
      </c>
      <c r="S2307" s="29">
        <v>2.8056000000000001E-2</v>
      </c>
      <c r="T2307" s="29">
        <v>0.7581</v>
      </c>
      <c r="U2307" s="29">
        <v>7.5273000000000007E-2</v>
      </c>
      <c r="V2307" s="29">
        <v>0.29630000000000001</v>
      </c>
    </row>
    <row r="2308" spans="1:22" ht="14.25" customHeight="1" x14ac:dyDescent="0.3">
      <c r="A2308" s="57">
        <v>42711</v>
      </c>
      <c r="B2308" s="29">
        <v>22685</v>
      </c>
      <c r="C2308" s="29">
        <v>22124</v>
      </c>
      <c r="D2308" s="29">
        <v>100.23</v>
      </c>
      <c r="E2308" s="29">
        <v>113.77</v>
      </c>
      <c r="F2308" s="29">
        <v>1.0752999999999999</v>
      </c>
      <c r="G2308" s="29">
        <v>8.7910000000000002E-3</v>
      </c>
      <c r="H2308" s="29">
        <v>0.14534</v>
      </c>
      <c r="I2308" s="29">
        <v>0.14499999999999999</v>
      </c>
      <c r="J2308" s="29">
        <v>1.2625999999999999</v>
      </c>
      <c r="K2308" s="29">
        <v>3.1507E-2</v>
      </c>
      <c r="L2308" s="29">
        <v>0.2261</v>
      </c>
      <c r="M2308" s="29">
        <v>8.6349999999999996E-2</v>
      </c>
      <c r="N2308" s="29">
        <v>1.2670000000000001E-2</v>
      </c>
      <c r="O2308" s="29">
        <v>0.67249999999999999</v>
      </c>
      <c r="P2308" s="29">
        <v>0.95138999999999996</v>
      </c>
      <c r="Q2308" s="29">
        <v>2.0136000000000001E-2</v>
      </c>
      <c r="R2308" s="29">
        <v>1.4827E-2</v>
      </c>
      <c r="S2308" s="29">
        <v>2.8080000000000001E-2</v>
      </c>
      <c r="T2308" s="29">
        <v>0.75560000000000005</v>
      </c>
      <c r="U2308" s="29">
        <v>7.5261999999999996E-2</v>
      </c>
      <c r="V2308" s="29">
        <v>0.29559999999999997</v>
      </c>
    </row>
    <row r="2309" spans="1:22" ht="14.25" customHeight="1" x14ac:dyDescent="0.3">
      <c r="A2309" s="57">
        <v>42710</v>
      </c>
      <c r="B2309" s="29">
        <v>22728</v>
      </c>
      <c r="C2309" s="29">
        <v>22120</v>
      </c>
      <c r="D2309" s="29">
        <v>100.49</v>
      </c>
      <c r="E2309" s="29">
        <v>114.02</v>
      </c>
      <c r="F2309" s="29">
        <v>1.0718000000000001</v>
      </c>
      <c r="G2309" s="29">
        <v>8.7709999999999993E-3</v>
      </c>
      <c r="H2309" s="29">
        <v>0.14541999999999999</v>
      </c>
      <c r="I2309" s="29">
        <v>0.1452</v>
      </c>
      <c r="J2309" s="29">
        <v>1.2678</v>
      </c>
      <c r="K2309" s="29">
        <v>3.1290999999999999E-2</v>
      </c>
      <c r="L2309" s="29">
        <v>0.22639999999999999</v>
      </c>
      <c r="M2309" s="29">
        <v>8.5360000000000005E-2</v>
      </c>
      <c r="N2309" s="29">
        <v>1.2699999999999999E-2</v>
      </c>
      <c r="O2309" s="29">
        <v>0.67159999999999997</v>
      </c>
      <c r="P2309" s="29">
        <v>0.95420000000000005</v>
      </c>
      <c r="Q2309" s="29">
        <v>2.0160999999999998E-2</v>
      </c>
      <c r="R2309" s="29">
        <v>1.4762000000000001E-2</v>
      </c>
      <c r="S2309" s="29">
        <v>2.8070000000000001E-2</v>
      </c>
      <c r="T2309" s="29">
        <v>0.75319999999999998</v>
      </c>
      <c r="U2309" s="29">
        <v>7.5143000000000001E-2</v>
      </c>
      <c r="V2309" s="29">
        <v>0.29339999999999999</v>
      </c>
    </row>
    <row r="2310" spans="1:22" ht="14.25" customHeight="1" x14ac:dyDescent="0.3">
      <c r="A2310" s="57">
        <v>42709</v>
      </c>
      <c r="B2310" s="29">
        <v>22715</v>
      </c>
      <c r="C2310" s="29">
        <v>22118</v>
      </c>
      <c r="D2310" s="29">
        <v>100.09</v>
      </c>
      <c r="E2310" s="29">
        <v>113.85</v>
      </c>
      <c r="F2310" s="29">
        <v>1.0764</v>
      </c>
      <c r="G2310" s="29">
        <v>8.7829999999999991E-3</v>
      </c>
      <c r="H2310" s="29">
        <v>0.14577999999999999</v>
      </c>
      <c r="I2310" s="29">
        <v>0.14580000000000001</v>
      </c>
      <c r="J2310" s="29">
        <v>1.2732000000000001</v>
      </c>
      <c r="K2310" s="29">
        <v>3.1265000000000001E-2</v>
      </c>
      <c r="L2310" s="29">
        <v>0.2248</v>
      </c>
      <c r="M2310" s="29">
        <v>8.5680000000000006E-2</v>
      </c>
      <c r="N2310" s="29">
        <v>1.277E-2</v>
      </c>
      <c r="O2310" s="29">
        <v>0.67349999999999999</v>
      </c>
      <c r="P2310" s="29">
        <v>0.95216000000000001</v>
      </c>
      <c r="Q2310" s="29">
        <v>2.0168999999999999E-2</v>
      </c>
      <c r="R2310" s="29">
        <v>1.4703000000000001E-2</v>
      </c>
      <c r="S2310" s="29">
        <v>2.8053999999999999E-2</v>
      </c>
      <c r="T2310" s="29">
        <v>0.75339999999999996</v>
      </c>
      <c r="U2310" s="29">
        <v>7.4376999999999999E-2</v>
      </c>
      <c r="V2310" s="29">
        <v>0.29220000000000002</v>
      </c>
    </row>
    <row r="2311" spans="1:22" ht="14.25" customHeight="1" x14ac:dyDescent="0.3">
      <c r="A2311" s="57">
        <v>42706</v>
      </c>
      <c r="B2311" s="29">
        <v>22680</v>
      </c>
      <c r="C2311" s="29">
        <v>22124</v>
      </c>
      <c r="D2311" s="29">
        <v>100.77</v>
      </c>
      <c r="E2311" s="29">
        <v>113.51</v>
      </c>
      <c r="F2311" s="29">
        <v>1.0664</v>
      </c>
      <c r="G2311" s="29">
        <v>8.8100000000000001E-3</v>
      </c>
      <c r="H2311" s="29">
        <v>0.14555999999999999</v>
      </c>
      <c r="I2311" s="29">
        <v>0.14549999999999999</v>
      </c>
      <c r="J2311" s="29">
        <v>1.2728999999999999</v>
      </c>
      <c r="K2311" s="29">
        <v>3.1351999999999998E-2</v>
      </c>
      <c r="L2311" s="29">
        <v>0.22450000000000001</v>
      </c>
      <c r="M2311" s="29">
        <v>8.5589999999999999E-2</v>
      </c>
      <c r="N2311" s="29">
        <v>1.269E-2</v>
      </c>
      <c r="O2311" s="29">
        <v>0.67110000000000003</v>
      </c>
      <c r="P2311" s="29">
        <v>0.95374000000000003</v>
      </c>
      <c r="Q2311" s="29">
        <v>2.0139000000000001E-2</v>
      </c>
      <c r="R2311" s="29">
        <v>1.4699E-2</v>
      </c>
      <c r="S2311" s="29">
        <v>2.8084000000000001E-2</v>
      </c>
      <c r="T2311" s="29">
        <v>0.75249999999999995</v>
      </c>
      <c r="U2311" s="29">
        <v>7.4185000000000001E-2</v>
      </c>
      <c r="V2311" s="29">
        <v>0.28749999999999998</v>
      </c>
    </row>
    <row r="2312" spans="1:22" ht="14.25" customHeight="1" x14ac:dyDescent="0.3">
      <c r="A2312" s="57">
        <v>42705</v>
      </c>
      <c r="B2312" s="29">
        <v>22690</v>
      </c>
      <c r="C2312" s="29">
        <v>22127</v>
      </c>
      <c r="D2312" s="29">
        <v>101.04</v>
      </c>
      <c r="E2312" s="29">
        <v>114.1</v>
      </c>
      <c r="F2312" s="29">
        <v>1.0661</v>
      </c>
      <c r="G2312" s="29">
        <v>8.7639999999999992E-3</v>
      </c>
      <c r="H2312" s="29">
        <v>0.14544000000000001</v>
      </c>
      <c r="I2312" s="29">
        <v>0.14530000000000001</v>
      </c>
      <c r="J2312" s="29">
        <v>1.2591000000000001</v>
      </c>
      <c r="K2312" s="29">
        <v>3.1317999999999999E-2</v>
      </c>
      <c r="L2312" s="29">
        <v>0.22389999999999999</v>
      </c>
      <c r="M2312" s="29">
        <v>8.5639999999999994E-2</v>
      </c>
      <c r="N2312" s="29">
        <v>1.269E-2</v>
      </c>
      <c r="O2312" s="29">
        <v>0.67410000000000003</v>
      </c>
      <c r="P2312" s="29">
        <v>0.95420000000000005</v>
      </c>
      <c r="Q2312" s="29">
        <v>2.0098000000000001E-2</v>
      </c>
      <c r="R2312" s="29">
        <v>1.4657E-2</v>
      </c>
      <c r="S2312" s="29">
        <v>2.8007000000000001E-2</v>
      </c>
      <c r="T2312" s="29">
        <v>0.75080000000000002</v>
      </c>
      <c r="U2312" s="29">
        <v>7.3910000000000003E-2</v>
      </c>
      <c r="V2312" s="29">
        <v>0.28799999999999998</v>
      </c>
    </row>
    <row r="2313" spans="1:22" ht="14.25" customHeight="1" x14ac:dyDescent="0.3">
      <c r="A2313" s="57">
        <v>42704</v>
      </c>
      <c r="B2313" s="29">
        <v>22666</v>
      </c>
      <c r="C2313" s="29">
        <v>22118</v>
      </c>
      <c r="D2313" s="29">
        <v>101.5</v>
      </c>
      <c r="E2313" s="29">
        <v>114.46</v>
      </c>
      <c r="F2313" s="29">
        <v>1.0589</v>
      </c>
      <c r="G2313" s="29">
        <v>8.7360000000000007E-3</v>
      </c>
      <c r="H2313" s="29">
        <v>0.14498</v>
      </c>
      <c r="I2313" s="29">
        <v>0.14460000000000001</v>
      </c>
      <c r="J2313" s="29">
        <v>1.2505999999999999</v>
      </c>
      <c r="K2313" s="29">
        <v>3.1320000000000001E-2</v>
      </c>
      <c r="L2313" s="29">
        <v>0.22389999999999999</v>
      </c>
      <c r="M2313" s="29">
        <v>8.4900000000000003E-2</v>
      </c>
      <c r="N2313" s="29">
        <v>1.2699999999999999E-2</v>
      </c>
      <c r="O2313" s="29">
        <v>0.67249999999999999</v>
      </c>
      <c r="P2313" s="29">
        <v>0.95121999999999995</v>
      </c>
      <c r="Q2313" s="29">
        <v>2.0060000000000001E-2</v>
      </c>
      <c r="R2313" s="29">
        <v>1.4578000000000001E-2</v>
      </c>
      <c r="S2313" s="29">
        <v>2.8045E-2</v>
      </c>
      <c r="T2313" s="29">
        <v>0.74419999999999997</v>
      </c>
      <c r="U2313" s="29">
        <v>7.3762999999999995E-2</v>
      </c>
      <c r="V2313" s="29">
        <v>0.29549999999999998</v>
      </c>
    </row>
    <row r="2314" spans="1:22" ht="14.25" customHeight="1" x14ac:dyDescent="0.3">
      <c r="A2314" s="57">
        <v>42703</v>
      </c>
      <c r="B2314" s="29">
        <v>22673</v>
      </c>
      <c r="C2314" s="29">
        <v>22121</v>
      </c>
      <c r="D2314" s="29">
        <v>100.93</v>
      </c>
      <c r="E2314" s="29">
        <v>112.38</v>
      </c>
      <c r="F2314" s="29">
        <v>1.0649999999999999</v>
      </c>
      <c r="G2314" s="29">
        <v>8.8979999999999997E-3</v>
      </c>
      <c r="H2314" s="29">
        <v>0.14524999999999999</v>
      </c>
      <c r="I2314" s="29">
        <v>0.14460000000000001</v>
      </c>
      <c r="J2314" s="29">
        <v>1.2493000000000001</v>
      </c>
      <c r="K2314" s="29">
        <v>3.1433999999999997E-2</v>
      </c>
      <c r="L2314" s="29">
        <v>0.22409999999999999</v>
      </c>
      <c r="M2314" s="29">
        <v>8.5629999999999998E-2</v>
      </c>
      <c r="N2314" s="29">
        <v>1.26E-2</v>
      </c>
      <c r="O2314" s="29">
        <v>0.67</v>
      </c>
      <c r="P2314" s="29">
        <v>0.95099</v>
      </c>
      <c r="Q2314" s="29">
        <v>2.0115000000000001E-2</v>
      </c>
      <c r="R2314" s="29">
        <v>1.4574E-2</v>
      </c>
      <c r="S2314" s="29">
        <v>2.8053000000000002E-2</v>
      </c>
      <c r="T2314" s="29">
        <v>0.74450000000000005</v>
      </c>
      <c r="U2314" s="29">
        <v>7.3812000000000003E-2</v>
      </c>
      <c r="V2314" s="29">
        <v>0.29420000000000002</v>
      </c>
    </row>
    <row r="2315" spans="1:22" ht="14.25" customHeight="1" x14ac:dyDescent="0.3">
      <c r="A2315" s="57">
        <v>42702</v>
      </c>
      <c r="B2315" s="29">
        <v>22715</v>
      </c>
      <c r="C2315" s="29">
        <v>22132</v>
      </c>
      <c r="D2315" s="29">
        <v>101.33</v>
      </c>
      <c r="E2315" s="29">
        <v>111.94</v>
      </c>
      <c r="F2315" s="29">
        <v>1.0613999999999999</v>
      </c>
      <c r="G2315" s="29">
        <v>8.9339999999999992E-3</v>
      </c>
      <c r="H2315" s="29">
        <v>0.14491000000000001</v>
      </c>
      <c r="I2315" s="29">
        <v>0.1444</v>
      </c>
      <c r="J2315" s="29">
        <v>1.2416</v>
      </c>
      <c r="K2315" s="29">
        <v>3.1502000000000002E-2</v>
      </c>
      <c r="L2315" s="29">
        <v>0.22459999999999999</v>
      </c>
      <c r="M2315" s="29">
        <v>8.5379999999999998E-2</v>
      </c>
      <c r="N2315" s="29">
        <v>1.277E-2</v>
      </c>
      <c r="O2315" s="29">
        <v>0.67300000000000004</v>
      </c>
      <c r="P2315" s="29">
        <v>0.95420000000000005</v>
      </c>
      <c r="Q2315" s="29">
        <v>2.0108999999999998E-2</v>
      </c>
      <c r="R2315" s="29">
        <v>1.4581999999999999E-2</v>
      </c>
      <c r="S2315" s="29">
        <v>2.8133999999999999E-2</v>
      </c>
      <c r="T2315" s="29">
        <v>0.74570000000000003</v>
      </c>
      <c r="U2315" s="29">
        <v>7.4008000000000004E-2</v>
      </c>
      <c r="V2315" s="29">
        <v>0.29530000000000001</v>
      </c>
    </row>
    <row r="2316" spans="1:22" ht="14.25" customHeight="1" x14ac:dyDescent="0.3">
      <c r="A2316" s="57">
        <v>42699</v>
      </c>
      <c r="B2316" s="29">
        <v>22756</v>
      </c>
      <c r="C2316" s="29">
        <v>22137</v>
      </c>
      <c r="D2316" s="29">
        <v>101.49</v>
      </c>
      <c r="E2316" s="29">
        <v>113.22</v>
      </c>
      <c r="F2316" s="29">
        <v>1.0589</v>
      </c>
      <c r="G2316" s="29">
        <v>8.8310000000000003E-3</v>
      </c>
      <c r="H2316" s="29">
        <v>0.14471000000000001</v>
      </c>
      <c r="I2316" s="29">
        <v>0.14399999999999999</v>
      </c>
      <c r="J2316" s="29">
        <v>1.2477</v>
      </c>
      <c r="K2316" s="29">
        <v>3.1390000000000001E-2</v>
      </c>
      <c r="L2316" s="29">
        <v>0.22409999999999999</v>
      </c>
      <c r="M2316" s="29">
        <v>8.5099999999999995E-2</v>
      </c>
      <c r="N2316" s="29">
        <v>1.2710000000000001E-2</v>
      </c>
      <c r="O2316" s="29">
        <v>0.6734</v>
      </c>
      <c r="P2316" s="29">
        <v>0.95396999999999998</v>
      </c>
      <c r="Q2316" s="29">
        <v>2.0062E-2</v>
      </c>
      <c r="R2316" s="29">
        <v>1.4593999999999999E-2</v>
      </c>
      <c r="S2316" s="29">
        <v>2.8069E-2</v>
      </c>
      <c r="T2316" s="29">
        <v>0.73939999999999995</v>
      </c>
      <c r="U2316" s="29">
        <v>7.3907E-2</v>
      </c>
      <c r="V2316" s="29">
        <v>0.29220000000000002</v>
      </c>
    </row>
    <row r="2317" spans="1:22" ht="14.25" customHeight="1" x14ac:dyDescent="0.3">
      <c r="A2317" s="57">
        <v>42698</v>
      </c>
      <c r="B2317" s="29">
        <v>22751</v>
      </c>
      <c r="C2317" s="29">
        <v>22131</v>
      </c>
      <c r="D2317" s="29">
        <v>101.7</v>
      </c>
      <c r="E2317" s="29">
        <v>113.33</v>
      </c>
      <c r="F2317" s="29">
        <v>1.0553999999999999</v>
      </c>
      <c r="G2317" s="29">
        <v>8.822E-3</v>
      </c>
      <c r="H2317" s="29">
        <v>0.14448</v>
      </c>
      <c r="I2317" s="29">
        <v>0.14399999999999999</v>
      </c>
      <c r="J2317" s="29">
        <v>1.2451000000000001</v>
      </c>
      <c r="K2317" s="29">
        <v>3.1329999999999997E-2</v>
      </c>
      <c r="L2317" s="29">
        <v>0.22420000000000001</v>
      </c>
      <c r="M2317" s="29">
        <v>8.4580000000000002E-2</v>
      </c>
      <c r="N2317" s="29">
        <v>1.2710000000000001E-2</v>
      </c>
      <c r="O2317" s="29">
        <v>0.67430000000000001</v>
      </c>
      <c r="P2317" s="29">
        <v>0.95379000000000003</v>
      </c>
      <c r="Q2317" s="29">
        <v>2.002E-2</v>
      </c>
      <c r="R2317" s="29">
        <v>1.4548999999999999E-2</v>
      </c>
      <c r="S2317" s="29">
        <v>2.8035000000000001E-2</v>
      </c>
      <c r="T2317" s="29">
        <v>0.74119999999999997</v>
      </c>
      <c r="U2317" s="29">
        <v>7.3899000000000006E-2</v>
      </c>
      <c r="V2317" s="29">
        <v>0.2949</v>
      </c>
    </row>
    <row r="2318" spans="1:22" ht="14.25" customHeight="1" x14ac:dyDescent="0.3">
      <c r="A2318" s="57">
        <v>42697</v>
      </c>
      <c r="B2318" s="29">
        <v>22538</v>
      </c>
      <c r="C2318" s="29">
        <v>22118</v>
      </c>
      <c r="D2318" s="29">
        <v>101.7</v>
      </c>
      <c r="E2318" s="29">
        <v>112.52</v>
      </c>
      <c r="F2318" s="29">
        <v>1.0552999999999999</v>
      </c>
      <c r="G2318" s="29">
        <v>8.8880000000000001E-3</v>
      </c>
      <c r="H2318" s="29">
        <v>0.14462</v>
      </c>
      <c r="I2318" s="29">
        <v>0.14380000000000001</v>
      </c>
      <c r="J2318" s="29">
        <v>1.2443</v>
      </c>
      <c r="K2318" s="29">
        <v>3.1260999999999997E-2</v>
      </c>
      <c r="L2318" s="29">
        <v>0.2248</v>
      </c>
      <c r="M2318" s="29">
        <v>8.4610000000000005E-2</v>
      </c>
      <c r="N2318" s="29">
        <v>1.2710000000000001E-2</v>
      </c>
      <c r="O2318" s="29">
        <v>0.67430000000000001</v>
      </c>
      <c r="P2318" s="29">
        <v>0.95420000000000005</v>
      </c>
      <c r="Q2318" s="29">
        <v>2.0057999999999999E-2</v>
      </c>
      <c r="R2318" s="29">
        <v>1.4534999999999999E-2</v>
      </c>
      <c r="S2318" s="29">
        <v>2.8003E-2</v>
      </c>
      <c r="T2318" s="29">
        <v>0.74150000000000005</v>
      </c>
      <c r="U2318" s="29">
        <v>7.3599999999999999E-2</v>
      </c>
      <c r="V2318" s="29">
        <v>0.29459999999999997</v>
      </c>
    </row>
    <row r="2319" spans="1:22" ht="14.25" customHeight="1" x14ac:dyDescent="0.3">
      <c r="A2319" s="57">
        <v>42696</v>
      </c>
      <c r="B2319" s="29">
        <v>22538</v>
      </c>
      <c r="C2319" s="29">
        <v>22120</v>
      </c>
      <c r="D2319" s="29">
        <v>101.04</v>
      </c>
      <c r="E2319" s="29">
        <v>111.14</v>
      </c>
      <c r="F2319" s="29">
        <v>1.0627</v>
      </c>
      <c r="G2319" s="29">
        <v>8.9969999999999998E-3</v>
      </c>
      <c r="H2319" s="29">
        <v>0.14516999999999999</v>
      </c>
      <c r="I2319" s="29">
        <v>0.1447</v>
      </c>
      <c r="J2319" s="29">
        <v>1.2423</v>
      </c>
      <c r="K2319" s="29">
        <v>3.1452000000000001E-2</v>
      </c>
      <c r="L2319" s="29">
        <v>0.2271</v>
      </c>
      <c r="M2319" s="29">
        <v>8.5459999999999994E-2</v>
      </c>
      <c r="N2319" s="29">
        <v>1.277E-2</v>
      </c>
      <c r="O2319" s="29">
        <v>0.6734</v>
      </c>
      <c r="P2319" s="29">
        <v>0.95411000000000001</v>
      </c>
      <c r="Q2319" s="29">
        <v>2.0097E-2</v>
      </c>
      <c r="R2319" s="29">
        <v>1.4619999999999999E-2</v>
      </c>
      <c r="S2319" s="29">
        <v>2.8167000000000001E-2</v>
      </c>
      <c r="T2319" s="29">
        <v>0.74399999999999999</v>
      </c>
      <c r="U2319" s="29">
        <v>7.4360999999999997E-2</v>
      </c>
      <c r="V2319" s="29">
        <v>0.29809999999999998</v>
      </c>
    </row>
    <row r="2320" spans="1:22" ht="14.25" customHeight="1" x14ac:dyDescent="0.3">
      <c r="A2320" s="57">
        <v>42695</v>
      </c>
      <c r="B2320" s="29">
        <v>22493</v>
      </c>
      <c r="C2320" s="29">
        <v>22124</v>
      </c>
      <c r="D2320" s="29">
        <v>101.05</v>
      </c>
      <c r="E2320" s="29">
        <v>110.82</v>
      </c>
      <c r="F2320" s="29">
        <v>1.0629999999999999</v>
      </c>
      <c r="G2320" s="29">
        <v>9.0240000000000008E-3</v>
      </c>
      <c r="H2320" s="29">
        <v>0.14512</v>
      </c>
      <c r="I2320" s="29">
        <v>0.14480000000000001</v>
      </c>
      <c r="J2320" s="29">
        <v>1.2494000000000001</v>
      </c>
      <c r="K2320" s="29">
        <v>3.1392999999999997E-2</v>
      </c>
      <c r="L2320" s="29">
        <v>0.22739999999999999</v>
      </c>
      <c r="M2320" s="29">
        <v>8.473E-2</v>
      </c>
      <c r="N2320" s="29">
        <v>1.273E-2</v>
      </c>
      <c r="O2320" s="29">
        <v>0.67359999999999998</v>
      </c>
      <c r="P2320" s="29">
        <v>0.94918000000000002</v>
      </c>
      <c r="Q2320" s="29">
        <v>2.0094000000000001E-2</v>
      </c>
      <c r="R2320" s="29">
        <v>1.4652E-2</v>
      </c>
      <c r="S2320" s="29">
        <v>2.8129000000000001E-2</v>
      </c>
      <c r="T2320" s="29">
        <v>0.74519999999999997</v>
      </c>
      <c r="U2320" s="29">
        <v>7.4542999999999998E-2</v>
      </c>
      <c r="V2320" s="29">
        <v>0.29830000000000001</v>
      </c>
    </row>
    <row r="2321" spans="1:22" ht="14.25" customHeight="1" x14ac:dyDescent="0.3">
      <c r="A2321" s="57">
        <v>42692</v>
      </c>
      <c r="B2321" s="29">
        <v>22493</v>
      </c>
      <c r="C2321" s="29">
        <v>22112</v>
      </c>
      <c r="D2321" s="29">
        <v>101.21</v>
      </c>
      <c r="E2321" s="29">
        <v>110.91</v>
      </c>
      <c r="F2321" s="29">
        <v>1.0588</v>
      </c>
      <c r="G2321" s="29">
        <v>9.0170000000000007E-3</v>
      </c>
      <c r="H2321" s="29">
        <v>0.14518</v>
      </c>
      <c r="I2321" s="29">
        <v>0.14480000000000001</v>
      </c>
      <c r="J2321" s="29">
        <v>1.2342</v>
      </c>
      <c r="K2321" s="29">
        <v>3.1223000000000001E-2</v>
      </c>
      <c r="L2321" s="29">
        <v>0.22739999999999999</v>
      </c>
      <c r="M2321" s="29">
        <v>8.4669999999999995E-2</v>
      </c>
      <c r="N2321" s="29">
        <v>1.269E-2</v>
      </c>
      <c r="O2321" s="29">
        <v>0.6734</v>
      </c>
      <c r="P2321" s="29">
        <v>0.94884999999999997</v>
      </c>
      <c r="Q2321" s="29">
        <v>2.0121E-2</v>
      </c>
      <c r="R2321" s="29">
        <v>1.4670000000000001E-2</v>
      </c>
      <c r="S2321" s="29">
        <v>2.8143000000000001E-2</v>
      </c>
      <c r="T2321" s="29">
        <v>0.74029999999999996</v>
      </c>
      <c r="U2321" s="29">
        <v>7.4739E-2</v>
      </c>
      <c r="V2321" s="29">
        <v>0.29559999999999997</v>
      </c>
    </row>
    <row r="2322" spans="1:22" ht="14.25" customHeight="1" x14ac:dyDescent="0.3">
      <c r="A2322" s="57">
        <v>42691</v>
      </c>
      <c r="B2322" s="29">
        <v>22420</v>
      </c>
      <c r="C2322" s="29">
        <v>22101</v>
      </c>
      <c r="D2322" s="29">
        <v>100.89</v>
      </c>
      <c r="E2322" s="29">
        <v>110.12</v>
      </c>
      <c r="F2322" s="29">
        <v>1.0626</v>
      </c>
      <c r="G2322" s="29">
        <v>9.0799999999999995E-3</v>
      </c>
      <c r="H2322" s="29">
        <v>0.14510999999999999</v>
      </c>
      <c r="I2322" s="29">
        <v>0.14480000000000001</v>
      </c>
      <c r="J2322" s="29">
        <v>1.2417</v>
      </c>
      <c r="K2322" s="29">
        <v>3.1302999999999997E-2</v>
      </c>
      <c r="L2322" s="29">
        <v>0.2276</v>
      </c>
      <c r="M2322" s="29">
        <v>8.4750000000000006E-2</v>
      </c>
      <c r="N2322" s="29">
        <v>1.269E-2</v>
      </c>
      <c r="O2322" s="29">
        <v>0.67449999999999999</v>
      </c>
      <c r="P2322" s="29">
        <v>0.95443</v>
      </c>
      <c r="Q2322" s="29">
        <v>2.0163E-2</v>
      </c>
      <c r="R2322" s="29">
        <v>1.47E-2</v>
      </c>
      <c r="S2322" s="29">
        <v>2.8185999999999999E-2</v>
      </c>
      <c r="T2322" s="29">
        <v>0.73950000000000005</v>
      </c>
      <c r="U2322" s="29">
        <v>7.4682999999999999E-2</v>
      </c>
      <c r="V2322" s="29">
        <v>0.29249999999999998</v>
      </c>
    </row>
    <row r="2323" spans="1:22" ht="14.25" customHeight="1" x14ac:dyDescent="0.3">
      <c r="A2323" s="57">
        <v>42690</v>
      </c>
      <c r="B2323" s="29">
        <v>22361</v>
      </c>
      <c r="C2323" s="29">
        <v>22093</v>
      </c>
      <c r="D2323" s="29">
        <v>100.41</v>
      </c>
      <c r="E2323" s="29">
        <v>109.08</v>
      </c>
      <c r="F2323" s="29">
        <v>1.0690999999999999</v>
      </c>
      <c r="G2323" s="29">
        <v>9.1680000000000008E-3</v>
      </c>
      <c r="H2323" s="29">
        <v>0.14552000000000001</v>
      </c>
      <c r="I2323" s="29">
        <v>0.14510000000000001</v>
      </c>
      <c r="J2323" s="29">
        <v>1.2443</v>
      </c>
      <c r="K2323" s="29">
        <v>3.141E-2</v>
      </c>
      <c r="L2323" s="29">
        <v>0.22989999999999999</v>
      </c>
      <c r="M2323" s="29">
        <v>8.5440000000000002E-2</v>
      </c>
      <c r="N2323" s="29">
        <v>1.272E-2</v>
      </c>
      <c r="O2323" s="29">
        <v>0.67420000000000002</v>
      </c>
      <c r="P2323" s="29">
        <v>0.95443</v>
      </c>
      <c r="Q2323" s="29">
        <v>2.0279999999999999E-2</v>
      </c>
      <c r="R2323" s="29">
        <v>1.4706E-2</v>
      </c>
      <c r="S2323" s="29">
        <v>2.8169E-2</v>
      </c>
      <c r="T2323" s="29">
        <v>0.74370000000000003</v>
      </c>
      <c r="U2323" s="29">
        <v>7.4765999999999999E-2</v>
      </c>
      <c r="V2323" s="29">
        <v>0.29239999999999999</v>
      </c>
    </row>
    <row r="2324" spans="1:22" ht="14.25" customHeight="1" x14ac:dyDescent="0.3">
      <c r="A2324" s="57">
        <v>42689</v>
      </c>
      <c r="B2324" s="29">
        <v>22347</v>
      </c>
      <c r="C2324" s="29">
        <v>22086</v>
      </c>
      <c r="D2324" s="29">
        <v>100.23</v>
      </c>
      <c r="E2324" s="29">
        <v>109.2</v>
      </c>
      <c r="F2324" s="29">
        <v>1.0722</v>
      </c>
      <c r="G2324" s="29">
        <v>9.1579999999999995E-3</v>
      </c>
      <c r="H2324" s="29">
        <v>0.14580000000000001</v>
      </c>
      <c r="I2324" s="29">
        <v>0.14549999999999999</v>
      </c>
      <c r="J2324" s="29">
        <v>1.2457</v>
      </c>
      <c r="K2324" s="29">
        <v>3.1398000000000002E-2</v>
      </c>
      <c r="L2324" s="29">
        <v>0.23119999999999999</v>
      </c>
      <c r="M2324" s="29">
        <v>8.5680000000000006E-2</v>
      </c>
      <c r="N2324" s="29">
        <v>1.269E-2</v>
      </c>
      <c r="O2324" s="29">
        <v>0.67510000000000003</v>
      </c>
      <c r="P2324" s="29">
        <v>0.95140000000000002</v>
      </c>
      <c r="Q2324" s="29">
        <v>2.0334000000000001E-2</v>
      </c>
      <c r="R2324" s="29">
        <v>1.4749999999999999E-2</v>
      </c>
      <c r="S2324" s="29">
        <v>2.8201E-2</v>
      </c>
      <c r="T2324" s="29">
        <v>0.74360000000000004</v>
      </c>
      <c r="U2324" s="29">
        <v>7.5132000000000004E-2</v>
      </c>
      <c r="V2324" s="29">
        <v>0.29120000000000001</v>
      </c>
    </row>
    <row r="2325" spans="1:22" ht="14.25" customHeight="1" x14ac:dyDescent="0.3">
      <c r="A2325" s="57">
        <v>42688</v>
      </c>
      <c r="B2325" s="29">
        <v>22332</v>
      </c>
      <c r="C2325" s="29">
        <v>22067</v>
      </c>
      <c r="D2325" s="29">
        <v>100.11</v>
      </c>
      <c r="E2325" s="29">
        <v>108.42</v>
      </c>
      <c r="F2325" s="29">
        <v>1.0737000000000001</v>
      </c>
      <c r="G2325" s="29">
        <v>9.2230000000000003E-3</v>
      </c>
      <c r="H2325" s="29">
        <v>0.14606</v>
      </c>
      <c r="I2325" s="29">
        <v>0.1459</v>
      </c>
      <c r="J2325" s="29">
        <v>1.2490000000000001</v>
      </c>
      <c r="K2325" s="29">
        <v>3.1307000000000001E-2</v>
      </c>
      <c r="L2325" s="29">
        <v>0.23039999999999999</v>
      </c>
      <c r="M2325" s="29">
        <v>8.5550000000000001E-2</v>
      </c>
      <c r="N2325" s="29">
        <v>1.277E-2</v>
      </c>
      <c r="O2325" s="29">
        <v>0.67710000000000004</v>
      </c>
      <c r="P2325" s="29">
        <v>0.95477999999999996</v>
      </c>
      <c r="Q2325" s="29">
        <v>2.0355000000000002E-2</v>
      </c>
      <c r="R2325" s="29">
        <v>1.4732E-2</v>
      </c>
      <c r="S2325" s="29">
        <v>2.8177000000000001E-2</v>
      </c>
      <c r="T2325" s="29">
        <v>0.73740000000000006</v>
      </c>
      <c r="U2325" s="29">
        <v>7.4194999999999997E-2</v>
      </c>
      <c r="V2325" s="29">
        <v>0.29120000000000001</v>
      </c>
    </row>
    <row r="2326" spans="1:22" ht="14.25" customHeight="1" x14ac:dyDescent="0.3">
      <c r="A2326" s="57">
        <v>42685</v>
      </c>
      <c r="B2326" s="29">
        <v>22332</v>
      </c>
      <c r="C2326" s="29">
        <v>22056</v>
      </c>
      <c r="D2326" s="29">
        <v>99.06</v>
      </c>
      <c r="E2326" s="29">
        <v>106.65</v>
      </c>
      <c r="F2326" s="29">
        <v>1.0854999999999999</v>
      </c>
      <c r="G2326" s="29">
        <v>9.3749999999999997E-3</v>
      </c>
      <c r="H2326" s="29">
        <v>0.14687</v>
      </c>
      <c r="I2326" s="29">
        <v>0.14660000000000001</v>
      </c>
      <c r="J2326" s="29">
        <v>1.2596000000000001</v>
      </c>
      <c r="K2326" s="29">
        <v>3.1421999999999999E-2</v>
      </c>
      <c r="L2326" s="29">
        <v>0.2276</v>
      </c>
      <c r="M2326" s="29">
        <v>8.5809999999999997E-2</v>
      </c>
      <c r="N2326" s="29">
        <v>1.273E-2</v>
      </c>
      <c r="O2326" s="29">
        <v>0.67710000000000004</v>
      </c>
      <c r="P2326" s="29">
        <v>0.95516000000000001</v>
      </c>
      <c r="Q2326" s="29">
        <v>2.0455000000000001E-2</v>
      </c>
      <c r="R2326" s="29">
        <v>1.4801999999999999E-2</v>
      </c>
      <c r="S2326" s="29">
        <v>2.8249E-2</v>
      </c>
      <c r="T2326" s="29">
        <v>0.73860000000000003</v>
      </c>
      <c r="U2326" s="29">
        <v>7.4851000000000001E-2</v>
      </c>
      <c r="V2326" s="29">
        <v>0.2949</v>
      </c>
    </row>
    <row r="2327" spans="1:22" ht="14.25" customHeight="1" x14ac:dyDescent="0.3">
      <c r="A2327" s="57">
        <v>42684</v>
      </c>
      <c r="B2327" s="29">
        <v>22326</v>
      </c>
      <c r="C2327" s="29">
        <v>22043</v>
      </c>
      <c r="D2327" s="29">
        <v>98.784999999999997</v>
      </c>
      <c r="E2327" s="29">
        <v>106.83</v>
      </c>
      <c r="F2327" s="29">
        <v>1.0892999999999999</v>
      </c>
      <c r="G2327" s="29">
        <v>9.3609999999999995E-3</v>
      </c>
      <c r="H2327" s="29">
        <v>0.14695</v>
      </c>
      <c r="I2327" s="29">
        <v>0.1464</v>
      </c>
      <c r="J2327" s="29">
        <v>1.2555000000000001</v>
      </c>
      <c r="K2327" s="29">
        <v>3.1461000000000003E-2</v>
      </c>
      <c r="L2327" s="29">
        <v>0.2293</v>
      </c>
      <c r="M2327" s="29">
        <v>8.5750000000000007E-2</v>
      </c>
      <c r="N2327" s="29">
        <v>1.273E-2</v>
      </c>
      <c r="O2327" s="29">
        <v>0.67710000000000004</v>
      </c>
      <c r="P2327" s="29">
        <v>0.95269000000000004</v>
      </c>
      <c r="Q2327" s="29">
        <v>2.0428999999999999E-2</v>
      </c>
      <c r="R2327" s="29">
        <v>1.4874999999999999E-2</v>
      </c>
      <c r="S2327" s="29">
        <v>2.8327000000000001E-2</v>
      </c>
      <c r="T2327" s="29">
        <v>0.74239999999999995</v>
      </c>
      <c r="U2327" s="29">
        <v>7.4107000000000006E-2</v>
      </c>
      <c r="V2327" s="29">
        <v>0.29530000000000001</v>
      </c>
    </row>
    <row r="2328" spans="1:22" ht="14.25" customHeight="1" x14ac:dyDescent="0.3">
      <c r="A2328" s="57">
        <v>42683</v>
      </c>
      <c r="B2328" s="29">
        <v>22335</v>
      </c>
      <c r="C2328" s="29">
        <v>22025</v>
      </c>
      <c r="D2328" s="29">
        <v>98.504000000000005</v>
      </c>
      <c r="E2328" s="29">
        <v>105.67</v>
      </c>
      <c r="F2328" s="29">
        <v>1.091</v>
      </c>
      <c r="G2328" s="29">
        <v>9.4629999999999992E-3</v>
      </c>
      <c r="H2328" s="29">
        <v>0.14691000000000001</v>
      </c>
      <c r="I2328" s="29">
        <v>0.14630000000000001</v>
      </c>
      <c r="J2328" s="29">
        <v>1.2405999999999999</v>
      </c>
      <c r="K2328" s="29">
        <v>3.1613000000000002E-2</v>
      </c>
      <c r="L2328" s="29">
        <v>0.23499999999999999</v>
      </c>
      <c r="M2328" s="29">
        <v>8.6360000000000006E-2</v>
      </c>
      <c r="N2328" s="29">
        <v>1.277E-2</v>
      </c>
      <c r="O2328" s="29">
        <v>0.6764</v>
      </c>
      <c r="P2328" s="29">
        <v>0.95533999999999997</v>
      </c>
      <c r="Q2328" s="29">
        <v>2.0465000000000001E-2</v>
      </c>
      <c r="R2328" s="29">
        <v>1.5023E-2</v>
      </c>
      <c r="S2328" s="29">
        <v>2.8532999999999999E-2</v>
      </c>
      <c r="T2328" s="29">
        <v>0.74490000000000001</v>
      </c>
      <c r="U2328" s="29">
        <v>7.6046000000000002E-2</v>
      </c>
      <c r="V2328" s="29">
        <v>0.31080000000000002</v>
      </c>
    </row>
    <row r="2329" spans="1:22" ht="14.25" customHeight="1" x14ac:dyDescent="0.3">
      <c r="A2329" s="57">
        <v>42682</v>
      </c>
      <c r="B2329" s="29">
        <v>22335</v>
      </c>
      <c r="C2329" s="29">
        <v>22029</v>
      </c>
      <c r="D2329" s="29">
        <v>97.861000000000004</v>
      </c>
      <c r="E2329" s="29">
        <v>105.16</v>
      </c>
      <c r="F2329" s="29">
        <v>1.1026</v>
      </c>
      <c r="G2329" s="29">
        <v>9.5080000000000008E-3</v>
      </c>
      <c r="H2329" s="29">
        <v>0.14741000000000001</v>
      </c>
      <c r="I2329" s="29">
        <v>0.14710000000000001</v>
      </c>
      <c r="J2329" s="29">
        <v>1.2379</v>
      </c>
      <c r="K2329" s="29">
        <v>3.1962999999999998E-2</v>
      </c>
      <c r="L2329" s="29">
        <v>0.23949999999999999</v>
      </c>
      <c r="M2329" s="29">
        <v>8.8580000000000006E-2</v>
      </c>
      <c r="N2329" s="29">
        <v>1.273E-2</v>
      </c>
      <c r="O2329" s="29">
        <v>0.67610000000000003</v>
      </c>
      <c r="P2329" s="29">
        <v>0.95592999999999995</v>
      </c>
      <c r="Q2329" s="29">
        <v>2.0618999999999998E-2</v>
      </c>
      <c r="R2329" s="29">
        <v>1.5099E-2</v>
      </c>
      <c r="S2329" s="29">
        <v>2.862E-2</v>
      </c>
      <c r="T2329" s="29">
        <v>0.75249999999999995</v>
      </c>
      <c r="U2329" s="29">
        <v>7.6840000000000006E-2</v>
      </c>
      <c r="V2329" s="29">
        <v>0.3155</v>
      </c>
    </row>
    <row r="2330" spans="1:22" ht="14.25" customHeight="1" x14ac:dyDescent="0.3">
      <c r="A2330" s="57">
        <v>42681</v>
      </c>
      <c r="B2330" s="29">
        <v>22333</v>
      </c>
      <c r="C2330" s="29">
        <v>22015</v>
      </c>
      <c r="D2330" s="29">
        <v>97.781000000000006</v>
      </c>
      <c r="E2330" s="29">
        <v>104.46</v>
      </c>
      <c r="F2330" s="29">
        <v>1.1041000000000001</v>
      </c>
      <c r="G2330" s="29">
        <v>9.5729999999999999E-3</v>
      </c>
      <c r="H2330" s="29">
        <v>0.14735000000000001</v>
      </c>
      <c r="I2330" s="29">
        <v>0.1472</v>
      </c>
      <c r="J2330" s="29">
        <v>1.2396</v>
      </c>
      <c r="K2330" s="29">
        <v>3.1787999999999997E-2</v>
      </c>
      <c r="L2330" s="29">
        <v>0.23730000000000001</v>
      </c>
      <c r="M2330" s="29">
        <v>8.7590000000000001E-2</v>
      </c>
      <c r="N2330" s="29">
        <v>1.2749999999999999E-2</v>
      </c>
      <c r="O2330" s="29">
        <v>0.67600000000000005</v>
      </c>
      <c r="P2330" s="29">
        <v>0.95038999999999996</v>
      </c>
      <c r="Q2330" s="29">
        <v>2.0567999999999999E-2</v>
      </c>
      <c r="R2330" s="29">
        <v>1.4981E-2</v>
      </c>
      <c r="S2330" s="29">
        <v>2.8577000000000002E-2</v>
      </c>
      <c r="T2330" s="29">
        <v>0.74829999999999997</v>
      </c>
      <c r="U2330" s="29">
        <v>7.6452999999999993E-2</v>
      </c>
      <c r="V2330" s="29">
        <v>0.31230000000000002</v>
      </c>
    </row>
    <row r="2331" spans="1:22" ht="14.25" customHeight="1" x14ac:dyDescent="0.3">
      <c r="A2331" s="57">
        <v>42678</v>
      </c>
      <c r="B2331" s="29">
        <v>22328</v>
      </c>
      <c r="C2331" s="29">
        <v>22012</v>
      </c>
      <c r="D2331" s="29">
        <v>97.064999999999998</v>
      </c>
      <c r="E2331" s="29">
        <v>103.12</v>
      </c>
      <c r="F2331" s="29">
        <v>1.1141000000000001</v>
      </c>
      <c r="G2331" s="29">
        <v>9.698E-3</v>
      </c>
      <c r="H2331" s="29">
        <v>0.14793000000000001</v>
      </c>
      <c r="I2331" s="29">
        <v>0.14760000000000001</v>
      </c>
      <c r="J2331" s="29">
        <v>1.2517</v>
      </c>
      <c r="K2331" s="29">
        <v>3.1777E-2</v>
      </c>
      <c r="L2331" s="29">
        <v>0.23749999999999999</v>
      </c>
      <c r="M2331" s="29">
        <v>8.7609999999999993E-2</v>
      </c>
      <c r="N2331" s="29">
        <v>1.2749999999999999E-2</v>
      </c>
      <c r="O2331" s="29">
        <v>0.67490000000000006</v>
      </c>
      <c r="P2331" s="29">
        <v>0.95486000000000004</v>
      </c>
      <c r="Q2331" s="29">
        <v>2.0619999999999999E-2</v>
      </c>
      <c r="R2331" s="29">
        <v>1.4971999999999999E-2</v>
      </c>
      <c r="S2331" s="29">
        <v>2.8596E-2</v>
      </c>
      <c r="T2331" s="29">
        <v>0.746</v>
      </c>
      <c r="U2331" s="29">
        <v>7.6225000000000001E-2</v>
      </c>
      <c r="V2331" s="29">
        <v>0.30919999999999997</v>
      </c>
    </row>
    <row r="2332" spans="1:22" ht="14.25" customHeight="1" x14ac:dyDescent="0.3">
      <c r="A2332" s="57">
        <v>42677</v>
      </c>
      <c r="B2332" s="29">
        <v>22325</v>
      </c>
      <c r="C2332" s="29">
        <v>22018</v>
      </c>
      <c r="D2332" s="29">
        <v>97.156999999999996</v>
      </c>
      <c r="E2332" s="29">
        <v>102.98</v>
      </c>
      <c r="F2332" s="29">
        <v>1.1105</v>
      </c>
      <c r="G2332" s="29">
        <v>9.7109999999999991E-3</v>
      </c>
      <c r="H2332" s="29">
        <v>0.14807000000000001</v>
      </c>
      <c r="I2332" s="29">
        <v>0.1477</v>
      </c>
      <c r="J2332" s="29">
        <v>1.2461</v>
      </c>
      <c r="K2332" s="29">
        <v>3.1780999999999997E-2</v>
      </c>
      <c r="L2332" s="29">
        <v>0.23830000000000001</v>
      </c>
      <c r="M2332" s="29">
        <v>8.7429999999999994E-2</v>
      </c>
      <c r="N2332" s="29">
        <v>1.2749999999999999E-2</v>
      </c>
      <c r="O2332" s="29">
        <v>0.67420000000000002</v>
      </c>
      <c r="P2332" s="29">
        <v>0.95420000000000005</v>
      </c>
      <c r="Q2332" s="29">
        <v>2.0667000000000001E-2</v>
      </c>
      <c r="R2332" s="29">
        <v>1.4999999999999999E-2</v>
      </c>
      <c r="S2332" s="29">
        <v>2.8601999999999999E-2</v>
      </c>
      <c r="T2332" s="29">
        <v>0.74639999999999995</v>
      </c>
      <c r="U2332" s="29">
        <v>7.6440999999999995E-2</v>
      </c>
      <c r="V2332" s="29">
        <v>0.30840000000000001</v>
      </c>
    </row>
    <row r="2333" spans="1:22" ht="14.25" customHeight="1" x14ac:dyDescent="0.3">
      <c r="A2333" s="57">
        <v>42676</v>
      </c>
      <c r="B2333" s="29">
        <v>22320</v>
      </c>
      <c r="C2333" s="29">
        <v>22027</v>
      </c>
      <c r="D2333" s="29">
        <v>97.397999999999996</v>
      </c>
      <c r="E2333" s="29">
        <v>103.3</v>
      </c>
      <c r="F2333" s="29">
        <v>1.1097999999999999</v>
      </c>
      <c r="G2333" s="29">
        <v>9.6799999999999994E-3</v>
      </c>
      <c r="H2333" s="29">
        <v>0.14815</v>
      </c>
      <c r="I2333" s="29">
        <v>0.14779999999999999</v>
      </c>
      <c r="J2333" s="29">
        <v>1.2303999999999999</v>
      </c>
      <c r="K2333" s="29">
        <v>3.1747999999999998E-2</v>
      </c>
      <c r="L2333" s="29">
        <v>0.23899999999999999</v>
      </c>
      <c r="M2333" s="29">
        <v>8.7330000000000005E-2</v>
      </c>
      <c r="N2333" s="29">
        <v>1.2749999999999999E-2</v>
      </c>
      <c r="O2333" s="29">
        <v>0.67530000000000001</v>
      </c>
      <c r="P2333" s="29">
        <v>0.95198000000000005</v>
      </c>
      <c r="Q2333" s="29">
        <v>2.068E-2</v>
      </c>
      <c r="R2333" s="29">
        <v>1.4978E-2</v>
      </c>
      <c r="S2333" s="29">
        <v>2.8615000000000002E-2</v>
      </c>
      <c r="T2333" s="29">
        <v>0.74670000000000003</v>
      </c>
      <c r="U2333" s="29">
        <v>7.6633999999999994E-2</v>
      </c>
      <c r="V2333" s="29">
        <v>0.309</v>
      </c>
    </row>
    <row r="2334" spans="1:22" ht="14.25" customHeight="1" x14ac:dyDescent="0.3">
      <c r="A2334" s="57">
        <v>42675</v>
      </c>
      <c r="B2334" s="29">
        <v>22332</v>
      </c>
      <c r="C2334" s="29">
        <v>22033</v>
      </c>
      <c r="D2334" s="29">
        <v>97.698999999999998</v>
      </c>
      <c r="E2334" s="29">
        <v>104.15</v>
      </c>
      <c r="F2334" s="29">
        <v>1.1054999999999999</v>
      </c>
      <c r="G2334" s="29">
        <v>9.6010000000000002E-3</v>
      </c>
      <c r="H2334" s="29">
        <v>0.14793999999999999</v>
      </c>
      <c r="I2334" s="29">
        <v>0.14760000000000001</v>
      </c>
      <c r="J2334" s="29">
        <v>1.2242999999999999</v>
      </c>
      <c r="K2334" s="29">
        <v>3.1683999999999997E-2</v>
      </c>
      <c r="L2334" s="29">
        <v>0.23880000000000001</v>
      </c>
      <c r="M2334" s="29">
        <v>8.727E-2</v>
      </c>
      <c r="N2334" s="29">
        <v>1.2749999999999999E-2</v>
      </c>
      <c r="O2334" s="29">
        <v>0.67610000000000003</v>
      </c>
      <c r="P2334" s="29">
        <v>0.95484000000000002</v>
      </c>
      <c r="Q2334" s="29">
        <v>2.0667999999999999E-2</v>
      </c>
      <c r="R2334" s="29">
        <v>1.4992E-2</v>
      </c>
      <c r="S2334" s="29">
        <v>2.8551E-2</v>
      </c>
      <c r="T2334" s="29">
        <v>0.74690000000000001</v>
      </c>
      <c r="U2334" s="29">
        <v>7.6522999999999994E-2</v>
      </c>
      <c r="V2334" s="29">
        <v>0.30890000000000001</v>
      </c>
    </row>
    <row r="2335" spans="1:22" ht="14.25" customHeight="1" x14ac:dyDescent="0.3">
      <c r="A2335" s="57">
        <v>42674</v>
      </c>
      <c r="B2335" s="29">
        <v>22324</v>
      </c>
      <c r="C2335" s="29">
        <v>22039</v>
      </c>
      <c r="D2335" s="29">
        <v>98.444999999999993</v>
      </c>
      <c r="E2335" s="29">
        <v>104.82</v>
      </c>
      <c r="F2335" s="29">
        <v>1.0981000000000001</v>
      </c>
      <c r="G2335" s="29">
        <v>9.5399999999999999E-3</v>
      </c>
      <c r="H2335" s="29">
        <v>0.14779</v>
      </c>
      <c r="I2335" s="29">
        <v>0.14749999999999999</v>
      </c>
      <c r="J2335" s="29">
        <v>1.2242</v>
      </c>
      <c r="K2335" s="29">
        <v>3.1727999999999999E-2</v>
      </c>
      <c r="L2335" s="29">
        <v>0.23830000000000001</v>
      </c>
      <c r="M2335" s="29">
        <v>8.7429999999999994E-2</v>
      </c>
      <c r="N2335" s="29">
        <v>1.2760000000000001E-2</v>
      </c>
      <c r="O2335" s="29">
        <v>0.67610000000000003</v>
      </c>
      <c r="P2335" s="29">
        <v>0.95443</v>
      </c>
      <c r="Q2335" s="29">
        <v>2.0643000000000002E-2</v>
      </c>
      <c r="R2335" s="29">
        <v>1.4996000000000001E-2</v>
      </c>
      <c r="S2335" s="29">
        <v>2.8544E-2</v>
      </c>
      <c r="T2335" s="29">
        <v>0.74580000000000002</v>
      </c>
      <c r="U2335" s="29">
        <v>7.6813999999999993E-2</v>
      </c>
      <c r="V2335" s="29">
        <v>0.3135</v>
      </c>
    </row>
    <row r="2336" spans="1:22" ht="14.25" customHeight="1" x14ac:dyDescent="0.3">
      <c r="A2336" s="57">
        <v>42671</v>
      </c>
      <c r="B2336" s="29">
        <v>22328</v>
      </c>
      <c r="C2336" s="29">
        <v>22045</v>
      </c>
      <c r="D2336" s="29">
        <v>98.347999999999999</v>
      </c>
      <c r="E2336" s="29">
        <v>104.74</v>
      </c>
      <c r="F2336" s="29">
        <v>1.0985</v>
      </c>
      <c r="G2336" s="29">
        <v>9.5490000000000002E-3</v>
      </c>
      <c r="H2336" s="29">
        <v>0.14763000000000001</v>
      </c>
      <c r="I2336" s="29">
        <v>0.1474</v>
      </c>
      <c r="J2336" s="29">
        <v>1.2184999999999999</v>
      </c>
      <c r="K2336" s="29">
        <v>3.1606000000000002E-2</v>
      </c>
      <c r="L2336" s="29">
        <v>0.23799999999999999</v>
      </c>
      <c r="M2336" s="29">
        <v>8.7179999999999994E-2</v>
      </c>
      <c r="N2336" s="29">
        <v>1.278E-2</v>
      </c>
      <c r="O2336" s="29">
        <v>0.67659999999999998</v>
      </c>
      <c r="P2336" s="29">
        <v>0.95516000000000001</v>
      </c>
      <c r="Q2336" s="29">
        <v>2.0589E-2</v>
      </c>
      <c r="R2336" s="29">
        <v>1.4973999999999999E-2</v>
      </c>
      <c r="S2336" s="29">
        <v>2.8531000000000001E-2</v>
      </c>
      <c r="T2336" s="29">
        <v>0.74650000000000005</v>
      </c>
      <c r="U2336" s="29">
        <v>7.6513999999999999E-2</v>
      </c>
      <c r="V2336" s="29">
        <v>0.31190000000000001</v>
      </c>
    </row>
    <row r="2337" spans="1:22" ht="14.25" customHeight="1" x14ac:dyDescent="0.3">
      <c r="A2337" s="57">
        <v>42670</v>
      </c>
      <c r="B2337" s="29">
        <v>22335</v>
      </c>
      <c r="C2337" s="29">
        <v>22032</v>
      </c>
      <c r="D2337" s="29">
        <v>98.888000000000005</v>
      </c>
      <c r="E2337" s="29">
        <v>105.29</v>
      </c>
      <c r="F2337" s="29">
        <v>1.0896999999999999</v>
      </c>
      <c r="G2337" s="29">
        <v>9.4979999999999995E-3</v>
      </c>
      <c r="H2337" s="29">
        <v>0.1474</v>
      </c>
      <c r="I2337" s="29">
        <v>0.14710000000000001</v>
      </c>
      <c r="J2337" s="29">
        <v>1.2163999999999999</v>
      </c>
      <c r="K2337" s="29">
        <v>3.1502000000000002E-2</v>
      </c>
      <c r="L2337" s="29">
        <v>0.2379</v>
      </c>
      <c r="M2337" s="29">
        <v>8.7150000000000005E-2</v>
      </c>
      <c r="N2337" s="29">
        <v>1.278E-2</v>
      </c>
      <c r="O2337" s="29">
        <v>0.67679999999999996</v>
      </c>
      <c r="P2337" s="29">
        <v>0.95452000000000004</v>
      </c>
      <c r="Q2337" s="29">
        <v>2.0605999999999999E-2</v>
      </c>
      <c r="R2337" s="29">
        <v>1.4951000000000001E-2</v>
      </c>
      <c r="S2337" s="29">
        <v>2.8454E-2</v>
      </c>
      <c r="T2337" s="29">
        <v>0.747</v>
      </c>
      <c r="U2337" s="29">
        <v>7.6599E-2</v>
      </c>
      <c r="V2337" s="29">
        <v>0.31540000000000001</v>
      </c>
    </row>
    <row r="2338" spans="1:22" ht="14.25" customHeight="1" x14ac:dyDescent="0.3">
      <c r="A2338" s="57">
        <v>42669</v>
      </c>
      <c r="B2338" s="29">
        <v>22338</v>
      </c>
      <c r="C2338" s="29">
        <v>22030</v>
      </c>
      <c r="D2338" s="29">
        <v>98.629000000000005</v>
      </c>
      <c r="E2338" s="29">
        <v>104.47</v>
      </c>
      <c r="F2338" s="29">
        <v>1.0908</v>
      </c>
      <c r="G2338" s="29">
        <v>9.5720000000000006E-3</v>
      </c>
      <c r="H2338" s="29">
        <v>0.14771000000000001</v>
      </c>
      <c r="I2338" s="29">
        <v>0.1474</v>
      </c>
      <c r="J2338" s="29">
        <v>1.2246999999999999</v>
      </c>
      <c r="K2338" s="29">
        <v>3.1609999999999999E-2</v>
      </c>
      <c r="L2338" s="29">
        <v>0.24010000000000001</v>
      </c>
      <c r="M2338" s="29">
        <v>8.7819999999999995E-2</v>
      </c>
      <c r="N2338" s="29">
        <v>1.277E-2</v>
      </c>
      <c r="O2338" s="29">
        <v>0.68100000000000005</v>
      </c>
      <c r="P2338" s="29">
        <v>0.95487999999999995</v>
      </c>
      <c r="Q2338" s="29">
        <v>2.0684000000000001E-2</v>
      </c>
      <c r="R2338" s="29">
        <v>1.4954E-2</v>
      </c>
      <c r="S2338" s="29">
        <v>2.8541E-2</v>
      </c>
      <c r="T2338" s="29">
        <v>0.74739999999999995</v>
      </c>
      <c r="U2338" s="29">
        <v>7.6728000000000005E-2</v>
      </c>
      <c r="V2338" s="29">
        <v>0.31840000000000002</v>
      </c>
    </row>
    <row r="2339" spans="1:22" ht="14.25" customHeight="1" x14ac:dyDescent="0.3">
      <c r="A2339" s="57">
        <v>42668</v>
      </c>
      <c r="B2339" s="29">
        <v>22338</v>
      </c>
      <c r="C2339" s="29">
        <v>22033</v>
      </c>
      <c r="D2339" s="29">
        <v>98.718999999999994</v>
      </c>
      <c r="E2339" s="29">
        <v>104.22</v>
      </c>
      <c r="F2339" s="29">
        <v>1.0889</v>
      </c>
      <c r="G2339" s="29">
        <v>9.5949999999999994E-3</v>
      </c>
      <c r="H2339" s="29">
        <v>0.14784</v>
      </c>
      <c r="I2339" s="29">
        <v>0.14760000000000001</v>
      </c>
      <c r="J2339" s="29">
        <v>1.2188000000000001</v>
      </c>
      <c r="K2339" s="29">
        <v>3.1710000000000002E-2</v>
      </c>
      <c r="L2339" s="29">
        <v>0.24079999999999999</v>
      </c>
      <c r="M2339" s="29">
        <v>8.8480000000000003E-2</v>
      </c>
      <c r="N2339" s="29">
        <v>1.277E-2</v>
      </c>
      <c r="O2339" s="29">
        <v>0.67769999999999997</v>
      </c>
      <c r="P2339" s="29">
        <v>0.95474999999999999</v>
      </c>
      <c r="Q2339" s="29">
        <v>2.0764999999999999E-2</v>
      </c>
      <c r="R2339" s="29">
        <v>1.4966999999999999E-2</v>
      </c>
      <c r="S2339" s="29">
        <v>2.8649999999999998E-2</v>
      </c>
      <c r="T2339" s="29">
        <v>0.749</v>
      </c>
      <c r="U2339" s="29">
        <v>7.7050999999999994E-2</v>
      </c>
      <c r="V2339" s="29">
        <v>0.32100000000000001</v>
      </c>
    </row>
    <row r="2340" spans="1:22" ht="14.25" customHeight="1" x14ac:dyDescent="0.3">
      <c r="A2340" s="57">
        <v>42667</v>
      </c>
      <c r="B2340" s="29">
        <v>22311</v>
      </c>
      <c r="C2340" s="29">
        <v>22032</v>
      </c>
      <c r="D2340" s="29">
        <v>98.756</v>
      </c>
      <c r="E2340" s="29">
        <v>104.18</v>
      </c>
      <c r="F2340" s="29">
        <v>1.0882000000000001</v>
      </c>
      <c r="G2340" s="29">
        <v>9.5980000000000006E-3</v>
      </c>
      <c r="H2340" s="29">
        <v>0.14767</v>
      </c>
      <c r="I2340" s="29">
        <v>0.1474</v>
      </c>
      <c r="J2340" s="29">
        <v>1.2238</v>
      </c>
      <c r="K2340" s="29">
        <v>3.1564000000000002E-2</v>
      </c>
      <c r="L2340" s="29">
        <v>0.2399</v>
      </c>
      <c r="M2340" s="29">
        <v>8.8050000000000003E-2</v>
      </c>
      <c r="N2340" s="29">
        <v>1.278E-2</v>
      </c>
      <c r="O2340" s="29">
        <v>0.6784</v>
      </c>
      <c r="P2340" s="29">
        <v>0.95206000000000002</v>
      </c>
      <c r="Q2340" s="29">
        <v>2.0753000000000001E-2</v>
      </c>
      <c r="R2340" s="29">
        <v>1.4959999999999999E-2</v>
      </c>
      <c r="S2340" s="29">
        <v>2.8539999999999999E-2</v>
      </c>
      <c r="T2340" s="29">
        <v>0.75260000000000005</v>
      </c>
      <c r="U2340" s="29">
        <v>7.6767000000000002E-2</v>
      </c>
      <c r="V2340" s="29">
        <v>0.32</v>
      </c>
    </row>
    <row r="2341" spans="1:22" ht="14.25" customHeight="1" x14ac:dyDescent="0.3">
      <c r="A2341" s="57">
        <v>42664</v>
      </c>
      <c r="B2341" s="29">
        <v>22313</v>
      </c>
      <c r="C2341" s="29">
        <v>22019</v>
      </c>
      <c r="D2341" s="29">
        <v>98.694999999999993</v>
      </c>
      <c r="E2341" s="29">
        <v>103.8</v>
      </c>
      <c r="F2341" s="29">
        <v>1.0884</v>
      </c>
      <c r="G2341" s="29">
        <v>9.6319999999999999E-3</v>
      </c>
      <c r="H2341" s="29">
        <v>0.14792</v>
      </c>
      <c r="I2341" s="29">
        <v>0.14749999999999999</v>
      </c>
      <c r="J2341" s="29">
        <v>1.2234</v>
      </c>
      <c r="K2341" s="29">
        <v>3.1426000000000003E-2</v>
      </c>
      <c r="L2341" s="29">
        <v>0.23910000000000001</v>
      </c>
      <c r="M2341" s="29">
        <v>8.7980000000000003E-2</v>
      </c>
      <c r="N2341" s="29">
        <v>1.278E-2</v>
      </c>
      <c r="O2341" s="29">
        <v>0.67869999999999997</v>
      </c>
      <c r="P2341" s="29">
        <v>0.95486000000000004</v>
      </c>
      <c r="Q2341" s="29">
        <v>2.0712000000000001E-2</v>
      </c>
      <c r="R2341" s="29">
        <v>1.4940999999999999E-2</v>
      </c>
      <c r="S2341" s="29">
        <v>2.8462999999999999E-2</v>
      </c>
      <c r="T2341" s="29">
        <v>0.74980000000000002</v>
      </c>
      <c r="U2341" s="29">
        <v>7.6569999999999999E-2</v>
      </c>
      <c r="V2341" s="29">
        <v>0.31730000000000003</v>
      </c>
    </row>
    <row r="2342" spans="1:22" ht="14.25" customHeight="1" x14ac:dyDescent="0.3">
      <c r="A2342" s="57">
        <v>42663</v>
      </c>
      <c r="B2342" s="29">
        <v>22308</v>
      </c>
      <c r="C2342" s="29">
        <v>22005</v>
      </c>
      <c r="D2342" s="29">
        <v>98.314999999999998</v>
      </c>
      <c r="E2342" s="29">
        <v>103.95</v>
      </c>
      <c r="F2342" s="29">
        <v>1.0929</v>
      </c>
      <c r="G2342" s="29">
        <v>9.6200000000000001E-3</v>
      </c>
      <c r="H2342" s="29">
        <v>0.14838000000000001</v>
      </c>
      <c r="I2342" s="29">
        <v>0.1482</v>
      </c>
      <c r="J2342" s="29">
        <v>1.2254</v>
      </c>
      <c r="K2342" s="29">
        <v>3.1607000000000003E-2</v>
      </c>
      <c r="L2342" s="29">
        <v>0.2392</v>
      </c>
      <c r="M2342" s="29">
        <v>8.8349999999999998E-2</v>
      </c>
      <c r="N2342" s="29">
        <v>1.278E-2</v>
      </c>
      <c r="O2342" s="29">
        <v>0.67979999999999996</v>
      </c>
      <c r="P2342" s="29">
        <v>0.95520000000000005</v>
      </c>
      <c r="Q2342" s="29">
        <v>2.0799000000000002E-2</v>
      </c>
      <c r="R2342" s="29">
        <v>1.4962E-2</v>
      </c>
      <c r="S2342" s="29">
        <v>2.8554E-2</v>
      </c>
      <c r="T2342" s="29">
        <v>0.75590000000000002</v>
      </c>
      <c r="U2342" s="29">
        <v>7.6743000000000006E-2</v>
      </c>
      <c r="V2342" s="29">
        <v>0.31809999999999999</v>
      </c>
    </row>
    <row r="2343" spans="1:22" ht="14.25" customHeight="1" x14ac:dyDescent="0.3">
      <c r="A2343" s="57">
        <v>42662</v>
      </c>
      <c r="B2343" s="29">
        <v>22308</v>
      </c>
      <c r="C2343" s="29">
        <v>22011</v>
      </c>
      <c r="D2343" s="29">
        <v>97.92</v>
      </c>
      <c r="E2343" s="29">
        <v>103.44</v>
      </c>
      <c r="F2343" s="29">
        <v>1.0973999999999999</v>
      </c>
      <c r="G2343" s="29">
        <v>9.6670000000000002E-3</v>
      </c>
      <c r="H2343" s="29">
        <v>0.14867</v>
      </c>
      <c r="I2343" s="29">
        <v>0.1484</v>
      </c>
      <c r="J2343" s="29">
        <v>1.2284999999999999</v>
      </c>
      <c r="K2343" s="29">
        <v>3.1779000000000002E-2</v>
      </c>
      <c r="L2343" s="29">
        <v>0.2402</v>
      </c>
      <c r="M2343" s="29">
        <v>8.9249999999999996E-2</v>
      </c>
      <c r="N2343" s="29">
        <v>1.2760000000000001E-2</v>
      </c>
      <c r="O2343" s="29">
        <v>0.67959999999999998</v>
      </c>
      <c r="P2343" s="29">
        <v>0.95511000000000001</v>
      </c>
      <c r="Q2343" s="29">
        <v>2.0848999999999999E-2</v>
      </c>
      <c r="R2343" s="29">
        <v>1.5004E-2</v>
      </c>
      <c r="S2343" s="29">
        <v>2.8686E-2</v>
      </c>
      <c r="T2343" s="29">
        <v>0.76259999999999994</v>
      </c>
      <c r="U2343" s="29">
        <v>7.7041999999999999E-2</v>
      </c>
      <c r="V2343" s="29">
        <v>0.3155</v>
      </c>
    </row>
    <row r="2344" spans="1:22" ht="14.25" customHeight="1" x14ac:dyDescent="0.3">
      <c r="A2344" s="57">
        <v>42661</v>
      </c>
      <c r="B2344" s="29">
        <v>22310</v>
      </c>
      <c r="C2344" s="29">
        <v>22020</v>
      </c>
      <c r="D2344" s="29">
        <v>97.894999999999996</v>
      </c>
      <c r="E2344" s="29">
        <v>103.87</v>
      </c>
      <c r="F2344" s="29">
        <v>1.0981000000000001</v>
      </c>
      <c r="G2344" s="29">
        <v>9.6279999999999994E-3</v>
      </c>
      <c r="H2344" s="29">
        <v>0.14854999999999999</v>
      </c>
      <c r="I2344" s="29">
        <v>0.14829999999999999</v>
      </c>
      <c r="J2344" s="29">
        <v>1.2298</v>
      </c>
      <c r="K2344" s="29">
        <v>3.1709000000000001E-2</v>
      </c>
      <c r="L2344" s="29">
        <v>0.2384</v>
      </c>
      <c r="M2344" s="29">
        <v>8.8880000000000001E-2</v>
      </c>
      <c r="N2344" s="29">
        <v>1.278E-2</v>
      </c>
      <c r="O2344" s="29">
        <v>0.68010000000000004</v>
      </c>
      <c r="P2344" s="29">
        <v>0.95548</v>
      </c>
      <c r="Q2344" s="29">
        <v>2.0785999999999999E-2</v>
      </c>
      <c r="R2344" s="29">
        <v>1.4983E-2</v>
      </c>
      <c r="S2344" s="29">
        <v>2.8558E-2</v>
      </c>
      <c r="T2344" s="29">
        <v>0.76280000000000003</v>
      </c>
      <c r="U2344" s="29">
        <v>7.6816999999999996E-2</v>
      </c>
      <c r="V2344" s="29">
        <v>0.31369999999999998</v>
      </c>
    </row>
    <row r="2345" spans="1:22" ht="14.25" customHeight="1" x14ac:dyDescent="0.3">
      <c r="A2345" s="57">
        <v>42660</v>
      </c>
      <c r="B2345" s="29">
        <v>22305</v>
      </c>
      <c r="C2345" s="29">
        <v>22016</v>
      </c>
      <c r="D2345" s="29">
        <v>97.888000000000005</v>
      </c>
      <c r="E2345" s="29">
        <v>103.89</v>
      </c>
      <c r="F2345" s="29">
        <v>1.1000000000000001</v>
      </c>
      <c r="G2345" s="29">
        <v>9.6259999999999991E-3</v>
      </c>
      <c r="H2345" s="29">
        <v>0.14843999999999999</v>
      </c>
      <c r="I2345" s="29">
        <v>0.1482</v>
      </c>
      <c r="J2345" s="29">
        <v>1.2182999999999999</v>
      </c>
      <c r="K2345" s="29">
        <v>3.1469999999999998E-2</v>
      </c>
      <c r="L2345" s="29">
        <v>0.23710000000000001</v>
      </c>
      <c r="M2345" s="29">
        <v>8.7959999999999997E-2</v>
      </c>
      <c r="N2345" s="29">
        <v>1.277E-2</v>
      </c>
      <c r="O2345" s="29">
        <v>0.68049999999999999</v>
      </c>
      <c r="P2345" s="29">
        <v>0.95415000000000005</v>
      </c>
      <c r="Q2345" s="29">
        <v>2.0664999999999999E-2</v>
      </c>
      <c r="R2345" s="29">
        <v>1.4968E-2</v>
      </c>
      <c r="S2345" s="29">
        <v>2.8393000000000002E-2</v>
      </c>
      <c r="T2345" s="29">
        <v>0.76170000000000004</v>
      </c>
      <c r="U2345" s="29">
        <v>7.6628000000000002E-2</v>
      </c>
      <c r="V2345" s="29">
        <v>0.31230000000000002</v>
      </c>
    </row>
    <row r="2346" spans="1:22" ht="14.25" customHeight="1" x14ac:dyDescent="0.3">
      <c r="A2346" s="57">
        <v>42657</v>
      </c>
      <c r="B2346" s="29">
        <v>22304</v>
      </c>
      <c r="C2346" s="29">
        <v>22011</v>
      </c>
      <c r="D2346" s="29">
        <v>98.019000000000005</v>
      </c>
      <c r="E2346" s="29">
        <v>104.18</v>
      </c>
      <c r="F2346" s="29">
        <v>1.0972</v>
      </c>
      <c r="G2346" s="29">
        <v>9.5989999999999999E-3</v>
      </c>
      <c r="H2346" s="29">
        <v>0.14854000000000001</v>
      </c>
      <c r="I2346" s="29">
        <v>0.1484</v>
      </c>
      <c r="J2346" s="29">
        <v>1.2191000000000001</v>
      </c>
      <c r="K2346" s="29">
        <v>3.1522000000000001E-2</v>
      </c>
      <c r="L2346" s="29">
        <v>0.23749999999999999</v>
      </c>
      <c r="M2346" s="29">
        <v>8.7999999999999995E-2</v>
      </c>
      <c r="N2346" s="29">
        <v>1.277E-2</v>
      </c>
      <c r="O2346" s="29">
        <v>0.68130000000000002</v>
      </c>
      <c r="P2346" s="29">
        <v>0.95579999999999998</v>
      </c>
      <c r="Q2346" s="29">
        <v>2.0674999999999999E-2</v>
      </c>
      <c r="R2346" s="29">
        <v>1.4988E-2</v>
      </c>
      <c r="S2346" s="29">
        <v>2.8296000000000002E-2</v>
      </c>
      <c r="T2346" s="29">
        <v>0.7611</v>
      </c>
      <c r="U2346" s="29">
        <v>7.6466999999999993E-2</v>
      </c>
      <c r="V2346" s="29">
        <v>0.31190000000000001</v>
      </c>
    </row>
    <row r="2347" spans="1:22" ht="14.25" customHeight="1" x14ac:dyDescent="0.3">
      <c r="A2347" s="57">
        <v>42656</v>
      </c>
      <c r="B2347" s="29">
        <v>22303</v>
      </c>
      <c r="C2347" s="29">
        <v>22012</v>
      </c>
      <c r="D2347" s="29">
        <v>97.516000000000005</v>
      </c>
      <c r="E2347" s="29">
        <v>103.71</v>
      </c>
      <c r="F2347" s="29">
        <v>1.1055999999999999</v>
      </c>
      <c r="G2347" s="29">
        <v>9.6430000000000005E-3</v>
      </c>
      <c r="H2347" s="29">
        <v>0.14863000000000001</v>
      </c>
      <c r="I2347" s="29">
        <v>0.14849999999999999</v>
      </c>
      <c r="J2347" s="29">
        <v>1.2254</v>
      </c>
      <c r="K2347" s="29">
        <v>3.1516000000000002E-2</v>
      </c>
      <c r="L2347" s="29">
        <v>0.23810000000000001</v>
      </c>
      <c r="M2347" s="29">
        <v>8.8520000000000001E-2</v>
      </c>
      <c r="N2347" s="29">
        <v>1.277E-2</v>
      </c>
      <c r="O2347" s="29">
        <v>0.68120000000000003</v>
      </c>
      <c r="P2347" s="29">
        <v>0.95552000000000004</v>
      </c>
      <c r="Q2347" s="29">
        <v>2.0687000000000001E-2</v>
      </c>
      <c r="R2347" s="29">
        <v>1.4970000000000001E-2</v>
      </c>
      <c r="S2347" s="29">
        <v>2.8247999999999999E-2</v>
      </c>
      <c r="T2347" s="29">
        <v>0.75800000000000001</v>
      </c>
      <c r="U2347" s="29">
        <v>7.6672000000000004E-2</v>
      </c>
      <c r="V2347" s="29">
        <v>0.31459999999999999</v>
      </c>
    </row>
    <row r="2348" spans="1:22" ht="14.25" customHeight="1" x14ac:dyDescent="0.3">
      <c r="A2348" s="57">
        <v>42655</v>
      </c>
      <c r="B2348" s="29">
        <v>22300</v>
      </c>
      <c r="C2348" s="29">
        <v>21997</v>
      </c>
      <c r="D2348" s="29">
        <v>97.965999999999994</v>
      </c>
      <c r="E2348" s="29">
        <v>104.21</v>
      </c>
      <c r="F2348" s="29">
        <v>1.1007</v>
      </c>
      <c r="G2348" s="29">
        <v>9.5969999999999996E-3</v>
      </c>
      <c r="H2348" s="29">
        <v>0.1487</v>
      </c>
      <c r="I2348" s="29">
        <v>0.1487</v>
      </c>
      <c r="J2348" s="29">
        <v>1.2203999999999999</v>
      </c>
      <c r="K2348" s="29">
        <v>3.1623999999999999E-2</v>
      </c>
      <c r="L2348" s="29">
        <v>0.23830000000000001</v>
      </c>
      <c r="M2348" s="29">
        <v>8.8849999999999998E-2</v>
      </c>
      <c r="N2348" s="29">
        <v>1.277E-2</v>
      </c>
      <c r="O2348" s="29">
        <v>0.68030000000000002</v>
      </c>
      <c r="P2348" s="29">
        <v>0.95682</v>
      </c>
      <c r="Q2348" s="29">
        <v>2.0582E-2</v>
      </c>
      <c r="R2348" s="29">
        <v>1.4966999999999999E-2</v>
      </c>
      <c r="S2348" s="29">
        <v>2.8035000000000001E-2</v>
      </c>
      <c r="T2348" s="29">
        <v>0.75329999999999997</v>
      </c>
      <c r="U2348" s="29">
        <v>7.6781000000000002E-2</v>
      </c>
      <c r="V2348" s="29">
        <v>0.313</v>
      </c>
    </row>
    <row r="2349" spans="1:22" ht="14.25" customHeight="1" x14ac:dyDescent="0.3">
      <c r="A2349" s="57">
        <v>42654</v>
      </c>
      <c r="B2349" s="29">
        <v>22300</v>
      </c>
      <c r="C2349" s="29">
        <v>21987</v>
      </c>
      <c r="D2349" s="29">
        <v>97.69</v>
      </c>
      <c r="E2349" s="29">
        <v>103.51</v>
      </c>
      <c r="F2349" s="29">
        <v>1.1053999999999999</v>
      </c>
      <c r="G2349" s="29">
        <v>9.6609999999999994E-3</v>
      </c>
      <c r="H2349" s="29">
        <v>0.14860000000000001</v>
      </c>
      <c r="I2349" s="29">
        <v>0.14860000000000001</v>
      </c>
      <c r="J2349" s="29">
        <v>1.2122999999999999</v>
      </c>
      <c r="K2349" s="29">
        <v>3.1621000000000003E-2</v>
      </c>
      <c r="L2349" s="29">
        <v>0.23799999999999999</v>
      </c>
      <c r="M2349" s="29">
        <v>8.8900000000000007E-2</v>
      </c>
      <c r="N2349" s="29">
        <v>1.277E-2</v>
      </c>
      <c r="O2349" s="29">
        <v>0.68130000000000002</v>
      </c>
      <c r="P2349" s="29">
        <v>0.95657000000000003</v>
      </c>
      <c r="Q2349" s="29">
        <v>2.0513E-2</v>
      </c>
      <c r="R2349" s="29">
        <v>1.5041000000000001E-2</v>
      </c>
      <c r="S2349" s="29">
        <v>2.8205999999999998E-2</v>
      </c>
      <c r="T2349" s="29">
        <v>0.75390000000000001</v>
      </c>
      <c r="U2349" s="29">
        <v>7.6522999999999994E-2</v>
      </c>
      <c r="V2349" s="29">
        <v>0.31290000000000001</v>
      </c>
    </row>
    <row r="2350" spans="1:22" ht="14.25" customHeight="1" x14ac:dyDescent="0.3">
      <c r="A2350" s="57">
        <v>42653</v>
      </c>
      <c r="B2350" s="29">
        <v>22298</v>
      </c>
      <c r="C2350" s="29">
        <v>21970</v>
      </c>
      <c r="D2350" s="29">
        <v>96.929000000000002</v>
      </c>
      <c r="E2350" s="29">
        <v>103.61</v>
      </c>
      <c r="F2350" s="29">
        <v>1.1138999999999999</v>
      </c>
      <c r="G2350" s="29">
        <v>9.6520000000000009E-3</v>
      </c>
      <c r="H2350" s="29">
        <v>0.14907999999999999</v>
      </c>
      <c r="I2350" s="29">
        <v>0.1489</v>
      </c>
      <c r="J2350" s="29">
        <v>1.2362</v>
      </c>
      <c r="K2350" s="29">
        <v>3.1801999999999997E-2</v>
      </c>
      <c r="L2350" s="29">
        <v>0.2422</v>
      </c>
      <c r="M2350" s="29">
        <v>9.0209999999999999E-2</v>
      </c>
      <c r="N2350" s="29">
        <v>1.277E-2</v>
      </c>
      <c r="O2350" s="29">
        <v>0.68049999999999999</v>
      </c>
      <c r="P2350" s="29">
        <v>0.95625000000000004</v>
      </c>
      <c r="Q2350" s="29">
        <v>2.0648E-2</v>
      </c>
      <c r="R2350" s="29">
        <v>1.5041000000000001E-2</v>
      </c>
      <c r="S2350" s="29">
        <v>2.8462000000000001E-2</v>
      </c>
      <c r="T2350" s="29">
        <v>0.75900000000000001</v>
      </c>
      <c r="U2350" s="29">
        <v>7.7184000000000003E-2</v>
      </c>
      <c r="V2350" s="29">
        <v>0.31180000000000002</v>
      </c>
    </row>
    <row r="2351" spans="1:22" ht="14.25" customHeight="1" x14ac:dyDescent="0.3">
      <c r="A2351" s="57">
        <v>42650</v>
      </c>
      <c r="B2351" s="29">
        <v>22305</v>
      </c>
      <c r="C2351" s="29">
        <v>21980</v>
      </c>
      <c r="D2351" s="29">
        <v>96.632000000000005</v>
      </c>
      <c r="E2351" s="29">
        <v>102.98</v>
      </c>
      <c r="F2351" s="29">
        <v>1.1201000000000001</v>
      </c>
      <c r="G2351" s="29">
        <v>9.7149999999999997E-3</v>
      </c>
      <c r="H2351" s="29">
        <v>0.14934</v>
      </c>
      <c r="I2351" s="29">
        <v>0.14910000000000001</v>
      </c>
      <c r="J2351" s="29">
        <v>1.2434000000000001</v>
      </c>
      <c r="K2351" s="29">
        <v>3.1777E-2</v>
      </c>
      <c r="L2351" s="29">
        <v>0.2409</v>
      </c>
      <c r="M2351" s="29">
        <v>8.9630000000000001E-2</v>
      </c>
      <c r="N2351" s="29">
        <v>1.2760000000000001E-2</v>
      </c>
      <c r="O2351" s="29">
        <v>0.68049999999999999</v>
      </c>
      <c r="P2351" s="29">
        <v>0.95465</v>
      </c>
      <c r="Q2351" s="29">
        <v>2.0688999999999999E-2</v>
      </c>
      <c r="R2351" s="29">
        <v>1.5014E-2</v>
      </c>
      <c r="S2351" s="29">
        <v>2.8649000000000001E-2</v>
      </c>
      <c r="T2351" s="29">
        <v>0.75209999999999999</v>
      </c>
      <c r="U2351" s="29">
        <v>7.6923000000000005E-2</v>
      </c>
      <c r="V2351" s="29">
        <v>0.31040000000000001</v>
      </c>
    </row>
    <row r="2352" spans="1:22" ht="14.25" customHeight="1" x14ac:dyDescent="0.3">
      <c r="A2352" s="57">
        <v>42649</v>
      </c>
      <c r="B2352" s="29">
        <v>22305</v>
      </c>
      <c r="C2352" s="29">
        <v>21971</v>
      </c>
      <c r="D2352" s="29">
        <v>96.765000000000001</v>
      </c>
      <c r="E2352" s="29">
        <v>103.95</v>
      </c>
      <c r="F2352" s="29">
        <v>1.1151</v>
      </c>
      <c r="G2352" s="29">
        <v>9.6200000000000001E-3</v>
      </c>
      <c r="H2352" s="29">
        <v>0.14921000000000001</v>
      </c>
      <c r="I2352" s="29">
        <v>0.14910000000000001</v>
      </c>
      <c r="J2352" s="29">
        <v>1.2616000000000001</v>
      </c>
      <c r="K2352" s="29">
        <v>3.1774999999999998E-2</v>
      </c>
      <c r="L2352" s="29">
        <v>0.24049999999999999</v>
      </c>
      <c r="M2352" s="29">
        <v>8.9649999999999994E-2</v>
      </c>
      <c r="N2352" s="29">
        <v>1.2760000000000001E-2</v>
      </c>
      <c r="O2352" s="29">
        <v>0.68169999999999997</v>
      </c>
      <c r="P2352" s="29">
        <v>0.95676000000000005</v>
      </c>
      <c r="Q2352" s="29">
        <v>2.0698000000000001E-2</v>
      </c>
      <c r="R2352" s="29">
        <v>1.4992E-2</v>
      </c>
      <c r="S2352" s="29">
        <v>2.8677999999999999E-2</v>
      </c>
      <c r="T2352" s="29">
        <v>0.75649999999999995</v>
      </c>
      <c r="U2352" s="29">
        <v>7.6849000000000001E-2</v>
      </c>
      <c r="V2352" s="29">
        <v>0.30969999999999998</v>
      </c>
    </row>
    <row r="2353" spans="1:22" ht="14.25" customHeight="1" x14ac:dyDescent="0.3">
      <c r="A2353" s="57">
        <v>42648</v>
      </c>
      <c r="B2353" s="29">
        <v>22304</v>
      </c>
      <c r="C2353" s="29">
        <v>21964</v>
      </c>
      <c r="D2353" s="29">
        <v>96.125</v>
      </c>
      <c r="E2353" s="29">
        <v>103.5</v>
      </c>
      <c r="F2353" s="29">
        <v>1.1205000000000001</v>
      </c>
      <c r="G2353" s="29">
        <v>9.6620000000000004E-3</v>
      </c>
      <c r="H2353" s="29">
        <v>0.14943000000000001</v>
      </c>
      <c r="I2353" s="29">
        <v>0.14929999999999999</v>
      </c>
      <c r="J2353" s="29">
        <v>1.2748999999999999</v>
      </c>
      <c r="K2353" s="29">
        <v>3.1815000000000003E-2</v>
      </c>
      <c r="L2353" s="29">
        <v>0.2414</v>
      </c>
      <c r="M2353" s="29">
        <v>8.9690000000000006E-2</v>
      </c>
      <c r="N2353" s="29">
        <v>1.278E-2</v>
      </c>
      <c r="O2353" s="29">
        <v>0.68189999999999995</v>
      </c>
      <c r="P2353" s="29">
        <v>0.95708000000000004</v>
      </c>
      <c r="Q2353" s="29">
        <v>2.0695000000000002E-2</v>
      </c>
      <c r="R2353" s="29">
        <v>1.502E-2</v>
      </c>
      <c r="S2353" s="29">
        <v>2.8712999999999999E-2</v>
      </c>
      <c r="T2353" s="29">
        <v>0.75900000000000001</v>
      </c>
      <c r="U2353" s="29">
        <v>7.6730999999999994E-2</v>
      </c>
      <c r="V2353" s="29">
        <v>0.31040000000000001</v>
      </c>
    </row>
    <row r="2354" spans="1:22" ht="14.25" customHeight="1" x14ac:dyDescent="0.3">
      <c r="A2354" s="57">
        <v>42647</v>
      </c>
      <c r="B2354" s="29">
        <v>22308</v>
      </c>
      <c r="C2354" s="29">
        <v>21952</v>
      </c>
      <c r="D2354" s="29">
        <v>96.168999999999997</v>
      </c>
      <c r="E2354" s="29">
        <v>102.9</v>
      </c>
      <c r="F2354" s="29">
        <v>1.1204000000000001</v>
      </c>
      <c r="G2354" s="29">
        <v>9.7179999999999992E-3</v>
      </c>
      <c r="H2354" s="29">
        <v>0.14959</v>
      </c>
      <c r="I2354" s="29">
        <v>0.14940000000000001</v>
      </c>
      <c r="J2354" s="29">
        <v>1.2727999999999999</v>
      </c>
      <c r="K2354" s="29">
        <v>3.1780000000000003E-2</v>
      </c>
      <c r="L2354" s="29">
        <v>0.24110000000000001</v>
      </c>
      <c r="M2354" s="29">
        <v>8.9560000000000001E-2</v>
      </c>
      <c r="N2354" s="29">
        <v>1.277E-2</v>
      </c>
      <c r="O2354" s="29">
        <v>0.68189999999999995</v>
      </c>
      <c r="P2354" s="29">
        <v>0.95567999999999997</v>
      </c>
      <c r="Q2354" s="29">
        <v>2.0674999999999999E-2</v>
      </c>
      <c r="R2354" s="29">
        <v>1.5013E-2</v>
      </c>
      <c r="S2354" s="29">
        <v>2.8746000000000001E-2</v>
      </c>
      <c r="T2354" s="29">
        <v>0.75800000000000001</v>
      </c>
      <c r="U2354" s="29">
        <v>7.6702000000000006E-2</v>
      </c>
      <c r="V2354" s="29">
        <v>0.30690000000000001</v>
      </c>
    </row>
    <row r="2355" spans="1:22" ht="14.25" customHeight="1" x14ac:dyDescent="0.3">
      <c r="A2355" s="57">
        <v>42646</v>
      </c>
      <c r="B2355" s="29">
        <v>22305</v>
      </c>
      <c r="C2355" s="29">
        <v>21948</v>
      </c>
      <c r="D2355" s="29">
        <v>95.694999999999993</v>
      </c>
      <c r="E2355" s="29">
        <v>101.65</v>
      </c>
      <c r="F2355" s="29">
        <v>1.1211</v>
      </c>
      <c r="G2355" s="29">
        <v>9.8379999999999995E-3</v>
      </c>
      <c r="H2355" s="29">
        <v>0.14995</v>
      </c>
      <c r="I2355" s="29">
        <v>0.1497</v>
      </c>
      <c r="J2355" s="29">
        <v>1.2842</v>
      </c>
      <c r="K2355" s="29">
        <v>3.1911000000000002E-2</v>
      </c>
      <c r="L2355" s="29">
        <v>0.24340000000000001</v>
      </c>
      <c r="M2355" s="29">
        <v>9.0539999999999995E-2</v>
      </c>
      <c r="N2355" s="29">
        <v>1.277E-2</v>
      </c>
      <c r="O2355" s="29">
        <v>0.68269999999999997</v>
      </c>
      <c r="P2355" s="29">
        <v>0.95689000000000002</v>
      </c>
      <c r="Q2355" s="29">
        <v>2.0753000000000001E-2</v>
      </c>
      <c r="R2355" s="29">
        <v>1.5058E-2</v>
      </c>
      <c r="S2355" s="29">
        <v>2.8858000000000002E-2</v>
      </c>
      <c r="T2355" s="29">
        <v>0.76219999999999999</v>
      </c>
      <c r="U2355" s="29">
        <v>7.7202000000000007E-2</v>
      </c>
      <c r="V2355" s="29">
        <v>0.3115</v>
      </c>
    </row>
    <row r="2356" spans="1:22" ht="14.25" customHeight="1" x14ac:dyDescent="0.3">
      <c r="A2356" s="57">
        <v>42643</v>
      </c>
      <c r="B2356" s="29">
        <v>22296</v>
      </c>
      <c r="C2356" s="29">
        <v>21949</v>
      </c>
      <c r="D2356" s="29">
        <v>95.462999999999994</v>
      </c>
      <c r="E2356" s="29">
        <v>101.35</v>
      </c>
      <c r="F2356" s="29">
        <v>1.1234999999999999</v>
      </c>
      <c r="G2356" s="29">
        <v>9.868E-3</v>
      </c>
      <c r="H2356" s="29">
        <v>0.15006</v>
      </c>
      <c r="I2356" s="29">
        <v>0.1497</v>
      </c>
      <c r="J2356" s="29">
        <v>1.2971999999999999</v>
      </c>
      <c r="K2356" s="29">
        <v>3.1963999999999999E-2</v>
      </c>
      <c r="L2356" s="29">
        <v>0.24229999999999999</v>
      </c>
      <c r="M2356" s="29">
        <v>9.0749999999999997E-2</v>
      </c>
      <c r="N2356" s="29">
        <v>1.2760000000000001E-2</v>
      </c>
      <c r="O2356" s="29">
        <v>0.68120000000000003</v>
      </c>
      <c r="P2356" s="29">
        <v>0.95689000000000002</v>
      </c>
      <c r="Q2356" s="29">
        <v>2.0660999999999999E-2</v>
      </c>
      <c r="R2356" s="29">
        <v>1.5023999999999999E-2</v>
      </c>
      <c r="S2356" s="29">
        <v>2.8898E-2</v>
      </c>
      <c r="T2356" s="29">
        <v>0.76180000000000003</v>
      </c>
      <c r="U2356" s="29">
        <v>7.6658000000000004E-2</v>
      </c>
      <c r="V2356" s="29">
        <v>0.30669999999999997</v>
      </c>
    </row>
    <row r="2357" spans="1:22" ht="14.25" customHeight="1" x14ac:dyDescent="0.3">
      <c r="A2357" s="57">
        <v>42642</v>
      </c>
      <c r="B2357" s="29">
        <v>22303</v>
      </c>
      <c r="C2357" s="29">
        <v>21940</v>
      </c>
      <c r="D2357" s="29">
        <v>95.534999999999997</v>
      </c>
      <c r="E2357" s="29">
        <v>101.03</v>
      </c>
      <c r="F2357" s="29">
        <v>1.1222000000000001</v>
      </c>
      <c r="G2357" s="29">
        <v>9.8969999999999995E-3</v>
      </c>
      <c r="H2357" s="29">
        <v>0.14993999999999999</v>
      </c>
      <c r="I2357" s="29">
        <v>0.14990000000000001</v>
      </c>
      <c r="J2357" s="29">
        <v>1.2968</v>
      </c>
      <c r="K2357" s="29">
        <v>3.1815999999999997E-2</v>
      </c>
      <c r="L2357" s="29">
        <v>0.24199999999999999</v>
      </c>
      <c r="M2357" s="29">
        <v>9.0690000000000007E-2</v>
      </c>
      <c r="N2357" s="29">
        <v>1.2760000000000001E-2</v>
      </c>
      <c r="O2357" s="29">
        <v>0.68240000000000001</v>
      </c>
      <c r="P2357" s="29">
        <v>0.95238</v>
      </c>
      <c r="Q2357" s="29">
        <v>2.0702000000000002E-2</v>
      </c>
      <c r="R2357" s="29">
        <v>1.4966E-2</v>
      </c>
      <c r="S2357" s="29">
        <v>2.8842E-2</v>
      </c>
      <c r="T2357" s="29">
        <v>0.76049999999999995</v>
      </c>
      <c r="U2357" s="29">
        <v>7.6808000000000001E-2</v>
      </c>
      <c r="V2357" s="29">
        <v>0.30680000000000002</v>
      </c>
    </row>
    <row r="2358" spans="1:22" ht="14.25" customHeight="1" x14ac:dyDescent="0.3">
      <c r="A2358" s="57">
        <v>42641</v>
      </c>
      <c r="B2358" s="29">
        <v>22304</v>
      </c>
      <c r="C2358" s="29">
        <v>21940</v>
      </c>
      <c r="D2358" s="29">
        <v>95.430999999999997</v>
      </c>
      <c r="E2358" s="29">
        <v>100.69</v>
      </c>
      <c r="F2358" s="29">
        <v>1.1216999999999999</v>
      </c>
      <c r="G2358" s="29">
        <v>9.9310000000000006E-3</v>
      </c>
      <c r="H2358" s="29">
        <v>0.14990999999999999</v>
      </c>
      <c r="I2358" s="29">
        <v>0.14960000000000001</v>
      </c>
      <c r="J2358" s="29">
        <v>1.3019000000000001</v>
      </c>
      <c r="K2358" s="29">
        <v>3.1919000000000003E-2</v>
      </c>
      <c r="L2358" s="29">
        <v>0.24360000000000001</v>
      </c>
      <c r="M2358" s="29">
        <v>9.1579999999999995E-2</v>
      </c>
      <c r="N2358" s="29">
        <v>1.277E-2</v>
      </c>
      <c r="O2358" s="29">
        <v>0.68189999999999995</v>
      </c>
      <c r="P2358" s="29">
        <v>0.95465</v>
      </c>
      <c r="Q2358" s="29">
        <v>2.0795999999999999E-2</v>
      </c>
      <c r="R2358" s="29">
        <v>1.5070999999999999E-2</v>
      </c>
      <c r="S2358" s="29">
        <v>2.8916000000000001E-2</v>
      </c>
      <c r="T2358" s="29">
        <v>0.76449999999999996</v>
      </c>
      <c r="U2358" s="29">
        <v>7.7383999999999994E-2</v>
      </c>
      <c r="V2358" s="29">
        <v>0.31080000000000002</v>
      </c>
    </row>
    <row r="2359" spans="1:22" ht="14.25" customHeight="1" x14ac:dyDescent="0.3">
      <c r="A2359" s="57">
        <v>42640</v>
      </c>
      <c r="B2359" s="29">
        <v>22310</v>
      </c>
      <c r="C2359" s="29">
        <v>21943</v>
      </c>
      <c r="D2359" s="29">
        <v>95.435000000000002</v>
      </c>
      <c r="E2359" s="29">
        <v>100.43</v>
      </c>
      <c r="F2359" s="29">
        <v>1.1214999999999999</v>
      </c>
      <c r="G2359" s="29">
        <v>9.9579999999999998E-3</v>
      </c>
      <c r="H2359" s="29">
        <v>0.14998</v>
      </c>
      <c r="I2359" s="29">
        <v>0.14960000000000001</v>
      </c>
      <c r="J2359" s="29">
        <v>1.3023</v>
      </c>
      <c r="K2359" s="29">
        <v>3.1842000000000002E-2</v>
      </c>
      <c r="L2359" s="29">
        <v>0.2419</v>
      </c>
      <c r="M2359" s="29">
        <v>9.1160000000000005E-2</v>
      </c>
      <c r="N2359" s="29">
        <v>1.278E-2</v>
      </c>
      <c r="O2359" s="29">
        <v>0.68310000000000004</v>
      </c>
      <c r="P2359" s="29">
        <v>0.95465</v>
      </c>
      <c r="Q2359" s="29">
        <v>2.0691999999999999E-2</v>
      </c>
      <c r="R2359" s="29">
        <v>1.5049999999999999E-2</v>
      </c>
      <c r="S2359" s="29">
        <v>2.8903999999999999E-2</v>
      </c>
      <c r="T2359" s="29">
        <v>0.75770000000000004</v>
      </c>
      <c r="U2359" s="29">
        <v>7.7371999999999996E-2</v>
      </c>
      <c r="V2359" s="29">
        <v>0.30919999999999997</v>
      </c>
    </row>
    <row r="2360" spans="1:22" ht="14.25" customHeight="1" x14ac:dyDescent="0.3">
      <c r="A2360" s="57">
        <v>42639</v>
      </c>
      <c r="B2360" s="29">
        <v>22312</v>
      </c>
      <c r="C2360" s="29">
        <v>21946</v>
      </c>
      <c r="D2360" s="29">
        <v>95.296999999999997</v>
      </c>
      <c r="E2360" s="29">
        <v>100.33</v>
      </c>
      <c r="F2360" s="29">
        <v>1.1254</v>
      </c>
      <c r="G2360" s="29">
        <v>9.9670000000000002E-3</v>
      </c>
      <c r="H2360" s="29">
        <v>0.15012</v>
      </c>
      <c r="I2360" s="29">
        <v>0.14960000000000001</v>
      </c>
      <c r="J2360" s="29">
        <v>1.2975000000000001</v>
      </c>
      <c r="K2360" s="29">
        <v>3.1821000000000002E-2</v>
      </c>
      <c r="L2360" s="29">
        <v>0.2417</v>
      </c>
      <c r="M2360" s="29">
        <v>9.0179999999999996E-2</v>
      </c>
      <c r="N2360" s="29">
        <v>1.2760000000000001E-2</v>
      </c>
      <c r="O2360" s="29">
        <v>0.68320000000000003</v>
      </c>
      <c r="P2360" s="29">
        <v>0.95469999999999999</v>
      </c>
      <c r="Q2360" s="29">
        <v>2.0653000000000001E-2</v>
      </c>
      <c r="R2360" s="29">
        <v>1.5011E-2</v>
      </c>
      <c r="S2360" s="29">
        <v>2.8910999999999999E-2</v>
      </c>
      <c r="T2360" s="29">
        <v>0.75600000000000001</v>
      </c>
      <c r="U2360" s="29">
        <v>7.6617000000000005E-2</v>
      </c>
      <c r="V2360" s="29">
        <v>0.30830000000000002</v>
      </c>
    </row>
    <row r="2361" spans="1:22" ht="14.25" customHeight="1" x14ac:dyDescent="0.3">
      <c r="A2361" s="57">
        <v>42636</v>
      </c>
      <c r="B2361" s="29">
        <v>22302</v>
      </c>
      <c r="C2361" s="29">
        <v>21942</v>
      </c>
      <c r="D2361" s="29">
        <v>95.477000000000004</v>
      </c>
      <c r="E2361" s="29">
        <v>101.02</v>
      </c>
      <c r="F2361" s="29">
        <v>1.1226</v>
      </c>
      <c r="G2361" s="29">
        <v>9.8989999999999998E-3</v>
      </c>
      <c r="H2361" s="29">
        <v>0.15003</v>
      </c>
      <c r="I2361" s="29">
        <v>0.1497</v>
      </c>
      <c r="J2361" s="29">
        <v>1.2966</v>
      </c>
      <c r="K2361" s="29">
        <v>3.1891999999999997E-2</v>
      </c>
      <c r="L2361" s="29">
        <v>0.24229999999999999</v>
      </c>
      <c r="M2361" s="29">
        <v>9.06E-2</v>
      </c>
      <c r="N2361" s="29">
        <v>1.277E-2</v>
      </c>
      <c r="O2361" s="29">
        <v>0.6835</v>
      </c>
      <c r="P2361" s="29">
        <v>0.95387999999999995</v>
      </c>
      <c r="Q2361" s="29">
        <v>2.0729999999999998E-2</v>
      </c>
      <c r="R2361" s="29">
        <v>1.499E-2</v>
      </c>
      <c r="S2361" s="29">
        <v>2.8864000000000001E-2</v>
      </c>
      <c r="T2361" s="29">
        <v>0.75939999999999996</v>
      </c>
      <c r="U2361" s="29">
        <v>7.6324000000000003E-2</v>
      </c>
      <c r="V2361" s="29">
        <v>0.30830000000000002</v>
      </c>
    </row>
    <row r="2362" spans="1:22" ht="14.25" customHeight="1" x14ac:dyDescent="0.3">
      <c r="A2362" s="57">
        <v>42635</v>
      </c>
      <c r="B2362" s="29">
        <v>22308</v>
      </c>
      <c r="C2362" s="29">
        <v>21944</v>
      </c>
      <c r="D2362" s="29">
        <v>95.447999999999993</v>
      </c>
      <c r="E2362" s="29">
        <v>100.76</v>
      </c>
      <c r="F2362" s="29">
        <v>1.1208</v>
      </c>
      <c r="G2362" s="29">
        <v>9.9249999999999998E-3</v>
      </c>
      <c r="H2362" s="29">
        <v>0.15006</v>
      </c>
      <c r="I2362" s="29">
        <v>0.1497</v>
      </c>
      <c r="J2362" s="29">
        <v>1.3078000000000001</v>
      </c>
      <c r="K2362" s="29">
        <v>3.1896000000000001E-2</v>
      </c>
      <c r="L2362" s="29">
        <v>0.24349999999999999</v>
      </c>
      <c r="M2362" s="29">
        <v>9.0560000000000002E-2</v>
      </c>
      <c r="N2362" s="29">
        <v>1.277E-2</v>
      </c>
      <c r="O2362" s="29">
        <v>0.68489999999999995</v>
      </c>
      <c r="P2362" s="29">
        <v>0.95479000000000003</v>
      </c>
      <c r="Q2362" s="29">
        <v>2.0922E-2</v>
      </c>
      <c r="R2362" s="29">
        <v>1.5006E-2</v>
      </c>
      <c r="S2362" s="29">
        <v>2.8899999999999999E-2</v>
      </c>
      <c r="T2362" s="29">
        <v>0.76680000000000004</v>
      </c>
      <c r="U2362" s="29">
        <v>7.6624999999999999E-2</v>
      </c>
      <c r="V2362" s="29">
        <v>0.3105</v>
      </c>
    </row>
    <row r="2363" spans="1:22" ht="14.25" customHeight="1" x14ac:dyDescent="0.3">
      <c r="A2363" s="57">
        <v>42634</v>
      </c>
      <c r="B2363" s="29">
        <v>22323</v>
      </c>
      <c r="C2363" s="29">
        <v>21953</v>
      </c>
      <c r="D2363" s="29">
        <v>95.66</v>
      </c>
      <c r="E2363" s="29">
        <v>100.32</v>
      </c>
      <c r="F2363" s="29">
        <v>1.1189</v>
      </c>
      <c r="G2363" s="29">
        <v>9.9690000000000004E-3</v>
      </c>
      <c r="H2363" s="29">
        <v>0.15001999999999999</v>
      </c>
      <c r="I2363" s="29">
        <v>0.14990000000000001</v>
      </c>
      <c r="J2363" s="29">
        <v>1.3031999999999999</v>
      </c>
      <c r="K2363" s="29">
        <v>3.2106999999999997E-2</v>
      </c>
      <c r="L2363" s="29">
        <v>0.24399999999999999</v>
      </c>
      <c r="M2363" s="29">
        <v>9.0590000000000004E-2</v>
      </c>
      <c r="N2363" s="29">
        <v>1.277E-2</v>
      </c>
      <c r="O2363" s="29">
        <v>0.68420000000000003</v>
      </c>
      <c r="P2363" s="29">
        <v>0.95528999999999997</v>
      </c>
      <c r="Q2363" s="29">
        <v>2.1009E-2</v>
      </c>
      <c r="R2363" s="29">
        <v>1.4981E-2</v>
      </c>
      <c r="S2363" s="29">
        <v>2.8830999999999999E-2</v>
      </c>
      <c r="T2363" s="29">
        <v>0.76329999999999998</v>
      </c>
      <c r="U2363" s="29">
        <v>7.6522999999999994E-2</v>
      </c>
      <c r="V2363" s="29">
        <v>0.31159999999999999</v>
      </c>
    </row>
    <row r="2364" spans="1:22" ht="14.25" customHeight="1" x14ac:dyDescent="0.3">
      <c r="A2364" s="57">
        <v>42633</v>
      </c>
      <c r="B2364" s="29">
        <v>22324</v>
      </c>
      <c r="C2364" s="29">
        <v>21953</v>
      </c>
      <c r="D2364" s="29">
        <v>96.019000000000005</v>
      </c>
      <c r="E2364" s="29">
        <v>101.7</v>
      </c>
      <c r="F2364" s="29">
        <v>1.1151</v>
      </c>
      <c r="G2364" s="29">
        <v>9.8320000000000005E-3</v>
      </c>
      <c r="H2364" s="29">
        <v>0.14993000000000001</v>
      </c>
      <c r="I2364" s="29">
        <v>0.1497</v>
      </c>
      <c r="J2364" s="29">
        <v>1.2988</v>
      </c>
      <c r="K2364" s="29">
        <v>3.1919999999999997E-2</v>
      </c>
      <c r="L2364" s="29">
        <v>0.24199999999999999</v>
      </c>
      <c r="M2364" s="29">
        <v>8.9510000000000006E-2</v>
      </c>
      <c r="N2364" s="29">
        <v>1.278E-2</v>
      </c>
      <c r="O2364" s="29">
        <v>0.68489999999999995</v>
      </c>
      <c r="P2364" s="29">
        <v>0.95557000000000003</v>
      </c>
      <c r="Q2364" s="29">
        <v>2.0948999999999999E-2</v>
      </c>
      <c r="R2364" s="29">
        <v>1.4928E-2</v>
      </c>
      <c r="S2364" s="29">
        <v>2.8760000000000001E-2</v>
      </c>
      <c r="T2364" s="29">
        <v>0.75819999999999999</v>
      </c>
      <c r="U2364" s="29">
        <v>7.6188000000000006E-2</v>
      </c>
      <c r="V2364" s="29">
        <v>0.30680000000000002</v>
      </c>
    </row>
    <row r="2365" spans="1:22" ht="14.25" customHeight="1" x14ac:dyDescent="0.3">
      <c r="A2365" s="57">
        <v>42632</v>
      </c>
      <c r="B2365" s="29">
        <v>22310</v>
      </c>
      <c r="C2365" s="29">
        <v>21959</v>
      </c>
      <c r="D2365" s="29">
        <v>95.840999999999994</v>
      </c>
      <c r="E2365" s="29">
        <v>101.93</v>
      </c>
      <c r="F2365" s="29">
        <v>1.1174999999999999</v>
      </c>
      <c r="G2365" s="29">
        <v>9.8119999999999995E-3</v>
      </c>
      <c r="H2365" s="29">
        <v>0.14995</v>
      </c>
      <c r="I2365" s="29">
        <v>0.15</v>
      </c>
      <c r="J2365" s="29">
        <v>1.3029999999999999</v>
      </c>
      <c r="K2365" s="29">
        <v>3.1823999999999998E-2</v>
      </c>
      <c r="L2365" s="29">
        <v>0.24199999999999999</v>
      </c>
      <c r="M2365" s="29">
        <v>8.9349999999999999E-2</v>
      </c>
      <c r="N2365" s="29">
        <v>1.2749999999999999E-2</v>
      </c>
      <c r="O2365" s="29">
        <v>0.68559999999999999</v>
      </c>
      <c r="P2365" s="29">
        <v>0.95684999999999998</v>
      </c>
      <c r="Q2365" s="29">
        <v>2.0837999999999999E-2</v>
      </c>
      <c r="R2365" s="29">
        <v>1.4928E-2</v>
      </c>
      <c r="S2365" s="29">
        <v>2.8721E-2</v>
      </c>
      <c r="T2365" s="29">
        <v>0.75739999999999996</v>
      </c>
      <c r="U2365" s="29">
        <v>7.6065999999999995E-2</v>
      </c>
      <c r="V2365" s="29">
        <v>0.30559999999999998</v>
      </c>
    </row>
    <row r="2366" spans="1:22" ht="14.25" customHeight="1" x14ac:dyDescent="0.3">
      <c r="A2366" s="57">
        <v>42629</v>
      </c>
      <c r="B2366" s="29">
        <v>22315</v>
      </c>
      <c r="C2366" s="29">
        <v>21956</v>
      </c>
      <c r="D2366" s="29">
        <v>96.108000000000004</v>
      </c>
      <c r="E2366" s="29">
        <v>102.29</v>
      </c>
      <c r="F2366" s="29">
        <v>1.1154999999999999</v>
      </c>
      <c r="G2366" s="29">
        <v>9.7780000000000002E-3</v>
      </c>
      <c r="H2366" s="29">
        <v>0.14992</v>
      </c>
      <c r="I2366" s="29">
        <v>0.15029999999999999</v>
      </c>
      <c r="J2366" s="29">
        <v>1.3002</v>
      </c>
      <c r="K2366" s="29">
        <v>3.1551999999999997E-2</v>
      </c>
      <c r="L2366" s="29">
        <v>0.24179999999999999</v>
      </c>
      <c r="M2366" s="29">
        <v>8.8770000000000002E-2</v>
      </c>
      <c r="N2366" s="29">
        <v>1.2760000000000001E-2</v>
      </c>
      <c r="O2366" s="29">
        <v>0.68630000000000002</v>
      </c>
      <c r="P2366" s="29">
        <v>0.95684999999999998</v>
      </c>
      <c r="Q2366" s="29">
        <v>2.0846E-2</v>
      </c>
      <c r="R2366" s="29">
        <v>1.4907999999999999E-2</v>
      </c>
      <c r="S2366" s="29">
        <v>2.8688999999999999E-2</v>
      </c>
      <c r="T2366" s="29">
        <v>0.75690000000000002</v>
      </c>
      <c r="U2366" s="29">
        <v>7.5948000000000002E-2</v>
      </c>
      <c r="V2366" s="29">
        <v>0.30649999999999999</v>
      </c>
    </row>
    <row r="2367" spans="1:22" ht="14.25" customHeight="1" x14ac:dyDescent="0.3">
      <c r="A2367" s="57">
        <v>42628</v>
      </c>
      <c r="B2367" s="29">
        <v>22308</v>
      </c>
      <c r="C2367" s="29">
        <v>21958</v>
      </c>
      <c r="D2367" s="29">
        <v>95.287999999999997</v>
      </c>
      <c r="E2367" s="29">
        <v>102.1</v>
      </c>
      <c r="F2367" s="29">
        <v>1.1244000000000001</v>
      </c>
      <c r="G2367" s="29">
        <v>9.7959999999999992E-3</v>
      </c>
      <c r="H2367" s="29">
        <v>0.14984</v>
      </c>
      <c r="I2367" s="29">
        <v>0.15040000000000001</v>
      </c>
      <c r="J2367" s="29">
        <v>1.3239000000000001</v>
      </c>
      <c r="K2367" s="29">
        <v>3.1605000000000001E-2</v>
      </c>
      <c r="L2367" s="29">
        <v>0.2424</v>
      </c>
      <c r="M2367" s="29">
        <v>8.8910000000000003E-2</v>
      </c>
      <c r="N2367" s="29">
        <v>1.2760000000000001E-2</v>
      </c>
      <c r="O2367" s="29">
        <v>0.68630000000000002</v>
      </c>
      <c r="P2367" s="29">
        <v>0.95643</v>
      </c>
      <c r="Q2367" s="29">
        <v>2.0968000000000001E-2</v>
      </c>
      <c r="R2367" s="29">
        <v>1.4957E-2</v>
      </c>
      <c r="S2367" s="29">
        <v>2.8667000000000002E-2</v>
      </c>
      <c r="T2367" s="29">
        <v>0.76019999999999999</v>
      </c>
      <c r="U2367" s="29">
        <v>7.6152999999999998E-2</v>
      </c>
      <c r="V2367" s="29">
        <v>0.30270000000000002</v>
      </c>
    </row>
    <row r="2368" spans="1:22" ht="14.25" customHeight="1" x14ac:dyDescent="0.3">
      <c r="A2368" s="57">
        <v>42627</v>
      </c>
      <c r="B2368" s="29">
        <v>22310</v>
      </c>
      <c r="C2368" s="29">
        <v>21965</v>
      </c>
      <c r="D2368" s="29">
        <v>95.326999999999998</v>
      </c>
      <c r="E2368" s="29">
        <v>102.43</v>
      </c>
      <c r="F2368" s="29">
        <v>1.125</v>
      </c>
      <c r="G2368" s="29">
        <v>9.7630000000000008E-3</v>
      </c>
      <c r="H2368" s="29">
        <v>0.14988000000000001</v>
      </c>
      <c r="I2368" s="29">
        <v>0.15</v>
      </c>
      <c r="J2368" s="29">
        <v>1.3234999999999999</v>
      </c>
      <c r="K2368" s="29">
        <v>3.1563000000000001E-2</v>
      </c>
      <c r="L2368" s="29">
        <v>0.24210000000000001</v>
      </c>
      <c r="M2368" s="29">
        <v>8.8770000000000002E-2</v>
      </c>
      <c r="N2368" s="29">
        <v>1.277E-2</v>
      </c>
      <c r="O2368" s="29">
        <v>0.68700000000000006</v>
      </c>
      <c r="P2368" s="29">
        <v>0.95781000000000005</v>
      </c>
      <c r="Q2368" s="29">
        <v>2.1075E-2</v>
      </c>
      <c r="R2368" s="29">
        <v>1.4969E-2</v>
      </c>
      <c r="S2368" s="29">
        <v>2.8667999999999999E-2</v>
      </c>
      <c r="T2368" s="29">
        <v>0.75790000000000002</v>
      </c>
      <c r="U2368" s="29">
        <v>7.5798000000000004E-2</v>
      </c>
      <c r="V2368" s="29">
        <v>0.29899999999999999</v>
      </c>
    </row>
    <row r="2369" spans="1:22" ht="14.25" customHeight="1" x14ac:dyDescent="0.3">
      <c r="A2369" s="57">
        <v>42626</v>
      </c>
      <c r="B2369" s="29">
        <v>22303</v>
      </c>
      <c r="C2369" s="29">
        <v>21954</v>
      </c>
      <c r="D2369" s="29">
        <v>95.632999999999996</v>
      </c>
      <c r="E2369" s="29">
        <v>102.56</v>
      </c>
      <c r="F2369" s="29">
        <v>1.1220000000000001</v>
      </c>
      <c r="G2369" s="29">
        <v>9.7509999999999993E-3</v>
      </c>
      <c r="H2369" s="29">
        <v>0.14974999999999999</v>
      </c>
      <c r="I2369" s="29">
        <v>0.14949999999999999</v>
      </c>
      <c r="J2369" s="29">
        <v>1.3192999999999999</v>
      </c>
      <c r="K2369" s="29">
        <v>3.1399999999999997E-2</v>
      </c>
      <c r="L2369" s="29">
        <v>0.2419</v>
      </c>
      <c r="M2369" s="29">
        <v>8.8639999999999997E-2</v>
      </c>
      <c r="N2369" s="29">
        <v>1.277E-2</v>
      </c>
      <c r="O2369" s="29">
        <v>0.68820000000000003</v>
      </c>
      <c r="P2369" s="29">
        <v>0.95882000000000001</v>
      </c>
      <c r="Q2369" s="29">
        <v>2.0947E-2</v>
      </c>
      <c r="R2369" s="29">
        <v>1.4893E-2</v>
      </c>
      <c r="S2369" s="29">
        <v>2.8568E-2</v>
      </c>
      <c r="T2369" s="29">
        <v>0.75890000000000002</v>
      </c>
      <c r="U2369" s="29">
        <v>7.5546000000000002E-2</v>
      </c>
      <c r="V2369" s="29">
        <v>0.30180000000000001</v>
      </c>
    </row>
    <row r="2370" spans="1:22" ht="14.25" customHeight="1" x14ac:dyDescent="0.3">
      <c r="A2370" s="57">
        <v>42625</v>
      </c>
      <c r="B2370" s="29">
        <v>22290</v>
      </c>
      <c r="C2370" s="29">
        <v>21945</v>
      </c>
      <c r="D2370" s="29">
        <v>95.094999999999999</v>
      </c>
      <c r="E2370" s="29">
        <v>101.85</v>
      </c>
      <c r="F2370" s="29">
        <v>1.1234999999999999</v>
      </c>
      <c r="G2370" s="29">
        <v>9.8200000000000006E-3</v>
      </c>
      <c r="H2370" s="29">
        <v>0.1497</v>
      </c>
      <c r="I2370" s="29">
        <v>0.14960000000000001</v>
      </c>
      <c r="J2370" s="29">
        <v>1.3337000000000001</v>
      </c>
      <c r="K2370" s="29">
        <v>3.1606000000000002E-2</v>
      </c>
      <c r="L2370" s="29">
        <v>0.24429999999999999</v>
      </c>
      <c r="M2370" s="29">
        <v>9.0279999999999999E-2</v>
      </c>
      <c r="N2370" s="29">
        <v>1.277E-2</v>
      </c>
      <c r="O2370" s="29">
        <v>0.68969999999999998</v>
      </c>
      <c r="P2370" s="29">
        <v>0.95904999999999996</v>
      </c>
      <c r="Q2370" s="29">
        <v>2.1072E-2</v>
      </c>
      <c r="R2370" s="29">
        <v>1.498E-2</v>
      </c>
      <c r="S2370" s="29">
        <v>2.8673000000000001E-2</v>
      </c>
      <c r="T2370" s="29">
        <v>0.76680000000000004</v>
      </c>
      <c r="U2370" s="29">
        <v>7.5939000000000006E-2</v>
      </c>
      <c r="V2370" s="29">
        <v>0.30780000000000002</v>
      </c>
    </row>
    <row r="2371" spans="1:22" ht="14.25" customHeight="1" x14ac:dyDescent="0.3">
      <c r="A2371" s="57">
        <v>42622</v>
      </c>
      <c r="B2371" s="29">
        <v>22302</v>
      </c>
      <c r="C2371" s="29">
        <v>21932</v>
      </c>
      <c r="D2371" s="29">
        <v>95.335999999999999</v>
      </c>
      <c r="E2371" s="29">
        <v>102.69</v>
      </c>
      <c r="F2371" s="29">
        <v>1.1233</v>
      </c>
      <c r="G2371" s="29">
        <v>9.7370000000000009E-3</v>
      </c>
      <c r="H2371" s="29">
        <v>0.14951999999999999</v>
      </c>
      <c r="I2371" s="29">
        <v>0.14929999999999999</v>
      </c>
      <c r="J2371" s="29">
        <v>1.3267</v>
      </c>
      <c r="K2371" s="29">
        <v>3.1602999999999999E-2</v>
      </c>
      <c r="L2371" s="29">
        <v>0.2437</v>
      </c>
      <c r="M2371" s="29">
        <v>9.017E-2</v>
      </c>
      <c r="N2371" s="29">
        <v>1.277E-2</v>
      </c>
      <c r="O2371" s="29">
        <v>0.68969999999999998</v>
      </c>
      <c r="P2371" s="29">
        <v>0.95877000000000001</v>
      </c>
      <c r="Q2371" s="29">
        <v>2.1052999999999999E-2</v>
      </c>
      <c r="R2371" s="29">
        <v>1.4940999999999999E-2</v>
      </c>
      <c r="S2371" s="29">
        <v>2.8694000000000001E-2</v>
      </c>
      <c r="T2371" s="29">
        <v>0.76639999999999997</v>
      </c>
      <c r="U2371" s="29">
        <v>7.6000999999999999E-2</v>
      </c>
      <c r="V2371" s="29">
        <v>0.30559999999999998</v>
      </c>
    </row>
    <row r="2372" spans="1:22" ht="14.25" customHeight="1" x14ac:dyDescent="0.3">
      <c r="A2372" s="57">
        <v>42621</v>
      </c>
      <c r="B2372" s="29">
        <v>22290</v>
      </c>
      <c r="C2372" s="29">
        <v>21914</v>
      </c>
      <c r="D2372" s="29">
        <v>95.027000000000001</v>
      </c>
      <c r="E2372" s="29">
        <v>102.49</v>
      </c>
      <c r="F2372" s="29">
        <v>1.1259999999999999</v>
      </c>
      <c r="G2372" s="29">
        <v>9.757E-3</v>
      </c>
      <c r="H2372" s="29">
        <v>0.15004000000000001</v>
      </c>
      <c r="I2372" s="29">
        <v>0.1497</v>
      </c>
      <c r="J2372" s="29">
        <v>1.3294999999999999</v>
      </c>
      <c r="K2372" s="29">
        <v>3.1926000000000003E-2</v>
      </c>
      <c r="L2372" s="29">
        <v>0.24540000000000001</v>
      </c>
      <c r="M2372" s="29">
        <v>9.103E-2</v>
      </c>
      <c r="N2372" s="29">
        <v>1.277E-2</v>
      </c>
      <c r="O2372" s="29">
        <v>0.6875</v>
      </c>
      <c r="P2372" s="29">
        <v>0.95831</v>
      </c>
      <c r="Q2372" s="29">
        <v>2.1238E-2</v>
      </c>
      <c r="R2372" s="29">
        <v>1.5006E-2</v>
      </c>
      <c r="S2372" s="29">
        <v>2.8757000000000001E-2</v>
      </c>
      <c r="T2372" s="29">
        <v>0.77290000000000003</v>
      </c>
      <c r="U2372" s="29">
        <v>7.6317999999999997E-2</v>
      </c>
      <c r="V2372" s="29">
        <v>0.311</v>
      </c>
    </row>
    <row r="2373" spans="1:22" ht="14.25" customHeight="1" x14ac:dyDescent="0.3">
      <c r="A2373" s="57">
        <v>42620</v>
      </c>
      <c r="B2373" s="29">
        <v>22300</v>
      </c>
      <c r="C2373" s="29">
        <v>21917</v>
      </c>
      <c r="D2373" s="29">
        <v>94.956000000000003</v>
      </c>
      <c r="E2373" s="29">
        <v>101.74</v>
      </c>
      <c r="F2373" s="29">
        <v>1.1238999999999999</v>
      </c>
      <c r="G2373" s="29">
        <v>9.8279999999999999E-3</v>
      </c>
      <c r="H2373" s="29">
        <v>0.15009</v>
      </c>
      <c r="I2373" s="29">
        <v>0.14990000000000001</v>
      </c>
      <c r="J2373" s="29">
        <v>1.3341000000000001</v>
      </c>
      <c r="K2373" s="29">
        <v>3.2004999999999999E-2</v>
      </c>
      <c r="L2373" s="29">
        <v>0.24709999999999999</v>
      </c>
      <c r="M2373" s="29">
        <v>9.1679999999999998E-2</v>
      </c>
      <c r="N2373" s="29">
        <v>1.2760000000000001E-2</v>
      </c>
      <c r="O2373" s="29">
        <v>0.68840000000000001</v>
      </c>
      <c r="P2373" s="29">
        <v>0.95616999999999996</v>
      </c>
      <c r="Q2373" s="29">
        <v>2.1388999999999998E-2</v>
      </c>
      <c r="R2373" s="29">
        <v>1.5042E-2</v>
      </c>
      <c r="S2373" s="29">
        <v>2.8882999999999999E-2</v>
      </c>
      <c r="T2373" s="29">
        <v>0.77610000000000001</v>
      </c>
      <c r="U2373" s="29">
        <v>7.6447000000000001E-2</v>
      </c>
      <c r="V2373" s="29">
        <v>0.3125</v>
      </c>
    </row>
    <row r="2374" spans="1:22" ht="14.25" customHeight="1" x14ac:dyDescent="0.3">
      <c r="A2374" s="57">
        <v>42619</v>
      </c>
      <c r="B2374" s="29">
        <v>22299</v>
      </c>
      <c r="C2374" s="29">
        <v>21922</v>
      </c>
      <c r="D2374" s="29">
        <v>94.822999999999993</v>
      </c>
      <c r="E2374" s="29">
        <v>102.02</v>
      </c>
      <c r="F2374" s="29">
        <v>1.1254999999999999</v>
      </c>
      <c r="G2374" s="29">
        <v>9.8019999999999999E-3</v>
      </c>
      <c r="H2374" s="29">
        <v>0.14976999999999999</v>
      </c>
      <c r="I2374" s="29">
        <v>0.14979999999999999</v>
      </c>
      <c r="J2374" s="29">
        <v>1.3440000000000001</v>
      </c>
      <c r="K2374" s="29">
        <v>3.2099999999999997E-2</v>
      </c>
      <c r="L2374" s="29">
        <v>0.24690000000000001</v>
      </c>
      <c r="M2374" s="29">
        <v>9.1300000000000006E-2</v>
      </c>
      <c r="N2374" s="29">
        <v>1.277E-2</v>
      </c>
      <c r="O2374" s="29">
        <v>0.68779999999999997</v>
      </c>
      <c r="P2374" s="29">
        <v>0.95638999999999996</v>
      </c>
      <c r="Q2374" s="29">
        <v>2.1475000000000001E-2</v>
      </c>
      <c r="R2374" s="29">
        <v>1.5093000000000001E-2</v>
      </c>
      <c r="S2374" s="29">
        <v>2.8901E-2</v>
      </c>
      <c r="T2374" s="29">
        <v>0.77859999999999996</v>
      </c>
      <c r="U2374" s="29">
        <v>7.6457999999999998E-2</v>
      </c>
      <c r="V2374" s="29">
        <v>0.31290000000000001</v>
      </c>
    </row>
    <row r="2375" spans="1:22" ht="14.25" customHeight="1" x14ac:dyDescent="0.3">
      <c r="A2375" s="57">
        <v>42618</v>
      </c>
      <c r="B2375" s="29">
        <v>22302</v>
      </c>
      <c r="C2375" s="29">
        <v>21925</v>
      </c>
      <c r="D2375" s="29">
        <v>95.843999999999994</v>
      </c>
      <c r="E2375" s="29">
        <v>103.43</v>
      </c>
      <c r="F2375" s="29">
        <v>1.1147</v>
      </c>
      <c r="G2375" s="29">
        <v>9.6679999999999995E-3</v>
      </c>
      <c r="H2375" s="29">
        <v>0.14976999999999999</v>
      </c>
      <c r="I2375" s="29">
        <v>0.14940000000000001</v>
      </c>
      <c r="J2375" s="29">
        <v>1.3304</v>
      </c>
      <c r="K2375" s="29">
        <v>3.1851999999999998E-2</v>
      </c>
      <c r="L2375" s="29">
        <v>0.2455</v>
      </c>
      <c r="M2375" s="29">
        <v>9.0529999999999999E-2</v>
      </c>
      <c r="N2375" s="29">
        <v>1.2760000000000001E-2</v>
      </c>
      <c r="O2375" s="29">
        <v>0.68820000000000003</v>
      </c>
      <c r="P2375" s="29">
        <v>0.95831</v>
      </c>
      <c r="Q2375" s="29">
        <v>2.1509E-2</v>
      </c>
      <c r="R2375" s="29">
        <v>1.5044E-2</v>
      </c>
      <c r="S2375" s="29">
        <v>2.8767000000000001E-2</v>
      </c>
      <c r="T2375" s="29">
        <v>0.77349999999999997</v>
      </c>
      <c r="U2375" s="29">
        <v>7.6115000000000002E-2</v>
      </c>
      <c r="V2375" s="29">
        <v>0.30449999999999999</v>
      </c>
    </row>
    <row r="2376" spans="1:22" ht="14.25" customHeight="1" x14ac:dyDescent="0.3">
      <c r="A2376" s="57">
        <v>42615</v>
      </c>
      <c r="B2376" s="29">
        <v>22284</v>
      </c>
      <c r="C2376" s="29">
        <v>21920</v>
      </c>
      <c r="D2376" s="29">
        <v>95.843999999999994</v>
      </c>
      <c r="E2376" s="29">
        <v>103.92</v>
      </c>
      <c r="F2376" s="29">
        <v>1.1155999999999999</v>
      </c>
      <c r="G2376" s="29">
        <v>9.6179999999999998E-3</v>
      </c>
      <c r="H2376" s="29">
        <v>0.14965000000000001</v>
      </c>
      <c r="I2376" s="29">
        <v>0.14929999999999999</v>
      </c>
      <c r="J2376" s="29">
        <v>1.3293999999999999</v>
      </c>
      <c r="K2376" s="29">
        <v>3.1553999999999999E-2</v>
      </c>
      <c r="L2376" s="29">
        <v>0.2447</v>
      </c>
      <c r="M2376" s="29">
        <v>8.9569999999999997E-2</v>
      </c>
      <c r="N2376" s="29">
        <v>1.2760000000000001E-2</v>
      </c>
      <c r="O2376" s="29">
        <v>0.68689999999999996</v>
      </c>
      <c r="P2376" s="29">
        <v>0.95808000000000004</v>
      </c>
      <c r="Q2376" s="29">
        <v>2.1479999999999999E-2</v>
      </c>
      <c r="R2376" s="29">
        <v>1.5017000000000001E-2</v>
      </c>
      <c r="S2376" s="29">
        <v>2.8877E-2</v>
      </c>
      <c r="T2376" s="29">
        <v>0.76990000000000003</v>
      </c>
      <c r="U2376" s="29">
        <v>7.5676999999999994E-2</v>
      </c>
      <c r="V2376" s="29">
        <v>0.307</v>
      </c>
    </row>
    <row r="2377" spans="1:22" ht="14.25" customHeight="1" x14ac:dyDescent="0.3">
      <c r="A2377" s="57">
        <v>42614</v>
      </c>
      <c r="B2377" s="29">
        <v>22293</v>
      </c>
      <c r="C2377" s="29">
        <v>21920</v>
      </c>
      <c r="D2377" s="29">
        <v>95.653000000000006</v>
      </c>
      <c r="E2377" s="29">
        <v>103.23</v>
      </c>
      <c r="F2377" s="29">
        <v>1.1196999999999999</v>
      </c>
      <c r="G2377" s="29">
        <v>9.6869999999999994E-3</v>
      </c>
      <c r="H2377" s="29">
        <v>0.14993999999999999</v>
      </c>
      <c r="I2377" s="29">
        <v>0.14960000000000001</v>
      </c>
      <c r="J2377" s="29">
        <v>1.3268</v>
      </c>
      <c r="K2377" s="29">
        <v>3.1541E-2</v>
      </c>
      <c r="L2377" s="29">
        <v>0.24429999999999999</v>
      </c>
      <c r="M2377" s="29">
        <v>8.9440000000000006E-2</v>
      </c>
      <c r="N2377" s="29">
        <v>1.2760000000000001E-2</v>
      </c>
      <c r="O2377" s="29">
        <v>0.6875</v>
      </c>
      <c r="P2377" s="29">
        <v>0.95598000000000005</v>
      </c>
      <c r="Q2377" s="29">
        <v>2.1416000000000001E-2</v>
      </c>
      <c r="R2377" s="29">
        <v>1.4966999999999999E-2</v>
      </c>
      <c r="S2377" s="29">
        <v>2.8906000000000001E-2</v>
      </c>
      <c r="T2377" s="29">
        <v>0.76319999999999999</v>
      </c>
      <c r="U2377" s="29">
        <v>7.5301000000000007E-2</v>
      </c>
      <c r="V2377" s="29">
        <v>0.30709999999999998</v>
      </c>
    </row>
    <row r="2378" spans="1:22" ht="14.25" customHeight="1" x14ac:dyDescent="0.3">
      <c r="A2378" s="57">
        <v>42613</v>
      </c>
      <c r="B2378" s="29">
        <v>22305</v>
      </c>
      <c r="C2378" s="29">
        <v>21921</v>
      </c>
      <c r="D2378" s="29">
        <v>96.022000000000006</v>
      </c>
      <c r="E2378" s="29">
        <v>103.43</v>
      </c>
      <c r="F2378" s="29">
        <v>1.1157999999999999</v>
      </c>
      <c r="G2378" s="29">
        <v>9.6690000000000005E-3</v>
      </c>
      <c r="H2378" s="29">
        <v>0.14974999999999999</v>
      </c>
      <c r="I2378" s="29">
        <v>0.14940000000000001</v>
      </c>
      <c r="J2378" s="29">
        <v>1.3138000000000001</v>
      </c>
      <c r="K2378" s="29">
        <v>3.1495000000000002E-2</v>
      </c>
      <c r="L2378" s="29">
        <v>0.24410000000000001</v>
      </c>
      <c r="M2378" s="29">
        <v>8.9580000000000007E-2</v>
      </c>
      <c r="N2378" s="29">
        <v>1.2760000000000001E-2</v>
      </c>
      <c r="O2378" s="29">
        <v>0.68740000000000001</v>
      </c>
      <c r="P2378" s="29">
        <v>0.95487999999999995</v>
      </c>
      <c r="Q2378" s="29">
        <v>2.1439E-2</v>
      </c>
      <c r="R2378" s="29">
        <v>1.4930000000000001E-2</v>
      </c>
      <c r="S2378" s="29">
        <v>2.8888E-2</v>
      </c>
      <c r="T2378" s="29">
        <v>0.76300000000000001</v>
      </c>
      <c r="U2378" s="29">
        <v>7.5256000000000003E-2</v>
      </c>
      <c r="V2378" s="29">
        <v>0.30990000000000001</v>
      </c>
    </row>
    <row r="2379" spans="1:22" ht="14.25" customHeight="1" x14ac:dyDescent="0.3">
      <c r="A2379" s="57">
        <v>42612</v>
      </c>
      <c r="B2379" s="29">
        <v>22310</v>
      </c>
      <c r="C2379" s="29">
        <v>21912</v>
      </c>
      <c r="D2379" s="29">
        <v>96.054000000000002</v>
      </c>
      <c r="E2379" s="29">
        <v>102.96</v>
      </c>
      <c r="F2379" s="29">
        <v>1.1143000000000001</v>
      </c>
      <c r="G2379" s="29">
        <v>9.7120000000000001E-3</v>
      </c>
      <c r="H2379" s="29">
        <v>0.14960000000000001</v>
      </c>
      <c r="I2379" s="29">
        <v>0.14940000000000001</v>
      </c>
      <c r="J2379" s="29">
        <v>1.3080000000000001</v>
      </c>
      <c r="K2379" s="29">
        <v>3.1462999999999998E-2</v>
      </c>
      <c r="L2379" s="29">
        <v>0.24590000000000001</v>
      </c>
      <c r="M2379" s="29">
        <v>8.9270000000000002E-2</v>
      </c>
      <c r="N2379" s="29">
        <v>1.2760000000000001E-2</v>
      </c>
      <c r="O2379" s="29">
        <v>0.68630000000000002</v>
      </c>
      <c r="P2379" s="29">
        <v>0.95428999999999997</v>
      </c>
      <c r="Q2379" s="29">
        <v>2.1499000000000001E-2</v>
      </c>
      <c r="R2379" s="29">
        <v>1.4893E-2</v>
      </c>
      <c r="S2379" s="29">
        <v>2.8898E-2</v>
      </c>
      <c r="T2379" s="29">
        <v>0.76339999999999997</v>
      </c>
      <c r="U2379" s="29">
        <v>7.5197E-2</v>
      </c>
      <c r="V2379" s="29">
        <v>0.30859999999999999</v>
      </c>
    </row>
    <row r="2380" spans="1:22" ht="14.25" customHeight="1" x14ac:dyDescent="0.3">
      <c r="A2380" s="57">
        <v>42611</v>
      </c>
      <c r="B2380" s="29">
        <v>22310</v>
      </c>
      <c r="C2380" s="29">
        <v>21914</v>
      </c>
      <c r="D2380" s="29">
        <v>95.58</v>
      </c>
      <c r="E2380" s="29">
        <v>101.92</v>
      </c>
      <c r="F2380" s="29">
        <v>1.1189</v>
      </c>
      <c r="G2380" s="29">
        <v>9.8119999999999995E-3</v>
      </c>
      <c r="H2380" s="29">
        <v>0.14971999999999999</v>
      </c>
      <c r="I2380" s="29">
        <v>0.14949999999999999</v>
      </c>
      <c r="J2380" s="29">
        <v>1.3106</v>
      </c>
      <c r="K2380" s="29">
        <v>3.1556000000000001E-2</v>
      </c>
      <c r="L2380" s="29">
        <v>0.24779999999999999</v>
      </c>
      <c r="M2380" s="29">
        <v>8.9279999999999998E-2</v>
      </c>
      <c r="N2380" s="29">
        <v>1.277E-2</v>
      </c>
      <c r="O2380" s="29">
        <v>0.68630000000000002</v>
      </c>
      <c r="P2380" s="29">
        <v>0.95425000000000004</v>
      </c>
      <c r="Q2380" s="29">
        <v>2.1562999999999999E-2</v>
      </c>
      <c r="R2380" s="29">
        <v>1.49E-2</v>
      </c>
      <c r="S2380" s="29">
        <v>2.8913000000000001E-2</v>
      </c>
      <c r="T2380" s="29">
        <v>0.76859999999999995</v>
      </c>
      <c r="U2380" s="29">
        <v>7.5414999999999996E-2</v>
      </c>
      <c r="V2380" s="29">
        <v>0.3095</v>
      </c>
    </row>
    <row r="2381" spans="1:22" ht="14.25" customHeight="1" x14ac:dyDescent="0.3">
      <c r="A2381" s="57">
        <v>42608</v>
      </c>
      <c r="B2381" s="29">
        <v>22306</v>
      </c>
      <c r="C2381" s="29">
        <v>21895</v>
      </c>
      <c r="D2381" s="29">
        <v>95.566000000000003</v>
      </c>
      <c r="E2381" s="29">
        <v>101.84</v>
      </c>
      <c r="F2381" s="29">
        <v>1.1197999999999999</v>
      </c>
      <c r="G2381" s="29">
        <v>9.8209999999999999E-3</v>
      </c>
      <c r="H2381" s="29">
        <v>0.14996000000000001</v>
      </c>
      <c r="I2381" s="29">
        <v>0.14940000000000001</v>
      </c>
      <c r="J2381" s="29">
        <v>1.3137000000000001</v>
      </c>
      <c r="K2381" s="29">
        <v>3.1475000000000003E-2</v>
      </c>
      <c r="L2381" s="29">
        <v>0.2475</v>
      </c>
      <c r="M2381" s="29">
        <v>8.9080000000000006E-2</v>
      </c>
      <c r="N2381" s="29">
        <v>1.2760000000000001E-2</v>
      </c>
      <c r="O2381" s="29">
        <v>0.68730000000000002</v>
      </c>
      <c r="P2381" s="29">
        <v>0.95374000000000003</v>
      </c>
      <c r="Q2381" s="29">
        <v>2.1572999999999998E-2</v>
      </c>
      <c r="R2381" s="29">
        <v>1.4893E-2</v>
      </c>
      <c r="S2381" s="29">
        <v>2.8847999999999999E-2</v>
      </c>
      <c r="T2381" s="29">
        <v>0.76900000000000002</v>
      </c>
      <c r="U2381" s="29">
        <v>7.5717000000000007E-2</v>
      </c>
      <c r="V2381" s="29">
        <v>0.30609999999999998</v>
      </c>
    </row>
    <row r="2382" spans="1:22" ht="14.25" customHeight="1" x14ac:dyDescent="0.3">
      <c r="A2382" s="57">
        <v>42607</v>
      </c>
      <c r="B2382" s="29">
        <v>22301</v>
      </c>
      <c r="C2382" s="29">
        <v>21898</v>
      </c>
      <c r="D2382" s="29">
        <v>94.772000000000006</v>
      </c>
      <c r="E2382" s="29">
        <v>100.53</v>
      </c>
      <c r="F2382" s="29">
        <v>1.1285000000000001</v>
      </c>
      <c r="G2382" s="29">
        <v>9.9480000000000002E-3</v>
      </c>
      <c r="H2382" s="29">
        <v>0.15028</v>
      </c>
      <c r="I2382" s="29">
        <v>0.15</v>
      </c>
      <c r="J2382" s="29">
        <v>1.3191999999999999</v>
      </c>
      <c r="K2382" s="29">
        <v>3.1572999999999997E-2</v>
      </c>
      <c r="L2382" s="29">
        <v>0.2487</v>
      </c>
      <c r="M2382" s="29">
        <v>8.9620000000000005E-2</v>
      </c>
      <c r="N2382" s="29">
        <v>1.2760000000000001E-2</v>
      </c>
      <c r="O2382" s="29">
        <v>0.68669999999999998</v>
      </c>
      <c r="P2382" s="29">
        <v>0.95420000000000005</v>
      </c>
      <c r="Q2382" s="29">
        <v>2.1596000000000001E-2</v>
      </c>
      <c r="R2382" s="29">
        <v>1.4922E-2</v>
      </c>
      <c r="S2382" s="29">
        <v>2.8933E-2</v>
      </c>
      <c r="T2382" s="29">
        <v>0.77390000000000003</v>
      </c>
      <c r="U2382" s="29">
        <v>7.5435000000000002E-2</v>
      </c>
      <c r="V2382" s="29">
        <v>0.30919999999999997</v>
      </c>
    </row>
    <row r="2383" spans="1:22" ht="14.25" customHeight="1" x14ac:dyDescent="0.3">
      <c r="A2383" s="57">
        <v>42606</v>
      </c>
      <c r="B2383" s="29">
        <v>22301</v>
      </c>
      <c r="C2383" s="29">
        <v>21884</v>
      </c>
      <c r="D2383" s="29">
        <v>94.786000000000001</v>
      </c>
      <c r="E2383" s="29">
        <v>100.45</v>
      </c>
      <c r="F2383" s="29">
        <v>1.1264000000000001</v>
      </c>
      <c r="G2383" s="29">
        <v>9.9550000000000003E-3</v>
      </c>
      <c r="H2383" s="29">
        <v>0.15015000000000001</v>
      </c>
      <c r="I2383" s="29">
        <v>0.14990000000000001</v>
      </c>
      <c r="J2383" s="29">
        <v>1.3231999999999999</v>
      </c>
      <c r="K2383" s="29">
        <v>3.1482000000000003E-2</v>
      </c>
      <c r="L2383" s="29">
        <v>0.2475</v>
      </c>
      <c r="M2383" s="29">
        <v>8.924E-2</v>
      </c>
      <c r="N2383" s="29">
        <v>1.2760000000000001E-2</v>
      </c>
      <c r="O2383" s="29">
        <v>0.68679999999999997</v>
      </c>
      <c r="P2383" s="29">
        <v>0.95333999999999997</v>
      </c>
      <c r="Q2383" s="29">
        <v>2.1517000000000001E-2</v>
      </c>
      <c r="R2383" s="29">
        <v>1.4906000000000001E-2</v>
      </c>
      <c r="S2383" s="29">
        <v>2.8863E-2</v>
      </c>
      <c r="T2383" s="29">
        <v>0.77349999999999997</v>
      </c>
      <c r="U2383" s="29">
        <v>7.5417999999999999E-2</v>
      </c>
      <c r="V2383" s="29">
        <v>0.31</v>
      </c>
    </row>
    <row r="2384" spans="1:22" ht="14.25" customHeight="1" x14ac:dyDescent="0.3">
      <c r="A2384" s="57">
        <v>42605</v>
      </c>
      <c r="B2384" s="29">
        <v>22299</v>
      </c>
      <c r="C2384" s="29">
        <v>21886</v>
      </c>
      <c r="D2384" s="29">
        <v>94.539000000000001</v>
      </c>
      <c r="E2384" s="29">
        <v>100.24</v>
      </c>
      <c r="F2384" s="29">
        <v>1.1305000000000001</v>
      </c>
      <c r="G2384" s="29">
        <v>9.979E-3</v>
      </c>
      <c r="H2384" s="29">
        <v>0.15051999999999999</v>
      </c>
      <c r="I2384" s="29">
        <v>0.1502</v>
      </c>
      <c r="J2384" s="29">
        <v>1.3198000000000001</v>
      </c>
      <c r="K2384" s="29">
        <v>3.1414999999999998E-2</v>
      </c>
      <c r="L2384" s="29">
        <v>0.24759999999999999</v>
      </c>
      <c r="M2384" s="29">
        <v>8.924E-2</v>
      </c>
      <c r="N2384" s="29">
        <v>1.2760000000000001E-2</v>
      </c>
      <c r="O2384" s="29">
        <v>0.68689999999999996</v>
      </c>
      <c r="P2384" s="29">
        <v>0.95374000000000003</v>
      </c>
      <c r="Q2384" s="29">
        <v>2.1524999999999999E-2</v>
      </c>
      <c r="R2384" s="29">
        <v>1.4898E-2</v>
      </c>
      <c r="S2384" s="29">
        <v>2.8881E-2</v>
      </c>
      <c r="T2384" s="29">
        <v>0.77439999999999998</v>
      </c>
      <c r="U2384" s="29">
        <v>7.5572E-2</v>
      </c>
      <c r="V2384" s="29">
        <v>0.30919999999999997</v>
      </c>
    </row>
    <row r="2385" spans="1:22" ht="14.25" customHeight="1" x14ac:dyDescent="0.3">
      <c r="A2385" s="57">
        <v>42604</v>
      </c>
      <c r="B2385" s="29">
        <v>22300</v>
      </c>
      <c r="C2385" s="29">
        <v>21875</v>
      </c>
      <c r="D2385" s="29">
        <v>94.519000000000005</v>
      </c>
      <c r="E2385" s="29">
        <v>100.33</v>
      </c>
      <c r="F2385" s="29">
        <v>1.1319999999999999</v>
      </c>
      <c r="G2385" s="29">
        <v>9.9679999999999994E-3</v>
      </c>
      <c r="H2385" s="29">
        <v>0.15035000000000001</v>
      </c>
      <c r="I2385" s="29">
        <v>0.15010000000000001</v>
      </c>
      <c r="J2385" s="29">
        <v>1.3137000000000001</v>
      </c>
      <c r="K2385" s="29">
        <v>3.1446000000000002E-2</v>
      </c>
      <c r="L2385" s="29">
        <v>0.24790000000000001</v>
      </c>
      <c r="M2385" s="29">
        <v>8.899E-2</v>
      </c>
      <c r="N2385" s="29">
        <v>1.2749999999999999E-2</v>
      </c>
      <c r="O2385" s="29">
        <v>0.68700000000000006</v>
      </c>
      <c r="P2385" s="29">
        <v>0.95420000000000005</v>
      </c>
      <c r="Q2385" s="29">
        <v>2.1485000000000001E-2</v>
      </c>
      <c r="R2385" s="29">
        <v>1.4881999999999999E-2</v>
      </c>
      <c r="S2385" s="29">
        <v>2.8856E-2</v>
      </c>
      <c r="T2385" s="29">
        <v>0.77239999999999998</v>
      </c>
      <c r="U2385" s="29">
        <v>7.5596999999999998E-2</v>
      </c>
      <c r="V2385" s="29">
        <v>0.3125</v>
      </c>
    </row>
    <row r="2386" spans="1:22" ht="14.25" customHeight="1" x14ac:dyDescent="0.3">
      <c r="A2386" s="57">
        <v>42601</v>
      </c>
      <c r="B2386" s="29">
        <v>22294</v>
      </c>
      <c r="C2386" s="29">
        <v>21856</v>
      </c>
      <c r="D2386" s="29">
        <v>94.510999999999996</v>
      </c>
      <c r="E2386" s="29">
        <v>100.22</v>
      </c>
      <c r="F2386" s="29">
        <v>1.1325000000000001</v>
      </c>
      <c r="G2386" s="29">
        <v>9.9780000000000008E-3</v>
      </c>
      <c r="H2386" s="29">
        <v>0.15040000000000001</v>
      </c>
      <c r="I2386" s="29">
        <v>0.1502</v>
      </c>
      <c r="J2386" s="29">
        <v>1.3075000000000001</v>
      </c>
      <c r="K2386" s="29">
        <v>3.1643999999999999E-2</v>
      </c>
      <c r="L2386" s="29">
        <v>0.2492</v>
      </c>
      <c r="M2386" s="29">
        <v>8.9599999999999999E-2</v>
      </c>
      <c r="N2386" s="29">
        <v>1.2749999999999999E-2</v>
      </c>
      <c r="O2386" s="29">
        <v>0.68720000000000003</v>
      </c>
      <c r="P2386" s="29">
        <v>0.95511000000000001</v>
      </c>
      <c r="Q2386" s="29">
        <v>2.1529E-2</v>
      </c>
      <c r="R2386" s="29">
        <v>1.4895E-2</v>
      </c>
      <c r="S2386" s="29">
        <v>2.8878999999999998E-2</v>
      </c>
      <c r="T2386" s="29">
        <v>0.77700000000000002</v>
      </c>
      <c r="U2386" s="29">
        <v>7.5900999999999996E-2</v>
      </c>
      <c r="V2386" s="29">
        <v>0.312</v>
      </c>
    </row>
    <row r="2387" spans="1:22" ht="14.25" customHeight="1" x14ac:dyDescent="0.3">
      <c r="A2387" s="57">
        <v>42600</v>
      </c>
      <c r="B2387" s="29">
        <v>22295</v>
      </c>
      <c r="C2387" s="29">
        <v>21857</v>
      </c>
      <c r="D2387" s="29">
        <v>94.156999999999996</v>
      </c>
      <c r="E2387" s="29">
        <v>99.89</v>
      </c>
      <c r="F2387" s="29">
        <v>1.1354</v>
      </c>
      <c r="G2387" s="29">
        <v>1.0012E-2</v>
      </c>
      <c r="H2387" s="29">
        <v>0.15081</v>
      </c>
      <c r="I2387" s="29">
        <v>0.15079999999999999</v>
      </c>
      <c r="J2387" s="29">
        <v>1.3168</v>
      </c>
      <c r="K2387" s="29">
        <v>3.1810999999999999E-2</v>
      </c>
      <c r="L2387" s="29">
        <v>0.25109999999999999</v>
      </c>
      <c r="M2387" s="29">
        <v>9.0240000000000001E-2</v>
      </c>
      <c r="N2387" s="29">
        <v>1.2749999999999999E-2</v>
      </c>
      <c r="O2387" s="29">
        <v>0.68689999999999996</v>
      </c>
      <c r="P2387" s="29">
        <v>0.95467000000000002</v>
      </c>
      <c r="Q2387" s="29">
        <v>2.1596000000000001E-2</v>
      </c>
      <c r="R2387" s="29">
        <v>1.4964999999999999E-2</v>
      </c>
      <c r="S2387" s="29">
        <v>2.8944999999999999E-2</v>
      </c>
      <c r="T2387" s="29">
        <v>0.78239999999999998</v>
      </c>
      <c r="U2387" s="29">
        <v>7.6230999999999993E-2</v>
      </c>
      <c r="V2387" s="29">
        <v>0.30880000000000002</v>
      </c>
    </row>
    <row r="2388" spans="1:22" ht="14.25" customHeight="1" x14ac:dyDescent="0.3">
      <c r="A2388" s="57">
        <v>42599</v>
      </c>
      <c r="B2388" s="29">
        <v>22302</v>
      </c>
      <c r="C2388" s="29">
        <v>21842</v>
      </c>
      <c r="D2388" s="29">
        <v>94.718000000000004</v>
      </c>
      <c r="E2388" s="29">
        <v>100.28</v>
      </c>
      <c r="F2388" s="29">
        <v>1.1289</v>
      </c>
      <c r="G2388" s="29">
        <v>9.9729999999999992E-3</v>
      </c>
      <c r="H2388" s="29">
        <v>0.15040000000000001</v>
      </c>
      <c r="I2388" s="29">
        <v>0.1507</v>
      </c>
      <c r="J2388" s="29">
        <v>1.3042</v>
      </c>
      <c r="K2388" s="29">
        <v>3.1831999999999999E-2</v>
      </c>
      <c r="L2388" s="29">
        <v>0.25009999999999999</v>
      </c>
      <c r="M2388" s="29">
        <v>9.0289999999999995E-2</v>
      </c>
      <c r="N2388" s="29">
        <v>1.2760000000000001E-2</v>
      </c>
      <c r="O2388" s="29">
        <v>0.68779999999999997</v>
      </c>
      <c r="P2388" s="29">
        <v>0.95465</v>
      </c>
      <c r="Q2388" s="29">
        <v>2.1564E-2</v>
      </c>
      <c r="R2388" s="29">
        <v>1.4949E-2</v>
      </c>
      <c r="S2388" s="29">
        <v>2.8853E-2</v>
      </c>
      <c r="T2388" s="29">
        <v>0.77859999999999996</v>
      </c>
      <c r="U2388" s="29">
        <v>7.6199000000000003E-2</v>
      </c>
      <c r="V2388" s="29">
        <v>0.31190000000000001</v>
      </c>
    </row>
    <row r="2389" spans="1:22" ht="14.25" customHeight="1" x14ac:dyDescent="0.3">
      <c r="A2389" s="57">
        <v>42598</v>
      </c>
      <c r="B2389" s="29">
        <v>22305</v>
      </c>
      <c r="C2389" s="29">
        <v>21846</v>
      </c>
      <c r="D2389" s="29">
        <v>94.790999999999997</v>
      </c>
      <c r="E2389" s="29">
        <v>100.31</v>
      </c>
      <c r="F2389" s="29">
        <v>1.1278999999999999</v>
      </c>
      <c r="G2389" s="29">
        <v>9.9690000000000004E-3</v>
      </c>
      <c r="H2389" s="29">
        <v>0.15096999999999999</v>
      </c>
      <c r="I2389" s="29">
        <v>0.15079999999999999</v>
      </c>
      <c r="J2389" s="29">
        <v>1.3046</v>
      </c>
      <c r="K2389" s="29">
        <v>3.1947000000000003E-2</v>
      </c>
      <c r="L2389" s="29">
        <v>0.2515</v>
      </c>
      <c r="M2389" s="29">
        <v>9.1249999999999998E-2</v>
      </c>
      <c r="N2389" s="29">
        <v>1.277E-2</v>
      </c>
      <c r="O2389" s="29">
        <v>0.68779999999999997</v>
      </c>
      <c r="P2389" s="29">
        <v>0.95533999999999997</v>
      </c>
      <c r="Q2389" s="29">
        <v>2.1631000000000001E-2</v>
      </c>
      <c r="R2389" s="29">
        <v>1.4955E-2</v>
      </c>
      <c r="S2389" s="29">
        <v>2.8889999999999999E-2</v>
      </c>
      <c r="T2389" s="29">
        <v>0.77739999999999998</v>
      </c>
      <c r="U2389" s="29">
        <v>7.6365000000000002E-2</v>
      </c>
      <c r="V2389" s="29">
        <v>0.31230000000000002</v>
      </c>
    </row>
    <row r="2390" spans="1:22" ht="14.25" customHeight="1" x14ac:dyDescent="0.3">
      <c r="A2390" s="57">
        <v>42597</v>
      </c>
      <c r="B2390" s="29">
        <v>22301</v>
      </c>
      <c r="C2390" s="29">
        <v>21847</v>
      </c>
      <c r="D2390" s="29">
        <v>95.629000000000005</v>
      </c>
      <c r="E2390" s="29">
        <v>101.26</v>
      </c>
      <c r="F2390" s="29">
        <v>1.1184000000000001</v>
      </c>
      <c r="G2390" s="29">
        <v>9.8759999999999994E-3</v>
      </c>
      <c r="H2390" s="29">
        <v>0.15062999999999999</v>
      </c>
      <c r="I2390" s="29">
        <v>0.15040000000000001</v>
      </c>
      <c r="J2390" s="29">
        <v>1.288</v>
      </c>
      <c r="K2390" s="29">
        <v>3.1924000000000001E-2</v>
      </c>
      <c r="L2390" s="29">
        <v>0.25040000000000001</v>
      </c>
      <c r="M2390" s="29">
        <v>9.1079999999999994E-2</v>
      </c>
      <c r="N2390" s="29">
        <v>1.2760000000000001E-2</v>
      </c>
      <c r="O2390" s="29">
        <v>0.68820000000000003</v>
      </c>
      <c r="P2390" s="29">
        <v>0.95511000000000001</v>
      </c>
      <c r="Q2390" s="29">
        <v>2.1572999999999998E-2</v>
      </c>
      <c r="R2390" s="29">
        <v>1.4957E-2</v>
      </c>
      <c r="S2390" s="29">
        <v>2.8902000000000001E-2</v>
      </c>
      <c r="T2390" s="29">
        <v>0.77370000000000005</v>
      </c>
      <c r="U2390" s="29">
        <v>7.6535000000000006E-2</v>
      </c>
      <c r="V2390" s="29">
        <v>0.31390000000000001</v>
      </c>
    </row>
    <row r="2391" spans="1:22" ht="14.25" customHeight="1" x14ac:dyDescent="0.3">
      <c r="A2391" s="57">
        <v>42594</v>
      </c>
      <c r="B2391" s="29">
        <v>22301</v>
      </c>
      <c r="C2391" s="29">
        <v>21849</v>
      </c>
      <c r="D2391" s="29">
        <v>95.721999999999994</v>
      </c>
      <c r="E2391" s="29">
        <v>101.3</v>
      </c>
      <c r="F2391" s="29">
        <v>1.1162000000000001</v>
      </c>
      <c r="G2391" s="29">
        <v>9.8720000000000006E-3</v>
      </c>
      <c r="H2391" s="29">
        <v>0.15057999999999999</v>
      </c>
      <c r="I2391" s="29">
        <v>0.15029999999999999</v>
      </c>
      <c r="J2391" s="29">
        <v>1.292</v>
      </c>
      <c r="K2391" s="29">
        <v>3.1817999999999999E-2</v>
      </c>
      <c r="L2391" s="29">
        <v>0.24859999999999999</v>
      </c>
      <c r="M2391" s="29">
        <v>9.0579999999999994E-2</v>
      </c>
      <c r="N2391" s="29">
        <v>1.2760000000000001E-2</v>
      </c>
      <c r="O2391" s="29">
        <v>0.68799999999999994</v>
      </c>
      <c r="P2391" s="29">
        <v>0.95501999999999998</v>
      </c>
      <c r="Q2391" s="29">
        <v>2.1462999999999999E-2</v>
      </c>
      <c r="R2391" s="29">
        <v>1.4940999999999999E-2</v>
      </c>
      <c r="S2391" s="29">
        <v>2.8752E-2</v>
      </c>
      <c r="T2391" s="29">
        <v>0.77200000000000002</v>
      </c>
      <c r="U2391" s="29">
        <v>7.6248999999999997E-2</v>
      </c>
      <c r="V2391" s="29">
        <v>0.31340000000000001</v>
      </c>
    </row>
    <row r="2392" spans="1:22" ht="14.25" customHeight="1" x14ac:dyDescent="0.3">
      <c r="A2392" s="57">
        <v>42593</v>
      </c>
      <c r="B2392" s="29">
        <v>22305</v>
      </c>
      <c r="C2392" s="29">
        <v>21833</v>
      </c>
      <c r="D2392" s="29">
        <v>95.856999999999999</v>
      </c>
      <c r="E2392" s="29">
        <v>101.96</v>
      </c>
      <c r="F2392" s="29">
        <v>1.1136999999999999</v>
      </c>
      <c r="G2392" s="29">
        <v>9.8080000000000007E-3</v>
      </c>
      <c r="H2392" s="29">
        <v>0.15082000000000001</v>
      </c>
      <c r="I2392" s="29">
        <v>0.15049999999999999</v>
      </c>
      <c r="J2392" s="29">
        <v>1.2956000000000001</v>
      </c>
      <c r="K2392" s="29">
        <v>3.1968000000000003E-2</v>
      </c>
      <c r="L2392" s="29">
        <v>0.2505</v>
      </c>
      <c r="M2392" s="29">
        <v>9.11E-2</v>
      </c>
      <c r="N2392" s="29">
        <v>1.2760000000000001E-2</v>
      </c>
      <c r="O2392" s="29">
        <v>0.68779999999999997</v>
      </c>
      <c r="P2392" s="29">
        <v>0.95601000000000003</v>
      </c>
      <c r="Q2392" s="29">
        <v>2.1423000000000001E-2</v>
      </c>
      <c r="R2392" s="29">
        <v>1.498E-2</v>
      </c>
      <c r="S2392" s="29">
        <v>2.8812999999999998E-2</v>
      </c>
      <c r="T2392" s="29">
        <v>0.76970000000000005</v>
      </c>
      <c r="U2392" s="29">
        <v>7.6377E-2</v>
      </c>
      <c r="V2392" s="29">
        <v>0.31790000000000002</v>
      </c>
    </row>
    <row r="2393" spans="1:22" ht="14.25" customHeight="1" x14ac:dyDescent="0.3">
      <c r="A2393" s="57">
        <v>42592</v>
      </c>
      <c r="B2393" s="29">
        <v>22299</v>
      </c>
      <c r="C2393" s="29">
        <v>21838</v>
      </c>
      <c r="D2393" s="29">
        <v>95.65</v>
      </c>
      <c r="E2393" s="29">
        <v>101.29</v>
      </c>
      <c r="F2393" s="29">
        <v>1.1175999999999999</v>
      </c>
      <c r="G2393" s="29">
        <v>9.8729999999999998E-3</v>
      </c>
      <c r="H2393" s="29">
        <v>0.15068000000000001</v>
      </c>
      <c r="I2393" s="29">
        <v>0.15049999999999999</v>
      </c>
      <c r="J2393" s="29">
        <v>1.3009999999999999</v>
      </c>
      <c r="K2393" s="29">
        <v>3.2190999999999997E-2</v>
      </c>
      <c r="L2393" s="29">
        <v>0.2495</v>
      </c>
      <c r="M2393" s="29">
        <v>9.1160000000000005E-2</v>
      </c>
      <c r="N2393" s="29">
        <v>1.2760000000000001E-2</v>
      </c>
      <c r="O2393" s="29">
        <v>0.68630000000000002</v>
      </c>
      <c r="P2393" s="29">
        <v>0.95592999999999995</v>
      </c>
      <c r="Q2393" s="29">
        <v>2.1443E-2</v>
      </c>
      <c r="R2393" s="29">
        <v>1.4977000000000001E-2</v>
      </c>
      <c r="S2393" s="29">
        <v>2.8750000000000001E-2</v>
      </c>
      <c r="T2393" s="29">
        <v>0.76580000000000004</v>
      </c>
      <c r="U2393" s="29">
        <v>7.6377E-2</v>
      </c>
      <c r="V2393" s="29">
        <v>0.31969999999999998</v>
      </c>
    </row>
    <row r="2394" spans="1:22" ht="14.25" customHeight="1" x14ac:dyDescent="0.3">
      <c r="A2394" s="57">
        <v>42591</v>
      </c>
      <c r="B2394" s="29">
        <v>22303</v>
      </c>
      <c r="C2394" s="29">
        <v>21840</v>
      </c>
      <c r="D2394" s="29">
        <v>96.183000000000007</v>
      </c>
      <c r="E2394" s="29">
        <v>101.88</v>
      </c>
      <c r="F2394" s="29">
        <v>1.1116999999999999</v>
      </c>
      <c r="G2394" s="29">
        <v>9.8150000000000008E-3</v>
      </c>
      <c r="H2394" s="29">
        <v>0.15026</v>
      </c>
      <c r="I2394" s="29">
        <v>0.15010000000000001</v>
      </c>
      <c r="J2394" s="29">
        <v>1.3003</v>
      </c>
      <c r="K2394" s="29">
        <v>3.1850000000000003E-2</v>
      </c>
      <c r="L2394" s="29">
        <v>0.24879999999999999</v>
      </c>
      <c r="M2394" s="29">
        <v>9.0690000000000007E-2</v>
      </c>
      <c r="N2394" s="29">
        <v>1.2760000000000001E-2</v>
      </c>
      <c r="O2394" s="29">
        <v>0.6875</v>
      </c>
      <c r="P2394" s="29">
        <v>0.95601999999999998</v>
      </c>
      <c r="Q2394" s="29">
        <v>2.1316000000000002E-2</v>
      </c>
      <c r="R2394" s="29">
        <v>1.4977000000000001E-2</v>
      </c>
      <c r="S2394" s="29">
        <v>2.8650999999999999E-2</v>
      </c>
      <c r="T2394" s="29">
        <v>0.76229999999999998</v>
      </c>
      <c r="U2394" s="29">
        <v>7.6327000000000006E-2</v>
      </c>
      <c r="V2394" s="29">
        <v>0.31790000000000002</v>
      </c>
    </row>
    <row r="2395" spans="1:22" ht="14.25" customHeight="1" x14ac:dyDescent="0.3">
      <c r="A2395" s="57">
        <v>42590</v>
      </c>
      <c r="B2395" s="29">
        <v>22295</v>
      </c>
      <c r="C2395" s="29">
        <v>21833</v>
      </c>
      <c r="D2395" s="29">
        <v>96.400999999999996</v>
      </c>
      <c r="E2395" s="29">
        <v>102.45</v>
      </c>
      <c r="F2395" s="29">
        <v>1.1088</v>
      </c>
      <c r="G2395" s="29">
        <v>9.7610000000000006E-3</v>
      </c>
      <c r="H2395" s="29">
        <v>0.15021000000000001</v>
      </c>
      <c r="I2395" s="29">
        <v>0.15</v>
      </c>
      <c r="J2395" s="29">
        <v>1.304</v>
      </c>
      <c r="K2395" s="29">
        <v>3.1796999999999999E-2</v>
      </c>
      <c r="L2395" s="29">
        <v>0.24779999999999999</v>
      </c>
      <c r="M2395" s="29">
        <v>9.0300000000000005E-2</v>
      </c>
      <c r="N2395" s="29">
        <v>1.277E-2</v>
      </c>
      <c r="O2395" s="29">
        <v>0.68759999999999999</v>
      </c>
      <c r="P2395" s="29">
        <v>0.95601999999999998</v>
      </c>
      <c r="Q2395" s="29">
        <v>2.1277000000000001E-2</v>
      </c>
      <c r="R2395" s="29">
        <v>1.4968E-2</v>
      </c>
      <c r="S2395" s="29">
        <v>2.8587999999999999E-2</v>
      </c>
      <c r="T2395" s="29">
        <v>0.76</v>
      </c>
      <c r="U2395" s="29">
        <v>7.6166999999999999E-2</v>
      </c>
      <c r="V2395" s="29">
        <v>0.31530000000000002</v>
      </c>
    </row>
    <row r="2396" spans="1:22" ht="14.25" customHeight="1" x14ac:dyDescent="0.3">
      <c r="A2396" s="57">
        <v>42587</v>
      </c>
      <c r="B2396" s="29">
        <v>22303</v>
      </c>
      <c r="C2396" s="29">
        <v>21828</v>
      </c>
      <c r="D2396" s="29">
        <v>96.194000000000003</v>
      </c>
      <c r="E2396" s="29">
        <v>101.82</v>
      </c>
      <c r="F2396" s="29">
        <v>1.1086</v>
      </c>
      <c r="G2396" s="29">
        <v>9.8219999999999991E-3</v>
      </c>
      <c r="H2396" s="29">
        <v>0.15029000000000001</v>
      </c>
      <c r="I2396" s="29">
        <v>0.15</v>
      </c>
      <c r="J2396" s="29">
        <v>1.3072999999999999</v>
      </c>
      <c r="K2396" s="29">
        <v>3.1729E-2</v>
      </c>
      <c r="L2396" s="29">
        <v>0.24779999999999999</v>
      </c>
      <c r="M2396" s="29">
        <v>8.9660000000000004E-2</v>
      </c>
      <c r="N2396" s="29">
        <v>1.277E-2</v>
      </c>
      <c r="O2396" s="29">
        <v>0.68630000000000002</v>
      </c>
      <c r="P2396" s="29">
        <v>0.95630000000000004</v>
      </c>
      <c r="Q2396" s="29">
        <v>2.1288000000000001E-2</v>
      </c>
      <c r="R2396" s="29">
        <v>1.4959999999999999E-2</v>
      </c>
      <c r="S2396" s="29">
        <v>2.8511000000000002E-2</v>
      </c>
      <c r="T2396" s="29">
        <v>0.75919999999999999</v>
      </c>
      <c r="U2396" s="29">
        <v>7.6202000000000006E-2</v>
      </c>
      <c r="V2396" s="29">
        <v>0.31590000000000001</v>
      </c>
    </row>
    <row r="2397" spans="1:22" ht="14.25" customHeight="1" x14ac:dyDescent="0.3">
      <c r="A2397" s="57">
        <v>42586</v>
      </c>
      <c r="B2397" s="29">
        <v>22295</v>
      </c>
      <c r="C2397" s="29">
        <v>21833</v>
      </c>
      <c r="D2397" s="29">
        <v>95.757999999999996</v>
      </c>
      <c r="E2397" s="29">
        <v>101.22</v>
      </c>
      <c r="F2397" s="29">
        <v>1.113</v>
      </c>
      <c r="G2397" s="29">
        <v>9.8799999999999999E-3</v>
      </c>
      <c r="H2397" s="29">
        <v>0.15057000000000001</v>
      </c>
      <c r="I2397" s="29">
        <v>0.15040000000000001</v>
      </c>
      <c r="J2397" s="29">
        <v>1.3107</v>
      </c>
      <c r="K2397" s="29">
        <v>3.1565999999999997E-2</v>
      </c>
      <c r="L2397" s="29">
        <v>0.24790000000000001</v>
      </c>
      <c r="M2397" s="29">
        <v>8.9779999999999999E-2</v>
      </c>
      <c r="N2397" s="29">
        <v>1.277E-2</v>
      </c>
      <c r="O2397" s="29">
        <v>0.68679999999999997</v>
      </c>
      <c r="P2397" s="29">
        <v>0.95684999999999998</v>
      </c>
      <c r="Q2397" s="29">
        <v>2.1288999999999999E-2</v>
      </c>
      <c r="R2397" s="29">
        <v>1.4961E-2</v>
      </c>
      <c r="S2397" s="29">
        <v>2.8639000000000001E-2</v>
      </c>
      <c r="T2397" s="29">
        <v>0.7681</v>
      </c>
      <c r="U2397" s="29">
        <v>7.6272000000000006E-2</v>
      </c>
      <c r="V2397" s="29">
        <v>0.31319999999999998</v>
      </c>
    </row>
    <row r="2398" spans="1:22" ht="14.25" customHeight="1" x14ac:dyDescent="0.3">
      <c r="A2398" s="57">
        <v>42585</v>
      </c>
      <c r="B2398" s="29">
        <v>22277</v>
      </c>
      <c r="C2398" s="29">
        <v>21830</v>
      </c>
      <c r="D2398" s="29">
        <v>95.563000000000002</v>
      </c>
      <c r="E2398" s="29">
        <v>101.24</v>
      </c>
      <c r="F2398" s="29">
        <v>1.1149</v>
      </c>
      <c r="G2398" s="29">
        <v>9.8770000000000004E-3</v>
      </c>
      <c r="H2398" s="29">
        <v>0.15078</v>
      </c>
      <c r="I2398" s="29">
        <v>0.15049999999999999</v>
      </c>
      <c r="J2398" s="29">
        <v>1.3325</v>
      </c>
      <c r="K2398" s="29">
        <v>3.1548E-2</v>
      </c>
      <c r="L2398" s="29">
        <v>0.24729999999999999</v>
      </c>
      <c r="M2398" s="29">
        <v>8.9529999999999998E-2</v>
      </c>
      <c r="N2398" s="29">
        <v>1.2760000000000001E-2</v>
      </c>
      <c r="O2398" s="29">
        <v>0.68630000000000002</v>
      </c>
      <c r="P2398" s="29">
        <v>0.95648</v>
      </c>
      <c r="Q2398" s="29">
        <v>2.1260999999999999E-2</v>
      </c>
      <c r="R2398" s="29">
        <v>1.4976E-2</v>
      </c>
      <c r="S2398" s="29">
        <v>2.8566999999999999E-2</v>
      </c>
      <c r="T2398" s="29">
        <v>0.76529999999999998</v>
      </c>
      <c r="U2398" s="29">
        <v>7.6173000000000005E-2</v>
      </c>
      <c r="V2398" s="29">
        <v>0.30880000000000002</v>
      </c>
    </row>
    <row r="2399" spans="1:22" ht="14.25" customHeight="1" x14ac:dyDescent="0.3">
      <c r="A2399" s="57">
        <v>42584</v>
      </c>
      <c r="B2399" s="29">
        <v>22305</v>
      </c>
      <c r="C2399" s="29">
        <v>21845</v>
      </c>
      <c r="D2399" s="29">
        <v>95.063999999999993</v>
      </c>
      <c r="E2399" s="29">
        <v>100.89</v>
      </c>
      <c r="F2399" s="29">
        <v>1.1224000000000001</v>
      </c>
      <c r="G2399" s="29">
        <v>9.9120000000000007E-3</v>
      </c>
      <c r="H2399" s="29">
        <v>0.15096000000000001</v>
      </c>
      <c r="I2399" s="29">
        <v>0.1507</v>
      </c>
      <c r="J2399" s="29">
        <v>1.3357000000000001</v>
      </c>
      <c r="K2399" s="29">
        <v>3.1593000000000003E-2</v>
      </c>
      <c r="L2399" s="29">
        <v>0.24679999999999999</v>
      </c>
      <c r="M2399" s="29">
        <v>8.9959999999999998E-2</v>
      </c>
      <c r="N2399" s="29">
        <v>1.2760000000000001E-2</v>
      </c>
      <c r="O2399" s="29">
        <v>0.68489999999999995</v>
      </c>
      <c r="P2399" s="29">
        <v>0.95464000000000004</v>
      </c>
      <c r="Q2399" s="29">
        <v>2.1260000000000001E-2</v>
      </c>
      <c r="R2399" s="29">
        <v>1.4996000000000001E-2</v>
      </c>
      <c r="S2399" s="29">
        <v>2.877E-2</v>
      </c>
      <c r="T2399" s="29">
        <v>0.76270000000000004</v>
      </c>
      <c r="U2399" s="29">
        <v>7.6353000000000004E-2</v>
      </c>
      <c r="V2399" s="29">
        <v>0.30680000000000002</v>
      </c>
    </row>
    <row r="2400" spans="1:22" ht="14.25" customHeight="1" x14ac:dyDescent="0.3">
      <c r="A2400" s="57">
        <v>42583</v>
      </c>
      <c r="B2400" s="29">
        <v>22300</v>
      </c>
      <c r="C2400" s="29">
        <v>21853</v>
      </c>
      <c r="D2400" s="29">
        <v>95.712999999999994</v>
      </c>
      <c r="E2400" s="29">
        <v>102.39</v>
      </c>
      <c r="F2400" s="29">
        <v>1.1163000000000001</v>
      </c>
      <c r="G2400" s="29">
        <v>9.7660000000000004E-3</v>
      </c>
      <c r="H2400" s="29">
        <v>0.15056</v>
      </c>
      <c r="I2400" s="29">
        <v>0.15049999999999999</v>
      </c>
      <c r="J2400" s="29">
        <v>1.3179000000000001</v>
      </c>
      <c r="K2400" s="29">
        <v>3.1695000000000001E-2</v>
      </c>
      <c r="L2400" s="29">
        <v>0.2472</v>
      </c>
      <c r="M2400" s="29">
        <v>9.0190000000000006E-2</v>
      </c>
      <c r="N2400" s="29">
        <v>1.2749999999999999E-2</v>
      </c>
      <c r="O2400" s="29">
        <v>0.68540000000000001</v>
      </c>
      <c r="P2400" s="29">
        <v>0.95511000000000001</v>
      </c>
      <c r="Q2400" s="29">
        <v>2.1250999999999999E-2</v>
      </c>
      <c r="R2400" s="29">
        <v>1.4977000000000001E-2</v>
      </c>
      <c r="S2400" s="29">
        <v>2.8747000000000002E-2</v>
      </c>
      <c r="T2400" s="29">
        <v>0.76200000000000001</v>
      </c>
      <c r="U2400" s="29">
        <v>7.6730999999999994E-2</v>
      </c>
      <c r="V2400" s="29">
        <v>0.30630000000000002</v>
      </c>
    </row>
    <row r="2401" spans="1:22" ht="14.25" customHeight="1" x14ac:dyDescent="0.3">
      <c r="A2401" s="57">
        <v>42580</v>
      </c>
      <c r="B2401" s="29">
        <v>22299</v>
      </c>
      <c r="C2401" s="29">
        <v>21862</v>
      </c>
      <c r="D2401" s="29">
        <v>95.53</v>
      </c>
      <c r="E2401" s="29">
        <v>102.06</v>
      </c>
      <c r="F2401" s="29">
        <v>1.1173999999999999</v>
      </c>
      <c r="G2401" s="29">
        <v>9.7979999999999994E-3</v>
      </c>
      <c r="H2401" s="29">
        <v>0.15064</v>
      </c>
      <c r="I2401" s="29">
        <v>0.15090000000000001</v>
      </c>
      <c r="J2401" s="29">
        <v>1.323</v>
      </c>
      <c r="K2401" s="29">
        <v>3.1434999999999998E-2</v>
      </c>
      <c r="L2401" s="29">
        <v>0.24840000000000001</v>
      </c>
      <c r="M2401" s="29">
        <v>8.9959999999999998E-2</v>
      </c>
      <c r="N2401" s="29">
        <v>1.2760000000000001E-2</v>
      </c>
      <c r="O2401" s="29">
        <v>0.68589999999999995</v>
      </c>
      <c r="P2401" s="29">
        <v>0.95406000000000002</v>
      </c>
      <c r="Q2401" s="29">
        <v>2.1245E-2</v>
      </c>
      <c r="R2401" s="29">
        <v>1.4991000000000001E-2</v>
      </c>
      <c r="S2401" s="29">
        <v>2.8750000000000001E-2</v>
      </c>
      <c r="T2401" s="29">
        <v>0.76670000000000005</v>
      </c>
      <c r="U2401" s="29">
        <v>7.6466000000000006E-2</v>
      </c>
      <c r="V2401" s="29">
        <v>0.30759999999999998</v>
      </c>
    </row>
    <row r="2402" spans="1:22" ht="14.25" customHeight="1" x14ac:dyDescent="0.3">
      <c r="A2402" s="57">
        <v>42579</v>
      </c>
      <c r="B2402" s="29">
        <v>22305</v>
      </c>
      <c r="C2402" s="29">
        <v>21875</v>
      </c>
      <c r="D2402" s="29">
        <v>96.739000000000004</v>
      </c>
      <c r="E2402" s="29">
        <v>105.27</v>
      </c>
      <c r="F2402" s="29">
        <v>1.1076999999999999</v>
      </c>
      <c r="G2402" s="29">
        <v>9.4999999999999998E-3</v>
      </c>
      <c r="H2402" s="29">
        <v>0.15026</v>
      </c>
      <c r="I2402" s="29">
        <v>0.15010000000000001</v>
      </c>
      <c r="J2402" s="29">
        <v>1.3164</v>
      </c>
      <c r="K2402" s="29">
        <v>3.1295000000000003E-2</v>
      </c>
      <c r="L2402" s="29">
        <v>0.24629999999999999</v>
      </c>
      <c r="M2402" s="29">
        <v>8.8910000000000003E-2</v>
      </c>
      <c r="N2402" s="29">
        <v>1.2760000000000001E-2</v>
      </c>
      <c r="O2402" s="29">
        <v>0.68540000000000001</v>
      </c>
      <c r="P2402" s="29">
        <v>0.95396999999999998</v>
      </c>
      <c r="Q2402" s="29">
        <v>2.1236999999999999E-2</v>
      </c>
      <c r="R2402" s="29">
        <v>1.4924E-2</v>
      </c>
      <c r="S2402" s="29">
        <v>2.869E-2</v>
      </c>
      <c r="T2402" s="29">
        <v>0.7601</v>
      </c>
      <c r="U2402" s="29">
        <v>7.6539999999999997E-2</v>
      </c>
      <c r="V2402" s="29">
        <v>0.3039</v>
      </c>
    </row>
    <row r="2403" spans="1:22" ht="14.25" customHeight="1" x14ac:dyDescent="0.3">
      <c r="A2403" s="57">
        <v>42578</v>
      </c>
      <c r="B2403" s="29">
        <v>22305</v>
      </c>
      <c r="C2403" s="29">
        <v>21878</v>
      </c>
      <c r="D2403" s="29">
        <v>97.052999999999997</v>
      </c>
      <c r="E2403" s="29">
        <v>105.4</v>
      </c>
      <c r="F2403" s="29">
        <v>1.1057999999999999</v>
      </c>
      <c r="G2403" s="29">
        <v>9.4879999999999999E-3</v>
      </c>
      <c r="H2403" s="29">
        <v>0.14971000000000001</v>
      </c>
      <c r="I2403" s="29">
        <v>0.14990000000000001</v>
      </c>
      <c r="J2403" s="29">
        <v>1.3223</v>
      </c>
      <c r="K2403" s="29">
        <v>3.1212E-2</v>
      </c>
      <c r="L2403" s="29">
        <v>0.2462</v>
      </c>
      <c r="M2403" s="29">
        <v>8.8400000000000006E-2</v>
      </c>
      <c r="N2403" s="29">
        <v>1.2749999999999999E-2</v>
      </c>
      <c r="O2403" s="29">
        <v>0.68540000000000001</v>
      </c>
      <c r="P2403" s="29">
        <v>0.95374000000000003</v>
      </c>
      <c r="Q2403" s="29">
        <v>2.1201000000000001E-2</v>
      </c>
      <c r="R2403" s="29">
        <v>1.4907999999999999E-2</v>
      </c>
      <c r="S2403" s="29">
        <v>2.8601999999999999E-2</v>
      </c>
      <c r="T2403" s="29">
        <v>0.75829999999999997</v>
      </c>
      <c r="U2403" s="29">
        <v>7.6288999999999996E-2</v>
      </c>
      <c r="V2403" s="29">
        <v>0.30659999999999998</v>
      </c>
    </row>
    <row r="2404" spans="1:22" ht="14.25" customHeight="1" x14ac:dyDescent="0.3">
      <c r="A2404" s="57">
        <v>42577</v>
      </c>
      <c r="B2404" s="29">
        <v>22305</v>
      </c>
      <c r="C2404" s="29">
        <v>21890</v>
      </c>
      <c r="D2404" s="29">
        <v>97.156000000000006</v>
      </c>
      <c r="E2404" s="29">
        <v>104.66</v>
      </c>
      <c r="F2404" s="29">
        <v>1.0986</v>
      </c>
      <c r="G2404" s="29">
        <v>9.5569999999999995E-3</v>
      </c>
      <c r="H2404" s="29">
        <v>0.14988000000000001</v>
      </c>
      <c r="I2404" s="29">
        <v>0.1497</v>
      </c>
      <c r="J2404" s="29">
        <v>1.3129999999999999</v>
      </c>
      <c r="K2404" s="29">
        <v>3.1154000000000001E-2</v>
      </c>
      <c r="L2404" s="29">
        <v>0.246</v>
      </c>
      <c r="M2404" s="29">
        <v>8.7929999999999994E-2</v>
      </c>
      <c r="N2404" s="29">
        <v>1.277E-2</v>
      </c>
      <c r="O2404" s="29">
        <v>0.68489999999999995</v>
      </c>
      <c r="P2404" s="29">
        <v>0.95465999999999995</v>
      </c>
      <c r="Q2404" s="29">
        <v>2.1189E-2</v>
      </c>
      <c r="R2404" s="29">
        <v>1.4853E-2</v>
      </c>
      <c r="S2404" s="29">
        <v>2.8579E-2</v>
      </c>
      <c r="T2404" s="29">
        <v>0.75829999999999997</v>
      </c>
      <c r="U2404" s="29">
        <v>7.5936000000000003E-2</v>
      </c>
      <c r="V2404" s="29">
        <v>0.3054</v>
      </c>
    </row>
    <row r="2405" spans="1:22" ht="14.25" customHeight="1" x14ac:dyDescent="0.3">
      <c r="A2405" s="57">
        <v>42576</v>
      </c>
      <c r="B2405" s="29">
        <v>22305</v>
      </c>
      <c r="C2405" s="29">
        <v>21888</v>
      </c>
      <c r="D2405" s="29">
        <v>97.286000000000001</v>
      </c>
      <c r="E2405" s="29">
        <v>105.81</v>
      </c>
      <c r="F2405" s="29">
        <v>1.0994999999999999</v>
      </c>
      <c r="G2405" s="29">
        <v>9.4509999999999993E-3</v>
      </c>
      <c r="H2405" s="29">
        <v>0.14981</v>
      </c>
      <c r="I2405" s="29">
        <v>0.14949999999999999</v>
      </c>
      <c r="J2405" s="29">
        <v>1.3140000000000001</v>
      </c>
      <c r="K2405" s="29">
        <v>3.1045E-2</v>
      </c>
      <c r="L2405" s="29">
        <v>0.2445</v>
      </c>
      <c r="M2405" s="29">
        <v>8.7510000000000004E-2</v>
      </c>
      <c r="N2405" s="29">
        <v>1.277E-2</v>
      </c>
      <c r="O2405" s="29">
        <v>0.68559999999999999</v>
      </c>
      <c r="P2405" s="29">
        <v>0.95392999999999994</v>
      </c>
      <c r="Q2405" s="29">
        <v>2.1201000000000001E-2</v>
      </c>
      <c r="R2405" s="29">
        <v>1.4836E-2</v>
      </c>
      <c r="S2405" s="29">
        <v>2.8532999999999999E-2</v>
      </c>
      <c r="T2405" s="29">
        <v>0.75660000000000005</v>
      </c>
      <c r="U2405" s="29">
        <v>7.6005000000000003E-2</v>
      </c>
      <c r="V2405" s="29">
        <v>0.30409999999999998</v>
      </c>
    </row>
    <row r="2406" spans="1:22" ht="14.25" customHeight="1" x14ac:dyDescent="0.3">
      <c r="A2406" s="57">
        <v>42573</v>
      </c>
      <c r="B2406" s="29">
        <v>22295</v>
      </c>
      <c r="C2406" s="29">
        <v>21881</v>
      </c>
      <c r="D2406" s="29">
        <v>97.466999999999999</v>
      </c>
      <c r="E2406" s="29">
        <v>106.13</v>
      </c>
      <c r="F2406" s="29">
        <v>1.0976999999999999</v>
      </c>
      <c r="G2406" s="29">
        <v>9.4240000000000001E-3</v>
      </c>
      <c r="H2406" s="29">
        <v>0.14965999999999999</v>
      </c>
      <c r="I2406" s="29">
        <v>0.14960000000000001</v>
      </c>
      <c r="J2406" s="29">
        <v>1.3109</v>
      </c>
      <c r="K2406" s="29">
        <v>3.1237999999999998E-2</v>
      </c>
      <c r="L2406" s="29">
        <v>0.24529999999999999</v>
      </c>
      <c r="M2406" s="29">
        <v>8.8020000000000001E-2</v>
      </c>
      <c r="N2406" s="29">
        <v>1.2760000000000001E-2</v>
      </c>
      <c r="O2406" s="29">
        <v>0.68559999999999999</v>
      </c>
      <c r="P2406" s="29">
        <v>0.95460999999999996</v>
      </c>
      <c r="Q2406" s="29">
        <v>2.1236000000000001E-2</v>
      </c>
      <c r="R2406" s="29">
        <v>1.489E-2</v>
      </c>
      <c r="S2406" s="29">
        <v>2.8580000000000001E-2</v>
      </c>
      <c r="T2406" s="29">
        <v>0.76180000000000003</v>
      </c>
      <c r="U2406" s="29">
        <v>7.6219999999999996E-2</v>
      </c>
      <c r="V2406" s="29">
        <v>0.30709999999999998</v>
      </c>
    </row>
    <row r="2407" spans="1:22" ht="14.25" customHeight="1" x14ac:dyDescent="0.3">
      <c r="A2407" s="57">
        <v>42572</v>
      </c>
      <c r="B2407" s="29">
        <v>22303</v>
      </c>
      <c r="C2407" s="29">
        <v>21895</v>
      </c>
      <c r="D2407" s="29">
        <v>97</v>
      </c>
      <c r="E2407" s="29">
        <v>105.82</v>
      </c>
      <c r="F2407" s="29">
        <v>1.1026</v>
      </c>
      <c r="G2407" s="29">
        <v>9.4500000000000001E-3</v>
      </c>
      <c r="H2407" s="29">
        <v>0.14982999999999999</v>
      </c>
      <c r="I2407" s="29">
        <v>0.14979999999999999</v>
      </c>
      <c r="J2407" s="29">
        <v>1.3232999999999999</v>
      </c>
      <c r="K2407" s="29">
        <v>3.1220999999999999E-2</v>
      </c>
      <c r="L2407" s="29">
        <v>0.2462</v>
      </c>
      <c r="M2407" s="29">
        <v>8.7870000000000004E-2</v>
      </c>
      <c r="N2407" s="29">
        <v>1.2760000000000001E-2</v>
      </c>
      <c r="O2407" s="29">
        <v>0.68479999999999996</v>
      </c>
      <c r="P2407" s="29">
        <v>0.95420000000000005</v>
      </c>
      <c r="Q2407" s="29">
        <v>2.1197000000000001E-2</v>
      </c>
      <c r="R2407" s="29">
        <v>1.489E-2</v>
      </c>
      <c r="S2407" s="29">
        <v>2.8601000000000001E-2</v>
      </c>
      <c r="T2407" s="29">
        <v>0.7641</v>
      </c>
      <c r="U2407" s="29">
        <v>7.6324000000000003E-2</v>
      </c>
      <c r="V2407" s="29">
        <v>0.30570000000000003</v>
      </c>
    </row>
    <row r="2408" spans="1:22" ht="14.25" customHeight="1" x14ac:dyDescent="0.3">
      <c r="A2408" s="57">
        <v>42571</v>
      </c>
      <c r="B2408" s="29">
        <v>22300</v>
      </c>
      <c r="C2408" s="29">
        <v>21888</v>
      </c>
      <c r="D2408" s="29">
        <v>97.200999999999993</v>
      </c>
      <c r="E2408" s="29">
        <v>106.89</v>
      </c>
      <c r="F2408" s="29">
        <v>1.1014999999999999</v>
      </c>
      <c r="G2408" s="29">
        <v>9.3559999999999997E-3</v>
      </c>
      <c r="H2408" s="29">
        <v>0.14974000000000001</v>
      </c>
      <c r="I2408" s="29">
        <v>0.1497</v>
      </c>
      <c r="J2408" s="29">
        <v>1.3208</v>
      </c>
      <c r="K2408" s="29">
        <v>3.1189999999999999E-2</v>
      </c>
      <c r="L2408" s="29">
        <v>0.2475</v>
      </c>
      <c r="M2408" s="29">
        <v>8.7470000000000006E-2</v>
      </c>
      <c r="N2408" s="29">
        <v>1.277E-2</v>
      </c>
      <c r="O2408" s="29">
        <v>0.68400000000000005</v>
      </c>
      <c r="P2408" s="29">
        <v>0.95411000000000001</v>
      </c>
      <c r="Q2408" s="29">
        <v>2.1218000000000001E-2</v>
      </c>
      <c r="R2408" s="29">
        <v>1.4888E-2</v>
      </c>
      <c r="S2408" s="29">
        <v>2.8537E-2</v>
      </c>
      <c r="T2408" s="29">
        <v>0.76580000000000004</v>
      </c>
      <c r="U2408" s="29">
        <v>7.6295000000000002E-2</v>
      </c>
      <c r="V2408" s="29">
        <v>0.30669999999999997</v>
      </c>
    </row>
    <row r="2409" spans="1:22" ht="14.25" customHeight="1" x14ac:dyDescent="0.3">
      <c r="A2409" s="57">
        <v>42570</v>
      </c>
      <c r="B2409" s="29">
        <v>22300</v>
      </c>
      <c r="C2409" s="29">
        <v>21883</v>
      </c>
      <c r="D2409" s="29">
        <v>97.063000000000002</v>
      </c>
      <c r="E2409" s="29">
        <v>106.12</v>
      </c>
      <c r="F2409" s="29">
        <v>1.1021000000000001</v>
      </c>
      <c r="G2409" s="29">
        <v>9.4230000000000008E-3</v>
      </c>
      <c r="H2409" s="29">
        <v>0.14931</v>
      </c>
      <c r="I2409" s="29">
        <v>0.14899999999999999</v>
      </c>
      <c r="J2409" s="29">
        <v>1.3110999999999999</v>
      </c>
      <c r="K2409" s="29">
        <v>3.1229E-2</v>
      </c>
      <c r="L2409" s="29">
        <v>0.249</v>
      </c>
      <c r="M2409" s="29">
        <v>8.7620000000000003E-2</v>
      </c>
      <c r="N2409" s="29">
        <v>1.2760000000000001E-2</v>
      </c>
      <c r="O2409" s="29">
        <v>0.68400000000000005</v>
      </c>
      <c r="P2409" s="29">
        <v>0.95396999999999998</v>
      </c>
      <c r="Q2409" s="29">
        <v>2.1285999999999999E-2</v>
      </c>
      <c r="R2409" s="29">
        <v>1.4878000000000001E-2</v>
      </c>
      <c r="S2409" s="29">
        <v>2.8563999999999999E-2</v>
      </c>
      <c r="T2409" s="29">
        <v>0.76800000000000002</v>
      </c>
      <c r="U2409" s="29">
        <v>7.6388999999999999E-2</v>
      </c>
      <c r="V2409" s="29">
        <v>0.30769999999999997</v>
      </c>
    </row>
    <row r="2410" spans="1:22" ht="14.25" customHeight="1" x14ac:dyDescent="0.3">
      <c r="A2410" s="57">
        <v>42569</v>
      </c>
      <c r="B2410" s="29">
        <v>22301</v>
      </c>
      <c r="C2410" s="29">
        <v>21873</v>
      </c>
      <c r="D2410" s="29">
        <v>96.561999999999998</v>
      </c>
      <c r="E2410" s="29">
        <v>106.16</v>
      </c>
      <c r="F2410" s="29">
        <v>1.1074999999999999</v>
      </c>
      <c r="G2410" s="29">
        <v>9.4199999999999996E-3</v>
      </c>
      <c r="H2410" s="29">
        <v>0.14923</v>
      </c>
      <c r="I2410" s="29">
        <v>0.14899999999999999</v>
      </c>
      <c r="J2410" s="29">
        <v>1.3254999999999999</v>
      </c>
      <c r="K2410" s="29">
        <v>3.1307000000000001E-2</v>
      </c>
      <c r="L2410" s="29">
        <v>0.2515</v>
      </c>
      <c r="M2410" s="29">
        <v>8.8090000000000002E-2</v>
      </c>
      <c r="N2410" s="29">
        <v>1.2760000000000001E-2</v>
      </c>
      <c r="O2410" s="29">
        <v>0.68400000000000005</v>
      </c>
      <c r="P2410" s="29">
        <v>0.95433999999999997</v>
      </c>
      <c r="Q2410" s="29">
        <v>2.1403999999999999E-2</v>
      </c>
      <c r="R2410" s="29">
        <v>1.4897000000000001E-2</v>
      </c>
      <c r="S2410" s="29">
        <v>2.8604000000000001E-2</v>
      </c>
      <c r="T2410" s="29">
        <v>0.77249999999999996</v>
      </c>
      <c r="U2410" s="29">
        <v>7.6464000000000004E-2</v>
      </c>
      <c r="V2410" s="29">
        <v>0.30730000000000002</v>
      </c>
    </row>
    <row r="2411" spans="1:22" ht="14.25" customHeight="1" x14ac:dyDescent="0.3">
      <c r="A2411" s="57">
        <v>42566</v>
      </c>
      <c r="B2411" s="29">
        <v>22301</v>
      </c>
      <c r="C2411" s="29">
        <v>21864</v>
      </c>
      <c r="D2411" s="29">
        <v>96.58</v>
      </c>
      <c r="E2411" s="29">
        <v>104.88</v>
      </c>
      <c r="F2411" s="29">
        <v>1.1034999999999999</v>
      </c>
      <c r="G2411" s="29">
        <v>9.5379999999999996E-3</v>
      </c>
      <c r="H2411" s="29">
        <v>0.14942</v>
      </c>
      <c r="I2411" s="29">
        <v>0.14899999999999999</v>
      </c>
      <c r="J2411" s="29">
        <v>1.3191999999999999</v>
      </c>
      <c r="K2411" s="29">
        <v>3.1280000000000002E-2</v>
      </c>
      <c r="L2411" s="29">
        <v>0.25219999999999998</v>
      </c>
      <c r="M2411" s="29">
        <v>8.7760000000000005E-2</v>
      </c>
      <c r="N2411" s="29">
        <v>1.2760000000000001E-2</v>
      </c>
      <c r="O2411" s="29">
        <v>0.68559999999999999</v>
      </c>
      <c r="P2411" s="29">
        <v>0.95489999999999997</v>
      </c>
      <c r="Q2411" s="29">
        <v>2.1346E-2</v>
      </c>
      <c r="R2411" s="29">
        <v>1.4893E-2</v>
      </c>
      <c r="S2411" s="29">
        <v>2.8566999999999999E-2</v>
      </c>
      <c r="T2411" s="29">
        <v>0.77090000000000003</v>
      </c>
      <c r="U2411" s="29">
        <v>7.6075000000000004E-2</v>
      </c>
      <c r="V2411" s="29">
        <v>0.30499999999999999</v>
      </c>
    </row>
    <row r="2412" spans="1:22" ht="14.25" customHeight="1" x14ac:dyDescent="0.3">
      <c r="A2412" s="57">
        <v>42565</v>
      </c>
      <c r="B2412" s="29">
        <v>22301</v>
      </c>
      <c r="C2412" s="29">
        <v>21875</v>
      </c>
      <c r="D2412" s="29">
        <v>96.076999999999998</v>
      </c>
      <c r="E2412" s="29">
        <v>105.35</v>
      </c>
      <c r="F2412" s="29">
        <v>1.1120000000000001</v>
      </c>
      <c r="G2412" s="29">
        <v>9.4920000000000004E-3</v>
      </c>
      <c r="H2412" s="29">
        <v>0.14965999999999999</v>
      </c>
      <c r="I2412" s="29">
        <v>0.14940000000000001</v>
      </c>
      <c r="J2412" s="29">
        <v>1.3343</v>
      </c>
      <c r="K2412" s="29">
        <v>3.1252000000000002E-2</v>
      </c>
      <c r="L2412" s="29">
        <v>0.25419999999999998</v>
      </c>
      <c r="M2412" s="29">
        <v>8.831E-2</v>
      </c>
      <c r="N2412" s="29">
        <v>1.2760000000000001E-2</v>
      </c>
      <c r="O2412" s="29">
        <v>0.68589999999999995</v>
      </c>
      <c r="P2412" s="29">
        <v>0.95416000000000001</v>
      </c>
      <c r="Q2412" s="29">
        <v>2.1351999999999999E-2</v>
      </c>
      <c r="R2412" s="29">
        <v>1.4959E-2</v>
      </c>
      <c r="S2412" s="29">
        <v>2.8528999999999999E-2</v>
      </c>
      <c r="T2412" s="29">
        <v>0.77580000000000005</v>
      </c>
      <c r="U2412" s="29">
        <v>7.6733999999999997E-2</v>
      </c>
      <c r="V2412" s="29">
        <v>0.3075</v>
      </c>
    </row>
    <row r="2413" spans="1:22" ht="14.25" customHeight="1" x14ac:dyDescent="0.3">
      <c r="A2413" s="57">
        <v>42564</v>
      </c>
      <c r="B2413" s="29">
        <v>22302</v>
      </c>
      <c r="C2413" s="29">
        <v>21879</v>
      </c>
      <c r="D2413" s="29">
        <v>96.215999999999994</v>
      </c>
      <c r="E2413" s="29">
        <v>104.49</v>
      </c>
      <c r="F2413" s="29">
        <v>1.109</v>
      </c>
      <c r="G2413" s="29">
        <v>9.5709999999999996E-3</v>
      </c>
      <c r="H2413" s="29">
        <v>0.14954999999999999</v>
      </c>
      <c r="I2413" s="29">
        <v>0.14949999999999999</v>
      </c>
      <c r="J2413" s="29">
        <v>1.3147</v>
      </c>
      <c r="K2413" s="29">
        <v>3.1083E-2</v>
      </c>
      <c r="L2413" s="29">
        <v>0.25219999999999998</v>
      </c>
      <c r="M2413" s="29">
        <v>8.7279999999999996E-2</v>
      </c>
      <c r="N2413" s="29">
        <v>1.277E-2</v>
      </c>
      <c r="O2413" s="29">
        <v>0.68530000000000002</v>
      </c>
      <c r="P2413" s="29">
        <v>0.95404999999999995</v>
      </c>
      <c r="Q2413" s="29">
        <v>2.1194999999999999E-2</v>
      </c>
      <c r="R2413" s="29">
        <v>1.4921E-2</v>
      </c>
      <c r="S2413" s="29">
        <v>2.8407999999999999E-2</v>
      </c>
      <c r="T2413" s="29">
        <v>0.77059999999999995</v>
      </c>
      <c r="U2413" s="29">
        <v>7.6704999999999995E-2</v>
      </c>
      <c r="V2413" s="29">
        <v>0.30630000000000002</v>
      </c>
    </row>
    <row r="2414" spans="1:22" ht="14.25" customHeight="1" x14ac:dyDescent="0.3">
      <c r="A2414" s="57">
        <v>42563</v>
      </c>
      <c r="B2414" s="29">
        <v>22304</v>
      </c>
      <c r="C2414" s="29">
        <v>21869</v>
      </c>
      <c r="D2414" s="29">
        <v>96.441000000000003</v>
      </c>
      <c r="E2414" s="29">
        <v>104.69</v>
      </c>
      <c r="F2414" s="29">
        <v>1.1061000000000001</v>
      </c>
      <c r="G2414" s="29">
        <v>9.5519999999999997E-3</v>
      </c>
      <c r="H2414" s="29">
        <v>0.14965999999999999</v>
      </c>
      <c r="I2414" s="29">
        <v>0.14929999999999999</v>
      </c>
      <c r="J2414" s="29">
        <v>1.3247</v>
      </c>
      <c r="K2414" s="29">
        <v>3.1116000000000001E-2</v>
      </c>
      <c r="L2414" s="29">
        <v>0.2525</v>
      </c>
      <c r="M2414" s="29">
        <v>8.7419999999999998E-2</v>
      </c>
      <c r="N2414" s="29">
        <v>1.2760000000000001E-2</v>
      </c>
      <c r="O2414" s="29">
        <v>0.68330000000000002</v>
      </c>
      <c r="P2414" s="29">
        <v>0.95413999999999999</v>
      </c>
      <c r="Q2414" s="29">
        <v>2.1219999999999999E-2</v>
      </c>
      <c r="R2414" s="29">
        <v>1.4933999999999999E-2</v>
      </c>
      <c r="S2414" s="29">
        <v>2.8393000000000002E-2</v>
      </c>
      <c r="T2414" s="29">
        <v>0.76670000000000005</v>
      </c>
      <c r="U2414" s="29">
        <v>7.6494000000000006E-2</v>
      </c>
      <c r="V2414" s="29">
        <v>0.3034</v>
      </c>
    </row>
    <row r="2415" spans="1:22" ht="14.25" customHeight="1" x14ac:dyDescent="0.3">
      <c r="A2415" s="57">
        <v>42562</v>
      </c>
      <c r="B2415" s="29">
        <v>22303</v>
      </c>
      <c r="C2415" s="29">
        <v>21855</v>
      </c>
      <c r="D2415" s="29">
        <v>96.570999999999998</v>
      </c>
      <c r="E2415" s="29">
        <v>102.8</v>
      </c>
      <c r="F2415" s="29">
        <v>1.1057999999999999</v>
      </c>
      <c r="G2415" s="29">
        <v>9.7269999999999995E-3</v>
      </c>
      <c r="H2415" s="29">
        <v>0.14934</v>
      </c>
      <c r="I2415" s="29">
        <v>0.14910000000000001</v>
      </c>
      <c r="J2415" s="29">
        <v>1.2998000000000001</v>
      </c>
      <c r="K2415" s="29">
        <v>3.1039000000000001E-2</v>
      </c>
      <c r="L2415" s="29">
        <v>0.25040000000000001</v>
      </c>
      <c r="M2415" s="29">
        <v>8.6879999999999999E-2</v>
      </c>
      <c r="N2415" s="29">
        <v>1.2749999999999999E-2</v>
      </c>
      <c r="O2415" s="29">
        <v>0.68610000000000004</v>
      </c>
      <c r="P2415" s="29">
        <v>0.95369999999999999</v>
      </c>
      <c r="Q2415" s="29">
        <v>2.1121999999999998E-2</v>
      </c>
      <c r="R2415" s="29">
        <v>1.4897000000000001E-2</v>
      </c>
      <c r="S2415" s="29">
        <v>2.8441999999999999E-2</v>
      </c>
      <c r="T2415" s="29">
        <v>0.76239999999999997</v>
      </c>
      <c r="U2415" s="29">
        <v>7.6156000000000001E-2</v>
      </c>
      <c r="V2415" s="29">
        <v>0.30220000000000002</v>
      </c>
    </row>
    <row r="2416" spans="1:22" ht="14.25" customHeight="1" x14ac:dyDescent="0.3">
      <c r="A2416" s="57">
        <v>42559</v>
      </c>
      <c r="B2416" s="29">
        <v>22299</v>
      </c>
      <c r="C2416" s="29">
        <v>21862</v>
      </c>
      <c r="D2416" s="29">
        <v>96.302000000000007</v>
      </c>
      <c r="E2416" s="29">
        <v>100.54</v>
      </c>
      <c r="F2416" s="29">
        <v>1.1051</v>
      </c>
      <c r="G2416" s="29">
        <v>9.9450000000000007E-3</v>
      </c>
      <c r="H2416" s="29">
        <v>0.14951999999999999</v>
      </c>
      <c r="I2416" s="29">
        <v>0.1492</v>
      </c>
      <c r="J2416" s="29">
        <v>1.2954000000000001</v>
      </c>
      <c r="K2416" s="29">
        <v>3.1001999999999998E-2</v>
      </c>
      <c r="L2416" s="29">
        <v>0.25009999999999999</v>
      </c>
      <c r="M2416" s="29">
        <v>8.6970000000000006E-2</v>
      </c>
      <c r="N2416" s="29">
        <v>1.277E-2</v>
      </c>
      <c r="O2416" s="29">
        <v>0.68910000000000005</v>
      </c>
      <c r="P2416" s="29">
        <v>0.95511000000000001</v>
      </c>
      <c r="Q2416" s="29">
        <v>2.1205000000000002E-2</v>
      </c>
      <c r="R2416" s="29">
        <v>1.4893999999999999E-2</v>
      </c>
      <c r="S2416" s="29">
        <v>2.8428999999999999E-2</v>
      </c>
      <c r="T2416" s="29">
        <v>0.76690000000000003</v>
      </c>
      <c r="U2416" s="29">
        <v>7.6130000000000003E-2</v>
      </c>
      <c r="V2416" s="29">
        <v>0.3029</v>
      </c>
    </row>
    <row r="2417" spans="1:22" ht="14.25" customHeight="1" x14ac:dyDescent="0.3">
      <c r="A2417" s="57">
        <v>42558</v>
      </c>
      <c r="B2417" s="29">
        <v>22302</v>
      </c>
      <c r="C2417" s="29">
        <v>21869</v>
      </c>
      <c r="D2417" s="29">
        <v>96.328000000000003</v>
      </c>
      <c r="E2417" s="29">
        <v>100.77</v>
      </c>
      <c r="F2417" s="29">
        <v>1.1063000000000001</v>
      </c>
      <c r="G2417" s="29">
        <v>9.9240000000000005E-3</v>
      </c>
      <c r="H2417" s="29">
        <v>0.14967</v>
      </c>
      <c r="I2417" s="29">
        <v>0.1492</v>
      </c>
      <c r="J2417" s="29">
        <v>1.2907999999999999</v>
      </c>
      <c r="K2417" s="29">
        <v>3.0915999999999999E-2</v>
      </c>
      <c r="L2417" s="29">
        <v>0.2475</v>
      </c>
      <c r="M2417" s="29">
        <v>8.6319999999999994E-2</v>
      </c>
      <c r="N2417" s="29">
        <v>1.277E-2</v>
      </c>
      <c r="O2417" s="29">
        <v>0.68469999999999998</v>
      </c>
      <c r="P2417" s="29">
        <v>0.95484000000000002</v>
      </c>
      <c r="Q2417" s="29">
        <v>2.1207E-2</v>
      </c>
      <c r="R2417" s="29">
        <v>1.4813E-2</v>
      </c>
      <c r="S2417" s="29">
        <v>2.8389000000000001E-2</v>
      </c>
      <c r="T2417" s="29">
        <v>0.76919999999999999</v>
      </c>
      <c r="U2417" s="29">
        <v>7.5620000000000007E-2</v>
      </c>
      <c r="V2417" s="29">
        <v>0.29699999999999999</v>
      </c>
    </row>
    <row r="2418" spans="1:22" ht="14.25" customHeight="1" x14ac:dyDescent="0.3">
      <c r="A2418" s="57">
        <v>42557</v>
      </c>
      <c r="B2418" s="29">
        <v>22305</v>
      </c>
      <c r="C2418" s="29">
        <v>21866</v>
      </c>
      <c r="D2418" s="29">
        <v>96.052999999999997</v>
      </c>
      <c r="E2418" s="29">
        <v>101.32</v>
      </c>
      <c r="F2418" s="29">
        <v>1.1100000000000001</v>
      </c>
      <c r="G2418" s="29">
        <v>9.8700000000000003E-3</v>
      </c>
      <c r="H2418" s="29">
        <v>0.14942</v>
      </c>
      <c r="I2418" s="29">
        <v>0.14940000000000001</v>
      </c>
      <c r="J2418" s="29">
        <v>1.2930999999999999</v>
      </c>
      <c r="K2418" s="29">
        <v>3.0908999999999999E-2</v>
      </c>
      <c r="L2418" s="29">
        <v>0.2475</v>
      </c>
      <c r="M2418" s="29">
        <v>8.6249999999999993E-2</v>
      </c>
      <c r="N2418" s="29">
        <v>1.277E-2</v>
      </c>
      <c r="O2418" s="29">
        <v>0.68210000000000004</v>
      </c>
      <c r="P2418" s="29">
        <v>0.95484000000000002</v>
      </c>
      <c r="Q2418" s="29">
        <v>2.1246999999999999E-2</v>
      </c>
      <c r="R2418" s="29">
        <v>1.4834E-2</v>
      </c>
      <c r="S2418" s="29">
        <v>2.8410000000000001E-2</v>
      </c>
      <c r="T2418" s="29">
        <v>0.77149999999999996</v>
      </c>
      <c r="U2418" s="29">
        <v>7.5729000000000005E-2</v>
      </c>
      <c r="V2418" s="29">
        <v>0.30020000000000002</v>
      </c>
    </row>
    <row r="2419" spans="1:22" ht="14.25" customHeight="1" x14ac:dyDescent="0.3">
      <c r="A2419" s="57">
        <v>42556</v>
      </c>
      <c r="B2419" s="29">
        <v>22307</v>
      </c>
      <c r="C2419" s="29">
        <v>21858</v>
      </c>
      <c r="D2419" s="29">
        <v>96.165999999999997</v>
      </c>
      <c r="E2419" s="29">
        <v>101.74</v>
      </c>
      <c r="F2419" s="29">
        <v>1.1075999999999999</v>
      </c>
      <c r="G2419" s="29">
        <v>9.8300000000000002E-3</v>
      </c>
      <c r="H2419" s="29">
        <v>0.14973</v>
      </c>
      <c r="I2419" s="29">
        <v>0.14949999999999999</v>
      </c>
      <c r="J2419" s="29">
        <v>1.3022</v>
      </c>
      <c r="K2419" s="29">
        <v>3.0887000000000001E-2</v>
      </c>
      <c r="L2419" s="29">
        <v>0.24779999999999999</v>
      </c>
      <c r="M2419" s="29">
        <v>8.6309999999999998E-2</v>
      </c>
      <c r="N2419" s="29">
        <v>1.277E-2</v>
      </c>
      <c r="O2419" s="29">
        <v>0.68210000000000004</v>
      </c>
      <c r="P2419" s="29">
        <v>0.95484000000000002</v>
      </c>
      <c r="Q2419" s="29">
        <v>2.1260999999999999E-2</v>
      </c>
      <c r="R2419" s="29">
        <v>1.4832E-2</v>
      </c>
      <c r="S2419" s="29">
        <v>2.843E-2</v>
      </c>
      <c r="T2419" s="29">
        <v>0.77049999999999996</v>
      </c>
      <c r="U2419" s="29">
        <v>7.5919E-2</v>
      </c>
      <c r="V2419" s="29">
        <v>0.30259999999999998</v>
      </c>
    </row>
    <row r="2420" spans="1:22" ht="14.25" customHeight="1" x14ac:dyDescent="0.3">
      <c r="A2420" s="57">
        <v>42555</v>
      </c>
      <c r="B2420" s="29">
        <v>22308</v>
      </c>
      <c r="C2420" s="29">
        <v>21858</v>
      </c>
      <c r="D2420" s="29">
        <v>95.649000000000001</v>
      </c>
      <c r="E2420" s="29">
        <v>102.56</v>
      </c>
      <c r="F2420" s="29">
        <v>1.1153999999999999</v>
      </c>
      <c r="G2420" s="29">
        <v>9.7529999999999995E-3</v>
      </c>
      <c r="H2420" s="29">
        <v>0.14993999999999999</v>
      </c>
      <c r="I2420" s="29">
        <v>0.14979999999999999</v>
      </c>
      <c r="J2420" s="29">
        <v>1.3287</v>
      </c>
      <c r="K2420" s="29">
        <v>3.1049E-2</v>
      </c>
      <c r="L2420" s="29">
        <v>0.25030000000000002</v>
      </c>
      <c r="M2420" s="29">
        <v>8.7110000000000007E-2</v>
      </c>
      <c r="N2420" s="29">
        <v>1.277E-2</v>
      </c>
      <c r="O2420" s="29">
        <v>0.68330000000000002</v>
      </c>
      <c r="P2420" s="29">
        <v>0.95501999999999998</v>
      </c>
      <c r="Q2420" s="29">
        <v>2.1340000000000001E-2</v>
      </c>
      <c r="R2420" s="29">
        <v>1.4866000000000001E-2</v>
      </c>
      <c r="S2420" s="29">
        <v>2.8527E-2</v>
      </c>
      <c r="T2420" s="29">
        <v>0.77839999999999998</v>
      </c>
      <c r="U2420" s="29">
        <v>7.6358999999999996E-2</v>
      </c>
      <c r="V2420" s="29">
        <v>0.30599999999999999</v>
      </c>
    </row>
    <row r="2421" spans="1:22" ht="14.25" customHeight="1" x14ac:dyDescent="0.3">
      <c r="A2421" s="57">
        <v>42552</v>
      </c>
      <c r="B2421" s="29">
        <v>22302</v>
      </c>
      <c r="C2421" s="29">
        <v>21865</v>
      </c>
      <c r="D2421" s="29">
        <v>95.649000000000001</v>
      </c>
      <c r="E2421" s="29">
        <v>102.52</v>
      </c>
      <c r="F2421" s="29">
        <v>1.1135999999999999</v>
      </c>
      <c r="G2421" s="29">
        <v>9.7529999999999995E-3</v>
      </c>
      <c r="H2421" s="29">
        <v>0.15023</v>
      </c>
      <c r="I2421" s="29">
        <v>0.14979999999999999</v>
      </c>
      <c r="J2421" s="29">
        <v>1.3267</v>
      </c>
      <c r="K2421" s="29">
        <v>3.1033999999999999E-2</v>
      </c>
      <c r="L2421" s="29">
        <v>0.2505</v>
      </c>
      <c r="M2421" s="29">
        <v>8.6879999999999999E-2</v>
      </c>
      <c r="N2421" s="29">
        <v>1.277E-2</v>
      </c>
      <c r="O2421" s="29">
        <v>0.68489999999999995</v>
      </c>
      <c r="P2421" s="29">
        <v>0.95496999999999999</v>
      </c>
      <c r="Q2421" s="29">
        <v>2.1288000000000001E-2</v>
      </c>
      <c r="R2421" s="29">
        <v>1.4883E-2</v>
      </c>
      <c r="S2421" s="29">
        <v>2.8497999999999999E-2</v>
      </c>
      <c r="T2421" s="29">
        <v>0.77449999999999997</v>
      </c>
      <c r="U2421" s="29">
        <v>7.6077000000000006E-2</v>
      </c>
      <c r="V2421" s="29">
        <v>0.30890000000000001</v>
      </c>
    </row>
    <row r="2422" spans="1:22" ht="14.25" customHeight="1" x14ac:dyDescent="0.3">
      <c r="A2422" s="57">
        <v>42551</v>
      </c>
      <c r="B2422" s="29">
        <v>22304</v>
      </c>
      <c r="C2422" s="29">
        <v>21873</v>
      </c>
      <c r="D2422" s="29">
        <v>96.143000000000001</v>
      </c>
      <c r="E2422" s="29">
        <v>103.2</v>
      </c>
      <c r="F2422" s="29">
        <v>1.1106</v>
      </c>
      <c r="G2422" s="29">
        <v>9.6919999999999992E-3</v>
      </c>
      <c r="H2422" s="29">
        <v>0.15057000000000001</v>
      </c>
      <c r="I2422" s="29">
        <v>0.15</v>
      </c>
      <c r="J2422" s="29">
        <v>1.3310999999999999</v>
      </c>
      <c r="K2422" s="29">
        <v>3.1045E-2</v>
      </c>
      <c r="L2422" s="29">
        <v>0.25059999999999999</v>
      </c>
      <c r="M2422" s="29">
        <v>8.6739999999999998E-2</v>
      </c>
      <c r="N2422" s="29">
        <v>1.277E-2</v>
      </c>
      <c r="O2422" s="29">
        <v>0.68659999999999999</v>
      </c>
      <c r="P2422" s="29">
        <v>0.95465</v>
      </c>
      <c r="Q2422" s="29">
        <v>2.1231E-2</v>
      </c>
      <c r="R2422" s="29">
        <v>1.4813E-2</v>
      </c>
      <c r="S2422" s="29">
        <v>2.8468E-2</v>
      </c>
      <c r="T2422" s="29">
        <v>0.77370000000000005</v>
      </c>
      <c r="U2422" s="29">
        <v>7.5912999999999994E-2</v>
      </c>
      <c r="V2422" s="29">
        <v>0.31119999999999998</v>
      </c>
    </row>
    <row r="2423" spans="1:22" ht="14.25" customHeight="1" x14ac:dyDescent="0.3">
      <c r="A2423" s="57">
        <v>42550</v>
      </c>
      <c r="B2423" s="29">
        <v>22315</v>
      </c>
      <c r="C2423" s="29">
        <v>21882</v>
      </c>
      <c r="D2423" s="29">
        <v>95.769000000000005</v>
      </c>
      <c r="E2423" s="29">
        <v>102.83</v>
      </c>
      <c r="F2423" s="29">
        <v>1.1125</v>
      </c>
      <c r="G2423" s="29">
        <v>9.7249999999999993E-3</v>
      </c>
      <c r="H2423" s="29">
        <v>0.15071000000000001</v>
      </c>
      <c r="I2423" s="29">
        <v>0.15029999999999999</v>
      </c>
      <c r="J2423" s="29">
        <v>1.3429</v>
      </c>
      <c r="K2423" s="29">
        <v>3.1001999999999998E-2</v>
      </c>
      <c r="L2423" s="29">
        <v>0.24959999999999999</v>
      </c>
      <c r="M2423" s="29">
        <v>8.6629999999999999E-2</v>
      </c>
      <c r="N2423" s="29">
        <v>1.2760000000000001E-2</v>
      </c>
      <c r="O2423" s="29">
        <v>0.68379999999999996</v>
      </c>
      <c r="P2423" s="29">
        <v>0.95557000000000003</v>
      </c>
      <c r="Q2423" s="29">
        <v>2.1323000000000002E-2</v>
      </c>
      <c r="R2423" s="29">
        <v>1.4831E-2</v>
      </c>
      <c r="S2423" s="29">
        <v>2.8475E-2</v>
      </c>
      <c r="T2423" s="29">
        <v>0.77310000000000001</v>
      </c>
      <c r="U2423" s="29">
        <v>7.6157000000000002E-2</v>
      </c>
      <c r="V2423" s="29">
        <v>0.3105</v>
      </c>
    </row>
    <row r="2424" spans="1:22" ht="14.25" customHeight="1" x14ac:dyDescent="0.3">
      <c r="A2424" s="57">
        <v>42549</v>
      </c>
      <c r="B2424" s="29">
        <v>22300</v>
      </c>
      <c r="C2424" s="29">
        <v>21888</v>
      </c>
      <c r="D2424" s="29">
        <v>96.245000000000005</v>
      </c>
      <c r="E2424" s="29">
        <v>102.75</v>
      </c>
      <c r="F2424" s="29">
        <v>1.1065</v>
      </c>
      <c r="G2424" s="29">
        <v>9.7319999999999993E-3</v>
      </c>
      <c r="H2424" s="29">
        <v>0.15032999999999999</v>
      </c>
      <c r="I2424" s="29">
        <v>0.14960000000000001</v>
      </c>
      <c r="J2424" s="29">
        <v>1.3344</v>
      </c>
      <c r="K2424" s="29">
        <v>3.0896E-2</v>
      </c>
      <c r="L2424" s="29">
        <v>0.24660000000000001</v>
      </c>
      <c r="M2424" s="29">
        <v>8.5669999999999996E-2</v>
      </c>
      <c r="N2424" s="29">
        <v>1.2760000000000001E-2</v>
      </c>
      <c r="O2424" s="29">
        <v>0.67679999999999996</v>
      </c>
      <c r="P2424" s="29">
        <v>0.95511000000000001</v>
      </c>
      <c r="Q2424" s="29">
        <v>2.1233999999999999E-2</v>
      </c>
      <c r="R2424" s="29">
        <v>1.4766E-2</v>
      </c>
      <c r="S2424" s="29">
        <v>2.8388E-2</v>
      </c>
      <c r="T2424" s="29">
        <v>0.76780000000000004</v>
      </c>
      <c r="U2424" s="29">
        <v>7.6027999999999998E-2</v>
      </c>
      <c r="V2424" s="29">
        <v>0.30270000000000002</v>
      </c>
    </row>
    <row r="2425" spans="1:22" ht="14.25" customHeight="1" x14ac:dyDescent="0.3">
      <c r="A2425" s="57">
        <v>42548</v>
      </c>
      <c r="B2425" s="29">
        <v>22345</v>
      </c>
      <c r="C2425" s="29">
        <v>21866</v>
      </c>
      <c r="D2425" s="29">
        <v>96.543999999999997</v>
      </c>
      <c r="E2425" s="29">
        <v>102</v>
      </c>
      <c r="F2425" s="29">
        <v>1.1025</v>
      </c>
      <c r="G2425" s="29">
        <v>9.8040000000000002E-3</v>
      </c>
      <c r="H2425" s="29">
        <v>0.15026999999999999</v>
      </c>
      <c r="I2425" s="29">
        <v>0.1497</v>
      </c>
      <c r="J2425" s="29">
        <v>1.3225</v>
      </c>
      <c r="K2425" s="29">
        <v>3.0724000000000001E-2</v>
      </c>
      <c r="L2425" s="29">
        <v>0.24299999999999999</v>
      </c>
      <c r="M2425" s="29">
        <v>8.4709999999999994E-2</v>
      </c>
      <c r="N2425" s="29">
        <v>1.2760000000000001E-2</v>
      </c>
      <c r="O2425" s="29">
        <v>0.67589999999999995</v>
      </c>
      <c r="P2425" s="29">
        <v>0.95467999999999997</v>
      </c>
      <c r="Q2425" s="29">
        <v>2.1146999999999999E-2</v>
      </c>
      <c r="R2425" s="29">
        <v>1.4723E-2</v>
      </c>
      <c r="S2425" s="29">
        <v>2.8295000000000001E-2</v>
      </c>
      <c r="T2425" s="29">
        <v>0.76500000000000001</v>
      </c>
      <c r="U2425" s="29">
        <v>7.4689000000000005E-2</v>
      </c>
      <c r="V2425" s="29">
        <v>0.29480000000000001</v>
      </c>
    </row>
    <row r="2426" spans="1:22" ht="14.25" customHeight="1" x14ac:dyDescent="0.3">
      <c r="A2426" s="57">
        <v>42545</v>
      </c>
      <c r="B2426" s="29">
        <v>22325</v>
      </c>
      <c r="C2426" s="29">
        <v>21845</v>
      </c>
      <c r="D2426" s="29">
        <v>95.447999999999993</v>
      </c>
      <c r="E2426" s="29">
        <v>102.22</v>
      </c>
      <c r="F2426" s="29">
        <v>1.1116999999999999</v>
      </c>
      <c r="G2426" s="29">
        <v>9.7870000000000006E-3</v>
      </c>
      <c r="H2426" s="29">
        <v>0.15101000000000001</v>
      </c>
      <c r="I2426" s="29">
        <v>0.15060000000000001</v>
      </c>
      <c r="J2426" s="29">
        <v>1.3678999999999999</v>
      </c>
      <c r="K2426" s="29">
        <v>3.0811999999999999E-2</v>
      </c>
      <c r="L2426" s="29">
        <v>0.24440000000000001</v>
      </c>
      <c r="M2426" s="29">
        <v>8.5290000000000005E-2</v>
      </c>
      <c r="N2426" s="29">
        <v>1.2760000000000001E-2</v>
      </c>
      <c r="O2426" s="29">
        <v>0.6784</v>
      </c>
      <c r="P2426" s="29">
        <v>0.95479000000000003</v>
      </c>
      <c r="Q2426" s="29">
        <v>2.1288000000000001E-2</v>
      </c>
      <c r="R2426" s="29">
        <v>1.4733E-2</v>
      </c>
      <c r="S2426" s="29">
        <v>2.8344999999999999E-2</v>
      </c>
      <c r="T2426" s="29">
        <v>0.76910000000000001</v>
      </c>
      <c r="U2426" s="29">
        <v>7.4542999999999998E-2</v>
      </c>
      <c r="V2426" s="29">
        <v>0.29599999999999999</v>
      </c>
    </row>
    <row r="2427" spans="1:22" ht="14.25" customHeight="1" x14ac:dyDescent="0.3">
      <c r="A2427" s="57">
        <v>42544</v>
      </c>
      <c r="B2427" s="29">
        <v>22306</v>
      </c>
      <c r="C2427" s="29">
        <v>21847</v>
      </c>
      <c r="D2427" s="29">
        <v>93.528999999999996</v>
      </c>
      <c r="E2427" s="29">
        <v>106.16</v>
      </c>
      <c r="F2427" s="29">
        <v>1.1385000000000001</v>
      </c>
      <c r="G2427" s="29">
        <v>9.4210000000000006E-3</v>
      </c>
      <c r="H2427" s="29">
        <v>0.15196999999999999</v>
      </c>
      <c r="I2427" s="29">
        <v>0.15179999999999999</v>
      </c>
      <c r="J2427" s="29">
        <v>1.4877</v>
      </c>
      <c r="K2427" s="29">
        <v>3.1326E-2</v>
      </c>
      <c r="L2427" s="29">
        <v>0.25280000000000002</v>
      </c>
      <c r="M2427" s="29">
        <v>8.7609999999999993E-2</v>
      </c>
      <c r="N2427" s="29">
        <v>1.2760000000000001E-2</v>
      </c>
      <c r="O2427" s="29">
        <v>0.67979999999999996</v>
      </c>
      <c r="P2427" s="29">
        <v>0.95465</v>
      </c>
      <c r="Q2427" s="29">
        <v>2.1551000000000001E-2</v>
      </c>
      <c r="R2427" s="29">
        <v>1.4860999999999999E-2</v>
      </c>
      <c r="S2427" s="29">
        <v>2.8462000000000001E-2</v>
      </c>
      <c r="T2427" s="29">
        <v>0.78300000000000003</v>
      </c>
      <c r="U2427" s="29">
        <v>7.6313000000000006E-2</v>
      </c>
      <c r="V2427" s="29">
        <v>0.29959999999999998</v>
      </c>
    </row>
    <row r="2428" spans="1:22" ht="14.25" customHeight="1" x14ac:dyDescent="0.3">
      <c r="A2428" s="57">
        <v>42543</v>
      </c>
      <c r="B2428" s="29">
        <v>22306</v>
      </c>
      <c r="C2428" s="29">
        <v>21850</v>
      </c>
      <c r="D2428" s="29">
        <v>93.715999999999994</v>
      </c>
      <c r="E2428" s="29">
        <v>104.41</v>
      </c>
      <c r="F2428" s="29">
        <v>1.1295999999999999</v>
      </c>
      <c r="G2428" s="29">
        <v>9.5770000000000004E-3</v>
      </c>
      <c r="H2428" s="29">
        <v>0.15215999999999999</v>
      </c>
      <c r="I2428" s="29">
        <v>0.152</v>
      </c>
      <c r="J2428" s="29">
        <v>1.4706999999999999</v>
      </c>
      <c r="K2428" s="29">
        <v>3.1136E-2</v>
      </c>
      <c r="L2428" s="29">
        <v>0.2482</v>
      </c>
      <c r="M2428" s="29">
        <v>8.7059999999999998E-2</v>
      </c>
      <c r="N2428" s="29">
        <v>1.277E-2</v>
      </c>
      <c r="O2428" s="29">
        <v>0.67910000000000004</v>
      </c>
      <c r="P2428" s="29">
        <v>0.95511000000000001</v>
      </c>
      <c r="Q2428" s="29">
        <v>2.1554E-2</v>
      </c>
      <c r="R2428" s="29">
        <v>1.4834E-2</v>
      </c>
      <c r="S2428" s="29">
        <v>2.8416E-2</v>
      </c>
      <c r="T2428" s="29">
        <v>0.77859999999999996</v>
      </c>
      <c r="U2428" s="29">
        <v>7.5483999999999996E-2</v>
      </c>
      <c r="V2428" s="29">
        <v>0.29599999999999999</v>
      </c>
    </row>
    <row r="2429" spans="1:22" ht="14.25" customHeight="1" x14ac:dyDescent="0.3">
      <c r="A2429" s="57">
        <v>42542</v>
      </c>
      <c r="B2429" s="29">
        <v>22301</v>
      </c>
      <c r="C2429" s="29">
        <v>21848</v>
      </c>
      <c r="D2429" s="29">
        <v>94.016999999999996</v>
      </c>
      <c r="E2429" s="29">
        <v>104.75</v>
      </c>
      <c r="F2429" s="29">
        <v>1.1242000000000001</v>
      </c>
      <c r="G2429" s="29">
        <v>9.5460000000000007E-3</v>
      </c>
      <c r="H2429" s="29">
        <v>0.15168000000000001</v>
      </c>
      <c r="I2429" s="29">
        <v>0.1517</v>
      </c>
      <c r="J2429" s="29">
        <v>1.4652000000000001</v>
      </c>
      <c r="K2429" s="29">
        <v>3.1078999999999999E-2</v>
      </c>
      <c r="L2429" s="29">
        <v>0.24809999999999999</v>
      </c>
      <c r="M2429" s="29">
        <v>8.6699999999999999E-2</v>
      </c>
      <c r="N2429" s="29">
        <v>1.2789999999999999E-2</v>
      </c>
      <c r="O2429" s="29">
        <v>0.6875</v>
      </c>
      <c r="P2429" s="29">
        <v>0.95496999999999999</v>
      </c>
      <c r="Q2429" s="29">
        <v>2.1576999999999999E-2</v>
      </c>
      <c r="R2429" s="29">
        <v>1.4786000000000001E-2</v>
      </c>
      <c r="S2429" s="29">
        <v>2.8417000000000001E-2</v>
      </c>
      <c r="T2429" s="29">
        <v>0.78010000000000002</v>
      </c>
      <c r="U2429" s="29">
        <v>7.5438000000000005E-2</v>
      </c>
      <c r="V2429" s="29">
        <v>0.29289999999999999</v>
      </c>
    </row>
    <row r="2430" spans="1:22" ht="14.25" customHeight="1" x14ac:dyDescent="0.3">
      <c r="A2430" s="57">
        <v>42541</v>
      </c>
      <c r="B2430" s="29">
        <v>22300</v>
      </c>
      <c r="C2430" s="29">
        <v>21863</v>
      </c>
      <c r="D2430" s="29">
        <v>93.611000000000004</v>
      </c>
      <c r="E2430" s="29">
        <v>103.94</v>
      </c>
      <c r="F2430" s="29">
        <v>1.1314</v>
      </c>
      <c r="G2430" s="29">
        <v>9.6209999999999993E-3</v>
      </c>
      <c r="H2430" s="29">
        <v>0.15198</v>
      </c>
      <c r="I2430" s="29">
        <v>0.1517</v>
      </c>
      <c r="J2430" s="29">
        <v>1.4698</v>
      </c>
      <c r="K2430" s="29">
        <v>3.1011E-2</v>
      </c>
      <c r="L2430" s="29">
        <v>0.24629999999999999</v>
      </c>
      <c r="M2430" s="29">
        <v>8.6129999999999998E-2</v>
      </c>
      <c r="N2430" s="29">
        <v>1.277E-2</v>
      </c>
      <c r="O2430" s="29">
        <v>0.68669999999999998</v>
      </c>
      <c r="P2430" s="29">
        <v>0.95511000000000001</v>
      </c>
      <c r="Q2430" s="29">
        <v>2.1566999999999999E-2</v>
      </c>
      <c r="R2430" s="29">
        <v>1.4791E-2</v>
      </c>
      <c r="S2430" s="29">
        <v>2.8399000000000001E-2</v>
      </c>
      <c r="T2430" s="29">
        <v>0.78090000000000004</v>
      </c>
      <c r="U2430" s="29">
        <v>7.5556999999999999E-2</v>
      </c>
      <c r="V2430" s="29">
        <v>0.29459999999999997</v>
      </c>
    </row>
    <row r="2431" spans="1:22" ht="14.25" customHeight="1" x14ac:dyDescent="0.3">
      <c r="A2431" s="57">
        <v>42538</v>
      </c>
      <c r="B2431" s="29">
        <v>22300</v>
      </c>
      <c r="C2431" s="29">
        <v>21862</v>
      </c>
      <c r="D2431" s="29">
        <v>94.206000000000003</v>
      </c>
      <c r="E2431" s="29">
        <v>104.16</v>
      </c>
      <c r="F2431" s="29">
        <v>1.1276999999999999</v>
      </c>
      <c r="G2431" s="29">
        <v>9.6030000000000004E-3</v>
      </c>
      <c r="H2431" s="29">
        <v>0.15189</v>
      </c>
      <c r="I2431" s="29">
        <v>0.15160000000000001</v>
      </c>
      <c r="J2431" s="29">
        <v>1.4358</v>
      </c>
      <c r="K2431" s="29">
        <v>3.0908999999999999E-2</v>
      </c>
      <c r="L2431" s="29">
        <v>0.24479999999999999</v>
      </c>
      <c r="M2431" s="29">
        <v>8.5419999999999996E-2</v>
      </c>
      <c r="N2431" s="29">
        <v>1.2760000000000001E-2</v>
      </c>
      <c r="O2431" s="29">
        <v>0.68889999999999996</v>
      </c>
      <c r="P2431" s="29">
        <v>0.95487999999999995</v>
      </c>
      <c r="Q2431" s="29">
        <v>2.1565999999999998E-2</v>
      </c>
      <c r="R2431" s="29">
        <v>1.4903E-2</v>
      </c>
      <c r="S2431" s="29">
        <v>2.8368999999999998E-2</v>
      </c>
      <c r="T2431" s="29">
        <v>0.77559999999999996</v>
      </c>
      <c r="U2431" s="29">
        <v>7.485E-2</v>
      </c>
      <c r="V2431" s="29">
        <v>0.29270000000000002</v>
      </c>
    </row>
    <row r="2432" spans="1:22" ht="14.25" customHeight="1" x14ac:dyDescent="0.3">
      <c r="A2432" s="57">
        <v>42537</v>
      </c>
      <c r="B2432" s="29">
        <v>22313</v>
      </c>
      <c r="C2432" s="29">
        <v>21878</v>
      </c>
      <c r="D2432" s="29">
        <v>94.569000000000003</v>
      </c>
      <c r="E2432" s="29">
        <v>104.26</v>
      </c>
      <c r="F2432" s="29">
        <v>1.1225000000000001</v>
      </c>
      <c r="G2432" s="29">
        <v>9.5919999999999998E-3</v>
      </c>
      <c r="H2432" s="29">
        <v>0.15179000000000001</v>
      </c>
      <c r="I2432" s="29">
        <v>0.15160000000000001</v>
      </c>
      <c r="J2432" s="29">
        <v>1.4202999999999999</v>
      </c>
      <c r="K2432" s="29">
        <v>3.0934E-2</v>
      </c>
      <c r="L2432" s="29">
        <v>0.24349999999999999</v>
      </c>
      <c r="M2432" s="29">
        <v>8.5290000000000005E-2</v>
      </c>
      <c r="N2432" s="29">
        <v>1.2760000000000001E-2</v>
      </c>
      <c r="O2432" s="29">
        <v>0.68889999999999996</v>
      </c>
      <c r="P2432" s="29">
        <v>0.95601999999999998</v>
      </c>
      <c r="Q2432" s="29">
        <v>2.1544000000000001E-2</v>
      </c>
      <c r="R2432" s="29">
        <v>1.4853999999999999E-2</v>
      </c>
      <c r="S2432" s="29">
        <v>2.8347000000000001E-2</v>
      </c>
      <c r="T2432" s="29">
        <v>0.77100000000000002</v>
      </c>
      <c r="U2432" s="29">
        <v>7.4682999999999999E-2</v>
      </c>
      <c r="V2432" s="29">
        <v>0.28860000000000002</v>
      </c>
    </row>
    <row r="2433" spans="1:22" ht="14.25" customHeight="1" x14ac:dyDescent="0.3">
      <c r="A2433" s="57">
        <v>42536</v>
      </c>
      <c r="B2433" s="29">
        <v>22315</v>
      </c>
      <c r="C2433" s="29">
        <v>21887</v>
      </c>
      <c r="D2433" s="29">
        <v>94.61</v>
      </c>
      <c r="E2433" s="29">
        <v>106.01</v>
      </c>
      <c r="F2433" s="29">
        <v>1.1259999999999999</v>
      </c>
      <c r="G2433" s="29">
        <v>9.4330000000000004E-3</v>
      </c>
      <c r="H2433" s="29">
        <v>0.15198999999999999</v>
      </c>
      <c r="I2433" s="29">
        <v>0.15160000000000001</v>
      </c>
      <c r="J2433" s="29">
        <v>1.4204000000000001</v>
      </c>
      <c r="K2433" s="29">
        <v>3.0917E-2</v>
      </c>
      <c r="L2433" s="29">
        <v>0.2442</v>
      </c>
      <c r="M2433" s="29">
        <v>8.5529999999999995E-2</v>
      </c>
      <c r="N2433" s="29">
        <v>1.2760000000000001E-2</v>
      </c>
      <c r="O2433" s="29">
        <v>0.68979999999999997</v>
      </c>
      <c r="P2433" s="29">
        <v>0.95694000000000001</v>
      </c>
      <c r="Q2433" s="29">
        <v>2.1590000000000002E-2</v>
      </c>
      <c r="R2433" s="29">
        <v>1.4907999999999999E-2</v>
      </c>
      <c r="S2433" s="29">
        <v>2.8369999999999999E-2</v>
      </c>
      <c r="T2433" s="29">
        <v>0.77449999999999997</v>
      </c>
      <c r="U2433" s="29">
        <v>7.5104000000000004E-2</v>
      </c>
      <c r="V2433" s="29">
        <v>0.2878</v>
      </c>
    </row>
    <row r="2434" spans="1:22" ht="14.25" customHeight="1" x14ac:dyDescent="0.3">
      <c r="A2434" s="57">
        <v>42535</v>
      </c>
      <c r="B2434" s="29">
        <v>22307</v>
      </c>
      <c r="C2434" s="29">
        <v>21877</v>
      </c>
      <c r="D2434" s="29">
        <v>94.927999999999997</v>
      </c>
      <c r="E2434" s="29">
        <v>106.11</v>
      </c>
      <c r="F2434" s="29">
        <v>1.1207</v>
      </c>
      <c r="G2434" s="29">
        <v>9.4240000000000001E-3</v>
      </c>
      <c r="H2434" s="29">
        <v>0.15160999999999999</v>
      </c>
      <c r="I2434" s="29">
        <v>0.15140000000000001</v>
      </c>
      <c r="J2434" s="29">
        <v>1.4114</v>
      </c>
      <c r="K2434" s="29">
        <v>3.0846999999999999E-2</v>
      </c>
      <c r="L2434" s="29">
        <v>0.24379999999999999</v>
      </c>
      <c r="M2434" s="29">
        <v>8.5019999999999998E-2</v>
      </c>
      <c r="N2434" s="29">
        <v>1.2760000000000001E-2</v>
      </c>
      <c r="O2434" s="29">
        <v>0.69040000000000001</v>
      </c>
      <c r="P2434" s="29">
        <v>0.95511000000000001</v>
      </c>
      <c r="Q2434" s="29">
        <v>2.1600999999999999E-2</v>
      </c>
      <c r="R2434" s="29">
        <v>1.4860999999999999E-2</v>
      </c>
      <c r="S2434" s="29">
        <v>2.8324999999999999E-2</v>
      </c>
      <c r="T2434" s="29">
        <v>0.77680000000000005</v>
      </c>
      <c r="U2434" s="29">
        <v>7.4570999999999998E-2</v>
      </c>
      <c r="V2434" s="29">
        <v>0.28720000000000001</v>
      </c>
    </row>
    <row r="2435" spans="1:22" ht="14.25" customHeight="1" x14ac:dyDescent="0.3">
      <c r="A2435" s="57">
        <v>42534</v>
      </c>
      <c r="B2435" s="29">
        <v>22325</v>
      </c>
      <c r="C2435" s="29">
        <v>21885</v>
      </c>
      <c r="D2435" s="29">
        <v>94.361999999999995</v>
      </c>
      <c r="E2435" s="29">
        <v>106.26</v>
      </c>
      <c r="F2435" s="29">
        <v>1.1292</v>
      </c>
      <c r="G2435" s="29">
        <v>9.4109999999999992E-3</v>
      </c>
      <c r="H2435" s="29">
        <v>0.15193000000000001</v>
      </c>
      <c r="I2435" s="29">
        <v>0.15160000000000001</v>
      </c>
      <c r="J2435" s="29">
        <v>1.427</v>
      </c>
      <c r="K2435" s="29">
        <v>3.0863000000000002E-2</v>
      </c>
      <c r="L2435" s="29">
        <v>0.24460000000000001</v>
      </c>
      <c r="M2435" s="29">
        <v>8.5290000000000005E-2</v>
      </c>
      <c r="N2435" s="29">
        <v>1.2749999999999999E-2</v>
      </c>
      <c r="O2435" s="29">
        <v>0.69030000000000002</v>
      </c>
      <c r="P2435" s="29">
        <v>0.95648</v>
      </c>
      <c r="Q2435" s="29">
        <v>2.1656999999999999E-2</v>
      </c>
      <c r="R2435" s="29">
        <v>1.4884E-2</v>
      </c>
      <c r="S2435" s="29">
        <v>2.8393000000000002E-2</v>
      </c>
      <c r="T2435" s="29">
        <v>0.77900000000000003</v>
      </c>
      <c r="U2435" s="29">
        <v>7.5019000000000002E-2</v>
      </c>
      <c r="V2435" s="29">
        <v>0.28720000000000001</v>
      </c>
    </row>
    <row r="2436" spans="1:22" ht="14.25" customHeight="1" x14ac:dyDescent="0.3">
      <c r="A2436" s="57">
        <v>42531</v>
      </c>
      <c r="B2436" s="29">
        <v>22335</v>
      </c>
      <c r="C2436" s="29">
        <v>21874</v>
      </c>
      <c r="D2436" s="29">
        <v>94.570999999999998</v>
      </c>
      <c r="E2436" s="29">
        <v>106.97</v>
      </c>
      <c r="F2436" s="29">
        <v>1.1251</v>
      </c>
      <c r="G2436" s="29">
        <v>9.3480000000000004E-3</v>
      </c>
      <c r="H2436" s="29">
        <v>0.15215999999999999</v>
      </c>
      <c r="I2436" s="29">
        <v>0.15140000000000001</v>
      </c>
      <c r="J2436" s="29">
        <v>1.4257</v>
      </c>
      <c r="K2436" s="29">
        <v>3.0925999999999999E-2</v>
      </c>
      <c r="L2436" s="29">
        <v>0.2455</v>
      </c>
      <c r="M2436" s="29">
        <v>8.5379999999999998E-2</v>
      </c>
      <c r="N2436" s="29">
        <v>1.2760000000000001E-2</v>
      </c>
      <c r="O2436" s="29">
        <v>0.68969999999999998</v>
      </c>
      <c r="P2436" s="29">
        <v>0.96052000000000004</v>
      </c>
      <c r="Q2436" s="29">
        <v>2.163E-2</v>
      </c>
      <c r="R2436" s="29">
        <v>1.4943E-2</v>
      </c>
      <c r="S2436" s="29">
        <v>2.8361000000000001E-2</v>
      </c>
      <c r="T2436" s="29">
        <v>0.78239999999999998</v>
      </c>
      <c r="U2436" s="29">
        <v>7.5160000000000005E-2</v>
      </c>
      <c r="V2436" s="29">
        <v>0.29239999999999999</v>
      </c>
    </row>
    <row r="2437" spans="1:22" ht="14.25" customHeight="1" x14ac:dyDescent="0.3">
      <c r="A2437" s="57">
        <v>42530</v>
      </c>
      <c r="B2437" s="29">
        <v>22345</v>
      </c>
      <c r="C2437" s="29">
        <v>21869</v>
      </c>
      <c r="D2437" s="29">
        <v>93.953000000000003</v>
      </c>
      <c r="E2437" s="29">
        <v>107.1</v>
      </c>
      <c r="F2437" s="29">
        <v>1.1315999999999999</v>
      </c>
      <c r="G2437" s="29">
        <v>9.3369999999999998E-3</v>
      </c>
      <c r="H2437" s="29">
        <v>0.15235000000000001</v>
      </c>
      <c r="I2437" s="29">
        <v>0.15190000000000001</v>
      </c>
      <c r="J2437" s="29">
        <v>1.4458</v>
      </c>
      <c r="K2437" s="29">
        <v>3.1014E-2</v>
      </c>
      <c r="L2437" s="29">
        <v>0.2472</v>
      </c>
      <c r="M2437" s="29">
        <v>8.6239999999999997E-2</v>
      </c>
      <c r="N2437" s="29">
        <v>1.2760000000000001E-2</v>
      </c>
      <c r="O2437" s="29">
        <v>0.68659999999999999</v>
      </c>
      <c r="P2437" s="29">
        <v>0.95831</v>
      </c>
      <c r="Q2437" s="29">
        <v>2.1714000000000001E-2</v>
      </c>
      <c r="R2437" s="29">
        <v>1.4978999999999999E-2</v>
      </c>
      <c r="S2437" s="29">
        <v>2.8434000000000001E-2</v>
      </c>
      <c r="T2437" s="29">
        <v>0.78620000000000001</v>
      </c>
      <c r="U2437" s="29">
        <v>7.5358999999999995E-2</v>
      </c>
      <c r="V2437" s="29">
        <v>0.29389999999999999</v>
      </c>
    </row>
    <row r="2438" spans="1:22" ht="14.25" customHeight="1" x14ac:dyDescent="0.3">
      <c r="A2438" s="57">
        <v>42529</v>
      </c>
      <c r="B2438" s="29">
        <v>22325</v>
      </c>
      <c r="C2438" s="29">
        <v>21876</v>
      </c>
      <c r="D2438" s="29">
        <v>93.59</v>
      </c>
      <c r="E2438" s="29">
        <v>106.99</v>
      </c>
      <c r="F2438" s="29">
        <v>1.1395</v>
      </c>
      <c r="G2438" s="29">
        <v>9.3469999999999994E-3</v>
      </c>
      <c r="H2438" s="29">
        <v>0.15243000000000001</v>
      </c>
      <c r="I2438" s="29">
        <v>0.15229999999999999</v>
      </c>
      <c r="J2438" s="29">
        <v>1.4503999999999999</v>
      </c>
      <c r="K2438" s="29">
        <v>3.1066E-2</v>
      </c>
      <c r="L2438" s="29">
        <v>0.2485</v>
      </c>
      <c r="M2438" s="29">
        <v>8.6650000000000005E-2</v>
      </c>
      <c r="N2438" s="29">
        <v>1.2760000000000001E-2</v>
      </c>
      <c r="O2438" s="29">
        <v>0.68540000000000001</v>
      </c>
      <c r="P2438" s="29">
        <v>0.95687999999999995</v>
      </c>
      <c r="Q2438" s="29">
        <v>2.1798000000000001E-2</v>
      </c>
      <c r="R2438" s="29">
        <v>1.5037999999999999E-2</v>
      </c>
      <c r="S2438" s="29">
        <v>2.8479000000000001E-2</v>
      </c>
      <c r="T2438" s="29">
        <v>0.78779999999999994</v>
      </c>
      <c r="U2438" s="29">
        <v>7.5717999999999994E-2</v>
      </c>
      <c r="V2438" s="29">
        <v>0.2974</v>
      </c>
    </row>
    <row r="2439" spans="1:22" ht="14.25" customHeight="1" x14ac:dyDescent="0.3">
      <c r="A2439" s="57">
        <v>42528</v>
      </c>
      <c r="B2439" s="29">
        <v>22350</v>
      </c>
      <c r="C2439" s="29">
        <v>21896</v>
      </c>
      <c r="D2439" s="29">
        <v>93.828000000000003</v>
      </c>
      <c r="E2439" s="29">
        <v>107.37</v>
      </c>
      <c r="F2439" s="29">
        <v>1.1357999999999999</v>
      </c>
      <c r="G2439" s="29">
        <v>9.3130000000000001E-3</v>
      </c>
      <c r="H2439" s="29">
        <v>0.15221999999999999</v>
      </c>
      <c r="I2439" s="29">
        <v>0.15210000000000001</v>
      </c>
      <c r="J2439" s="29">
        <v>1.4544999999999999</v>
      </c>
      <c r="K2439" s="29">
        <v>3.1099000000000002E-2</v>
      </c>
      <c r="L2439" s="29">
        <v>0.2467</v>
      </c>
      <c r="M2439" s="29">
        <v>8.6459999999999995E-2</v>
      </c>
      <c r="N2439" s="29">
        <v>1.2760000000000001E-2</v>
      </c>
      <c r="O2439" s="29">
        <v>0.68559999999999999</v>
      </c>
      <c r="P2439" s="29">
        <v>0.95511000000000001</v>
      </c>
      <c r="Q2439" s="29">
        <v>2.1742000000000001E-2</v>
      </c>
      <c r="R2439" s="29">
        <v>1.5001E-2</v>
      </c>
      <c r="S2439" s="29">
        <v>2.8379000000000001E-2</v>
      </c>
      <c r="T2439" s="29">
        <v>0.7853</v>
      </c>
      <c r="U2439" s="29">
        <v>7.5603000000000004E-2</v>
      </c>
      <c r="V2439" s="29">
        <v>0.29060000000000002</v>
      </c>
    </row>
    <row r="2440" spans="1:22" ht="14.25" customHeight="1" x14ac:dyDescent="0.3">
      <c r="A2440" s="57">
        <v>42527</v>
      </c>
      <c r="B2440" s="29">
        <v>22373</v>
      </c>
      <c r="C2440" s="29">
        <v>21914</v>
      </c>
      <c r="D2440" s="29">
        <v>93.902000000000001</v>
      </c>
      <c r="E2440" s="29">
        <v>107.56</v>
      </c>
      <c r="F2440" s="29">
        <v>1.1355</v>
      </c>
      <c r="G2440" s="29">
        <v>9.2980000000000007E-3</v>
      </c>
      <c r="H2440" s="29">
        <v>0.15248999999999999</v>
      </c>
      <c r="I2440" s="29">
        <v>0.15229999999999999</v>
      </c>
      <c r="J2440" s="29">
        <v>1.4441999999999999</v>
      </c>
      <c r="K2440" s="29">
        <v>3.0988999999999999E-2</v>
      </c>
      <c r="L2440" s="29">
        <v>0.2462</v>
      </c>
      <c r="M2440" s="29">
        <v>8.5970000000000005E-2</v>
      </c>
      <c r="N2440" s="29">
        <v>1.277E-2</v>
      </c>
      <c r="O2440" s="29">
        <v>0.68520000000000003</v>
      </c>
      <c r="P2440" s="29">
        <v>0.95557000000000003</v>
      </c>
      <c r="Q2440" s="29">
        <v>2.1652000000000001E-2</v>
      </c>
      <c r="R2440" s="29">
        <v>1.4969E-2</v>
      </c>
      <c r="S2440" s="29">
        <v>2.8358999999999999E-2</v>
      </c>
      <c r="T2440" s="29">
        <v>0.78010000000000002</v>
      </c>
      <c r="U2440" s="29">
        <v>7.4928999999999996E-2</v>
      </c>
      <c r="V2440" s="29">
        <v>0.28660000000000002</v>
      </c>
    </row>
    <row r="2441" spans="1:22" ht="14.25" customHeight="1" x14ac:dyDescent="0.3">
      <c r="A2441" s="57">
        <v>42524</v>
      </c>
      <c r="B2441" s="29">
        <v>22413</v>
      </c>
      <c r="C2441" s="29">
        <v>21939</v>
      </c>
      <c r="D2441" s="29">
        <v>94.028999999999996</v>
      </c>
      <c r="E2441" s="29">
        <v>106.53</v>
      </c>
      <c r="F2441" s="29">
        <v>1.1367</v>
      </c>
      <c r="G2441" s="29">
        <v>9.3869999999999995E-3</v>
      </c>
      <c r="H2441" s="29">
        <v>0.15262999999999999</v>
      </c>
      <c r="I2441" s="29">
        <v>0.15279999999999999</v>
      </c>
      <c r="J2441" s="29">
        <v>1.4518</v>
      </c>
      <c r="K2441" s="29">
        <v>3.1008000000000001E-2</v>
      </c>
      <c r="L2441" s="29">
        <v>0.245</v>
      </c>
      <c r="M2441" s="29">
        <v>8.5949999999999999E-2</v>
      </c>
      <c r="N2441" s="29">
        <v>1.277E-2</v>
      </c>
      <c r="O2441" s="29">
        <v>0.67830000000000001</v>
      </c>
      <c r="P2441" s="29">
        <v>0.95465</v>
      </c>
      <c r="Q2441" s="29">
        <v>2.1618999999999999E-2</v>
      </c>
      <c r="R2441" s="29">
        <v>1.4973999999999999E-2</v>
      </c>
      <c r="S2441" s="29">
        <v>2.8285000000000001E-2</v>
      </c>
      <c r="T2441" s="29">
        <v>0.77290000000000003</v>
      </c>
      <c r="U2441" s="29">
        <v>7.4510000000000007E-2</v>
      </c>
      <c r="V2441" s="29">
        <v>0.28339999999999999</v>
      </c>
    </row>
    <row r="2442" spans="1:22" ht="14.25" customHeight="1" x14ac:dyDescent="0.3">
      <c r="A2442" s="57">
        <v>42523</v>
      </c>
      <c r="B2442" s="29">
        <v>22430</v>
      </c>
      <c r="C2442" s="29">
        <v>21939</v>
      </c>
      <c r="D2442" s="29">
        <v>95.563999999999993</v>
      </c>
      <c r="E2442" s="29">
        <v>108.87</v>
      </c>
      <c r="F2442" s="29">
        <v>1.1151</v>
      </c>
      <c r="G2442" s="29">
        <v>9.1850000000000005E-3</v>
      </c>
      <c r="H2442" s="29">
        <v>0.15185999999999999</v>
      </c>
      <c r="I2442" s="29">
        <v>0.15179999999999999</v>
      </c>
      <c r="J2442" s="29">
        <v>1.4422999999999999</v>
      </c>
      <c r="K2442" s="29">
        <v>3.0667E-2</v>
      </c>
      <c r="L2442" s="29">
        <v>0.24099999999999999</v>
      </c>
      <c r="M2442" s="29">
        <v>8.4260000000000002E-2</v>
      </c>
      <c r="N2442" s="29">
        <v>1.277E-2</v>
      </c>
      <c r="O2442" s="29">
        <v>0.67610000000000003</v>
      </c>
      <c r="P2442" s="29">
        <v>0.95557000000000003</v>
      </c>
      <c r="Q2442" s="29">
        <v>2.1493000000000002E-2</v>
      </c>
      <c r="R2442" s="29">
        <v>1.4864E-2</v>
      </c>
      <c r="S2442" s="29">
        <v>2.8086E-2</v>
      </c>
      <c r="T2442" s="29">
        <v>0.76359999999999995</v>
      </c>
      <c r="U2442" s="29">
        <v>7.3334999999999997E-2</v>
      </c>
      <c r="V2442" s="29">
        <v>0.27829999999999999</v>
      </c>
    </row>
    <row r="2443" spans="1:22" ht="14.25" customHeight="1" x14ac:dyDescent="0.3">
      <c r="A2443" s="57">
        <v>42522</v>
      </c>
      <c r="B2443" s="29">
        <v>22434</v>
      </c>
      <c r="C2443" s="29">
        <v>21946</v>
      </c>
      <c r="D2443" s="29">
        <v>95.454999999999998</v>
      </c>
      <c r="E2443" s="29">
        <v>109.54</v>
      </c>
      <c r="F2443" s="29">
        <v>1.1188</v>
      </c>
      <c r="G2443" s="29">
        <v>9.129E-3</v>
      </c>
      <c r="H2443" s="29">
        <v>0.15209</v>
      </c>
      <c r="I2443" s="29">
        <v>0.15179999999999999</v>
      </c>
      <c r="J2443" s="29">
        <v>1.4416</v>
      </c>
      <c r="K2443" s="29">
        <v>3.0675999999999998E-2</v>
      </c>
      <c r="L2443" s="29">
        <v>0.24049999999999999</v>
      </c>
      <c r="M2443" s="29">
        <v>8.387E-2</v>
      </c>
      <c r="N2443" s="29">
        <v>1.2760000000000001E-2</v>
      </c>
      <c r="O2443" s="29">
        <v>0.67479999999999996</v>
      </c>
      <c r="P2443" s="29">
        <v>0.95511000000000001</v>
      </c>
      <c r="Q2443" s="29">
        <v>2.1457E-2</v>
      </c>
      <c r="R2443" s="29">
        <v>1.4829999999999999E-2</v>
      </c>
      <c r="S2443" s="29">
        <v>2.8027E-2</v>
      </c>
      <c r="T2443" s="29">
        <v>0.76459999999999995</v>
      </c>
      <c r="U2443" s="29">
        <v>7.3205999999999993E-2</v>
      </c>
      <c r="V2443" s="29">
        <v>0.2777</v>
      </c>
    </row>
    <row r="2444" spans="1:22" ht="14.25" customHeight="1" x14ac:dyDescent="0.3">
      <c r="A2444" s="57">
        <v>42521</v>
      </c>
      <c r="B2444" s="29">
        <v>22390</v>
      </c>
      <c r="C2444" s="29">
        <v>21939</v>
      </c>
      <c r="D2444" s="29">
        <v>95.891000000000005</v>
      </c>
      <c r="E2444" s="29">
        <v>110.73</v>
      </c>
      <c r="F2444" s="29">
        <v>1.1132</v>
      </c>
      <c r="G2444" s="29">
        <v>9.0310000000000008E-3</v>
      </c>
      <c r="H2444" s="29">
        <v>0.15192</v>
      </c>
      <c r="I2444" s="29">
        <v>0.15179999999999999</v>
      </c>
      <c r="J2444" s="29">
        <v>1.4482999999999999</v>
      </c>
      <c r="K2444" s="29">
        <v>3.0686999999999999E-2</v>
      </c>
      <c r="L2444" s="29">
        <v>0.24310000000000001</v>
      </c>
      <c r="M2444" s="29">
        <v>8.3989999999999995E-2</v>
      </c>
      <c r="N2444" s="29">
        <v>1.2760000000000001E-2</v>
      </c>
      <c r="O2444" s="29">
        <v>0.67569999999999997</v>
      </c>
      <c r="P2444" s="29">
        <v>0.95374000000000003</v>
      </c>
      <c r="Q2444" s="29">
        <v>2.1388000000000001E-2</v>
      </c>
      <c r="R2444" s="29">
        <v>1.4871000000000001E-2</v>
      </c>
      <c r="S2444" s="29">
        <v>2.7962999999999998E-2</v>
      </c>
      <c r="T2444" s="29">
        <v>0.76380000000000003</v>
      </c>
      <c r="U2444" s="29">
        <v>7.3282E-2</v>
      </c>
      <c r="V2444" s="29">
        <v>0.27689999999999998</v>
      </c>
    </row>
    <row r="2445" spans="1:22" ht="14.25" customHeight="1" x14ac:dyDescent="0.3">
      <c r="A2445" s="57">
        <v>42520</v>
      </c>
      <c r="B2445" s="29">
        <v>22417</v>
      </c>
      <c r="C2445" s="29">
        <v>21927</v>
      </c>
      <c r="D2445" s="29">
        <v>95.521000000000001</v>
      </c>
      <c r="E2445" s="29">
        <v>111.12</v>
      </c>
      <c r="F2445" s="29">
        <v>1.1137999999999999</v>
      </c>
      <c r="G2445" s="29">
        <v>8.9990000000000001E-3</v>
      </c>
      <c r="H2445" s="29">
        <v>0.15185000000000001</v>
      </c>
      <c r="I2445" s="29">
        <v>0.1517</v>
      </c>
      <c r="J2445" s="29">
        <v>1.464</v>
      </c>
      <c r="K2445" s="29">
        <v>3.0643E-2</v>
      </c>
      <c r="L2445" s="29">
        <v>0.24310000000000001</v>
      </c>
      <c r="M2445" s="29">
        <v>8.3970000000000003E-2</v>
      </c>
      <c r="N2445" s="29">
        <v>1.2749999999999999E-2</v>
      </c>
      <c r="O2445" s="29">
        <v>0.67749999999999999</v>
      </c>
      <c r="P2445" s="29">
        <v>0.95396999999999998</v>
      </c>
      <c r="Q2445" s="29">
        <v>2.1373E-2</v>
      </c>
      <c r="R2445" s="29">
        <v>1.4886999999999999E-2</v>
      </c>
      <c r="S2445" s="29">
        <v>2.7980000000000001E-2</v>
      </c>
      <c r="T2445" s="29">
        <v>0.76629999999999998</v>
      </c>
      <c r="U2445" s="29">
        <v>7.3292999999999997E-2</v>
      </c>
      <c r="V2445" s="29">
        <v>0.28000000000000003</v>
      </c>
    </row>
    <row r="2446" spans="1:22" ht="14.25" customHeight="1" x14ac:dyDescent="0.3">
      <c r="A2446" s="57">
        <v>42517</v>
      </c>
      <c r="B2446" s="29">
        <v>22383</v>
      </c>
      <c r="C2446" s="29">
        <v>21915</v>
      </c>
      <c r="D2446" s="29">
        <v>95.521000000000001</v>
      </c>
      <c r="E2446" s="29">
        <v>110.31</v>
      </c>
      <c r="F2446" s="29">
        <v>1.1114999999999999</v>
      </c>
      <c r="G2446" s="29">
        <v>9.0659999999999994E-3</v>
      </c>
      <c r="H2446" s="29">
        <v>0.15237000000000001</v>
      </c>
      <c r="I2446" s="29">
        <v>0.15210000000000001</v>
      </c>
      <c r="J2446" s="29">
        <v>1.4622999999999999</v>
      </c>
      <c r="K2446" s="29">
        <v>3.0693999999999999E-2</v>
      </c>
      <c r="L2446" s="29">
        <v>0.2445</v>
      </c>
      <c r="M2446" s="29">
        <v>8.43E-2</v>
      </c>
      <c r="N2446" s="29">
        <v>1.277E-2</v>
      </c>
      <c r="O2446" s="29">
        <v>0.67869999999999997</v>
      </c>
      <c r="P2446" s="29">
        <v>0.95557000000000003</v>
      </c>
      <c r="Q2446" s="29">
        <v>2.1392000000000001E-2</v>
      </c>
      <c r="R2446" s="29">
        <v>1.4917E-2</v>
      </c>
      <c r="S2446" s="29">
        <v>2.7999E-2</v>
      </c>
      <c r="T2446" s="29">
        <v>0.76770000000000005</v>
      </c>
      <c r="U2446" s="29">
        <v>7.3610999999999996E-2</v>
      </c>
      <c r="V2446" s="29">
        <v>0.27689999999999998</v>
      </c>
    </row>
    <row r="2447" spans="1:22" ht="14.25" customHeight="1" x14ac:dyDescent="0.3">
      <c r="A2447" s="57">
        <v>42516</v>
      </c>
      <c r="B2447" s="29">
        <v>22370</v>
      </c>
      <c r="C2447" s="29">
        <v>21924</v>
      </c>
      <c r="D2447" s="29">
        <v>95.168000000000006</v>
      </c>
      <c r="E2447" s="29">
        <v>109.76</v>
      </c>
      <c r="F2447" s="29">
        <v>1.1194</v>
      </c>
      <c r="G2447" s="29">
        <v>9.11E-3</v>
      </c>
      <c r="H2447" s="29">
        <v>0.15248999999999999</v>
      </c>
      <c r="I2447" s="29">
        <v>0.1525</v>
      </c>
      <c r="J2447" s="29">
        <v>1.4670000000000001</v>
      </c>
      <c r="K2447" s="29">
        <v>3.0766999999999999E-2</v>
      </c>
      <c r="L2447" s="29">
        <v>0.2462</v>
      </c>
      <c r="M2447" s="29">
        <v>8.4739999999999996E-2</v>
      </c>
      <c r="N2447" s="29">
        <v>1.277E-2</v>
      </c>
      <c r="O2447" s="29">
        <v>0.67979999999999996</v>
      </c>
      <c r="P2447" s="29">
        <v>0.95511000000000001</v>
      </c>
      <c r="Q2447" s="29">
        <v>2.1425E-2</v>
      </c>
      <c r="R2447" s="29">
        <v>1.4938999999999999E-2</v>
      </c>
      <c r="S2447" s="29">
        <v>2.8107E-2</v>
      </c>
      <c r="T2447" s="29">
        <v>0.77049999999999996</v>
      </c>
      <c r="U2447" s="29">
        <v>7.3751999999999998E-2</v>
      </c>
      <c r="V2447" s="29">
        <v>0.27900000000000003</v>
      </c>
    </row>
    <row r="2448" spans="1:22" ht="14.25" customHeight="1" x14ac:dyDescent="0.3">
      <c r="A2448" s="57">
        <v>42515</v>
      </c>
      <c r="B2448" s="29">
        <v>22353</v>
      </c>
      <c r="C2448" s="29">
        <v>21921</v>
      </c>
      <c r="D2448" s="29">
        <v>95.353999999999999</v>
      </c>
      <c r="E2448" s="29">
        <v>110.19</v>
      </c>
      <c r="F2448" s="29">
        <v>1.1154999999999999</v>
      </c>
      <c r="G2448" s="29">
        <v>9.0749999999999997E-3</v>
      </c>
      <c r="H2448" s="29">
        <v>0.15257999999999999</v>
      </c>
      <c r="I2448" s="29">
        <v>0.15229999999999999</v>
      </c>
      <c r="J2448" s="29">
        <v>1.4697</v>
      </c>
      <c r="K2448" s="29">
        <v>3.0700000000000002E-2</v>
      </c>
      <c r="L2448" s="29">
        <v>0.24440000000000001</v>
      </c>
      <c r="M2448" s="29">
        <v>8.4610000000000005E-2</v>
      </c>
      <c r="N2448" s="29">
        <v>1.2760000000000001E-2</v>
      </c>
      <c r="O2448" s="29">
        <v>0.68189999999999995</v>
      </c>
      <c r="P2448" s="29">
        <v>0.95465</v>
      </c>
      <c r="Q2448" s="29">
        <v>2.1384E-2</v>
      </c>
      <c r="R2448" s="29">
        <v>1.4864E-2</v>
      </c>
      <c r="S2448" s="29">
        <v>2.7975E-2</v>
      </c>
      <c r="T2448" s="29">
        <v>0.7681</v>
      </c>
      <c r="U2448" s="29">
        <v>7.3442999999999994E-2</v>
      </c>
      <c r="V2448" s="29">
        <v>0.27910000000000001</v>
      </c>
    </row>
    <row r="2449" spans="1:22" ht="14.25" customHeight="1" x14ac:dyDescent="0.3">
      <c r="A2449" s="57">
        <v>42514</v>
      </c>
      <c r="B2449" s="29">
        <v>22333</v>
      </c>
      <c r="C2449" s="29">
        <v>21910</v>
      </c>
      <c r="D2449" s="29">
        <v>95.570999999999998</v>
      </c>
      <c r="E2449" s="29">
        <v>109.99</v>
      </c>
      <c r="F2449" s="29">
        <v>1.1141000000000001</v>
      </c>
      <c r="G2449" s="29">
        <v>9.0919999999999994E-3</v>
      </c>
      <c r="H2449" s="29">
        <v>0.15251000000000001</v>
      </c>
      <c r="I2449" s="29">
        <v>0.15229999999999999</v>
      </c>
      <c r="J2449" s="29">
        <v>1.4636</v>
      </c>
      <c r="K2449" s="29">
        <v>3.0627000000000001E-2</v>
      </c>
      <c r="L2449" s="29">
        <v>0.2437</v>
      </c>
      <c r="M2449" s="29">
        <v>8.4150000000000003E-2</v>
      </c>
      <c r="N2449" s="29">
        <v>1.2760000000000001E-2</v>
      </c>
      <c r="O2449" s="29">
        <v>0.68100000000000005</v>
      </c>
      <c r="P2449" s="29">
        <v>0.95465</v>
      </c>
      <c r="Q2449" s="29">
        <v>2.1392000000000001E-2</v>
      </c>
      <c r="R2449" s="29">
        <v>1.4785E-2</v>
      </c>
      <c r="S2449" s="29">
        <v>2.7980999999999999E-2</v>
      </c>
      <c r="T2449" s="29">
        <v>0.76200000000000001</v>
      </c>
      <c r="U2449" s="29">
        <v>7.3345999999999995E-2</v>
      </c>
      <c r="V2449" s="29">
        <v>0.28000000000000003</v>
      </c>
    </row>
    <row r="2450" spans="1:22" ht="14.25" customHeight="1" x14ac:dyDescent="0.3">
      <c r="A2450" s="57">
        <v>42513</v>
      </c>
      <c r="B2450" s="29">
        <v>22311</v>
      </c>
      <c r="C2450" s="29">
        <v>21913</v>
      </c>
      <c r="D2450" s="29">
        <v>95.230999999999995</v>
      </c>
      <c r="E2450" s="29">
        <v>109.24</v>
      </c>
      <c r="F2450" s="29">
        <v>1.1220000000000001</v>
      </c>
      <c r="G2450" s="29">
        <v>9.1549999999999999E-3</v>
      </c>
      <c r="H2450" s="29">
        <v>0.15257000000000001</v>
      </c>
      <c r="I2450" s="29">
        <v>0.15240000000000001</v>
      </c>
      <c r="J2450" s="29">
        <v>1.4483999999999999</v>
      </c>
      <c r="K2450" s="29">
        <v>3.0668999999999998E-2</v>
      </c>
      <c r="L2450" s="29">
        <v>0.2447</v>
      </c>
      <c r="M2450" s="29">
        <v>8.4500000000000006E-2</v>
      </c>
      <c r="N2450" s="29">
        <v>1.2760000000000001E-2</v>
      </c>
      <c r="O2450" s="29">
        <v>0.68100000000000005</v>
      </c>
      <c r="P2450" s="29">
        <v>0.95511000000000001</v>
      </c>
      <c r="Q2450" s="29">
        <v>2.1406000000000001E-2</v>
      </c>
      <c r="R2450" s="29">
        <v>1.4834E-2</v>
      </c>
      <c r="S2450" s="29">
        <v>2.8036999999999999E-2</v>
      </c>
      <c r="T2450" s="29">
        <v>0.76090000000000002</v>
      </c>
      <c r="U2450" s="29">
        <v>7.3573E-2</v>
      </c>
      <c r="V2450" s="29">
        <v>0.27989999999999998</v>
      </c>
    </row>
    <row r="2451" spans="1:22" ht="14.25" customHeight="1" x14ac:dyDescent="0.3">
      <c r="A2451" s="57">
        <v>42510</v>
      </c>
      <c r="B2451" s="29">
        <v>22325</v>
      </c>
      <c r="C2451" s="29">
        <v>21918</v>
      </c>
      <c r="D2451" s="29">
        <v>95.334000000000003</v>
      </c>
      <c r="E2451" s="29">
        <v>110.15</v>
      </c>
      <c r="F2451" s="29">
        <v>1.1224000000000001</v>
      </c>
      <c r="G2451" s="29">
        <v>9.0790000000000003E-3</v>
      </c>
      <c r="H2451" s="29">
        <v>0.15276000000000001</v>
      </c>
      <c r="I2451" s="29">
        <v>0.15240000000000001</v>
      </c>
      <c r="J2451" s="29">
        <v>1.4501999999999999</v>
      </c>
      <c r="K2451" s="29">
        <v>3.0574E-2</v>
      </c>
      <c r="L2451" s="29">
        <v>0.2452</v>
      </c>
      <c r="M2451" s="29">
        <v>8.405E-2</v>
      </c>
      <c r="N2451" s="29">
        <v>1.2760000000000001E-2</v>
      </c>
      <c r="O2451" s="29">
        <v>0.68100000000000005</v>
      </c>
      <c r="P2451" s="29">
        <v>0.95465</v>
      </c>
      <c r="Q2451" s="29">
        <v>2.1420000000000002E-2</v>
      </c>
      <c r="R2451" s="29">
        <v>1.4834E-2</v>
      </c>
      <c r="S2451" s="29">
        <v>2.7984999999999999E-2</v>
      </c>
      <c r="T2451" s="29">
        <v>0.76259999999999994</v>
      </c>
      <c r="U2451" s="29">
        <v>7.3282E-2</v>
      </c>
      <c r="V2451" s="29">
        <v>0.28399999999999997</v>
      </c>
    </row>
    <row r="2452" spans="1:22" ht="14.25" customHeight="1" x14ac:dyDescent="0.3">
      <c r="A2452" s="57">
        <v>42509</v>
      </c>
      <c r="B2452" s="29">
        <v>22358</v>
      </c>
      <c r="C2452" s="29">
        <v>21911</v>
      </c>
      <c r="D2452" s="29">
        <v>95.287000000000006</v>
      </c>
      <c r="E2452" s="29">
        <v>109.96</v>
      </c>
      <c r="F2452" s="29">
        <v>1.1203000000000001</v>
      </c>
      <c r="G2452" s="29">
        <v>9.0939999999999997E-3</v>
      </c>
      <c r="H2452" s="29">
        <v>0.15279999999999999</v>
      </c>
      <c r="I2452" s="29">
        <v>0.15240000000000001</v>
      </c>
      <c r="J2452" s="29">
        <v>1.4611000000000001</v>
      </c>
      <c r="K2452" s="29">
        <v>3.0508E-2</v>
      </c>
      <c r="L2452" s="29">
        <v>0.2447</v>
      </c>
      <c r="M2452" s="29">
        <v>8.4250000000000005E-2</v>
      </c>
      <c r="N2452" s="29">
        <v>1.2760000000000001E-2</v>
      </c>
      <c r="O2452" s="29">
        <v>0.6835</v>
      </c>
      <c r="P2452" s="29">
        <v>0.95465</v>
      </c>
      <c r="Q2452" s="29">
        <v>2.1387E-2</v>
      </c>
      <c r="R2452" s="29">
        <v>1.4829E-2</v>
      </c>
      <c r="S2452" s="29">
        <v>2.8017E-2</v>
      </c>
      <c r="T2452" s="29">
        <v>0.76370000000000005</v>
      </c>
      <c r="U2452" s="29">
        <v>7.3465000000000003E-2</v>
      </c>
      <c r="V2452" s="29">
        <v>0.28060000000000002</v>
      </c>
    </row>
    <row r="2453" spans="1:22" ht="14.25" customHeight="1" x14ac:dyDescent="0.3">
      <c r="A2453" s="57">
        <v>42508</v>
      </c>
      <c r="B2453" s="29">
        <v>22282</v>
      </c>
      <c r="C2453" s="29">
        <v>21890</v>
      </c>
      <c r="D2453" s="29">
        <v>95.08</v>
      </c>
      <c r="E2453" s="29">
        <v>110.19</v>
      </c>
      <c r="F2453" s="29">
        <v>1.1215999999999999</v>
      </c>
      <c r="G2453" s="29">
        <v>9.0749999999999997E-3</v>
      </c>
      <c r="H2453" s="29">
        <v>0.15289</v>
      </c>
      <c r="I2453" s="29">
        <v>0.152</v>
      </c>
      <c r="J2453" s="29">
        <v>1.4599</v>
      </c>
      <c r="K2453" s="29">
        <v>3.0474999999999999E-2</v>
      </c>
      <c r="L2453" s="29">
        <v>0.2457</v>
      </c>
      <c r="M2453" s="29">
        <v>8.4010000000000001E-2</v>
      </c>
      <c r="N2453" s="29">
        <v>1.2760000000000001E-2</v>
      </c>
      <c r="O2453" s="29">
        <v>0.68120000000000003</v>
      </c>
      <c r="P2453" s="29">
        <v>0.95420000000000005</v>
      </c>
      <c r="Q2453" s="29">
        <v>2.1406000000000001E-2</v>
      </c>
      <c r="R2453" s="29">
        <v>1.4893999999999999E-2</v>
      </c>
      <c r="S2453" s="29">
        <v>2.7994000000000002E-2</v>
      </c>
      <c r="T2453" s="29">
        <v>0.76719999999999999</v>
      </c>
      <c r="U2453" s="29">
        <v>7.4321999999999999E-2</v>
      </c>
      <c r="V2453" s="29">
        <v>0.28050000000000003</v>
      </c>
    </row>
    <row r="2454" spans="1:22" ht="14.25" customHeight="1" x14ac:dyDescent="0.3">
      <c r="A2454" s="57">
        <v>42507</v>
      </c>
      <c r="B2454" s="29">
        <v>22353</v>
      </c>
      <c r="C2454" s="29">
        <v>21892</v>
      </c>
      <c r="D2454" s="29">
        <v>94.548000000000002</v>
      </c>
      <c r="E2454" s="29">
        <v>109.14</v>
      </c>
      <c r="F2454" s="29">
        <v>1.1313</v>
      </c>
      <c r="G2454" s="29">
        <v>9.162E-3</v>
      </c>
      <c r="H2454" s="29">
        <v>0.15336</v>
      </c>
      <c r="I2454" s="29">
        <v>0.1527</v>
      </c>
      <c r="J2454" s="29">
        <v>1.4462999999999999</v>
      </c>
      <c r="K2454" s="29">
        <v>3.0688E-2</v>
      </c>
      <c r="L2454" s="29">
        <v>0.24890000000000001</v>
      </c>
      <c r="M2454" s="29">
        <v>8.4940000000000002E-2</v>
      </c>
      <c r="N2454" s="29">
        <v>1.2760000000000001E-2</v>
      </c>
      <c r="O2454" s="29">
        <v>0.68259999999999998</v>
      </c>
      <c r="P2454" s="29">
        <v>0.95465</v>
      </c>
      <c r="Q2454" s="29">
        <v>2.1548999999999999E-2</v>
      </c>
      <c r="R2454" s="29">
        <v>1.4964E-2</v>
      </c>
      <c r="S2454" s="29">
        <v>2.8164999999999999E-2</v>
      </c>
      <c r="T2454" s="29">
        <v>0.77470000000000006</v>
      </c>
      <c r="U2454" s="29">
        <v>7.5086E-2</v>
      </c>
      <c r="V2454" s="29">
        <v>0.28670000000000001</v>
      </c>
    </row>
    <row r="2455" spans="1:22" ht="14.25" customHeight="1" x14ac:dyDescent="0.3">
      <c r="A2455" s="57">
        <v>42506</v>
      </c>
      <c r="B2455" s="29">
        <v>22281</v>
      </c>
      <c r="C2455" s="29">
        <v>21889</v>
      </c>
      <c r="D2455" s="29">
        <v>94.572000000000003</v>
      </c>
      <c r="E2455" s="29">
        <v>109.03</v>
      </c>
      <c r="F2455" s="29">
        <v>1.1321000000000001</v>
      </c>
      <c r="G2455" s="29">
        <v>9.1719999999999996E-3</v>
      </c>
      <c r="H2455" s="29">
        <v>0.15340000000000001</v>
      </c>
      <c r="I2455" s="29">
        <v>0.1527</v>
      </c>
      <c r="J2455" s="29">
        <v>1.4401999999999999</v>
      </c>
      <c r="K2455" s="29">
        <v>3.0646E-2</v>
      </c>
      <c r="L2455" s="29">
        <v>0.24890000000000001</v>
      </c>
      <c r="M2455" s="29">
        <v>8.4889999999999993E-2</v>
      </c>
      <c r="N2455" s="29">
        <v>1.2760000000000001E-2</v>
      </c>
      <c r="O2455" s="29">
        <v>0.68320000000000003</v>
      </c>
      <c r="P2455" s="29">
        <v>0.95511000000000001</v>
      </c>
      <c r="Q2455" s="29">
        <v>2.1498E-2</v>
      </c>
      <c r="R2455" s="29">
        <v>1.4958000000000001E-2</v>
      </c>
      <c r="S2455" s="29">
        <v>2.8229000000000001E-2</v>
      </c>
      <c r="T2455" s="29">
        <v>0.77549999999999997</v>
      </c>
      <c r="U2455" s="29">
        <v>7.4991000000000002E-2</v>
      </c>
      <c r="V2455" s="29">
        <v>0.28549999999999998</v>
      </c>
    </row>
    <row r="2456" spans="1:22" ht="14.25" customHeight="1" x14ac:dyDescent="0.3">
      <c r="A2456" s="57">
        <v>42503</v>
      </c>
      <c r="B2456" s="29">
        <v>22358</v>
      </c>
      <c r="C2456" s="29">
        <v>21877</v>
      </c>
      <c r="D2456" s="29">
        <v>94.608000000000004</v>
      </c>
      <c r="E2456" s="29">
        <v>108.63</v>
      </c>
      <c r="F2456" s="29">
        <v>1.1309</v>
      </c>
      <c r="G2456" s="29">
        <v>9.2049999999999996E-3</v>
      </c>
      <c r="H2456" s="29">
        <v>0.15309</v>
      </c>
      <c r="I2456" s="29">
        <v>0.1525</v>
      </c>
      <c r="J2456" s="29">
        <v>1.4365000000000001</v>
      </c>
      <c r="K2456" s="29">
        <v>3.0592000000000001E-2</v>
      </c>
      <c r="L2456" s="29">
        <v>0.2475</v>
      </c>
      <c r="M2456" s="29">
        <v>8.4989999999999996E-2</v>
      </c>
      <c r="N2456" s="29">
        <v>1.2760000000000001E-2</v>
      </c>
      <c r="O2456" s="29">
        <v>0.68420000000000003</v>
      </c>
      <c r="P2456" s="29">
        <v>0.95552000000000004</v>
      </c>
      <c r="Q2456" s="29">
        <v>2.1440000000000001E-2</v>
      </c>
      <c r="R2456" s="29">
        <v>1.4923000000000001E-2</v>
      </c>
      <c r="S2456" s="29">
        <v>2.8202999999999999E-2</v>
      </c>
      <c r="T2456" s="29">
        <v>0.77290000000000003</v>
      </c>
      <c r="U2456" s="29">
        <v>7.5143000000000001E-2</v>
      </c>
      <c r="V2456" s="29">
        <v>0.28299999999999997</v>
      </c>
    </row>
    <row r="2457" spans="1:22" ht="14.25" customHeight="1" x14ac:dyDescent="0.3">
      <c r="A2457" s="57">
        <v>42502</v>
      </c>
      <c r="B2457" s="29">
        <v>22310</v>
      </c>
      <c r="C2457" s="29">
        <v>21870</v>
      </c>
      <c r="D2457" s="29">
        <v>94.15</v>
      </c>
      <c r="E2457" s="29">
        <v>109.02</v>
      </c>
      <c r="F2457" s="29">
        <v>1.1376999999999999</v>
      </c>
      <c r="G2457" s="29">
        <v>9.1730000000000006E-3</v>
      </c>
      <c r="H2457" s="29">
        <v>0.15340999999999999</v>
      </c>
      <c r="I2457" s="29">
        <v>0.1527</v>
      </c>
      <c r="J2457" s="29">
        <v>1.4451000000000001</v>
      </c>
      <c r="K2457" s="29">
        <v>3.0672000000000001E-2</v>
      </c>
      <c r="L2457" s="29">
        <v>0.2485</v>
      </c>
      <c r="M2457" s="29">
        <v>8.5449999999999998E-2</v>
      </c>
      <c r="N2457" s="29">
        <v>1.2760000000000001E-2</v>
      </c>
      <c r="O2457" s="29">
        <v>0.68379999999999996</v>
      </c>
      <c r="P2457" s="29">
        <v>0.95511000000000001</v>
      </c>
      <c r="Q2457" s="29">
        <v>2.1468000000000001E-2</v>
      </c>
      <c r="R2457" s="29">
        <v>1.498E-2</v>
      </c>
      <c r="S2457" s="29">
        <v>2.8306999999999999E-2</v>
      </c>
      <c r="T2457" s="29">
        <v>0.77839999999999998</v>
      </c>
      <c r="U2457" s="29">
        <v>7.5346999999999997E-2</v>
      </c>
      <c r="V2457" s="29">
        <v>0.28720000000000001</v>
      </c>
    </row>
    <row r="2458" spans="1:22" ht="14.25" customHeight="1" x14ac:dyDescent="0.3">
      <c r="A2458" s="57">
        <v>42501</v>
      </c>
      <c r="B2458" s="29">
        <v>22287</v>
      </c>
      <c r="C2458" s="29">
        <v>21880</v>
      </c>
      <c r="D2458" s="29">
        <v>93.822999999999993</v>
      </c>
      <c r="E2458" s="29">
        <v>108.41</v>
      </c>
      <c r="F2458" s="29">
        <v>1.1426000000000001</v>
      </c>
      <c r="G2458" s="29">
        <v>9.2230000000000003E-3</v>
      </c>
      <c r="H2458" s="29">
        <v>0.15407999999999999</v>
      </c>
      <c r="I2458" s="29">
        <v>0.1532</v>
      </c>
      <c r="J2458" s="29">
        <v>1.4448000000000001</v>
      </c>
      <c r="K2458" s="29">
        <v>3.0758000000000001E-2</v>
      </c>
      <c r="L2458" s="29">
        <v>0.24879999999999999</v>
      </c>
      <c r="M2458" s="29">
        <v>8.5790000000000005E-2</v>
      </c>
      <c r="N2458" s="29">
        <v>1.2760000000000001E-2</v>
      </c>
      <c r="O2458" s="29">
        <v>0.68520000000000003</v>
      </c>
      <c r="P2458" s="29">
        <v>0.95465</v>
      </c>
      <c r="Q2458" s="29">
        <v>2.1512E-2</v>
      </c>
      <c r="R2458" s="29">
        <v>1.5023E-2</v>
      </c>
      <c r="S2458" s="29">
        <v>2.8348000000000002E-2</v>
      </c>
      <c r="T2458" s="29">
        <v>0.77800000000000002</v>
      </c>
      <c r="U2458" s="29">
        <v>7.5414999999999996E-2</v>
      </c>
      <c r="V2458" s="29">
        <v>0.28970000000000001</v>
      </c>
    </row>
    <row r="2459" spans="1:22" ht="14.25" customHeight="1" x14ac:dyDescent="0.3">
      <c r="A2459" s="57">
        <v>42500</v>
      </c>
      <c r="B2459" s="29">
        <v>22294</v>
      </c>
      <c r="C2459" s="29">
        <v>21874</v>
      </c>
      <c r="D2459" s="29">
        <v>94.29</v>
      </c>
      <c r="E2459" s="29">
        <v>109.27</v>
      </c>
      <c r="F2459" s="29">
        <v>1.1372</v>
      </c>
      <c r="G2459" s="29">
        <v>9.1520000000000004E-3</v>
      </c>
      <c r="H2459" s="29">
        <v>0.15343999999999999</v>
      </c>
      <c r="I2459" s="29">
        <v>0.153</v>
      </c>
      <c r="J2459" s="29">
        <v>1.4441999999999999</v>
      </c>
      <c r="K2459" s="29">
        <v>3.0737E-2</v>
      </c>
      <c r="L2459" s="29">
        <v>0.24759999999999999</v>
      </c>
      <c r="M2459" s="29">
        <v>8.541E-2</v>
      </c>
      <c r="N2459" s="29">
        <v>1.2760000000000001E-2</v>
      </c>
      <c r="O2459" s="29">
        <v>0.68520000000000003</v>
      </c>
      <c r="P2459" s="29">
        <v>0.95511000000000001</v>
      </c>
      <c r="Q2459" s="29">
        <v>2.1388000000000001E-2</v>
      </c>
      <c r="R2459" s="29">
        <v>1.5007E-2</v>
      </c>
      <c r="S2459" s="29">
        <v>2.8403000000000001E-2</v>
      </c>
      <c r="T2459" s="29">
        <v>0.77459999999999996</v>
      </c>
      <c r="U2459" s="29">
        <v>7.5216000000000005E-2</v>
      </c>
      <c r="V2459" s="29">
        <v>0.2878</v>
      </c>
    </row>
    <row r="2460" spans="1:22" ht="14.25" customHeight="1" x14ac:dyDescent="0.3">
      <c r="A2460" s="57">
        <v>42499</v>
      </c>
      <c r="B2460" s="29">
        <v>22290</v>
      </c>
      <c r="C2460" s="29">
        <v>21858</v>
      </c>
      <c r="D2460" s="29">
        <v>94.128</v>
      </c>
      <c r="E2460" s="29">
        <v>108.32</v>
      </c>
      <c r="F2460" s="29">
        <v>1.1383000000000001</v>
      </c>
      <c r="G2460" s="29">
        <v>9.2309999999999996E-3</v>
      </c>
      <c r="H2460" s="29">
        <v>0.15343999999999999</v>
      </c>
      <c r="I2460" s="29">
        <v>0.15290000000000001</v>
      </c>
      <c r="J2460" s="29">
        <v>1.4407000000000001</v>
      </c>
      <c r="K2460" s="29">
        <v>3.0668999999999998E-2</v>
      </c>
      <c r="L2460" s="29">
        <v>0.2465</v>
      </c>
      <c r="M2460" s="29">
        <v>8.5070000000000007E-2</v>
      </c>
      <c r="N2460" s="29">
        <v>1.2760000000000001E-2</v>
      </c>
      <c r="O2460" s="29">
        <v>0.68469999999999998</v>
      </c>
      <c r="P2460" s="29">
        <v>0.95525000000000004</v>
      </c>
      <c r="Q2460" s="29">
        <v>2.1169E-2</v>
      </c>
      <c r="R2460" s="29">
        <v>1.498E-2</v>
      </c>
      <c r="S2460" s="29">
        <v>2.8389999999999999E-2</v>
      </c>
      <c r="T2460" s="29">
        <v>0.77149999999999996</v>
      </c>
      <c r="U2460" s="29">
        <v>7.4665999999999996E-2</v>
      </c>
      <c r="V2460" s="29">
        <v>0.28439999999999999</v>
      </c>
    </row>
    <row r="2461" spans="1:22" ht="14.25" customHeight="1" x14ac:dyDescent="0.3">
      <c r="A2461" s="57">
        <v>42496</v>
      </c>
      <c r="B2461" s="29">
        <v>22283</v>
      </c>
      <c r="C2461" s="29">
        <v>21857</v>
      </c>
      <c r="D2461" s="29">
        <v>93.888000000000005</v>
      </c>
      <c r="E2461" s="29">
        <v>107.12</v>
      </c>
      <c r="F2461" s="29">
        <v>1.1404000000000001</v>
      </c>
      <c r="G2461" s="29">
        <v>9.3360000000000005E-3</v>
      </c>
      <c r="H2461" s="29">
        <v>0.15392</v>
      </c>
      <c r="I2461" s="29">
        <v>0.1535</v>
      </c>
      <c r="J2461" s="29">
        <v>1.4427000000000001</v>
      </c>
      <c r="K2461" s="29">
        <v>3.0818000000000002E-2</v>
      </c>
      <c r="L2461" s="29">
        <v>0.24990000000000001</v>
      </c>
      <c r="M2461" s="29">
        <v>8.5519999999999999E-2</v>
      </c>
      <c r="N2461" s="29">
        <v>1.2760000000000001E-2</v>
      </c>
      <c r="O2461" s="29">
        <v>0.68520000000000003</v>
      </c>
      <c r="P2461" s="29">
        <v>0.95552000000000004</v>
      </c>
      <c r="Q2461" s="29">
        <v>2.1238E-2</v>
      </c>
      <c r="R2461" s="29">
        <v>1.5015000000000001E-2</v>
      </c>
      <c r="S2461" s="29">
        <v>2.8479999999999998E-2</v>
      </c>
      <c r="T2461" s="29">
        <v>0.77470000000000006</v>
      </c>
      <c r="U2461" s="29">
        <v>7.4859999999999996E-2</v>
      </c>
      <c r="V2461" s="29">
        <v>0.28539999999999999</v>
      </c>
    </row>
    <row r="2462" spans="1:22" ht="14.25" customHeight="1" x14ac:dyDescent="0.3">
      <c r="A2462" s="57">
        <v>42495</v>
      </c>
      <c r="B2462" s="29">
        <v>22332</v>
      </c>
      <c r="C2462" s="29">
        <v>21846</v>
      </c>
      <c r="D2462" s="29">
        <v>93.78</v>
      </c>
      <c r="E2462" s="29">
        <v>107.26</v>
      </c>
      <c r="F2462" s="29">
        <v>1.1405000000000001</v>
      </c>
      <c r="G2462" s="29">
        <v>9.3240000000000007E-3</v>
      </c>
      <c r="H2462" s="29">
        <v>0.15357000000000001</v>
      </c>
      <c r="I2462" s="29">
        <v>0.15340000000000001</v>
      </c>
      <c r="J2462" s="29">
        <v>1.4484999999999999</v>
      </c>
      <c r="K2462" s="29">
        <v>3.0831000000000001E-2</v>
      </c>
      <c r="L2462" s="29">
        <v>0.2492</v>
      </c>
      <c r="M2462" s="29">
        <v>8.5610000000000006E-2</v>
      </c>
      <c r="N2462" s="29">
        <v>1.2760000000000001E-2</v>
      </c>
      <c r="O2462" s="29">
        <v>0.68469999999999998</v>
      </c>
      <c r="P2462" s="29">
        <v>0.95465</v>
      </c>
      <c r="Q2462" s="29">
        <v>2.1085E-2</v>
      </c>
      <c r="R2462" s="29">
        <v>1.5023E-2</v>
      </c>
      <c r="S2462" s="29">
        <v>2.8420999999999998E-2</v>
      </c>
      <c r="T2462" s="29">
        <v>0.77800000000000002</v>
      </c>
      <c r="U2462" s="29">
        <v>7.4861999999999998E-2</v>
      </c>
      <c r="V2462" s="29">
        <v>0.28270000000000001</v>
      </c>
    </row>
    <row r="2463" spans="1:22" ht="14.25" customHeight="1" x14ac:dyDescent="0.3">
      <c r="A2463" s="57">
        <v>42494</v>
      </c>
      <c r="B2463" s="29">
        <v>22405</v>
      </c>
      <c r="C2463" s="29">
        <v>21828</v>
      </c>
      <c r="D2463" s="29">
        <v>93.179000000000002</v>
      </c>
      <c r="E2463" s="29">
        <v>107.01</v>
      </c>
      <c r="F2463" s="29">
        <v>1.1487000000000001</v>
      </c>
      <c r="G2463" s="29">
        <v>9.3439999999999999E-3</v>
      </c>
      <c r="H2463" s="29">
        <v>0.15393000000000001</v>
      </c>
      <c r="I2463" s="29">
        <v>0.15340000000000001</v>
      </c>
      <c r="J2463" s="29">
        <v>1.4496</v>
      </c>
      <c r="K2463" s="29">
        <v>3.0877000000000002E-2</v>
      </c>
      <c r="L2463" s="29">
        <v>0.24840000000000001</v>
      </c>
      <c r="M2463" s="29">
        <v>8.5709999999999995E-2</v>
      </c>
      <c r="N2463" s="29">
        <v>1.2760000000000001E-2</v>
      </c>
      <c r="O2463" s="29">
        <v>0.68489999999999995</v>
      </c>
      <c r="P2463" s="29">
        <v>0.95533999999999997</v>
      </c>
      <c r="Q2463" s="29">
        <v>2.1139000000000002E-2</v>
      </c>
      <c r="R2463" s="29">
        <v>1.5008000000000001E-2</v>
      </c>
      <c r="S2463" s="29">
        <v>2.8455999999999999E-2</v>
      </c>
      <c r="T2463" s="29">
        <v>0.77700000000000002</v>
      </c>
      <c r="U2463" s="29">
        <v>7.4698000000000001E-2</v>
      </c>
      <c r="V2463" s="29">
        <v>0.28179999999999999</v>
      </c>
    </row>
    <row r="2464" spans="1:22" ht="14.25" customHeight="1" x14ac:dyDescent="0.3">
      <c r="A2464" s="57">
        <v>42493</v>
      </c>
      <c r="B2464" s="29">
        <v>22290</v>
      </c>
      <c r="C2464" s="29">
        <v>21842</v>
      </c>
      <c r="D2464" s="29">
        <v>92.944000000000003</v>
      </c>
      <c r="E2464" s="29">
        <v>106.6</v>
      </c>
      <c r="F2464" s="29">
        <v>1.1496</v>
      </c>
      <c r="G2464" s="29">
        <v>9.3819999999999997E-3</v>
      </c>
      <c r="H2464" s="29">
        <v>0.15404000000000001</v>
      </c>
      <c r="I2464" s="29">
        <v>0.1537</v>
      </c>
      <c r="J2464" s="29">
        <v>1.4535</v>
      </c>
      <c r="K2464" s="29">
        <v>3.0922000000000002E-2</v>
      </c>
      <c r="L2464" s="29">
        <v>0.25090000000000001</v>
      </c>
      <c r="M2464" s="29">
        <v>8.6840000000000001E-2</v>
      </c>
      <c r="N2464" s="29">
        <v>1.2760000000000001E-2</v>
      </c>
      <c r="O2464" s="29">
        <v>0.68489999999999995</v>
      </c>
      <c r="P2464" s="29">
        <v>0.95455999999999996</v>
      </c>
      <c r="Q2464" s="29">
        <v>2.1238E-2</v>
      </c>
      <c r="R2464" s="29">
        <v>1.5023E-2</v>
      </c>
      <c r="S2464" s="29">
        <v>2.8601999999999999E-2</v>
      </c>
      <c r="T2464" s="29">
        <v>0.78590000000000004</v>
      </c>
      <c r="U2464" s="29">
        <v>7.5414999999999996E-2</v>
      </c>
      <c r="V2464" s="29">
        <v>0.28100000000000003</v>
      </c>
    </row>
    <row r="2465" spans="1:22" ht="14.25" customHeight="1" x14ac:dyDescent="0.3">
      <c r="A2465" s="57">
        <v>42492</v>
      </c>
      <c r="B2465" s="29">
        <v>22288</v>
      </c>
      <c r="C2465" s="29">
        <v>21842</v>
      </c>
      <c r="D2465" s="29">
        <v>92.626000000000005</v>
      </c>
      <c r="E2465" s="29">
        <v>106.41</v>
      </c>
      <c r="F2465" s="29">
        <v>1.1534</v>
      </c>
      <c r="G2465" s="29">
        <v>9.3980000000000001E-3</v>
      </c>
      <c r="H2465" s="29">
        <v>0.15445999999999999</v>
      </c>
      <c r="I2465" s="29">
        <v>0.15429999999999999</v>
      </c>
      <c r="J2465" s="29">
        <v>1.4673</v>
      </c>
      <c r="K2465" s="29">
        <v>3.1047999999999999E-2</v>
      </c>
      <c r="L2465" s="29">
        <v>0.25519999999999998</v>
      </c>
      <c r="M2465" s="29">
        <v>8.7940000000000004E-2</v>
      </c>
      <c r="N2465" s="29">
        <v>1.2760000000000001E-2</v>
      </c>
      <c r="O2465" s="29">
        <v>0.68379999999999996</v>
      </c>
      <c r="P2465" s="29">
        <v>0.95992</v>
      </c>
      <c r="Q2465" s="29">
        <v>2.1236999999999999E-2</v>
      </c>
      <c r="R2465" s="29">
        <v>1.5072E-2</v>
      </c>
      <c r="S2465" s="29">
        <v>2.8691000000000001E-2</v>
      </c>
      <c r="T2465" s="29">
        <v>0.79810000000000003</v>
      </c>
      <c r="U2465" s="29">
        <v>7.6131000000000004E-2</v>
      </c>
      <c r="V2465" s="29">
        <v>0.28560000000000002</v>
      </c>
    </row>
    <row r="2466" spans="1:22" ht="14.25" customHeight="1" x14ac:dyDescent="0.3">
      <c r="A2466" s="57">
        <v>42489</v>
      </c>
      <c r="B2466" s="29">
        <v>22288</v>
      </c>
      <c r="C2466" s="29">
        <v>21842</v>
      </c>
      <c r="D2466" s="29">
        <v>93.081999999999994</v>
      </c>
      <c r="E2466" s="29">
        <v>106.5</v>
      </c>
      <c r="F2466" s="29">
        <v>1.1451</v>
      </c>
      <c r="G2466" s="29">
        <v>9.4039999999999992E-3</v>
      </c>
      <c r="H2466" s="29">
        <v>0.15440000000000001</v>
      </c>
      <c r="I2466" s="29">
        <v>0.1542</v>
      </c>
      <c r="J2466" s="29">
        <v>1.4612000000000001</v>
      </c>
      <c r="K2466" s="29">
        <v>3.0974000000000002E-2</v>
      </c>
      <c r="L2466" s="29">
        <v>0.25559999999999999</v>
      </c>
      <c r="M2466" s="29">
        <v>8.7349999999999997E-2</v>
      </c>
      <c r="N2466" s="29">
        <v>1.2760000000000001E-2</v>
      </c>
      <c r="O2466" s="29">
        <v>0.68379999999999996</v>
      </c>
      <c r="P2466" s="29">
        <v>0.95433999999999997</v>
      </c>
      <c r="Q2466" s="29">
        <v>2.1281000000000001E-2</v>
      </c>
      <c r="R2466" s="29">
        <v>1.5053E-2</v>
      </c>
      <c r="S2466" s="29">
        <v>2.8653000000000001E-2</v>
      </c>
      <c r="T2466" s="29">
        <v>0.79649999999999999</v>
      </c>
      <c r="U2466" s="29">
        <v>7.5703999999999994E-2</v>
      </c>
      <c r="V2466" s="29">
        <v>0.29110000000000003</v>
      </c>
    </row>
    <row r="2467" spans="1:22" ht="14.25" customHeight="1" x14ac:dyDescent="0.3">
      <c r="A2467" s="57">
        <v>42488</v>
      </c>
      <c r="B2467" s="29">
        <v>22303</v>
      </c>
      <c r="C2467" s="29">
        <v>21872</v>
      </c>
      <c r="D2467" s="29">
        <v>93.760999999999996</v>
      </c>
      <c r="E2467" s="29">
        <v>108.11</v>
      </c>
      <c r="F2467" s="29">
        <v>1.1352</v>
      </c>
      <c r="G2467" s="29">
        <v>9.2499999999999995E-3</v>
      </c>
      <c r="H2467" s="29">
        <v>0.15437000000000001</v>
      </c>
      <c r="I2467" s="29">
        <v>0.1542</v>
      </c>
      <c r="J2467" s="29">
        <v>1.4609000000000001</v>
      </c>
      <c r="K2467" s="29">
        <v>3.1026000000000001E-2</v>
      </c>
      <c r="L2467" s="29">
        <v>0.25769999999999998</v>
      </c>
      <c r="M2467" s="29">
        <v>8.7919999999999998E-2</v>
      </c>
      <c r="N2467" s="29">
        <v>1.2760000000000001E-2</v>
      </c>
      <c r="O2467" s="29">
        <v>0.68520000000000003</v>
      </c>
      <c r="P2467" s="29">
        <v>0.95420000000000005</v>
      </c>
      <c r="Q2467" s="29">
        <v>2.1340000000000001E-2</v>
      </c>
      <c r="R2467" s="29">
        <v>1.5058999999999999E-2</v>
      </c>
      <c r="S2467" s="29">
        <v>2.8577999999999999E-2</v>
      </c>
      <c r="T2467" s="29">
        <v>0.79649999999999999</v>
      </c>
      <c r="U2467" s="29">
        <v>7.5852000000000003E-2</v>
      </c>
      <c r="V2467" s="29">
        <v>0.28660000000000002</v>
      </c>
    </row>
    <row r="2468" spans="1:22" ht="14.25" customHeight="1" x14ac:dyDescent="0.3">
      <c r="A2468" s="57">
        <v>42487</v>
      </c>
      <c r="B2468" s="29">
        <v>22279</v>
      </c>
      <c r="C2468" s="29">
        <v>21873</v>
      </c>
      <c r="D2468" s="29">
        <v>94.387</v>
      </c>
      <c r="E2468" s="29">
        <v>111.46</v>
      </c>
      <c r="F2468" s="29">
        <v>1.1322000000000001</v>
      </c>
      <c r="G2468" s="29">
        <v>8.9720000000000008E-3</v>
      </c>
      <c r="H2468" s="29">
        <v>0.15386</v>
      </c>
      <c r="I2468" s="29">
        <v>0.1537</v>
      </c>
      <c r="J2468" s="29">
        <v>1.4542999999999999</v>
      </c>
      <c r="K2468" s="29">
        <v>3.0922000000000002E-2</v>
      </c>
      <c r="L2468" s="29">
        <v>0.25669999999999998</v>
      </c>
      <c r="M2468" s="29">
        <v>8.7040000000000006E-2</v>
      </c>
      <c r="N2468" s="29">
        <v>1.2749999999999999E-2</v>
      </c>
      <c r="O2468" s="29">
        <v>0.68379999999999996</v>
      </c>
      <c r="P2468" s="29">
        <v>0.95511000000000001</v>
      </c>
      <c r="Q2468" s="29">
        <v>2.1361000000000002E-2</v>
      </c>
      <c r="R2468" s="29">
        <v>1.5069000000000001E-2</v>
      </c>
      <c r="S2468" s="29">
        <v>2.8462999999999999E-2</v>
      </c>
      <c r="T2468" s="29">
        <v>0.79369999999999996</v>
      </c>
      <c r="U2468" s="29">
        <v>7.5829999999999995E-2</v>
      </c>
      <c r="V2468" s="29">
        <v>0.28370000000000001</v>
      </c>
    </row>
    <row r="2469" spans="1:22" ht="14.25" customHeight="1" x14ac:dyDescent="0.3">
      <c r="A2469" s="57">
        <v>42486</v>
      </c>
      <c r="B2469" s="29">
        <v>22290</v>
      </c>
      <c r="C2469" s="29">
        <v>21875</v>
      </c>
      <c r="D2469" s="29">
        <v>94.572999999999993</v>
      </c>
      <c r="E2469" s="29">
        <v>111.31</v>
      </c>
      <c r="F2469" s="29">
        <v>1.1296999999999999</v>
      </c>
      <c r="G2469" s="29">
        <v>8.9840000000000007E-3</v>
      </c>
      <c r="H2469" s="29">
        <v>0.15406</v>
      </c>
      <c r="I2469" s="29">
        <v>0.1537</v>
      </c>
      <c r="J2469" s="29">
        <v>1.4581999999999999</v>
      </c>
      <c r="K2469" s="29">
        <v>3.0931E-2</v>
      </c>
      <c r="L2469" s="29">
        <v>0.25530000000000003</v>
      </c>
      <c r="M2469" s="29">
        <v>8.7150000000000005E-2</v>
      </c>
      <c r="N2469" s="29">
        <v>1.2760000000000001E-2</v>
      </c>
      <c r="O2469" s="29">
        <v>0.68740000000000001</v>
      </c>
      <c r="P2469" s="29">
        <v>0.95465</v>
      </c>
      <c r="Q2469" s="29">
        <v>2.1357999999999999E-2</v>
      </c>
      <c r="R2469" s="29">
        <v>1.5046E-2</v>
      </c>
      <c r="S2469" s="29">
        <v>2.8444000000000001E-2</v>
      </c>
      <c r="T2469" s="29">
        <v>0.79339999999999999</v>
      </c>
      <c r="U2469" s="29">
        <v>7.5871999999999995E-2</v>
      </c>
      <c r="V2469" s="29">
        <v>0.2833</v>
      </c>
    </row>
    <row r="2470" spans="1:22" ht="14.25" customHeight="1" x14ac:dyDescent="0.3">
      <c r="A2470" s="57">
        <v>42485</v>
      </c>
      <c r="B2470" s="29">
        <v>22302</v>
      </c>
      <c r="C2470" s="29">
        <v>21870</v>
      </c>
      <c r="D2470" s="29">
        <v>94.841999999999999</v>
      </c>
      <c r="E2470" s="29">
        <v>111.2</v>
      </c>
      <c r="F2470" s="29">
        <v>1.1268</v>
      </c>
      <c r="G2470" s="29">
        <v>8.9929999999999993E-3</v>
      </c>
      <c r="H2470" s="29">
        <v>0.15411</v>
      </c>
      <c r="I2470" s="29">
        <v>0.1537</v>
      </c>
      <c r="J2470" s="29">
        <v>1.4481999999999999</v>
      </c>
      <c r="K2470" s="29">
        <v>3.0897999999999998E-2</v>
      </c>
      <c r="L2470" s="29">
        <v>0.25600000000000001</v>
      </c>
      <c r="M2470" s="29">
        <v>8.6870000000000003E-2</v>
      </c>
      <c r="N2470" s="29">
        <v>1.2760000000000001E-2</v>
      </c>
      <c r="O2470" s="29">
        <v>0.68379999999999996</v>
      </c>
      <c r="P2470" s="29">
        <v>0.95420000000000005</v>
      </c>
      <c r="Q2470" s="29">
        <v>2.1311E-2</v>
      </c>
      <c r="R2470" s="29">
        <v>1.4995E-2</v>
      </c>
      <c r="S2470" s="29">
        <v>2.8504000000000002E-2</v>
      </c>
      <c r="T2470" s="29">
        <v>0.78879999999999995</v>
      </c>
      <c r="U2470" s="29">
        <v>7.5621999999999995E-2</v>
      </c>
      <c r="V2470" s="29">
        <v>0.28120000000000001</v>
      </c>
    </row>
    <row r="2471" spans="1:22" ht="14.25" customHeight="1" x14ac:dyDescent="0.3">
      <c r="A2471" s="57">
        <v>42482</v>
      </c>
      <c r="B2471" s="29">
        <v>22279</v>
      </c>
      <c r="C2471" s="29">
        <v>21851</v>
      </c>
      <c r="D2471" s="29">
        <v>95.116</v>
      </c>
      <c r="E2471" s="29">
        <v>111.79</v>
      </c>
      <c r="F2471" s="29">
        <v>1.1222000000000001</v>
      </c>
      <c r="G2471" s="29">
        <v>8.9470000000000001E-3</v>
      </c>
      <c r="H2471" s="29">
        <v>0.15368999999999999</v>
      </c>
      <c r="I2471" s="29">
        <v>0.1537</v>
      </c>
      <c r="J2471" s="29">
        <v>1.4402999999999999</v>
      </c>
      <c r="K2471" s="29">
        <v>3.0880999999999999E-2</v>
      </c>
      <c r="L2471" s="29">
        <v>0.25640000000000002</v>
      </c>
      <c r="M2471" s="29">
        <v>8.6970000000000006E-2</v>
      </c>
      <c r="N2471" s="29">
        <v>1.2760000000000001E-2</v>
      </c>
      <c r="O2471" s="29">
        <v>0.68279999999999996</v>
      </c>
      <c r="P2471" s="29">
        <v>0.95420000000000005</v>
      </c>
      <c r="Q2471" s="29">
        <v>2.1420999999999999E-2</v>
      </c>
      <c r="R2471" s="29">
        <v>1.5001E-2</v>
      </c>
      <c r="S2471" s="29">
        <v>2.8506E-2</v>
      </c>
      <c r="T2471" s="29">
        <v>0.78939999999999999</v>
      </c>
      <c r="U2471" s="29">
        <v>7.5625999999999999E-2</v>
      </c>
      <c r="V2471" s="29">
        <v>0.28039999999999998</v>
      </c>
    </row>
    <row r="2472" spans="1:22" ht="14.25" customHeight="1" x14ac:dyDescent="0.3">
      <c r="A2472" s="57">
        <v>42481</v>
      </c>
      <c r="B2472" s="29">
        <v>22240</v>
      </c>
      <c r="C2472" s="29">
        <v>21848</v>
      </c>
      <c r="D2472" s="29">
        <v>94.599000000000004</v>
      </c>
      <c r="E2472" s="29">
        <v>109.46</v>
      </c>
      <c r="F2472" s="29">
        <v>1.1288</v>
      </c>
      <c r="G2472" s="29">
        <v>9.1350000000000008E-3</v>
      </c>
      <c r="H2472" s="29">
        <v>0.15426999999999999</v>
      </c>
      <c r="I2472" s="29">
        <v>0.15409999999999999</v>
      </c>
      <c r="J2472" s="29">
        <v>1.4322999999999999</v>
      </c>
      <c r="K2472" s="29">
        <v>3.0953999999999999E-2</v>
      </c>
      <c r="L2472" s="29">
        <v>0.2555</v>
      </c>
      <c r="M2472" s="29">
        <v>8.763E-2</v>
      </c>
      <c r="N2472" s="29">
        <v>1.2760000000000001E-2</v>
      </c>
      <c r="O2472" s="29">
        <v>0.68240000000000001</v>
      </c>
      <c r="P2472" s="29">
        <v>0.95511000000000001</v>
      </c>
      <c r="Q2472" s="29">
        <v>2.1485000000000001E-2</v>
      </c>
      <c r="R2472" s="29">
        <v>1.504E-2</v>
      </c>
      <c r="S2472" s="29">
        <v>2.8493000000000001E-2</v>
      </c>
      <c r="T2472" s="29">
        <v>0.78520000000000001</v>
      </c>
      <c r="U2472" s="29">
        <v>7.5827000000000006E-2</v>
      </c>
      <c r="V2472" s="29">
        <v>0.2833</v>
      </c>
    </row>
    <row r="2473" spans="1:22" ht="14.25" customHeight="1" x14ac:dyDescent="0.3">
      <c r="A2473" s="57">
        <v>42480</v>
      </c>
      <c r="B2473" s="29">
        <v>22294</v>
      </c>
      <c r="C2473" s="29">
        <v>21838</v>
      </c>
      <c r="D2473" s="29">
        <v>94.492000000000004</v>
      </c>
      <c r="E2473" s="29">
        <v>109.84</v>
      </c>
      <c r="F2473" s="29">
        <v>1.1296999999999999</v>
      </c>
      <c r="G2473" s="29">
        <v>9.1039999999999992E-3</v>
      </c>
      <c r="H2473" s="29">
        <v>0.15458</v>
      </c>
      <c r="I2473" s="29">
        <v>0.15429999999999999</v>
      </c>
      <c r="J2473" s="29">
        <v>1.4332</v>
      </c>
      <c r="K2473" s="29">
        <v>3.1021E-2</v>
      </c>
      <c r="L2473" s="29">
        <v>0.25790000000000002</v>
      </c>
      <c r="M2473" s="29">
        <v>8.8220000000000007E-2</v>
      </c>
      <c r="N2473" s="29">
        <v>1.2760000000000001E-2</v>
      </c>
      <c r="O2473" s="29">
        <v>0.68310000000000004</v>
      </c>
      <c r="P2473" s="29">
        <v>0.95557000000000003</v>
      </c>
      <c r="Q2473" s="29">
        <v>2.1589000000000001E-2</v>
      </c>
      <c r="R2473" s="29">
        <v>1.5110999999999999E-2</v>
      </c>
      <c r="S2473" s="29">
        <v>2.8672E-2</v>
      </c>
      <c r="T2473" s="29">
        <v>0.79020000000000001</v>
      </c>
      <c r="U2473" s="29">
        <v>7.5835E-2</v>
      </c>
      <c r="V2473" s="29">
        <v>0.2833</v>
      </c>
    </row>
    <row r="2474" spans="1:22" ht="14.25" customHeight="1" x14ac:dyDescent="0.3">
      <c r="A2474" s="57">
        <v>42479</v>
      </c>
      <c r="B2474" s="29">
        <v>22296</v>
      </c>
      <c r="C2474" s="29">
        <v>21855</v>
      </c>
      <c r="D2474" s="29">
        <v>93.975999999999999</v>
      </c>
      <c r="E2474" s="29">
        <v>109.21</v>
      </c>
      <c r="F2474" s="29">
        <v>1.1357999999999999</v>
      </c>
      <c r="G2474" s="29">
        <v>9.1559999999999992E-3</v>
      </c>
      <c r="H2474" s="29">
        <v>0.15482000000000001</v>
      </c>
      <c r="I2474" s="29">
        <v>0.15459999999999999</v>
      </c>
      <c r="J2474" s="29">
        <v>1.4398</v>
      </c>
      <c r="K2474" s="29">
        <v>3.1091000000000001E-2</v>
      </c>
      <c r="L2474" s="29">
        <v>0.26029999999999998</v>
      </c>
      <c r="M2474" s="29">
        <v>8.8569999999999996E-2</v>
      </c>
      <c r="N2474" s="29">
        <v>1.2760000000000001E-2</v>
      </c>
      <c r="O2474" s="29">
        <v>0.68400000000000005</v>
      </c>
      <c r="P2474" s="29">
        <v>0.95420000000000005</v>
      </c>
      <c r="Q2474" s="29">
        <v>2.1691999999999999E-2</v>
      </c>
      <c r="R2474" s="29">
        <v>1.5115999999999999E-2</v>
      </c>
      <c r="S2474" s="29">
        <v>2.8715000000000001E-2</v>
      </c>
      <c r="T2474" s="29">
        <v>0.78920000000000001</v>
      </c>
      <c r="U2474" s="29">
        <v>7.6328999999999994E-2</v>
      </c>
      <c r="V2474" s="29">
        <v>0.28310000000000002</v>
      </c>
    </row>
    <row r="2475" spans="1:22" ht="14.25" customHeight="1" x14ac:dyDescent="0.3">
      <c r="A2475" s="57">
        <v>42478</v>
      </c>
      <c r="B2475" s="29">
        <v>22305</v>
      </c>
      <c r="C2475" s="29">
        <v>21862</v>
      </c>
      <c r="D2475" s="29">
        <v>94.49</v>
      </c>
      <c r="E2475" s="29">
        <v>108.82</v>
      </c>
      <c r="F2475" s="29">
        <v>1.1313</v>
      </c>
      <c r="G2475" s="29">
        <v>9.1889999999999993E-3</v>
      </c>
      <c r="H2475" s="29">
        <v>0.15440000000000001</v>
      </c>
      <c r="I2475" s="29">
        <v>0.1542</v>
      </c>
      <c r="J2475" s="29">
        <v>1.4278</v>
      </c>
      <c r="K2475" s="29">
        <v>3.0939999999999999E-2</v>
      </c>
      <c r="L2475" s="29">
        <v>0.25640000000000002</v>
      </c>
      <c r="M2475" s="29">
        <v>8.7349999999999997E-2</v>
      </c>
      <c r="N2475" s="29">
        <v>1.2760000000000001E-2</v>
      </c>
      <c r="O2475" s="29">
        <v>0.6885</v>
      </c>
      <c r="P2475" s="29">
        <v>0.95374000000000003</v>
      </c>
      <c r="Q2475" s="29">
        <v>2.1655000000000001E-2</v>
      </c>
      <c r="R2475" s="29">
        <v>1.5044E-2</v>
      </c>
      <c r="S2475" s="29">
        <v>2.8607E-2</v>
      </c>
      <c r="T2475" s="29">
        <v>0.78220000000000001</v>
      </c>
      <c r="U2475" s="29">
        <v>7.6203000000000007E-2</v>
      </c>
      <c r="V2475" s="29">
        <v>0.27650000000000002</v>
      </c>
    </row>
    <row r="2476" spans="1:22" ht="14.25" customHeight="1" x14ac:dyDescent="0.3">
      <c r="A2476" s="57">
        <v>42475</v>
      </c>
      <c r="B2476" s="29">
        <v>22305</v>
      </c>
      <c r="C2476" s="29">
        <v>21862</v>
      </c>
      <c r="D2476" s="29">
        <v>94.695999999999998</v>
      </c>
      <c r="E2476" s="29">
        <v>108.76</v>
      </c>
      <c r="F2476" s="29">
        <v>1.1284000000000001</v>
      </c>
      <c r="G2476" s="29">
        <v>9.195E-3</v>
      </c>
      <c r="H2476" s="29">
        <v>0.15437000000000001</v>
      </c>
      <c r="I2476" s="29">
        <v>0.1542</v>
      </c>
      <c r="J2476" s="29">
        <v>1.4201999999999999</v>
      </c>
      <c r="K2476" s="29">
        <v>3.0929000000000002E-2</v>
      </c>
      <c r="L2476" s="29">
        <v>0.25619999999999998</v>
      </c>
      <c r="M2476" s="29">
        <v>8.7209999999999996E-2</v>
      </c>
      <c r="N2476" s="29">
        <v>1.2760000000000001E-2</v>
      </c>
      <c r="O2476" s="29">
        <v>0.6885</v>
      </c>
      <c r="P2476" s="29">
        <v>0.95508999999999999</v>
      </c>
      <c r="Q2476" s="29">
        <v>2.1662000000000001E-2</v>
      </c>
      <c r="R2476" s="29">
        <v>1.5002E-2</v>
      </c>
      <c r="S2476" s="29">
        <v>2.8551E-2</v>
      </c>
      <c r="T2476" s="29">
        <v>0.78010000000000002</v>
      </c>
      <c r="U2476" s="29">
        <v>7.5799000000000005E-2</v>
      </c>
      <c r="V2476" s="29">
        <v>0.28310000000000002</v>
      </c>
    </row>
    <row r="2477" spans="1:22" ht="14.25" customHeight="1" x14ac:dyDescent="0.3">
      <c r="A2477" s="57">
        <v>42474</v>
      </c>
      <c r="B2477" s="29">
        <v>22320</v>
      </c>
      <c r="C2477" s="29">
        <v>21851</v>
      </c>
      <c r="D2477" s="29">
        <v>94.902000000000001</v>
      </c>
      <c r="E2477" s="29">
        <v>109.4</v>
      </c>
      <c r="F2477" s="29">
        <v>1.1268</v>
      </c>
      <c r="G2477" s="29">
        <v>9.1409999999999998E-3</v>
      </c>
      <c r="H2477" s="29">
        <v>0.15426999999999999</v>
      </c>
      <c r="I2477" s="29">
        <v>0.154</v>
      </c>
      <c r="J2477" s="29">
        <v>1.4155</v>
      </c>
      <c r="K2477" s="29">
        <v>3.0853999999999999E-2</v>
      </c>
      <c r="L2477" s="29">
        <v>0.25700000000000001</v>
      </c>
      <c r="M2477" s="29">
        <v>8.6639999999999995E-2</v>
      </c>
      <c r="N2477" s="29">
        <v>1.2760000000000001E-2</v>
      </c>
      <c r="O2477" s="29">
        <v>0.68940000000000001</v>
      </c>
      <c r="P2477" s="29">
        <v>0.95484000000000002</v>
      </c>
      <c r="Q2477" s="29">
        <v>2.1658E-2</v>
      </c>
      <c r="R2477" s="29">
        <v>1.503E-2</v>
      </c>
      <c r="S2477" s="29">
        <v>2.8500999999999999E-2</v>
      </c>
      <c r="T2477" s="29">
        <v>0.77839999999999998</v>
      </c>
      <c r="U2477" s="29">
        <v>7.5870999999999994E-2</v>
      </c>
      <c r="V2477" s="29">
        <v>0.28710000000000002</v>
      </c>
    </row>
    <row r="2478" spans="1:22" ht="14.25" customHeight="1" x14ac:dyDescent="0.3">
      <c r="A2478" s="57">
        <v>42473</v>
      </c>
      <c r="B2478" s="29">
        <v>22310</v>
      </c>
      <c r="C2478" s="29">
        <v>21838</v>
      </c>
      <c r="D2478" s="29">
        <v>94.744</v>
      </c>
      <c r="E2478" s="29">
        <v>109.34</v>
      </c>
      <c r="F2478" s="29">
        <v>1.1274</v>
      </c>
      <c r="G2478" s="29">
        <v>9.1459999999999996E-3</v>
      </c>
      <c r="H2478" s="29">
        <v>0.15445</v>
      </c>
      <c r="I2478" s="29">
        <v>0.1542</v>
      </c>
      <c r="J2478" s="29">
        <v>1.4204000000000001</v>
      </c>
      <c r="K2478" s="29">
        <v>3.0890000000000001E-2</v>
      </c>
      <c r="L2478" s="29">
        <v>0.25890000000000002</v>
      </c>
      <c r="M2478" s="29">
        <v>8.7230000000000002E-2</v>
      </c>
      <c r="N2478" s="29">
        <v>1.2760000000000001E-2</v>
      </c>
      <c r="O2478" s="29">
        <v>0.68940000000000001</v>
      </c>
      <c r="P2478" s="29">
        <v>0.95511000000000001</v>
      </c>
      <c r="Q2478" s="29">
        <v>2.1718000000000001E-2</v>
      </c>
      <c r="R2478" s="29">
        <v>1.503E-2</v>
      </c>
      <c r="S2478" s="29">
        <v>2.8535999999999999E-2</v>
      </c>
      <c r="T2478" s="29">
        <v>0.7802</v>
      </c>
      <c r="U2478" s="29">
        <v>7.5821E-2</v>
      </c>
      <c r="V2478" s="29">
        <v>0.2858</v>
      </c>
    </row>
    <row r="2479" spans="1:22" ht="14.25" customHeight="1" x14ac:dyDescent="0.3">
      <c r="A2479" s="57">
        <v>42472</v>
      </c>
      <c r="B2479" s="29">
        <v>22295</v>
      </c>
      <c r="C2479" s="29">
        <v>21834</v>
      </c>
      <c r="D2479" s="29">
        <v>93.959000000000003</v>
      </c>
      <c r="E2479" s="29">
        <v>108.54</v>
      </c>
      <c r="F2479" s="29">
        <v>1.1386000000000001</v>
      </c>
      <c r="G2479" s="29">
        <v>9.2130000000000007E-3</v>
      </c>
      <c r="H2479" s="29">
        <v>0.15472</v>
      </c>
      <c r="I2479" s="29">
        <v>0.1545</v>
      </c>
      <c r="J2479" s="29">
        <v>1.4275</v>
      </c>
      <c r="K2479" s="29">
        <v>3.0913E-2</v>
      </c>
      <c r="L2479" s="29">
        <v>0.25950000000000001</v>
      </c>
      <c r="M2479" s="29">
        <v>8.7440000000000004E-2</v>
      </c>
      <c r="N2479" s="29">
        <v>1.2760000000000001E-2</v>
      </c>
      <c r="O2479" s="29">
        <v>0.68779999999999997</v>
      </c>
      <c r="P2479" s="29">
        <v>0.95433999999999997</v>
      </c>
      <c r="Q2479" s="29">
        <v>2.1691999999999999E-2</v>
      </c>
      <c r="R2479" s="29">
        <v>1.5087E-2</v>
      </c>
      <c r="S2479" s="29">
        <v>2.8570999999999999E-2</v>
      </c>
      <c r="T2479" s="29">
        <v>0.78349999999999997</v>
      </c>
      <c r="U2479" s="29">
        <v>7.6442999999999997E-2</v>
      </c>
      <c r="V2479" s="29">
        <v>0.28649999999999998</v>
      </c>
    </row>
    <row r="2480" spans="1:22" ht="14.25" customHeight="1" x14ac:dyDescent="0.3">
      <c r="A2480" s="57">
        <v>42471</v>
      </c>
      <c r="B2480" s="29">
        <v>22295</v>
      </c>
      <c r="C2480" s="29">
        <v>21842</v>
      </c>
      <c r="D2480" s="29">
        <v>93.95</v>
      </c>
      <c r="E2480" s="29">
        <v>107.94</v>
      </c>
      <c r="F2480" s="29">
        <v>1.1408</v>
      </c>
      <c r="G2480" s="29">
        <v>9.2639999999999997E-3</v>
      </c>
      <c r="H2480" s="29">
        <v>0.15484000000000001</v>
      </c>
      <c r="I2480" s="29">
        <v>0.15459999999999999</v>
      </c>
      <c r="J2480" s="29">
        <v>1.4238999999999999</v>
      </c>
      <c r="K2480" s="29">
        <v>3.0884000000000002E-2</v>
      </c>
      <c r="L2480" s="29">
        <v>0.2576</v>
      </c>
      <c r="M2480" s="29">
        <v>8.7499999999999994E-2</v>
      </c>
      <c r="N2480" s="29">
        <v>1.2760000000000001E-2</v>
      </c>
      <c r="O2480" s="29">
        <v>0.69010000000000005</v>
      </c>
      <c r="P2480" s="29">
        <v>0.95411000000000001</v>
      </c>
      <c r="Q2480" s="29">
        <v>2.1694000000000001E-2</v>
      </c>
      <c r="R2480" s="29">
        <v>1.5075E-2</v>
      </c>
      <c r="S2480" s="29">
        <v>2.8554E-2</v>
      </c>
      <c r="T2480" s="29">
        <v>0.77539999999999998</v>
      </c>
      <c r="U2480" s="29">
        <v>7.6314999999999994E-2</v>
      </c>
      <c r="V2480" s="29">
        <v>0.2863</v>
      </c>
    </row>
    <row r="2481" spans="1:22" ht="14.25" customHeight="1" x14ac:dyDescent="0.3">
      <c r="A2481" s="57">
        <v>42468</v>
      </c>
      <c r="B2481" s="29">
        <v>22295</v>
      </c>
      <c r="C2481" s="29">
        <v>21846</v>
      </c>
      <c r="D2481" s="29">
        <v>94.234999999999999</v>
      </c>
      <c r="E2481" s="29">
        <v>108.07</v>
      </c>
      <c r="F2481" s="29">
        <v>1.1398999999999999</v>
      </c>
      <c r="G2481" s="29">
        <v>9.2540000000000001E-3</v>
      </c>
      <c r="H2481" s="29">
        <v>0.15462000000000001</v>
      </c>
      <c r="I2481" s="29">
        <v>0.15429999999999999</v>
      </c>
      <c r="J2481" s="29">
        <v>1.4128000000000001</v>
      </c>
      <c r="K2481" s="29">
        <v>3.0800999999999999E-2</v>
      </c>
      <c r="L2481" s="29">
        <v>0.25530000000000003</v>
      </c>
      <c r="M2481" s="29">
        <v>8.6879999999999999E-2</v>
      </c>
      <c r="N2481" s="29">
        <v>1.2749999999999999E-2</v>
      </c>
      <c r="O2481" s="29">
        <v>0.69079999999999997</v>
      </c>
      <c r="P2481" s="29">
        <v>0.95465</v>
      </c>
      <c r="Q2481" s="29">
        <v>2.1652999999999999E-2</v>
      </c>
      <c r="R2481" s="29">
        <v>1.5022000000000001E-2</v>
      </c>
      <c r="S2481" s="29">
        <v>2.8483999999999999E-2</v>
      </c>
      <c r="T2481" s="29">
        <v>0.76990000000000003</v>
      </c>
      <c r="U2481" s="29">
        <v>7.6219999999999996E-2</v>
      </c>
      <c r="V2481" s="29">
        <v>0.2787</v>
      </c>
    </row>
    <row r="2482" spans="1:22" ht="14.25" customHeight="1" x14ac:dyDescent="0.3">
      <c r="A2482" s="57">
        <v>42467</v>
      </c>
      <c r="B2482" s="29">
        <v>22295</v>
      </c>
      <c r="C2482" s="29">
        <v>21852</v>
      </c>
      <c r="D2482" s="29">
        <v>94.481999999999999</v>
      </c>
      <c r="E2482" s="29">
        <v>108.21</v>
      </c>
      <c r="F2482" s="29">
        <v>1.1377999999999999</v>
      </c>
      <c r="G2482" s="29">
        <v>9.2409999999999992E-3</v>
      </c>
      <c r="H2482" s="29">
        <v>0.15468000000000001</v>
      </c>
      <c r="I2482" s="29">
        <v>0.1542</v>
      </c>
      <c r="J2482" s="29">
        <v>1.4056</v>
      </c>
      <c r="K2482" s="29">
        <v>3.0825000000000002E-2</v>
      </c>
      <c r="L2482" s="29">
        <v>0.25340000000000001</v>
      </c>
      <c r="M2482" s="29">
        <v>8.6150000000000004E-2</v>
      </c>
      <c r="N2482" s="29">
        <v>1.2749999999999999E-2</v>
      </c>
      <c r="O2482" s="29">
        <v>0.69079999999999997</v>
      </c>
      <c r="P2482" s="29">
        <v>0.95465</v>
      </c>
      <c r="Q2482" s="29">
        <v>2.1631999999999998E-2</v>
      </c>
      <c r="R2482" s="29">
        <v>1.4971E-2</v>
      </c>
      <c r="S2482" s="29">
        <v>2.8420000000000001E-2</v>
      </c>
      <c r="T2482" s="29">
        <v>0.76070000000000004</v>
      </c>
      <c r="U2482" s="29">
        <v>7.5663999999999995E-2</v>
      </c>
      <c r="V2482" s="29">
        <v>0.27110000000000001</v>
      </c>
    </row>
    <row r="2483" spans="1:22" ht="14.25" customHeight="1" x14ac:dyDescent="0.3">
      <c r="A2483" s="57">
        <v>42466</v>
      </c>
      <c r="B2483" s="29">
        <v>22300</v>
      </c>
      <c r="C2483" s="29">
        <v>21857</v>
      </c>
      <c r="D2483" s="29">
        <v>94.43</v>
      </c>
      <c r="E2483" s="29">
        <v>109.79</v>
      </c>
      <c r="F2483" s="29">
        <v>1.1398999999999999</v>
      </c>
      <c r="G2483" s="29">
        <v>9.1079999999999998E-3</v>
      </c>
      <c r="H2483" s="29">
        <v>0.15440999999999999</v>
      </c>
      <c r="I2483" s="29">
        <v>0.15429999999999999</v>
      </c>
      <c r="J2483" s="29">
        <v>1.4123000000000001</v>
      </c>
      <c r="K2483" s="29">
        <v>3.0851E-2</v>
      </c>
      <c r="L2483" s="29">
        <v>0.25750000000000001</v>
      </c>
      <c r="M2483" s="29">
        <v>8.652E-2</v>
      </c>
      <c r="N2483" s="29">
        <v>1.2749999999999999E-2</v>
      </c>
      <c r="O2483" s="29">
        <v>0.69079999999999997</v>
      </c>
      <c r="P2483" s="29">
        <v>0.95511000000000001</v>
      </c>
      <c r="Q2483" s="29">
        <v>2.1675E-2</v>
      </c>
      <c r="R2483" s="29">
        <v>1.5032999999999999E-2</v>
      </c>
      <c r="S2483" s="29">
        <v>2.8379000000000001E-2</v>
      </c>
      <c r="T2483" s="29">
        <v>0.76400000000000001</v>
      </c>
      <c r="U2483" s="29">
        <v>7.5875999999999999E-2</v>
      </c>
      <c r="V2483" s="29">
        <v>0.27460000000000001</v>
      </c>
    </row>
    <row r="2484" spans="1:22" ht="14.25" customHeight="1" x14ac:dyDescent="0.3">
      <c r="A2484" s="57">
        <v>42465</v>
      </c>
      <c r="B2484" s="29">
        <v>22297</v>
      </c>
      <c r="C2484" s="29">
        <v>21853</v>
      </c>
      <c r="D2484" s="29">
        <v>94.631</v>
      </c>
      <c r="E2484" s="29">
        <v>110.34</v>
      </c>
      <c r="F2484" s="29">
        <v>1.1384000000000001</v>
      </c>
      <c r="G2484" s="29">
        <v>9.0629999999999999E-3</v>
      </c>
      <c r="H2484" s="29">
        <v>0.15437999999999999</v>
      </c>
      <c r="I2484" s="29">
        <v>0.1542</v>
      </c>
      <c r="J2484" s="29">
        <v>1.4160999999999999</v>
      </c>
      <c r="K2484" s="29">
        <v>3.0804000000000002E-2</v>
      </c>
      <c r="L2484" s="29">
        <v>0.25469999999999998</v>
      </c>
      <c r="M2484" s="29">
        <v>8.6150000000000004E-2</v>
      </c>
      <c r="N2484" s="29">
        <v>1.2760000000000001E-2</v>
      </c>
      <c r="O2484" s="29">
        <v>0.69140000000000001</v>
      </c>
      <c r="P2484" s="29">
        <v>0.95474999999999999</v>
      </c>
      <c r="Q2484" s="29">
        <v>2.1592E-2</v>
      </c>
      <c r="R2484" s="29">
        <v>1.5054E-2</v>
      </c>
      <c r="S2484" s="29">
        <v>2.8308E-2</v>
      </c>
      <c r="T2484" s="29">
        <v>0.76119999999999999</v>
      </c>
      <c r="U2484" s="29">
        <v>7.5502E-2</v>
      </c>
      <c r="V2484" s="29">
        <v>0.27189999999999998</v>
      </c>
    </row>
    <row r="2485" spans="1:22" ht="14.25" customHeight="1" x14ac:dyDescent="0.3">
      <c r="A2485" s="57">
        <v>42464</v>
      </c>
      <c r="B2485" s="29">
        <v>22296</v>
      </c>
      <c r="C2485" s="29">
        <v>21852</v>
      </c>
      <c r="D2485" s="29">
        <v>94.51</v>
      </c>
      <c r="E2485" s="29">
        <v>111.34</v>
      </c>
      <c r="F2485" s="29">
        <v>1.1391</v>
      </c>
      <c r="G2485" s="29">
        <v>8.9820000000000004E-3</v>
      </c>
      <c r="H2485" s="29">
        <v>0.15429000000000001</v>
      </c>
      <c r="I2485" s="29">
        <v>0.1545</v>
      </c>
      <c r="J2485" s="29">
        <v>1.4263999999999999</v>
      </c>
      <c r="K2485" s="29">
        <v>3.0873999999999999E-2</v>
      </c>
      <c r="L2485" s="29">
        <v>0.25580000000000003</v>
      </c>
      <c r="M2485" s="29">
        <v>8.6800000000000002E-2</v>
      </c>
      <c r="N2485" s="29">
        <v>1.2760000000000001E-2</v>
      </c>
      <c r="O2485" s="29">
        <v>0.68869999999999998</v>
      </c>
      <c r="P2485" s="29">
        <v>0.95465</v>
      </c>
      <c r="Q2485" s="29">
        <v>2.1642999999999999E-2</v>
      </c>
      <c r="R2485" s="29">
        <v>1.5128000000000001E-2</v>
      </c>
      <c r="S2485" s="29">
        <v>2.836E-2</v>
      </c>
      <c r="T2485" s="29">
        <v>0.7641</v>
      </c>
      <c r="U2485" s="29">
        <v>7.6007000000000005E-2</v>
      </c>
      <c r="V2485" s="29">
        <v>0.27600000000000002</v>
      </c>
    </row>
    <row r="2486" spans="1:22" ht="14.25" customHeight="1" x14ac:dyDescent="0.3">
      <c r="A2486" s="57">
        <v>42461</v>
      </c>
      <c r="B2486" s="29">
        <v>22295</v>
      </c>
      <c r="C2486" s="29">
        <v>21850</v>
      </c>
      <c r="D2486" s="29">
        <v>94.619</v>
      </c>
      <c r="E2486" s="29">
        <v>111.69</v>
      </c>
      <c r="F2486" s="29">
        <v>1.1391</v>
      </c>
      <c r="G2486" s="29">
        <v>8.9560000000000004E-3</v>
      </c>
      <c r="H2486" s="29">
        <v>0.15434999999999999</v>
      </c>
      <c r="I2486" s="29">
        <v>0.1545</v>
      </c>
      <c r="J2486" s="29">
        <v>1.4227000000000001</v>
      </c>
      <c r="K2486" s="29">
        <v>3.0981999999999999E-2</v>
      </c>
      <c r="L2486" s="29">
        <v>0.25659999999999999</v>
      </c>
      <c r="M2486" s="29">
        <v>8.7129999999999999E-2</v>
      </c>
      <c r="N2486" s="29">
        <v>1.2760000000000001E-2</v>
      </c>
      <c r="O2486" s="29">
        <v>0.68489999999999995</v>
      </c>
      <c r="P2486" s="29">
        <v>0.95420000000000005</v>
      </c>
      <c r="Q2486" s="29">
        <v>2.1717E-2</v>
      </c>
      <c r="R2486" s="29">
        <v>1.5099E-2</v>
      </c>
      <c r="S2486" s="29">
        <v>2.8438999999999999E-2</v>
      </c>
      <c r="T2486" s="29">
        <v>0.76859999999999995</v>
      </c>
      <c r="U2486" s="29">
        <v>7.6114000000000001E-2</v>
      </c>
      <c r="V2486" s="29">
        <v>0.28139999999999998</v>
      </c>
    </row>
    <row r="2487" spans="1:22" ht="14.25" customHeight="1" x14ac:dyDescent="0.3">
      <c r="A2487" s="57">
        <v>42460</v>
      </c>
      <c r="B2487" s="29">
        <v>22293</v>
      </c>
      <c r="C2487" s="29">
        <v>21857</v>
      </c>
      <c r="D2487" s="29">
        <v>94.585999999999999</v>
      </c>
      <c r="E2487" s="29">
        <v>112.57</v>
      </c>
      <c r="F2487" s="29">
        <v>1.1379999999999999</v>
      </c>
      <c r="G2487" s="29">
        <v>8.8830000000000003E-3</v>
      </c>
      <c r="H2487" s="29">
        <v>0.15506</v>
      </c>
      <c r="I2487" s="29">
        <v>0.1547</v>
      </c>
      <c r="J2487" s="29">
        <v>1.4359999999999999</v>
      </c>
      <c r="K2487" s="29">
        <v>3.1050000000000001E-2</v>
      </c>
      <c r="L2487" s="29">
        <v>0.2576</v>
      </c>
      <c r="M2487" s="29">
        <v>8.7340000000000001E-2</v>
      </c>
      <c r="N2487" s="29">
        <v>1.2760000000000001E-2</v>
      </c>
      <c r="O2487" s="29">
        <v>0.68489999999999995</v>
      </c>
      <c r="P2487" s="29">
        <v>0.95460999999999996</v>
      </c>
      <c r="Q2487" s="29">
        <v>2.1770999999999999E-2</v>
      </c>
      <c r="R2487" s="29">
        <v>1.5103E-2</v>
      </c>
      <c r="S2487" s="29">
        <v>2.8468E-2</v>
      </c>
      <c r="T2487" s="29">
        <v>0.76900000000000002</v>
      </c>
      <c r="U2487" s="29">
        <v>7.6058000000000001E-2</v>
      </c>
      <c r="V2487" s="29">
        <v>0.27839999999999998</v>
      </c>
    </row>
    <row r="2488" spans="1:22" ht="14.25" customHeight="1" x14ac:dyDescent="0.3">
      <c r="A2488" s="57">
        <v>42459</v>
      </c>
      <c r="B2488" s="29">
        <v>22275</v>
      </c>
      <c r="C2488" s="29">
        <v>21878</v>
      </c>
      <c r="D2488" s="29">
        <v>94.840999999999994</v>
      </c>
      <c r="E2488" s="29">
        <v>112.43</v>
      </c>
      <c r="F2488" s="29">
        <v>1.1337999999999999</v>
      </c>
      <c r="G2488" s="29">
        <v>8.8940000000000009E-3</v>
      </c>
      <c r="H2488" s="29">
        <v>0.15462999999999999</v>
      </c>
      <c r="I2488" s="29">
        <v>0.15440000000000001</v>
      </c>
      <c r="J2488" s="29">
        <v>1.4378</v>
      </c>
      <c r="K2488" s="29">
        <v>3.1084000000000001E-2</v>
      </c>
      <c r="L2488" s="29">
        <v>0.25519999999999998</v>
      </c>
      <c r="M2488" s="29">
        <v>8.7419999999999998E-2</v>
      </c>
      <c r="N2488" s="29">
        <v>1.2760000000000001E-2</v>
      </c>
      <c r="O2488" s="29">
        <v>0.67110000000000003</v>
      </c>
      <c r="P2488" s="29">
        <v>0.95465</v>
      </c>
      <c r="Q2488" s="29">
        <v>2.1794000000000001E-2</v>
      </c>
      <c r="R2488" s="29">
        <v>1.5095000000000001E-2</v>
      </c>
      <c r="S2488" s="29">
        <v>2.8374E-2</v>
      </c>
      <c r="T2488" s="29">
        <v>0.7712</v>
      </c>
      <c r="U2488" s="29">
        <v>7.5554999999999997E-2</v>
      </c>
      <c r="V2488" s="29">
        <v>0.27760000000000001</v>
      </c>
    </row>
    <row r="2489" spans="1:22" ht="14.25" customHeight="1" x14ac:dyDescent="0.3">
      <c r="A2489" s="57">
        <v>42458</v>
      </c>
      <c r="B2489" s="29">
        <v>22309</v>
      </c>
      <c r="C2489" s="29">
        <v>21889</v>
      </c>
      <c r="D2489" s="29">
        <v>95.16</v>
      </c>
      <c r="E2489" s="29">
        <v>112.7</v>
      </c>
      <c r="F2489" s="29">
        <v>1.1291</v>
      </c>
      <c r="G2489" s="29">
        <v>8.8730000000000007E-3</v>
      </c>
      <c r="H2489" s="29">
        <v>0.15392</v>
      </c>
      <c r="I2489" s="29">
        <v>0.154</v>
      </c>
      <c r="J2489" s="29">
        <v>1.4383999999999999</v>
      </c>
      <c r="K2489" s="29">
        <v>3.0856000000000001E-2</v>
      </c>
      <c r="L2489" s="29">
        <v>0.25219999999999998</v>
      </c>
      <c r="M2489" s="29">
        <v>8.6510000000000004E-2</v>
      </c>
      <c r="N2489" s="29">
        <v>1.2760000000000001E-2</v>
      </c>
      <c r="O2489" s="29">
        <v>0.6754</v>
      </c>
      <c r="P2489" s="29">
        <v>0.95503000000000005</v>
      </c>
      <c r="Q2489" s="29">
        <v>2.1621999999999999E-2</v>
      </c>
      <c r="R2489" s="29">
        <v>1.5129999999999999E-2</v>
      </c>
      <c r="S2489" s="29">
        <v>2.8295000000000001E-2</v>
      </c>
      <c r="T2489" s="29">
        <v>0.76480000000000004</v>
      </c>
      <c r="U2489" s="29">
        <v>7.5341000000000005E-2</v>
      </c>
      <c r="V2489" s="29">
        <v>0.27479999999999999</v>
      </c>
    </row>
    <row r="2490" spans="1:22" ht="14.25" customHeight="1" x14ac:dyDescent="0.3">
      <c r="A2490" s="57">
        <v>42457</v>
      </c>
      <c r="B2490" s="29">
        <v>22295</v>
      </c>
      <c r="C2490" s="29">
        <v>21891</v>
      </c>
      <c r="D2490" s="29">
        <v>95.942999999999998</v>
      </c>
      <c r="E2490" s="29">
        <v>113.45</v>
      </c>
      <c r="F2490" s="29">
        <v>1.1195999999999999</v>
      </c>
      <c r="G2490" s="29">
        <v>8.8149999999999999E-3</v>
      </c>
      <c r="H2490" s="29">
        <v>0.15409999999999999</v>
      </c>
      <c r="I2490" s="29">
        <v>0.15340000000000001</v>
      </c>
      <c r="J2490" s="29">
        <v>1.4254</v>
      </c>
      <c r="K2490" s="29">
        <v>3.0678E-2</v>
      </c>
      <c r="L2490" s="29">
        <v>0.24929999999999999</v>
      </c>
      <c r="M2490" s="29">
        <v>8.5750000000000007E-2</v>
      </c>
      <c r="N2490" s="29">
        <v>1.2760000000000001E-2</v>
      </c>
      <c r="O2490" s="29">
        <v>0.67800000000000005</v>
      </c>
      <c r="P2490" s="29">
        <v>0.95411000000000001</v>
      </c>
      <c r="Q2490" s="29">
        <v>2.1585E-2</v>
      </c>
      <c r="R2490" s="29">
        <v>1.5001E-2</v>
      </c>
      <c r="S2490" s="29">
        <v>2.8308E-2</v>
      </c>
      <c r="T2490" s="29">
        <v>0.75829999999999997</v>
      </c>
      <c r="U2490" s="29">
        <v>7.5029999999999999E-2</v>
      </c>
      <c r="V2490" s="29">
        <v>0.27560000000000001</v>
      </c>
    </row>
    <row r="2491" spans="1:22" ht="14.25" customHeight="1" x14ac:dyDescent="0.3">
      <c r="A2491" s="57">
        <v>42454</v>
      </c>
      <c r="B2491" s="29">
        <v>22315</v>
      </c>
      <c r="C2491" s="29">
        <v>21879</v>
      </c>
      <c r="D2491" s="29">
        <v>96.272999999999996</v>
      </c>
      <c r="E2491" s="29">
        <v>113.08</v>
      </c>
      <c r="F2491" s="29">
        <v>1.1167</v>
      </c>
      <c r="G2491" s="29">
        <v>8.8430000000000002E-3</v>
      </c>
      <c r="H2491" s="29">
        <v>0.15336</v>
      </c>
      <c r="I2491" s="29">
        <v>0.15329999999999999</v>
      </c>
      <c r="J2491" s="29">
        <v>1.4132</v>
      </c>
      <c r="K2491" s="29">
        <v>3.0745000000000001E-2</v>
      </c>
      <c r="L2491" s="29">
        <v>0.2482</v>
      </c>
      <c r="M2491" s="29">
        <v>8.5540000000000005E-2</v>
      </c>
      <c r="N2491" s="29">
        <v>1.2760000000000001E-2</v>
      </c>
      <c r="O2491" s="29">
        <v>0.67959999999999998</v>
      </c>
      <c r="P2491" s="29">
        <v>0.95420000000000005</v>
      </c>
      <c r="Q2491" s="29">
        <v>2.154E-2</v>
      </c>
      <c r="R2491" s="29">
        <v>1.4964E-2</v>
      </c>
      <c r="S2491" s="29">
        <v>2.8353E-2</v>
      </c>
      <c r="T2491" s="29">
        <v>0.75370000000000004</v>
      </c>
      <c r="U2491" s="29">
        <v>7.5476000000000001E-2</v>
      </c>
      <c r="V2491" s="29">
        <v>0.27179999999999999</v>
      </c>
    </row>
    <row r="2492" spans="1:22" ht="14.25" customHeight="1" x14ac:dyDescent="0.3">
      <c r="A2492" s="57">
        <v>42453</v>
      </c>
      <c r="B2492" s="29">
        <v>22326</v>
      </c>
      <c r="C2492" s="29">
        <v>21882</v>
      </c>
      <c r="D2492" s="29">
        <v>96.141999999999996</v>
      </c>
      <c r="E2492" s="29">
        <v>112.9</v>
      </c>
      <c r="F2492" s="29">
        <v>1.1173999999999999</v>
      </c>
      <c r="G2492" s="29">
        <v>8.8570000000000003E-3</v>
      </c>
      <c r="H2492" s="29">
        <v>0.15347</v>
      </c>
      <c r="I2492" s="29">
        <v>0.15329999999999999</v>
      </c>
      <c r="J2492" s="29">
        <v>1.4153</v>
      </c>
      <c r="K2492" s="29">
        <v>3.0738000000000001E-2</v>
      </c>
      <c r="L2492" s="29">
        <v>0.24890000000000001</v>
      </c>
      <c r="M2492" s="29">
        <v>8.5559999999999997E-2</v>
      </c>
      <c r="N2492" s="29">
        <v>1.2760000000000001E-2</v>
      </c>
      <c r="O2492" s="29">
        <v>0.68330000000000002</v>
      </c>
      <c r="P2492" s="29">
        <v>0.95511000000000001</v>
      </c>
      <c r="Q2492" s="29">
        <v>2.155E-2</v>
      </c>
      <c r="R2492" s="29">
        <v>1.4958000000000001E-2</v>
      </c>
      <c r="S2492" s="29">
        <v>2.8305E-2</v>
      </c>
      <c r="T2492" s="29">
        <v>0.75480000000000003</v>
      </c>
      <c r="U2492" s="29">
        <v>7.5405E-2</v>
      </c>
      <c r="V2492" s="29">
        <v>0.27179999999999999</v>
      </c>
    </row>
    <row r="2493" spans="1:22" ht="14.25" customHeight="1" x14ac:dyDescent="0.3">
      <c r="A2493" s="57">
        <v>42452</v>
      </c>
      <c r="B2493" s="29">
        <v>22371</v>
      </c>
      <c r="C2493" s="29">
        <v>21861</v>
      </c>
      <c r="D2493" s="29">
        <v>96.046000000000006</v>
      </c>
      <c r="E2493" s="29">
        <v>112.38</v>
      </c>
      <c r="F2493" s="29">
        <v>1.1181000000000001</v>
      </c>
      <c r="G2493" s="29">
        <v>8.8979999999999997E-3</v>
      </c>
      <c r="H2493" s="29">
        <v>0.15368000000000001</v>
      </c>
      <c r="I2493" s="29">
        <v>0.1537</v>
      </c>
      <c r="J2493" s="29">
        <v>1.4117</v>
      </c>
      <c r="K2493" s="29">
        <v>3.0762999999999999E-2</v>
      </c>
      <c r="L2493" s="29">
        <v>0.24829999999999999</v>
      </c>
      <c r="M2493" s="29">
        <v>8.5589999999999999E-2</v>
      </c>
      <c r="N2493" s="29">
        <v>1.2760000000000001E-2</v>
      </c>
      <c r="O2493" s="29">
        <v>0.68489999999999995</v>
      </c>
      <c r="P2493" s="29">
        <v>0.95420000000000005</v>
      </c>
      <c r="Q2493" s="29">
        <v>2.1552999999999999E-2</v>
      </c>
      <c r="R2493" s="29">
        <v>1.4958000000000001E-2</v>
      </c>
      <c r="S2493" s="29">
        <v>2.8416E-2</v>
      </c>
      <c r="T2493" s="29">
        <v>0.75729999999999997</v>
      </c>
      <c r="U2493" s="29">
        <v>7.5619000000000006E-2</v>
      </c>
      <c r="V2493" s="29">
        <v>0.27150000000000002</v>
      </c>
    </row>
    <row r="2494" spans="1:22" ht="14.25" customHeight="1" x14ac:dyDescent="0.3">
      <c r="A2494" s="57">
        <v>42451</v>
      </c>
      <c r="B2494" s="29">
        <v>22300</v>
      </c>
      <c r="C2494" s="29">
        <v>21853</v>
      </c>
      <c r="D2494" s="29">
        <v>95.647999999999996</v>
      </c>
      <c r="E2494" s="29">
        <v>112.37</v>
      </c>
      <c r="F2494" s="29">
        <v>1.1216999999999999</v>
      </c>
      <c r="G2494" s="29">
        <v>8.8999999999999999E-3</v>
      </c>
      <c r="H2494" s="29">
        <v>0.15406</v>
      </c>
      <c r="I2494" s="29">
        <v>0.154</v>
      </c>
      <c r="J2494" s="29">
        <v>1.4208000000000001</v>
      </c>
      <c r="K2494" s="29">
        <v>3.0932999999999999E-2</v>
      </c>
      <c r="L2494" s="29">
        <v>0.2505</v>
      </c>
      <c r="M2494" s="29">
        <v>8.6449999999999999E-2</v>
      </c>
      <c r="N2494" s="29">
        <v>1.2760000000000001E-2</v>
      </c>
      <c r="O2494" s="29">
        <v>0.68789999999999996</v>
      </c>
      <c r="P2494" s="29">
        <v>0.95404999999999995</v>
      </c>
      <c r="Q2494" s="29">
        <v>2.1610000000000001E-2</v>
      </c>
      <c r="R2494" s="29">
        <v>1.4981E-2</v>
      </c>
      <c r="S2494" s="29">
        <v>2.8639000000000001E-2</v>
      </c>
      <c r="T2494" s="29">
        <v>0.76639999999999997</v>
      </c>
      <c r="U2494" s="29">
        <v>7.6113E-2</v>
      </c>
      <c r="V2494" s="29">
        <v>0.27939999999999998</v>
      </c>
    </row>
    <row r="2495" spans="1:22" ht="14.25" customHeight="1" x14ac:dyDescent="0.3">
      <c r="A2495" s="57">
        <v>42450</v>
      </c>
      <c r="B2495" s="29">
        <v>22295</v>
      </c>
      <c r="C2495" s="29">
        <v>21848</v>
      </c>
      <c r="D2495" s="29">
        <v>95.287999999999997</v>
      </c>
      <c r="E2495" s="29">
        <v>111.95</v>
      </c>
      <c r="F2495" s="29">
        <v>1.1241000000000001</v>
      </c>
      <c r="G2495" s="29">
        <v>8.933E-3</v>
      </c>
      <c r="H2495" s="29">
        <v>0.15418999999999999</v>
      </c>
      <c r="I2495" s="29">
        <v>0.1542</v>
      </c>
      <c r="J2495" s="29">
        <v>1.4369000000000001</v>
      </c>
      <c r="K2495" s="29">
        <v>3.0880000000000001E-2</v>
      </c>
      <c r="L2495" s="29">
        <v>0.24759999999999999</v>
      </c>
      <c r="M2495" s="29">
        <v>8.6110000000000006E-2</v>
      </c>
      <c r="N2495" s="29">
        <v>1.2760000000000001E-2</v>
      </c>
      <c r="O2495" s="29">
        <v>0.69059999999999999</v>
      </c>
      <c r="P2495" s="29">
        <v>0.95506000000000002</v>
      </c>
      <c r="Q2495" s="29">
        <v>2.1524999999999999E-2</v>
      </c>
      <c r="R2495" s="29">
        <v>1.5037E-2</v>
      </c>
      <c r="S2495" s="29">
        <v>2.8636999999999999E-2</v>
      </c>
      <c r="T2495" s="29">
        <v>0.76329999999999998</v>
      </c>
      <c r="U2495" s="29">
        <v>7.5794E-2</v>
      </c>
      <c r="V2495" s="29">
        <v>0.27639999999999998</v>
      </c>
    </row>
    <row r="2496" spans="1:22" ht="14.25" customHeight="1" x14ac:dyDescent="0.3">
      <c r="A2496" s="57">
        <v>42447</v>
      </c>
      <c r="B2496" s="29">
        <v>22293</v>
      </c>
      <c r="C2496" s="29">
        <v>21838</v>
      </c>
      <c r="D2496" s="29">
        <v>95.085999999999999</v>
      </c>
      <c r="E2496" s="29">
        <v>111.55</v>
      </c>
      <c r="F2496" s="29">
        <v>1.127</v>
      </c>
      <c r="G2496" s="29">
        <v>8.9650000000000007E-3</v>
      </c>
      <c r="H2496" s="29">
        <v>0.15451999999999999</v>
      </c>
      <c r="I2496" s="29">
        <v>0.15479999999999999</v>
      </c>
      <c r="J2496" s="29">
        <v>1.4476</v>
      </c>
      <c r="K2496" s="29">
        <v>3.092E-2</v>
      </c>
      <c r="L2496" s="29">
        <v>0.24690000000000001</v>
      </c>
      <c r="M2496" s="29">
        <v>8.5889999999999994E-2</v>
      </c>
      <c r="N2496" s="29">
        <v>1.2760000000000001E-2</v>
      </c>
      <c r="O2496" s="29">
        <v>0.6895</v>
      </c>
      <c r="P2496" s="29">
        <v>0.95643</v>
      </c>
      <c r="Q2496" s="29">
        <v>2.1493999999999999E-2</v>
      </c>
      <c r="R2496" s="29">
        <v>1.5062000000000001E-2</v>
      </c>
      <c r="S2496" s="29">
        <v>2.8667999999999999E-2</v>
      </c>
      <c r="T2496" s="29">
        <v>0.76900000000000002</v>
      </c>
      <c r="U2496" s="29">
        <v>7.6407000000000003E-2</v>
      </c>
      <c r="V2496" s="29">
        <v>0.27579999999999999</v>
      </c>
    </row>
    <row r="2497" spans="1:22" ht="14.25" customHeight="1" x14ac:dyDescent="0.3">
      <c r="A2497" s="57">
        <v>42446</v>
      </c>
      <c r="B2497" s="29">
        <v>22283</v>
      </c>
      <c r="C2497" s="29">
        <v>21863</v>
      </c>
      <c r="D2497" s="29">
        <v>94.76</v>
      </c>
      <c r="E2497" s="29">
        <v>111.39</v>
      </c>
      <c r="F2497" s="29">
        <v>1.1317999999999999</v>
      </c>
      <c r="G2497" s="29">
        <v>8.9759999999999996E-3</v>
      </c>
      <c r="H2497" s="29">
        <v>0.15443999999999999</v>
      </c>
      <c r="I2497" s="29">
        <v>0.15490000000000001</v>
      </c>
      <c r="J2497" s="29">
        <v>1.4481999999999999</v>
      </c>
      <c r="K2497" s="29">
        <v>3.0950999999999999E-2</v>
      </c>
      <c r="L2497" s="29">
        <v>0.248</v>
      </c>
      <c r="M2497" s="29">
        <v>8.6559999999999998E-2</v>
      </c>
      <c r="N2497" s="29">
        <v>1.2760000000000001E-2</v>
      </c>
      <c r="O2497" s="29">
        <v>0.68940000000000001</v>
      </c>
      <c r="P2497" s="29">
        <v>0.95511000000000001</v>
      </c>
      <c r="Q2497" s="29">
        <v>2.1666000000000001E-2</v>
      </c>
      <c r="R2497" s="29">
        <v>1.5051E-2</v>
      </c>
      <c r="S2497" s="29">
        <v>2.8761999999999999E-2</v>
      </c>
      <c r="T2497" s="29">
        <v>0.77059999999999995</v>
      </c>
      <c r="U2497" s="29">
        <v>7.7015E-2</v>
      </c>
      <c r="V2497" s="29">
        <v>0.2757</v>
      </c>
    </row>
    <row r="2498" spans="1:22" ht="14.25" customHeight="1" x14ac:dyDescent="0.3">
      <c r="A2498" s="57">
        <v>42445</v>
      </c>
      <c r="B2498" s="29">
        <v>22295</v>
      </c>
      <c r="C2498" s="29">
        <v>21878</v>
      </c>
      <c r="D2498" s="29">
        <v>95.89</v>
      </c>
      <c r="E2498" s="29">
        <v>112.56</v>
      </c>
      <c r="F2498" s="29">
        <v>1.1224000000000001</v>
      </c>
      <c r="G2498" s="29">
        <v>8.8839999999999995E-3</v>
      </c>
      <c r="H2498" s="29">
        <v>0.15332999999999999</v>
      </c>
      <c r="I2498" s="29">
        <v>0.1542</v>
      </c>
      <c r="J2498" s="29">
        <v>1.4258999999999999</v>
      </c>
      <c r="K2498" s="29">
        <v>3.0762999999999999E-2</v>
      </c>
      <c r="L2498" s="29">
        <v>0.24410000000000001</v>
      </c>
      <c r="M2498" s="29">
        <v>8.4830000000000003E-2</v>
      </c>
      <c r="N2498" s="29">
        <v>1.2760000000000001E-2</v>
      </c>
      <c r="O2498" s="29">
        <v>0.68930000000000002</v>
      </c>
      <c r="P2498" s="29">
        <v>0.95499999999999996</v>
      </c>
      <c r="Q2498" s="29">
        <v>2.1499000000000001E-2</v>
      </c>
      <c r="R2498" s="29">
        <v>1.4962E-2</v>
      </c>
      <c r="S2498" s="29">
        <v>2.8662E-2</v>
      </c>
      <c r="T2498" s="29">
        <v>0.76359999999999995</v>
      </c>
      <c r="U2498" s="29">
        <v>7.6537999999999995E-2</v>
      </c>
      <c r="V2498" s="29">
        <v>0.26719999999999999</v>
      </c>
    </row>
    <row r="2499" spans="1:22" ht="14.25" customHeight="1" x14ac:dyDescent="0.3">
      <c r="A2499" s="57">
        <v>42444</v>
      </c>
      <c r="B2499" s="29">
        <v>22287</v>
      </c>
      <c r="C2499" s="29">
        <v>21872</v>
      </c>
      <c r="D2499" s="29">
        <v>96.632999999999996</v>
      </c>
      <c r="E2499" s="29">
        <v>113.18</v>
      </c>
      <c r="F2499" s="29">
        <v>1.1109</v>
      </c>
      <c r="G2499" s="29">
        <v>8.8360000000000001E-3</v>
      </c>
      <c r="H2499" s="29">
        <v>0.15351999999999999</v>
      </c>
      <c r="I2499" s="29">
        <v>0.15359999999999999</v>
      </c>
      <c r="J2499" s="29">
        <v>1.4151</v>
      </c>
      <c r="K2499" s="29">
        <v>3.0481999999999999E-2</v>
      </c>
      <c r="L2499" s="29">
        <v>0.24049999999999999</v>
      </c>
      <c r="M2499" s="29">
        <v>8.3669999999999994E-2</v>
      </c>
      <c r="N2499" s="29">
        <v>1.2760000000000001E-2</v>
      </c>
      <c r="O2499" s="29">
        <v>0.68969999999999998</v>
      </c>
      <c r="P2499" s="29">
        <v>0.95511000000000001</v>
      </c>
      <c r="Q2499" s="29">
        <v>2.1391E-2</v>
      </c>
      <c r="R2499" s="29">
        <v>1.4841E-2</v>
      </c>
      <c r="S2499" s="29">
        <v>2.8438000000000001E-2</v>
      </c>
      <c r="T2499" s="29">
        <v>0.74880000000000002</v>
      </c>
      <c r="U2499" s="29">
        <v>7.5854000000000005E-2</v>
      </c>
      <c r="V2499" s="29">
        <v>0.26540000000000002</v>
      </c>
    </row>
    <row r="2500" spans="1:22" ht="14.25" customHeight="1" x14ac:dyDescent="0.3">
      <c r="A2500" s="57">
        <v>42443</v>
      </c>
      <c r="B2500" s="29">
        <v>22295</v>
      </c>
      <c r="C2500" s="29">
        <v>21859</v>
      </c>
      <c r="D2500" s="29">
        <v>96.623999999999995</v>
      </c>
      <c r="E2500" s="29">
        <v>113.82</v>
      </c>
      <c r="F2500" s="29">
        <v>1.1103000000000001</v>
      </c>
      <c r="G2500" s="29">
        <v>8.7860000000000004E-3</v>
      </c>
      <c r="H2500" s="29">
        <v>0.15384999999999999</v>
      </c>
      <c r="I2500" s="29">
        <v>0.154</v>
      </c>
      <c r="J2500" s="29">
        <v>1.4301999999999999</v>
      </c>
      <c r="K2500" s="29">
        <v>3.0561000000000001E-2</v>
      </c>
      <c r="L2500" s="29">
        <v>0.2429</v>
      </c>
      <c r="M2500" s="29">
        <v>8.4089999999999998E-2</v>
      </c>
      <c r="N2500" s="29">
        <v>1.2749999999999999E-2</v>
      </c>
      <c r="O2500" s="29">
        <v>0.68969999999999998</v>
      </c>
      <c r="P2500" s="29">
        <v>0.95465</v>
      </c>
      <c r="Q2500" s="29">
        <v>2.1420000000000002E-2</v>
      </c>
      <c r="R2500" s="29">
        <v>1.4881E-2</v>
      </c>
      <c r="S2500" s="29">
        <v>2.8493999999999998E-2</v>
      </c>
      <c r="T2500" s="29">
        <v>0.75409999999999999</v>
      </c>
      <c r="U2500" s="29">
        <v>7.6699000000000003E-2</v>
      </c>
      <c r="V2500" s="29">
        <v>0.27329999999999999</v>
      </c>
    </row>
    <row r="2501" spans="1:22" ht="14.25" customHeight="1" x14ac:dyDescent="0.3">
      <c r="A2501" s="57">
        <v>42440</v>
      </c>
      <c r="B2501" s="29">
        <v>22292</v>
      </c>
      <c r="C2501" s="29">
        <v>21874</v>
      </c>
      <c r="D2501" s="29">
        <v>96.171999999999997</v>
      </c>
      <c r="E2501" s="29">
        <v>113.86</v>
      </c>
      <c r="F2501" s="29">
        <v>1.1155999999999999</v>
      </c>
      <c r="G2501" s="29">
        <v>8.7849999999999994E-3</v>
      </c>
      <c r="H2501" s="29">
        <v>0.15397</v>
      </c>
      <c r="I2501" s="29">
        <v>0.1542</v>
      </c>
      <c r="J2501" s="29">
        <v>1.4381999999999999</v>
      </c>
      <c r="K2501" s="29">
        <v>3.0654000000000001E-2</v>
      </c>
      <c r="L2501" s="29">
        <v>0.2452</v>
      </c>
      <c r="M2501" s="29">
        <v>8.4169999999999995E-2</v>
      </c>
      <c r="N2501" s="29">
        <v>1.2760000000000001E-2</v>
      </c>
      <c r="O2501" s="29">
        <v>0.68969999999999998</v>
      </c>
      <c r="P2501" s="29">
        <v>0.95633999999999997</v>
      </c>
      <c r="Q2501" s="29">
        <v>2.1493000000000002E-2</v>
      </c>
      <c r="R2501" s="29">
        <v>1.4937000000000001E-2</v>
      </c>
      <c r="S2501" s="29">
        <v>2.8531000000000001E-2</v>
      </c>
      <c r="T2501" s="29">
        <v>0.75680000000000003</v>
      </c>
      <c r="U2501" s="29">
        <v>7.7022999999999994E-2</v>
      </c>
      <c r="V2501" s="29">
        <v>0.27910000000000001</v>
      </c>
    </row>
    <row r="2502" spans="1:22" ht="14.25" customHeight="1" x14ac:dyDescent="0.3">
      <c r="A2502" s="57">
        <v>42439</v>
      </c>
      <c r="B2502" s="29">
        <v>22279</v>
      </c>
      <c r="C2502" s="29">
        <v>21884</v>
      </c>
      <c r="D2502" s="29">
        <v>96.066000000000003</v>
      </c>
      <c r="E2502" s="29">
        <v>113.19</v>
      </c>
      <c r="F2502" s="29">
        <v>1.1176999999999999</v>
      </c>
      <c r="G2502" s="29">
        <v>8.8330000000000006E-3</v>
      </c>
      <c r="H2502" s="29">
        <v>0.15364</v>
      </c>
      <c r="I2502" s="29">
        <v>0.1537</v>
      </c>
      <c r="J2502" s="29">
        <v>1.4280999999999999</v>
      </c>
      <c r="K2502" s="29">
        <v>3.0405000000000001E-2</v>
      </c>
      <c r="L2502" s="29">
        <v>0.24199999999999999</v>
      </c>
      <c r="M2502" s="29">
        <v>8.3030000000000007E-2</v>
      </c>
      <c r="N2502" s="29">
        <v>1.2760000000000001E-2</v>
      </c>
      <c r="O2502" s="29">
        <v>0.68940000000000001</v>
      </c>
      <c r="P2502" s="29">
        <v>0.95592999999999995</v>
      </c>
      <c r="Q2502" s="29">
        <v>2.1375000000000002E-2</v>
      </c>
      <c r="R2502" s="29">
        <v>1.4858E-2</v>
      </c>
      <c r="S2502" s="29">
        <v>2.8389000000000001E-2</v>
      </c>
      <c r="T2502" s="29">
        <v>0.74939999999999996</v>
      </c>
      <c r="U2502" s="29">
        <v>7.5889999999999999E-2</v>
      </c>
      <c r="V2502" s="29">
        <v>0.27610000000000001</v>
      </c>
    </row>
    <row r="2503" spans="1:22" ht="14.25" customHeight="1" x14ac:dyDescent="0.3">
      <c r="A2503" s="57">
        <v>42438</v>
      </c>
      <c r="B2503" s="29">
        <v>22292</v>
      </c>
      <c r="C2503" s="29">
        <v>21877</v>
      </c>
      <c r="D2503" s="29">
        <v>97.173000000000002</v>
      </c>
      <c r="E2503" s="29">
        <v>113.35</v>
      </c>
      <c r="F2503" s="29">
        <v>1.0999000000000001</v>
      </c>
      <c r="G2503" s="29">
        <v>8.8240000000000002E-3</v>
      </c>
      <c r="H2503" s="29">
        <v>0.15354000000000001</v>
      </c>
      <c r="I2503" s="29">
        <v>0.15359999999999999</v>
      </c>
      <c r="J2503" s="29">
        <v>1.4217</v>
      </c>
      <c r="K2503" s="29">
        <v>3.0474999999999999E-2</v>
      </c>
      <c r="L2503" s="29">
        <v>0.2437</v>
      </c>
      <c r="M2503" s="29">
        <v>8.269E-2</v>
      </c>
      <c r="N2503" s="29">
        <v>1.2760000000000001E-2</v>
      </c>
      <c r="O2503" s="29">
        <v>0.69010000000000005</v>
      </c>
      <c r="P2503" s="29">
        <v>0.95465</v>
      </c>
      <c r="Q2503" s="29">
        <v>2.1356E-2</v>
      </c>
      <c r="R2503" s="29">
        <v>1.4883E-2</v>
      </c>
      <c r="S2503" s="29">
        <v>2.8337000000000001E-2</v>
      </c>
      <c r="T2503" s="29">
        <v>0.75480000000000003</v>
      </c>
      <c r="U2503" s="29">
        <v>7.6240000000000002E-2</v>
      </c>
      <c r="V2503" s="29">
        <v>0.27139999999999997</v>
      </c>
    </row>
    <row r="2504" spans="1:22" ht="14.25" customHeight="1" x14ac:dyDescent="0.3">
      <c r="A2504" s="57">
        <v>42437</v>
      </c>
      <c r="B2504" s="29">
        <v>22300</v>
      </c>
      <c r="C2504" s="29">
        <v>21878</v>
      </c>
      <c r="D2504" s="29">
        <v>97.209000000000003</v>
      </c>
      <c r="E2504" s="29">
        <v>112.62</v>
      </c>
      <c r="F2504" s="29">
        <v>1.1011</v>
      </c>
      <c r="G2504" s="29">
        <v>8.8789999999999997E-3</v>
      </c>
      <c r="H2504" s="29">
        <v>0.15376000000000001</v>
      </c>
      <c r="I2504" s="29">
        <v>0.15359999999999999</v>
      </c>
      <c r="J2504" s="29">
        <v>1.4215</v>
      </c>
      <c r="K2504" s="29">
        <v>3.0466E-2</v>
      </c>
      <c r="L2504" s="29">
        <v>0.24249999999999999</v>
      </c>
      <c r="M2504" s="29">
        <v>8.2629999999999995E-2</v>
      </c>
      <c r="N2504" s="29">
        <v>1.2749999999999999E-2</v>
      </c>
      <c r="O2504" s="29">
        <v>0.69010000000000005</v>
      </c>
      <c r="P2504" s="29">
        <v>0.95452000000000004</v>
      </c>
      <c r="Q2504" s="29">
        <v>2.1281000000000001E-2</v>
      </c>
      <c r="R2504" s="29">
        <v>1.4853999999999999E-2</v>
      </c>
      <c r="S2504" s="29">
        <v>2.828E-2</v>
      </c>
      <c r="T2504" s="29">
        <v>0.74570000000000003</v>
      </c>
      <c r="U2504" s="29">
        <v>7.5757000000000005E-2</v>
      </c>
      <c r="V2504" s="29">
        <v>0.26629999999999998</v>
      </c>
    </row>
    <row r="2505" spans="1:22" ht="14.25" customHeight="1" x14ac:dyDescent="0.3">
      <c r="A2505" s="57">
        <v>42436</v>
      </c>
      <c r="B2505" s="29">
        <v>22295</v>
      </c>
      <c r="C2505" s="29">
        <v>21873</v>
      </c>
      <c r="D2505" s="29">
        <v>97.070999999999998</v>
      </c>
      <c r="E2505" s="29">
        <v>113.46</v>
      </c>
      <c r="F2505" s="29">
        <v>1.1013999999999999</v>
      </c>
      <c r="G2505" s="29">
        <v>8.8149999999999999E-3</v>
      </c>
      <c r="H2505" s="29">
        <v>0.15353</v>
      </c>
      <c r="I2505" s="29">
        <v>0.15359999999999999</v>
      </c>
      <c r="J2505" s="29">
        <v>1.4265000000000001</v>
      </c>
      <c r="K2505" s="29">
        <v>3.0634999999999999E-2</v>
      </c>
      <c r="L2505" s="29">
        <v>0.24590000000000001</v>
      </c>
      <c r="M2505" s="29">
        <v>8.3299999999999999E-2</v>
      </c>
      <c r="N2505" s="29">
        <v>1.2749999999999999E-2</v>
      </c>
      <c r="O2505" s="29">
        <v>0.69130000000000003</v>
      </c>
      <c r="P2505" s="29">
        <v>0.95557000000000003</v>
      </c>
      <c r="Q2505" s="29">
        <v>2.1347999999999999E-2</v>
      </c>
      <c r="R2505" s="29">
        <v>1.4926999999999999E-2</v>
      </c>
      <c r="S2505" s="29">
        <v>2.8237999999999999E-2</v>
      </c>
      <c r="T2505" s="29">
        <v>0.75290000000000001</v>
      </c>
      <c r="U2505" s="29">
        <v>7.6579999999999995E-2</v>
      </c>
      <c r="V2505" s="29">
        <v>0.26429999999999998</v>
      </c>
    </row>
    <row r="2506" spans="1:22" ht="14.25" customHeight="1" x14ac:dyDescent="0.3">
      <c r="A2506" s="57">
        <v>42433</v>
      </c>
      <c r="B2506" s="29">
        <v>22293</v>
      </c>
      <c r="C2506" s="29">
        <v>21889</v>
      </c>
      <c r="D2506" s="29">
        <v>97.34</v>
      </c>
      <c r="E2506" s="29">
        <v>113.74</v>
      </c>
      <c r="F2506" s="29">
        <v>1.1005</v>
      </c>
      <c r="G2506" s="29">
        <v>8.7899999999999992E-3</v>
      </c>
      <c r="H2506" s="29">
        <v>0.15378</v>
      </c>
      <c r="I2506" s="29">
        <v>0.15379999999999999</v>
      </c>
      <c r="J2506" s="29">
        <v>1.4229000000000001</v>
      </c>
      <c r="K2506" s="29">
        <v>3.0773999999999999E-2</v>
      </c>
      <c r="L2506" s="29">
        <v>0.24640000000000001</v>
      </c>
      <c r="M2506" s="29">
        <v>8.3419999999999994E-2</v>
      </c>
      <c r="N2506" s="29">
        <v>1.2749999999999999E-2</v>
      </c>
      <c r="O2506" s="29">
        <v>0.6925</v>
      </c>
      <c r="P2506" s="29">
        <v>0.95460999999999996</v>
      </c>
      <c r="Q2506" s="29">
        <v>2.1420999999999999E-2</v>
      </c>
      <c r="R2506" s="29">
        <v>1.4933E-2</v>
      </c>
      <c r="S2506" s="29">
        <v>2.8288000000000001E-2</v>
      </c>
      <c r="T2506" s="29">
        <v>0.75090000000000001</v>
      </c>
      <c r="U2506" s="29">
        <v>7.6772999999999994E-2</v>
      </c>
      <c r="V2506" s="29">
        <v>0.26600000000000001</v>
      </c>
    </row>
    <row r="2507" spans="1:22" ht="14.25" customHeight="1" x14ac:dyDescent="0.3">
      <c r="A2507" s="57">
        <v>42432</v>
      </c>
      <c r="B2507" s="29">
        <v>22302</v>
      </c>
      <c r="C2507" s="29">
        <v>21904</v>
      </c>
      <c r="D2507" s="29">
        <v>97.591999999999999</v>
      </c>
      <c r="E2507" s="29">
        <v>113.69</v>
      </c>
      <c r="F2507" s="29">
        <v>1.0956999999999999</v>
      </c>
      <c r="G2507" s="29">
        <v>8.7950000000000007E-3</v>
      </c>
      <c r="H2507" s="29">
        <v>0.15307000000000001</v>
      </c>
      <c r="I2507" s="29">
        <v>0.15340000000000001</v>
      </c>
      <c r="J2507" s="29">
        <v>1.4177999999999999</v>
      </c>
      <c r="K2507" s="29">
        <v>3.0408000000000001E-2</v>
      </c>
      <c r="L2507" s="29">
        <v>0.24179999999999999</v>
      </c>
      <c r="M2507" s="29">
        <v>8.2500000000000004E-2</v>
      </c>
      <c r="N2507" s="29">
        <v>1.2749999999999999E-2</v>
      </c>
      <c r="O2507" s="29">
        <v>0.69159999999999999</v>
      </c>
      <c r="P2507" s="29">
        <v>0.95511000000000001</v>
      </c>
      <c r="Q2507" s="29">
        <v>2.1288000000000001E-2</v>
      </c>
      <c r="R2507" s="29">
        <v>1.4897000000000001E-2</v>
      </c>
      <c r="S2507" s="29">
        <v>2.8223000000000002E-2</v>
      </c>
      <c r="T2507" s="29">
        <v>0.74590000000000001</v>
      </c>
      <c r="U2507" s="29">
        <v>7.5740000000000002E-2</v>
      </c>
      <c r="V2507" s="29">
        <v>0.26319999999999999</v>
      </c>
    </row>
    <row r="2508" spans="1:22" ht="14.25" customHeight="1" x14ac:dyDescent="0.3">
      <c r="A2508" s="57">
        <v>42431</v>
      </c>
      <c r="B2508" s="29">
        <v>22304</v>
      </c>
      <c r="C2508" s="29">
        <v>21905</v>
      </c>
      <c r="D2508" s="29">
        <v>98.213999999999999</v>
      </c>
      <c r="E2508" s="29">
        <v>113.48</v>
      </c>
      <c r="F2508" s="29">
        <v>1.0868</v>
      </c>
      <c r="G2508" s="29">
        <v>8.8129999999999997E-3</v>
      </c>
      <c r="H2508" s="29">
        <v>0.15265000000000001</v>
      </c>
      <c r="I2508" s="29">
        <v>0.1527</v>
      </c>
      <c r="J2508" s="29">
        <v>1.4077999999999999</v>
      </c>
      <c r="K2508" s="29">
        <v>3.0268E-2</v>
      </c>
      <c r="L2508" s="29">
        <v>0.24149999999999999</v>
      </c>
      <c r="M2508" s="29">
        <v>8.1619999999999998E-2</v>
      </c>
      <c r="N2508" s="29">
        <v>1.2749999999999999E-2</v>
      </c>
      <c r="O2508" s="29">
        <v>0.69110000000000005</v>
      </c>
      <c r="P2508" s="29">
        <v>0.95420000000000005</v>
      </c>
      <c r="Q2508" s="29">
        <v>2.1179E-2</v>
      </c>
      <c r="R2508" s="29">
        <v>1.4855999999999999E-2</v>
      </c>
      <c r="S2508" s="29">
        <v>2.8118000000000001E-2</v>
      </c>
      <c r="T2508" s="29">
        <v>0.74539999999999995</v>
      </c>
      <c r="U2508" s="29">
        <v>7.5309000000000001E-2</v>
      </c>
      <c r="V2508" s="29">
        <v>0.25690000000000002</v>
      </c>
    </row>
    <row r="2509" spans="1:22" ht="14.25" customHeight="1" x14ac:dyDescent="0.3">
      <c r="A2509" s="57">
        <v>42430</v>
      </c>
      <c r="B2509" s="29">
        <v>22302</v>
      </c>
      <c r="C2509" s="29">
        <v>21907</v>
      </c>
      <c r="D2509" s="29">
        <v>98.352000000000004</v>
      </c>
      <c r="E2509" s="29">
        <v>114.01</v>
      </c>
      <c r="F2509" s="29">
        <v>1.0868</v>
      </c>
      <c r="G2509" s="29">
        <v>8.7720000000000003E-3</v>
      </c>
      <c r="H2509" s="29">
        <v>0.15262000000000001</v>
      </c>
      <c r="I2509" s="29">
        <v>0.1527</v>
      </c>
      <c r="J2509" s="29">
        <v>1.3952</v>
      </c>
      <c r="K2509" s="29">
        <v>3.0266999999999999E-2</v>
      </c>
      <c r="L2509" s="29">
        <v>0.24149999999999999</v>
      </c>
      <c r="M2509" s="29">
        <v>8.1360000000000002E-2</v>
      </c>
      <c r="N2509" s="29">
        <v>1.274E-2</v>
      </c>
      <c r="O2509" s="29">
        <v>0.69159999999999999</v>
      </c>
      <c r="P2509" s="29">
        <v>0.95465</v>
      </c>
      <c r="Q2509" s="29">
        <v>2.1174999999999999E-2</v>
      </c>
      <c r="R2509" s="29">
        <v>1.4789999999999999E-2</v>
      </c>
      <c r="S2509" s="29">
        <v>2.8101999999999999E-2</v>
      </c>
      <c r="T2509" s="29">
        <v>0.74580000000000002</v>
      </c>
      <c r="U2509" s="29">
        <v>7.5315999999999994E-2</v>
      </c>
      <c r="V2509" s="29">
        <v>0.25459999999999999</v>
      </c>
    </row>
    <row r="2510" spans="1:22" ht="14.25" customHeight="1" x14ac:dyDescent="0.3">
      <c r="A2510" s="57">
        <v>42429</v>
      </c>
      <c r="B2510" s="29">
        <v>22300</v>
      </c>
      <c r="C2510" s="29">
        <v>21914</v>
      </c>
      <c r="D2510" s="29">
        <v>98.210999999999999</v>
      </c>
      <c r="E2510" s="29">
        <v>112.69</v>
      </c>
      <c r="F2510" s="29">
        <v>1.0872999999999999</v>
      </c>
      <c r="G2510" s="29">
        <v>8.8739999999999999E-3</v>
      </c>
      <c r="H2510" s="29">
        <v>0.15257999999999999</v>
      </c>
      <c r="I2510" s="29">
        <v>0.15260000000000001</v>
      </c>
      <c r="J2510" s="29">
        <v>1.3916999999999999</v>
      </c>
      <c r="K2510" s="29">
        <v>3.0077E-2</v>
      </c>
      <c r="L2510" s="29">
        <v>0.23769999999999999</v>
      </c>
      <c r="M2510" s="29">
        <v>8.0750000000000002E-2</v>
      </c>
      <c r="N2510" s="29">
        <v>1.274E-2</v>
      </c>
      <c r="O2510" s="29">
        <v>0.69130000000000003</v>
      </c>
      <c r="P2510" s="29">
        <v>0.95420000000000005</v>
      </c>
      <c r="Q2510" s="29">
        <v>2.1097000000000001E-2</v>
      </c>
      <c r="R2510" s="29">
        <v>1.4664E-2</v>
      </c>
      <c r="S2510" s="29">
        <v>2.8070999999999999E-2</v>
      </c>
      <c r="T2510" s="29">
        <v>0.73839999999999995</v>
      </c>
      <c r="U2510" s="29">
        <v>7.4871999999999994E-2</v>
      </c>
      <c r="V2510" s="29">
        <v>0.24890000000000001</v>
      </c>
    </row>
    <row r="2511" spans="1:22" ht="14.25" customHeight="1" x14ac:dyDescent="0.3">
      <c r="A2511" s="57">
        <v>42426</v>
      </c>
      <c r="B2511" s="29">
        <v>22316</v>
      </c>
      <c r="C2511" s="29">
        <v>21899</v>
      </c>
      <c r="D2511" s="29">
        <v>98.147999999999996</v>
      </c>
      <c r="E2511" s="29">
        <v>114</v>
      </c>
      <c r="F2511" s="29">
        <v>1.0933999999999999</v>
      </c>
      <c r="G2511" s="29">
        <v>8.7729999999999995E-3</v>
      </c>
      <c r="H2511" s="29">
        <v>0.15285000000000001</v>
      </c>
      <c r="I2511" s="29">
        <v>0.1527</v>
      </c>
      <c r="J2511" s="29">
        <v>1.3871</v>
      </c>
      <c r="K2511" s="29">
        <v>3.0012E-2</v>
      </c>
      <c r="L2511" s="29">
        <v>0.23699999999999999</v>
      </c>
      <c r="M2511" s="29">
        <v>8.0479999999999996E-2</v>
      </c>
      <c r="N2511" s="29">
        <v>1.274E-2</v>
      </c>
      <c r="O2511" s="29">
        <v>0.69359999999999999</v>
      </c>
      <c r="P2511" s="29">
        <v>0.95420000000000005</v>
      </c>
      <c r="Q2511" s="29">
        <v>2.1023E-2</v>
      </c>
      <c r="R2511" s="29">
        <v>1.4545000000000001E-2</v>
      </c>
      <c r="S2511" s="29">
        <v>2.7983000000000001E-2</v>
      </c>
      <c r="T2511" s="29">
        <v>0.74</v>
      </c>
      <c r="U2511" s="29">
        <v>7.4376999999999999E-2</v>
      </c>
      <c r="V2511" s="29">
        <v>0.25030000000000002</v>
      </c>
    </row>
    <row r="2512" spans="1:22" ht="14.25" customHeight="1" x14ac:dyDescent="0.3">
      <c r="A2512" s="57">
        <v>42425</v>
      </c>
      <c r="B2512" s="29">
        <v>22325</v>
      </c>
      <c r="C2512" s="29">
        <v>21903</v>
      </c>
      <c r="D2512" s="29">
        <v>97.287000000000006</v>
      </c>
      <c r="E2512" s="29">
        <v>113</v>
      </c>
      <c r="F2512" s="29">
        <v>1.1017999999999999</v>
      </c>
      <c r="G2512" s="29">
        <v>8.8509999999999995E-3</v>
      </c>
      <c r="H2512" s="29">
        <v>0.15296000000000001</v>
      </c>
      <c r="I2512" s="29">
        <v>0.153</v>
      </c>
      <c r="J2512" s="29">
        <v>1.3962000000000001</v>
      </c>
      <c r="K2512" s="29">
        <v>3.0113000000000001E-2</v>
      </c>
      <c r="L2512" s="29">
        <v>0.23760000000000001</v>
      </c>
      <c r="M2512" s="29">
        <v>8.0949999999999994E-2</v>
      </c>
      <c r="N2512" s="29">
        <v>1.274E-2</v>
      </c>
      <c r="O2512" s="29">
        <v>0.69350000000000001</v>
      </c>
      <c r="P2512" s="29">
        <v>0.95557000000000003</v>
      </c>
      <c r="Q2512" s="29">
        <v>2.1031000000000001E-2</v>
      </c>
      <c r="R2512" s="29">
        <v>1.4546E-2</v>
      </c>
      <c r="S2512" s="29">
        <v>2.8025000000000001E-2</v>
      </c>
      <c r="T2512" s="29">
        <v>0.73909999999999998</v>
      </c>
      <c r="U2512" s="29">
        <v>7.4376999999999999E-2</v>
      </c>
      <c r="V2512" s="29">
        <v>0.25280000000000002</v>
      </c>
    </row>
    <row r="2513" spans="1:22" ht="14.25" customHeight="1" x14ac:dyDescent="0.3">
      <c r="A2513" s="57">
        <v>42424</v>
      </c>
      <c r="B2513" s="29">
        <v>22375</v>
      </c>
      <c r="C2513" s="29">
        <v>21901</v>
      </c>
      <c r="D2513" s="29">
        <v>97.457999999999998</v>
      </c>
      <c r="E2513" s="29">
        <v>112.18</v>
      </c>
      <c r="F2513" s="29">
        <v>1.1012999999999999</v>
      </c>
      <c r="G2513" s="29">
        <v>8.9149999999999993E-3</v>
      </c>
      <c r="H2513" s="29">
        <v>0.15317</v>
      </c>
      <c r="I2513" s="29">
        <v>0.153</v>
      </c>
      <c r="J2513" s="29">
        <v>1.3927</v>
      </c>
      <c r="K2513" s="29">
        <v>3.0034999999999999E-2</v>
      </c>
      <c r="L2513" s="29">
        <v>0.23630000000000001</v>
      </c>
      <c r="M2513" s="29">
        <v>8.1119999999999998E-2</v>
      </c>
      <c r="N2513" s="29">
        <v>1.274E-2</v>
      </c>
      <c r="O2513" s="29">
        <v>0.6946</v>
      </c>
      <c r="P2513" s="29">
        <v>0.95648</v>
      </c>
      <c r="Q2513" s="29">
        <v>2.0952999999999999E-2</v>
      </c>
      <c r="R2513" s="29">
        <v>1.4612999999999999E-2</v>
      </c>
      <c r="S2513" s="29">
        <v>2.8027E-2</v>
      </c>
      <c r="T2513" s="29">
        <v>0.72970000000000002</v>
      </c>
      <c r="U2513" s="29">
        <v>7.4674000000000004E-2</v>
      </c>
      <c r="V2513" s="29">
        <v>0.25259999999999999</v>
      </c>
    </row>
    <row r="2514" spans="1:22" ht="14.25" customHeight="1" x14ac:dyDescent="0.3">
      <c r="A2514" s="57">
        <v>42423</v>
      </c>
      <c r="B2514" s="29">
        <v>22380</v>
      </c>
      <c r="C2514" s="29">
        <v>21899</v>
      </c>
      <c r="D2514" s="29">
        <v>97.480999999999995</v>
      </c>
      <c r="E2514" s="29">
        <v>112.1</v>
      </c>
      <c r="F2514" s="29">
        <v>1.1020000000000001</v>
      </c>
      <c r="G2514" s="29">
        <v>8.9200000000000008E-3</v>
      </c>
      <c r="H2514" s="29">
        <v>0.15322</v>
      </c>
      <c r="I2514" s="29">
        <v>0.153</v>
      </c>
      <c r="J2514" s="29">
        <v>1.4021999999999999</v>
      </c>
      <c r="K2514" s="29">
        <v>3.0048999999999999E-2</v>
      </c>
      <c r="L2514" s="29">
        <v>0.23749999999999999</v>
      </c>
      <c r="M2514" s="29">
        <v>8.1189999999999998E-2</v>
      </c>
      <c r="N2514" s="29">
        <v>1.274E-2</v>
      </c>
      <c r="O2514" s="29">
        <v>0.69299999999999995</v>
      </c>
      <c r="P2514" s="29">
        <v>0.95496999999999999</v>
      </c>
      <c r="Q2514" s="29">
        <v>2.0983999999999999E-2</v>
      </c>
      <c r="R2514" s="29">
        <v>1.4584E-2</v>
      </c>
      <c r="S2514" s="29">
        <v>2.7993000000000001E-2</v>
      </c>
      <c r="T2514" s="29">
        <v>0.72499999999999998</v>
      </c>
      <c r="U2514" s="29">
        <v>7.4432999999999999E-2</v>
      </c>
      <c r="V2514" s="29">
        <v>0.25269999999999998</v>
      </c>
    </row>
    <row r="2515" spans="1:22" ht="14.25" customHeight="1" x14ac:dyDescent="0.3">
      <c r="A2515" s="57">
        <v>42422</v>
      </c>
      <c r="B2515" s="29">
        <v>22383</v>
      </c>
      <c r="C2515" s="29">
        <v>21894</v>
      </c>
      <c r="D2515" s="29">
        <v>97.379000000000005</v>
      </c>
      <c r="E2515" s="29">
        <v>112.92</v>
      </c>
      <c r="F2515" s="29">
        <v>1.103</v>
      </c>
      <c r="G2515" s="29">
        <v>8.8559999999999993E-3</v>
      </c>
      <c r="H2515" s="29">
        <v>0.15329000000000001</v>
      </c>
      <c r="I2515" s="29">
        <v>0.1532</v>
      </c>
      <c r="J2515" s="29">
        <v>1.415</v>
      </c>
      <c r="K2515" s="29">
        <v>3.0151000000000001E-2</v>
      </c>
      <c r="L2515" s="29">
        <v>0.23899999999999999</v>
      </c>
      <c r="M2515" s="29">
        <v>8.1710000000000005E-2</v>
      </c>
      <c r="N2515" s="29">
        <v>1.274E-2</v>
      </c>
      <c r="O2515" s="29">
        <v>0.69369999999999998</v>
      </c>
      <c r="P2515" s="29">
        <v>0.95374000000000003</v>
      </c>
      <c r="Q2515" s="29">
        <v>2.1014999999999999E-2</v>
      </c>
      <c r="R2515" s="29">
        <v>1.4589E-2</v>
      </c>
      <c r="S2515" s="29">
        <v>2.7973000000000001E-2</v>
      </c>
      <c r="T2515" s="29">
        <v>0.72960000000000003</v>
      </c>
      <c r="U2515" s="29">
        <v>7.4703000000000006E-2</v>
      </c>
      <c r="V2515" s="29">
        <v>0.25340000000000001</v>
      </c>
    </row>
    <row r="2516" spans="1:22" ht="14.25" customHeight="1" x14ac:dyDescent="0.3">
      <c r="A2516" s="57">
        <v>42419</v>
      </c>
      <c r="B2516" s="29">
        <v>22349</v>
      </c>
      <c r="C2516" s="29">
        <v>21900</v>
      </c>
      <c r="D2516" s="29">
        <v>96.6</v>
      </c>
      <c r="E2516" s="29">
        <v>112.63</v>
      </c>
      <c r="F2516" s="29">
        <v>1.113</v>
      </c>
      <c r="G2516" s="29">
        <v>8.8789999999999997E-3</v>
      </c>
      <c r="H2516" s="29">
        <v>0.15334999999999999</v>
      </c>
      <c r="I2516" s="29">
        <v>0.1532</v>
      </c>
      <c r="J2516" s="29">
        <v>1.4406000000000001</v>
      </c>
      <c r="K2516" s="29">
        <v>3.0034999999999999E-2</v>
      </c>
      <c r="L2516" s="29">
        <v>0.23710000000000001</v>
      </c>
      <c r="M2516" s="29">
        <v>8.1030000000000005E-2</v>
      </c>
      <c r="N2516" s="29">
        <v>1.274E-2</v>
      </c>
      <c r="O2516" s="29">
        <v>0.69369999999999998</v>
      </c>
      <c r="P2516" s="29">
        <v>0.95511000000000001</v>
      </c>
      <c r="Q2516" s="29">
        <v>2.0975000000000001E-2</v>
      </c>
      <c r="R2516" s="29">
        <v>1.4546E-2</v>
      </c>
      <c r="S2516" s="29">
        <v>2.7987999999999999E-2</v>
      </c>
      <c r="T2516" s="29">
        <v>0.72629999999999995</v>
      </c>
      <c r="U2516" s="29">
        <v>7.4267E-2</v>
      </c>
      <c r="V2516" s="29">
        <v>0.24859999999999999</v>
      </c>
    </row>
    <row r="2517" spans="1:22" ht="14.25" customHeight="1" x14ac:dyDescent="0.3">
      <c r="A2517" s="57">
        <v>42418</v>
      </c>
      <c r="B2517" s="29">
        <v>22365</v>
      </c>
      <c r="C2517" s="29">
        <v>21901</v>
      </c>
      <c r="D2517" s="29">
        <v>96.950999999999993</v>
      </c>
      <c r="E2517" s="29">
        <v>113.24</v>
      </c>
      <c r="F2517" s="29">
        <v>1.1107</v>
      </c>
      <c r="G2517" s="29">
        <v>8.829E-3</v>
      </c>
      <c r="H2517" s="29">
        <v>0.15348000000000001</v>
      </c>
      <c r="I2517" s="29">
        <v>0.15340000000000001</v>
      </c>
      <c r="J2517" s="29">
        <v>1.4337</v>
      </c>
      <c r="K2517" s="29">
        <v>3.0039E-2</v>
      </c>
      <c r="L2517" s="29">
        <v>0.2397</v>
      </c>
      <c r="M2517" s="29">
        <v>8.1369999999999998E-2</v>
      </c>
      <c r="N2517" s="29">
        <v>1.274E-2</v>
      </c>
      <c r="O2517" s="29">
        <v>0.69379999999999997</v>
      </c>
      <c r="P2517" s="29">
        <v>0.95415000000000005</v>
      </c>
      <c r="Q2517" s="29">
        <v>2.1034000000000001E-2</v>
      </c>
      <c r="R2517" s="29">
        <v>1.4592000000000001E-2</v>
      </c>
      <c r="S2517" s="29">
        <v>2.81E-2</v>
      </c>
      <c r="T2517" s="29">
        <v>0.72860000000000003</v>
      </c>
      <c r="U2517" s="29">
        <v>7.4124999999999996E-2</v>
      </c>
      <c r="V2517" s="29">
        <v>0.24829999999999999</v>
      </c>
    </row>
    <row r="2518" spans="1:22" ht="14.25" customHeight="1" x14ac:dyDescent="0.3">
      <c r="A2518" s="57">
        <v>42417</v>
      </c>
      <c r="B2518" s="29">
        <v>22398</v>
      </c>
      <c r="C2518" s="29">
        <v>21895</v>
      </c>
      <c r="D2518" s="29">
        <v>96.786000000000001</v>
      </c>
      <c r="E2518" s="29">
        <v>114.1</v>
      </c>
      <c r="F2518" s="29">
        <v>1.1128</v>
      </c>
      <c r="G2518" s="29">
        <v>8.7650000000000002E-3</v>
      </c>
      <c r="H2518" s="29">
        <v>0.15328</v>
      </c>
      <c r="I2518" s="29">
        <v>0.15329999999999999</v>
      </c>
      <c r="J2518" s="29">
        <v>1.4294</v>
      </c>
      <c r="K2518" s="29">
        <v>3.0088E-2</v>
      </c>
      <c r="L2518" s="29">
        <v>0.24010000000000001</v>
      </c>
      <c r="M2518" s="29">
        <v>8.1670000000000006E-2</v>
      </c>
      <c r="N2518" s="29">
        <v>1.273E-2</v>
      </c>
      <c r="O2518" s="29">
        <v>0.69389999999999996</v>
      </c>
      <c r="P2518" s="29">
        <v>0.95465</v>
      </c>
      <c r="Q2518" s="29">
        <v>2.1024000000000001E-2</v>
      </c>
      <c r="R2518" s="29">
        <v>1.4635E-2</v>
      </c>
      <c r="S2518" s="29">
        <v>2.8094000000000001E-2</v>
      </c>
      <c r="T2518" s="29">
        <v>0.73150000000000004</v>
      </c>
      <c r="U2518" s="29">
        <v>7.4442999999999995E-2</v>
      </c>
      <c r="V2518" s="29">
        <v>0.25090000000000001</v>
      </c>
    </row>
    <row r="2519" spans="1:22" ht="14.25" customHeight="1" x14ac:dyDescent="0.3">
      <c r="A2519" s="57">
        <v>42416</v>
      </c>
      <c r="B2519" s="29">
        <v>22373</v>
      </c>
      <c r="C2519" s="29">
        <v>21884</v>
      </c>
      <c r="D2519" s="29">
        <v>96.867999999999995</v>
      </c>
      <c r="E2519" s="29">
        <v>114.07</v>
      </c>
      <c r="F2519" s="29">
        <v>1.1144000000000001</v>
      </c>
      <c r="G2519" s="29">
        <v>8.7659999999999995E-3</v>
      </c>
      <c r="H2519" s="29">
        <v>0.15343000000000001</v>
      </c>
      <c r="I2519" s="29">
        <v>0.15340000000000001</v>
      </c>
      <c r="J2519" s="29">
        <v>1.4306000000000001</v>
      </c>
      <c r="K2519" s="29">
        <v>3.0082000000000001E-2</v>
      </c>
      <c r="L2519" s="29">
        <v>0.23769999999999999</v>
      </c>
      <c r="M2519" s="29">
        <v>8.2040000000000002E-2</v>
      </c>
      <c r="N2519" s="29">
        <v>1.274E-2</v>
      </c>
      <c r="O2519" s="29">
        <v>0.69359999999999999</v>
      </c>
      <c r="P2519" s="29">
        <v>0.95430999999999999</v>
      </c>
      <c r="Q2519" s="29">
        <v>2.1063999999999999E-2</v>
      </c>
      <c r="R2519" s="29">
        <v>1.4603E-2</v>
      </c>
      <c r="S2519" s="29">
        <v>2.8028999999999998E-2</v>
      </c>
      <c r="T2519" s="29">
        <v>0.72130000000000005</v>
      </c>
      <c r="U2519" s="29">
        <v>7.4095999999999995E-2</v>
      </c>
      <c r="V2519" s="29">
        <v>0.2457</v>
      </c>
    </row>
    <row r="2520" spans="1:22" ht="14.25" customHeight="1" x14ac:dyDescent="0.3">
      <c r="A2520" s="57">
        <v>42415</v>
      </c>
      <c r="B2520" s="29">
        <v>22370</v>
      </c>
      <c r="C2520" s="29">
        <v>21873</v>
      </c>
      <c r="D2520" s="29">
        <v>95.94</v>
      </c>
      <c r="E2520" s="29">
        <v>114.6</v>
      </c>
      <c r="F2520" s="29">
        <v>1.1155999999999999</v>
      </c>
      <c r="G2520" s="29">
        <v>8.7259999999999994E-3</v>
      </c>
      <c r="H2520" s="29">
        <v>0.15386</v>
      </c>
      <c r="I2520" s="29">
        <v>0.15390000000000001</v>
      </c>
      <c r="J2520" s="29">
        <v>1.4435</v>
      </c>
      <c r="K2520" s="29">
        <v>3.015E-2</v>
      </c>
      <c r="L2520" s="29">
        <v>0.24160000000000001</v>
      </c>
      <c r="M2520" s="29">
        <v>8.233E-2</v>
      </c>
      <c r="N2520" s="29">
        <v>1.274E-2</v>
      </c>
      <c r="O2520" s="29">
        <v>0.6946</v>
      </c>
      <c r="P2520" s="29">
        <v>0.95352000000000003</v>
      </c>
      <c r="Q2520" s="29">
        <v>2.1101999999999999E-2</v>
      </c>
      <c r="R2520" s="29">
        <v>1.4677000000000001E-2</v>
      </c>
      <c r="S2520" s="29">
        <v>2.8080999999999998E-2</v>
      </c>
      <c r="T2520" s="29">
        <v>0.72289999999999999</v>
      </c>
      <c r="U2520" s="29">
        <v>7.4753E-2</v>
      </c>
      <c r="V2520" s="29">
        <v>0.24959999999999999</v>
      </c>
    </row>
    <row r="2521" spans="1:22" ht="14.25" customHeight="1" x14ac:dyDescent="0.3">
      <c r="A2521" s="57">
        <v>42412</v>
      </c>
      <c r="B2521" s="29">
        <v>22317</v>
      </c>
      <c r="C2521" s="29">
        <v>21861</v>
      </c>
      <c r="D2521" s="29">
        <v>95.94</v>
      </c>
      <c r="E2521" s="29">
        <v>113.25</v>
      </c>
      <c r="F2521" s="29">
        <v>1.1255999999999999</v>
      </c>
      <c r="G2521" s="29">
        <v>8.8310000000000003E-3</v>
      </c>
      <c r="H2521" s="29">
        <v>0.15212999999999999</v>
      </c>
      <c r="I2521" s="29">
        <v>0.15359999999999999</v>
      </c>
      <c r="J2521" s="29">
        <v>1.4502999999999999</v>
      </c>
      <c r="K2521" s="29">
        <v>3.0266000000000001E-2</v>
      </c>
      <c r="L2521" s="29">
        <v>0.2404</v>
      </c>
      <c r="M2521" s="29">
        <v>8.2830000000000001E-2</v>
      </c>
      <c r="N2521" s="29">
        <v>1.274E-2</v>
      </c>
      <c r="O2521" s="29">
        <v>0.69399999999999995</v>
      </c>
      <c r="P2521" s="29">
        <v>0.95740000000000003</v>
      </c>
      <c r="Q2521" s="29">
        <v>2.1028000000000002E-2</v>
      </c>
      <c r="R2521" s="29">
        <v>1.4678999999999999E-2</v>
      </c>
      <c r="S2521" s="29">
        <v>2.8098000000000001E-2</v>
      </c>
      <c r="T2521" s="29">
        <v>0.72199999999999998</v>
      </c>
      <c r="U2521" s="29">
        <v>7.4082999999999996E-2</v>
      </c>
      <c r="V2521" s="29">
        <v>0.24979999999999999</v>
      </c>
    </row>
    <row r="2522" spans="1:22" ht="14.25" customHeight="1" x14ac:dyDescent="0.3">
      <c r="A2522" s="57">
        <v>42411</v>
      </c>
      <c r="B2522" s="29">
        <v>22305</v>
      </c>
      <c r="C2522" s="29">
        <v>21861</v>
      </c>
      <c r="D2522" s="29">
        <v>95.561999999999998</v>
      </c>
      <c r="E2522" s="29">
        <v>112.42</v>
      </c>
      <c r="F2522" s="29">
        <v>1.1323000000000001</v>
      </c>
      <c r="G2522" s="29">
        <v>8.8959999999999994E-3</v>
      </c>
      <c r="H2522" s="29">
        <v>0.15207000000000001</v>
      </c>
      <c r="I2522" s="29">
        <v>0.15310000000000001</v>
      </c>
      <c r="J2522" s="29">
        <v>1.4477</v>
      </c>
      <c r="K2522" s="29">
        <v>3.0339999999999999E-2</v>
      </c>
      <c r="L2522" s="29">
        <v>0.24149999999999999</v>
      </c>
      <c r="M2522" s="29">
        <v>8.3330000000000001E-2</v>
      </c>
      <c r="N2522" s="29">
        <v>1.274E-2</v>
      </c>
      <c r="O2522" s="29">
        <v>0.69450000000000001</v>
      </c>
      <c r="P2522" s="29">
        <v>0.95465</v>
      </c>
      <c r="Q2522" s="29">
        <v>2.1062999999999998E-2</v>
      </c>
      <c r="R2522" s="29">
        <v>1.4604000000000001E-2</v>
      </c>
      <c r="S2522" s="29">
        <v>2.8379000000000001E-2</v>
      </c>
      <c r="T2522" s="29">
        <v>0.71760000000000002</v>
      </c>
      <c r="U2522" s="29">
        <v>7.4001999999999998E-2</v>
      </c>
      <c r="V2522" s="29">
        <v>0.25030000000000002</v>
      </c>
    </row>
    <row r="2523" spans="1:22" ht="14.25" customHeight="1" x14ac:dyDescent="0.3">
      <c r="A2523" s="57">
        <v>42410</v>
      </c>
      <c r="B2523" s="29">
        <v>22286</v>
      </c>
      <c r="C2523" s="29">
        <v>21861</v>
      </c>
      <c r="D2523" s="29">
        <v>95.888000000000005</v>
      </c>
      <c r="E2523" s="29">
        <v>113.35</v>
      </c>
      <c r="F2523" s="29">
        <v>1.1292</v>
      </c>
      <c r="G2523" s="29">
        <v>8.822E-3</v>
      </c>
      <c r="H2523" s="29">
        <v>0.15210000000000001</v>
      </c>
      <c r="I2523" s="29">
        <v>0.15279999999999999</v>
      </c>
      <c r="J2523" s="29">
        <v>1.4521999999999999</v>
      </c>
      <c r="K2523" s="29">
        <v>3.0349000000000001E-2</v>
      </c>
      <c r="L2523" s="29">
        <v>0.24229999999999999</v>
      </c>
      <c r="M2523" s="29">
        <v>8.4099999999999994E-2</v>
      </c>
      <c r="N2523" s="29">
        <v>1.2699999999999999E-2</v>
      </c>
      <c r="O2523" s="29">
        <v>0.69420000000000004</v>
      </c>
      <c r="P2523" s="29">
        <v>0.95511000000000001</v>
      </c>
      <c r="Q2523" s="29">
        <v>2.1099E-2</v>
      </c>
      <c r="R2523" s="29">
        <v>1.4735E-2</v>
      </c>
      <c r="S2523" s="29">
        <v>2.8323999999999998E-2</v>
      </c>
      <c r="T2523" s="29">
        <v>0.71779999999999999</v>
      </c>
      <c r="U2523" s="29">
        <v>7.4493000000000004E-2</v>
      </c>
      <c r="V2523" s="29">
        <v>0.25459999999999999</v>
      </c>
    </row>
    <row r="2524" spans="1:22" ht="14.25" customHeight="1" x14ac:dyDescent="0.3">
      <c r="A2524" s="57">
        <v>42409</v>
      </c>
      <c r="B2524" s="29">
        <v>22276</v>
      </c>
      <c r="C2524" s="29">
        <v>21861</v>
      </c>
      <c r="D2524" s="29">
        <v>96.070999999999998</v>
      </c>
      <c r="E2524" s="29">
        <v>115.11</v>
      </c>
      <c r="F2524" s="29">
        <v>1.1293</v>
      </c>
      <c r="G2524" s="29">
        <v>8.6870000000000003E-3</v>
      </c>
      <c r="H2524" s="29">
        <v>0.15211</v>
      </c>
      <c r="I2524" s="29">
        <v>0.15229999999999999</v>
      </c>
      <c r="J2524" s="29">
        <v>1.4472</v>
      </c>
      <c r="K2524" s="29">
        <v>3.0106999999999998E-2</v>
      </c>
      <c r="L2524" s="29">
        <v>0.23910000000000001</v>
      </c>
      <c r="M2524" s="29">
        <v>8.3180000000000004E-2</v>
      </c>
      <c r="N2524" s="29">
        <v>1.2710000000000001E-2</v>
      </c>
      <c r="O2524" s="29">
        <v>0.69440000000000002</v>
      </c>
      <c r="P2524" s="29">
        <v>0.95511000000000001</v>
      </c>
      <c r="Q2524" s="29">
        <v>2.0983999999999999E-2</v>
      </c>
      <c r="R2524" s="29">
        <v>1.4726E-2</v>
      </c>
      <c r="S2524" s="29">
        <v>2.8239E-2</v>
      </c>
      <c r="T2524" s="29">
        <v>0.72119999999999995</v>
      </c>
      <c r="U2524" s="29">
        <v>7.3457999999999996E-2</v>
      </c>
      <c r="V2524" s="29">
        <v>0.25619999999999998</v>
      </c>
    </row>
    <row r="2525" spans="1:22" ht="14.25" customHeight="1" x14ac:dyDescent="0.3">
      <c r="A2525" s="57">
        <v>42408</v>
      </c>
      <c r="B2525" s="29">
        <v>22286</v>
      </c>
      <c r="C2525" s="29">
        <v>21861</v>
      </c>
      <c r="D2525" s="29">
        <v>96.57</v>
      </c>
      <c r="E2525" s="29">
        <v>115.85</v>
      </c>
      <c r="F2525" s="29">
        <v>1.1193</v>
      </c>
      <c r="G2525" s="29">
        <v>8.6320000000000008E-3</v>
      </c>
      <c r="H2525" s="29">
        <v>0.15211</v>
      </c>
      <c r="I2525" s="29">
        <v>0.1522</v>
      </c>
      <c r="J2525" s="29">
        <v>1.4433</v>
      </c>
      <c r="K2525" s="29">
        <v>2.9923000000000002E-2</v>
      </c>
      <c r="L2525" s="29">
        <v>0.23899999999999999</v>
      </c>
      <c r="M2525" s="29">
        <v>8.3070000000000005E-2</v>
      </c>
      <c r="N2525" s="29">
        <v>1.2699999999999999E-2</v>
      </c>
      <c r="O2525" s="29">
        <v>0.6946</v>
      </c>
      <c r="P2525" s="29">
        <v>0.95872999999999997</v>
      </c>
      <c r="Q2525" s="29">
        <v>2.0910000000000002E-2</v>
      </c>
      <c r="R2525" s="29">
        <v>1.4697E-2</v>
      </c>
      <c r="S2525" s="29">
        <v>2.8140999999999999E-2</v>
      </c>
      <c r="T2525" s="29">
        <v>0.71799999999999997</v>
      </c>
      <c r="U2525" s="29">
        <v>7.3524000000000006E-2</v>
      </c>
      <c r="V2525" s="29">
        <v>0.25619999999999998</v>
      </c>
    </row>
    <row r="2526" spans="1:22" ht="14.25" customHeight="1" x14ac:dyDescent="0.3">
      <c r="A2526" s="57">
        <v>42405</v>
      </c>
      <c r="B2526" s="29">
        <v>22286</v>
      </c>
      <c r="C2526" s="29">
        <v>21861</v>
      </c>
      <c r="D2526" s="29">
        <v>97.031000000000006</v>
      </c>
      <c r="E2526" s="29">
        <v>116.87</v>
      </c>
      <c r="F2526" s="29">
        <v>1.1157999999999999</v>
      </c>
      <c r="G2526" s="29">
        <v>8.5590000000000006E-3</v>
      </c>
      <c r="H2526" s="29">
        <v>0.15212999999999999</v>
      </c>
      <c r="I2526" s="29">
        <v>0.1522</v>
      </c>
      <c r="J2526" s="29">
        <v>1.4502999999999999</v>
      </c>
      <c r="K2526" s="29">
        <v>2.9959E-2</v>
      </c>
      <c r="L2526" s="29">
        <v>0.24030000000000001</v>
      </c>
      <c r="M2526" s="29">
        <v>8.2820000000000005E-2</v>
      </c>
      <c r="N2526" s="29">
        <v>1.2710000000000001E-2</v>
      </c>
      <c r="O2526" s="29">
        <v>0.69420000000000004</v>
      </c>
      <c r="P2526" s="29">
        <v>0.95945999999999998</v>
      </c>
      <c r="Q2526" s="29">
        <v>2.0951000000000001E-2</v>
      </c>
      <c r="R2526" s="29">
        <v>1.4732E-2</v>
      </c>
      <c r="S2526" s="29">
        <v>2.8135E-2</v>
      </c>
      <c r="T2526" s="29">
        <v>0.71850000000000003</v>
      </c>
      <c r="U2526" s="29">
        <v>7.3287000000000005E-2</v>
      </c>
      <c r="V2526" s="29">
        <v>0.25619999999999998</v>
      </c>
    </row>
    <row r="2527" spans="1:22" ht="14.25" customHeight="1" x14ac:dyDescent="0.3">
      <c r="A2527" s="57">
        <v>42404</v>
      </c>
      <c r="B2527" s="29">
        <v>22289</v>
      </c>
      <c r="C2527" s="29">
        <v>21876</v>
      </c>
      <c r="D2527" s="29">
        <v>96.474000000000004</v>
      </c>
      <c r="E2527" s="29">
        <v>116.78</v>
      </c>
      <c r="F2527" s="29">
        <v>1.1209</v>
      </c>
      <c r="G2527" s="29">
        <v>8.5629999999999994E-3</v>
      </c>
      <c r="H2527" s="29">
        <v>0.15229999999999999</v>
      </c>
      <c r="I2527" s="29">
        <v>0.152</v>
      </c>
      <c r="J2527" s="29">
        <v>1.4589000000000001</v>
      </c>
      <c r="K2527" s="29">
        <v>3.0209E-2</v>
      </c>
      <c r="L2527" s="29">
        <v>0.24440000000000001</v>
      </c>
      <c r="M2527" s="29">
        <v>8.3820000000000006E-2</v>
      </c>
      <c r="N2527" s="29">
        <v>1.2710000000000001E-2</v>
      </c>
      <c r="O2527" s="29">
        <v>0.69399999999999995</v>
      </c>
      <c r="P2527" s="29">
        <v>0.95640000000000003</v>
      </c>
      <c r="Q2527" s="29">
        <v>2.1042000000000002E-2</v>
      </c>
      <c r="R2527" s="29">
        <v>1.4803999999999999E-2</v>
      </c>
      <c r="S2527" s="29">
        <v>2.8086E-2</v>
      </c>
      <c r="T2527" s="29">
        <v>0.72709999999999997</v>
      </c>
      <c r="U2527" s="29">
        <v>7.3175000000000004E-2</v>
      </c>
      <c r="V2527" s="29">
        <v>0.25719999999999998</v>
      </c>
    </row>
    <row r="2528" spans="1:22" ht="14.25" customHeight="1" x14ac:dyDescent="0.3">
      <c r="A2528" s="57">
        <v>42403</v>
      </c>
      <c r="B2528" s="29">
        <v>22287</v>
      </c>
      <c r="C2528" s="29">
        <v>21897</v>
      </c>
      <c r="D2528" s="29">
        <v>97.287999999999997</v>
      </c>
      <c r="E2528" s="29">
        <v>117.9</v>
      </c>
      <c r="F2528" s="29">
        <v>1.1105</v>
      </c>
      <c r="G2528" s="29">
        <v>8.4829999999999992E-3</v>
      </c>
      <c r="H2528" s="29">
        <v>0.15204999999999999</v>
      </c>
      <c r="I2528" s="29">
        <v>0.1512</v>
      </c>
      <c r="J2528" s="29">
        <v>1.4602999999999999</v>
      </c>
      <c r="K2528" s="29">
        <v>3.0057E-2</v>
      </c>
      <c r="L2528" s="29">
        <v>0.24049999999999999</v>
      </c>
      <c r="M2528" s="29">
        <v>8.3309999999999995E-2</v>
      </c>
      <c r="N2528" s="29">
        <v>1.272E-2</v>
      </c>
      <c r="O2528" s="29">
        <v>0.69399999999999995</v>
      </c>
      <c r="P2528" s="29">
        <v>0.95425000000000004</v>
      </c>
      <c r="Q2528" s="29">
        <v>2.0936E-2</v>
      </c>
      <c r="R2528" s="29">
        <v>1.4759E-2</v>
      </c>
      <c r="S2528" s="29">
        <v>2.8003E-2</v>
      </c>
      <c r="T2528" s="29">
        <v>0.72570000000000001</v>
      </c>
      <c r="U2528" s="29">
        <v>7.3136999999999994E-2</v>
      </c>
      <c r="V2528" s="29">
        <v>0.25669999999999998</v>
      </c>
    </row>
    <row r="2529" spans="1:22" ht="14.25" customHeight="1" x14ac:dyDescent="0.3">
      <c r="A2529" s="57">
        <v>42402</v>
      </c>
      <c r="B2529" s="29">
        <v>22293</v>
      </c>
      <c r="C2529" s="29">
        <v>21894</v>
      </c>
      <c r="D2529" s="29">
        <v>98.872</v>
      </c>
      <c r="E2529" s="29">
        <v>119.97</v>
      </c>
      <c r="F2529" s="29">
        <v>1.0919000000000001</v>
      </c>
      <c r="G2529" s="29">
        <v>8.3359999999999997E-3</v>
      </c>
      <c r="H2529" s="29">
        <v>0.15185999999999999</v>
      </c>
      <c r="I2529" s="29">
        <v>0.15079999999999999</v>
      </c>
      <c r="J2529" s="29">
        <v>1.4410000000000001</v>
      </c>
      <c r="K2529" s="29">
        <v>2.9818000000000001E-2</v>
      </c>
      <c r="L2529" s="29">
        <v>0.23710000000000001</v>
      </c>
      <c r="M2529" s="29">
        <v>8.2519999999999996E-2</v>
      </c>
      <c r="N2529" s="29">
        <v>1.272E-2</v>
      </c>
      <c r="O2529" s="29">
        <v>0.69399999999999995</v>
      </c>
      <c r="P2529" s="29">
        <v>0.95304999999999995</v>
      </c>
      <c r="Q2529" s="29">
        <v>2.0882000000000001E-2</v>
      </c>
      <c r="R2529" s="29">
        <v>1.4710000000000001E-2</v>
      </c>
      <c r="S2529" s="29">
        <v>2.7900000000000001E-2</v>
      </c>
      <c r="T2529" s="29">
        <v>0.71150000000000002</v>
      </c>
      <c r="U2529" s="29">
        <v>7.2608000000000006E-2</v>
      </c>
      <c r="V2529" s="29">
        <v>0.25080000000000002</v>
      </c>
    </row>
    <row r="2530" spans="1:22" ht="14.25" customHeight="1" x14ac:dyDescent="0.3">
      <c r="A2530" s="57">
        <v>42401</v>
      </c>
      <c r="B2530" s="29">
        <v>22280</v>
      </c>
      <c r="C2530" s="29">
        <v>21892</v>
      </c>
      <c r="D2530" s="29">
        <v>99.009</v>
      </c>
      <c r="E2530" s="29">
        <v>120.99</v>
      </c>
      <c r="F2530" s="29">
        <v>1.0888</v>
      </c>
      <c r="G2530" s="29">
        <v>8.2649999999999998E-3</v>
      </c>
      <c r="H2530" s="29">
        <v>0.15201000000000001</v>
      </c>
      <c r="I2530" s="29">
        <v>0.15110000000000001</v>
      </c>
      <c r="J2530" s="29">
        <v>1.4433</v>
      </c>
      <c r="K2530" s="29">
        <v>2.9928E-2</v>
      </c>
      <c r="L2530" s="29">
        <v>0.24079999999999999</v>
      </c>
      <c r="M2530" s="29">
        <v>8.3169999999999994E-2</v>
      </c>
      <c r="N2530" s="29">
        <v>1.273E-2</v>
      </c>
      <c r="O2530" s="29">
        <v>0.69440000000000002</v>
      </c>
      <c r="P2530" s="29">
        <v>0.95293000000000005</v>
      </c>
      <c r="Q2530" s="29">
        <v>2.0983000000000002E-2</v>
      </c>
      <c r="R2530" s="29">
        <v>1.4742999999999999E-2</v>
      </c>
      <c r="S2530" s="29">
        <v>2.8088999999999999E-2</v>
      </c>
      <c r="T2530" s="29">
        <v>0.71699999999999997</v>
      </c>
      <c r="U2530" s="29">
        <v>7.3505000000000001E-2</v>
      </c>
      <c r="V2530" s="29">
        <v>0.25240000000000001</v>
      </c>
    </row>
    <row r="2531" spans="1:22" ht="14.25" customHeight="1" x14ac:dyDescent="0.3">
      <c r="A2531" s="57">
        <v>42398</v>
      </c>
      <c r="B2531" s="29">
        <v>22230</v>
      </c>
      <c r="C2531" s="29">
        <v>21881</v>
      </c>
      <c r="D2531" s="29">
        <v>99.605999999999995</v>
      </c>
      <c r="E2531" s="29">
        <v>121.14</v>
      </c>
      <c r="F2531" s="29">
        <v>1.0831</v>
      </c>
      <c r="G2531" s="29">
        <v>8.2559999999999995E-3</v>
      </c>
      <c r="H2531" s="29">
        <v>0.15209</v>
      </c>
      <c r="I2531" s="29">
        <v>0.1517</v>
      </c>
      <c r="J2531" s="29">
        <v>1.4244000000000001</v>
      </c>
      <c r="K2531" s="29">
        <v>2.9877999999999998E-2</v>
      </c>
      <c r="L2531" s="29">
        <v>0.24149999999999999</v>
      </c>
      <c r="M2531" s="29">
        <v>8.2809999999999995E-2</v>
      </c>
      <c r="N2531" s="29">
        <v>1.274E-2</v>
      </c>
      <c r="O2531" s="29">
        <v>0.69399999999999995</v>
      </c>
      <c r="P2531" s="29">
        <v>0.95352000000000003</v>
      </c>
      <c r="Q2531" s="29">
        <v>2.0962000000000001E-2</v>
      </c>
      <c r="R2531" s="29">
        <v>1.4732E-2</v>
      </c>
      <c r="S2531" s="29">
        <v>2.8014000000000001E-2</v>
      </c>
      <c r="T2531" s="29">
        <v>0.71579999999999999</v>
      </c>
      <c r="U2531" s="29">
        <v>7.3157E-2</v>
      </c>
      <c r="V2531" s="29">
        <v>0.25</v>
      </c>
    </row>
    <row r="2532" spans="1:22" ht="14.25" customHeight="1" x14ac:dyDescent="0.3">
      <c r="A2532" s="57">
        <v>42397</v>
      </c>
      <c r="B2532" s="29">
        <v>22240</v>
      </c>
      <c r="C2532" s="29">
        <v>21886</v>
      </c>
      <c r="D2532" s="29">
        <v>98.51</v>
      </c>
      <c r="E2532" s="29">
        <v>118.82</v>
      </c>
      <c r="F2532" s="29">
        <v>1.0940000000000001</v>
      </c>
      <c r="G2532" s="29">
        <v>8.4159999999999999E-3</v>
      </c>
      <c r="H2532" s="29">
        <v>0.15207999999999999</v>
      </c>
      <c r="I2532" s="29">
        <v>0.15110000000000001</v>
      </c>
      <c r="J2532" s="29">
        <v>1.4361999999999999</v>
      </c>
      <c r="K2532" s="29">
        <v>2.9781999999999999E-2</v>
      </c>
      <c r="L2532" s="29">
        <v>0.23980000000000001</v>
      </c>
      <c r="M2532" s="29">
        <v>8.2830000000000001E-2</v>
      </c>
      <c r="N2532" s="29">
        <v>1.274E-2</v>
      </c>
      <c r="O2532" s="29">
        <v>0.69420000000000004</v>
      </c>
      <c r="P2532" s="29">
        <v>0.95374000000000003</v>
      </c>
      <c r="Q2532" s="29">
        <v>2.0952999999999999E-2</v>
      </c>
      <c r="R2532" s="29">
        <v>1.4692999999999999E-2</v>
      </c>
      <c r="S2532" s="29">
        <v>2.7921999999999999E-2</v>
      </c>
      <c r="T2532" s="29">
        <v>0.71279999999999999</v>
      </c>
      <c r="U2532" s="29">
        <v>7.2406999999999999E-2</v>
      </c>
      <c r="V2532" s="29">
        <v>0.2457</v>
      </c>
    </row>
    <row r="2533" spans="1:22" ht="14.25" customHeight="1" x14ac:dyDescent="0.3">
      <c r="A2533" s="57">
        <v>42396</v>
      </c>
      <c r="B2533" s="29">
        <v>22305</v>
      </c>
      <c r="C2533" s="29">
        <v>21893</v>
      </c>
      <c r="D2533" s="29">
        <v>98.902000000000001</v>
      </c>
      <c r="E2533" s="29">
        <v>118.68</v>
      </c>
      <c r="F2533" s="29">
        <v>1.0892999999999999</v>
      </c>
      <c r="G2533" s="29">
        <v>8.4259999999999995E-3</v>
      </c>
      <c r="H2533" s="29">
        <v>0.15201999999999999</v>
      </c>
      <c r="I2533" s="29">
        <v>0.15110000000000001</v>
      </c>
      <c r="J2533" s="29">
        <v>1.4234</v>
      </c>
      <c r="K2533" s="29">
        <v>2.9697000000000001E-2</v>
      </c>
      <c r="L2533" s="29">
        <v>0.23549999999999999</v>
      </c>
      <c r="M2533" s="29">
        <v>8.276E-2</v>
      </c>
      <c r="N2533" s="29">
        <v>1.274E-2</v>
      </c>
      <c r="O2533" s="29">
        <v>0.69399999999999995</v>
      </c>
      <c r="P2533" s="29">
        <v>0.95374000000000003</v>
      </c>
      <c r="Q2533" s="29">
        <v>2.0823999999999999E-2</v>
      </c>
      <c r="R2533" s="29">
        <v>1.4674E-2</v>
      </c>
      <c r="S2533" s="29">
        <v>2.7910000000000001E-2</v>
      </c>
      <c r="T2533" s="29">
        <v>0.70950000000000002</v>
      </c>
      <c r="U2533" s="29">
        <v>7.1918999999999997E-2</v>
      </c>
      <c r="V2533" s="29">
        <v>0.24340000000000001</v>
      </c>
    </row>
    <row r="2534" spans="1:22" ht="14.25" customHeight="1" x14ac:dyDescent="0.3">
      <c r="A2534" s="57">
        <v>42395</v>
      </c>
      <c r="B2534" s="29">
        <v>22333</v>
      </c>
      <c r="C2534" s="29">
        <v>21898</v>
      </c>
      <c r="D2534" s="29">
        <v>99.087000000000003</v>
      </c>
      <c r="E2534" s="29">
        <v>118.42</v>
      </c>
      <c r="F2534" s="29">
        <v>1.087</v>
      </c>
      <c r="G2534" s="29">
        <v>8.4449999999999994E-3</v>
      </c>
      <c r="H2534" s="29">
        <v>0.15198</v>
      </c>
      <c r="I2534" s="29">
        <v>0.1512</v>
      </c>
      <c r="J2534" s="29">
        <v>1.4350000000000001</v>
      </c>
      <c r="K2534" s="29">
        <v>2.9822999999999999E-2</v>
      </c>
      <c r="L2534" s="29">
        <v>0.23469999999999999</v>
      </c>
      <c r="M2534" s="29">
        <v>8.3449999999999996E-2</v>
      </c>
      <c r="N2534" s="29">
        <v>1.274E-2</v>
      </c>
      <c r="O2534" s="29">
        <v>0.6946</v>
      </c>
      <c r="P2534" s="29">
        <v>0.95369999999999999</v>
      </c>
      <c r="Q2534" s="29">
        <v>2.0822E-2</v>
      </c>
      <c r="R2534" s="29">
        <v>1.4760000000000001E-2</v>
      </c>
      <c r="S2534" s="29">
        <v>2.7862000000000001E-2</v>
      </c>
      <c r="T2534" s="29">
        <v>0.70830000000000004</v>
      </c>
      <c r="U2534" s="29">
        <v>7.2376999999999997E-2</v>
      </c>
      <c r="V2534" s="29">
        <v>0.24679999999999999</v>
      </c>
    </row>
    <row r="2535" spans="1:22" ht="14.25" customHeight="1" x14ac:dyDescent="0.3">
      <c r="A2535" s="57">
        <v>42394</v>
      </c>
      <c r="B2535" s="29">
        <v>22355</v>
      </c>
      <c r="C2535" s="29">
        <v>21910</v>
      </c>
      <c r="D2535" s="29">
        <v>99.36</v>
      </c>
      <c r="E2535" s="29">
        <v>118.3</v>
      </c>
      <c r="F2535" s="29">
        <v>1.0849</v>
      </c>
      <c r="G2535" s="29">
        <v>8.4530000000000004E-3</v>
      </c>
      <c r="H2535" s="29">
        <v>0.15193999999999999</v>
      </c>
      <c r="I2535" s="29">
        <v>0.15129999999999999</v>
      </c>
      <c r="J2535" s="29">
        <v>1.4249000000000001</v>
      </c>
      <c r="K2535" s="29">
        <v>2.9822000000000001E-2</v>
      </c>
      <c r="L2535" s="29">
        <v>0.2334</v>
      </c>
      <c r="M2535" s="29">
        <v>8.3339999999999997E-2</v>
      </c>
      <c r="N2535" s="29">
        <v>1.274E-2</v>
      </c>
      <c r="O2535" s="29">
        <v>0.69440000000000002</v>
      </c>
      <c r="P2535" s="29">
        <v>0.95343</v>
      </c>
      <c r="Q2535" s="29">
        <v>2.0854999999999999E-2</v>
      </c>
      <c r="R2535" s="29">
        <v>1.4765E-2</v>
      </c>
      <c r="S2535" s="29">
        <v>2.7847E-2</v>
      </c>
      <c r="T2535" s="29">
        <v>0.69969999999999999</v>
      </c>
      <c r="U2535" s="29">
        <v>7.2097999999999995E-2</v>
      </c>
      <c r="V2535" s="29">
        <v>0.2445</v>
      </c>
    </row>
    <row r="2536" spans="1:22" ht="14.25" customHeight="1" x14ac:dyDescent="0.3">
      <c r="A2536" s="57">
        <v>42391</v>
      </c>
      <c r="B2536" s="29">
        <v>22395</v>
      </c>
      <c r="C2536" s="29">
        <v>21908</v>
      </c>
      <c r="D2536" s="29">
        <v>99.573999999999998</v>
      </c>
      <c r="E2536" s="29">
        <v>118.78</v>
      </c>
      <c r="F2536" s="29">
        <v>1.0795999999999999</v>
      </c>
      <c r="G2536" s="29">
        <v>8.4189999999999994E-3</v>
      </c>
      <c r="H2536" s="29">
        <v>0.15201000000000001</v>
      </c>
      <c r="I2536" s="29">
        <v>0.1512</v>
      </c>
      <c r="J2536" s="29">
        <v>1.4265000000000001</v>
      </c>
      <c r="K2536" s="29">
        <v>2.9803E-2</v>
      </c>
      <c r="L2536" s="29">
        <v>0.2341</v>
      </c>
      <c r="M2536" s="29">
        <v>8.344E-2</v>
      </c>
      <c r="N2536" s="29">
        <v>1.274E-2</v>
      </c>
      <c r="O2536" s="29">
        <v>0.69410000000000005</v>
      </c>
      <c r="P2536" s="29">
        <v>0.95338000000000001</v>
      </c>
      <c r="Q2536" s="29">
        <v>2.0948999999999999E-2</v>
      </c>
      <c r="R2536" s="29">
        <v>1.4798E-2</v>
      </c>
      <c r="S2536" s="29">
        <v>2.777E-2</v>
      </c>
      <c r="T2536" s="29">
        <v>0.70820000000000005</v>
      </c>
      <c r="U2536" s="29">
        <v>7.2473999999999997E-2</v>
      </c>
      <c r="V2536" s="29">
        <v>0.2442</v>
      </c>
    </row>
    <row r="2537" spans="1:22" ht="14.25" customHeight="1" x14ac:dyDescent="0.3">
      <c r="A2537" s="57">
        <v>42390</v>
      </c>
      <c r="B2537" s="29">
        <v>22400</v>
      </c>
      <c r="C2537" s="29">
        <v>21910</v>
      </c>
      <c r="D2537" s="29">
        <v>99.055999999999997</v>
      </c>
      <c r="E2537" s="29">
        <v>117.7</v>
      </c>
      <c r="F2537" s="29">
        <v>1.0873999999999999</v>
      </c>
      <c r="G2537" s="29">
        <v>8.4960000000000001E-3</v>
      </c>
      <c r="H2537" s="29">
        <v>0.15195</v>
      </c>
      <c r="I2537" s="29">
        <v>0.15140000000000001</v>
      </c>
      <c r="J2537" s="29">
        <v>1.4220999999999999</v>
      </c>
      <c r="K2537" s="29">
        <v>2.9749999999999999E-2</v>
      </c>
      <c r="L2537" s="29">
        <v>0.22969999999999999</v>
      </c>
      <c r="M2537" s="29">
        <v>8.3059999999999995E-2</v>
      </c>
      <c r="N2537" s="29">
        <v>1.274E-2</v>
      </c>
      <c r="O2537" s="29">
        <v>0.69410000000000005</v>
      </c>
      <c r="P2537" s="29">
        <v>0.95411000000000001</v>
      </c>
      <c r="Q2537" s="29">
        <v>2.0865999999999999E-2</v>
      </c>
      <c r="R2537" s="29">
        <v>1.4748000000000001E-2</v>
      </c>
      <c r="S2537" s="29">
        <v>2.7609000000000002E-2</v>
      </c>
      <c r="T2537" s="29">
        <v>0.70099999999999996</v>
      </c>
      <c r="U2537" s="29">
        <v>7.2329000000000004E-2</v>
      </c>
      <c r="V2537" s="29">
        <v>0.24049999999999999</v>
      </c>
    </row>
    <row r="2538" spans="1:22" ht="14.25" customHeight="1" x14ac:dyDescent="0.3">
      <c r="A2538" s="57">
        <v>42389</v>
      </c>
      <c r="B2538" s="29">
        <v>22421</v>
      </c>
      <c r="C2538" s="29">
        <v>21901</v>
      </c>
      <c r="D2538" s="29">
        <v>99.090999999999994</v>
      </c>
      <c r="E2538" s="29">
        <v>116.94</v>
      </c>
      <c r="F2538" s="29">
        <v>1.089</v>
      </c>
      <c r="G2538" s="29">
        <v>8.5509999999999996E-3</v>
      </c>
      <c r="H2538" s="29">
        <v>0.15187999999999999</v>
      </c>
      <c r="I2538" s="29">
        <v>0.15140000000000001</v>
      </c>
      <c r="J2538" s="29">
        <v>1.4192</v>
      </c>
      <c r="K2538" s="29">
        <v>2.9711999999999999E-2</v>
      </c>
      <c r="L2538" s="29">
        <v>0.22800000000000001</v>
      </c>
      <c r="M2538" s="29">
        <v>8.269E-2</v>
      </c>
      <c r="N2538" s="29">
        <v>1.274E-2</v>
      </c>
      <c r="O2538" s="29">
        <v>0.69399999999999995</v>
      </c>
      <c r="P2538" s="29">
        <v>0.95374000000000003</v>
      </c>
      <c r="Q2538" s="29">
        <v>2.0892000000000001E-2</v>
      </c>
      <c r="R2538" s="29">
        <v>1.4710000000000001E-2</v>
      </c>
      <c r="S2538" s="29">
        <v>2.7570000000000001E-2</v>
      </c>
      <c r="T2538" s="29">
        <v>0.6895</v>
      </c>
      <c r="U2538" s="29">
        <v>7.1923000000000001E-2</v>
      </c>
      <c r="V2538" s="29">
        <v>0.24410000000000001</v>
      </c>
    </row>
    <row r="2539" spans="1:22" ht="14.25" customHeight="1" x14ac:dyDescent="0.3">
      <c r="A2539" s="57">
        <v>42388</v>
      </c>
      <c r="B2539" s="29">
        <v>22420</v>
      </c>
      <c r="C2539" s="29">
        <v>21906</v>
      </c>
      <c r="D2539" s="29">
        <v>98.991</v>
      </c>
      <c r="E2539" s="29">
        <v>117.64</v>
      </c>
      <c r="F2539" s="29">
        <v>1.0908</v>
      </c>
      <c r="G2539" s="29">
        <v>8.5009999999999999E-3</v>
      </c>
      <c r="H2539" s="29">
        <v>0.15193999999999999</v>
      </c>
      <c r="I2539" s="29">
        <v>0.1517</v>
      </c>
      <c r="J2539" s="29">
        <v>1.4157999999999999</v>
      </c>
      <c r="K2539" s="29">
        <v>2.9776E-2</v>
      </c>
      <c r="L2539" s="29">
        <v>0.22919999999999999</v>
      </c>
      <c r="M2539" s="29">
        <v>8.2820000000000005E-2</v>
      </c>
      <c r="N2539" s="29">
        <v>1.274E-2</v>
      </c>
      <c r="O2539" s="29">
        <v>0.69399999999999995</v>
      </c>
      <c r="P2539" s="29">
        <v>0.95465</v>
      </c>
      <c r="Q2539" s="29">
        <v>2.0965000000000001E-2</v>
      </c>
      <c r="R2539" s="29">
        <v>1.4763E-2</v>
      </c>
      <c r="S2539" s="29">
        <v>2.7552E-2</v>
      </c>
      <c r="T2539" s="29">
        <v>0.68589999999999995</v>
      </c>
      <c r="U2539" s="29">
        <v>7.2202000000000002E-2</v>
      </c>
      <c r="V2539" s="29">
        <v>0.24610000000000001</v>
      </c>
    </row>
    <row r="2540" spans="1:22" ht="14.25" customHeight="1" x14ac:dyDescent="0.3">
      <c r="A2540" s="57">
        <v>42387</v>
      </c>
      <c r="B2540" s="29">
        <v>22400</v>
      </c>
      <c r="C2540" s="29">
        <v>21913</v>
      </c>
      <c r="D2540" s="29">
        <v>98.956000000000003</v>
      </c>
      <c r="E2540" s="29">
        <v>117.32</v>
      </c>
      <c r="F2540" s="29">
        <v>1.0891999999999999</v>
      </c>
      <c r="G2540" s="29">
        <v>8.5210000000000008E-3</v>
      </c>
      <c r="H2540" s="29">
        <v>0.15201999999999999</v>
      </c>
      <c r="I2540" s="29">
        <v>0.15190000000000001</v>
      </c>
      <c r="J2540" s="29">
        <v>1.4242999999999999</v>
      </c>
      <c r="K2540" s="29">
        <v>2.9805000000000002E-2</v>
      </c>
      <c r="L2540" s="29">
        <v>0.22739999999999999</v>
      </c>
      <c r="M2540" s="29">
        <v>8.2540000000000002E-2</v>
      </c>
      <c r="N2540" s="29">
        <v>1.274E-2</v>
      </c>
      <c r="O2540" s="29">
        <v>0.69410000000000005</v>
      </c>
      <c r="P2540" s="29">
        <v>0.95293000000000005</v>
      </c>
      <c r="Q2540" s="29">
        <v>2.0944999999999998E-2</v>
      </c>
      <c r="R2540" s="29">
        <v>1.4777999999999999E-2</v>
      </c>
      <c r="S2540" s="29">
        <v>2.7546999999999999E-2</v>
      </c>
      <c r="T2540" s="29">
        <v>0.68679999999999997</v>
      </c>
      <c r="U2540" s="29">
        <v>7.1884000000000003E-2</v>
      </c>
      <c r="V2540" s="29">
        <v>0.24660000000000001</v>
      </c>
    </row>
    <row r="2541" spans="1:22" ht="14.25" customHeight="1" x14ac:dyDescent="0.3">
      <c r="A2541" s="57">
        <v>42384</v>
      </c>
      <c r="B2541" s="29">
        <v>22417</v>
      </c>
      <c r="C2541" s="29">
        <v>21917</v>
      </c>
      <c r="D2541" s="29">
        <v>98.956000000000003</v>
      </c>
      <c r="E2541" s="29">
        <v>116.98</v>
      </c>
      <c r="F2541" s="29">
        <v>1.0915999999999999</v>
      </c>
      <c r="G2541" s="29">
        <v>8.5459999999999998E-3</v>
      </c>
      <c r="H2541" s="29">
        <v>0.15189</v>
      </c>
      <c r="I2541" s="29">
        <v>0.1512</v>
      </c>
      <c r="J2541" s="29">
        <v>1.4258</v>
      </c>
      <c r="K2541" s="29">
        <v>2.9853000000000001E-2</v>
      </c>
      <c r="L2541" s="29">
        <v>0.2261</v>
      </c>
      <c r="M2541" s="29">
        <v>8.2390000000000005E-2</v>
      </c>
      <c r="N2541" s="29">
        <v>1.2749999999999999E-2</v>
      </c>
      <c r="O2541" s="29">
        <v>0.69610000000000005</v>
      </c>
      <c r="P2541" s="29">
        <v>0.95306000000000002</v>
      </c>
      <c r="Q2541" s="29">
        <v>2.0905E-2</v>
      </c>
      <c r="R2541" s="29">
        <v>1.4753E-2</v>
      </c>
      <c r="S2541" s="29">
        <v>2.7504000000000001E-2</v>
      </c>
      <c r="T2541" s="29">
        <v>0.68789999999999996</v>
      </c>
      <c r="U2541" s="29">
        <v>7.1504999999999999E-2</v>
      </c>
      <c r="V2541" s="29">
        <v>0.247</v>
      </c>
    </row>
    <row r="2542" spans="1:22" ht="14.25" customHeight="1" x14ac:dyDescent="0.3">
      <c r="A2542" s="57">
        <v>42383</v>
      </c>
      <c r="B2542" s="29">
        <v>22438</v>
      </c>
      <c r="C2542" s="29">
        <v>21907</v>
      </c>
      <c r="D2542" s="29">
        <v>99.088999999999999</v>
      </c>
      <c r="E2542" s="29">
        <v>118.06</v>
      </c>
      <c r="F2542" s="29">
        <v>1.0865</v>
      </c>
      <c r="G2542" s="29">
        <v>8.4709999999999994E-3</v>
      </c>
      <c r="H2542" s="29">
        <v>0.15171999999999999</v>
      </c>
      <c r="I2542" s="29">
        <v>0.1515</v>
      </c>
      <c r="J2542" s="29">
        <v>1.4413</v>
      </c>
      <c r="K2542" s="29">
        <v>2.9909999999999999E-2</v>
      </c>
      <c r="L2542" s="29">
        <v>0.22800000000000001</v>
      </c>
      <c r="M2542" s="29">
        <v>8.2799999999999999E-2</v>
      </c>
      <c r="N2542" s="29">
        <v>1.2749999999999999E-2</v>
      </c>
      <c r="O2542" s="29">
        <v>0.69610000000000005</v>
      </c>
      <c r="P2542" s="29">
        <v>0.95333000000000001</v>
      </c>
      <c r="Q2542" s="29">
        <v>2.0986000000000001E-2</v>
      </c>
      <c r="R2542" s="29">
        <v>1.4853999999999999E-2</v>
      </c>
      <c r="S2542" s="29">
        <v>2.751E-2</v>
      </c>
      <c r="T2542" s="29">
        <v>0.69599999999999995</v>
      </c>
      <c r="U2542" s="29">
        <v>7.2071999999999997E-2</v>
      </c>
      <c r="V2542" s="29">
        <v>0.25</v>
      </c>
    </row>
    <row r="2543" spans="1:22" ht="14.25" customHeight="1" x14ac:dyDescent="0.3">
      <c r="A2543" s="57">
        <v>42382</v>
      </c>
      <c r="B2543" s="29">
        <v>22417</v>
      </c>
      <c r="C2543" s="29">
        <v>21909</v>
      </c>
      <c r="D2543" s="29">
        <v>98.933000000000007</v>
      </c>
      <c r="E2543" s="29">
        <v>117.68</v>
      </c>
      <c r="F2543" s="29">
        <v>1.0876999999999999</v>
      </c>
      <c r="G2543" s="29">
        <v>8.4980000000000003E-3</v>
      </c>
      <c r="H2543" s="29">
        <v>0.15204999999999999</v>
      </c>
      <c r="I2543" s="29">
        <v>0.15229999999999999</v>
      </c>
      <c r="J2543" s="29">
        <v>1.4407000000000001</v>
      </c>
      <c r="K2543" s="29">
        <v>2.9929999999999998E-2</v>
      </c>
      <c r="L2543" s="29">
        <v>0.22819999999999999</v>
      </c>
      <c r="M2543" s="29">
        <v>8.2669999999999993E-2</v>
      </c>
      <c r="N2543" s="29">
        <v>1.273E-2</v>
      </c>
      <c r="O2543" s="29">
        <v>0.69520000000000004</v>
      </c>
      <c r="P2543" s="29">
        <v>0.95293000000000005</v>
      </c>
      <c r="Q2543" s="29">
        <v>2.1087999999999999E-2</v>
      </c>
      <c r="R2543" s="29">
        <v>1.4944000000000001E-2</v>
      </c>
      <c r="S2543" s="29">
        <v>2.7563000000000001E-2</v>
      </c>
      <c r="T2543" s="29">
        <v>0.69730000000000003</v>
      </c>
      <c r="U2543" s="29">
        <v>7.2085999999999997E-2</v>
      </c>
      <c r="V2543" s="29">
        <v>0.249</v>
      </c>
    </row>
    <row r="2544" spans="1:22" ht="14.25" customHeight="1" x14ac:dyDescent="0.3">
      <c r="A2544" s="57">
        <v>42381</v>
      </c>
      <c r="B2544" s="29">
        <v>22430</v>
      </c>
      <c r="C2544" s="29">
        <v>21913</v>
      </c>
      <c r="D2544" s="29">
        <v>98.974000000000004</v>
      </c>
      <c r="E2544" s="29">
        <v>117.65</v>
      </c>
      <c r="F2544" s="29">
        <v>1.0858000000000001</v>
      </c>
      <c r="G2544" s="29">
        <v>8.5000000000000006E-3</v>
      </c>
      <c r="H2544" s="29">
        <v>0.15217</v>
      </c>
      <c r="I2544" s="29">
        <v>0.152</v>
      </c>
      <c r="J2544" s="29">
        <v>1.4448000000000001</v>
      </c>
      <c r="K2544" s="29">
        <v>2.9929000000000001E-2</v>
      </c>
      <c r="L2544" s="29">
        <v>0.22720000000000001</v>
      </c>
      <c r="M2544" s="29">
        <v>8.2619999999999999E-2</v>
      </c>
      <c r="N2544" s="29">
        <v>1.274E-2</v>
      </c>
      <c r="O2544" s="29">
        <v>0.69550000000000001</v>
      </c>
      <c r="P2544" s="29">
        <v>0.94862999999999997</v>
      </c>
      <c r="Q2544" s="29">
        <v>2.1125999999999999E-2</v>
      </c>
      <c r="R2544" s="29">
        <v>1.4937000000000001E-2</v>
      </c>
      <c r="S2544" s="29">
        <v>2.7536000000000001E-2</v>
      </c>
      <c r="T2544" s="29">
        <v>0.70120000000000005</v>
      </c>
      <c r="U2544" s="29">
        <v>7.2281999999999999E-2</v>
      </c>
      <c r="V2544" s="29">
        <v>0.2482</v>
      </c>
    </row>
    <row r="2545" spans="1:22" ht="14.25" customHeight="1" x14ac:dyDescent="0.3">
      <c r="A2545" s="57">
        <v>42380</v>
      </c>
      <c r="B2545" s="29">
        <v>22450</v>
      </c>
      <c r="C2545" s="29">
        <v>21911</v>
      </c>
      <c r="D2545" s="29">
        <v>98.724999999999994</v>
      </c>
      <c r="E2545" s="29">
        <v>117.76</v>
      </c>
      <c r="F2545" s="29">
        <v>1.0859000000000001</v>
      </c>
      <c r="G2545" s="29">
        <v>8.4919999999999995E-3</v>
      </c>
      <c r="H2545" s="29">
        <v>0.15228</v>
      </c>
      <c r="I2545" s="29">
        <v>0.15190000000000001</v>
      </c>
      <c r="J2545" s="29">
        <v>1.4542999999999999</v>
      </c>
      <c r="K2545" s="29">
        <v>3.0009999999999998E-2</v>
      </c>
      <c r="L2545" s="29">
        <v>0.22700000000000001</v>
      </c>
      <c r="M2545" s="29">
        <v>8.3000000000000004E-2</v>
      </c>
      <c r="N2545" s="29">
        <v>1.274E-2</v>
      </c>
      <c r="O2545" s="29">
        <v>0.69489999999999996</v>
      </c>
      <c r="P2545" s="29">
        <v>0.95328999999999997</v>
      </c>
      <c r="Q2545" s="29">
        <v>2.1156999999999999E-2</v>
      </c>
      <c r="R2545" s="29">
        <v>1.4975E-2</v>
      </c>
      <c r="S2545" s="29">
        <v>2.7584000000000001E-2</v>
      </c>
      <c r="T2545" s="29">
        <v>0.70350000000000001</v>
      </c>
      <c r="U2545" s="29">
        <v>7.2317999999999993E-2</v>
      </c>
      <c r="V2545" s="29">
        <v>0.2467</v>
      </c>
    </row>
    <row r="2546" spans="1:22" ht="14.25" customHeight="1" x14ac:dyDescent="0.3">
      <c r="A2546" s="57">
        <v>42377</v>
      </c>
      <c r="B2546" s="29">
        <v>22460</v>
      </c>
      <c r="C2546" s="29">
        <v>21909</v>
      </c>
      <c r="D2546" s="29">
        <v>98.54</v>
      </c>
      <c r="E2546" s="29">
        <v>117.26</v>
      </c>
      <c r="F2546" s="29">
        <v>1.0922000000000001</v>
      </c>
      <c r="G2546" s="29">
        <v>8.5290000000000001E-3</v>
      </c>
      <c r="H2546" s="29">
        <v>0.15167</v>
      </c>
      <c r="I2546" s="29">
        <v>0.14960000000000001</v>
      </c>
      <c r="J2546" s="29">
        <v>1.4517</v>
      </c>
      <c r="K2546" s="29">
        <v>2.9968000000000002E-2</v>
      </c>
      <c r="L2546" s="29">
        <v>0.22639999999999999</v>
      </c>
      <c r="M2546" s="29">
        <v>8.2790000000000002E-2</v>
      </c>
      <c r="N2546" s="29">
        <v>1.2749999999999999E-2</v>
      </c>
      <c r="O2546" s="29">
        <v>0.69579999999999997</v>
      </c>
      <c r="P2546" s="29">
        <v>0.95293000000000005</v>
      </c>
      <c r="Q2546" s="29">
        <v>2.1124E-2</v>
      </c>
      <c r="R2546" s="29">
        <v>1.4956000000000001E-2</v>
      </c>
      <c r="S2546" s="29">
        <v>2.7528E-2</v>
      </c>
      <c r="T2546" s="29">
        <v>0.7056</v>
      </c>
      <c r="U2546" s="29">
        <v>7.177E-2</v>
      </c>
      <c r="V2546" s="29">
        <v>0.24840000000000001</v>
      </c>
    </row>
    <row r="2547" spans="1:22" ht="14.25" customHeight="1" x14ac:dyDescent="0.3">
      <c r="A2547" s="57">
        <v>42376</v>
      </c>
      <c r="B2547" s="29">
        <v>22485</v>
      </c>
      <c r="C2547" s="29">
        <v>21919</v>
      </c>
      <c r="D2547" s="29">
        <v>98.218999999999994</v>
      </c>
      <c r="E2547" s="29">
        <v>117.67</v>
      </c>
      <c r="F2547" s="29">
        <v>1.0931999999999999</v>
      </c>
      <c r="G2547" s="29">
        <v>8.4980000000000003E-3</v>
      </c>
      <c r="H2547" s="29">
        <v>0.15165999999999999</v>
      </c>
      <c r="I2547" s="29">
        <v>0.14960000000000001</v>
      </c>
      <c r="J2547" s="29">
        <v>1.4618</v>
      </c>
      <c r="K2547" s="29">
        <v>3.0002999999999998E-2</v>
      </c>
      <c r="L2547" s="29">
        <v>0.22739999999999999</v>
      </c>
      <c r="M2547" s="29">
        <v>8.3519999999999997E-2</v>
      </c>
      <c r="N2547" s="29">
        <v>1.2749999999999999E-2</v>
      </c>
      <c r="O2547" s="29">
        <v>0.6946</v>
      </c>
      <c r="P2547" s="29">
        <v>0.95328999999999997</v>
      </c>
      <c r="Q2547" s="29">
        <v>2.1249000000000001E-2</v>
      </c>
      <c r="R2547" s="29">
        <v>1.4947999999999999E-2</v>
      </c>
      <c r="S2547" s="29">
        <v>2.7573E-2</v>
      </c>
      <c r="T2547" s="29">
        <v>0.70840000000000003</v>
      </c>
      <c r="U2547" s="29">
        <v>7.1686E-2</v>
      </c>
      <c r="V2547" s="29">
        <v>0.24709999999999999</v>
      </c>
    </row>
    <row r="2548" spans="1:22" ht="14.25" customHeight="1" x14ac:dyDescent="0.3">
      <c r="A2548" s="57">
        <v>42375</v>
      </c>
      <c r="B2548" s="29">
        <v>22468</v>
      </c>
      <c r="C2548" s="29">
        <v>21907</v>
      </c>
      <c r="D2548" s="29">
        <v>99.180999999999997</v>
      </c>
      <c r="E2548" s="29">
        <v>118.47</v>
      </c>
      <c r="F2548" s="29">
        <v>1.0781000000000001</v>
      </c>
      <c r="G2548" s="29">
        <v>8.4399999999999996E-3</v>
      </c>
      <c r="H2548" s="29">
        <v>0.15246000000000001</v>
      </c>
      <c r="I2548" s="29">
        <v>0.14929999999999999</v>
      </c>
      <c r="J2548" s="29">
        <v>1.4630000000000001</v>
      </c>
      <c r="K2548" s="29">
        <v>3.0106000000000001E-2</v>
      </c>
      <c r="L2548" s="29">
        <v>0.22650000000000001</v>
      </c>
      <c r="M2548" s="29">
        <v>8.3339999999999997E-2</v>
      </c>
      <c r="N2548" s="29">
        <v>1.274E-2</v>
      </c>
      <c r="O2548" s="29">
        <v>0.69420000000000004</v>
      </c>
      <c r="P2548" s="29">
        <v>0.95377999999999996</v>
      </c>
      <c r="Q2548" s="29">
        <v>2.1219999999999999E-2</v>
      </c>
      <c r="R2548" s="29">
        <v>1.4992999999999999E-2</v>
      </c>
      <c r="S2548" s="29">
        <v>2.7597E-2</v>
      </c>
      <c r="T2548" s="29">
        <v>0.71050000000000002</v>
      </c>
      <c r="U2548" s="29">
        <v>7.1928000000000006E-2</v>
      </c>
      <c r="V2548" s="29">
        <v>0.2485</v>
      </c>
    </row>
    <row r="2549" spans="1:22" ht="14.25" customHeight="1" x14ac:dyDescent="0.3">
      <c r="A2549" s="57">
        <v>42374</v>
      </c>
      <c r="B2549" s="29">
        <v>22495</v>
      </c>
      <c r="C2549" s="29">
        <v>21907</v>
      </c>
      <c r="D2549" s="29">
        <v>99.403999999999996</v>
      </c>
      <c r="E2549" s="29">
        <v>119.06</v>
      </c>
      <c r="F2549" s="29">
        <v>1.0748</v>
      </c>
      <c r="G2549" s="29">
        <v>8.3990000000000002E-3</v>
      </c>
      <c r="H2549" s="29">
        <v>0.15323000000000001</v>
      </c>
      <c r="I2549" s="29">
        <v>0.15049999999999999</v>
      </c>
      <c r="J2549" s="29">
        <v>1.4675</v>
      </c>
      <c r="K2549" s="29">
        <v>3.0158000000000001E-2</v>
      </c>
      <c r="L2549" s="29">
        <v>0.2301</v>
      </c>
      <c r="M2549" s="29">
        <v>8.4029999999999994E-2</v>
      </c>
      <c r="N2549" s="29">
        <v>1.274E-2</v>
      </c>
      <c r="O2549" s="29">
        <v>0.69299999999999995</v>
      </c>
      <c r="P2549" s="29">
        <v>0.95374000000000003</v>
      </c>
      <c r="Q2549" s="29">
        <v>2.1323999999999999E-2</v>
      </c>
      <c r="R2549" s="29">
        <v>1.5041000000000001E-2</v>
      </c>
      <c r="S2549" s="29">
        <v>2.7684E-2</v>
      </c>
      <c r="T2549" s="29">
        <v>0.71450000000000002</v>
      </c>
      <c r="U2549" s="29">
        <v>7.2150000000000006E-2</v>
      </c>
      <c r="V2549" s="29">
        <v>0.2495</v>
      </c>
    </row>
    <row r="2550" spans="1:22" ht="14.25" customHeight="1" x14ac:dyDescent="0.3">
      <c r="A2550" s="57">
        <v>42373</v>
      </c>
      <c r="B2550" s="29">
        <v>22495</v>
      </c>
      <c r="C2550" s="29">
        <v>21896</v>
      </c>
      <c r="D2550" s="29">
        <v>98.869</v>
      </c>
      <c r="E2550" s="29">
        <v>119.44</v>
      </c>
      <c r="F2550" s="29">
        <v>1.0831</v>
      </c>
      <c r="G2550" s="29">
        <v>8.3719999999999992E-3</v>
      </c>
      <c r="H2550" s="29">
        <v>0.15296000000000001</v>
      </c>
      <c r="I2550" s="29">
        <v>0.15090000000000001</v>
      </c>
      <c r="J2550" s="29">
        <v>1.4716</v>
      </c>
      <c r="K2550" s="29">
        <v>3.0213E-2</v>
      </c>
      <c r="L2550" s="29">
        <v>0.2293</v>
      </c>
      <c r="M2550" s="29">
        <v>8.4010000000000001E-2</v>
      </c>
      <c r="N2550" s="29">
        <v>1.274E-2</v>
      </c>
      <c r="O2550" s="29">
        <v>0.69310000000000005</v>
      </c>
      <c r="P2550" s="29">
        <v>0.95406000000000002</v>
      </c>
      <c r="Q2550" s="29">
        <v>2.1205999999999999E-2</v>
      </c>
      <c r="R2550" s="29">
        <v>1.502E-2</v>
      </c>
      <c r="S2550" s="29">
        <v>2.767E-2</v>
      </c>
      <c r="T2550" s="29">
        <v>0.71660000000000001</v>
      </c>
      <c r="U2550" s="29">
        <v>7.1539000000000005E-2</v>
      </c>
      <c r="V2550" s="29">
        <v>0.2475</v>
      </c>
    </row>
    <row r="2551" spans="1:22" ht="14.25" customHeight="1" x14ac:dyDescent="0.3">
      <c r="A2551" s="57">
        <v>42370</v>
      </c>
      <c r="B2551" s="29">
        <v>22495</v>
      </c>
      <c r="C2551" s="29">
        <v>21890</v>
      </c>
      <c r="D2551" s="29">
        <v>98.683000000000007</v>
      </c>
      <c r="E2551" s="29">
        <v>120.55</v>
      </c>
      <c r="F2551" s="29">
        <v>1.0855999999999999</v>
      </c>
      <c r="G2551" s="29">
        <v>8.3110000000000007E-3</v>
      </c>
      <c r="H2551" s="29">
        <v>0.15401000000000001</v>
      </c>
      <c r="I2551" s="29">
        <v>0.1522</v>
      </c>
      <c r="J2551" s="29">
        <v>1.4745999999999999</v>
      </c>
      <c r="K2551" s="29">
        <v>3.0394999999999998E-2</v>
      </c>
      <c r="L2551" s="29">
        <v>0.2329</v>
      </c>
      <c r="M2551" s="29">
        <v>8.5059999999999997E-2</v>
      </c>
      <c r="N2551" s="29">
        <v>1.2749999999999999E-2</v>
      </c>
      <c r="O2551" s="29">
        <v>0.69369999999999998</v>
      </c>
      <c r="P2551" s="29">
        <v>0.95328999999999997</v>
      </c>
      <c r="Q2551" s="29">
        <v>2.1357000000000001E-2</v>
      </c>
      <c r="R2551" s="29">
        <v>1.5096E-2</v>
      </c>
      <c r="S2551" s="29">
        <v>2.7778000000000001E-2</v>
      </c>
      <c r="T2551" s="29">
        <v>0.7218</v>
      </c>
      <c r="U2551" s="29">
        <v>7.2151000000000007E-2</v>
      </c>
      <c r="V2551" s="29">
        <v>0.2525</v>
      </c>
    </row>
    <row r="2552" spans="1:22" ht="14.25" customHeight="1" x14ac:dyDescent="0.3">
      <c r="A2552" s="57">
        <v>42369</v>
      </c>
      <c r="B2552" s="29">
        <v>22485</v>
      </c>
      <c r="C2552" s="29">
        <v>21890</v>
      </c>
      <c r="D2552" s="29">
        <v>98.631</v>
      </c>
      <c r="E2552" s="29">
        <v>120.22</v>
      </c>
      <c r="F2552" s="29">
        <v>1.0862000000000001</v>
      </c>
      <c r="G2552" s="29">
        <v>8.3160000000000005E-3</v>
      </c>
      <c r="H2552" s="29">
        <v>0.154</v>
      </c>
      <c r="I2552" s="29">
        <v>0.1522</v>
      </c>
      <c r="J2552" s="29">
        <v>1.4736</v>
      </c>
      <c r="K2552" s="29">
        <v>3.0457999999999999E-2</v>
      </c>
      <c r="L2552" s="29">
        <v>0.2324</v>
      </c>
      <c r="M2552" s="29">
        <v>8.5010000000000002E-2</v>
      </c>
      <c r="N2552" s="29">
        <v>1.2749999999999999E-2</v>
      </c>
      <c r="O2552" s="29">
        <v>0.69320000000000004</v>
      </c>
      <c r="P2552" s="29">
        <v>0.95328999999999997</v>
      </c>
      <c r="Q2552" s="29">
        <v>2.1340999999999999E-2</v>
      </c>
      <c r="R2552" s="29">
        <v>1.5102000000000001E-2</v>
      </c>
      <c r="S2552" s="29">
        <v>2.7754999999999998E-2</v>
      </c>
      <c r="T2552" s="29">
        <v>0.72270000000000001</v>
      </c>
      <c r="U2552" s="29">
        <v>7.2165999999999994E-2</v>
      </c>
      <c r="V2552" s="29">
        <v>0.2525</v>
      </c>
    </row>
    <row r="2553" spans="1:22" ht="14.25" customHeight="1" x14ac:dyDescent="0.3">
      <c r="A2553" s="57">
        <v>42368</v>
      </c>
      <c r="B2553" s="29">
        <v>22445</v>
      </c>
      <c r="C2553" s="29">
        <v>21890</v>
      </c>
      <c r="D2553" s="29">
        <v>98.266000000000005</v>
      </c>
      <c r="E2553" s="29">
        <v>120.52</v>
      </c>
      <c r="F2553" s="29">
        <v>1.0932999999999999</v>
      </c>
      <c r="G2553" s="29">
        <v>8.2959999999999996E-3</v>
      </c>
      <c r="H2553" s="29">
        <v>0.15407999999999999</v>
      </c>
      <c r="I2553" s="29">
        <v>0.15229999999999999</v>
      </c>
      <c r="J2553" s="29">
        <v>1.4816</v>
      </c>
      <c r="K2553" s="29">
        <v>3.0339999999999999E-2</v>
      </c>
      <c r="L2553" s="29">
        <v>0.2326</v>
      </c>
      <c r="M2553" s="29">
        <v>8.4930000000000005E-2</v>
      </c>
      <c r="N2553" s="29">
        <v>1.2749999999999999E-2</v>
      </c>
      <c r="O2553" s="29">
        <v>0.69410000000000005</v>
      </c>
      <c r="P2553" s="29">
        <v>0.95352000000000003</v>
      </c>
      <c r="Q2553" s="29">
        <v>2.1287E-2</v>
      </c>
      <c r="R2553" s="29">
        <v>1.5042E-2</v>
      </c>
      <c r="S2553" s="29">
        <v>2.7685000000000001E-2</v>
      </c>
      <c r="T2553" s="29">
        <v>0.72040000000000004</v>
      </c>
      <c r="U2553" s="29">
        <v>7.2203000000000003E-2</v>
      </c>
      <c r="V2553" s="29">
        <v>0.2525</v>
      </c>
    </row>
    <row r="2554" spans="1:22" ht="14.25" customHeight="1" x14ac:dyDescent="0.3">
      <c r="A2554" s="57">
        <v>42367</v>
      </c>
      <c r="B2554" s="29">
        <v>22480</v>
      </c>
      <c r="C2554" s="29">
        <v>21890</v>
      </c>
      <c r="D2554" s="29">
        <v>98.100999999999999</v>
      </c>
      <c r="E2554" s="29">
        <v>120.46</v>
      </c>
      <c r="F2554" s="29">
        <v>1.0920000000000001</v>
      </c>
      <c r="G2554" s="29">
        <v>8.3020000000000004E-3</v>
      </c>
      <c r="H2554" s="29">
        <v>0.15421000000000001</v>
      </c>
      <c r="I2554" s="29">
        <v>0.15210000000000001</v>
      </c>
      <c r="J2554" s="29">
        <v>1.4817</v>
      </c>
      <c r="K2554" s="29">
        <v>3.0467000000000001E-2</v>
      </c>
      <c r="L2554" s="29">
        <v>0.23369999999999999</v>
      </c>
      <c r="M2554" s="29">
        <v>8.5360000000000005E-2</v>
      </c>
      <c r="N2554" s="29">
        <v>1.2749999999999999E-2</v>
      </c>
      <c r="O2554" s="29">
        <v>0.69420000000000004</v>
      </c>
      <c r="P2554" s="29">
        <v>0.95374000000000003</v>
      </c>
      <c r="Q2554" s="29">
        <v>2.1308000000000001E-2</v>
      </c>
      <c r="R2554" s="29">
        <v>1.5096E-2</v>
      </c>
      <c r="S2554" s="29">
        <v>2.7709000000000001E-2</v>
      </c>
      <c r="T2554" s="29">
        <v>0.72240000000000004</v>
      </c>
      <c r="U2554" s="29">
        <v>7.3051000000000005E-2</v>
      </c>
      <c r="V2554" s="29">
        <v>0.25869999999999999</v>
      </c>
    </row>
    <row r="2555" spans="1:22" ht="14.25" customHeight="1" x14ac:dyDescent="0.3">
      <c r="A2555" s="57">
        <v>42366</v>
      </c>
      <c r="B2555" s="29">
        <v>22476</v>
      </c>
      <c r="C2555" s="29">
        <v>21890</v>
      </c>
      <c r="D2555" s="29">
        <v>97.918999999999997</v>
      </c>
      <c r="E2555" s="29">
        <v>120.4</v>
      </c>
      <c r="F2555" s="29">
        <v>1.0968</v>
      </c>
      <c r="G2555" s="29">
        <v>8.3059999999999991E-3</v>
      </c>
      <c r="H2555" s="29">
        <v>0.15412000000000001</v>
      </c>
      <c r="I2555" s="29">
        <v>0.15240000000000001</v>
      </c>
      <c r="J2555" s="29">
        <v>1.488</v>
      </c>
      <c r="K2555" s="29">
        <v>3.0525E-2</v>
      </c>
      <c r="L2555" s="29">
        <v>0.23280000000000001</v>
      </c>
      <c r="M2555" s="29">
        <v>8.5550000000000001E-2</v>
      </c>
      <c r="N2555" s="29">
        <v>1.274E-2</v>
      </c>
      <c r="O2555" s="29">
        <v>0.69610000000000005</v>
      </c>
      <c r="P2555" s="29">
        <v>0.95328999999999997</v>
      </c>
      <c r="Q2555" s="29">
        <v>2.1238E-2</v>
      </c>
      <c r="R2555" s="29">
        <v>1.5119E-2</v>
      </c>
      <c r="S2555" s="29">
        <v>2.7711E-2</v>
      </c>
      <c r="T2555" s="29">
        <v>0.71909999999999996</v>
      </c>
      <c r="U2555" s="29">
        <v>7.3400999999999994E-2</v>
      </c>
      <c r="V2555" s="29">
        <v>0.25919999999999999</v>
      </c>
    </row>
    <row r="2556" spans="1:22" ht="14.25" customHeight="1" x14ac:dyDescent="0.3">
      <c r="A2556" s="57">
        <v>42363</v>
      </c>
      <c r="B2556" s="29">
        <v>22506</v>
      </c>
      <c r="C2556" s="29">
        <v>21890</v>
      </c>
      <c r="D2556" s="29">
        <v>97.846999999999994</v>
      </c>
      <c r="E2556" s="29">
        <v>120.33</v>
      </c>
      <c r="F2556" s="29">
        <v>1.0960000000000001</v>
      </c>
      <c r="G2556" s="29">
        <v>8.3140000000000002E-3</v>
      </c>
      <c r="H2556" s="29">
        <v>0.15473000000000001</v>
      </c>
      <c r="I2556" s="29">
        <v>0.15290000000000001</v>
      </c>
      <c r="J2556" s="29">
        <v>1.4913000000000001</v>
      </c>
      <c r="K2556" s="29">
        <v>3.0497E-2</v>
      </c>
      <c r="L2556" s="29">
        <v>0.23219999999999999</v>
      </c>
      <c r="M2556" s="29">
        <v>8.5569999999999993E-2</v>
      </c>
      <c r="N2556" s="29">
        <v>1.274E-2</v>
      </c>
      <c r="O2556" s="29">
        <v>0.69589999999999996</v>
      </c>
      <c r="P2556" s="29">
        <v>0.95374000000000003</v>
      </c>
      <c r="Q2556" s="29">
        <v>2.1174999999999999E-2</v>
      </c>
      <c r="R2556" s="29">
        <v>1.5134E-2</v>
      </c>
      <c r="S2556" s="29">
        <v>2.7726000000000001E-2</v>
      </c>
      <c r="T2556" s="29">
        <v>0.72340000000000004</v>
      </c>
      <c r="U2556" s="29">
        <v>7.3359999999999995E-2</v>
      </c>
      <c r="V2556" s="29">
        <v>0.2535</v>
      </c>
    </row>
    <row r="2557" spans="1:22" ht="14.25" customHeight="1" x14ac:dyDescent="0.3">
      <c r="A2557" s="57">
        <v>42362</v>
      </c>
      <c r="B2557" s="29">
        <v>22532</v>
      </c>
      <c r="C2557" s="29">
        <v>21890</v>
      </c>
      <c r="D2557" s="29">
        <v>97.983999999999995</v>
      </c>
      <c r="E2557" s="29">
        <v>120.43</v>
      </c>
      <c r="F2557" s="29">
        <v>1.0963000000000001</v>
      </c>
      <c r="G2557" s="29">
        <v>8.3029999999999996E-3</v>
      </c>
      <c r="H2557" s="29">
        <v>0.15432999999999999</v>
      </c>
      <c r="I2557" s="29">
        <v>0.15279999999999999</v>
      </c>
      <c r="J2557" s="29">
        <v>1.4910000000000001</v>
      </c>
      <c r="K2557" s="29">
        <v>3.0529000000000001E-2</v>
      </c>
      <c r="L2557" s="29">
        <v>0.2336</v>
      </c>
      <c r="M2557" s="29">
        <v>8.5459999999999994E-2</v>
      </c>
      <c r="N2557" s="29">
        <v>1.274E-2</v>
      </c>
      <c r="O2557" s="29">
        <v>0.69589999999999996</v>
      </c>
      <c r="P2557" s="29">
        <v>0.95374000000000003</v>
      </c>
      <c r="Q2557" s="29">
        <v>2.1217E-2</v>
      </c>
      <c r="R2557" s="29">
        <v>1.5134E-2</v>
      </c>
      <c r="S2557" s="29">
        <v>2.7739E-2</v>
      </c>
      <c r="T2557" s="29">
        <v>0.72350000000000003</v>
      </c>
      <c r="U2557" s="29">
        <v>7.3449E-2</v>
      </c>
      <c r="V2557" s="29">
        <v>0.2535</v>
      </c>
    </row>
    <row r="2558" spans="1:22" ht="14.25" customHeight="1" x14ac:dyDescent="0.3">
      <c r="A2558" s="57">
        <v>42361</v>
      </c>
      <c r="B2558" s="29">
        <v>22532</v>
      </c>
      <c r="C2558" s="29">
        <v>21890</v>
      </c>
      <c r="D2558" s="29">
        <v>98.340999999999994</v>
      </c>
      <c r="E2558" s="29">
        <v>120.92</v>
      </c>
      <c r="F2558" s="29">
        <v>1.0911999999999999</v>
      </c>
      <c r="G2558" s="29">
        <v>8.2699999999999996E-3</v>
      </c>
      <c r="H2558" s="29">
        <v>0.15434999999999999</v>
      </c>
      <c r="I2558" s="29">
        <v>0.15279999999999999</v>
      </c>
      <c r="J2558" s="29">
        <v>1.4871000000000001</v>
      </c>
      <c r="K2558" s="29">
        <v>3.0411000000000001E-2</v>
      </c>
      <c r="L2558" s="29">
        <v>0.2334</v>
      </c>
      <c r="M2558" s="29">
        <v>8.5180000000000006E-2</v>
      </c>
      <c r="N2558" s="29">
        <v>1.274E-2</v>
      </c>
      <c r="O2558" s="29">
        <v>0.69589999999999996</v>
      </c>
      <c r="P2558" s="29">
        <v>0.95401999999999998</v>
      </c>
      <c r="Q2558" s="29">
        <v>2.1218000000000001E-2</v>
      </c>
      <c r="R2558" s="29">
        <v>1.5134E-2</v>
      </c>
      <c r="S2558" s="29">
        <v>2.7722E-2</v>
      </c>
      <c r="T2558" s="29">
        <v>0.72189999999999999</v>
      </c>
      <c r="U2558" s="29">
        <v>7.3389999999999997E-2</v>
      </c>
      <c r="V2558" s="29">
        <v>0.25369999999999998</v>
      </c>
    </row>
    <row r="2559" spans="1:22" ht="14.25" customHeight="1" x14ac:dyDescent="0.3">
      <c r="A2559" s="57">
        <v>42360</v>
      </c>
      <c r="B2559" s="29">
        <v>22547</v>
      </c>
      <c r="C2559" s="29">
        <v>21890</v>
      </c>
      <c r="D2559" s="29">
        <v>98.234999999999999</v>
      </c>
      <c r="E2559" s="29">
        <v>121.07</v>
      </c>
      <c r="F2559" s="29">
        <v>1.0956999999999999</v>
      </c>
      <c r="G2559" s="29">
        <v>8.26E-3</v>
      </c>
      <c r="H2559" s="29">
        <v>0.15440999999999999</v>
      </c>
      <c r="I2559" s="29">
        <v>0.1532</v>
      </c>
      <c r="J2559" s="29">
        <v>1.4827999999999999</v>
      </c>
      <c r="K2559" s="29">
        <v>3.0450999999999999E-2</v>
      </c>
      <c r="L2559" s="29">
        <v>0.23219999999999999</v>
      </c>
      <c r="M2559" s="29">
        <v>8.5349999999999995E-2</v>
      </c>
      <c r="N2559" s="29">
        <v>1.273E-2</v>
      </c>
      <c r="O2559" s="29">
        <v>0.69569999999999999</v>
      </c>
      <c r="P2559" s="29">
        <v>0.95328999999999997</v>
      </c>
      <c r="Q2559" s="29">
        <v>2.1174999999999999E-2</v>
      </c>
      <c r="R2559" s="29">
        <v>1.5095000000000001E-2</v>
      </c>
      <c r="S2559" s="29">
        <v>2.7709999999999999E-2</v>
      </c>
      <c r="T2559" s="29">
        <v>0.71840000000000004</v>
      </c>
      <c r="U2559" s="29">
        <v>7.3296E-2</v>
      </c>
      <c r="V2559" s="29">
        <v>0.25059999999999999</v>
      </c>
    </row>
    <row r="2560" spans="1:22" ht="14.25" customHeight="1" x14ac:dyDescent="0.3">
      <c r="A2560" s="57">
        <v>42359</v>
      </c>
      <c r="B2560" s="29">
        <v>22546</v>
      </c>
      <c r="C2560" s="29">
        <v>21890</v>
      </c>
      <c r="D2560" s="29">
        <v>98.363</v>
      </c>
      <c r="E2560" s="29">
        <v>121.19</v>
      </c>
      <c r="F2560" s="29">
        <v>1.0914999999999999</v>
      </c>
      <c r="G2560" s="29">
        <v>8.2509999999999997E-3</v>
      </c>
      <c r="H2560" s="29">
        <v>0.15431</v>
      </c>
      <c r="I2560" s="29">
        <v>0.15260000000000001</v>
      </c>
      <c r="J2560" s="29">
        <v>1.4884999999999999</v>
      </c>
      <c r="K2560" s="29">
        <v>3.0391999999999999E-2</v>
      </c>
      <c r="L2560" s="29">
        <v>0.23280000000000001</v>
      </c>
      <c r="M2560" s="29">
        <v>8.5139999999999993E-2</v>
      </c>
      <c r="N2560" s="29">
        <v>1.272E-2</v>
      </c>
      <c r="O2560" s="29">
        <v>0.69630000000000003</v>
      </c>
      <c r="P2560" s="29">
        <v>0.95364000000000004</v>
      </c>
      <c r="Q2560" s="29">
        <v>2.1131E-2</v>
      </c>
      <c r="R2560" s="29">
        <v>1.5091E-2</v>
      </c>
      <c r="S2560" s="29">
        <v>2.7681999999999998E-2</v>
      </c>
      <c r="T2560" s="29">
        <v>0.71630000000000005</v>
      </c>
      <c r="U2560" s="29">
        <v>7.2731000000000004E-2</v>
      </c>
      <c r="V2560" s="29">
        <v>0.2492</v>
      </c>
    </row>
    <row r="2561" spans="1:22" ht="14.25" customHeight="1" x14ac:dyDescent="0.3">
      <c r="A2561" s="57">
        <v>42356</v>
      </c>
      <c r="B2561" s="29">
        <v>22524</v>
      </c>
      <c r="C2561" s="29">
        <v>21890</v>
      </c>
      <c r="D2561" s="29">
        <v>98.703000000000003</v>
      </c>
      <c r="E2561" s="29">
        <v>121.16</v>
      </c>
      <c r="F2561" s="29">
        <v>1.0868</v>
      </c>
      <c r="G2561" s="29">
        <v>8.2539999999999992E-3</v>
      </c>
      <c r="H2561" s="29">
        <v>0.15426000000000001</v>
      </c>
      <c r="I2561" s="29">
        <v>0.15260000000000001</v>
      </c>
      <c r="J2561" s="29">
        <v>1.4895</v>
      </c>
      <c r="K2561" s="29">
        <v>3.0408000000000001E-2</v>
      </c>
      <c r="L2561" s="29">
        <v>0.23319999999999999</v>
      </c>
      <c r="M2561" s="29">
        <v>8.455E-2</v>
      </c>
      <c r="N2561" s="29">
        <v>1.259E-2</v>
      </c>
      <c r="O2561" s="29">
        <v>0.69650000000000001</v>
      </c>
      <c r="P2561" s="29">
        <v>0.95420000000000005</v>
      </c>
      <c r="Q2561" s="29">
        <v>2.1153000000000002E-2</v>
      </c>
      <c r="R2561" s="29">
        <v>1.5075E-2</v>
      </c>
      <c r="S2561" s="29">
        <v>2.7706999999999999E-2</v>
      </c>
      <c r="T2561" s="29">
        <v>0.71650000000000003</v>
      </c>
      <c r="U2561" s="29">
        <v>7.2135000000000005E-2</v>
      </c>
      <c r="V2561" s="29">
        <v>0.25109999999999999</v>
      </c>
    </row>
    <row r="2562" spans="1:22" ht="14.25" customHeight="1" x14ac:dyDescent="0.3">
      <c r="A2562" s="57">
        <v>42355</v>
      </c>
      <c r="B2562" s="29">
        <v>22525</v>
      </c>
      <c r="C2562" s="29">
        <v>21890</v>
      </c>
      <c r="D2562" s="29">
        <v>99.27</v>
      </c>
      <c r="E2562" s="29">
        <v>122.56</v>
      </c>
      <c r="F2562" s="29">
        <v>1.0826</v>
      </c>
      <c r="G2562" s="29">
        <v>8.1589999999999996E-3</v>
      </c>
      <c r="H2562" s="29">
        <v>0.15418999999999999</v>
      </c>
      <c r="I2562" s="29">
        <v>0.15229999999999999</v>
      </c>
      <c r="J2562" s="29">
        <v>1.4901</v>
      </c>
      <c r="K2562" s="29">
        <v>3.0322999999999999E-2</v>
      </c>
      <c r="L2562" s="29">
        <v>0.23130000000000001</v>
      </c>
      <c r="M2562" s="29">
        <v>8.4390000000000007E-2</v>
      </c>
      <c r="N2562" s="29">
        <v>1.259E-2</v>
      </c>
      <c r="O2562" s="29">
        <v>0.69650000000000001</v>
      </c>
      <c r="P2562" s="29">
        <v>0.95462999999999998</v>
      </c>
      <c r="Q2562" s="29">
        <v>2.1052999999999999E-2</v>
      </c>
      <c r="R2562" s="29">
        <v>1.5055000000000001E-2</v>
      </c>
      <c r="S2562" s="29">
        <v>2.7643000000000001E-2</v>
      </c>
      <c r="T2562" s="29">
        <v>0.71750000000000003</v>
      </c>
      <c r="U2562" s="29">
        <v>7.1278999999999995E-2</v>
      </c>
      <c r="V2562" s="29">
        <v>0.25779999999999997</v>
      </c>
    </row>
    <row r="2563" spans="1:22" ht="14.25" customHeight="1" x14ac:dyDescent="0.3">
      <c r="A2563" s="57">
        <v>42354</v>
      </c>
      <c r="B2563" s="29">
        <v>22532</v>
      </c>
      <c r="C2563" s="29">
        <v>21890</v>
      </c>
      <c r="D2563" s="29">
        <v>97.870999999999995</v>
      </c>
      <c r="E2563" s="29">
        <v>122.21</v>
      </c>
      <c r="F2563" s="29">
        <v>1.0911999999999999</v>
      </c>
      <c r="G2563" s="29">
        <v>8.1829999999999993E-3</v>
      </c>
      <c r="H2563" s="29">
        <v>0.15443999999999999</v>
      </c>
      <c r="I2563" s="29">
        <v>0.15329999999999999</v>
      </c>
      <c r="J2563" s="29">
        <v>1.5004</v>
      </c>
      <c r="K2563" s="29">
        <v>3.0539E-2</v>
      </c>
      <c r="L2563" s="29">
        <v>0.23319999999999999</v>
      </c>
      <c r="M2563" s="29">
        <v>8.5260000000000002E-2</v>
      </c>
      <c r="N2563" s="29">
        <v>1.2670000000000001E-2</v>
      </c>
      <c r="O2563" s="29">
        <v>0.69589999999999996</v>
      </c>
      <c r="P2563" s="29">
        <v>0.95352000000000003</v>
      </c>
      <c r="Q2563" s="29">
        <v>2.1146000000000002E-2</v>
      </c>
      <c r="R2563" s="29">
        <v>1.5056999999999999E-2</v>
      </c>
      <c r="S2563" s="29">
        <v>2.7844000000000001E-2</v>
      </c>
      <c r="T2563" s="29">
        <v>0.72570000000000001</v>
      </c>
      <c r="U2563" s="29">
        <v>7.1848999999999996E-2</v>
      </c>
      <c r="V2563" s="29">
        <v>0.25740000000000002</v>
      </c>
    </row>
    <row r="2564" spans="1:22" ht="14.25" customHeight="1" x14ac:dyDescent="0.3">
      <c r="A2564" s="57">
        <v>42353</v>
      </c>
      <c r="B2564" s="29">
        <v>22539</v>
      </c>
      <c r="C2564" s="29">
        <v>21890</v>
      </c>
      <c r="D2564" s="29">
        <v>98.216999999999999</v>
      </c>
      <c r="E2564" s="29">
        <v>121.68</v>
      </c>
      <c r="F2564" s="29">
        <v>1.0931</v>
      </c>
      <c r="G2564" s="29">
        <v>8.2190000000000006E-3</v>
      </c>
      <c r="H2564" s="29">
        <v>0.15454999999999999</v>
      </c>
      <c r="I2564" s="29">
        <v>0.15290000000000001</v>
      </c>
      <c r="J2564" s="29">
        <v>1.5039</v>
      </c>
      <c r="K2564" s="29">
        <v>3.0540999999999999E-2</v>
      </c>
      <c r="L2564" s="29">
        <v>0.2324</v>
      </c>
      <c r="M2564" s="29">
        <v>8.5129999999999997E-2</v>
      </c>
      <c r="N2564" s="29">
        <v>1.2699999999999999E-2</v>
      </c>
      <c r="O2564" s="29">
        <v>0.6966</v>
      </c>
      <c r="P2564" s="29">
        <v>0.95420000000000005</v>
      </c>
      <c r="Q2564" s="29">
        <v>2.1107999999999998E-2</v>
      </c>
      <c r="R2564" s="29">
        <v>1.4956000000000001E-2</v>
      </c>
      <c r="S2564" s="29">
        <v>2.7823000000000001E-2</v>
      </c>
      <c r="T2564" s="29">
        <v>0.72819999999999996</v>
      </c>
      <c r="U2564" s="29">
        <v>7.1063000000000001E-2</v>
      </c>
      <c r="V2564" s="29">
        <v>0.25819999999999999</v>
      </c>
    </row>
    <row r="2565" spans="1:22" ht="14.25" customHeight="1" x14ac:dyDescent="0.3">
      <c r="A2565" s="57">
        <v>42352</v>
      </c>
      <c r="B2565" s="29">
        <v>22546</v>
      </c>
      <c r="C2565" s="29">
        <v>21890</v>
      </c>
      <c r="D2565" s="29">
        <v>97.603999999999999</v>
      </c>
      <c r="E2565" s="29">
        <v>121.03</v>
      </c>
      <c r="F2565" s="29">
        <v>1.0992</v>
      </c>
      <c r="G2565" s="29">
        <v>8.2629999999999995E-3</v>
      </c>
      <c r="H2565" s="29">
        <v>0.15487000000000001</v>
      </c>
      <c r="I2565" s="29">
        <v>0.15260000000000001</v>
      </c>
      <c r="J2565" s="29">
        <v>1.5142</v>
      </c>
      <c r="K2565" s="29">
        <v>3.0404E-2</v>
      </c>
      <c r="L2565" s="29">
        <v>0.23</v>
      </c>
      <c r="M2565" s="29">
        <v>8.4449999999999997E-2</v>
      </c>
      <c r="N2565" s="29">
        <v>1.268E-2</v>
      </c>
      <c r="O2565" s="29">
        <v>0.69610000000000005</v>
      </c>
      <c r="P2565" s="29">
        <v>0.95465</v>
      </c>
      <c r="Q2565" s="29">
        <v>2.1055000000000001E-2</v>
      </c>
      <c r="R2565" s="29">
        <v>1.4907999999999999E-2</v>
      </c>
      <c r="S2565" s="29">
        <v>2.7681000000000001E-2</v>
      </c>
      <c r="T2565" s="29">
        <v>0.72809999999999997</v>
      </c>
      <c r="U2565" s="29">
        <v>7.0930999999999994E-2</v>
      </c>
      <c r="V2565" s="29">
        <v>0.25790000000000002</v>
      </c>
    </row>
    <row r="2566" spans="1:22" ht="14.25" customHeight="1" x14ac:dyDescent="0.3">
      <c r="A2566" s="57">
        <v>42349</v>
      </c>
      <c r="B2566" s="29">
        <v>22500</v>
      </c>
      <c r="C2566" s="29">
        <v>21890</v>
      </c>
      <c r="D2566" s="29">
        <v>97.564999999999998</v>
      </c>
      <c r="E2566" s="29">
        <v>121.01</v>
      </c>
      <c r="F2566" s="29">
        <v>1.0986</v>
      </c>
      <c r="G2566" s="29">
        <v>8.2629999999999995E-3</v>
      </c>
      <c r="H2566" s="29">
        <v>0.15490000000000001</v>
      </c>
      <c r="I2566" s="29">
        <v>0.15310000000000001</v>
      </c>
      <c r="J2566" s="29">
        <v>1.5213000000000001</v>
      </c>
      <c r="K2566" s="29">
        <v>3.0238000000000001E-2</v>
      </c>
      <c r="L2566" s="29">
        <v>0.23050000000000001</v>
      </c>
      <c r="M2566" s="29">
        <v>8.4209999999999993E-2</v>
      </c>
      <c r="N2566" s="29">
        <v>1.2670000000000001E-2</v>
      </c>
      <c r="O2566" s="29">
        <v>0.69810000000000005</v>
      </c>
      <c r="P2566" s="29">
        <v>0.95877000000000001</v>
      </c>
      <c r="Q2566" s="29">
        <v>2.1097999999999999E-2</v>
      </c>
      <c r="R2566" s="29">
        <v>1.4891E-2</v>
      </c>
      <c r="S2566" s="29">
        <v>2.7678000000000001E-2</v>
      </c>
      <c r="T2566" s="29">
        <v>0.72699999999999998</v>
      </c>
      <c r="U2566" s="29">
        <v>7.0720000000000005E-2</v>
      </c>
      <c r="V2566" s="29">
        <v>0.25819999999999999</v>
      </c>
    </row>
    <row r="2567" spans="1:22" ht="14.25" customHeight="1" x14ac:dyDescent="0.3">
      <c r="A2567" s="57">
        <v>42348</v>
      </c>
      <c r="B2567" s="29">
        <v>22480</v>
      </c>
      <c r="C2567" s="29">
        <v>21890</v>
      </c>
      <c r="D2567" s="29">
        <v>97.938999999999993</v>
      </c>
      <c r="E2567" s="29">
        <v>121.56</v>
      </c>
      <c r="F2567" s="29">
        <v>1.0941000000000001</v>
      </c>
      <c r="G2567" s="29">
        <v>8.2260000000000007E-3</v>
      </c>
      <c r="H2567" s="29">
        <v>0.15529999999999999</v>
      </c>
      <c r="I2567" s="29">
        <v>0.15390000000000001</v>
      </c>
      <c r="J2567" s="29">
        <v>1.516</v>
      </c>
      <c r="K2567" s="29">
        <v>3.0526999999999999E-2</v>
      </c>
      <c r="L2567" s="29">
        <v>0.2339</v>
      </c>
      <c r="M2567" s="29">
        <v>8.4820000000000007E-2</v>
      </c>
      <c r="N2567" s="29">
        <v>1.2670000000000001E-2</v>
      </c>
      <c r="O2567" s="29">
        <v>0.69820000000000004</v>
      </c>
      <c r="P2567" s="29">
        <v>0.96133000000000002</v>
      </c>
      <c r="Q2567" s="29">
        <v>2.1191000000000002E-2</v>
      </c>
      <c r="R2567" s="29">
        <v>1.4978E-2</v>
      </c>
      <c r="S2567" s="29">
        <v>2.7730999999999999E-2</v>
      </c>
      <c r="T2567" s="29">
        <v>0.73399999999999999</v>
      </c>
      <c r="U2567" s="29">
        <v>7.1651999999999993E-2</v>
      </c>
      <c r="V2567" s="29">
        <v>0.26229999999999998</v>
      </c>
    </row>
    <row r="2568" spans="1:22" ht="14.25" customHeight="1" x14ac:dyDescent="0.3">
      <c r="A2568" s="57">
        <v>42347</v>
      </c>
      <c r="B2568" s="29">
        <v>22480</v>
      </c>
      <c r="C2568" s="29">
        <v>21890</v>
      </c>
      <c r="D2568" s="29">
        <v>97.344999999999999</v>
      </c>
      <c r="E2568" s="29">
        <v>121.44</v>
      </c>
      <c r="F2568" s="29">
        <v>1.1025</v>
      </c>
      <c r="G2568" s="29">
        <v>8.234E-3</v>
      </c>
      <c r="H2568" s="29">
        <v>0.15554000000000001</v>
      </c>
      <c r="I2568" s="29">
        <v>0.1537</v>
      </c>
      <c r="J2568" s="29">
        <v>1.5181</v>
      </c>
      <c r="K2568" s="29">
        <v>3.0398999999999999E-2</v>
      </c>
      <c r="L2568" s="29">
        <v>0.23419999999999999</v>
      </c>
      <c r="M2568" s="29">
        <v>8.4620000000000001E-2</v>
      </c>
      <c r="N2568" s="29">
        <v>1.2670000000000001E-2</v>
      </c>
      <c r="O2568" s="29">
        <v>0.69830000000000003</v>
      </c>
      <c r="P2568" s="29">
        <v>0.96431999999999995</v>
      </c>
      <c r="Q2568" s="29">
        <v>2.1184000000000001E-2</v>
      </c>
      <c r="R2568" s="29">
        <v>1.4956000000000001E-2</v>
      </c>
      <c r="S2568" s="29">
        <v>2.7788E-2</v>
      </c>
      <c r="T2568" s="29">
        <v>0.73650000000000004</v>
      </c>
      <c r="U2568" s="29">
        <v>7.1614999999999998E-2</v>
      </c>
      <c r="V2568" s="29">
        <v>0.26669999999999999</v>
      </c>
    </row>
    <row r="2569" spans="1:22" ht="14.25" customHeight="1" x14ac:dyDescent="0.3">
      <c r="A2569" s="57">
        <v>42346</v>
      </c>
      <c r="B2569" s="29">
        <v>22470</v>
      </c>
      <c r="C2569" s="29">
        <v>21890</v>
      </c>
      <c r="D2569" s="29">
        <v>98.474000000000004</v>
      </c>
      <c r="E2569" s="29">
        <v>122.93</v>
      </c>
      <c r="F2569" s="29">
        <v>1.0891999999999999</v>
      </c>
      <c r="G2569" s="29">
        <v>8.1340000000000006E-3</v>
      </c>
      <c r="H2569" s="29">
        <v>0.15583</v>
      </c>
      <c r="I2569" s="29">
        <v>0.15409999999999999</v>
      </c>
      <c r="J2569" s="29">
        <v>1.5007999999999999</v>
      </c>
      <c r="K2569" s="29">
        <v>3.0367000000000002E-2</v>
      </c>
      <c r="L2569" s="29">
        <v>0.2341</v>
      </c>
      <c r="M2569" s="29">
        <v>8.4739999999999996E-2</v>
      </c>
      <c r="N2569" s="29">
        <v>1.2670000000000001E-2</v>
      </c>
      <c r="O2569" s="29">
        <v>0.69810000000000005</v>
      </c>
      <c r="P2569" s="29">
        <v>0.96386000000000005</v>
      </c>
      <c r="Q2569" s="29">
        <v>2.1207E-2</v>
      </c>
      <c r="R2569" s="29">
        <v>1.4957E-2</v>
      </c>
      <c r="S2569" s="29">
        <v>2.7822E-2</v>
      </c>
      <c r="T2569" s="29">
        <v>0.73609999999999998</v>
      </c>
      <c r="U2569" s="29">
        <v>7.1425000000000002E-2</v>
      </c>
      <c r="V2569" s="29">
        <v>0.26340000000000002</v>
      </c>
    </row>
    <row r="2570" spans="1:22" ht="14.25" customHeight="1" x14ac:dyDescent="0.3">
      <c r="A2570" s="57">
        <v>42345</v>
      </c>
      <c r="B2570" s="29">
        <v>22474</v>
      </c>
      <c r="C2570" s="29">
        <v>21890</v>
      </c>
      <c r="D2570" s="29">
        <v>98.655000000000001</v>
      </c>
      <c r="E2570" s="29">
        <v>123.37</v>
      </c>
      <c r="F2570" s="29">
        <v>1.0837000000000001</v>
      </c>
      <c r="G2570" s="29">
        <v>8.1060000000000004E-3</v>
      </c>
      <c r="H2570" s="29">
        <v>0.15603</v>
      </c>
      <c r="I2570" s="29">
        <v>0.1545</v>
      </c>
      <c r="J2570" s="29">
        <v>1.5055000000000001</v>
      </c>
      <c r="K2570" s="29">
        <v>3.0391999999999999E-2</v>
      </c>
      <c r="L2570" s="29">
        <v>0.23330000000000001</v>
      </c>
      <c r="M2570" s="29">
        <v>8.5010000000000002E-2</v>
      </c>
      <c r="N2570" s="29">
        <v>1.2670000000000001E-2</v>
      </c>
      <c r="O2570" s="29">
        <v>0.69820000000000004</v>
      </c>
      <c r="P2570" s="29">
        <v>0.94696999999999998</v>
      </c>
      <c r="Q2570" s="29">
        <v>2.1232000000000001E-2</v>
      </c>
      <c r="R2570" s="29">
        <v>1.4976E-2</v>
      </c>
      <c r="S2570" s="29">
        <v>2.7862999999999999E-2</v>
      </c>
      <c r="T2570" s="29">
        <v>0.74080000000000001</v>
      </c>
      <c r="U2570" s="29">
        <v>7.2033E-2</v>
      </c>
      <c r="V2570" s="29">
        <v>0.26540000000000002</v>
      </c>
    </row>
    <row r="2571" spans="1:22" ht="14.25" customHeight="1" x14ac:dyDescent="0.3">
      <c r="A2571" s="57">
        <v>42342</v>
      </c>
      <c r="B2571" s="29">
        <v>22480</v>
      </c>
      <c r="C2571" s="29">
        <v>21890</v>
      </c>
      <c r="D2571" s="29">
        <v>98.353999999999999</v>
      </c>
      <c r="E2571" s="29">
        <v>123.11</v>
      </c>
      <c r="F2571" s="29">
        <v>1.0881000000000001</v>
      </c>
      <c r="G2571" s="29">
        <v>8.123E-3</v>
      </c>
      <c r="H2571" s="29">
        <v>0.15623000000000001</v>
      </c>
      <c r="I2571" s="29">
        <v>0.15509999999999999</v>
      </c>
      <c r="J2571" s="29">
        <v>1.5112000000000001</v>
      </c>
      <c r="K2571" s="29">
        <v>3.0528E-2</v>
      </c>
      <c r="L2571" s="29">
        <v>0.23880000000000001</v>
      </c>
      <c r="M2571" s="29">
        <v>8.5930000000000006E-2</v>
      </c>
      <c r="N2571" s="29">
        <v>1.265E-2</v>
      </c>
      <c r="O2571" s="29">
        <v>0.69830000000000003</v>
      </c>
      <c r="P2571" s="29">
        <v>0.94832000000000005</v>
      </c>
      <c r="Q2571" s="29">
        <v>2.1253999999999999E-2</v>
      </c>
      <c r="R2571" s="29">
        <v>1.4999E-2</v>
      </c>
      <c r="S2571" s="29">
        <v>2.7972E-2</v>
      </c>
      <c r="T2571" s="29">
        <v>0.74839999999999995</v>
      </c>
      <c r="U2571" s="29">
        <v>7.2419999999999998E-2</v>
      </c>
      <c r="V2571" s="29">
        <v>0.26650000000000001</v>
      </c>
    </row>
    <row r="2572" spans="1:22" ht="14.25" customHeight="1" x14ac:dyDescent="0.3">
      <c r="A2572" s="57">
        <v>42341</v>
      </c>
      <c r="B2572" s="29">
        <v>22488</v>
      </c>
      <c r="C2572" s="29">
        <v>21890</v>
      </c>
      <c r="D2572" s="29">
        <v>97.620999999999995</v>
      </c>
      <c r="E2572" s="29">
        <v>122.61</v>
      </c>
      <c r="F2572" s="29">
        <v>1.0940000000000001</v>
      </c>
      <c r="G2572" s="29">
        <v>8.1560000000000001E-3</v>
      </c>
      <c r="H2572" s="29">
        <v>0.15656999999999999</v>
      </c>
      <c r="I2572" s="29">
        <v>0.15570000000000001</v>
      </c>
      <c r="J2572" s="29">
        <v>1.5144</v>
      </c>
      <c r="K2572" s="29">
        <v>3.0603999999999999E-2</v>
      </c>
      <c r="L2572" s="29">
        <v>0.23760000000000001</v>
      </c>
      <c r="M2572" s="29">
        <v>8.6650000000000005E-2</v>
      </c>
      <c r="N2572" s="29">
        <v>1.264E-2</v>
      </c>
      <c r="O2572" s="29">
        <v>0.69810000000000005</v>
      </c>
      <c r="P2572" s="29">
        <v>0.94786999999999999</v>
      </c>
      <c r="Q2572" s="29">
        <v>2.1277000000000001E-2</v>
      </c>
      <c r="R2572" s="29">
        <v>1.4968E-2</v>
      </c>
      <c r="S2572" s="29">
        <v>2.7904000000000002E-2</v>
      </c>
      <c r="T2572" s="29">
        <v>0.74880000000000002</v>
      </c>
      <c r="U2572" s="29">
        <v>7.2409000000000001E-2</v>
      </c>
      <c r="V2572" s="29">
        <v>0.26600000000000001</v>
      </c>
    </row>
    <row r="2573" spans="1:22" ht="14.25" customHeight="1" x14ac:dyDescent="0.3">
      <c r="A2573" s="57">
        <v>42340</v>
      </c>
      <c r="B2573" s="29">
        <v>22498</v>
      </c>
      <c r="C2573" s="29">
        <v>21890</v>
      </c>
      <c r="D2573" s="29">
        <v>99.992999999999995</v>
      </c>
      <c r="E2573" s="29">
        <v>123.24</v>
      </c>
      <c r="F2573" s="29">
        <v>1.0615000000000001</v>
      </c>
      <c r="G2573" s="29">
        <v>8.1139999999999997E-3</v>
      </c>
      <c r="H2573" s="29">
        <v>0.15631999999999999</v>
      </c>
      <c r="I2573" s="29">
        <v>0.15509999999999999</v>
      </c>
      <c r="J2573" s="29">
        <v>1.4951000000000001</v>
      </c>
      <c r="K2573" s="29">
        <v>3.0470000000000001E-2</v>
      </c>
      <c r="L2573" s="29">
        <v>0.23599999999999999</v>
      </c>
      <c r="M2573" s="29">
        <v>8.5980000000000001E-2</v>
      </c>
      <c r="N2573" s="29">
        <v>1.2659999999999999E-2</v>
      </c>
      <c r="O2573" s="29">
        <v>0.69810000000000005</v>
      </c>
      <c r="P2573" s="29">
        <v>0.94786999999999999</v>
      </c>
      <c r="Q2573" s="29">
        <v>2.1162E-2</v>
      </c>
      <c r="R2573" s="29">
        <v>1.5018999999999999E-2</v>
      </c>
      <c r="S2573" s="29">
        <v>2.7878E-2</v>
      </c>
      <c r="T2573" s="29">
        <v>0.74950000000000006</v>
      </c>
      <c r="U2573" s="29">
        <v>7.2303000000000006E-2</v>
      </c>
      <c r="V2573" s="29">
        <v>0.26079999999999998</v>
      </c>
    </row>
    <row r="2574" spans="1:22" ht="14.25" customHeight="1" x14ac:dyDescent="0.3">
      <c r="A2574" s="57">
        <v>42339</v>
      </c>
      <c r="B2574" s="29">
        <v>22490</v>
      </c>
      <c r="C2574" s="29">
        <v>21890</v>
      </c>
      <c r="D2574" s="29">
        <v>99.795000000000002</v>
      </c>
      <c r="E2574" s="29">
        <v>122.87</v>
      </c>
      <c r="F2574" s="29">
        <v>1.0632999999999999</v>
      </c>
      <c r="G2574" s="29">
        <v>8.1379999999999994E-3</v>
      </c>
      <c r="H2574" s="29">
        <v>0.15637000000000001</v>
      </c>
      <c r="I2574" s="29">
        <v>0.15509999999999999</v>
      </c>
      <c r="J2574" s="29">
        <v>1.5082</v>
      </c>
      <c r="K2574" s="29">
        <v>3.0661999999999998E-2</v>
      </c>
      <c r="L2574" s="29">
        <v>0.2364</v>
      </c>
      <c r="M2574" s="29">
        <v>8.6529999999999996E-2</v>
      </c>
      <c r="N2574" s="29">
        <v>1.2659999999999999E-2</v>
      </c>
      <c r="O2574" s="29">
        <v>0.69830000000000003</v>
      </c>
      <c r="P2574" s="29">
        <v>0.94742000000000004</v>
      </c>
      <c r="Q2574" s="29">
        <v>2.1207E-2</v>
      </c>
      <c r="R2574" s="29">
        <v>1.5051E-2</v>
      </c>
      <c r="S2574" s="29">
        <v>2.7966000000000001E-2</v>
      </c>
      <c r="T2574" s="29">
        <v>0.74860000000000004</v>
      </c>
      <c r="U2574" s="29">
        <v>7.2475999999999999E-2</v>
      </c>
      <c r="V2574" s="29">
        <v>0.25919999999999999</v>
      </c>
    </row>
    <row r="2575" spans="1:22" ht="14.25" customHeight="1" x14ac:dyDescent="0.3">
      <c r="A2575" s="57">
        <v>42338</v>
      </c>
      <c r="B2575" s="29">
        <v>22505</v>
      </c>
      <c r="C2575" s="29">
        <v>21890</v>
      </c>
      <c r="D2575" s="29">
        <v>100.17</v>
      </c>
      <c r="E2575" s="29">
        <v>123.11</v>
      </c>
      <c r="F2575" s="29">
        <v>1.0565</v>
      </c>
      <c r="G2575" s="29">
        <v>8.123E-3</v>
      </c>
      <c r="H2575" s="29">
        <v>0.15631999999999999</v>
      </c>
      <c r="I2575" s="29">
        <v>0.15570000000000001</v>
      </c>
      <c r="J2575" s="29">
        <v>1.5056</v>
      </c>
      <c r="K2575" s="29">
        <v>3.0639E-2</v>
      </c>
      <c r="L2575" s="29">
        <v>0.23499999999999999</v>
      </c>
      <c r="M2575" s="29">
        <v>8.6220000000000005E-2</v>
      </c>
      <c r="N2575" s="29">
        <v>1.259E-2</v>
      </c>
      <c r="O2575" s="29">
        <v>0.69769999999999999</v>
      </c>
      <c r="P2575" s="29">
        <v>0.94742000000000004</v>
      </c>
      <c r="Q2575" s="29">
        <v>2.1207E-2</v>
      </c>
      <c r="R2575" s="29">
        <v>1.5034E-2</v>
      </c>
      <c r="S2575" s="29">
        <v>2.7923E-2</v>
      </c>
      <c r="T2575" s="29">
        <v>0.74839999999999995</v>
      </c>
      <c r="U2575" s="29">
        <v>7.2150000000000006E-2</v>
      </c>
      <c r="V2575" s="29">
        <v>0.25850000000000001</v>
      </c>
    </row>
    <row r="2576" spans="1:22" ht="14.25" customHeight="1" x14ac:dyDescent="0.3">
      <c r="A2576" s="57">
        <v>42335</v>
      </c>
      <c r="B2576" s="29">
        <v>22485</v>
      </c>
      <c r="C2576" s="29">
        <v>21890</v>
      </c>
      <c r="D2576" s="29">
        <v>100.02</v>
      </c>
      <c r="E2576" s="29">
        <v>122.8</v>
      </c>
      <c r="F2576" s="29">
        <v>1.0592999999999999</v>
      </c>
      <c r="G2576" s="29">
        <v>8.1449999999999995E-3</v>
      </c>
      <c r="H2576" s="29">
        <v>0.15634000000000001</v>
      </c>
      <c r="I2576" s="29">
        <v>0.15509999999999999</v>
      </c>
      <c r="J2576" s="29">
        <v>1.5036</v>
      </c>
      <c r="K2576" s="29">
        <v>3.0574E-2</v>
      </c>
      <c r="L2576" s="29">
        <v>0.23419999999999999</v>
      </c>
      <c r="M2576" s="29">
        <v>8.6449999999999999E-2</v>
      </c>
      <c r="N2576" s="29">
        <v>1.272E-2</v>
      </c>
      <c r="O2576" s="29">
        <v>0.69820000000000004</v>
      </c>
      <c r="P2576" s="29">
        <v>0.94820000000000004</v>
      </c>
      <c r="Q2576" s="29">
        <v>2.1181999999999999E-2</v>
      </c>
      <c r="R2576" s="29">
        <v>1.4959E-2</v>
      </c>
      <c r="S2576" s="29">
        <v>2.7866999999999999E-2</v>
      </c>
      <c r="T2576" s="29">
        <v>0.74790000000000001</v>
      </c>
      <c r="U2576" s="29">
        <v>7.2314000000000003E-2</v>
      </c>
      <c r="V2576" s="29">
        <v>0.26</v>
      </c>
    </row>
    <row r="2577" spans="1:22" ht="14.25" customHeight="1" x14ac:dyDescent="0.3">
      <c r="A2577" s="57">
        <v>42334</v>
      </c>
      <c r="B2577" s="29">
        <v>22490</v>
      </c>
      <c r="C2577" s="29">
        <v>21890</v>
      </c>
      <c r="D2577" s="29">
        <v>99.795000000000002</v>
      </c>
      <c r="E2577" s="29">
        <v>122.57</v>
      </c>
      <c r="F2577" s="29">
        <v>1.0609999999999999</v>
      </c>
      <c r="G2577" s="29">
        <v>8.1580000000000003E-3</v>
      </c>
      <c r="H2577" s="29">
        <v>0.15651000000000001</v>
      </c>
      <c r="I2577" s="29">
        <v>0.15540000000000001</v>
      </c>
      <c r="J2577" s="29">
        <v>1.5102</v>
      </c>
      <c r="K2577" s="29">
        <v>3.0737E-2</v>
      </c>
      <c r="L2577" s="29">
        <v>0.23680000000000001</v>
      </c>
      <c r="M2577" s="29">
        <v>8.7040000000000006E-2</v>
      </c>
      <c r="N2577" s="29">
        <v>1.2670000000000001E-2</v>
      </c>
      <c r="O2577" s="29">
        <v>0.69910000000000005</v>
      </c>
      <c r="P2577" s="29">
        <v>0.94796000000000002</v>
      </c>
      <c r="Q2577" s="29">
        <v>2.1207E-2</v>
      </c>
      <c r="R2577" s="29">
        <v>1.5008000000000001E-2</v>
      </c>
      <c r="S2577" s="29">
        <v>2.8014000000000001E-2</v>
      </c>
      <c r="T2577" s="29">
        <v>0.75219999999999998</v>
      </c>
      <c r="U2577" s="29">
        <v>7.2474999999999998E-2</v>
      </c>
      <c r="V2577" s="29">
        <v>0.26719999999999999</v>
      </c>
    </row>
    <row r="2578" spans="1:22" ht="14.25" customHeight="1" x14ac:dyDescent="0.3">
      <c r="A2578" s="57">
        <v>42333</v>
      </c>
      <c r="B2578" s="29">
        <v>22512</v>
      </c>
      <c r="C2578" s="29">
        <v>21890</v>
      </c>
      <c r="D2578" s="29">
        <v>99.795000000000002</v>
      </c>
      <c r="E2578" s="29">
        <v>122.74</v>
      </c>
      <c r="F2578" s="29">
        <v>1.0624</v>
      </c>
      <c r="G2578" s="29">
        <v>8.1499999999999993E-3</v>
      </c>
      <c r="H2578" s="29">
        <v>0.15656</v>
      </c>
      <c r="I2578" s="29">
        <v>0.15570000000000001</v>
      </c>
      <c r="J2578" s="29">
        <v>1.5128999999999999</v>
      </c>
      <c r="K2578" s="29">
        <v>3.0779999999999998E-2</v>
      </c>
      <c r="L2578" s="29">
        <v>0.23749999999999999</v>
      </c>
      <c r="M2578" s="29">
        <v>8.7400000000000005E-2</v>
      </c>
      <c r="N2578" s="29">
        <v>1.2659999999999999E-2</v>
      </c>
      <c r="O2578" s="29">
        <v>0.6996</v>
      </c>
      <c r="P2578" s="29">
        <v>0.94854000000000005</v>
      </c>
      <c r="Q2578" s="29">
        <v>2.1253000000000001E-2</v>
      </c>
      <c r="R2578" s="29">
        <v>1.5068E-2</v>
      </c>
      <c r="S2578" s="29">
        <v>2.8022999999999999E-2</v>
      </c>
      <c r="T2578" s="29">
        <v>0.75249999999999995</v>
      </c>
      <c r="U2578" s="29">
        <v>7.2705000000000006E-2</v>
      </c>
      <c r="V2578" s="29">
        <v>0.2671</v>
      </c>
    </row>
    <row r="2579" spans="1:22" ht="14.25" customHeight="1" x14ac:dyDescent="0.3">
      <c r="A2579" s="57">
        <v>42332</v>
      </c>
      <c r="B2579" s="29">
        <v>22493</v>
      </c>
      <c r="C2579" s="29">
        <v>21890</v>
      </c>
      <c r="D2579" s="29">
        <v>99.527000000000001</v>
      </c>
      <c r="E2579" s="29">
        <v>122.53</v>
      </c>
      <c r="F2579" s="29">
        <v>1.0643</v>
      </c>
      <c r="G2579" s="29">
        <v>8.1609999999999999E-3</v>
      </c>
      <c r="H2579" s="29">
        <v>0.15651999999999999</v>
      </c>
      <c r="I2579" s="29">
        <v>0.15559999999999999</v>
      </c>
      <c r="J2579" s="29">
        <v>1.5084</v>
      </c>
      <c r="K2579" s="29">
        <v>3.0802E-2</v>
      </c>
      <c r="L2579" s="29">
        <v>0.2374</v>
      </c>
      <c r="M2579" s="29">
        <v>8.72E-2</v>
      </c>
      <c r="N2579" s="29">
        <v>1.2670000000000001E-2</v>
      </c>
      <c r="O2579" s="29">
        <v>0.6996</v>
      </c>
      <c r="P2579" s="29">
        <v>0.94854000000000005</v>
      </c>
      <c r="Q2579" s="29">
        <v>2.1259E-2</v>
      </c>
      <c r="R2579" s="29">
        <v>1.5082999999999999E-2</v>
      </c>
      <c r="S2579" s="29">
        <v>2.7975E-2</v>
      </c>
      <c r="T2579" s="29">
        <v>0.75149999999999995</v>
      </c>
      <c r="U2579" s="29">
        <v>7.3341000000000003E-2</v>
      </c>
      <c r="V2579" s="29">
        <v>0.2702</v>
      </c>
    </row>
    <row r="2580" spans="1:22" ht="14.25" customHeight="1" x14ac:dyDescent="0.3">
      <c r="A2580" s="57">
        <v>42331</v>
      </c>
      <c r="B2580" s="29">
        <v>22488</v>
      </c>
      <c r="C2580" s="29">
        <v>21890</v>
      </c>
      <c r="D2580" s="29">
        <v>99.802999999999997</v>
      </c>
      <c r="E2580" s="29">
        <v>122.84</v>
      </c>
      <c r="F2580" s="29">
        <v>1.0636000000000001</v>
      </c>
      <c r="G2580" s="29">
        <v>8.1410000000000007E-3</v>
      </c>
      <c r="H2580" s="29">
        <v>0.15659000000000001</v>
      </c>
      <c r="I2580" s="29">
        <v>0.1555</v>
      </c>
      <c r="J2580" s="29">
        <v>1.5124</v>
      </c>
      <c r="K2580" s="29">
        <v>3.0647000000000001E-2</v>
      </c>
      <c r="L2580" s="29">
        <v>0.23330000000000001</v>
      </c>
      <c r="M2580" s="29">
        <v>8.6290000000000006E-2</v>
      </c>
      <c r="N2580" s="29">
        <v>1.26E-2</v>
      </c>
      <c r="O2580" s="29">
        <v>0.70030000000000003</v>
      </c>
      <c r="P2580" s="29">
        <v>0.94777999999999996</v>
      </c>
      <c r="Q2580" s="29">
        <v>2.1225000000000001E-2</v>
      </c>
      <c r="R2580" s="29">
        <v>1.506E-2</v>
      </c>
      <c r="S2580" s="29">
        <v>2.7904999999999999E-2</v>
      </c>
      <c r="T2580" s="29">
        <v>0.74819999999999998</v>
      </c>
      <c r="U2580" s="29">
        <v>7.3088E-2</v>
      </c>
      <c r="V2580" s="29">
        <v>0.26790000000000003</v>
      </c>
    </row>
    <row r="2581" spans="1:22" ht="14.25" customHeight="1" x14ac:dyDescent="0.3">
      <c r="A2581" s="57">
        <v>42328</v>
      </c>
      <c r="B2581" s="29">
        <v>22473</v>
      </c>
      <c r="C2581" s="29">
        <v>21890</v>
      </c>
      <c r="D2581" s="29">
        <v>99.564999999999998</v>
      </c>
      <c r="E2581" s="29">
        <v>122.81</v>
      </c>
      <c r="F2581" s="29">
        <v>1.0646</v>
      </c>
      <c r="G2581" s="29">
        <v>8.1449999999999995E-3</v>
      </c>
      <c r="H2581" s="29">
        <v>0.15653</v>
      </c>
      <c r="I2581" s="29">
        <v>0.15579999999999999</v>
      </c>
      <c r="J2581" s="29">
        <v>1.5190999999999999</v>
      </c>
      <c r="K2581" s="29">
        <v>3.0754E-2</v>
      </c>
      <c r="L2581" s="29">
        <v>0.23369999999999999</v>
      </c>
      <c r="M2581" s="29">
        <v>8.6610000000000006E-2</v>
      </c>
      <c r="N2581" s="29">
        <v>1.272E-2</v>
      </c>
      <c r="O2581" s="29">
        <v>0.70150000000000001</v>
      </c>
      <c r="P2581" s="29">
        <v>0.94777999999999996</v>
      </c>
      <c r="Q2581" s="29">
        <v>2.1288000000000001E-2</v>
      </c>
      <c r="R2581" s="29">
        <v>1.5127E-2</v>
      </c>
      <c r="S2581" s="29">
        <v>2.7987999999999999E-2</v>
      </c>
      <c r="T2581" s="29">
        <v>0.74929999999999997</v>
      </c>
      <c r="U2581" s="29">
        <v>7.3271000000000003E-2</v>
      </c>
      <c r="V2581" s="29">
        <v>0.26989999999999997</v>
      </c>
    </row>
    <row r="2582" spans="1:22" ht="14.25" customHeight="1" x14ac:dyDescent="0.3">
      <c r="A2582" s="57">
        <v>42327</v>
      </c>
      <c r="B2582" s="29">
        <v>22473</v>
      </c>
      <c r="C2582" s="29">
        <v>21890</v>
      </c>
      <c r="D2582" s="29">
        <v>98.989000000000004</v>
      </c>
      <c r="E2582" s="29">
        <v>122.87</v>
      </c>
      <c r="F2582" s="29">
        <v>1.0733999999999999</v>
      </c>
      <c r="G2582" s="29">
        <v>8.1390000000000004E-3</v>
      </c>
      <c r="H2582" s="29">
        <v>0.15669</v>
      </c>
      <c r="I2582" s="29">
        <v>0.15620000000000001</v>
      </c>
      <c r="J2582" s="29">
        <v>1.5290999999999999</v>
      </c>
      <c r="K2582" s="29">
        <v>3.0766000000000002E-2</v>
      </c>
      <c r="L2582" s="29">
        <v>0.2334</v>
      </c>
      <c r="M2582" s="29">
        <v>8.6529999999999996E-2</v>
      </c>
      <c r="N2582" s="29">
        <v>1.272E-2</v>
      </c>
      <c r="O2582" s="29">
        <v>0.70250000000000001</v>
      </c>
      <c r="P2582" s="29">
        <v>0.94813999999999998</v>
      </c>
      <c r="Q2582" s="29">
        <v>2.1270000000000001E-2</v>
      </c>
      <c r="R2582" s="29">
        <v>1.5128000000000001E-2</v>
      </c>
      <c r="S2582" s="29">
        <v>2.7966000000000001E-2</v>
      </c>
      <c r="T2582" s="29">
        <v>0.75280000000000002</v>
      </c>
      <c r="U2582" s="29">
        <v>7.3201000000000002E-2</v>
      </c>
      <c r="V2582" s="29">
        <v>0.26889999999999997</v>
      </c>
    </row>
    <row r="2583" spans="1:22" ht="14.25" customHeight="1" x14ac:dyDescent="0.3">
      <c r="A2583" s="57">
        <v>42326</v>
      </c>
      <c r="B2583" s="29">
        <v>22465</v>
      </c>
      <c r="C2583" s="29">
        <v>21890</v>
      </c>
      <c r="D2583" s="29">
        <v>99.652000000000001</v>
      </c>
      <c r="E2583" s="29">
        <v>123.64</v>
      </c>
      <c r="F2583" s="29">
        <v>1.0660000000000001</v>
      </c>
      <c r="G2583" s="29">
        <v>8.0879999999999997E-3</v>
      </c>
      <c r="H2583" s="29">
        <v>0.15662000000000001</v>
      </c>
      <c r="I2583" s="29">
        <v>0.15579999999999999</v>
      </c>
      <c r="J2583" s="29">
        <v>1.5237000000000001</v>
      </c>
      <c r="K2583" s="29">
        <v>3.0550999999999998E-2</v>
      </c>
      <c r="L2583" s="29">
        <v>0.2296</v>
      </c>
      <c r="M2583" s="29">
        <v>8.5709999999999995E-2</v>
      </c>
      <c r="N2583" s="29">
        <v>1.2500000000000001E-2</v>
      </c>
      <c r="O2583" s="29">
        <v>0.70250000000000001</v>
      </c>
      <c r="P2583" s="29">
        <v>0.94786999999999999</v>
      </c>
      <c r="Q2583" s="29">
        <v>2.1189E-2</v>
      </c>
      <c r="R2583" s="29">
        <v>1.5148999999999999E-2</v>
      </c>
      <c r="S2583" s="29">
        <v>2.7791E-2</v>
      </c>
      <c r="T2583" s="29">
        <v>0.75170000000000003</v>
      </c>
      <c r="U2583" s="29">
        <v>7.2521000000000002E-2</v>
      </c>
      <c r="V2583" s="29">
        <v>0.26550000000000001</v>
      </c>
    </row>
    <row r="2584" spans="1:22" ht="14.25" customHeight="1" x14ac:dyDescent="0.3">
      <c r="A2584" s="57">
        <v>42325</v>
      </c>
      <c r="B2584" s="29">
        <v>22478</v>
      </c>
      <c r="C2584" s="29">
        <v>21890</v>
      </c>
      <c r="D2584" s="29">
        <v>99.631</v>
      </c>
      <c r="E2584" s="29">
        <v>123.45</v>
      </c>
      <c r="F2584" s="29">
        <v>1.0642</v>
      </c>
      <c r="G2584" s="29">
        <v>8.1010000000000006E-3</v>
      </c>
      <c r="H2584" s="29">
        <v>0.15675</v>
      </c>
      <c r="I2584" s="29">
        <v>0.156</v>
      </c>
      <c r="J2584" s="29">
        <v>1.5213000000000001</v>
      </c>
      <c r="K2584" s="29">
        <v>3.0499999999999999E-2</v>
      </c>
      <c r="L2584" s="29">
        <v>0.22750000000000001</v>
      </c>
      <c r="M2584" s="29">
        <v>8.5489999999999997E-2</v>
      </c>
      <c r="N2584" s="29">
        <v>1.247E-2</v>
      </c>
      <c r="O2584" s="29">
        <v>0.70250000000000001</v>
      </c>
      <c r="P2584" s="29">
        <v>0.94742000000000004</v>
      </c>
      <c r="Q2584" s="29">
        <v>2.1174999999999999E-2</v>
      </c>
      <c r="R2584" s="29">
        <v>1.5148E-2</v>
      </c>
      <c r="S2584" s="29">
        <v>2.7779999999999999E-2</v>
      </c>
      <c r="T2584" s="29">
        <v>0.75070000000000003</v>
      </c>
      <c r="U2584" s="29">
        <v>7.2721999999999995E-2</v>
      </c>
      <c r="V2584" s="29">
        <v>0.26250000000000001</v>
      </c>
    </row>
    <row r="2585" spans="1:22" ht="14.25" customHeight="1" x14ac:dyDescent="0.3">
      <c r="A2585" s="57">
        <v>42324</v>
      </c>
      <c r="B2585" s="29">
        <v>22445</v>
      </c>
      <c r="C2585" s="29">
        <v>21890</v>
      </c>
      <c r="D2585" s="29">
        <v>99.441999999999993</v>
      </c>
      <c r="E2585" s="29">
        <v>123.18</v>
      </c>
      <c r="F2585" s="29">
        <v>1.0686</v>
      </c>
      <c r="G2585" s="29">
        <v>8.1180000000000002E-3</v>
      </c>
      <c r="H2585" s="29">
        <v>0.15695000000000001</v>
      </c>
      <c r="I2585" s="29">
        <v>0.15629999999999999</v>
      </c>
      <c r="J2585" s="29">
        <v>1.5203</v>
      </c>
      <c r="K2585" s="29">
        <v>3.0473E-2</v>
      </c>
      <c r="L2585" s="29">
        <v>0.22850000000000001</v>
      </c>
      <c r="M2585" s="29">
        <v>8.5500000000000007E-2</v>
      </c>
      <c r="N2585" s="29">
        <v>1.247E-2</v>
      </c>
      <c r="O2585" s="29">
        <v>0.70350000000000001</v>
      </c>
      <c r="P2585" s="29">
        <v>0.94808999999999999</v>
      </c>
      <c r="Q2585" s="29">
        <v>2.1201999999999999E-2</v>
      </c>
      <c r="R2585" s="29">
        <v>1.5164E-2</v>
      </c>
      <c r="S2585" s="29">
        <v>2.7802E-2</v>
      </c>
      <c r="T2585" s="29">
        <v>0.75019999999999998</v>
      </c>
      <c r="U2585" s="29">
        <v>7.2778999999999996E-2</v>
      </c>
      <c r="V2585" s="29">
        <v>0.26179999999999998</v>
      </c>
    </row>
    <row r="2586" spans="1:22" ht="14.25" customHeight="1" x14ac:dyDescent="0.3">
      <c r="A2586" s="57">
        <v>42321</v>
      </c>
      <c r="B2586" s="29">
        <v>22418</v>
      </c>
      <c r="C2586" s="29">
        <v>21890</v>
      </c>
      <c r="D2586" s="29">
        <v>98.998000000000005</v>
      </c>
      <c r="E2586" s="29">
        <v>122.61</v>
      </c>
      <c r="F2586" s="29">
        <v>1.0772999999999999</v>
      </c>
      <c r="G2586" s="29">
        <v>8.1560000000000001E-3</v>
      </c>
      <c r="H2586" s="29">
        <v>0.15689</v>
      </c>
      <c r="I2586" s="29">
        <v>0.156</v>
      </c>
      <c r="J2586" s="29">
        <v>1.5237000000000001</v>
      </c>
      <c r="K2586" s="29">
        <v>3.0467000000000001E-2</v>
      </c>
      <c r="L2586" s="29">
        <v>0.22720000000000001</v>
      </c>
      <c r="M2586" s="29">
        <v>8.5440000000000002E-2</v>
      </c>
      <c r="N2586" s="29">
        <v>1.2760000000000001E-2</v>
      </c>
      <c r="O2586" s="29">
        <v>0.70399999999999996</v>
      </c>
      <c r="P2586" s="29">
        <v>0.95648</v>
      </c>
      <c r="Q2586" s="29">
        <v>2.1198999999999999E-2</v>
      </c>
      <c r="R2586" s="29">
        <v>1.5129E-2</v>
      </c>
      <c r="S2586" s="29">
        <v>2.7852999999999999E-2</v>
      </c>
      <c r="T2586" s="29">
        <v>0.75060000000000004</v>
      </c>
      <c r="U2586" s="29">
        <v>7.2558999999999998E-2</v>
      </c>
      <c r="V2586" s="29">
        <v>0.26</v>
      </c>
    </row>
    <row r="2587" spans="1:22" ht="14.25" customHeight="1" x14ac:dyDescent="0.3">
      <c r="A2587" s="57">
        <v>42320</v>
      </c>
      <c r="B2587" s="29">
        <v>22403</v>
      </c>
      <c r="C2587" s="29">
        <v>21890</v>
      </c>
      <c r="D2587" s="29">
        <v>98.649000000000001</v>
      </c>
      <c r="E2587" s="29">
        <v>122.61</v>
      </c>
      <c r="F2587" s="29">
        <v>1.0813999999999999</v>
      </c>
      <c r="G2587" s="29">
        <v>8.1560000000000001E-3</v>
      </c>
      <c r="H2587" s="29">
        <v>0.15701000000000001</v>
      </c>
      <c r="I2587" s="29">
        <v>0.1565</v>
      </c>
      <c r="J2587" s="29">
        <v>1.5233000000000001</v>
      </c>
      <c r="K2587" s="29">
        <v>3.0553E-2</v>
      </c>
      <c r="L2587" s="29">
        <v>0.22789999999999999</v>
      </c>
      <c r="M2587" s="29">
        <v>8.6260000000000003E-2</v>
      </c>
      <c r="N2587" s="29">
        <v>1.2579999999999999E-2</v>
      </c>
      <c r="O2587" s="29">
        <v>0.70420000000000005</v>
      </c>
      <c r="P2587" s="29">
        <v>0.94786999999999999</v>
      </c>
      <c r="Q2587" s="29">
        <v>2.1256000000000001E-2</v>
      </c>
      <c r="R2587" s="29">
        <v>1.5138E-2</v>
      </c>
      <c r="S2587" s="29">
        <v>2.7892E-2</v>
      </c>
      <c r="T2587" s="29">
        <v>0.75239999999999996</v>
      </c>
      <c r="U2587" s="29">
        <v>7.3398000000000005E-2</v>
      </c>
      <c r="V2587" s="29">
        <v>0.26519999999999999</v>
      </c>
    </row>
    <row r="2588" spans="1:22" ht="14.25" customHeight="1" x14ac:dyDescent="0.3">
      <c r="A2588" s="57">
        <v>42319</v>
      </c>
      <c r="B2588" s="29">
        <v>22390</v>
      </c>
      <c r="C2588" s="29">
        <v>21890</v>
      </c>
      <c r="D2588" s="29">
        <v>99.013000000000005</v>
      </c>
      <c r="E2588" s="29">
        <v>122.86</v>
      </c>
      <c r="F2588" s="29">
        <v>1.0743</v>
      </c>
      <c r="G2588" s="29">
        <v>8.1390000000000004E-3</v>
      </c>
      <c r="H2588" s="29">
        <v>0.15701000000000001</v>
      </c>
      <c r="I2588" s="29">
        <v>0.1565</v>
      </c>
      <c r="J2588" s="29">
        <v>1.5213000000000001</v>
      </c>
      <c r="K2588" s="29">
        <v>3.0575999999999999E-2</v>
      </c>
      <c r="L2588" s="29">
        <v>0.22950000000000001</v>
      </c>
      <c r="M2588" s="29">
        <v>8.6559999999999998E-2</v>
      </c>
      <c r="N2588" s="29">
        <v>1.2760000000000001E-2</v>
      </c>
      <c r="O2588" s="29">
        <v>0.70420000000000005</v>
      </c>
      <c r="P2588" s="29">
        <v>0.94859000000000004</v>
      </c>
      <c r="Q2588" s="29">
        <v>2.1208999999999999E-2</v>
      </c>
      <c r="R2588" s="29">
        <v>1.5101E-2</v>
      </c>
      <c r="S2588" s="29">
        <v>2.7893000000000001E-2</v>
      </c>
      <c r="T2588" s="29">
        <v>0.75390000000000001</v>
      </c>
      <c r="U2588" s="29">
        <v>7.3638999999999996E-2</v>
      </c>
      <c r="V2588" s="29">
        <v>0.26569999999999999</v>
      </c>
    </row>
    <row r="2589" spans="1:22" ht="14.25" customHeight="1" x14ac:dyDescent="0.3">
      <c r="A2589" s="57">
        <v>42318</v>
      </c>
      <c r="B2589" s="29">
        <v>22405</v>
      </c>
      <c r="C2589" s="29">
        <v>21890</v>
      </c>
      <c r="D2589" s="29">
        <v>99.293000000000006</v>
      </c>
      <c r="E2589" s="29">
        <v>123.15</v>
      </c>
      <c r="F2589" s="29">
        <v>1.0724</v>
      </c>
      <c r="G2589" s="29">
        <v>8.1200000000000005E-3</v>
      </c>
      <c r="H2589" s="29">
        <v>0.15717</v>
      </c>
      <c r="I2589" s="29">
        <v>0.15640000000000001</v>
      </c>
      <c r="J2589" s="29">
        <v>1.5119</v>
      </c>
      <c r="K2589" s="29">
        <v>3.0537999999999999E-2</v>
      </c>
      <c r="L2589" s="29">
        <v>0.22850000000000001</v>
      </c>
      <c r="M2589" s="29">
        <v>8.6290000000000006E-2</v>
      </c>
      <c r="N2589" s="29">
        <v>1.268E-2</v>
      </c>
      <c r="O2589" s="29">
        <v>0.70420000000000005</v>
      </c>
      <c r="P2589" s="29">
        <v>0.94777999999999996</v>
      </c>
      <c r="Q2589" s="29">
        <v>2.1118999999999999E-2</v>
      </c>
      <c r="R2589" s="29">
        <v>1.5101E-2</v>
      </c>
      <c r="S2589" s="29">
        <v>2.7871E-2</v>
      </c>
      <c r="T2589" s="29">
        <v>0.75329999999999997</v>
      </c>
      <c r="U2589" s="29">
        <v>7.3598999999999998E-2</v>
      </c>
      <c r="V2589" s="29">
        <v>0.2666</v>
      </c>
    </row>
    <row r="2590" spans="1:22" ht="14.25" customHeight="1" x14ac:dyDescent="0.3">
      <c r="A2590" s="57">
        <v>42317</v>
      </c>
      <c r="B2590" s="29">
        <v>22428</v>
      </c>
      <c r="C2590" s="29">
        <v>21890</v>
      </c>
      <c r="D2590" s="29">
        <v>98.978999999999999</v>
      </c>
      <c r="E2590" s="29">
        <v>123.18</v>
      </c>
      <c r="F2590" s="29">
        <v>1.0751999999999999</v>
      </c>
      <c r="G2590" s="29">
        <v>8.1189999999999995E-3</v>
      </c>
      <c r="H2590" s="29">
        <v>0.15715000000000001</v>
      </c>
      <c r="I2590" s="29">
        <v>0.1565</v>
      </c>
      <c r="J2590" s="29">
        <v>1.5115000000000001</v>
      </c>
      <c r="K2590" s="29">
        <v>3.0511E-2</v>
      </c>
      <c r="L2590" s="29">
        <v>0.22800000000000001</v>
      </c>
      <c r="M2590" s="29">
        <v>8.6330000000000004E-2</v>
      </c>
      <c r="N2590" s="29">
        <v>1.278E-2</v>
      </c>
      <c r="O2590" s="29">
        <v>0.70420000000000005</v>
      </c>
      <c r="P2590" s="29">
        <v>0.94789999999999996</v>
      </c>
      <c r="Q2590" s="29">
        <v>2.1156000000000001E-2</v>
      </c>
      <c r="R2590" s="29">
        <v>1.5054E-2</v>
      </c>
      <c r="S2590" s="29">
        <v>2.7845000000000002E-2</v>
      </c>
      <c r="T2590" s="29">
        <v>0.75260000000000005</v>
      </c>
      <c r="U2590" s="29">
        <v>7.3163000000000006E-2</v>
      </c>
      <c r="V2590" s="29">
        <v>0.26319999999999999</v>
      </c>
    </row>
    <row r="2591" spans="1:22" ht="14.25" customHeight="1" x14ac:dyDescent="0.3">
      <c r="A2591" s="57">
        <v>42314</v>
      </c>
      <c r="B2591" s="29">
        <v>22364</v>
      </c>
      <c r="C2591" s="29">
        <v>21890</v>
      </c>
      <c r="D2591" s="29">
        <v>99.168000000000006</v>
      </c>
      <c r="E2591" s="29">
        <v>123.13</v>
      </c>
      <c r="F2591" s="29">
        <v>1.0741000000000001</v>
      </c>
      <c r="G2591" s="29">
        <v>8.1209999999999997E-3</v>
      </c>
      <c r="H2591" s="29">
        <v>0.15745999999999999</v>
      </c>
      <c r="I2591" s="29">
        <v>0.15640000000000001</v>
      </c>
      <c r="J2591" s="29">
        <v>1.5053000000000001</v>
      </c>
      <c r="K2591" s="29">
        <v>3.0561999999999999E-2</v>
      </c>
      <c r="L2591" s="29">
        <v>0.22939999999999999</v>
      </c>
      <c r="M2591" s="29">
        <v>8.677E-2</v>
      </c>
      <c r="N2591" s="29">
        <v>1.278E-2</v>
      </c>
      <c r="O2591" s="29">
        <v>0.70620000000000005</v>
      </c>
      <c r="P2591" s="29">
        <v>0.94786999999999999</v>
      </c>
      <c r="Q2591" s="29">
        <v>2.1212999999999999E-2</v>
      </c>
      <c r="R2591" s="29">
        <v>1.5133000000000001E-2</v>
      </c>
      <c r="S2591" s="29">
        <v>2.7910000000000001E-2</v>
      </c>
      <c r="T2591" s="29">
        <v>0.75160000000000005</v>
      </c>
      <c r="U2591" s="29">
        <v>7.2900999999999994E-2</v>
      </c>
      <c r="V2591" s="29">
        <v>0.26519999999999999</v>
      </c>
    </row>
    <row r="2592" spans="1:22" ht="14.25" customHeight="1" x14ac:dyDescent="0.3">
      <c r="A2592" s="57">
        <v>42313</v>
      </c>
      <c r="B2592" s="29">
        <v>22320</v>
      </c>
      <c r="C2592" s="29">
        <v>21890</v>
      </c>
      <c r="D2592" s="29">
        <v>97.936000000000007</v>
      </c>
      <c r="E2592" s="29">
        <v>121.75</v>
      </c>
      <c r="F2592" s="29">
        <v>1.0884</v>
      </c>
      <c r="G2592" s="29">
        <v>8.2140000000000008E-3</v>
      </c>
      <c r="H2592" s="29">
        <v>0.15759999999999999</v>
      </c>
      <c r="I2592" s="29">
        <v>0.15690000000000001</v>
      </c>
      <c r="J2592" s="29">
        <v>1.5207999999999999</v>
      </c>
      <c r="K2592" s="29">
        <v>3.0835999999999999E-2</v>
      </c>
      <c r="L2592" s="29">
        <v>0.23230000000000001</v>
      </c>
      <c r="M2592" s="29">
        <v>8.788E-2</v>
      </c>
      <c r="N2592" s="29">
        <v>1.278E-2</v>
      </c>
      <c r="O2592" s="29">
        <v>0.70669999999999999</v>
      </c>
      <c r="P2592" s="29">
        <v>0.94777999999999996</v>
      </c>
      <c r="Q2592" s="29">
        <v>2.1333000000000001E-2</v>
      </c>
      <c r="R2592" s="29">
        <v>1.5177E-2</v>
      </c>
      <c r="S2592" s="29">
        <v>2.8121E-2</v>
      </c>
      <c r="T2592" s="29">
        <v>0.75929999999999997</v>
      </c>
      <c r="U2592" s="29">
        <v>7.3973999999999998E-2</v>
      </c>
      <c r="V2592" s="29">
        <v>0.2646</v>
      </c>
    </row>
    <row r="2593" spans="1:22" ht="14.25" customHeight="1" x14ac:dyDescent="0.3">
      <c r="A2593" s="57">
        <v>42312</v>
      </c>
      <c r="B2593" s="29">
        <v>22315</v>
      </c>
      <c r="C2593" s="29">
        <v>21890</v>
      </c>
      <c r="D2593" s="29">
        <v>97.95</v>
      </c>
      <c r="E2593" s="29">
        <v>121.57</v>
      </c>
      <c r="F2593" s="29">
        <v>1.0866</v>
      </c>
      <c r="G2593" s="29">
        <v>8.2269999999999999E-3</v>
      </c>
      <c r="H2593" s="29">
        <v>0.15784000000000001</v>
      </c>
      <c r="I2593" s="29">
        <v>0.1573</v>
      </c>
      <c r="J2593" s="29">
        <v>1.5386</v>
      </c>
      <c r="K2593" s="29">
        <v>3.0838000000000001E-2</v>
      </c>
      <c r="L2593" s="29">
        <v>0.23219999999999999</v>
      </c>
      <c r="M2593" s="29">
        <v>8.8099999999999998E-2</v>
      </c>
      <c r="N2593" s="29">
        <v>1.278E-2</v>
      </c>
      <c r="O2593" s="29">
        <v>0.70660000000000001</v>
      </c>
      <c r="P2593" s="29">
        <v>0.94786999999999999</v>
      </c>
      <c r="Q2593" s="29">
        <v>2.1363E-2</v>
      </c>
      <c r="R2593" s="29">
        <v>1.5240999999999999E-2</v>
      </c>
      <c r="S2593" s="29">
        <v>2.8145E-2</v>
      </c>
      <c r="T2593" s="29">
        <v>0.76049999999999995</v>
      </c>
      <c r="U2593" s="29">
        <v>7.3936000000000002E-2</v>
      </c>
      <c r="V2593" s="29">
        <v>0.2631</v>
      </c>
    </row>
    <row r="2594" spans="1:22" ht="14.25" customHeight="1" x14ac:dyDescent="0.3">
      <c r="A2594" s="57">
        <v>42311</v>
      </c>
      <c r="B2594" s="29">
        <v>22318</v>
      </c>
      <c r="C2594" s="29">
        <v>21890</v>
      </c>
      <c r="D2594" s="29">
        <v>97.158000000000001</v>
      </c>
      <c r="E2594" s="29">
        <v>121.07</v>
      </c>
      <c r="F2594" s="29">
        <v>1.0964</v>
      </c>
      <c r="G2594" s="29">
        <v>8.26E-3</v>
      </c>
      <c r="H2594" s="29">
        <v>0.15779000000000001</v>
      </c>
      <c r="I2594" s="29">
        <v>0.15759999999999999</v>
      </c>
      <c r="J2594" s="29">
        <v>1.5421</v>
      </c>
      <c r="K2594" s="29">
        <v>3.0842999999999999E-2</v>
      </c>
      <c r="L2594" s="29">
        <v>0.2356</v>
      </c>
      <c r="M2594" s="29">
        <v>8.8499999999999995E-2</v>
      </c>
      <c r="N2594" s="29">
        <v>1.2789999999999999E-2</v>
      </c>
      <c r="O2594" s="29">
        <v>0.70860000000000001</v>
      </c>
      <c r="P2594" s="29">
        <v>0.94786999999999999</v>
      </c>
      <c r="Q2594" s="29">
        <v>2.1371999999999999E-2</v>
      </c>
      <c r="R2594" s="29">
        <v>1.525E-2</v>
      </c>
      <c r="S2594" s="29">
        <v>2.8115999999999999E-2</v>
      </c>
      <c r="T2594" s="29">
        <v>0.76570000000000005</v>
      </c>
      <c r="U2594" s="29">
        <v>7.4136999999999995E-2</v>
      </c>
      <c r="V2594" s="29">
        <v>0.26519999999999999</v>
      </c>
    </row>
    <row r="2595" spans="1:22" ht="14.25" customHeight="1" x14ac:dyDescent="0.3">
      <c r="A2595" s="57">
        <v>42310</v>
      </c>
      <c r="B2595" s="29">
        <v>22340</v>
      </c>
      <c r="C2595" s="29">
        <v>21890</v>
      </c>
      <c r="D2595" s="29">
        <v>96.927999999999997</v>
      </c>
      <c r="E2595" s="29">
        <v>120.76</v>
      </c>
      <c r="F2595" s="29">
        <v>1.1015999999999999</v>
      </c>
      <c r="G2595" s="29">
        <v>8.2810000000000002E-3</v>
      </c>
      <c r="H2595" s="29">
        <v>0.15784999999999999</v>
      </c>
      <c r="I2595" s="29">
        <v>0.15759999999999999</v>
      </c>
      <c r="J2595" s="29">
        <v>1.5417000000000001</v>
      </c>
      <c r="K2595" s="29">
        <v>3.0776999999999999E-2</v>
      </c>
      <c r="L2595" s="29">
        <v>0.23269999999999999</v>
      </c>
      <c r="M2595" s="29">
        <v>8.7859999999999994E-2</v>
      </c>
      <c r="N2595" s="29">
        <v>1.2800000000000001E-2</v>
      </c>
      <c r="O2595" s="29">
        <v>0.7087</v>
      </c>
      <c r="P2595" s="29">
        <v>0.94787999999999994</v>
      </c>
      <c r="Q2595" s="29">
        <v>2.1351999999999999E-2</v>
      </c>
      <c r="R2595" s="29">
        <v>1.5252E-2</v>
      </c>
      <c r="S2595" s="29">
        <v>2.8108000000000001E-2</v>
      </c>
      <c r="T2595" s="29">
        <v>0.76370000000000005</v>
      </c>
      <c r="U2595" s="29">
        <v>7.3613999999999999E-2</v>
      </c>
      <c r="V2595" s="29">
        <v>0.25929999999999997</v>
      </c>
    </row>
    <row r="2596" spans="1:22" ht="14.25" customHeight="1" x14ac:dyDescent="0.3">
      <c r="A2596" s="57">
        <v>42307</v>
      </c>
      <c r="B2596" s="29">
        <v>22336</v>
      </c>
      <c r="C2596" s="29">
        <v>21890</v>
      </c>
      <c r="D2596" s="29">
        <v>96.945999999999998</v>
      </c>
      <c r="E2596" s="29">
        <v>120.62</v>
      </c>
      <c r="F2596" s="29">
        <v>1.1006</v>
      </c>
      <c r="G2596" s="29">
        <v>8.2909999999999998E-3</v>
      </c>
      <c r="H2596" s="29">
        <v>0.15833</v>
      </c>
      <c r="I2596" s="29">
        <v>0.15820000000000001</v>
      </c>
      <c r="J2596" s="29">
        <v>1.5427999999999999</v>
      </c>
      <c r="K2596" s="29">
        <v>3.0832999999999999E-2</v>
      </c>
      <c r="L2596" s="29">
        <v>0.2326</v>
      </c>
      <c r="M2596" s="29">
        <v>8.7620000000000003E-2</v>
      </c>
      <c r="N2596" s="29">
        <v>1.285E-2</v>
      </c>
      <c r="O2596" s="29">
        <v>0.7087</v>
      </c>
      <c r="P2596" s="29">
        <v>0.94832000000000005</v>
      </c>
      <c r="Q2596" s="29">
        <v>2.1402000000000001E-2</v>
      </c>
      <c r="R2596" s="29">
        <v>1.5285E-2</v>
      </c>
      <c r="S2596" s="29">
        <v>2.8072E-2</v>
      </c>
      <c r="T2596" s="29">
        <v>0.76470000000000005</v>
      </c>
      <c r="U2596" s="29">
        <v>7.3049000000000003E-2</v>
      </c>
      <c r="V2596" s="29">
        <v>0.25929999999999997</v>
      </c>
    </row>
    <row r="2597" spans="1:22" ht="14.25" customHeight="1" x14ac:dyDescent="0.3">
      <c r="A2597" s="57">
        <v>42306</v>
      </c>
      <c r="B2597" s="29">
        <v>22336</v>
      </c>
      <c r="C2597" s="29">
        <v>21890</v>
      </c>
      <c r="D2597" s="29">
        <v>97.281999999999996</v>
      </c>
      <c r="E2597" s="29">
        <v>121.13</v>
      </c>
      <c r="F2597" s="29">
        <v>1.0976999999999999</v>
      </c>
      <c r="G2597" s="29">
        <v>8.2559999999999995E-3</v>
      </c>
      <c r="H2597" s="29">
        <v>0.15737000000000001</v>
      </c>
      <c r="I2597" s="29">
        <v>0.1575</v>
      </c>
      <c r="J2597" s="29">
        <v>1.5309999999999999</v>
      </c>
      <c r="K2597" s="29">
        <v>3.0742999999999999E-2</v>
      </c>
      <c r="L2597" s="29">
        <v>0.23050000000000001</v>
      </c>
      <c r="M2597" s="29">
        <v>8.7550000000000003E-2</v>
      </c>
      <c r="N2597" s="29">
        <v>1.285E-2</v>
      </c>
      <c r="O2597" s="29">
        <v>0.7087</v>
      </c>
      <c r="P2597" s="29">
        <v>0.94967000000000001</v>
      </c>
      <c r="Q2597" s="29">
        <v>2.1297E-2</v>
      </c>
      <c r="R2597" s="29">
        <v>1.5284000000000001E-2</v>
      </c>
      <c r="S2597" s="29">
        <v>2.8028000000000001E-2</v>
      </c>
      <c r="T2597" s="29">
        <v>0.75919999999999999</v>
      </c>
      <c r="U2597" s="29">
        <v>7.3383000000000004E-2</v>
      </c>
      <c r="V2597" s="29">
        <v>0.25969999999999999</v>
      </c>
    </row>
    <row r="2598" spans="1:22" ht="14.25" customHeight="1" x14ac:dyDescent="0.3">
      <c r="A2598" s="57">
        <v>42305</v>
      </c>
      <c r="B2598" s="29">
        <v>22330</v>
      </c>
      <c r="C2598" s="29">
        <v>21890</v>
      </c>
      <c r="D2598" s="29">
        <v>97.781999999999996</v>
      </c>
      <c r="E2598" s="29">
        <v>121.09</v>
      </c>
      <c r="F2598" s="29">
        <v>1.0923</v>
      </c>
      <c r="G2598" s="29">
        <v>8.2579999999999997E-3</v>
      </c>
      <c r="H2598" s="29">
        <v>0.15720000000000001</v>
      </c>
      <c r="I2598" s="29">
        <v>0.1565</v>
      </c>
      <c r="J2598" s="29">
        <v>1.5263</v>
      </c>
      <c r="K2598" s="29">
        <v>3.0658999999999999E-2</v>
      </c>
      <c r="L2598" s="29">
        <v>0.2329</v>
      </c>
      <c r="M2598" s="29">
        <v>8.7330000000000005E-2</v>
      </c>
      <c r="N2598" s="29">
        <v>1.285E-2</v>
      </c>
      <c r="O2598" s="29">
        <v>0.7087</v>
      </c>
      <c r="P2598" s="29">
        <v>0.95601999999999998</v>
      </c>
      <c r="Q2598" s="29">
        <v>2.1333000000000001E-2</v>
      </c>
      <c r="R2598" s="29">
        <v>1.5344E-2</v>
      </c>
      <c r="S2598" s="29">
        <v>2.8046000000000001E-2</v>
      </c>
      <c r="T2598" s="29">
        <v>0.7581</v>
      </c>
      <c r="U2598" s="29">
        <v>7.2789999999999994E-2</v>
      </c>
      <c r="V2598" s="29">
        <v>0.25580000000000003</v>
      </c>
    </row>
    <row r="2599" spans="1:22" ht="14.25" customHeight="1" x14ac:dyDescent="0.3">
      <c r="A2599" s="57">
        <v>42304</v>
      </c>
      <c r="B2599" s="29">
        <v>22332</v>
      </c>
      <c r="C2599" s="29">
        <v>21890</v>
      </c>
      <c r="D2599" s="29">
        <v>96.906000000000006</v>
      </c>
      <c r="E2599" s="29">
        <v>120.46</v>
      </c>
      <c r="F2599" s="29">
        <v>1.1051</v>
      </c>
      <c r="G2599" s="29">
        <v>8.3020000000000004E-3</v>
      </c>
      <c r="H2599" s="29">
        <v>0.15740000000000001</v>
      </c>
      <c r="I2599" s="29">
        <v>0.15640000000000001</v>
      </c>
      <c r="J2599" s="29">
        <v>1.53</v>
      </c>
      <c r="K2599" s="29">
        <v>3.0804000000000002E-2</v>
      </c>
      <c r="L2599" s="29">
        <v>0.23330000000000001</v>
      </c>
      <c r="M2599" s="29">
        <v>8.8020000000000001E-2</v>
      </c>
      <c r="N2599" s="29">
        <v>1.285E-2</v>
      </c>
      <c r="O2599" s="29">
        <v>0.7087</v>
      </c>
      <c r="P2599" s="29">
        <v>0.95679999999999998</v>
      </c>
      <c r="Q2599" s="29">
        <v>2.1399999999999999E-2</v>
      </c>
      <c r="R2599" s="29">
        <v>1.5358E-2</v>
      </c>
      <c r="S2599" s="29">
        <v>2.8164999999999999E-2</v>
      </c>
      <c r="T2599" s="29">
        <v>0.75370000000000004</v>
      </c>
      <c r="U2599" s="29">
        <v>7.3152999999999996E-2</v>
      </c>
      <c r="V2599" s="29">
        <v>0.25719999999999998</v>
      </c>
    </row>
    <row r="2600" spans="1:22" ht="14.25" customHeight="1" x14ac:dyDescent="0.3">
      <c r="A2600" s="57">
        <v>42303</v>
      </c>
      <c r="B2600" s="29">
        <v>22340</v>
      </c>
      <c r="C2600" s="29">
        <v>21890</v>
      </c>
      <c r="D2600" s="29">
        <v>96.861000000000004</v>
      </c>
      <c r="E2600" s="29">
        <v>121.1</v>
      </c>
      <c r="F2600" s="29">
        <v>1.1057999999999999</v>
      </c>
      <c r="G2600" s="29">
        <v>8.2579999999999997E-3</v>
      </c>
      <c r="H2600" s="29">
        <v>0.15734999999999999</v>
      </c>
      <c r="I2600" s="29">
        <v>0.1565</v>
      </c>
      <c r="J2600" s="29">
        <v>1.5351999999999999</v>
      </c>
      <c r="K2600" s="29">
        <v>3.0890999999999998E-2</v>
      </c>
      <c r="L2600" s="29">
        <v>0.2351</v>
      </c>
      <c r="M2600" s="29">
        <v>8.8520000000000001E-2</v>
      </c>
      <c r="N2600" s="29">
        <v>1.285E-2</v>
      </c>
      <c r="O2600" s="29">
        <v>0.7087</v>
      </c>
      <c r="P2600" s="29">
        <v>0.95687999999999995</v>
      </c>
      <c r="Q2600" s="29">
        <v>2.1434999999999999E-2</v>
      </c>
      <c r="R2600" s="29">
        <v>1.5403E-2</v>
      </c>
      <c r="S2600" s="29">
        <v>2.8187E-2</v>
      </c>
      <c r="T2600" s="29">
        <v>0.76029999999999998</v>
      </c>
      <c r="U2600" s="29">
        <v>7.3650999999999994E-2</v>
      </c>
      <c r="V2600" s="29">
        <v>0.25600000000000001</v>
      </c>
    </row>
    <row r="2601" spans="1:22" ht="14.25" customHeight="1" x14ac:dyDescent="0.3">
      <c r="A2601" s="57">
        <v>42300</v>
      </c>
      <c r="B2601" s="29">
        <v>22313</v>
      </c>
      <c r="C2601" s="29">
        <v>21890</v>
      </c>
      <c r="D2601" s="29">
        <v>97.126999999999995</v>
      </c>
      <c r="E2601" s="29">
        <v>121.47</v>
      </c>
      <c r="F2601" s="29">
        <v>1.1017999999999999</v>
      </c>
      <c r="G2601" s="29">
        <v>8.2330000000000007E-3</v>
      </c>
      <c r="H2601" s="29">
        <v>0.15739</v>
      </c>
      <c r="I2601" s="29">
        <v>0.15640000000000001</v>
      </c>
      <c r="J2601" s="29">
        <v>1.5314000000000001</v>
      </c>
      <c r="K2601" s="29">
        <v>3.0775E-2</v>
      </c>
      <c r="L2601" s="29">
        <v>0.23449999999999999</v>
      </c>
      <c r="M2601" s="29">
        <v>8.8029999999999997E-2</v>
      </c>
      <c r="N2601" s="29">
        <v>1.286E-2</v>
      </c>
      <c r="O2601" s="29">
        <v>0.71020000000000005</v>
      </c>
      <c r="P2601" s="29">
        <v>0.95735000000000003</v>
      </c>
      <c r="Q2601" s="29">
        <v>2.1477E-2</v>
      </c>
      <c r="R2601" s="29">
        <v>1.5379E-2</v>
      </c>
      <c r="S2601" s="29">
        <v>2.8118000000000001E-2</v>
      </c>
      <c r="T2601" s="29">
        <v>0.75949999999999995</v>
      </c>
      <c r="U2601" s="29">
        <v>7.3465000000000003E-2</v>
      </c>
      <c r="V2601" s="29">
        <v>0.25769999999999998</v>
      </c>
    </row>
    <row r="2602" spans="1:22" ht="14.25" customHeight="1" x14ac:dyDescent="0.3">
      <c r="A2602" s="57">
        <v>42299</v>
      </c>
      <c r="B2602" s="29">
        <v>22285</v>
      </c>
      <c r="C2602" s="29">
        <v>21890</v>
      </c>
      <c r="D2602" s="29">
        <v>96.378</v>
      </c>
      <c r="E2602" s="29">
        <v>120.69</v>
      </c>
      <c r="F2602" s="29">
        <v>1.1109</v>
      </c>
      <c r="G2602" s="29">
        <v>8.2850000000000007E-3</v>
      </c>
      <c r="H2602" s="29">
        <v>0.15733</v>
      </c>
      <c r="I2602" s="29">
        <v>0.1565</v>
      </c>
      <c r="J2602" s="29">
        <v>1.5394000000000001</v>
      </c>
      <c r="K2602" s="29">
        <v>3.0817000000000001E-2</v>
      </c>
      <c r="L2602" s="29">
        <v>0.23569999999999999</v>
      </c>
      <c r="M2602" s="29">
        <v>8.8469999999999993E-2</v>
      </c>
      <c r="N2602" s="29">
        <v>1.286E-2</v>
      </c>
      <c r="O2602" s="29">
        <v>0.70879999999999999</v>
      </c>
      <c r="P2602" s="29">
        <v>0.95784999999999998</v>
      </c>
      <c r="Q2602" s="29">
        <v>2.1527000000000001E-2</v>
      </c>
      <c r="R2602" s="29">
        <v>1.5417999999999999E-2</v>
      </c>
      <c r="S2602" s="29">
        <v>2.8125000000000001E-2</v>
      </c>
      <c r="T2602" s="29">
        <v>0.76400000000000001</v>
      </c>
      <c r="U2602" s="29">
        <v>7.4020000000000002E-2</v>
      </c>
      <c r="V2602" s="29">
        <v>0.25580000000000003</v>
      </c>
    </row>
    <row r="2603" spans="1:22" ht="14.25" customHeight="1" x14ac:dyDescent="0.3">
      <c r="A2603" s="57">
        <v>42298</v>
      </c>
      <c r="B2603" s="29">
        <v>22303</v>
      </c>
      <c r="C2603" s="29">
        <v>21890</v>
      </c>
      <c r="D2603" s="29">
        <v>95.034999999999997</v>
      </c>
      <c r="E2603" s="29">
        <v>119.93</v>
      </c>
      <c r="F2603" s="29">
        <v>1.1338999999999999</v>
      </c>
      <c r="G2603" s="29">
        <v>8.3379999999999999E-3</v>
      </c>
      <c r="H2603" s="29">
        <v>0.15748000000000001</v>
      </c>
      <c r="I2603" s="29">
        <v>0.157</v>
      </c>
      <c r="J2603" s="29">
        <v>1.5417000000000001</v>
      </c>
      <c r="K2603" s="29">
        <v>3.0811999999999999E-2</v>
      </c>
      <c r="L2603" s="29">
        <v>0.2326</v>
      </c>
      <c r="M2603" s="29">
        <v>8.7709999999999996E-2</v>
      </c>
      <c r="N2603" s="29">
        <v>1.286E-2</v>
      </c>
      <c r="O2603" s="29">
        <v>0.70899999999999996</v>
      </c>
      <c r="P2603" s="29">
        <v>0.95726</v>
      </c>
      <c r="Q2603" s="29">
        <v>2.1489000000000001E-2</v>
      </c>
      <c r="R2603" s="29">
        <v>1.5353E-2</v>
      </c>
      <c r="S2603" s="29">
        <v>2.8032000000000001E-2</v>
      </c>
      <c r="T2603" s="29">
        <v>0.7611</v>
      </c>
      <c r="U2603" s="29">
        <v>7.2383000000000003E-2</v>
      </c>
      <c r="V2603" s="29">
        <v>0.25369999999999998</v>
      </c>
    </row>
    <row r="2604" spans="1:22" ht="14.25" customHeight="1" x14ac:dyDescent="0.3">
      <c r="A2604" s="57">
        <v>42297</v>
      </c>
      <c r="B2604" s="29">
        <v>22335</v>
      </c>
      <c r="C2604" s="29">
        <v>21890</v>
      </c>
      <c r="D2604" s="29">
        <v>94.912999999999997</v>
      </c>
      <c r="E2604" s="29">
        <v>119.84</v>
      </c>
      <c r="F2604" s="29">
        <v>1.1346000000000001</v>
      </c>
      <c r="G2604" s="29">
        <v>8.3440000000000007E-3</v>
      </c>
      <c r="H2604" s="29">
        <v>0.15753</v>
      </c>
      <c r="I2604" s="29">
        <v>0.15690000000000001</v>
      </c>
      <c r="J2604" s="29">
        <v>1.5444</v>
      </c>
      <c r="K2604" s="29">
        <v>3.091E-2</v>
      </c>
      <c r="L2604" s="29">
        <v>0.2329</v>
      </c>
      <c r="M2604" s="29">
        <v>8.8359999999999994E-2</v>
      </c>
      <c r="N2604" s="29">
        <v>1.286E-2</v>
      </c>
      <c r="O2604" s="29">
        <v>0.70909999999999995</v>
      </c>
      <c r="P2604" s="29">
        <v>0.95743</v>
      </c>
      <c r="Q2604" s="29">
        <v>2.1562999999999999E-2</v>
      </c>
      <c r="R2604" s="29">
        <v>1.5379E-2</v>
      </c>
      <c r="S2604" s="29">
        <v>2.8225E-2</v>
      </c>
      <c r="T2604" s="29">
        <v>0.77049999999999996</v>
      </c>
      <c r="U2604" s="29">
        <v>7.2775999999999993E-2</v>
      </c>
      <c r="V2604" s="29">
        <v>0.25590000000000002</v>
      </c>
    </row>
    <row r="2605" spans="1:22" ht="14.25" customHeight="1" x14ac:dyDescent="0.3">
      <c r="A2605" s="57">
        <v>42296</v>
      </c>
      <c r="B2605" s="29">
        <v>22310</v>
      </c>
      <c r="C2605" s="29">
        <v>21890</v>
      </c>
      <c r="D2605" s="29">
        <v>94.927999999999997</v>
      </c>
      <c r="E2605" s="29">
        <v>119.5</v>
      </c>
      <c r="F2605" s="29">
        <v>1.1327</v>
      </c>
      <c r="G2605" s="29">
        <v>8.3680000000000004E-3</v>
      </c>
      <c r="H2605" s="29">
        <v>0.15726000000000001</v>
      </c>
      <c r="I2605" s="29">
        <v>0.1565</v>
      </c>
      <c r="J2605" s="29">
        <v>1.5465</v>
      </c>
      <c r="K2605" s="29">
        <v>3.0796E-2</v>
      </c>
      <c r="L2605" s="29">
        <v>0.2331</v>
      </c>
      <c r="M2605" s="29">
        <v>8.8340000000000002E-2</v>
      </c>
      <c r="N2605" s="29">
        <v>1.286E-2</v>
      </c>
      <c r="O2605" s="29">
        <v>0.71040000000000003</v>
      </c>
      <c r="P2605" s="29">
        <v>0.95740000000000003</v>
      </c>
      <c r="Q2605" s="29">
        <v>2.1632999999999999E-2</v>
      </c>
      <c r="R2605" s="29">
        <v>1.5403999999999999E-2</v>
      </c>
      <c r="S2605" s="29">
        <v>2.8202000000000001E-2</v>
      </c>
      <c r="T2605" s="29">
        <v>0.7681</v>
      </c>
      <c r="U2605" s="29">
        <v>7.2831000000000007E-2</v>
      </c>
      <c r="V2605" s="29">
        <v>0.25729999999999997</v>
      </c>
    </row>
    <row r="2606" spans="1:22" ht="14.25" customHeight="1" x14ac:dyDescent="0.3">
      <c r="A2606" s="57">
        <v>42293</v>
      </c>
      <c r="B2606" s="29">
        <v>22281</v>
      </c>
      <c r="C2606" s="29">
        <v>21890</v>
      </c>
      <c r="D2606" s="29">
        <v>94.54</v>
      </c>
      <c r="E2606" s="29">
        <v>119.44</v>
      </c>
      <c r="F2606" s="29">
        <v>1.1348</v>
      </c>
      <c r="G2606" s="29">
        <v>8.371E-3</v>
      </c>
      <c r="H2606" s="29">
        <v>0.15740999999999999</v>
      </c>
      <c r="I2606" s="29">
        <v>0.15709999999999999</v>
      </c>
      <c r="J2606" s="29">
        <v>1.5438000000000001</v>
      </c>
      <c r="K2606" s="29">
        <v>3.1047999999999999E-2</v>
      </c>
      <c r="L2606" s="29">
        <v>0.2392</v>
      </c>
      <c r="M2606" s="29">
        <v>8.8450000000000001E-2</v>
      </c>
      <c r="N2606" s="29">
        <v>1.286E-2</v>
      </c>
      <c r="O2606" s="29">
        <v>0.71020000000000005</v>
      </c>
      <c r="P2606" s="29">
        <v>0.95752999999999999</v>
      </c>
      <c r="Q2606" s="29">
        <v>2.1742000000000001E-2</v>
      </c>
      <c r="R2606" s="29">
        <v>1.5454000000000001E-2</v>
      </c>
      <c r="S2606" s="29">
        <v>2.8361000000000001E-2</v>
      </c>
      <c r="T2606" s="29">
        <v>0.7742</v>
      </c>
      <c r="U2606" s="29">
        <v>7.4056999999999998E-2</v>
      </c>
      <c r="V2606" s="29">
        <v>0.25480000000000003</v>
      </c>
    </row>
    <row r="2607" spans="1:22" ht="14.25" customHeight="1" x14ac:dyDescent="0.3">
      <c r="A2607" s="57">
        <v>42292</v>
      </c>
      <c r="B2607" s="29">
        <v>22340</v>
      </c>
      <c r="C2607" s="29">
        <v>21890</v>
      </c>
      <c r="D2607" s="29">
        <v>94.370999999999995</v>
      </c>
      <c r="E2607" s="29">
        <v>118.9</v>
      </c>
      <c r="F2607" s="29">
        <v>1.1386000000000001</v>
      </c>
      <c r="G2607" s="29">
        <v>8.4110000000000001E-3</v>
      </c>
      <c r="H2607" s="29">
        <v>0.15756999999999999</v>
      </c>
      <c r="I2607" s="29">
        <v>0.1575</v>
      </c>
      <c r="J2607" s="29">
        <v>1.5459000000000001</v>
      </c>
      <c r="K2607" s="29">
        <v>3.1279000000000001E-2</v>
      </c>
      <c r="L2607" s="29">
        <v>0.2427</v>
      </c>
      <c r="M2607" s="29">
        <v>8.9039999999999994E-2</v>
      </c>
      <c r="N2607" s="29">
        <v>1.286E-2</v>
      </c>
      <c r="O2607" s="29">
        <v>0.7097</v>
      </c>
      <c r="P2607" s="29">
        <v>0.95762999999999998</v>
      </c>
      <c r="Q2607" s="29">
        <v>2.1808999999999999E-2</v>
      </c>
      <c r="R2607" s="29">
        <v>1.5436999999999999E-2</v>
      </c>
      <c r="S2607" s="29">
        <v>2.8424000000000001E-2</v>
      </c>
      <c r="T2607" s="29">
        <v>0.7772</v>
      </c>
      <c r="U2607" s="29">
        <v>7.4066999999999994E-2</v>
      </c>
      <c r="V2607" s="29">
        <v>0.2631</v>
      </c>
    </row>
    <row r="2608" spans="1:22" ht="14.25" customHeight="1" x14ac:dyDescent="0.3">
      <c r="A2608" s="57">
        <v>42291</v>
      </c>
      <c r="B2608" s="29">
        <v>22395</v>
      </c>
      <c r="C2608" s="29">
        <v>21890</v>
      </c>
      <c r="D2608" s="29">
        <v>93.930999999999997</v>
      </c>
      <c r="E2608" s="29">
        <v>118.83</v>
      </c>
      <c r="F2608" s="29">
        <v>1.1474</v>
      </c>
      <c r="G2608" s="29">
        <v>8.4150000000000006E-3</v>
      </c>
      <c r="H2608" s="29">
        <v>0.15755</v>
      </c>
      <c r="I2608" s="29">
        <v>0.15770000000000001</v>
      </c>
      <c r="J2608" s="29">
        <v>1.5477000000000001</v>
      </c>
      <c r="K2608" s="29">
        <v>3.0877999999999999E-2</v>
      </c>
      <c r="L2608" s="29">
        <v>0.24030000000000001</v>
      </c>
      <c r="M2608" s="29">
        <v>8.7940000000000004E-2</v>
      </c>
      <c r="N2608" s="29">
        <v>1.286E-2</v>
      </c>
      <c r="O2608" s="29">
        <v>0.70920000000000005</v>
      </c>
      <c r="P2608" s="29">
        <v>0.95740000000000003</v>
      </c>
      <c r="Q2608" s="29">
        <v>2.1811000000000001E-2</v>
      </c>
      <c r="R2608" s="29">
        <v>1.5429999999999999E-2</v>
      </c>
      <c r="S2608" s="29">
        <v>2.8273E-2</v>
      </c>
      <c r="T2608" s="29">
        <v>0.77310000000000001</v>
      </c>
      <c r="U2608" s="29">
        <v>7.4299000000000004E-2</v>
      </c>
      <c r="V2608" s="29">
        <v>0.26240000000000002</v>
      </c>
    </row>
    <row r="2609" spans="1:22" ht="14.25" customHeight="1" x14ac:dyDescent="0.3">
      <c r="A2609" s="57">
        <v>42290</v>
      </c>
      <c r="B2609" s="29">
        <v>22410</v>
      </c>
      <c r="C2609" s="29">
        <v>21890</v>
      </c>
      <c r="D2609" s="29">
        <v>94.759</v>
      </c>
      <c r="E2609" s="29">
        <v>119.75</v>
      </c>
      <c r="F2609" s="29">
        <v>1.1378999999999999</v>
      </c>
      <c r="G2609" s="29">
        <v>8.3510000000000008E-3</v>
      </c>
      <c r="H2609" s="29">
        <v>0.15765999999999999</v>
      </c>
      <c r="I2609" s="29">
        <v>0.15770000000000001</v>
      </c>
      <c r="J2609" s="29">
        <v>1.5247999999999999</v>
      </c>
      <c r="K2609" s="29">
        <v>3.0738000000000001E-2</v>
      </c>
      <c r="L2609" s="29">
        <v>0.23699999999999999</v>
      </c>
      <c r="M2609" s="29">
        <v>8.6940000000000003E-2</v>
      </c>
      <c r="N2609" s="29">
        <v>1.286E-2</v>
      </c>
      <c r="O2609" s="29">
        <v>0.7117</v>
      </c>
      <c r="P2609" s="29">
        <v>0.95694000000000001</v>
      </c>
      <c r="Q2609" s="29">
        <v>2.1683999999999998E-2</v>
      </c>
      <c r="R2609" s="29">
        <v>1.536E-2</v>
      </c>
      <c r="S2609" s="29">
        <v>2.8045E-2</v>
      </c>
      <c r="T2609" s="29">
        <v>0.76690000000000003</v>
      </c>
      <c r="U2609" s="29">
        <v>7.3260000000000006E-2</v>
      </c>
      <c r="V2609" s="29">
        <v>0.25690000000000002</v>
      </c>
    </row>
    <row r="2610" spans="1:22" ht="14.25" customHeight="1" x14ac:dyDescent="0.3">
      <c r="A2610" s="57">
        <v>42289</v>
      </c>
      <c r="B2610" s="29">
        <v>22355</v>
      </c>
      <c r="C2610" s="29">
        <v>21890</v>
      </c>
      <c r="D2610" s="29">
        <v>94.840999999999994</v>
      </c>
      <c r="E2610" s="29">
        <v>120.04</v>
      </c>
      <c r="F2610" s="29">
        <v>1.1357999999999999</v>
      </c>
      <c r="G2610" s="29">
        <v>8.3309999999999999E-3</v>
      </c>
      <c r="H2610" s="29">
        <v>0.15816</v>
      </c>
      <c r="I2610" s="29">
        <v>0.15809999999999999</v>
      </c>
      <c r="J2610" s="29">
        <v>1.5347999999999999</v>
      </c>
      <c r="K2610" s="29">
        <v>3.0932999999999999E-2</v>
      </c>
      <c r="L2610" s="29">
        <v>0.24060000000000001</v>
      </c>
      <c r="M2610" s="29">
        <v>8.7400000000000005E-2</v>
      </c>
      <c r="N2610" s="29">
        <v>1.286E-2</v>
      </c>
      <c r="O2610" s="29">
        <v>0.71240000000000003</v>
      </c>
      <c r="P2610" s="29">
        <v>0.95762999999999998</v>
      </c>
      <c r="Q2610" s="29">
        <v>2.1898000000000001E-2</v>
      </c>
      <c r="R2610" s="29">
        <v>1.5448999999999999E-2</v>
      </c>
      <c r="S2610" s="29">
        <v>2.8278999999999999E-2</v>
      </c>
      <c r="T2610" s="29">
        <v>0.76939999999999997</v>
      </c>
      <c r="U2610" s="29">
        <v>7.3982000000000006E-2</v>
      </c>
      <c r="V2610" s="29">
        <v>0.26579999999999998</v>
      </c>
    </row>
    <row r="2611" spans="1:22" ht="14.25" customHeight="1" x14ac:dyDescent="0.3">
      <c r="A2611" s="57">
        <v>42286</v>
      </c>
      <c r="B2611" s="29">
        <v>22200</v>
      </c>
      <c r="C2611" s="29">
        <v>21890</v>
      </c>
      <c r="D2611" s="29">
        <v>94.813000000000002</v>
      </c>
      <c r="E2611" s="29">
        <v>120.27</v>
      </c>
      <c r="F2611" s="29">
        <v>1.1357999999999999</v>
      </c>
      <c r="G2611" s="29">
        <v>8.3160000000000005E-3</v>
      </c>
      <c r="H2611" s="29">
        <v>0.15761</v>
      </c>
      <c r="I2611" s="29">
        <v>0.15770000000000001</v>
      </c>
      <c r="J2611" s="29">
        <v>1.5322</v>
      </c>
      <c r="K2611" s="29">
        <v>3.0988000000000002E-2</v>
      </c>
      <c r="L2611" s="29">
        <v>0.2414</v>
      </c>
      <c r="M2611" s="29">
        <v>8.7099999999999997E-2</v>
      </c>
      <c r="N2611" s="29">
        <v>1.286E-2</v>
      </c>
      <c r="O2611" s="29">
        <v>0.71240000000000003</v>
      </c>
      <c r="P2611" s="29">
        <v>0.95726</v>
      </c>
      <c r="Q2611" s="29">
        <v>2.1877000000000001E-2</v>
      </c>
      <c r="R2611" s="29">
        <v>1.5436999999999999E-2</v>
      </c>
      <c r="S2611" s="29">
        <v>2.8149E-2</v>
      </c>
      <c r="T2611" s="29">
        <v>0.77249999999999996</v>
      </c>
      <c r="U2611" s="29">
        <v>7.4311000000000002E-2</v>
      </c>
      <c r="V2611" s="29">
        <v>0.26579999999999998</v>
      </c>
    </row>
    <row r="2612" spans="1:22" ht="14.25" customHeight="1" x14ac:dyDescent="0.3">
      <c r="A2612" s="57">
        <v>42285</v>
      </c>
      <c r="B2612" s="29">
        <v>22216</v>
      </c>
      <c r="C2612" s="29">
        <v>21890</v>
      </c>
      <c r="D2612" s="29">
        <v>95.317999999999998</v>
      </c>
      <c r="E2612" s="29">
        <v>119.93</v>
      </c>
      <c r="F2612" s="29">
        <v>1.1275999999999999</v>
      </c>
      <c r="G2612" s="29">
        <v>8.3379999999999999E-3</v>
      </c>
      <c r="H2612" s="29">
        <v>0.15740999999999999</v>
      </c>
      <c r="I2612" s="29">
        <v>0.15770000000000001</v>
      </c>
      <c r="J2612" s="29">
        <v>1.5347999999999999</v>
      </c>
      <c r="K2612" s="29">
        <v>3.0875E-2</v>
      </c>
      <c r="L2612" s="29">
        <v>0.24179999999999999</v>
      </c>
      <c r="M2612" s="29">
        <v>8.6739999999999998E-2</v>
      </c>
      <c r="N2612" s="29">
        <v>1.286E-2</v>
      </c>
      <c r="O2612" s="29">
        <v>0.71120000000000005</v>
      </c>
      <c r="P2612" s="29">
        <v>0.95740000000000003</v>
      </c>
      <c r="Q2612" s="29">
        <v>2.1704000000000001E-2</v>
      </c>
      <c r="R2612" s="29">
        <v>1.5428000000000001E-2</v>
      </c>
      <c r="S2612" s="29">
        <v>2.7949999999999999E-2</v>
      </c>
      <c r="T2612" s="29">
        <v>0.76819999999999999</v>
      </c>
      <c r="U2612" s="29">
        <v>7.3856000000000005E-2</v>
      </c>
      <c r="V2612" s="29">
        <v>0.26429999999999998</v>
      </c>
    </row>
    <row r="2613" spans="1:22" ht="14.25" customHeight="1" x14ac:dyDescent="0.3">
      <c r="A2613" s="57">
        <v>42284</v>
      </c>
      <c r="B2613" s="29">
        <v>22413</v>
      </c>
      <c r="C2613" s="29">
        <v>21890</v>
      </c>
      <c r="D2613" s="29">
        <v>95.497</v>
      </c>
      <c r="E2613" s="29">
        <v>120.01</v>
      </c>
      <c r="F2613" s="29">
        <v>1.1236999999999999</v>
      </c>
      <c r="G2613" s="29">
        <v>8.3320000000000009E-3</v>
      </c>
      <c r="H2613" s="29">
        <v>0.15731999999999999</v>
      </c>
      <c r="I2613" s="29">
        <v>0.15759999999999999</v>
      </c>
      <c r="J2613" s="29">
        <v>1.5319</v>
      </c>
      <c r="K2613" s="29">
        <v>3.0814000000000001E-2</v>
      </c>
      <c r="L2613" s="29">
        <v>0.23730000000000001</v>
      </c>
      <c r="M2613" s="29">
        <v>8.6300000000000002E-2</v>
      </c>
      <c r="N2613" s="29">
        <v>1.286E-2</v>
      </c>
      <c r="O2613" s="29">
        <v>0.71109999999999995</v>
      </c>
      <c r="P2613" s="29">
        <v>0.95670999999999995</v>
      </c>
      <c r="Q2613" s="29">
        <v>2.1734E-2</v>
      </c>
      <c r="R2613" s="29">
        <v>1.5407000000000001E-2</v>
      </c>
      <c r="S2613" s="29">
        <v>2.7855999999999999E-2</v>
      </c>
      <c r="T2613" s="29">
        <v>0.76590000000000003</v>
      </c>
      <c r="U2613" s="29">
        <v>7.1831000000000006E-2</v>
      </c>
      <c r="V2613" s="29">
        <v>0.25729999999999997</v>
      </c>
    </row>
    <row r="2614" spans="1:22" ht="14.25" customHeight="1" x14ac:dyDescent="0.3">
      <c r="A2614" s="57">
        <v>42283</v>
      </c>
      <c r="B2614" s="29">
        <v>22454</v>
      </c>
      <c r="C2614" s="29">
        <v>21890</v>
      </c>
      <c r="D2614" s="29">
        <v>95.454999999999998</v>
      </c>
      <c r="E2614" s="29">
        <v>120.23</v>
      </c>
      <c r="F2614" s="29">
        <v>1.1272</v>
      </c>
      <c r="G2614" s="29">
        <v>8.3180000000000007E-3</v>
      </c>
      <c r="H2614" s="29">
        <v>0.15728</v>
      </c>
      <c r="I2614" s="29">
        <v>0.15740000000000001</v>
      </c>
      <c r="J2614" s="29">
        <v>1.5226999999999999</v>
      </c>
      <c r="K2614" s="29">
        <v>3.0720999999999998E-2</v>
      </c>
      <c r="L2614" s="29">
        <v>0.23200000000000001</v>
      </c>
      <c r="M2614" s="29">
        <v>8.6099999999999996E-2</v>
      </c>
      <c r="N2614" s="29">
        <v>1.286E-2</v>
      </c>
      <c r="O2614" s="29">
        <v>0.70920000000000005</v>
      </c>
      <c r="P2614" s="29">
        <v>0.95648</v>
      </c>
      <c r="Q2614" s="29">
        <v>2.1547E-2</v>
      </c>
      <c r="R2614" s="29">
        <v>1.5353E-2</v>
      </c>
      <c r="S2614" s="29">
        <v>2.7595999999999999E-2</v>
      </c>
      <c r="T2614" s="29">
        <v>0.76719999999999999</v>
      </c>
      <c r="U2614" s="29">
        <v>7.0571999999999996E-2</v>
      </c>
      <c r="V2614" s="29">
        <v>0.25950000000000001</v>
      </c>
    </row>
    <row r="2615" spans="1:22" ht="14.25" customHeight="1" x14ac:dyDescent="0.3">
      <c r="A2615" s="57">
        <v>42282</v>
      </c>
      <c r="B2615" s="29">
        <v>22477</v>
      </c>
      <c r="C2615" s="29">
        <v>21890</v>
      </c>
      <c r="D2615" s="29">
        <v>96.105999999999995</v>
      </c>
      <c r="E2615" s="29">
        <v>120.46</v>
      </c>
      <c r="F2615" s="29">
        <v>1.1188</v>
      </c>
      <c r="G2615" s="29">
        <v>8.3020000000000004E-3</v>
      </c>
      <c r="H2615" s="29">
        <v>0.15737000000000001</v>
      </c>
      <c r="I2615" s="29">
        <v>0.1575</v>
      </c>
      <c r="J2615" s="29">
        <v>1.5145999999999999</v>
      </c>
      <c r="K2615" s="29">
        <v>3.0786000000000001E-2</v>
      </c>
      <c r="L2615" s="29">
        <v>0.2301</v>
      </c>
      <c r="M2615" s="29">
        <v>8.6080000000000004E-2</v>
      </c>
      <c r="N2615" s="29">
        <v>1.286E-2</v>
      </c>
      <c r="O2615" s="29">
        <v>0.7077</v>
      </c>
      <c r="P2615" s="29">
        <v>0.95625000000000004</v>
      </c>
      <c r="Q2615" s="29">
        <v>2.1558999999999998E-2</v>
      </c>
      <c r="R2615" s="29">
        <v>1.5351E-2</v>
      </c>
      <c r="S2615" s="29">
        <v>2.7556000000000001E-2</v>
      </c>
      <c r="T2615" s="29">
        <v>0.76419999999999999</v>
      </c>
      <c r="U2615" s="29">
        <v>6.9179000000000004E-2</v>
      </c>
      <c r="V2615" s="29">
        <v>0.25559999999999999</v>
      </c>
    </row>
    <row r="2616" spans="1:22" ht="14.25" customHeight="1" x14ac:dyDescent="0.3">
      <c r="A2616" s="57">
        <v>42279</v>
      </c>
      <c r="B2616" s="29">
        <v>22478</v>
      </c>
      <c r="C2616" s="29">
        <v>21890</v>
      </c>
      <c r="D2616" s="29">
        <v>95.83</v>
      </c>
      <c r="E2616" s="29">
        <v>119.91</v>
      </c>
      <c r="F2616" s="29">
        <v>1.1215999999999999</v>
      </c>
      <c r="G2616" s="29">
        <v>8.3389999999999992E-3</v>
      </c>
      <c r="H2616" s="29">
        <v>0.15729000000000001</v>
      </c>
      <c r="I2616" s="29">
        <v>0.1573</v>
      </c>
      <c r="J2616" s="29">
        <v>1.5185</v>
      </c>
      <c r="K2616" s="29">
        <v>3.0556E-2</v>
      </c>
      <c r="L2616" s="29">
        <v>0.22750000000000001</v>
      </c>
      <c r="M2616" s="29">
        <v>8.5239999999999996E-2</v>
      </c>
      <c r="N2616" s="29">
        <v>1.286E-2</v>
      </c>
      <c r="O2616" s="29">
        <v>0.70799999999999996</v>
      </c>
      <c r="P2616" s="29">
        <v>0.95740000000000003</v>
      </c>
      <c r="Q2616" s="29">
        <v>2.1499999999999998E-2</v>
      </c>
      <c r="R2616" s="29">
        <v>1.5337999999999999E-2</v>
      </c>
      <c r="S2616" s="29">
        <v>2.7465E-2</v>
      </c>
      <c r="T2616" s="29">
        <v>0.76029999999999998</v>
      </c>
      <c r="U2616" s="29">
        <v>6.8307000000000007E-2</v>
      </c>
      <c r="V2616" s="29">
        <v>0.25430000000000003</v>
      </c>
    </row>
    <row r="2617" spans="1:22" ht="14.25" customHeight="1" x14ac:dyDescent="0.3">
      <c r="A2617" s="57">
        <v>42278</v>
      </c>
      <c r="B2617" s="29">
        <v>22475</v>
      </c>
      <c r="C2617" s="29">
        <v>21890</v>
      </c>
      <c r="D2617" s="29">
        <v>96.185000000000002</v>
      </c>
      <c r="E2617" s="29">
        <v>119.93</v>
      </c>
      <c r="F2617" s="29">
        <v>1.1194999999999999</v>
      </c>
      <c r="G2617" s="29">
        <v>8.3379999999999999E-3</v>
      </c>
      <c r="H2617" s="29">
        <v>0.15733</v>
      </c>
      <c r="I2617" s="29">
        <v>0.157</v>
      </c>
      <c r="J2617" s="29">
        <v>1.5130999999999999</v>
      </c>
      <c r="K2617" s="29">
        <v>3.049E-2</v>
      </c>
      <c r="L2617" s="29">
        <v>0.22550000000000001</v>
      </c>
      <c r="M2617" s="29">
        <v>8.4830000000000003E-2</v>
      </c>
      <c r="N2617" s="29">
        <v>1.286E-2</v>
      </c>
      <c r="O2617" s="29">
        <v>0.70920000000000005</v>
      </c>
      <c r="P2617" s="29">
        <v>0.95721000000000001</v>
      </c>
      <c r="Q2617" s="29">
        <v>2.1392999999999999E-2</v>
      </c>
      <c r="R2617" s="29">
        <v>1.5240999999999999E-2</v>
      </c>
      <c r="S2617" s="29">
        <v>2.7394000000000002E-2</v>
      </c>
      <c r="T2617" s="29">
        <v>0.75360000000000005</v>
      </c>
      <c r="U2617" s="29">
        <v>6.7863999999999994E-2</v>
      </c>
      <c r="V2617" s="29">
        <v>0.24940000000000001</v>
      </c>
    </row>
    <row r="2618" spans="1:22" ht="14.25" customHeight="1" x14ac:dyDescent="0.3">
      <c r="A2618" s="57">
        <v>42277</v>
      </c>
      <c r="B2618" s="29">
        <v>22478</v>
      </c>
      <c r="C2618" s="29">
        <v>21890</v>
      </c>
      <c r="D2618" s="29">
        <v>96.35</v>
      </c>
      <c r="E2618" s="29">
        <v>119.88</v>
      </c>
      <c r="F2618" s="29">
        <v>1.1176999999999999</v>
      </c>
      <c r="G2618" s="29">
        <v>8.3420000000000005E-3</v>
      </c>
      <c r="H2618" s="29">
        <v>0.15731999999999999</v>
      </c>
      <c r="I2618" s="29">
        <v>0.15720000000000001</v>
      </c>
      <c r="J2618" s="29">
        <v>1.5127999999999999</v>
      </c>
      <c r="K2618" s="29">
        <v>3.0325999999999999E-2</v>
      </c>
      <c r="L2618" s="29">
        <v>0.22770000000000001</v>
      </c>
      <c r="M2618" s="29">
        <v>8.4370000000000001E-2</v>
      </c>
      <c r="N2618" s="29">
        <v>1.286E-2</v>
      </c>
      <c r="O2618" s="29">
        <v>0.7077</v>
      </c>
      <c r="P2618" s="29">
        <v>0.95740000000000003</v>
      </c>
      <c r="Q2618" s="29">
        <v>2.1403999999999999E-2</v>
      </c>
      <c r="R2618" s="29">
        <v>1.5252999999999999E-2</v>
      </c>
      <c r="S2618" s="29">
        <v>2.7491000000000002E-2</v>
      </c>
      <c r="T2618" s="29">
        <v>0.75119999999999998</v>
      </c>
      <c r="U2618" s="29">
        <v>6.8481E-2</v>
      </c>
      <c r="V2618" s="29">
        <v>0.25330000000000003</v>
      </c>
    </row>
    <row r="2619" spans="1:22" ht="14.25" customHeight="1" x14ac:dyDescent="0.3">
      <c r="A2619" s="57">
        <v>42276</v>
      </c>
      <c r="B2619" s="29">
        <v>22487</v>
      </c>
      <c r="C2619" s="29">
        <v>21890</v>
      </c>
      <c r="D2619" s="29">
        <v>95.855000000000004</v>
      </c>
      <c r="E2619" s="29">
        <v>119.74</v>
      </c>
      <c r="F2619" s="29">
        <v>1.1249</v>
      </c>
      <c r="G2619" s="29">
        <v>8.3510000000000008E-3</v>
      </c>
      <c r="H2619" s="29">
        <v>0.15717999999999999</v>
      </c>
      <c r="I2619" s="29">
        <v>0.15759999999999999</v>
      </c>
      <c r="J2619" s="29">
        <v>1.5150999999999999</v>
      </c>
      <c r="K2619" s="29">
        <v>3.0258E-2</v>
      </c>
      <c r="L2619" s="29">
        <v>0.22420000000000001</v>
      </c>
      <c r="M2619" s="29">
        <v>8.3610000000000004E-2</v>
      </c>
      <c r="N2619" s="29">
        <v>1.286E-2</v>
      </c>
      <c r="O2619" s="29">
        <v>0.70889999999999997</v>
      </c>
      <c r="P2619" s="29">
        <v>0.95735000000000003</v>
      </c>
      <c r="Q2619" s="29">
        <v>2.1337999999999999E-2</v>
      </c>
      <c r="R2619" s="29">
        <v>1.5167E-2</v>
      </c>
      <c r="S2619" s="29">
        <v>2.7449999999999999E-2</v>
      </c>
      <c r="T2619" s="29">
        <v>0.745</v>
      </c>
      <c r="U2619" s="29">
        <v>6.812E-2</v>
      </c>
      <c r="V2619" s="29">
        <v>0.24610000000000001</v>
      </c>
    </row>
    <row r="2620" spans="1:22" ht="14.25" customHeight="1" x14ac:dyDescent="0.3">
      <c r="A2620" s="57">
        <v>42275</v>
      </c>
      <c r="B2620" s="29">
        <v>22478</v>
      </c>
      <c r="C2620" s="29">
        <v>21890</v>
      </c>
      <c r="D2620" s="29">
        <v>96.034000000000006</v>
      </c>
      <c r="E2620" s="29">
        <v>119.92</v>
      </c>
      <c r="F2620" s="29">
        <v>1.1244000000000001</v>
      </c>
      <c r="G2620" s="29">
        <v>8.3389999999999992E-3</v>
      </c>
      <c r="H2620" s="29">
        <v>0.15709000000000001</v>
      </c>
      <c r="I2620" s="29">
        <v>0.1573</v>
      </c>
      <c r="J2620" s="29">
        <v>1.5174000000000001</v>
      </c>
      <c r="K2620" s="29">
        <v>3.0162999999999999E-2</v>
      </c>
      <c r="L2620" s="29">
        <v>0.22459999999999999</v>
      </c>
      <c r="M2620" s="29">
        <v>8.3610000000000004E-2</v>
      </c>
      <c r="N2620" s="29">
        <v>1.2869999999999999E-2</v>
      </c>
      <c r="O2620" s="29">
        <v>0.70899999999999996</v>
      </c>
      <c r="P2620" s="29">
        <v>0.95694000000000001</v>
      </c>
      <c r="Q2620" s="29">
        <v>2.1323999999999999E-2</v>
      </c>
      <c r="R2620" s="29">
        <v>1.5063E-2</v>
      </c>
      <c r="S2620" s="29">
        <v>2.7466999999999998E-2</v>
      </c>
      <c r="T2620" s="29">
        <v>0.74660000000000004</v>
      </c>
      <c r="U2620" s="29">
        <v>6.7835999999999994E-2</v>
      </c>
      <c r="V2620" s="29">
        <v>0.24329999999999999</v>
      </c>
    </row>
    <row r="2621" spans="1:22" ht="14.25" customHeight="1" x14ac:dyDescent="0.3">
      <c r="A2621" s="57">
        <v>42272</v>
      </c>
      <c r="B2621" s="29">
        <v>22490</v>
      </c>
      <c r="C2621" s="29">
        <v>21890</v>
      </c>
      <c r="D2621" s="29">
        <v>96.269000000000005</v>
      </c>
      <c r="E2621" s="29">
        <v>120.59</v>
      </c>
      <c r="F2621" s="29">
        <v>1.1194999999999999</v>
      </c>
      <c r="G2621" s="29">
        <v>8.293E-3</v>
      </c>
      <c r="H2621" s="29">
        <v>0.15684999999999999</v>
      </c>
      <c r="I2621" s="29">
        <v>0.15629999999999999</v>
      </c>
      <c r="J2621" s="29">
        <v>1.518</v>
      </c>
      <c r="K2621" s="29">
        <v>3.0209E-2</v>
      </c>
      <c r="L2621" s="29">
        <v>0.22720000000000001</v>
      </c>
      <c r="M2621" s="29">
        <v>8.3830000000000002E-2</v>
      </c>
      <c r="N2621" s="29">
        <v>1.2869999999999999E-2</v>
      </c>
      <c r="O2621" s="29">
        <v>0.70920000000000005</v>
      </c>
      <c r="P2621" s="29">
        <v>0.95784999999999998</v>
      </c>
      <c r="Q2621" s="29">
        <v>2.1384E-2</v>
      </c>
      <c r="R2621" s="29">
        <v>1.5114000000000001E-2</v>
      </c>
      <c r="S2621" s="29">
        <v>2.7636999999999998E-2</v>
      </c>
      <c r="T2621" s="29">
        <v>0.74980000000000002</v>
      </c>
      <c r="U2621" s="29">
        <v>6.8288000000000001E-2</v>
      </c>
      <c r="V2621" s="29">
        <v>0.25169999999999998</v>
      </c>
    </row>
    <row r="2622" spans="1:22" ht="14.25" customHeight="1" x14ac:dyDescent="0.3">
      <c r="A2622" s="57">
        <v>42271</v>
      </c>
      <c r="B2622" s="29">
        <v>22490</v>
      </c>
      <c r="C2622" s="29">
        <v>21890</v>
      </c>
      <c r="D2622" s="29">
        <v>95.994</v>
      </c>
      <c r="E2622" s="29">
        <v>120.07</v>
      </c>
      <c r="F2622" s="29">
        <v>1.123</v>
      </c>
      <c r="G2622" s="29">
        <v>8.3280000000000003E-3</v>
      </c>
      <c r="H2622" s="29">
        <v>0.15673000000000001</v>
      </c>
      <c r="I2622" s="29">
        <v>0.15579999999999999</v>
      </c>
      <c r="J2622" s="29">
        <v>1.5242</v>
      </c>
      <c r="K2622" s="29">
        <v>3.0197000000000002E-2</v>
      </c>
      <c r="L2622" s="29">
        <v>0.2271</v>
      </c>
      <c r="M2622" s="29">
        <v>8.3979999999999999E-2</v>
      </c>
      <c r="N2622" s="29">
        <v>1.2869999999999999E-2</v>
      </c>
      <c r="O2622" s="29">
        <v>0.71020000000000005</v>
      </c>
      <c r="P2622" s="29">
        <v>0.95740000000000003</v>
      </c>
      <c r="Q2622" s="29">
        <v>2.1361000000000002E-2</v>
      </c>
      <c r="R2622" s="29">
        <v>1.5102000000000001E-2</v>
      </c>
      <c r="S2622" s="29">
        <v>2.7569E-2</v>
      </c>
      <c r="T2622" s="29">
        <v>0.75160000000000005</v>
      </c>
      <c r="U2622" s="29">
        <v>6.7866999999999997E-2</v>
      </c>
      <c r="V2622" s="29">
        <v>0.25219999999999998</v>
      </c>
    </row>
    <row r="2623" spans="1:22" ht="14.25" customHeight="1" x14ac:dyDescent="0.3">
      <c r="A2623" s="57">
        <v>42270</v>
      </c>
      <c r="B2623" s="29">
        <v>22481</v>
      </c>
      <c r="C2623" s="29">
        <v>21890</v>
      </c>
      <c r="D2623" s="29">
        <v>96.067999999999998</v>
      </c>
      <c r="E2623" s="29">
        <v>120.28</v>
      </c>
      <c r="F2623" s="29">
        <v>1.1186</v>
      </c>
      <c r="G2623" s="29">
        <v>8.3140000000000002E-3</v>
      </c>
      <c r="H2623" s="29">
        <v>0.15665000000000001</v>
      </c>
      <c r="I2623" s="29">
        <v>0.15529999999999999</v>
      </c>
      <c r="J2623" s="29">
        <v>1.5245</v>
      </c>
      <c r="K2623" s="29">
        <v>3.0306E-2</v>
      </c>
      <c r="L2623" s="29">
        <v>0.22869999999999999</v>
      </c>
      <c r="M2623" s="29">
        <v>8.3690000000000001E-2</v>
      </c>
      <c r="N2623" s="29">
        <v>1.2869999999999999E-2</v>
      </c>
      <c r="O2623" s="29">
        <v>0.70920000000000005</v>
      </c>
      <c r="P2623" s="29">
        <v>0.95684999999999998</v>
      </c>
      <c r="Q2623" s="29">
        <v>2.1322000000000001E-2</v>
      </c>
      <c r="R2623" s="29">
        <v>1.5086E-2</v>
      </c>
      <c r="S2623" s="29">
        <v>2.7573E-2</v>
      </c>
      <c r="T2623" s="29">
        <v>0.75070000000000003</v>
      </c>
      <c r="U2623" s="29">
        <v>6.812E-2</v>
      </c>
      <c r="V2623" s="29">
        <v>0.23930000000000001</v>
      </c>
    </row>
    <row r="2624" spans="1:22" ht="14.25" customHeight="1" x14ac:dyDescent="0.3">
      <c r="A2624" s="57">
        <v>42269</v>
      </c>
      <c r="B2624" s="29">
        <v>22478</v>
      </c>
      <c r="C2624" s="29">
        <v>21890</v>
      </c>
      <c r="D2624" s="29">
        <v>96.283000000000001</v>
      </c>
      <c r="E2624" s="29">
        <v>120.15</v>
      </c>
      <c r="F2624" s="29">
        <v>1.1120000000000001</v>
      </c>
      <c r="G2624" s="29">
        <v>8.3230000000000005E-3</v>
      </c>
      <c r="H2624" s="29">
        <v>0.15689</v>
      </c>
      <c r="I2624" s="29">
        <v>0.15579999999999999</v>
      </c>
      <c r="J2624" s="29">
        <v>1.5365</v>
      </c>
      <c r="K2624" s="29">
        <v>3.0386E-2</v>
      </c>
      <c r="L2624" s="29">
        <v>0.23180000000000001</v>
      </c>
      <c r="M2624" s="29">
        <v>8.4360000000000004E-2</v>
      </c>
      <c r="N2624" s="29">
        <v>1.2869999999999999E-2</v>
      </c>
      <c r="O2624" s="29">
        <v>0.70950000000000002</v>
      </c>
      <c r="P2624" s="29">
        <v>0.95748999999999995</v>
      </c>
      <c r="Q2624" s="29">
        <v>2.1437000000000001E-2</v>
      </c>
      <c r="R2624" s="29">
        <v>1.5174999999999999E-2</v>
      </c>
      <c r="S2624" s="29">
        <v>2.7727999999999999E-2</v>
      </c>
      <c r="T2624" s="29">
        <v>0.75339999999999996</v>
      </c>
      <c r="U2624" s="29">
        <v>6.8210000000000007E-2</v>
      </c>
      <c r="V2624" s="29">
        <v>0.247</v>
      </c>
    </row>
    <row r="2625" spans="1:22" ht="14.25" customHeight="1" x14ac:dyDescent="0.3">
      <c r="A2625" s="57">
        <v>42268</v>
      </c>
      <c r="B2625" s="29">
        <v>22470</v>
      </c>
      <c r="C2625" s="29">
        <v>21890</v>
      </c>
      <c r="D2625" s="29">
        <v>95.894000000000005</v>
      </c>
      <c r="E2625" s="29">
        <v>120.56</v>
      </c>
      <c r="F2625" s="29">
        <v>1.119</v>
      </c>
      <c r="G2625" s="29">
        <v>8.2950000000000003E-3</v>
      </c>
      <c r="H2625" s="29">
        <v>0.15695999999999999</v>
      </c>
      <c r="I2625" s="29">
        <v>0.15629999999999999</v>
      </c>
      <c r="J2625" s="29">
        <v>1.5507</v>
      </c>
      <c r="K2625" s="29">
        <v>3.0623999999999998E-2</v>
      </c>
      <c r="L2625" s="29">
        <v>0.2346</v>
      </c>
      <c r="M2625" s="29">
        <v>8.4860000000000005E-2</v>
      </c>
      <c r="N2625" s="29">
        <v>1.2869999999999999E-2</v>
      </c>
      <c r="O2625" s="29">
        <v>0.70979999999999999</v>
      </c>
      <c r="P2625" s="29">
        <v>0.95743999999999996</v>
      </c>
      <c r="Q2625" s="29">
        <v>2.1493999999999999E-2</v>
      </c>
      <c r="R2625" s="29">
        <v>1.5221E-2</v>
      </c>
      <c r="S2625" s="29">
        <v>2.7925999999999999E-2</v>
      </c>
      <c r="T2625" s="29">
        <v>0.75449999999999995</v>
      </c>
      <c r="U2625" s="29">
        <v>6.9042999999999993E-2</v>
      </c>
      <c r="V2625" s="29">
        <v>0.25090000000000001</v>
      </c>
    </row>
    <row r="2626" spans="1:22" ht="14.25" customHeight="1" x14ac:dyDescent="0.3">
      <c r="A2626" s="57">
        <v>42265</v>
      </c>
      <c r="B2626" s="29">
        <v>22475</v>
      </c>
      <c r="C2626" s="29">
        <v>21890</v>
      </c>
      <c r="D2626" s="29">
        <v>94.863</v>
      </c>
      <c r="E2626" s="29">
        <v>119.98</v>
      </c>
      <c r="F2626" s="29">
        <v>1.1297999999999999</v>
      </c>
      <c r="G2626" s="29">
        <v>8.3350000000000004E-3</v>
      </c>
      <c r="H2626" s="29">
        <v>0.15714</v>
      </c>
      <c r="I2626" s="29">
        <v>0.15659999999999999</v>
      </c>
      <c r="J2626" s="29">
        <v>1.5536000000000001</v>
      </c>
      <c r="K2626" s="29">
        <v>3.0877999999999999E-2</v>
      </c>
      <c r="L2626" s="29">
        <v>0.23599999999999999</v>
      </c>
      <c r="M2626" s="29">
        <v>8.5290000000000005E-2</v>
      </c>
      <c r="N2626" s="29">
        <v>1.285E-2</v>
      </c>
      <c r="O2626" s="29">
        <v>0.71150000000000002</v>
      </c>
      <c r="P2626" s="29">
        <v>0.95789999999999997</v>
      </c>
      <c r="Q2626" s="29">
        <v>2.1512E-2</v>
      </c>
      <c r="R2626" s="29">
        <v>1.5180000000000001E-2</v>
      </c>
      <c r="S2626" s="29">
        <v>2.8042999999999998E-2</v>
      </c>
      <c r="T2626" s="29">
        <v>0.75609999999999999</v>
      </c>
      <c r="U2626" s="29">
        <v>6.9457000000000005E-2</v>
      </c>
      <c r="V2626" s="29">
        <v>0.2535</v>
      </c>
    </row>
    <row r="2627" spans="1:22" ht="14.25" customHeight="1" x14ac:dyDescent="0.3">
      <c r="A2627" s="57">
        <v>42264</v>
      </c>
      <c r="B2627" s="29">
        <v>22508</v>
      </c>
      <c r="C2627" s="29">
        <v>21890</v>
      </c>
      <c r="D2627" s="29">
        <v>94.55</v>
      </c>
      <c r="E2627" s="29">
        <v>120.01</v>
      </c>
      <c r="F2627" s="29">
        <v>1.1435</v>
      </c>
      <c r="G2627" s="29">
        <v>8.3330000000000001E-3</v>
      </c>
      <c r="H2627" s="29">
        <v>0.15709000000000001</v>
      </c>
      <c r="I2627" s="29">
        <v>0.15620000000000001</v>
      </c>
      <c r="J2627" s="29">
        <v>1.5590999999999999</v>
      </c>
      <c r="K2627" s="29">
        <v>3.0880000000000001E-2</v>
      </c>
      <c r="L2627" s="29">
        <v>0.23780000000000001</v>
      </c>
      <c r="M2627" s="29">
        <v>8.5669999999999996E-2</v>
      </c>
      <c r="N2627" s="29">
        <v>1.285E-2</v>
      </c>
      <c r="O2627" s="29">
        <v>0.7117</v>
      </c>
      <c r="P2627" s="29">
        <v>0.95757999999999999</v>
      </c>
      <c r="Q2627" s="29">
        <v>2.1512E-2</v>
      </c>
      <c r="R2627" s="29">
        <v>1.5134999999999999E-2</v>
      </c>
      <c r="S2627" s="29">
        <v>2.7897999999999999E-2</v>
      </c>
      <c r="T2627" s="29">
        <v>0.75860000000000005</v>
      </c>
      <c r="U2627" s="29">
        <v>6.9513000000000005E-2</v>
      </c>
      <c r="V2627" s="29">
        <v>0.25650000000000001</v>
      </c>
    </row>
    <row r="2628" spans="1:22" ht="14.25" customHeight="1" x14ac:dyDescent="0.3">
      <c r="A2628" s="57">
        <v>42263</v>
      </c>
      <c r="B2628" s="29">
        <v>22490</v>
      </c>
      <c r="C2628" s="29">
        <v>21890</v>
      </c>
      <c r="D2628" s="29">
        <v>95.42</v>
      </c>
      <c r="E2628" s="29">
        <v>120.57</v>
      </c>
      <c r="F2628" s="29">
        <v>1.129</v>
      </c>
      <c r="G2628" s="29">
        <v>8.2939999999999993E-3</v>
      </c>
      <c r="H2628" s="29">
        <v>0.15695000000000001</v>
      </c>
      <c r="I2628" s="29">
        <v>0.15620000000000001</v>
      </c>
      <c r="J2628" s="29">
        <v>1.5492999999999999</v>
      </c>
      <c r="K2628" s="29">
        <v>3.0831000000000001E-2</v>
      </c>
      <c r="L2628" s="29">
        <v>0.23719999999999999</v>
      </c>
      <c r="M2628" s="29">
        <v>8.548E-2</v>
      </c>
      <c r="N2628" s="29">
        <v>1.285E-2</v>
      </c>
      <c r="O2628" s="29">
        <v>0.70930000000000004</v>
      </c>
      <c r="P2628" s="29">
        <v>0.95840999999999998</v>
      </c>
      <c r="Q2628" s="29">
        <v>2.1489000000000001E-2</v>
      </c>
      <c r="R2628" s="29">
        <v>1.5094E-2</v>
      </c>
      <c r="S2628" s="29">
        <v>2.7882000000000001E-2</v>
      </c>
      <c r="T2628" s="29">
        <v>0.75919999999999999</v>
      </c>
      <c r="U2628" s="29">
        <v>6.9492999999999999E-2</v>
      </c>
      <c r="V2628" s="29">
        <v>0.26100000000000001</v>
      </c>
    </row>
    <row r="2629" spans="1:22" ht="14.25" customHeight="1" x14ac:dyDescent="0.3">
      <c r="A2629" s="57">
        <v>42262</v>
      </c>
      <c r="B2629" s="29">
        <v>22508</v>
      </c>
      <c r="C2629" s="29">
        <v>21890</v>
      </c>
      <c r="D2629" s="29">
        <v>95.611000000000004</v>
      </c>
      <c r="E2629" s="29">
        <v>120.42</v>
      </c>
      <c r="F2629" s="29">
        <v>1.1269</v>
      </c>
      <c r="G2629" s="29">
        <v>8.3040000000000006E-3</v>
      </c>
      <c r="H2629" s="29">
        <v>0.15701000000000001</v>
      </c>
      <c r="I2629" s="29">
        <v>0.156</v>
      </c>
      <c r="J2629" s="29">
        <v>1.5344</v>
      </c>
      <c r="K2629" s="29">
        <v>3.0772000000000001E-2</v>
      </c>
      <c r="L2629" s="29">
        <v>0.23449999999999999</v>
      </c>
      <c r="M2629" s="29">
        <v>8.4809999999999997E-2</v>
      </c>
      <c r="N2629" s="29">
        <v>1.286E-2</v>
      </c>
      <c r="O2629" s="29">
        <v>0.71450000000000002</v>
      </c>
      <c r="P2629" s="29">
        <v>0.95774000000000004</v>
      </c>
      <c r="Q2629" s="29">
        <v>2.1406000000000001E-2</v>
      </c>
      <c r="R2629" s="29">
        <v>1.5049E-2</v>
      </c>
      <c r="S2629" s="29">
        <v>2.7837000000000001E-2</v>
      </c>
      <c r="T2629" s="29">
        <v>0.75470000000000004</v>
      </c>
      <c r="U2629" s="29">
        <v>6.9432999999999995E-2</v>
      </c>
      <c r="V2629" s="29">
        <v>0.25890000000000002</v>
      </c>
    </row>
    <row r="2630" spans="1:22" ht="14.25" customHeight="1" x14ac:dyDescent="0.3">
      <c r="A2630" s="57">
        <v>42261</v>
      </c>
      <c r="B2630" s="29">
        <v>22488</v>
      </c>
      <c r="C2630" s="29">
        <v>21890</v>
      </c>
      <c r="D2630" s="29">
        <v>95.245999999999995</v>
      </c>
      <c r="E2630" s="29">
        <v>120.23</v>
      </c>
      <c r="F2630" s="29">
        <v>1.1316999999999999</v>
      </c>
      <c r="G2630" s="29">
        <v>8.3169999999999997E-3</v>
      </c>
      <c r="H2630" s="29">
        <v>0.15701999999999999</v>
      </c>
      <c r="I2630" s="29">
        <v>0.15620000000000001</v>
      </c>
      <c r="J2630" s="29">
        <v>1.5427</v>
      </c>
      <c r="K2630" s="29">
        <v>3.0772999999999998E-2</v>
      </c>
      <c r="L2630" s="29">
        <v>0.23269999999999999</v>
      </c>
      <c r="M2630" s="29">
        <v>8.4540000000000004E-2</v>
      </c>
      <c r="N2630" s="29">
        <v>1.286E-2</v>
      </c>
      <c r="O2630" s="29">
        <v>0.71530000000000005</v>
      </c>
      <c r="P2630" s="29">
        <v>0.95740000000000003</v>
      </c>
      <c r="Q2630" s="29">
        <v>2.1410999999999999E-2</v>
      </c>
      <c r="R2630" s="29">
        <v>1.5082999999999999E-2</v>
      </c>
      <c r="S2630" s="29">
        <v>2.7758999999999999E-2</v>
      </c>
      <c r="T2630" s="29">
        <v>0.75390000000000001</v>
      </c>
      <c r="U2630" s="29">
        <v>6.9788000000000003E-2</v>
      </c>
      <c r="V2630" s="29">
        <v>0.26200000000000001</v>
      </c>
    </row>
    <row r="2631" spans="1:22" ht="14.25" customHeight="1" x14ac:dyDescent="0.3">
      <c r="A2631" s="57">
        <v>42258</v>
      </c>
      <c r="B2631" s="29">
        <v>22471</v>
      </c>
      <c r="C2631" s="29">
        <v>21890</v>
      </c>
      <c r="D2631" s="29">
        <v>95.194000000000003</v>
      </c>
      <c r="E2631" s="29">
        <v>120.59</v>
      </c>
      <c r="F2631" s="29">
        <v>1.1337999999999999</v>
      </c>
      <c r="G2631" s="29">
        <v>8.293E-3</v>
      </c>
      <c r="H2631" s="29">
        <v>0.15687999999999999</v>
      </c>
      <c r="I2631" s="29">
        <v>0.156</v>
      </c>
      <c r="J2631" s="29">
        <v>1.5428999999999999</v>
      </c>
      <c r="K2631" s="29">
        <v>3.0814999999999999E-2</v>
      </c>
      <c r="L2631" s="29">
        <v>0.2321</v>
      </c>
      <c r="M2631" s="29">
        <v>8.455E-2</v>
      </c>
      <c r="N2631" s="29">
        <v>1.286E-2</v>
      </c>
      <c r="O2631" s="29">
        <v>0.71899999999999997</v>
      </c>
      <c r="P2631" s="29">
        <v>0.95716999999999997</v>
      </c>
      <c r="Q2631" s="29">
        <v>2.1418E-2</v>
      </c>
      <c r="R2631" s="29">
        <v>1.5096E-2</v>
      </c>
      <c r="S2631" s="29">
        <v>2.7751000000000001E-2</v>
      </c>
      <c r="T2631" s="29">
        <v>0.754</v>
      </c>
      <c r="U2631" s="29">
        <v>6.9882E-2</v>
      </c>
      <c r="V2631" s="29">
        <v>0.25840000000000002</v>
      </c>
    </row>
    <row r="2632" spans="1:22" ht="14.25" customHeight="1" x14ac:dyDescent="0.3">
      <c r="A2632" s="57">
        <v>42257</v>
      </c>
      <c r="B2632" s="29">
        <v>22473</v>
      </c>
      <c r="C2632" s="29">
        <v>21890</v>
      </c>
      <c r="D2632" s="29">
        <v>95.456000000000003</v>
      </c>
      <c r="E2632" s="29">
        <v>120.62</v>
      </c>
      <c r="F2632" s="29">
        <v>1.1279999999999999</v>
      </c>
      <c r="G2632" s="29">
        <v>8.2900000000000005E-3</v>
      </c>
      <c r="H2632" s="29">
        <v>0.15656</v>
      </c>
      <c r="I2632" s="29">
        <v>0.15659999999999999</v>
      </c>
      <c r="J2632" s="29">
        <v>1.5445</v>
      </c>
      <c r="K2632" s="29">
        <v>3.0942000000000001E-2</v>
      </c>
      <c r="L2632" s="29">
        <v>0.2329</v>
      </c>
      <c r="M2632" s="29">
        <v>8.4570000000000006E-2</v>
      </c>
      <c r="N2632" s="29">
        <v>1.286E-2</v>
      </c>
      <c r="O2632" s="29">
        <v>0.71960000000000002</v>
      </c>
      <c r="P2632" s="29">
        <v>0.95694000000000001</v>
      </c>
      <c r="Q2632" s="29">
        <v>2.1399999999999999E-2</v>
      </c>
      <c r="R2632" s="29">
        <v>1.5088000000000001E-2</v>
      </c>
      <c r="S2632" s="29">
        <v>2.7734000000000002E-2</v>
      </c>
      <c r="T2632" s="29">
        <v>0.75460000000000005</v>
      </c>
      <c r="U2632" s="29">
        <v>7.0077E-2</v>
      </c>
      <c r="V2632" s="29">
        <v>0.25969999999999999</v>
      </c>
    </row>
    <row r="2633" spans="1:22" ht="14.25" customHeight="1" x14ac:dyDescent="0.3">
      <c r="A2633" s="57">
        <v>42256</v>
      </c>
      <c r="B2633" s="29">
        <v>22480</v>
      </c>
      <c r="C2633" s="29">
        <v>21890</v>
      </c>
      <c r="D2633" s="29">
        <v>96.012</v>
      </c>
      <c r="E2633" s="29">
        <v>120.5</v>
      </c>
      <c r="F2633" s="29">
        <v>1.1207</v>
      </c>
      <c r="G2633" s="29">
        <v>8.2970000000000006E-3</v>
      </c>
      <c r="H2633" s="29">
        <v>0.15679999999999999</v>
      </c>
      <c r="I2633" s="29">
        <v>0.15459999999999999</v>
      </c>
      <c r="J2633" s="29">
        <v>1.5367999999999999</v>
      </c>
      <c r="K2633" s="29">
        <v>3.0744E-2</v>
      </c>
      <c r="L2633" s="29">
        <v>0.2306</v>
      </c>
      <c r="M2633" s="29">
        <v>8.3930000000000005E-2</v>
      </c>
      <c r="N2633" s="29">
        <v>1.286E-2</v>
      </c>
      <c r="O2633" s="29">
        <v>0.72009999999999996</v>
      </c>
      <c r="P2633" s="29">
        <v>0.95792999999999995</v>
      </c>
      <c r="Q2633" s="29">
        <v>2.1311E-2</v>
      </c>
      <c r="R2633" s="29">
        <v>1.5011E-2</v>
      </c>
      <c r="S2633" s="29">
        <v>2.7588999999999999E-2</v>
      </c>
      <c r="T2633" s="29">
        <v>0.75429999999999997</v>
      </c>
      <c r="U2633" s="29">
        <v>7.0119000000000001E-2</v>
      </c>
      <c r="V2633" s="29">
        <v>0.26440000000000002</v>
      </c>
    </row>
    <row r="2634" spans="1:22" ht="14.25" customHeight="1" x14ac:dyDescent="0.3">
      <c r="A2634" s="57">
        <v>42255</v>
      </c>
      <c r="B2634" s="29">
        <v>22483</v>
      </c>
      <c r="C2634" s="29">
        <v>21890</v>
      </c>
      <c r="D2634" s="29">
        <v>95.984999999999999</v>
      </c>
      <c r="E2634" s="29">
        <v>119.81</v>
      </c>
      <c r="F2634" s="29">
        <v>1.1203000000000001</v>
      </c>
      <c r="G2634" s="29">
        <v>8.3459999999999993E-3</v>
      </c>
      <c r="H2634" s="29">
        <v>0.15705</v>
      </c>
      <c r="I2634" s="29">
        <v>0.15490000000000001</v>
      </c>
      <c r="J2634" s="29">
        <v>1.5396000000000001</v>
      </c>
      <c r="K2634" s="29">
        <v>3.0786000000000001E-2</v>
      </c>
      <c r="L2634" s="29">
        <v>0.23230000000000001</v>
      </c>
      <c r="M2634" s="29">
        <v>8.3680000000000004E-2</v>
      </c>
      <c r="N2634" s="29">
        <v>1.285E-2</v>
      </c>
      <c r="O2634" s="29">
        <v>0.72270000000000001</v>
      </c>
      <c r="P2634" s="29">
        <v>0.95918999999999999</v>
      </c>
      <c r="Q2634" s="29">
        <v>2.1339E-2</v>
      </c>
      <c r="R2634" s="29">
        <v>1.5086E-2</v>
      </c>
      <c r="S2634" s="29">
        <v>2.7725E-2</v>
      </c>
      <c r="T2634" s="29">
        <v>0.75700000000000001</v>
      </c>
      <c r="U2634" s="29">
        <v>7.0426000000000002E-2</v>
      </c>
      <c r="V2634" s="29">
        <v>0.26179999999999998</v>
      </c>
    </row>
    <row r="2635" spans="1:22" ht="14.25" customHeight="1" x14ac:dyDescent="0.3">
      <c r="A2635" s="57">
        <v>42254</v>
      </c>
      <c r="B2635" s="29">
        <v>22468</v>
      </c>
      <c r="C2635" s="29">
        <v>21890</v>
      </c>
      <c r="D2635" s="29">
        <v>96.228999999999999</v>
      </c>
      <c r="E2635" s="29">
        <v>119.28</v>
      </c>
      <c r="F2635" s="29">
        <v>1.117</v>
      </c>
      <c r="G2635" s="29">
        <v>8.3840000000000008E-3</v>
      </c>
      <c r="H2635" s="29">
        <v>0.15701999999999999</v>
      </c>
      <c r="I2635" s="29">
        <v>0.15429999999999999</v>
      </c>
      <c r="J2635" s="29">
        <v>1.5277000000000001</v>
      </c>
      <c r="K2635" s="29">
        <v>3.0533000000000001E-2</v>
      </c>
      <c r="L2635" s="29">
        <v>0.2301</v>
      </c>
      <c r="M2635" s="29">
        <v>8.3099999999999993E-2</v>
      </c>
      <c r="N2635" s="29">
        <v>1.285E-2</v>
      </c>
      <c r="O2635" s="29">
        <v>0.72709999999999997</v>
      </c>
      <c r="P2635" s="29">
        <v>0.95969000000000004</v>
      </c>
      <c r="Q2635" s="29">
        <v>2.1263000000000001E-2</v>
      </c>
      <c r="R2635" s="29">
        <v>1.495E-2</v>
      </c>
      <c r="S2635" s="29">
        <v>2.7684E-2</v>
      </c>
      <c r="T2635" s="29">
        <v>0.75149999999999995</v>
      </c>
      <c r="U2635" s="29">
        <v>6.9807999999999995E-2</v>
      </c>
      <c r="V2635" s="29">
        <v>0.26019999999999999</v>
      </c>
    </row>
    <row r="2636" spans="1:22" ht="14.25" customHeight="1" x14ac:dyDescent="0.3">
      <c r="A2636" s="57">
        <v>42251</v>
      </c>
      <c r="B2636" s="29">
        <v>22473</v>
      </c>
      <c r="C2636" s="29">
        <v>21890</v>
      </c>
      <c r="D2636" s="29">
        <v>96.228999999999999</v>
      </c>
      <c r="E2636" s="29">
        <v>118.99</v>
      </c>
      <c r="F2636" s="29">
        <v>1.1149</v>
      </c>
      <c r="G2636" s="29">
        <v>8.4010000000000005E-3</v>
      </c>
      <c r="H2636" s="29">
        <v>0.15698000000000001</v>
      </c>
      <c r="I2636" s="29">
        <v>0.15459999999999999</v>
      </c>
      <c r="J2636" s="29">
        <v>1.5169999999999999</v>
      </c>
      <c r="K2636" s="29">
        <v>3.0594E-2</v>
      </c>
      <c r="L2636" s="29">
        <v>0.23200000000000001</v>
      </c>
      <c r="M2636" s="29">
        <v>8.3239999999999995E-2</v>
      </c>
      <c r="N2636" s="29">
        <v>1.285E-2</v>
      </c>
      <c r="O2636" s="29">
        <v>0.72599999999999998</v>
      </c>
      <c r="P2636" s="29">
        <v>0.95955999999999997</v>
      </c>
      <c r="Q2636" s="29">
        <v>2.1328E-2</v>
      </c>
      <c r="R2636" s="29">
        <v>1.4985999999999999E-2</v>
      </c>
      <c r="S2636" s="29">
        <v>2.7786999999999999E-2</v>
      </c>
      <c r="T2636" s="29">
        <v>0.753</v>
      </c>
      <c r="U2636" s="29">
        <v>6.9874000000000006E-2</v>
      </c>
      <c r="V2636" s="29">
        <v>0.26019999999999999</v>
      </c>
    </row>
    <row r="2637" spans="1:22" ht="14.25" customHeight="1" x14ac:dyDescent="0.3">
      <c r="A2637" s="57">
        <v>42250</v>
      </c>
      <c r="B2637" s="29">
        <v>22490</v>
      </c>
      <c r="C2637" s="29">
        <v>21890</v>
      </c>
      <c r="D2637" s="29">
        <v>96.405000000000001</v>
      </c>
      <c r="E2637" s="29">
        <v>120.07</v>
      </c>
      <c r="F2637" s="29">
        <v>1.1123000000000001</v>
      </c>
      <c r="G2637" s="29">
        <v>8.3289999999999996E-3</v>
      </c>
      <c r="H2637" s="29">
        <v>0.15733</v>
      </c>
      <c r="I2637" s="29">
        <v>0.155</v>
      </c>
      <c r="J2637" s="29">
        <v>1.5258</v>
      </c>
      <c r="K2637" s="29">
        <v>3.0719E-2</v>
      </c>
      <c r="L2637" s="29">
        <v>0.23580000000000001</v>
      </c>
      <c r="M2637" s="29">
        <v>8.3960000000000007E-2</v>
      </c>
      <c r="N2637" s="29">
        <v>1.285E-2</v>
      </c>
      <c r="O2637" s="29">
        <v>0.74180000000000001</v>
      </c>
      <c r="P2637" s="29">
        <v>0.95974000000000004</v>
      </c>
      <c r="Q2637" s="29">
        <v>2.1368999999999999E-2</v>
      </c>
      <c r="R2637" s="29">
        <v>1.5125E-2</v>
      </c>
      <c r="S2637" s="29">
        <v>2.7879999999999999E-2</v>
      </c>
      <c r="T2637" s="29">
        <v>0.75880000000000003</v>
      </c>
      <c r="U2637" s="29">
        <v>7.0669999999999997E-2</v>
      </c>
      <c r="V2637" s="29">
        <v>0.26740000000000003</v>
      </c>
    </row>
    <row r="2638" spans="1:22" ht="14.25" customHeight="1" x14ac:dyDescent="0.3">
      <c r="A2638" s="57">
        <v>42249</v>
      </c>
      <c r="B2638" s="29">
        <v>22488</v>
      </c>
      <c r="C2638" s="29">
        <v>21890</v>
      </c>
      <c r="D2638" s="29">
        <v>95.828000000000003</v>
      </c>
      <c r="E2638" s="29">
        <v>120.33</v>
      </c>
      <c r="F2638" s="29">
        <v>1.1227</v>
      </c>
      <c r="G2638" s="29">
        <v>8.3099999999999997E-3</v>
      </c>
      <c r="H2638" s="29">
        <v>0.15734000000000001</v>
      </c>
      <c r="I2638" s="29">
        <v>0.15509999999999999</v>
      </c>
      <c r="J2638" s="29">
        <v>1.5299</v>
      </c>
      <c r="K2638" s="29">
        <v>3.0797999999999999E-2</v>
      </c>
      <c r="L2638" s="29">
        <v>0.23719999999999999</v>
      </c>
      <c r="M2638" s="29">
        <v>8.4449999999999997E-2</v>
      </c>
      <c r="N2638" s="29">
        <v>1.285E-2</v>
      </c>
      <c r="O2638" s="29">
        <v>0.74319999999999997</v>
      </c>
      <c r="P2638" s="29">
        <v>0.96057000000000003</v>
      </c>
      <c r="Q2638" s="29">
        <v>2.1399999999999999E-2</v>
      </c>
      <c r="R2638" s="29">
        <v>1.5105E-2</v>
      </c>
      <c r="S2638" s="29">
        <v>2.7965E-2</v>
      </c>
      <c r="T2638" s="29">
        <v>0.75370000000000004</v>
      </c>
      <c r="U2638" s="29">
        <v>7.0680999999999994E-2</v>
      </c>
      <c r="V2638" s="29">
        <v>0.2661</v>
      </c>
    </row>
    <row r="2639" spans="1:22" ht="14.25" customHeight="1" x14ac:dyDescent="0.3">
      <c r="A2639" s="57">
        <v>42248</v>
      </c>
      <c r="B2639" s="29">
        <v>22488</v>
      </c>
      <c r="C2639" s="29">
        <v>21890</v>
      </c>
      <c r="D2639" s="29">
        <v>95.45</v>
      </c>
      <c r="E2639" s="29">
        <v>119.37</v>
      </c>
      <c r="F2639" s="29">
        <v>1.1315</v>
      </c>
      <c r="G2639" s="29">
        <v>8.3770000000000008E-3</v>
      </c>
      <c r="H2639" s="29">
        <v>0.15712999999999999</v>
      </c>
      <c r="I2639" s="29">
        <v>0.15579999999999999</v>
      </c>
      <c r="J2639" s="29">
        <v>1.5304</v>
      </c>
      <c r="K2639" s="29">
        <v>3.0865E-2</v>
      </c>
      <c r="L2639" s="29">
        <v>0.2382</v>
      </c>
      <c r="M2639" s="29">
        <v>8.4739999999999996E-2</v>
      </c>
      <c r="N2639" s="29">
        <v>1.286E-2</v>
      </c>
      <c r="O2639" s="29">
        <v>0.74319999999999997</v>
      </c>
      <c r="P2639" s="29">
        <v>0.96038000000000001</v>
      </c>
      <c r="Q2639" s="29">
        <v>2.1357999999999999E-2</v>
      </c>
      <c r="R2639" s="29">
        <v>1.5063999999999999E-2</v>
      </c>
      <c r="S2639" s="29">
        <v>2.7992E-2</v>
      </c>
      <c r="T2639" s="29">
        <v>0.75419999999999998</v>
      </c>
      <c r="U2639" s="29">
        <v>7.0866999999999999E-2</v>
      </c>
      <c r="V2639" s="29">
        <v>0.27010000000000001</v>
      </c>
    </row>
    <row r="2640" spans="1:22" ht="14.25" customHeight="1" x14ac:dyDescent="0.3">
      <c r="A2640" s="57">
        <v>42247</v>
      </c>
      <c r="B2640" s="29">
        <v>22482</v>
      </c>
      <c r="C2640" s="29">
        <v>21890</v>
      </c>
      <c r="D2640" s="29">
        <v>95.823999999999998</v>
      </c>
      <c r="E2640" s="29">
        <v>121.23</v>
      </c>
      <c r="F2640" s="29">
        <v>1.1211</v>
      </c>
      <c r="G2640" s="29">
        <v>8.2489999999999994E-3</v>
      </c>
      <c r="H2640" s="29">
        <v>0.15684000000000001</v>
      </c>
      <c r="I2640" s="29">
        <v>0.1552</v>
      </c>
      <c r="J2640" s="29">
        <v>1.5345</v>
      </c>
      <c r="K2640" s="29">
        <v>3.0776000000000001E-2</v>
      </c>
      <c r="L2640" s="29">
        <v>0.23910000000000001</v>
      </c>
      <c r="M2640" s="29">
        <v>8.4519999999999998E-2</v>
      </c>
      <c r="N2640" s="29">
        <v>1.286E-2</v>
      </c>
      <c r="O2640" s="29">
        <v>0.74339999999999995</v>
      </c>
      <c r="P2640" s="29">
        <v>0.96116999999999997</v>
      </c>
      <c r="Q2640" s="29">
        <v>2.1394E-2</v>
      </c>
      <c r="R2640" s="29">
        <v>1.5056999999999999E-2</v>
      </c>
      <c r="S2640" s="29">
        <v>2.7906E-2</v>
      </c>
      <c r="T2640" s="29">
        <v>0.76100000000000001</v>
      </c>
      <c r="U2640" s="29">
        <v>7.0948999999999998E-2</v>
      </c>
      <c r="V2640" s="29">
        <v>0.27610000000000001</v>
      </c>
    </row>
    <row r="2641" spans="1:22" ht="14.25" customHeight="1" x14ac:dyDescent="0.3">
      <c r="A2641" s="57">
        <v>42244</v>
      </c>
      <c r="B2641" s="29">
        <v>22463</v>
      </c>
      <c r="C2641" s="29">
        <v>21890</v>
      </c>
      <c r="D2641" s="29">
        <v>96.105999999999995</v>
      </c>
      <c r="E2641" s="29">
        <v>121.71</v>
      </c>
      <c r="F2641" s="29">
        <v>1.1185</v>
      </c>
      <c r="G2641" s="29">
        <v>8.2159999999999993E-3</v>
      </c>
      <c r="H2641" s="29">
        <v>0.15656</v>
      </c>
      <c r="I2641" s="29">
        <v>0.15479999999999999</v>
      </c>
      <c r="J2641" s="29">
        <v>1.5390999999999999</v>
      </c>
      <c r="K2641" s="29">
        <v>3.0904999999999998E-2</v>
      </c>
      <c r="L2641" s="29">
        <v>0.2394</v>
      </c>
      <c r="M2641" s="29">
        <v>8.4769999999999998E-2</v>
      </c>
      <c r="N2641" s="29">
        <v>1.2840000000000001E-2</v>
      </c>
      <c r="O2641" s="29">
        <v>0.74450000000000005</v>
      </c>
      <c r="P2641" s="29">
        <v>0.96140000000000003</v>
      </c>
      <c r="Q2641" s="29">
        <v>2.1416000000000001E-2</v>
      </c>
      <c r="R2641" s="29">
        <v>1.5117E-2</v>
      </c>
      <c r="S2641" s="29">
        <v>2.7896000000000001E-2</v>
      </c>
      <c r="T2641" s="29">
        <v>0.75739999999999996</v>
      </c>
      <c r="U2641" s="29">
        <v>7.1370000000000003E-2</v>
      </c>
      <c r="V2641" s="29">
        <v>0.27929999999999999</v>
      </c>
    </row>
    <row r="2642" spans="1:22" ht="14.25" customHeight="1" x14ac:dyDescent="0.3">
      <c r="A2642" s="57">
        <v>42243</v>
      </c>
      <c r="B2642" s="29">
        <v>22475</v>
      </c>
      <c r="C2642" s="29">
        <v>21890</v>
      </c>
      <c r="D2642" s="29">
        <v>95.61</v>
      </c>
      <c r="E2642" s="29">
        <v>121.03</v>
      </c>
      <c r="F2642" s="29">
        <v>1.1246</v>
      </c>
      <c r="G2642" s="29">
        <v>8.2620000000000002E-3</v>
      </c>
      <c r="H2642" s="29">
        <v>0.15615999999999999</v>
      </c>
      <c r="I2642" s="29">
        <v>0.15440000000000001</v>
      </c>
      <c r="J2642" s="29">
        <v>1.5403</v>
      </c>
      <c r="K2642" s="29">
        <v>3.0981000000000002E-2</v>
      </c>
      <c r="L2642" s="29">
        <v>0.2389</v>
      </c>
      <c r="M2642" s="29">
        <v>8.5169999999999996E-2</v>
      </c>
      <c r="N2642" s="29">
        <v>1.286E-2</v>
      </c>
      <c r="O2642" s="29">
        <v>0.74439999999999995</v>
      </c>
      <c r="P2642" s="29">
        <v>0.96158999999999994</v>
      </c>
      <c r="Q2642" s="29">
        <v>2.1436E-2</v>
      </c>
      <c r="R2642" s="29">
        <v>1.5159000000000001E-2</v>
      </c>
      <c r="S2642" s="29">
        <v>2.8042999999999998E-2</v>
      </c>
      <c r="T2642" s="29">
        <v>0.75770000000000004</v>
      </c>
      <c r="U2642" s="29">
        <v>7.1402999999999994E-2</v>
      </c>
      <c r="V2642" s="29">
        <v>0.28139999999999998</v>
      </c>
    </row>
    <row r="2643" spans="1:22" ht="14.25" customHeight="1" x14ac:dyDescent="0.3">
      <c r="A2643" s="57">
        <v>42242</v>
      </c>
      <c r="B2643" s="29">
        <v>22545</v>
      </c>
      <c r="C2643" s="29">
        <v>21890</v>
      </c>
      <c r="D2643" s="29">
        <v>95.1</v>
      </c>
      <c r="E2643" s="29">
        <v>119.92</v>
      </c>
      <c r="F2643" s="29">
        <v>1.1314</v>
      </c>
      <c r="G2643" s="29">
        <v>8.3379999999999999E-3</v>
      </c>
      <c r="H2643" s="29">
        <v>0.15597</v>
      </c>
      <c r="I2643" s="29">
        <v>0.15409999999999999</v>
      </c>
      <c r="J2643" s="29">
        <v>1.5463</v>
      </c>
      <c r="K2643" s="29">
        <v>3.0811999999999999E-2</v>
      </c>
      <c r="L2643" s="29">
        <v>0.2364</v>
      </c>
      <c r="M2643" s="29">
        <v>8.4519999999999998E-2</v>
      </c>
      <c r="N2643" s="29">
        <v>1.286E-2</v>
      </c>
      <c r="O2643" s="29">
        <v>0.74419999999999997</v>
      </c>
      <c r="P2643" s="29">
        <v>0.96145000000000003</v>
      </c>
      <c r="Q2643" s="29">
        <v>2.1451999999999999E-2</v>
      </c>
      <c r="R2643" s="29">
        <v>1.5148999999999999E-2</v>
      </c>
      <c r="S2643" s="29">
        <v>2.8011999999999999E-2</v>
      </c>
      <c r="T2643" s="29">
        <v>0.75229999999999997</v>
      </c>
      <c r="U2643" s="29">
        <v>7.1276000000000006E-2</v>
      </c>
      <c r="V2643" s="29">
        <v>0.27810000000000001</v>
      </c>
    </row>
    <row r="2644" spans="1:22" ht="14.25" customHeight="1" x14ac:dyDescent="0.3">
      <c r="A2644" s="57">
        <v>42241</v>
      </c>
      <c r="B2644" s="29">
        <v>22547</v>
      </c>
      <c r="C2644" s="29">
        <v>21890</v>
      </c>
      <c r="D2644" s="29">
        <v>94.53</v>
      </c>
      <c r="E2644" s="29">
        <v>118.83</v>
      </c>
      <c r="F2644" s="29">
        <v>1.1516999999999999</v>
      </c>
      <c r="G2644" s="29">
        <v>8.4119999999999993E-3</v>
      </c>
      <c r="H2644" s="29">
        <v>0.15595000000000001</v>
      </c>
      <c r="I2644" s="29">
        <v>0.15359999999999999</v>
      </c>
      <c r="J2644" s="29">
        <v>1.5687</v>
      </c>
      <c r="K2644" s="29">
        <v>3.0620999999999999E-2</v>
      </c>
      <c r="L2644" s="29">
        <v>0.23710000000000001</v>
      </c>
      <c r="M2644" s="29">
        <v>8.3970000000000003E-2</v>
      </c>
      <c r="N2644" s="29">
        <v>1.286E-2</v>
      </c>
      <c r="O2644" s="29">
        <v>0.74419999999999997</v>
      </c>
      <c r="P2644" s="29">
        <v>0.95891000000000004</v>
      </c>
      <c r="Q2644" s="29">
        <v>2.1443E-2</v>
      </c>
      <c r="R2644" s="29">
        <v>1.5077E-2</v>
      </c>
      <c r="S2644" s="29">
        <v>2.8108000000000001E-2</v>
      </c>
      <c r="T2644" s="29">
        <v>0.74970000000000003</v>
      </c>
      <c r="U2644" s="29">
        <v>7.0921999999999999E-2</v>
      </c>
      <c r="V2644" s="29">
        <v>0.27650000000000002</v>
      </c>
    </row>
    <row r="2645" spans="1:22" ht="14.25" customHeight="1" x14ac:dyDescent="0.3">
      <c r="A2645" s="57">
        <v>42240</v>
      </c>
      <c r="B2645" s="29">
        <v>22544</v>
      </c>
      <c r="C2645" s="29">
        <v>21890</v>
      </c>
      <c r="D2645" s="29">
        <v>93.331999999999994</v>
      </c>
      <c r="E2645" s="29">
        <v>118.41</v>
      </c>
      <c r="F2645" s="29">
        <v>1.1618999999999999</v>
      </c>
      <c r="G2645" s="29">
        <v>8.4440000000000001E-3</v>
      </c>
      <c r="H2645" s="29">
        <v>0.15615000000000001</v>
      </c>
      <c r="I2645" s="29">
        <v>0.154</v>
      </c>
      <c r="J2645" s="29">
        <v>1.5775999999999999</v>
      </c>
      <c r="K2645" s="29">
        <v>3.0426000000000002E-2</v>
      </c>
      <c r="L2645" s="29">
        <v>0.23530000000000001</v>
      </c>
      <c r="M2645" s="29">
        <v>8.3970000000000003E-2</v>
      </c>
      <c r="N2645" s="29">
        <v>1.286E-2</v>
      </c>
      <c r="O2645" s="29">
        <v>0.74460000000000004</v>
      </c>
      <c r="P2645" s="29">
        <v>0.96474000000000004</v>
      </c>
      <c r="Q2645" s="29">
        <v>2.1361000000000002E-2</v>
      </c>
      <c r="R2645" s="29">
        <v>1.4921E-2</v>
      </c>
      <c r="S2645" s="29">
        <v>2.8072E-2</v>
      </c>
      <c r="T2645" s="29">
        <v>0.75270000000000004</v>
      </c>
      <c r="U2645" s="29">
        <v>7.0800000000000002E-2</v>
      </c>
      <c r="V2645" s="29">
        <v>0.28139999999999998</v>
      </c>
    </row>
    <row r="2646" spans="1:22" ht="14.25" customHeight="1" x14ac:dyDescent="0.3">
      <c r="A2646" s="57">
        <v>42237</v>
      </c>
      <c r="B2646" s="29">
        <v>22498</v>
      </c>
      <c r="C2646" s="29">
        <v>21890</v>
      </c>
      <c r="D2646" s="29">
        <v>95.007999999999996</v>
      </c>
      <c r="E2646" s="29">
        <v>122.04</v>
      </c>
      <c r="F2646" s="29">
        <v>1.1386000000000001</v>
      </c>
      <c r="G2646" s="29">
        <v>8.1930000000000006E-3</v>
      </c>
      <c r="H2646" s="29">
        <v>0.15656999999999999</v>
      </c>
      <c r="I2646" s="29">
        <v>0.15490000000000001</v>
      </c>
      <c r="J2646" s="29">
        <v>1.5693999999999999</v>
      </c>
      <c r="K2646" s="29">
        <v>3.0623000000000001E-2</v>
      </c>
      <c r="L2646" s="29">
        <v>0.23930000000000001</v>
      </c>
      <c r="M2646" s="29">
        <v>8.3589999999999998E-2</v>
      </c>
      <c r="N2646" s="29">
        <v>1.286E-2</v>
      </c>
      <c r="O2646" s="29">
        <v>0.74580000000000002</v>
      </c>
      <c r="P2646" s="29">
        <v>0.98033999999999999</v>
      </c>
      <c r="Q2646" s="29">
        <v>2.1426000000000001E-2</v>
      </c>
      <c r="R2646" s="29">
        <v>1.5101E-2</v>
      </c>
      <c r="S2646" s="29">
        <v>2.8080999999999998E-2</v>
      </c>
      <c r="T2646" s="29">
        <v>0.75829999999999997</v>
      </c>
      <c r="U2646" s="29">
        <v>7.1322999999999998E-2</v>
      </c>
      <c r="V2646" s="29">
        <v>0.28560000000000002</v>
      </c>
    </row>
    <row r="2647" spans="1:22" ht="14.25" customHeight="1" x14ac:dyDescent="0.3">
      <c r="A2647" s="57">
        <v>42236</v>
      </c>
      <c r="B2647" s="29">
        <v>22395</v>
      </c>
      <c r="C2647" s="29">
        <v>21890</v>
      </c>
      <c r="D2647" s="29">
        <v>95.98</v>
      </c>
      <c r="E2647" s="29">
        <v>123.4</v>
      </c>
      <c r="F2647" s="29">
        <v>1.1242000000000001</v>
      </c>
      <c r="G2647" s="29">
        <v>8.1030000000000008E-3</v>
      </c>
      <c r="H2647" s="29">
        <v>0.15654000000000001</v>
      </c>
      <c r="I2647" s="29">
        <v>0.15529999999999999</v>
      </c>
      <c r="J2647" s="29">
        <v>1.569</v>
      </c>
      <c r="K2647" s="29">
        <v>3.0738999999999999E-2</v>
      </c>
      <c r="L2647" s="29">
        <v>0.24340000000000001</v>
      </c>
      <c r="M2647" s="29">
        <v>8.4390000000000007E-2</v>
      </c>
      <c r="N2647" s="29">
        <v>1.286E-2</v>
      </c>
      <c r="O2647" s="29">
        <v>0.746</v>
      </c>
      <c r="P2647" s="29">
        <v>0.98150000000000004</v>
      </c>
      <c r="Q2647" s="29">
        <v>2.1471000000000001E-2</v>
      </c>
      <c r="R2647" s="29">
        <v>1.5283E-2</v>
      </c>
      <c r="S2647" s="29">
        <v>2.8097E-2</v>
      </c>
      <c r="T2647" s="29">
        <v>0.76429999999999998</v>
      </c>
      <c r="U2647" s="29">
        <v>7.2021000000000002E-2</v>
      </c>
      <c r="V2647" s="29">
        <v>0.28889999999999999</v>
      </c>
    </row>
    <row r="2648" spans="1:22" ht="14.25" customHeight="1" x14ac:dyDescent="0.3">
      <c r="A2648" s="57">
        <v>42235</v>
      </c>
      <c r="B2648" s="29">
        <v>22400</v>
      </c>
      <c r="C2648" s="29">
        <v>21890</v>
      </c>
      <c r="D2648" s="29">
        <v>96.358999999999995</v>
      </c>
      <c r="E2648" s="29">
        <v>123.8</v>
      </c>
      <c r="F2648" s="29">
        <v>1.1120000000000001</v>
      </c>
      <c r="G2648" s="29">
        <v>8.0770000000000008E-3</v>
      </c>
      <c r="H2648" s="29">
        <v>0.15631</v>
      </c>
      <c r="I2648" s="29">
        <v>0.1547</v>
      </c>
      <c r="J2648" s="29">
        <v>1.5680000000000001</v>
      </c>
      <c r="K2648" s="29">
        <v>3.0785E-2</v>
      </c>
      <c r="L2648" s="29">
        <v>0.24360000000000001</v>
      </c>
      <c r="M2648" s="29">
        <v>8.4449999999999997E-2</v>
      </c>
      <c r="N2648" s="29">
        <v>1.286E-2</v>
      </c>
      <c r="O2648" s="29">
        <v>0.74660000000000004</v>
      </c>
      <c r="P2648" s="29">
        <v>0.98155000000000003</v>
      </c>
      <c r="Q2648" s="29">
        <v>2.1590999999999999E-2</v>
      </c>
      <c r="R2648" s="29">
        <v>1.5369000000000001E-2</v>
      </c>
      <c r="S2648" s="29">
        <v>2.8138E-2</v>
      </c>
      <c r="T2648" s="29">
        <v>0.76170000000000004</v>
      </c>
      <c r="U2648" s="29">
        <v>7.2482000000000005E-2</v>
      </c>
      <c r="V2648" s="29">
        <v>0.2863</v>
      </c>
    </row>
    <row r="2649" spans="1:22" ht="14.25" customHeight="1" x14ac:dyDescent="0.3">
      <c r="A2649" s="57">
        <v>42234</v>
      </c>
      <c r="B2649" s="29">
        <v>22095</v>
      </c>
      <c r="C2649" s="29">
        <v>21673</v>
      </c>
      <c r="D2649" s="29">
        <v>97.04</v>
      </c>
      <c r="E2649" s="29">
        <v>124.41</v>
      </c>
      <c r="F2649" s="29">
        <v>1.1024</v>
      </c>
      <c r="G2649" s="29">
        <v>8.038E-3</v>
      </c>
      <c r="H2649" s="29">
        <v>0.15640000000000001</v>
      </c>
      <c r="I2649" s="29">
        <v>0.15529999999999999</v>
      </c>
      <c r="J2649" s="29">
        <v>1.5661</v>
      </c>
      <c r="K2649" s="29">
        <v>3.0804000000000002E-2</v>
      </c>
      <c r="L2649" s="29">
        <v>0.24490000000000001</v>
      </c>
      <c r="M2649" s="29">
        <v>8.4309999999999996E-2</v>
      </c>
      <c r="N2649" s="29">
        <v>1.286E-2</v>
      </c>
      <c r="O2649" s="29">
        <v>0.74729999999999996</v>
      </c>
      <c r="P2649" s="29">
        <v>0.98140000000000005</v>
      </c>
      <c r="Q2649" s="29">
        <v>2.1585E-2</v>
      </c>
      <c r="R2649" s="29">
        <v>1.5262E-2</v>
      </c>
      <c r="S2649" s="29">
        <v>2.8132000000000001E-2</v>
      </c>
      <c r="T2649" s="29">
        <v>0.76590000000000003</v>
      </c>
      <c r="U2649" s="29">
        <v>7.2350999999999999E-2</v>
      </c>
      <c r="V2649" s="29">
        <v>0.28839999999999999</v>
      </c>
    </row>
    <row r="2650" spans="1:22" ht="14.25" customHeight="1" x14ac:dyDescent="0.3">
      <c r="A2650" s="57">
        <v>42233</v>
      </c>
      <c r="B2650" s="29">
        <v>22094</v>
      </c>
      <c r="C2650" s="29">
        <v>21673</v>
      </c>
      <c r="D2650" s="29">
        <v>96.805999999999997</v>
      </c>
      <c r="E2650" s="29">
        <v>124.39</v>
      </c>
      <c r="F2650" s="29">
        <v>1.1077999999999999</v>
      </c>
      <c r="G2650" s="29">
        <v>8.0389999999999993E-3</v>
      </c>
      <c r="H2650" s="29">
        <v>0.15634999999999999</v>
      </c>
      <c r="I2650" s="29">
        <v>0.1552</v>
      </c>
      <c r="J2650" s="29">
        <v>1.5586</v>
      </c>
      <c r="K2650" s="29">
        <v>3.0877999999999999E-2</v>
      </c>
      <c r="L2650" s="29">
        <v>0.24410000000000001</v>
      </c>
      <c r="M2650" s="29">
        <v>8.4510000000000002E-2</v>
      </c>
      <c r="N2650" s="29">
        <v>1.286E-2</v>
      </c>
      <c r="O2650" s="29">
        <v>0.746</v>
      </c>
      <c r="P2650" s="29">
        <v>0.98140000000000005</v>
      </c>
      <c r="Q2650" s="29">
        <v>2.1597000000000002E-2</v>
      </c>
      <c r="R2650" s="29">
        <v>1.5288E-2</v>
      </c>
      <c r="S2650" s="29">
        <v>2.8135E-2</v>
      </c>
      <c r="T2650" s="29">
        <v>0.76449999999999996</v>
      </c>
      <c r="U2650" s="29">
        <v>7.2174000000000002E-2</v>
      </c>
      <c r="V2650" s="29">
        <v>0.2873</v>
      </c>
    </row>
    <row r="2651" spans="1:22" ht="14.25" customHeight="1" x14ac:dyDescent="0.3">
      <c r="A2651" s="57">
        <v>42230</v>
      </c>
      <c r="B2651" s="29">
        <v>22103</v>
      </c>
      <c r="C2651" s="29">
        <v>21673</v>
      </c>
      <c r="D2651" s="29">
        <v>96.52</v>
      </c>
      <c r="E2651" s="29">
        <v>124.31</v>
      </c>
      <c r="F2651" s="29">
        <v>1.1109</v>
      </c>
      <c r="G2651" s="29">
        <v>8.0440000000000008E-3</v>
      </c>
      <c r="H2651" s="29">
        <v>0.15648000000000001</v>
      </c>
      <c r="I2651" s="29">
        <v>0.15509999999999999</v>
      </c>
      <c r="J2651" s="29">
        <v>1.5642</v>
      </c>
      <c r="K2651" s="29">
        <v>3.1060999999999998E-2</v>
      </c>
      <c r="L2651" s="29">
        <v>0.24479999999999999</v>
      </c>
      <c r="M2651" s="29">
        <v>8.4809999999999997E-2</v>
      </c>
      <c r="N2651" s="29">
        <v>1.286E-2</v>
      </c>
      <c r="O2651" s="29">
        <v>0.74460000000000004</v>
      </c>
      <c r="P2651" s="29">
        <v>0.98184000000000005</v>
      </c>
      <c r="Q2651" s="29">
        <v>2.1652000000000001E-2</v>
      </c>
      <c r="R2651" s="29">
        <v>1.5365E-2</v>
      </c>
      <c r="S2651" s="29">
        <v>2.8362999999999999E-2</v>
      </c>
      <c r="T2651" s="29">
        <v>0.76349999999999996</v>
      </c>
      <c r="U2651" s="29">
        <v>7.2442000000000006E-2</v>
      </c>
      <c r="V2651" s="29">
        <v>0.28710000000000002</v>
      </c>
    </row>
    <row r="2652" spans="1:22" ht="14.25" customHeight="1" x14ac:dyDescent="0.3">
      <c r="A2652" s="57">
        <v>42229</v>
      </c>
      <c r="B2652" s="29">
        <v>22092</v>
      </c>
      <c r="C2652" s="29">
        <v>21673</v>
      </c>
      <c r="D2652" s="29">
        <v>96.444999999999993</v>
      </c>
      <c r="E2652" s="29">
        <v>124.43</v>
      </c>
      <c r="F2652" s="29">
        <v>1.115</v>
      </c>
      <c r="G2652" s="29">
        <v>8.0370000000000007E-3</v>
      </c>
      <c r="H2652" s="29">
        <v>0.15626000000000001</v>
      </c>
      <c r="I2652" s="29">
        <v>0.1547</v>
      </c>
      <c r="J2652" s="29">
        <v>1.5610999999999999</v>
      </c>
      <c r="K2652" s="29">
        <v>3.1133999999999998E-2</v>
      </c>
      <c r="L2652" s="29">
        <v>0.24829999999999999</v>
      </c>
      <c r="M2652" s="29">
        <v>8.4849999999999995E-2</v>
      </c>
      <c r="N2652" s="29">
        <v>1.286E-2</v>
      </c>
      <c r="O2652" s="29">
        <v>0.74670000000000003</v>
      </c>
      <c r="P2652" s="29">
        <v>0.98126000000000002</v>
      </c>
      <c r="Q2652" s="29">
        <v>2.1665E-2</v>
      </c>
      <c r="R2652" s="29">
        <v>1.5335E-2</v>
      </c>
      <c r="S2652" s="29">
        <v>2.8443E-2</v>
      </c>
      <c r="T2652" s="29">
        <v>0.76570000000000005</v>
      </c>
      <c r="U2652" s="29">
        <v>7.2569999999999996E-2</v>
      </c>
      <c r="V2652" s="29">
        <v>0.28410000000000002</v>
      </c>
    </row>
    <row r="2653" spans="1:22" ht="14.25" customHeight="1" x14ac:dyDescent="0.3">
      <c r="A2653" s="57">
        <v>42228</v>
      </c>
      <c r="B2653" s="29">
        <v>22030</v>
      </c>
      <c r="C2653" s="29">
        <v>21673</v>
      </c>
      <c r="D2653" s="29">
        <v>96.262</v>
      </c>
      <c r="E2653" s="29">
        <v>124.21</v>
      </c>
      <c r="F2653" s="29">
        <v>1.1158999999999999</v>
      </c>
      <c r="G2653" s="29">
        <v>8.0510000000000009E-3</v>
      </c>
      <c r="H2653" s="29">
        <v>0.15659000000000001</v>
      </c>
      <c r="I2653" s="29">
        <v>0.1555</v>
      </c>
      <c r="J2653" s="29">
        <v>1.5612999999999999</v>
      </c>
      <c r="K2653" s="29">
        <v>3.1068999999999999E-2</v>
      </c>
      <c r="L2653" s="29">
        <v>0.25059999999999999</v>
      </c>
      <c r="M2653" s="29">
        <v>8.5209999999999994E-2</v>
      </c>
      <c r="N2653" s="29">
        <v>1.286E-2</v>
      </c>
      <c r="O2653" s="29">
        <v>0.74709999999999999</v>
      </c>
      <c r="P2653" s="29">
        <v>0.98131000000000002</v>
      </c>
      <c r="Q2653" s="29">
        <v>2.1645999999999999E-2</v>
      </c>
      <c r="R2653" s="29">
        <v>1.5398E-2</v>
      </c>
      <c r="S2653" s="29">
        <v>2.8367E-2</v>
      </c>
      <c r="T2653" s="29">
        <v>0.77039999999999997</v>
      </c>
      <c r="U2653" s="29">
        <v>7.1920999999999999E-2</v>
      </c>
      <c r="V2653" s="29">
        <v>0.2873</v>
      </c>
    </row>
    <row r="2654" spans="1:22" ht="14.25" customHeight="1" x14ac:dyDescent="0.3">
      <c r="A2654" s="57">
        <v>42227</v>
      </c>
      <c r="B2654" s="29">
        <v>21828</v>
      </c>
      <c r="C2654" s="29">
        <v>21673</v>
      </c>
      <c r="D2654" s="29">
        <v>97.29</v>
      </c>
      <c r="E2654" s="29">
        <v>125.13</v>
      </c>
      <c r="F2654" s="29">
        <v>1.1042000000000001</v>
      </c>
      <c r="G2654" s="29">
        <v>7.9930000000000001E-3</v>
      </c>
      <c r="H2654" s="29">
        <v>0.15809000000000001</v>
      </c>
      <c r="I2654" s="29">
        <v>0.15659999999999999</v>
      </c>
      <c r="J2654" s="29">
        <v>1.5571999999999999</v>
      </c>
      <c r="K2654" s="29">
        <v>3.1112000000000001E-2</v>
      </c>
      <c r="L2654" s="29">
        <v>0.25030000000000002</v>
      </c>
      <c r="M2654" s="29">
        <v>8.48E-2</v>
      </c>
      <c r="N2654" s="29">
        <v>1.286E-2</v>
      </c>
      <c r="O2654" s="29">
        <v>0.74709999999999999</v>
      </c>
      <c r="P2654" s="29">
        <v>0.98140000000000005</v>
      </c>
      <c r="Q2654" s="29">
        <v>2.1656999999999999E-2</v>
      </c>
      <c r="R2654" s="29">
        <v>1.5544000000000001E-2</v>
      </c>
      <c r="S2654" s="29">
        <v>2.8296000000000002E-2</v>
      </c>
      <c r="T2654" s="29">
        <v>0.76249999999999996</v>
      </c>
      <c r="U2654" s="29">
        <v>7.2875999999999996E-2</v>
      </c>
      <c r="V2654" s="29">
        <v>0.28789999999999999</v>
      </c>
    </row>
    <row r="2655" spans="1:22" ht="14.25" customHeight="1" x14ac:dyDescent="0.3">
      <c r="A2655" s="57">
        <v>42226</v>
      </c>
      <c r="B2655" s="29">
        <v>21823</v>
      </c>
      <c r="C2655" s="29">
        <v>21673</v>
      </c>
      <c r="D2655" s="29">
        <v>97.159000000000006</v>
      </c>
      <c r="E2655" s="29">
        <v>124.63</v>
      </c>
      <c r="F2655" s="29">
        <v>1.1019000000000001</v>
      </c>
      <c r="G2655" s="29">
        <v>8.0239999999999999E-3</v>
      </c>
      <c r="H2655" s="29">
        <v>0.16102</v>
      </c>
      <c r="I2655" s="29">
        <v>0.16089999999999999</v>
      </c>
      <c r="J2655" s="29">
        <v>1.5591999999999999</v>
      </c>
      <c r="K2655" s="29">
        <v>3.1674000000000001E-2</v>
      </c>
      <c r="L2655" s="29">
        <v>0.25440000000000002</v>
      </c>
      <c r="M2655" s="29">
        <v>8.6269999999999999E-2</v>
      </c>
      <c r="N2655" s="29">
        <v>1.286E-2</v>
      </c>
      <c r="O2655" s="29">
        <v>0.74739999999999995</v>
      </c>
      <c r="P2655" s="29">
        <v>0.98184000000000005</v>
      </c>
      <c r="Q2655" s="29">
        <v>2.1874999999999999E-2</v>
      </c>
      <c r="R2655" s="29">
        <v>1.5679999999999999E-2</v>
      </c>
      <c r="S2655" s="29">
        <v>2.8504999999999999E-2</v>
      </c>
      <c r="T2655" s="29">
        <v>0.76910000000000001</v>
      </c>
      <c r="U2655" s="29">
        <v>7.3940000000000006E-2</v>
      </c>
      <c r="V2655" s="29">
        <v>0.29099999999999998</v>
      </c>
    </row>
    <row r="2656" spans="1:22" ht="14.25" customHeight="1" x14ac:dyDescent="0.3">
      <c r="A2656" s="57">
        <v>42223</v>
      </c>
      <c r="B2656" s="29">
        <v>21815</v>
      </c>
      <c r="C2656" s="29">
        <v>21673</v>
      </c>
      <c r="D2656" s="29">
        <v>97.563000000000002</v>
      </c>
      <c r="E2656" s="29">
        <v>124.24</v>
      </c>
      <c r="F2656" s="29">
        <v>1.0967</v>
      </c>
      <c r="G2656" s="29">
        <v>8.0490000000000006E-3</v>
      </c>
      <c r="H2656" s="29">
        <v>0.16106000000000001</v>
      </c>
      <c r="I2656" s="29">
        <v>0.16089999999999999</v>
      </c>
      <c r="J2656" s="29">
        <v>1.5490999999999999</v>
      </c>
      <c r="K2656" s="29">
        <v>3.1586999999999997E-2</v>
      </c>
      <c r="L2656" s="29">
        <v>0.25480000000000003</v>
      </c>
      <c r="M2656" s="29">
        <v>8.5860000000000006E-2</v>
      </c>
      <c r="N2656" s="29">
        <v>1.286E-2</v>
      </c>
      <c r="O2656" s="29">
        <v>0.74719999999999998</v>
      </c>
      <c r="P2656" s="29">
        <v>0.98150000000000004</v>
      </c>
      <c r="Q2656" s="29">
        <v>2.1857999999999999E-2</v>
      </c>
      <c r="R2656" s="29">
        <v>1.5678999999999998E-2</v>
      </c>
      <c r="S2656" s="29">
        <v>2.8466000000000002E-2</v>
      </c>
      <c r="T2656" s="29">
        <v>0.76139999999999997</v>
      </c>
      <c r="U2656" s="29">
        <v>7.3942999999999995E-2</v>
      </c>
      <c r="V2656" s="29">
        <v>0.28510000000000002</v>
      </c>
    </row>
    <row r="2657" spans="1:22" ht="14.25" customHeight="1" x14ac:dyDescent="0.3">
      <c r="A2657" s="57">
        <v>42222</v>
      </c>
      <c r="B2657" s="29">
        <v>21815</v>
      </c>
      <c r="C2657" s="29">
        <v>21673</v>
      </c>
      <c r="D2657" s="29">
        <v>97.832999999999998</v>
      </c>
      <c r="E2657" s="29">
        <v>124.74</v>
      </c>
      <c r="F2657" s="29">
        <v>1.0925</v>
      </c>
      <c r="G2657" s="29">
        <v>8.0169999999999998E-3</v>
      </c>
      <c r="H2657" s="29">
        <v>0.16103000000000001</v>
      </c>
      <c r="I2657" s="29">
        <v>0.1608</v>
      </c>
      <c r="J2657" s="29">
        <v>1.5511999999999999</v>
      </c>
      <c r="K2657" s="29">
        <v>3.1628000000000003E-2</v>
      </c>
      <c r="L2657" s="29">
        <v>0.25590000000000002</v>
      </c>
      <c r="M2657" s="29">
        <v>8.591E-2</v>
      </c>
      <c r="N2657" s="29">
        <v>1.286E-2</v>
      </c>
      <c r="O2657" s="29">
        <v>0.74729999999999996</v>
      </c>
      <c r="P2657" s="29">
        <v>0.98140000000000005</v>
      </c>
      <c r="Q2657" s="29">
        <v>2.1850999999999999E-2</v>
      </c>
      <c r="R2657" s="29">
        <v>1.5692999999999999E-2</v>
      </c>
      <c r="S2657" s="29">
        <v>2.8489E-2</v>
      </c>
      <c r="T2657" s="29">
        <v>0.76280000000000003</v>
      </c>
      <c r="U2657" s="29">
        <v>7.4052999999999994E-2</v>
      </c>
      <c r="V2657" s="29">
        <v>0.2828</v>
      </c>
    </row>
    <row r="2658" spans="1:22" ht="14.25" customHeight="1" x14ac:dyDescent="0.3">
      <c r="A2658" s="57">
        <v>42221</v>
      </c>
      <c r="B2658" s="29">
        <v>21827</v>
      </c>
      <c r="C2658" s="29">
        <v>21673</v>
      </c>
      <c r="D2658" s="29">
        <v>97.957999999999998</v>
      </c>
      <c r="E2658" s="29">
        <v>124.87</v>
      </c>
      <c r="F2658" s="29">
        <v>1.0906</v>
      </c>
      <c r="G2658" s="29">
        <v>8.0079999999999995E-3</v>
      </c>
      <c r="H2658" s="29">
        <v>0.161</v>
      </c>
      <c r="I2658" s="29">
        <v>0.1608</v>
      </c>
      <c r="J2658" s="29">
        <v>1.5603</v>
      </c>
      <c r="K2658" s="29">
        <v>3.1551000000000003E-2</v>
      </c>
      <c r="L2658" s="29">
        <v>0.25729999999999997</v>
      </c>
      <c r="M2658" s="29">
        <v>8.5190000000000002E-2</v>
      </c>
      <c r="N2658" s="29">
        <v>1.286E-2</v>
      </c>
      <c r="O2658" s="29">
        <v>0.74750000000000005</v>
      </c>
      <c r="P2658" s="29">
        <v>0.98134999999999994</v>
      </c>
      <c r="Q2658" s="29">
        <v>2.1829000000000001E-2</v>
      </c>
      <c r="R2658" s="29">
        <v>1.5701E-2</v>
      </c>
      <c r="S2658" s="29">
        <v>2.8412E-2</v>
      </c>
      <c r="T2658" s="29">
        <v>0.75880000000000003</v>
      </c>
      <c r="U2658" s="29">
        <v>7.3948E-2</v>
      </c>
      <c r="V2658" s="29">
        <v>0.28689999999999999</v>
      </c>
    </row>
    <row r="2659" spans="1:22" ht="14.25" customHeight="1" x14ac:dyDescent="0.3">
      <c r="A2659" s="57">
        <v>42220</v>
      </c>
      <c r="B2659" s="29">
        <v>21822</v>
      </c>
      <c r="C2659" s="29">
        <v>21673</v>
      </c>
      <c r="D2659" s="29">
        <v>97.930999999999997</v>
      </c>
      <c r="E2659" s="29">
        <v>124.38</v>
      </c>
      <c r="F2659" s="29">
        <v>1.0881000000000001</v>
      </c>
      <c r="G2659" s="29">
        <v>8.0400000000000003E-3</v>
      </c>
      <c r="H2659" s="29">
        <v>0.16097</v>
      </c>
      <c r="I2659" s="29">
        <v>0.1608</v>
      </c>
      <c r="J2659" s="29">
        <v>1.5564</v>
      </c>
      <c r="K2659" s="29">
        <v>3.1548E-2</v>
      </c>
      <c r="L2659" s="29">
        <v>0.2581</v>
      </c>
      <c r="M2659" s="29">
        <v>8.5519999999999999E-2</v>
      </c>
      <c r="N2659" s="29">
        <v>1.286E-2</v>
      </c>
      <c r="O2659" s="29">
        <v>0.74750000000000005</v>
      </c>
      <c r="P2659" s="29">
        <v>0.98231999999999997</v>
      </c>
      <c r="Q2659" s="29">
        <v>2.1876E-2</v>
      </c>
      <c r="R2659" s="29">
        <v>1.5674E-2</v>
      </c>
      <c r="S2659" s="29">
        <v>2.8483999999999999E-2</v>
      </c>
      <c r="T2659" s="29">
        <v>0.75800000000000001</v>
      </c>
      <c r="U2659" s="29">
        <v>7.4054999999999996E-2</v>
      </c>
      <c r="V2659" s="29">
        <v>0.28810000000000002</v>
      </c>
    </row>
    <row r="2660" spans="1:22" ht="14.25" customHeight="1" x14ac:dyDescent="0.3">
      <c r="A2660" s="57">
        <v>42219</v>
      </c>
      <c r="B2660" s="29">
        <v>21818</v>
      </c>
      <c r="C2660" s="29">
        <v>21673</v>
      </c>
      <c r="D2660" s="29">
        <v>97.494</v>
      </c>
      <c r="E2660" s="29">
        <v>124.03</v>
      </c>
      <c r="F2660" s="29">
        <v>1.095</v>
      </c>
      <c r="G2660" s="29">
        <v>8.0619999999999997E-3</v>
      </c>
      <c r="H2660" s="29">
        <v>0.16105</v>
      </c>
      <c r="I2660" s="29">
        <v>0.1608</v>
      </c>
      <c r="J2660" s="29">
        <v>1.5587</v>
      </c>
      <c r="K2660" s="29">
        <v>3.1538999999999998E-2</v>
      </c>
      <c r="L2660" s="29">
        <v>0.25919999999999999</v>
      </c>
      <c r="M2660" s="29">
        <v>8.5389999999999994E-2</v>
      </c>
      <c r="N2660" s="29">
        <v>1.286E-2</v>
      </c>
      <c r="O2660" s="29">
        <v>0.74750000000000005</v>
      </c>
      <c r="P2660" s="29">
        <v>0.98185</v>
      </c>
      <c r="Q2660" s="29">
        <v>2.1850999999999999E-2</v>
      </c>
      <c r="R2660" s="29">
        <v>1.5582E-2</v>
      </c>
      <c r="S2660" s="29">
        <v>2.8511000000000002E-2</v>
      </c>
      <c r="T2660" s="29">
        <v>0.7601</v>
      </c>
      <c r="U2660" s="29">
        <v>7.4208999999999997E-2</v>
      </c>
      <c r="V2660" s="29">
        <v>0.2898</v>
      </c>
    </row>
    <row r="2661" spans="1:22" ht="14.25" customHeight="1" x14ac:dyDescent="0.3">
      <c r="A2661" s="57">
        <v>42216</v>
      </c>
      <c r="B2661" s="29">
        <v>21818</v>
      </c>
      <c r="C2661" s="29">
        <v>21673</v>
      </c>
      <c r="D2661" s="29">
        <v>97.335999999999999</v>
      </c>
      <c r="E2661" s="29">
        <v>123.89</v>
      </c>
      <c r="F2661" s="29">
        <v>1.0984</v>
      </c>
      <c r="G2661" s="29">
        <v>8.0730000000000003E-3</v>
      </c>
      <c r="H2661" s="29">
        <v>0.16109000000000001</v>
      </c>
      <c r="I2661" s="29">
        <v>0.16070000000000001</v>
      </c>
      <c r="J2661" s="29">
        <v>1.5622</v>
      </c>
      <c r="K2661" s="29">
        <v>3.1570000000000001E-2</v>
      </c>
      <c r="L2661" s="29">
        <v>0.26129999999999998</v>
      </c>
      <c r="M2661" s="29">
        <v>8.5699999999999998E-2</v>
      </c>
      <c r="N2661" s="29">
        <v>1.286E-2</v>
      </c>
      <c r="O2661" s="29">
        <v>0.74750000000000005</v>
      </c>
      <c r="P2661" s="29">
        <v>0.98231999999999997</v>
      </c>
      <c r="Q2661" s="29">
        <v>2.1894E-2</v>
      </c>
      <c r="R2661" s="29">
        <v>1.5611E-2</v>
      </c>
      <c r="S2661" s="29">
        <v>2.8569000000000001E-2</v>
      </c>
      <c r="T2661" s="29">
        <v>0.7641</v>
      </c>
      <c r="U2661" s="29">
        <v>7.4130000000000001E-2</v>
      </c>
      <c r="V2661" s="29">
        <v>0.2923</v>
      </c>
    </row>
    <row r="2662" spans="1:22" ht="14.25" customHeight="1" x14ac:dyDescent="0.3">
      <c r="A2662" s="57">
        <v>42215</v>
      </c>
      <c r="B2662" s="29">
        <v>21818</v>
      </c>
      <c r="C2662" s="29">
        <v>21673</v>
      </c>
      <c r="D2662" s="29">
        <v>97.56</v>
      </c>
      <c r="E2662" s="29">
        <v>124.14</v>
      </c>
      <c r="F2662" s="29">
        <v>1.0931999999999999</v>
      </c>
      <c r="G2662" s="29">
        <v>8.0549999999999997E-3</v>
      </c>
      <c r="H2662" s="29">
        <v>0.16103999999999999</v>
      </c>
      <c r="I2662" s="29">
        <v>0.1608</v>
      </c>
      <c r="J2662" s="29">
        <v>1.5602</v>
      </c>
      <c r="K2662" s="29">
        <v>3.1659E-2</v>
      </c>
      <c r="L2662" s="29">
        <v>0.26119999999999999</v>
      </c>
      <c r="M2662" s="29">
        <v>8.5239999999999996E-2</v>
      </c>
      <c r="N2662" s="29">
        <v>1.286E-2</v>
      </c>
      <c r="O2662" s="29">
        <v>0.74760000000000004</v>
      </c>
      <c r="P2662" s="29">
        <v>0.98155000000000003</v>
      </c>
      <c r="Q2662" s="29">
        <v>2.1901E-2</v>
      </c>
      <c r="R2662" s="29">
        <v>1.559E-2</v>
      </c>
      <c r="S2662" s="29">
        <v>2.8466000000000002E-2</v>
      </c>
      <c r="T2662" s="29">
        <v>0.76910000000000001</v>
      </c>
      <c r="U2662" s="29">
        <v>7.4047000000000002E-2</v>
      </c>
      <c r="V2662" s="29">
        <v>0.29649999999999999</v>
      </c>
    </row>
    <row r="2663" spans="1:22" ht="14.25" customHeight="1" x14ac:dyDescent="0.3">
      <c r="A2663" s="57">
        <v>42214</v>
      </c>
      <c r="B2663" s="29">
        <v>21820</v>
      </c>
      <c r="C2663" s="29">
        <v>21673</v>
      </c>
      <c r="D2663" s="29">
        <v>96.975999999999999</v>
      </c>
      <c r="E2663" s="29">
        <v>123.94</v>
      </c>
      <c r="F2663" s="29">
        <v>1.0984</v>
      </c>
      <c r="G2663" s="29">
        <v>8.0680000000000005E-3</v>
      </c>
      <c r="H2663" s="29">
        <v>0.1613</v>
      </c>
      <c r="I2663" s="29">
        <v>0.1608</v>
      </c>
      <c r="J2663" s="29">
        <v>1.5602</v>
      </c>
      <c r="K2663" s="29">
        <v>3.1748999999999999E-2</v>
      </c>
      <c r="L2663" s="29">
        <v>0.26229999999999998</v>
      </c>
      <c r="M2663" s="29">
        <v>8.6059999999999998E-2</v>
      </c>
      <c r="N2663" s="29">
        <v>1.286E-2</v>
      </c>
      <c r="O2663" s="29">
        <v>0.74760000000000004</v>
      </c>
      <c r="P2663" s="29">
        <v>0.98231999999999997</v>
      </c>
      <c r="Q2663" s="29">
        <v>2.1954000000000001E-2</v>
      </c>
      <c r="R2663" s="29">
        <v>1.5667E-2</v>
      </c>
      <c r="S2663" s="29">
        <v>2.8594000000000001E-2</v>
      </c>
      <c r="T2663" s="29">
        <v>0.77249999999999996</v>
      </c>
      <c r="U2663" s="29">
        <v>7.4180999999999997E-2</v>
      </c>
      <c r="V2663" s="29">
        <v>0.30020000000000002</v>
      </c>
    </row>
    <row r="2664" spans="1:22" ht="14.25" customHeight="1" x14ac:dyDescent="0.3">
      <c r="A2664" s="57">
        <v>42213</v>
      </c>
      <c r="B2664" s="29">
        <v>21821</v>
      </c>
      <c r="C2664" s="29">
        <v>21673</v>
      </c>
      <c r="D2664" s="29">
        <v>96.772000000000006</v>
      </c>
      <c r="E2664" s="29">
        <v>123.56</v>
      </c>
      <c r="F2664" s="29">
        <v>1.1060000000000001</v>
      </c>
      <c r="G2664" s="29">
        <v>8.0940000000000005E-3</v>
      </c>
      <c r="H2664" s="29">
        <v>0.16106000000000001</v>
      </c>
      <c r="I2664" s="29">
        <v>0.1608</v>
      </c>
      <c r="J2664" s="29">
        <v>1.5612999999999999</v>
      </c>
      <c r="K2664" s="29">
        <v>3.1831999999999999E-2</v>
      </c>
      <c r="L2664" s="29">
        <v>0.26300000000000001</v>
      </c>
      <c r="M2664" s="29">
        <v>8.6169999999999997E-2</v>
      </c>
      <c r="N2664" s="29">
        <v>1.286E-2</v>
      </c>
      <c r="O2664" s="29">
        <v>0.74790000000000001</v>
      </c>
      <c r="P2664" s="29">
        <v>0.98173999999999995</v>
      </c>
      <c r="Q2664" s="29">
        <v>2.2013000000000001E-2</v>
      </c>
      <c r="R2664" s="29">
        <v>1.5672999999999999E-2</v>
      </c>
      <c r="S2664" s="29">
        <v>2.8698999999999999E-2</v>
      </c>
      <c r="T2664" s="29">
        <v>0.77390000000000003</v>
      </c>
      <c r="U2664" s="29">
        <v>7.4509000000000006E-2</v>
      </c>
      <c r="V2664" s="29">
        <v>0.2979</v>
      </c>
    </row>
    <row r="2665" spans="1:22" ht="14.25" customHeight="1" x14ac:dyDescent="0.3">
      <c r="A2665" s="57">
        <v>42212</v>
      </c>
      <c r="B2665" s="29">
        <v>21830</v>
      </c>
      <c r="C2665" s="29">
        <v>21673</v>
      </c>
      <c r="D2665" s="29">
        <v>96.501999999999995</v>
      </c>
      <c r="E2665" s="29">
        <v>123.25</v>
      </c>
      <c r="F2665" s="29">
        <v>1.1088</v>
      </c>
      <c r="G2665" s="29">
        <v>8.1139999999999997E-3</v>
      </c>
      <c r="H2665" s="29">
        <v>0.16106000000000001</v>
      </c>
      <c r="I2665" s="29">
        <v>0.1608</v>
      </c>
      <c r="J2665" s="29">
        <v>1.5559000000000001</v>
      </c>
      <c r="K2665" s="29">
        <v>3.1687E-2</v>
      </c>
      <c r="L2665" s="29">
        <v>0.26179999999999998</v>
      </c>
      <c r="M2665" s="29">
        <v>8.5650000000000004E-2</v>
      </c>
      <c r="N2665" s="29">
        <v>1.286E-2</v>
      </c>
      <c r="O2665" s="29">
        <v>0.74790000000000001</v>
      </c>
      <c r="P2665" s="29">
        <v>0.98160000000000003</v>
      </c>
      <c r="Q2665" s="29">
        <v>2.1947000000000001E-2</v>
      </c>
      <c r="R2665" s="29">
        <v>1.5576E-2</v>
      </c>
      <c r="S2665" s="29">
        <v>2.8684999999999999E-2</v>
      </c>
      <c r="T2665" s="29">
        <v>0.76700000000000002</v>
      </c>
      <c r="U2665" s="29">
        <v>7.4142E-2</v>
      </c>
      <c r="V2665" s="29">
        <v>0.29730000000000001</v>
      </c>
    </row>
    <row r="2666" spans="1:22" ht="14.25" customHeight="1" x14ac:dyDescent="0.3">
      <c r="A2666" s="57">
        <v>42209</v>
      </c>
      <c r="B2666" s="29">
        <v>21825</v>
      </c>
      <c r="C2666" s="29">
        <v>21673</v>
      </c>
      <c r="D2666" s="29">
        <v>97.244</v>
      </c>
      <c r="E2666" s="29">
        <v>123.81</v>
      </c>
      <c r="F2666" s="29">
        <v>1.0984</v>
      </c>
      <c r="G2666" s="29">
        <v>8.0770000000000008E-3</v>
      </c>
      <c r="H2666" s="29">
        <v>0.16106999999999999</v>
      </c>
      <c r="I2666" s="29">
        <v>0.16059999999999999</v>
      </c>
      <c r="J2666" s="29">
        <v>1.5508</v>
      </c>
      <c r="K2666" s="29">
        <v>3.1780000000000003E-2</v>
      </c>
      <c r="L2666" s="29">
        <v>0.2621</v>
      </c>
      <c r="M2666" s="29">
        <v>8.5430000000000006E-2</v>
      </c>
      <c r="N2666" s="29">
        <v>1.286E-2</v>
      </c>
      <c r="O2666" s="29">
        <v>0.74790000000000001</v>
      </c>
      <c r="P2666" s="29">
        <v>0.98160000000000003</v>
      </c>
      <c r="Q2666" s="29">
        <v>2.1951999999999999E-2</v>
      </c>
      <c r="R2666" s="29">
        <v>1.5592999999999999E-2</v>
      </c>
      <c r="S2666" s="29">
        <v>2.8655E-2</v>
      </c>
      <c r="T2666" s="29">
        <v>0.76649999999999996</v>
      </c>
      <c r="U2666" s="29">
        <v>7.4286000000000005E-2</v>
      </c>
      <c r="V2666" s="29">
        <v>0.29820000000000002</v>
      </c>
    </row>
    <row r="2667" spans="1:22" ht="14.25" customHeight="1" x14ac:dyDescent="0.3">
      <c r="A2667" s="57">
        <v>42208</v>
      </c>
      <c r="B2667" s="29">
        <v>21822</v>
      </c>
      <c r="C2667" s="29">
        <v>21673</v>
      </c>
      <c r="D2667" s="29">
        <v>97.114999999999995</v>
      </c>
      <c r="E2667" s="29">
        <v>123.93</v>
      </c>
      <c r="F2667" s="29">
        <v>1.0984</v>
      </c>
      <c r="G2667" s="29">
        <v>8.071E-3</v>
      </c>
      <c r="H2667" s="29">
        <v>0.16094</v>
      </c>
      <c r="I2667" s="29">
        <v>0.16089999999999999</v>
      </c>
      <c r="J2667" s="29">
        <v>1.5513999999999999</v>
      </c>
      <c r="K2667" s="29">
        <v>3.1974000000000002E-2</v>
      </c>
      <c r="L2667" s="29">
        <v>0.26129999999999998</v>
      </c>
      <c r="M2667" s="29">
        <v>8.6050000000000001E-2</v>
      </c>
      <c r="N2667" s="29">
        <v>1.286E-2</v>
      </c>
      <c r="O2667" s="29">
        <v>0.74670000000000003</v>
      </c>
      <c r="P2667" s="29">
        <v>0.98077999999999999</v>
      </c>
      <c r="Q2667" s="29">
        <v>2.2048000000000002E-2</v>
      </c>
      <c r="R2667" s="29">
        <v>1.5644999999999999E-2</v>
      </c>
      <c r="S2667" s="29">
        <v>2.8733999999999999E-2</v>
      </c>
      <c r="T2667" s="29">
        <v>0.7671</v>
      </c>
      <c r="U2667" s="29">
        <v>7.4429999999999996E-2</v>
      </c>
      <c r="V2667" s="29">
        <v>0.30430000000000001</v>
      </c>
    </row>
    <row r="2668" spans="1:22" ht="14.25" customHeight="1" x14ac:dyDescent="0.3">
      <c r="A2668" s="57">
        <v>42207</v>
      </c>
      <c r="B2668" s="29">
        <v>21821</v>
      </c>
      <c r="C2668" s="29">
        <v>21673</v>
      </c>
      <c r="D2668" s="29">
        <v>97.597999999999999</v>
      </c>
      <c r="E2668" s="29">
        <v>123.97</v>
      </c>
      <c r="F2668" s="29">
        <v>1.0929</v>
      </c>
      <c r="G2668" s="29">
        <v>8.0669999999999995E-3</v>
      </c>
      <c r="H2668" s="29">
        <v>0.16108</v>
      </c>
      <c r="I2668" s="29">
        <v>0.161</v>
      </c>
      <c r="J2668" s="29">
        <v>1.5612999999999999</v>
      </c>
      <c r="K2668" s="29">
        <v>3.2017999999999998E-2</v>
      </c>
      <c r="L2668" s="29">
        <v>0.26250000000000001</v>
      </c>
      <c r="M2668" s="29">
        <v>8.6430000000000007E-2</v>
      </c>
      <c r="N2668" s="29">
        <v>1.285E-2</v>
      </c>
      <c r="O2668" s="29">
        <v>0.747</v>
      </c>
      <c r="P2668" s="29">
        <v>0.98082999999999998</v>
      </c>
      <c r="Q2668" s="29">
        <v>2.2117999999999999E-2</v>
      </c>
      <c r="R2668" s="29">
        <v>1.5730000000000001E-2</v>
      </c>
      <c r="S2668" s="29">
        <v>2.8795999999999999E-2</v>
      </c>
      <c r="T2668" s="29">
        <v>0.76729999999999998</v>
      </c>
      <c r="U2668" s="29">
        <v>7.4537999999999993E-2</v>
      </c>
      <c r="V2668" s="29">
        <v>0.31019999999999998</v>
      </c>
    </row>
    <row r="2669" spans="1:22" ht="14.25" customHeight="1" x14ac:dyDescent="0.3">
      <c r="A2669" s="57">
        <v>42206</v>
      </c>
      <c r="B2669" s="29">
        <v>21818</v>
      </c>
      <c r="C2669" s="29">
        <v>21673</v>
      </c>
      <c r="D2669" s="29">
        <v>97.328000000000003</v>
      </c>
      <c r="E2669" s="29">
        <v>123.89</v>
      </c>
      <c r="F2669" s="29">
        <v>1.0934999999999999</v>
      </c>
      <c r="G2669" s="29">
        <v>8.071E-3</v>
      </c>
      <c r="H2669" s="29">
        <v>0.161</v>
      </c>
      <c r="I2669" s="29">
        <v>0.161</v>
      </c>
      <c r="J2669" s="29">
        <v>1.5557000000000001</v>
      </c>
      <c r="K2669" s="29">
        <v>3.2071000000000002E-2</v>
      </c>
      <c r="L2669" s="29">
        <v>0.26390000000000002</v>
      </c>
      <c r="M2669" s="29">
        <v>8.7050000000000002E-2</v>
      </c>
      <c r="N2669" s="29">
        <v>1.285E-2</v>
      </c>
      <c r="O2669" s="29">
        <v>0.74709999999999999</v>
      </c>
      <c r="P2669" s="29">
        <v>0.98087000000000002</v>
      </c>
      <c r="Q2669" s="29">
        <v>2.2141000000000001E-2</v>
      </c>
      <c r="R2669" s="29">
        <v>1.5727999999999999E-2</v>
      </c>
      <c r="S2669" s="29">
        <v>2.9051E-2</v>
      </c>
      <c r="T2669" s="29">
        <v>0.77239999999999998</v>
      </c>
      <c r="U2669" s="29">
        <v>7.4805999999999997E-2</v>
      </c>
      <c r="V2669" s="29">
        <v>0.31530000000000002</v>
      </c>
    </row>
    <row r="2670" spans="1:22" ht="14.25" customHeight="1" x14ac:dyDescent="0.3">
      <c r="A2670" s="57">
        <v>42205</v>
      </c>
      <c r="B2670" s="29">
        <v>21824</v>
      </c>
      <c r="C2670" s="29">
        <v>21673</v>
      </c>
      <c r="D2670" s="29">
        <v>98.028999999999996</v>
      </c>
      <c r="E2670" s="29">
        <v>124.27</v>
      </c>
      <c r="F2670" s="29">
        <v>1.0825</v>
      </c>
      <c r="G2670" s="29">
        <v>8.0470000000000003E-3</v>
      </c>
      <c r="H2670" s="29">
        <v>0.161</v>
      </c>
      <c r="I2670" s="29">
        <v>0.16089999999999999</v>
      </c>
      <c r="J2670" s="29">
        <v>1.5564</v>
      </c>
      <c r="K2670" s="29">
        <v>3.2022000000000002E-2</v>
      </c>
      <c r="L2670" s="29">
        <v>0.26200000000000001</v>
      </c>
      <c r="M2670" s="29">
        <v>8.6459999999999995E-2</v>
      </c>
      <c r="N2670" s="29">
        <v>1.286E-2</v>
      </c>
      <c r="O2670" s="29">
        <v>0.74709999999999999</v>
      </c>
      <c r="P2670" s="29">
        <v>0.98133999999999999</v>
      </c>
      <c r="Q2670" s="29">
        <v>2.2053E-2</v>
      </c>
      <c r="R2670" s="29">
        <v>1.5713000000000001E-2</v>
      </c>
      <c r="S2670" s="29">
        <v>2.9014000000000002E-2</v>
      </c>
      <c r="T2670" s="29">
        <v>0.76949999999999996</v>
      </c>
      <c r="U2670" s="29">
        <v>7.4459999999999998E-2</v>
      </c>
      <c r="V2670" s="29">
        <v>0.31280000000000002</v>
      </c>
    </row>
    <row r="2671" spans="1:22" ht="14.25" customHeight="1" x14ac:dyDescent="0.3">
      <c r="A2671" s="57">
        <v>42202</v>
      </c>
      <c r="B2671" s="29">
        <v>21817</v>
      </c>
      <c r="C2671" s="29">
        <v>21673</v>
      </c>
      <c r="D2671" s="29">
        <v>97.861999999999995</v>
      </c>
      <c r="E2671" s="29">
        <v>124.09</v>
      </c>
      <c r="F2671" s="29">
        <v>1.083</v>
      </c>
      <c r="G2671" s="29">
        <v>8.0610000000000005E-3</v>
      </c>
      <c r="H2671" s="29">
        <v>0.161</v>
      </c>
      <c r="I2671" s="29">
        <v>0.161</v>
      </c>
      <c r="J2671" s="29">
        <v>1.56</v>
      </c>
      <c r="K2671" s="29">
        <v>3.2134999999999997E-2</v>
      </c>
      <c r="L2671" s="29">
        <v>0.26290000000000002</v>
      </c>
      <c r="M2671" s="29">
        <v>8.6919999999999997E-2</v>
      </c>
      <c r="N2671" s="29">
        <v>1.286E-2</v>
      </c>
      <c r="O2671" s="29">
        <v>0.74809999999999999</v>
      </c>
      <c r="P2671" s="29">
        <v>0.98173999999999995</v>
      </c>
      <c r="Q2671" s="29">
        <v>2.2093999999999999E-2</v>
      </c>
      <c r="R2671" s="29">
        <v>1.5755000000000002E-2</v>
      </c>
      <c r="S2671" s="29">
        <v>2.9222999999999999E-2</v>
      </c>
      <c r="T2671" s="29">
        <v>0.77080000000000004</v>
      </c>
      <c r="U2671" s="29">
        <v>7.4880000000000002E-2</v>
      </c>
      <c r="V2671" s="29">
        <v>0.31359999999999999</v>
      </c>
    </row>
    <row r="2672" spans="1:22" ht="14.25" customHeight="1" x14ac:dyDescent="0.3">
      <c r="A2672" s="57">
        <v>42201</v>
      </c>
      <c r="B2672" s="29">
        <v>21811</v>
      </c>
      <c r="C2672" s="29">
        <v>21673</v>
      </c>
      <c r="D2672" s="29">
        <v>97.668000000000006</v>
      </c>
      <c r="E2672" s="29">
        <v>124.15</v>
      </c>
      <c r="F2672" s="29">
        <v>1.0874999999999999</v>
      </c>
      <c r="G2672" s="29">
        <v>8.0549999999999997E-3</v>
      </c>
      <c r="H2672" s="29">
        <v>0.16098999999999999</v>
      </c>
      <c r="I2672" s="29">
        <v>0.16089999999999999</v>
      </c>
      <c r="J2672" s="29">
        <v>1.5609</v>
      </c>
      <c r="K2672" s="29">
        <v>3.2188000000000001E-2</v>
      </c>
      <c r="L2672" s="29">
        <v>0.26340000000000002</v>
      </c>
      <c r="M2672" s="29">
        <v>8.72E-2</v>
      </c>
      <c r="N2672" s="29">
        <v>1.286E-2</v>
      </c>
      <c r="O2672" s="29">
        <v>0.74680000000000002</v>
      </c>
      <c r="P2672" s="29">
        <v>0.98187999999999998</v>
      </c>
      <c r="Q2672" s="29">
        <v>2.2095E-2</v>
      </c>
      <c r="R2672" s="29">
        <v>1.5753E-2</v>
      </c>
      <c r="S2672" s="29">
        <v>2.9250000000000002E-2</v>
      </c>
      <c r="T2672" s="29">
        <v>0.77170000000000005</v>
      </c>
      <c r="U2672" s="29">
        <v>7.4743000000000004E-2</v>
      </c>
      <c r="V2672" s="29">
        <v>0.31680000000000003</v>
      </c>
    </row>
    <row r="2673" spans="1:22" ht="14.25" customHeight="1" x14ac:dyDescent="0.3">
      <c r="A2673" s="57">
        <v>42200</v>
      </c>
      <c r="B2673" s="29">
        <v>21810</v>
      </c>
      <c r="C2673" s="29">
        <v>21673</v>
      </c>
      <c r="D2673" s="29">
        <v>97.165999999999997</v>
      </c>
      <c r="E2673" s="29">
        <v>123.76</v>
      </c>
      <c r="F2673" s="29">
        <v>1.095</v>
      </c>
      <c r="G2673" s="29">
        <v>8.0780000000000001E-3</v>
      </c>
      <c r="H2673" s="29">
        <v>0.16106000000000001</v>
      </c>
      <c r="I2673" s="29">
        <v>0.16089999999999999</v>
      </c>
      <c r="J2673" s="29">
        <v>1.5639000000000001</v>
      </c>
      <c r="K2673" s="29">
        <v>3.2155000000000003E-2</v>
      </c>
      <c r="L2673" s="29">
        <v>0.26229999999999998</v>
      </c>
      <c r="M2673" s="29">
        <v>8.7150000000000005E-2</v>
      </c>
      <c r="N2673" s="29">
        <v>1.286E-2</v>
      </c>
      <c r="O2673" s="29">
        <v>0.74709999999999999</v>
      </c>
      <c r="P2673" s="29">
        <v>0.98087000000000002</v>
      </c>
      <c r="Q2673" s="29">
        <v>2.2058000000000001E-2</v>
      </c>
      <c r="R2673" s="29">
        <v>1.5746E-2</v>
      </c>
      <c r="S2673" s="29">
        <v>2.9253000000000001E-2</v>
      </c>
      <c r="T2673" s="29">
        <v>0.77429999999999999</v>
      </c>
      <c r="U2673" s="29">
        <v>7.4907000000000001E-2</v>
      </c>
      <c r="V2673" s="29">
        <v>0.31850000000000001</v>
      </c>
    </row>
    <row r="2674" spans="1:22" ht="14.25" customHeight="1" x14ac:dyDescent="0.3">
      <c r="A2674" s="57">
        <v>42199</v>
      </c>
      <c r="B2674" s="29">
        <v>21810</v>
      </c>
      <c r="C2674" s="29">
        <v>21673</v>
      </c>
      <c r="D2674" s="29">
        <v>96.643000000000001</v>
      </c>
      <c r="E2674" s="29">
        <v>123.4</v>
      </c>
      <c r="F2674" s="29">
        <v>1.1009</v>
      </c>
      <c r="G2674" s="29">
        <v>8.1049999999999994E-3</v>
      </c>
      <c r="H2674" s="29">
        <v>0.16105</v>
      </c>
      <c r="I2674" s="29">
        <v>0.16089999999999999</v>
      </c>
      <c r="J2674" s="29">
        <v>1.5636000000000001</v>
      </c>
      <c r="K2674" s="29">
        <v>3.2230000000000002E-2</v>
      </c>
      <c r="L2674" s="29">
        <v>0.2631</v>
      </c>
      <c r="M2674" s="29">
        <v>8.7470000000000006E-2</v>
      </c>
      <c r="N2674" s="29">
        <v>1.286E-2</v>
      </c>
      <c r="O2674" s="29">
        <v>0.74680000000000002</v>
      </c>
      <c r="P2674" s="29">
        <v>0.98231999999999997</v>
      </c>
      <c r="Q2674" s="29">
        <v>2.2135999999999999E-2</v>
      </c>
      <c r="R2674" s="29">
        <v>1.5803000000000001E-2</v>
      </c>
      <c r="S2674" s="29">
        <v>2.9374999999999998E-2</v>
      </c>
      <c r="T2674" s="29">
        <v>0.78569999999999995</v>
      </c>
      <c r="U2674" s="29">
        <v>7.5078000000000006E-2</v>
      </c>
      <c r="V2674" s="29">
        <v>0.31850000000000001</v>
      </c>
    </row>
    <row r="2675" spans="1:22" ht="14.25" customHeight="1" x14ac:dyDescent="0.3">
      <c r="A2675" s="57">
        <v>42198</v>
      </c>
      <c r="B2675" s="29">
        <v>21814</v>
      </c>
      <c r="C2675" s="29">
        <v>21673</v>
      </c>
      <c r="D2675" s="29">
        <v>96.858000000000004</v>
      </c>
      <c r="E2675" s="29">
        <v>123.43</v>
      </c>
      <c r="F2675" s="29">
        <v>1.1002000000000001</v>
      </c>
      <c r="G2675" s="29">
        <v>8.1010000000000006E-3</v>
      </c>
      <c r="H2675" s="29">
        <v>0.16109999999999999</v>
      </c>
      <c r="I2675" s="29">
        <v>0.16089999999999999</v>
      </c>
      <c r="J2675" s="29">
        <v>1.5487</v>
      </c>
      <c r="K2675" s="29">
        <v>3.2191999999999998E-2</v>
      </c>
      <c r="L2675" s="29">
        <v>0.2626</v>
      </c>
      <c r="M2675" s="29">
        <v>8.8029999999999997E-2</v>
      </c>
      <c r="N2675" s="29">
        <v>1.286E-2</v>
      </c>
      <c r="O2675" s="29">
        <v>0.74680000000000002</v>
      </c>
      <c r="P2675" s="29">
        <v>0.98280000000000001</v>
      </c>
      <c r="Q2675" s="29">
        <v>2.2131000000000001E-2</v>
      </c>
      <c r="R2675" s="29">
        <v>1.5761000000000001E-2</v>
      </c>
      <c r="S2675" s="29">
        <v>2.9384E-2</v>
      </c>
      <c r="T2675" s="29">
        <v>0.78490000000000004</v>
      </c>
      <c r="U2675" s="29">
        <v>7.5402999999999998E-2</v>
      </c>
      <c r="V2675" s="29">
        <v>0.31909999999999999</v>
      </c>
    </row>
    <row r="2676" spans="1:22" ht="14.25" customHeight="1" x14ac:dyDescent="0.3">
      <c r="A2676" s="57">
        <v>42195</v>
      </c>
      <c r="B2676" s="29">
        <v>21810</v>
      </c>
      <c r="C2676" s="29">
        <v>21673</v>
      </c>
      <c r="D2676" s="29">
        <v>96.025000000000006</v>
      </c>
      <c r="E2676" s="29">
        <v>122.78</v>
      </c>
      <c r="F2676" s="29">
        <v>1.1162000000000001</v>
      </c>
      <c r="G2676" s="29">
        <v>8.1440000000000002E-3</v>
      </c>
      <c r="H2676" s="29">
        <v>0.16098999999999999</v>
      </c>
      <c r="I2676" s="29">
        <v>0.16089999999999999</v>
      </c>
      <c r="J2676" s="29">
        <v>1.5517000000000001</v>
      </c>
      <c r="K2676" s="29">
        <v>3.2232999999999998E-2</v>
      </c>
      <c r="L2676" s="29">
        <v>0.26400000000000001</v>
      </c>
      <c r="M2676" s="29">
        <v>8.8400000000000006E-2</v>
      </c>
      <c r="N2676" s="29">
        <v>1.286E-2</v>
      </c>
      <c r="O2676" s="29">
        <v>0.74819999999999998</v>
      </c>
      <c r="P2676" s="29">
        <v>0.98231999999999997</v>
      </c>
      <c r="Q2676" s="29">
        <v>2.2185E-2</v>
      </c>
      <c r="R2676" s="29">
        <v>1.5785E-2</v>
      </c>
      <c r="S2676" s="29">
        <v>2.9472000000000002E-2</v>
      </c>
      <c r="T2676" s="29">
        <v>0.79</v>
      </c>
      <c r="U2676" s="29">
        <v>7.5188000000000005E-2</v>
      </c>
      <c r="V2676" s="29">
        <v>0.31659999999999999</v>
      </c>
    </row>
    <row r="2677" spans="1:22" ht="14.25" customHeight="1" x14ac:dyDescent="0.3">
      <c r="A2677" s="57">
        <v>42194</v>
      </c>
      <c r="B2677" s="29">
        <v>21814</v>
      </c>
      <c r="C2677" s="29">
        <v>21673</v>
      </c>
      <c r="D2677" s="29">
        <v>96.605999999999995</v>
      </c>
      <c r="E2677" s="29">
        <v>121.34</v>
      </c>
      <c r="F2677" s="29">
        <v>1.1035999999999999</v>
      </c>
      <c r="G2677" s="29">
        <v>8.2419999999999993E-3</v>
      </c>
      <c r="H2677" s="29">
        <v>0.16098000000000001</v>
      </c>
      <c r="I2677" s="29">
        <v>0.1608</v>
      </c>
      <c r="J2677" s="29">
        <v>1.538</v>
      </c>
      <c r="K2677" s="29">
        <v>3.2192999999999999E-2</v>
      </c>
      <c r="L2677" s="29">
        <v>0.26440000000000002</v>
      </c>
      <c r="M2677" s="29">
        <v>8.8319999999999996E-2</v>
      </c>
      <c r="N2677" s="29">
        <v>1.286E-2</v>
      </c>
      <c r="O2677" s="29">
        <v>0.74819999999999998</v>
      </c>
      <c r="P2677" s="29">
        <v>0.98187999999999998</v>
      </c>
      <c r="Q2677" s="29">
        <v>2.2141999999999998E-2</v>
      </c>
      <c r="R2677" s="29">
        <v>1.5792E-2</v>
      </c>
      <c r="S2677" s="29">
        <v>2.9461999999999999E-2</v>
      </c>
      <c r="T2677" s="29">
        <v>0.78690000000000004</v>
      </c>
      <c r="U2677" s="29">
        <v>7.5108999999999995E-2</v>
      </c>
      <c r="V2677" s="29">
        <v>0.3105</v>
      </c>
    </row>
    <row r="2678" spans="1:22" ht="14.25" customHeight="1" x14ac:dyDescent="0.3">
      <c r="A2678" s="57">
        <v>42193</v>
      </c>
      <c r="B2678" s="29">
        <v>21814</v>
      </c>
      <c r="C2678" s="29">
        <v>21673</v>
      </c>
      <c r="D2678" s="29">
        <v>96.293999999999997</v>
      </c>
      <c r="E2678" s="29">
        <v>120.71</v>
      </c>
      <c r="F2678" s="29">
        <v>1.1076999999999999</v>
      </c>
      <c r="G2678" s="29">
        <v>8.2850000000000007E-3</v>
      </c>
      <c r="H2678" s="29">
        <v>0.16106000000000001</v>
      </c>
      <c r="I2678" s="29">
        <v>0.16070000000000001</v>
      </c>
      <c r="J2678" s="29">
        <v>1.5361</v>
      </c>
      <c r="K2678" s="29">
        <v>3.2217999999999997E-2</v>
      </c>
      <c r="L2678" s="29">
        <v>0.26319999999999999</v>
      </c>
      <c r="M2678" s="29">
        <v>8.8059999999999999E-2</v>
      </c>
      <c r="N2678" s="29">
        <v>1.286E-2</v>
      </c>
      <c r="O2678" s="29">
        <v>0.74819999999999998</v>
      </c>
      <c r="P2678" s="29">
        <v>0.98233000000000004</v>
      </c>
      <c r="Q2678" s="29">
        <v>2.2131000000000001E-2</v>
      </c>
      <c r="R2678" s="29">
        <v>1.5758000000000001E-2</v>
      </c>
      <c r="S2678" s="29">
        <v>2.9456E-2</v>
      </c>
      <c r="T2678" s="29">
        <v>0.78459999999999996</v>
      </c>
      <c r="U2678" s="29">
        <v>7.4746999999999994E-2</v>
      </c>
      <c r="V2678" s="29">
        <v>0.30890000000000001</v>
      </c>
    </row>
    <row r="2679" spans="1:22" ht="14.25" customHeight="1" x14ac:dyDescent="0.3">
      <c r="A2679" s="57">
        <v>42192</v>
      </c>
      <c r="B2679" s="29">
        <v>21810</v>
      </c>
      <c r="C2679" s="29">
        <v>21673</v>
      </c>
      <c r="D2679" s="29">
        <v>96.864999999999995</v>
      </c>
      <c r="E2679" s="29">
        <v>122.54</v>
      </c>
      <c r="F2679" s="29">
        <v>1.1011</v>
      </c>
      <c r="G2679" s="29">
        <v>8.1609999999999999E-3</v>
      </c>
      <c r="H2679" s="29">
        <v>0.1613</v>
      </c>
      <c r="I2679" s="29">
        <v>0.16070000000000001</v>
      </c>
      <c r="J2679" s="29">
        <v>1.5462</v>
      </c>
      <c r="K2679" s="29">
        <v>3.2175000000000002E-2</v>
      </c>
      <c r="L2679" s="29">
        <v>0.26150000000000001</v>
      </c>
      <c r="M2679" s="29">
        <v>8.8109999999999994E-2</v>
      </c>
      <c r="N2679" s="29">
        <v>1.286E-2</v>
      </c>
      <c r="O2679" s="29">
        <v>0.74670000000000003</v>
      </c>
      <c r="P2679" s="29">
        <v>0.98168</v>
      </c>
      <c r="Q2679" s="29">
        <v>2.2127999999999998E-2</v>
      </c>
      <c r="R2679" s="29">
        <v>1.5753E-2</v>
      </c>
      <c r="S2679" s="29">
        <v>2.9425E-2</v>
      </c>
      <c r="T2679" s="29">
        <v>0.78690000000000004</v>
      </c>
      <c r="U2679" s="29">
        <v>7.4991000000000002E-2</v>
      </c>
      <c r="V2679" s="29">
        <v>0.31390000000000001</v>
      </c>
    </row>
    <row r="2680" spans="1:22" ht="14.25" customHeight="1" x14ac:dyDescent="0.3">
      <c r="A2680" s="57">
        <v>42191</v>
      </c>
      <c r="B2680" s="29">
        <v>21810</v>
      </c>
      <c r="C2680" s="29">
        <v>21673</v>
      </c>
      <c r="D2680" s="29">
        <v>96.298000000000002</v>
      </c>
      <c r="E2680" s="29">
        <v>122.57</v>
      </c>
      <c r="F2680" s="29">
        <v>1.1055999999999999</v>
      </c>
      <c r="G2680" s="29">
        <v>8.1589999999999996E-3</v>
      </c>
      <c r="H2680" s="29">
        <v>0.16106999999999999</v>
      </c>
      <c r="I2680" s="29">
        <v>0.16089999999999999</v>
      </c>
      <c r="J2680" s="29">
        <v>1.5605</v>
      </c>
      <c r="K2680" s="29">
        <v>3.2330999999999999E-2</v>
      </c>
      <c r="L2680" s="29">
        <v>0.26150000000000001</v>
      </c>
      <c r="M2680" s="29">
        <v>8.8800000000000004E-2</v>
      </c>
      <c r="N2680" s="29">
        <v>1.286E-2</v>
      </c>
      <c r="O2680" s="29">
        <v>0.74670000000000003</v>
      </c>
      <c r="P2680" s="29">
        <v>0.98184000000000005</v>
      </c>
      <c r="Q2680" s="29">
        <v>2.2185E-2</v>
      </c>
      <c r="R2680" s="29">
        <v>1.5807000000000002E-2</v>
      </c>
      <c r="S2680" s="29">
        <v>2.9545999999999999E-2</v>
      </c>
      <c r="T2680" s="29">
        <v>0.79039999999999999</v>
      </c>
      <c r="U2680" s="29">
        <v>7.5239E-2</v>
      </c>
      <c r="V2680" s="29">
        <v>0.31879999999999997</v>
      </c>
    </row>
    <row r="2681" spans="1:22" ht="14.25" customHeight="1" x14ac:dyDescent="0.3">
      <c r="A2681" s="57">
        <v>42188</v>
      </c>
      <c r="B2681" s="29">
        <v>21805</v>
      </c>
      <c r="C2681" s="29">
        <v>21673</v>
      </c>
      <c r="D2681" s="29">
        <v>96.113</v>
      </c>
      <c r="E2681" s="29">
        <v>122.79</v>
      </c>
      <c r="F2681" s="29">
        <v>1.1113999999999999</v>
      </c>
      <c r="G2681" s="29">
        <v>8.1410000000000007E-3</v>
      </c>
      <c r="H2681" s="29">
        <v>0.16117000000000001</v>
      </c>
      <c r="I2681" s="29">
        <v>0.16109999999999999</v>
      </c>
      <c r="J2681" s="29">
        <v>1.5569999999999999</v>
      </c>
      <c r="K2681" s="29">
        <v>3.2355000000000002E-2</v>
      </c>
      <c r="L2681" s="29">
        <v>0.26429999999999998</v>
      </c>
      <c r="M2681" s="29">
        <v>8.9069999999999996E-2</v>
      </c>
      <c r="N2681" s="29">
        <v>1.286E-2</v>
      </c>
      <c r="O2681" s="29">
        <v>0.74819999999999998</v>
      </c>
      <c r="P2681" s="29">
        <v>0.98184000000000005</v>
      </c>
      <c r="Q2681" s="29">
        <v>2.2193000000000001E-2</v>
      </c>
      <c r="R2681" s="29">
        <v>1.5768999999999998E-2</v>
      </c>
      <c r="S2681" s="29">
        <v>2.9616E-2</v>
      </c>
      <c r="T2681" s="29">
        <v>0.79530000000000001</v>
      </c>
      <c r="U2681" s="29">
        <v>7.4912000000000006E-2</v>
      </c>
      <c r="V2681" s="29">
        <v>0.31900000000000001</v>
      </c>
    </row>
    <row r="2682" spans="1:22" ht="14.25" customHeight="1" x14ac:dyDescent="0.3">
      <c r="A2682" s="57">
        <v>42187</v>
      </c>
      <c r="B2682" s="29">
        <v>21805</v>
      </c>
      <c r="C2682" s="29">
        <v>21673</v>
      </c>
      <c r="D2682" s="29">
        <v>96.113</v>
      </c>
      <c r="E2682" s="29">
        <v>123.07</v>
      </c>
      <c r="F2682" s="29">
        <v>1.1084000000000001</v>
      </c>
      <c r="G2682" s="29">
        <v>8.1259999999999995E-3</v>
      </c>
      <c r="H2682" s="29">
        <v>0.16120000000000001</v>
      </c>
      <c r="I2682" s="29">
        <v>0.16120000000000001</v>
      </c>
      <c r="J2682" s="29">
        <v>1.5609</v>
      </c>
      <c r="K2682" s="29">
        <v>3.2372999999999999E-2</v>
      </c>
      <c r="L2682" s="29">
        <v>0.2661</v>
      </c>
      <c r="M2682" s="29">
        <v>8.9010000000000006E-2</v>
      </c>
      <c r="N2682" s="29">
        <v>1.286E-2</v>
      </c>
      <c r="O2682" s="29">
        <v>0.74819999999999998</v>
      </c>
      <c r="P2682" s="29">
        <v>0.98229999999999995</v>
      </c>
      <c r="Q2682" s="29">
        <v>2.2179000000000001E-2</v>
      </c>
      <c r="R2682" s="29">
        <v>1.5796000000000001E-2</v>
      </c>
      <c r="S2682" s="29">
        <v>2.9609E-2</v>
      </c>
      <c r="T2682" s="29">
        <v>0.79730000000000001</v>
      </c>
      <c r="U2682" s="29">
        <v>7.5261999999999996E-2</v>
      </c>
      <c r="V2682" s="29">
        <v>0.32269999999999999</v>
      </c>
    </row>
    <row r="2683" spans="1:22" ht="14.25" customHeight="1" x14ac:dyDescent="0.3">
      <c r="A2683" s="57">
        <v>42186</v>
      </c>
      <c r="B2683" s="29">
        <v>21805</v>
      </c>
      <c r="C2683" s="29">
        <v>21673</v>
      </c>
      <c r="D2683" s="29">
        <v>96.31</v>
      </c>
      <c r="E2683" s="29">
        <v>123.17</v>
      </c>
      <c r="F2683" s="29">
        <v>1.1052999999999999</v>
      </c>
      <c r="G2683" s="29">
        <v>8.1189999999999995E-3</v>
      </c>
      <c r="H2683" s="29">
        <v>0.16128000000000001</v>
      </c>
      <c r="I2683" s="29">
        <v>0.16120000000000001</v>
      </c>
      <c r="J2683" s="29">
        <v>1.5617000000000001</v>
      </c>
      <c r="K2683" s="29">
        <v>3.2307000000000002E-2</v>
      </c>
      <c r="L2683" s="29">
        <v>0.26550000000000001</v>
      </c>
      <c r="M2683" s="29">
        <v>8.8870000000000005E-2</v>
      </c>
      <c r="N2683" s="29">
        <v>1.286E-2</v>
      </c>
      <c r="O2683" s="29">
        <v>0.74670000000000003</v>
      </c>
      <c r="P2683" s="29">
        <v>0.98231999999999997</v>
      </c>
      <c r="Q2683" s="29">
        <v>2.2169000000000001E-2</v>
      </c>
      <c r="R2683" s="29">
        <v>1.5734000000000001E-2</v>
      </c>
      <c r="S2683" s="29">
        <v>2.9562000000000001E-2</v>
      </c>
      <c r="T2683" s="29">
        <v>0.7944</v>
      </c>
      <c r="U2683" s="29">
        <v>7.4979000000000004E-2</v>
      </c>
      <c r="V2683" s="29">
        <v>0.31759999999999999</v>
      </c>
    </row>
    <row r="2684" spans="1:22" ht="14.25" customHeight="1" x14ac:dyDescent="0.3">
      <c r="A2684" s="57">
        <v>42185</v>
      </c>
      <c r="B2684" s="29">
        <v>21839</v>
      </c>
      <c r="C2684" s="29">
        <v>21673</v>
      </c>
      <c r="D2684" s="29">
        <v>95.484999999999999</v>
      </c>
      <c r="E2684" s="29">
        <v>122.5</v>
      </c>
      <c r="F2684" s="29">
        <v>1.1147</v>
      </c>
      <c r="G2684" s="29">
        <v>8.1630000000000001E-3</v>
      </c>
      <c r="H2684" s="29">
        <v>0.16108</v>
      </c>
      <c r="I2684" s="29">
        <v>0.16109999999999999</v>
      </c>
      <c r="J2684" s="29">
        <v>1.5711999999999999</v>
      </c>
      <c r="K2684" s="29">
        <v>3.2369000000000002E-2</v>
      </c>
      <c r="L2684" s="29">
        <v>0.2666</v>
      </c>
      <c r="M2684" s="29">
        <v>8.9279999999999998E-2</v>
      </c>
      <c r="N2684" s="29">
        <v>1.286E-2</v>
      </c>
      <c r="O2684" s="29">
        <v>0.74780000000000002</v>
      </c>
      <c r="P2684" s="29">
        <v>0.98184000000000005</v>
      </c>
      <c r="Q2684" s="29">
        <v>2.2178E-2</v>
      </c>
      <c r="R2684" s="29">
        <v>1.5722E-2</v>
      </c>
      <c r="S2684" s="29">
        <v>2.9588E-2</v>
      </c>
      <c r="T2684" s="29">
        <v>0.80030000000000001</v>
      </c>
      <c r="U2684" s="29">
        <v>7.4900999999999995E-2</v>
      </c>
      <c r="V2684" s="29">
        <v>0.32219999999999999</v>
      </c>
    </row>
    <row r="2685" spans="1:22" ht="14.25" customHeight="1" x14ac:dyDescent="0.3">
      <c r="A2685" s="57">
        <v>42184</v>
      </c>
      <c r="B2685" s="29">
        <v>21818</v>
      </c>
      <c r="C2685" s="29">
        <v>21673</v>
      </c>
      <c r="D2685" s="29">
        <v>94.79</v>
      </c>
      <c r="E2685" s="29">
        <v>122.54</v>
      </c>
      <c r="F2685" s="29">
        <v>1.1235999999999999</v>
      </c>
      <c r="G2685" s="29">
        <v>8.1600000000000006E-3</v>
      </c>
      <c r="H2685" s="29">
        <v>0.16106999999999999</v>
      </c>
      <c r="I2685" s="29">
        <v>0.16109999999999999</v>
      </c>
      <c r="J2685" s="29">
        <v>1.5738000000000001</v>
      </c>
      <c r="K2685" s="29">
        <v>3.2382000000000001E-2</v>
      </c>
      <c r="L2685" s="29">
        <v>0.26519999999999999</v>
      </c>
      <c r="M2685" s="29">
        <v>8.9270000000000002E-2</v>
      </c>
      <c r="N2685" s="29">
        <v>1.286E-2</v>
      </c>
      <c r="O2685" s="29">
        <v>0.74709999999999999</v>
      </c>
      <c r="P2685" s="29">
        <v>0.98155000000000003</v>
      </c>
      <c r="Q2685" s="29">
        <v>2.2204000000000002E-2</v>
      </c>
      <c r="R2685" s="29">
        <v>1.5698E-2</v>
      </c>
      <c r="S2685" s="29">
        <v>2.9654E-2</v>
      </c>
      <c r="T2685" s="29">
        <v>0.80620000000000003</v>
      </c>
      <c r="U2685" s="29">
        <v>7.4961E-2</v>
      </c>
      <c r="V2685" s="29">
        <v>0.32079999999999997</v>
      </c>
    </row>
    <row r="2686" spans="1:22" ht="14.25" customHeight="1" x14ac:dyDescent="0.3">
      <c r="A2686" s="57">
        <v>42181</v>
      </c>
      <c r="B2686" s="29">
        <v>21839</v>
      </c>
      <c r="C2686" s="29">
        <v>21673</v>
      </c>
      <c r="D2686" s="29">
        <v>95.471999999999994</v>
      </c>
      <c r="E2686" s="29">
        <v>123.85</v>
      </c>
      <c r="F2686" s="29">
        <v>1.1167</v>
      </c>
      <c r="G2686" s="29">
        <v>8.0739999999999996E-3</v>
      </c>
      <c r="H2686" s="29">
        <v>0.16105</v>
      </c>
      <c r="I2686" s="29">
        <v>0.16109999999999999</v>
      </c>
      <c r="J2686" s="29">
        <v>1.5746</v>
      </c>
      <c r="K2686" s="29">
        <v>3.2258000000000002E-2</v>
      </c>
      <c r="L2686" s="29">
        <v>0.26450000000000001</v>
      </c>
      <c r="M2686" s="29">
        <v>8.9050000000000004E-2</v>
      </c>
      <c r="N2686" s="29">
        <v>1.286E-2</v>
      </c>
      <c r="O2686" s="29">
        <v>0.74709999999999999</v>
      </c>
      <c r="P2686" s="29">
        <v>0.98131000000000002</v>
      </c>
      <c r="Q2686" s="29">
        <v>2.2162999999999999E-2</v>
      </c>
      <c r="R2686" s="29">
        <v>1.576E-2</v>
      </c>
      <c r="S2686" s="29">
        <v>2.9586999999999999E-2</v>
      </c>
      <c r="T2686" s="29">
        <v>0.81169999999999998</v>
      </c>
      <c r="U2686" s="29">
        <v>7.4991000000000002E-2</v>
      </c>
      <c r="V2686" s="29">
        <v>0.3196</v>
      </c>
    </row>
    <row r="2687" spans="1:22" ht="14.25" customHeight="1" x14ac:dyDescent="0.3">
      <c r="A2687" s="57">
        <v>42180</v>
      </c>
      <c r="B2687" s="29">
        <v>21822</v>
      </c>
      <c r="C2687" s="29">
        <v>21673</v>
      </c>
      <c r="D2687" s="29">
        <v>95.186999999999998</v>
      </c>
      <c r="E2687" s="29">
        <v>123.63</v>
      </c>
      <c r="F2687" s="29">
        <v>1.1205000000000001</v>
      </c>
      <c r="G2687" s="29">
        <v>8.0890000000000007E-3</v>
      </c>
      <c r="H2687" s="29">
        <v>0.16106000000000001</v>
      </c>
      <c r="I2687" s="29">
        <v>0.16120000000000001</v>
      </c>
      <c r="J2687" s="29">
        <v>1.5747</v>
      </c>
      <c r="K2687" s="29">
        <v>3.2313000000000001E-2</v>
      </c>
      <c r="L2687" s="29">
        <v>0.26619999999999999</v>
      </c>
      <c r="M2687" s="29">
        <v>8.9929999999999996E-2</v>
      </c>
      <c r="N2687" s="29">
        <v>1.286E-2</v>
      </c>
      <c r="O2687" s="29">
        <v>0.74770000000000003</v>
      </c>
      <c r="P2687" s="29">
        <v>0.98185</v>
      </c>
      <c r="Q2687" s="29">
        <v>2.2196E-2</v>
      </c>
      <c r="R2687" s="29">
        <v>1.5734999999999999E-2</v>
      </c>
      <c r="S2687" s="29">
        <v>2.9616E-2</v>
      </c>
      <c r="T2687" s="29">
        <v>0.81140000000000001</v>
      </c>
      <c r="U2687" s="29">
        <v>7.5115000000000001E-2</v>
      </c>
      <c r="V2687" s="29">
        <v>0.31969999999999998</v>
      </c>
    </row>
    <row r="2688" spans="1:22" ht="14.25" customHeight="1" x14ac:dyDescent="0.3">
      <c r="A2688" s="57">
        <v>42179</v>
      </c>
      <c r="B2688" s="29">
        <v>21812</v>
      </c>
      <c r="C2688" s="29">
        <v>21673</v>
      </c>
      <c r="D2688" s="29">
        <v>95.263999999999996</v>
      </c>
      <c r="E2688" s="29">
        <v>123.85</v>
      </c>
      <c r="F2688" s="29">
        <v>1.1205000000000001</v>
      </c>
      <c r="G2688" s="29">
        <v>8.0739999999999996E-3</v>
      </c>
      <c r="H2688" s="29">
        <v>0.16114000000000001</v>
      </c>
      <c r="I2688" s="29">
        <v>0.1613</v>
      </c>
      <c r="J2688" s="29">
        <v>1.5706</v>
      </c>
      <c r="K2688" s="29">
        <v>3.2284E-2</v>
      </c>
      <c r="L2688" s="29">
        <v>0.26540000000000002</v>
      </c>
      <c r="M2688" s="29">
        <v>9.0079999999999993E-2</v>
      </c>
      <c r="N2688" s="29">
        <v>1.286E-2</v>
      </c>
      <c r="O2688" s="29">
        <v>0.74709999999999999</v>
      </c>
      <c r="P2688" s="29">
        <v>0.98155000000000003</v>
      </c>
      <c r="Q2688" s="29">
        <v>2.2183000000000001E-2</v>
      </c>
      <c r="R2688" s="29">
        <v>1.5741999999999999E-2</v>
      </c>
      <c r="S2688" s="29">
        <v>2.9614000000000001E-2</v>
      </c>
      <c r="T2688" s="29">
        <v>0.8075</v>
      </c>
      <c r="U2688" s="29">
        <v>7.5160000000000005E-2</v>
      </c>
      <c r="V2688" s="29">
        <v>0.32290000000000002</v>
      </c>
    </row>
    <row r="2689" spans="1:22" ht="14.25" customHeight="1" x14ac:dyDescent="0.3">
      <c r="A2689" s="57">
        <v>42178</v>
      </c>
      <c r="B2689" s="29">
        <v>21805</v>
      </c>
      <c r="C2689" s="29">
        <v>21673</v>
      </c>
      <c r="D2689" s="29">
        <v>95.432000000000002</v>
      </c>
      <c r="E2689" s="29">
        <v>123.94</v>
      </c>
      <c r="F2689" s="29">
        <v>1.1167</v>
      </c>
      <c r="G2689" s="29">
        <v>8.0680000000000005E-3</v>
      </c>
      <c r="H2689" s="29">
        <v>0.16109000000000001</v>
      </c>
      <c r="I2689" s="29">
        <v>0.1613</v>
      </c>
      <c r="J2689" s="29">
        <v>1.5729</v>
      </c>
      <c r="K2689" s="29">
        <v>3.2386999999999999E-2</v>
      </c>
      <c r="L2689" s="29">
        <v>0.2671</v>
      </c>
      <c r="M2689" s="29">
        <v>9.0359999999999996E-2</v>
      </c>
      <c r="N2689" s="29">
        <v>1.286E-2</v>
      </c>
      <c r="O2689" s="29">
        <v>0.74570000000000003</v>
      </c>
      <c r="P2689" s="29">
        <v>0.98179000000000005</v>
      </c>
      <c r="Q2689" s="29">
        <v>2.2169999999999999E-2</v>
      </c>
      <c r="R2689" s="29">
        <v>1.5722E-2</v>
      </c>
      <c r="S2689" s="29">
        <v>2.9616E-2</v>
      </c>
      <c r="T2689" s="29">
        <v>0.81120000000000003</v>
      </c>
      <c r="U2689" s="29">
        <v>7.5281000000000001E-2</v>
      </c>
      <c r="V2689" s="29">
        <v>0.3251</v>
      </c>
    </row>
    <row r="2690" spans="1:22" ht="14.25" customHeight="1" x14ac:dyDescent="0.3">
      <c r="A2690" s="57">
        <v>42177</v>
      </c>
      <c r="B2690" s="29">
        <v>21805</v>
      </c>
      <c r="C2690" s="29">
        <v>21673</v>
      </c>
      <c r="D2690" s="29">
        <v>94.328999999999994</v>
      </c>
      <c r="E2690" s="29">
        <v>123.37</v>
      </c>
      <c r="F2690" s="29">
        <v>1.1341000000000001</v>
      </c>
      <c r="G2690" s="29">
        <v>8.1060000000000004E-3</v>
      </c>
      <c r="H2690" s="29">
        <v>0.16102</v>
      </c>
      <c r="I2690" s="29">
        <v>0.16120000000000001</v>
      </c>
      <c r="J2690" s="29">
        <v>1.5824</v>
      </c>
      <c r="K2690" s="29">
        <v>3.2517999999999998E-2</v>
      </c>
      <c r="L2690" s="29">
        <v>0.26819999999999999</v>
      </c>
      <c r="M2690" s="29">
        <v>9.0800000000000006E-2</v>
      </c>
      <c r="N2690" s="29">
        <v>1.286E-2</v>
      </c>
      <c r="O2690" s="29">
        <v>0.74629999999999996</v>
      </c>
      <c r="P2690" s="29">
        <v>0.98168999999999995</v>
      </c>
      <c r="Q2690" s="29">
        <v>2.222E-2</v>
      </c>
      <c r="R2690" s="29">
        <v>1.5741999999999999E-2</v>
      </c>
      <c r="S2690" s="29">
        <v>2.9678E-2</v>
      </c>
      <c r="T2690" s="29">
        <v>0.81240000000000001</v>
      </c>
      <c r="U2690" s="29">
        <v>7.5153999999999999E-2</v>
      </c>
      <c r="V2690" s="29">
        <v>0.3246</v>
      </c>
    </row>
    <row r="2691" spans="1:22" ht="14.25" customHeight="1" x14ac:dyDescent="0.3">
      <c r="A2691" s="57">
        <v>42174</v>
      </c>
      <c r="B2691" s="29">
        <v>21805</v>
      </c>
      <c r="C2691" s="29">
        <v>21673</v>
      </c>
      <c r="D2691" s="29">
        <v>94.084999999999994</v>
      </c>
      <c r="E2691" s="29">
        <v>122.71</v>
      </c>
      <c r="F2691" s="29">
        <v>1.1352</v>
      </c>
      <c r="G2691" s="29">
        <v>8.1519999999999995E-3</v>
      </c>
      <c r="H2691" s="29">
        <v>0.16103000000000001</v>
      </c>
      <c r="I2691" s="29">
        <v>0.16109999999999999</v>
      </c>
      <c r="J2691" s="29">
        <v>1.5883</v>
      </c>
      <c r="K2691" s="29">
        <v>3.2544999999999998E-2</v>
      </c>
      <c r="L2691" s="29">
        <v>0.26779999999999998</v>
      </c>
      <c r="M2691" s="29">
        <v>9.0649999999999994E-2</v>
      </c>
      <c r="N2691" s="29">
        <v>1.286E-2</v>
      </c>
      <c r="O2691" s="29">
        <v>0.74460000000000004</v>
      </c>
      <c r="P2691" s="29">
        <v>0.98182000000000003</v>
      </c>
      <c r="Q2691" s="29">
        <v>2.2225000000000002E-2</v>
      </c>
      <c r="R2691" s="29">
        <v>1.5747000000000001E-2</v>
      </c>
      <c r="S2691" s="29">
        <v>2.9731E-2</v>
      </c>
      <c r="T2691" s="29">
        <v>0.81520000000000004</v>
      </c>
      <c r="U2691" s="29">
        <v>7.5052999999999995E-2</v>
      </c>
      <c r="V2691" s="29">
        <v>0.32279999999999998</v>
      </c>
    </row>
    <row r="2692" spans="1:22" ht="14.25" customHeight="1" x14ac:dyDescent="0.3">
      <c r="A2692" s="57">
        <v>42173</v>
      </c>
      <c r="B2692" s="29">
        <v>21810</v>
      </c>
      <c r="C2692" s="29">
        <v>21673</v>
      </c>
      <c r="D2692" s="29">
        <v>94.042000000000002</v>
      </c>
      <c r="E2692" s="29">
        <v>122.96</v>
      </c>
      <c r="F2692" s="29">
        <v>1.1358999999999999</v>
      </c>
      <c r="G2692" s="29">
        <v>8.1329999999999996E-3</v>
      </c>
      <c r="H2692" s="29">
        <v>0.16106000000000001</v>
      </c>
      <c r="I2692" s="29">
        <v>0.16120000000000001</v>
      </c>
      <c r="J2692" s="29">
        <v>1.5880000000000001</v>
      </c>
      <c r="K2692" s="29">
        <v>3.2552999999999999E-2</v>
      </c>
      <c r="L2692" s="29">
        <v>0.27010000000000001</v>
      </c>
      <c r="M2692" s="29">
        <v>9.0450000000000003E-2</v>
      </c>
      <c r="N2692" s="29">
        <v>1.286E-2</v>
      </c>
      <c r="O2692" s="29">
        <v>0.74460000000000004</v>
      </c>
      <c r="P2692" s="29">
        <v>0.98382000000000003</v>
      </c>
      <c r="Q2692" s="29">
        <v>2.2272E-2</v>
      </c>
      <c r="R2692" s="29">
        <v>1.5709999999999998E-2</v>
      </c>
      <c r="S2692" s="29">
        <v>2.9724E-2</v>
      </c>
      <c r="T2692" s="29">
        <v>0.81810000000000005</v>
      </c>
      <c r="U2692" s="29">
        <v>7.5008000000000005E-2</v>
      </c>
      <c r="V2692" s="29">
        <v>0.32690000000000002</v>
      </c>
    </row>
    <row r="2693" spans="1:22" ht="14.25" customHeight="1" x14ac:dyDescent="0.3">
      <c r="A2693" s="57">
        <v>42172</v>
      </c>
      <c r="B2693" s="29">
        <v>21803</v>
      </c>
      <c r="C2693" s="29">
        <v>21673</v>
      </c>
      <c r="D2693" s="29">
        <v>94.296000000000006</v>
      </c>
      <c r="E2693" s="29">
        <v>123.43</v>
      </c>
      <c r="F2693" s="29">
        <v>1.1336999999999999</v>
      </c>
      <c r="G2693" s="29">
        <v>8.1019999999999998E-3</v>
      </c>
      <c r="H2693" s="29">
        <v>0.16103999999999999</v>
      </c>
      <c r="I2693" s="29">
        <v>0.16120000000000001</v>
      </c>
      <c r="J2693" s="29">
        <v>1.5832999999999999</v>
      </c>
      <c r="K2693" s="29">
        <v>3.2328000000000003E-2</v>
      </c>
      <c r="L2693" s="29">
        <v>0.26800000000000002</v>
      </c>
      <c r="M2693" s="29">
        <v>8.9649999999999994E-2</v>
      </c>
      <c r="N2693" s="29">
        <v>1.286E-2</v>
      </c>
      <c r="O2693" s="29">
        <v>0.74570000000000003</v>
      </c>
      <c r="P2693" s="29">
        <v>0.98165999999999998</v>
      </c>
      <c r="Q2693" s="29">
        <v>2.2161E-2</v>
      </c>
      <c r="R2693" s="29">
        <v>1.5646E-2</v>
      </c>
      <c r="S2693" s="29">
        <v>2.9753000000000002E-2</v>
      </c>
      <c r="T2693" s="29">
        <v>0.81779999999999997</v>
      </c>
      <c r="U2693" s="29">
        <v>7.5136999999999995E-2</v>
      </c>
      <c r="V2693" s="29">
        <v>0.32750000000000001</v>
      </c>
    </row>
    <row r="2694" spans="1:22" ht="14.25" customHeight="1" x14ac:dyDescent="0.3">
      <c r="A2694" s="57">
        <v>42171</v>
      </c>
      <c r="B2694" s="29">
        <v>21803</v>
      </c>
      <c r="C2694" s="29">
        <v>21673</v>
      </c>
      <c r="D2694" s="29">
        <v>94.998999999999995</v>
      </c>
      <c r="E2694" s="29">
        <v>123.36</v>
      </c>
      <c r="F2694" s="29">
        <v>1.1248</v>
      </c>
      <c r="G2694" s="29">
        <v>8.1060000000000004E-3</v>
      </c>
      <c r="H2694" s="29">
        <v>0.16105</v>
      </c>
      <c r="I2694" s="29">
        <v>0.161</v>
      </c>
      <c r="J2694" s="29">
        <v>1.5648</v>
      </c>
      <c r="K2694" s="29">
        <v>3.2386999999999999E-2</v>
      </c>
      <c r="L2694" s="29">
        <v>0.26700000000000002</v>
      </c>
      <c r="M2694" s="29">
        <v>8.9389999999999997E-2</v>
      </c>
      <c r="N2694" s="29">
        <v>1.286E-2</v>
      </c>
      <c r="O2694" s="29">
        <v>0.74539999999999995</v>
      </c>
      <c r="P2694" s="29">
        <v>0.98168</v>
      </c>
      <c r="Q2694" s="29">
        <v>2.2155000000000001E-2</v>
      </c>
      <c r="R2694" s="29">
        <v>1.5573E-2</v>
      </c>
      <c r="S2694" s="29">
        <v>2.9670999999999999E-2</v>
      </c>
      <c r="T2694" s="29">
        <v>0.81340000000000001</v>
      </c>
      <c r="U2694" s="29">
        <v>7.4940000000000007E-2</v>
      </c>
      <c r="V2694" s="29">
        <v>0.32369999999999999</v>
      </c>
    </row>
    <row r="2695" spans="1:22" ht="14.25" customHeight="1" x14ac:dyDescent="0.3">
      <c r="A2695" s="57">
        <v>42170</v>
      </c>
      <c r="B2695" s="29">
        <v>21803</v>
      </c>
      <c r="C2695" s="29">
        <v>21673</v>
      </c>
      <c r="D2695" s="29">
        <v>94.81</v>
      </c>
      <c r="E2695" s="29">
        <v>123.42</v>
      </c>
      <c r="F2695" s="29">
        <v>1.1283000000000001</v>
      </c>
      <c r="G2695" s="29">
        <v>8.1040000000000001E-3</v>
      </c>
      <c r="H2695" s="29">
        <v>0.16106999999999999</v>
      </c>
      <c r="I2695" s="29">
        <v>0.161</v>
      </c>
      <c r="J2695" s="29">
        <v>1.5601</v>
      </c>
      <c r="K2695" s="29">
        <v>3.2353E-2</v>
      </c>
      <c r="L2695" s="29">
        <v>0.26650000000000001</v>
      </c>
      <c r="M2695" s="29">
        <v>8.9539999999999995E-2</v>
      </c>
      <c r="N2695" s="29">
        <v>1.285E-2</v>
      </c>
      <c r="O2695" s="29">
        <v>0.74539999999999995</v>
      </c>
      <c r="P2695" s="29">
        <v>0.98184000000000005</v>
      </c>
      <c r="Q2695" s="29">
        <v>2.213E-2</v>
      </c>
      <c r="R2695" s="29">
        <v>1.5604E-2</v>
      </c>
      <c r="S2695" s="29">
        <v>2.9692E-2</v>
      </c>
      <c r="T2695" s="29">
        <v>0.8115</v>
      </c>
      <c r="U2695" s="29">
        <v>7.5029999999999999E-2</v>
      </c>
      <c r="V2695" s="29">
        <v>0.31990000000000002</v>
      </c>
    </row>
    <row r="2696" spans="1:22" ht="14.25" customHeight="1" x14ac:dyDescent="0.3">
      <c r="A2696" s="57">
        <v>42167</v>
      </c>
      <c r="B2696" s="29">
        <v>21800</v>
      </c>
      <c r="C2696" s="29">
        <v>21673</v>
      </c>
      <c r="D2696" s="29">
        <v>94.971999999999994</v>
      </c>
      <c r="E2696" s="29">
        <v>123.39</v>
      </c>
      <c r="F2696" s="29">
        <v>1.1266</v>
      </c>
      <c r="G2696" s="29">
        <v>8.1040000000000001E-3</v>
      </c>
      <c r="H2696" s="29">
        <v>0.16111</v>
      </c>
      <c r="I2696" s="29">
        <v>0.16089999999999999</v>
      </c>
      <c r="J2696" s="29">
        <v>1.5561</v>
      </c>
      <c r="K2696" s="29">
        <v>3.2343999999999998E-2</v>
      </c>
      <c r="L2696" s="29">
        <v>0.26600000000000001</v>
      </c>
      <c r="M2696" s="29">
        <v>8.9940000000000006E-2</v>
      </c>
      <c r="N2696" s="29">
        <v>1.286E-2</v>
      </c>
      <c r="O2696" s="29">
        <v>0.74539999999999995</v>
      </c>
      <c r="P2696" s="29">
        <v>0.98207999999999995</v>
      </c>
      <c r="Q2696" s="29">
        <v>2.2103000000000001E-2</v>
      </c>
      <c r="R2696" s="29">
        <v>1.5594999999999999E-2</v>
      </c>
      <c r="S2696" s="29">
        <v>2.9718000000000001E-2</v>
      </c>
      <c r="T2696" s="29">
        <v>0.81220000000000003</v>
      </c>
      <c r="U2696" s="29">
        <v>7.5015999999999999E-2</v>
      </c>
      <c r="V2696" s="29">
        <v>0.3206</v>
      </c>
    </row>
    <row r="2697" spans="1:22" ht="14.25" customHeight="1" x14ac:dyDescent="0.3">
      <c r="A2697" s="57">
        <v>42166</v>
      </c>
      <c r="B2697" s="29">
        <v>21790</v>
      </c>
      <c r="C2697" s="29">
        <v>21673</v>
      </c>
      <c r="D2697" s="29">
        <v>94.975999999999999</v>
      </c>
      <c r="E2697" s="29">
        <v>123.42</v>
      </c>
      <c r="F2697" s="29">
        <v>1.1257999999999999</v>
      </c>
      <c r="G2697" s="29">
        <v>8.1019999999999998E-3</v>
      </c>
      <c r="H2697" s="29">
        <v>0.16108</v>
      </c>
      <c r="I2697" s="29">
        <v>0.161</v>
      </c>
      <c r="J2697" s="29">
        <v>1.5517000000000001</v>
      </c>
      <c r="K2697" s="29">
        <v>3.2328000000000003E-2</v>
      </c>
      <c r="L2697" s="29">
        <v>0.26729999999999998</v>
      </c>
      <c r="M2697" s="29">
        <v>8.9810000000000001E-2</v>
      </c>
      <c r="N2697" s="29">
        <v>1.286E-2</v>
      </c>
      <c r="O2697" s="29">
        <v>0.74650000000000005</v>
      </c>
      <c r="P2697" s="29">
        <v>0.98160000000000003</v>
      </c>
      <c r="Q2697" s="29">
        <v>2.2124000000000001E-2</v>
      </c>
      <c r="R2697" s="29">
        <v>1.5633000000000001E-2</v>
      </c>
      <c r="S2697" s="29">
        <v>2.9658E-2</v>
      </c>
      <c r="T2697" s="29">
        <v>0.81330000000000002</v>
      </c>
      <c r="U2697" s="29">
        <v>7.5289999999999996E-2</v>
      </c>
      <c r="V2697" s="29">
        <v>0.32369999999999999</v>
      </c>
    </row>
    <row r="2698" spans="1:22" ht="14.25" customHeight="1" x14ac:dyDescent="0.3">
      <c r="A2698" s="57">
        <v>42165</v>
      </c>
      <c r="B2698" s="29">
        <v>21803</v>
      </c>
      <c r="C2698" s="29">
        <v>21673</v>
      </c>
      <c r="D2698" s="29">
        <v>94.646000000000001</v>
      </c>
      <c r="E2698" s="29">
        <v>122.68</v>
      </c>
      <c r="F2698" s="29">
        <v>1.1324000000000001</v>
      </c>
      <c r="G2698" s="29">
        <v>8.1510000000000003E-3</v>
      </c>
      <c r="H2698" s="29">
        <v>0.16112000000000001</v>
      </c>
      <c r="I2698" s="29">
        <v>0.16109999999999999</v>
      </c>
      <c r="J2698" s="29">
        <v>1.5529999999999999</v>
      </c>
      <c r="K2698" s="29">
        <v>3.2388E-2</v>
      </c>
      <c r="L2698" s="29">
        <v>0.26900000000000002</v>
      </c>
      <c r="M2698" s="29">
        <v>9.0020000000000003E-2</v>
      </c>
      <c r="N2698" s="29">
        <v>1.286E-2</v>
      </c>
      <c r="O2698" s="29">
        <v>0.74680000000000002</v>
      </c>
      <c r="P2698" s="29">
        <v>0.98143000000000002</v>
      </c>
      <c r="Q2698" s="29">
        <v>2.2238000000000001E-2</v>
      </c>
      <c r="R2698" s="29">
        <v>1.5678999999999998E-2</v>
      </c>
      <c r="S2698" s="29">
        <v>2.9763999999999999E-2</v>
      </c>
      <c r="T2698" s="29">
        <v>0.81579999999999997</v>
      </c>
      <c r="U2698" s="29">
        <v>7.5643000000000002E-2</v>
      </c>
      <c r="V2698" s="29">
        <v>0.32069999999999999</v>
      </c>
    </row>
    <row r="2699" spans="1:22" ht="14.25" customHeight="1" x14ac:dyDescent="0.3">
      <c r="A2699" s="57">
        <v>42164</v>
      </c>
      <c r="B2699" s="29">
        <v>21805</v>
      </c>
      <c r="C2699" s="29">
        <v>21673</v>
      </c>
      <c r="D2699" s="29">
        <v>95.165999999999997</v>
      </c>
      <c r="E2699" s="29">
        <v>124.34</v>
      </c>
      <c r="F2699" s="29">
        <v>1.1283000000000001</v>
      </c>
      <c r="G2699" s="29">
        <v>8.0420000000000005E-3</v>
      </c>
      <c r="H2699" s="29">
        <v>0.16117000000000001</v>
      </c>
      <c r="I2699" s="29">
        <v>0.161</v>
      </c>
      <c r="J2699" s="29">
        <v>1.5385</v>
      </c>
      <c r="K2699" s="29">
        <v>3.2085000000000002E-2</v>
      </c>
      <c r="L2699" s="29">
        <v>0.26700000000000002</v>
      </c>
      <c r="M2699" s="29">
        <v>8.9160000000000003E-2</v>
      </c>
      <c r="N2699" s="29">
        <v>1.286E-2</v>
      </c>
      <c r="O2699" s="29">
        <v>0.74629999999999996</v>
      </c>
      <c r="P2699" s="29">
        <v>0.98136999999999996</v>
      </c>
      <c r="Q2699" s="29">
        <v>2.2172000000000001E-2</v>
      </c>
      <c r="R2699" s="29">
        <v>1.5618999999999999E-2</v>
      </c>
      <c r="S2699" s="29">
        <v>2.9665E-2</v>
      </c>
      <c r="T2699" s="29">
        <v>0.81069999999999998</v>
      </c>
      <c r="U2699" s="29">
        <v>7.4931999999999999E-2</v>
      </c>
      <c r="V2699" s="29">
        <v>0.32290000000000002</v>
      </c>
    </row>
    <row r="2700" spans="1:22" ht="14.25" customHeight="1" x14ac:dyDescent="0.3">
      <c r="A2700" s="57">
        <v>42163</v>
      </c>
      <c r="B2700" s="29">
        <v>21815</v>
      </c>
      <c r="C2700" s="29">
        <v>21673</v>
      </c>
      <c r="D2700" s="29">
        <v>95.299000000000007</v>
      </c>
      <c r="E2700" s="29">
        <v>124.49</v>
      </c>
      <c r="F2700" s="29">
        <v>1.1291</v>
      </c>
      <c r="G2700" s="29">
        <v>8.0330000000000002E-3</v>
      </c>
      <c r="H2700" s="29">
        <v>0.16116</v>
      </c>
      <c r="I2700" s="29">
        <v>0.16109999999999999</v>
      </c>
      <c r="J2700" s="29">
        <v>1.5348999999999999</v>
      </c>
      <c r="K2700" s="29">
        <v>3.2175000000000002E-2</v>
      </c>
      <c r="L2700" s="29">
        <v>0.2661</v>
      </c>
      <c r="M2700" s="29">
        <v>8.9410000000000003E-2</v>
      </c>
      <c r="N2700" s="29">
        <v>1.285E-2</v>
      </c>
      <c r="O2700" s="29">
        <v>0.74670000000000003</v>
      </c>
      <c r="P2700" s="29">
        <v>0.98150000000000004</v>
      </c>
      <c r="Q2700" s="29">
        <v>2.2197999999999999E-2</v>
      </c>
      <c r="R2700" s="29">
        <v>1.5639E-2</v>
      </c>
      <c r="S2700" s="29">
        <v>2.9634000000000001E-2</v>
      </c>
      <c r="T2700" s="29">
        <v>0.80579999999999996</v>
      </c>
      <c r="U2700" s="29">
        <v>7.4912000000000006E-2</v>
      </c>
      <c r="V2700" s="29">
        <v>0.32119999999999999</v>
      </c>
    </row>
    <row r="2701" spans="1:22" ht="14.25" customHeight="1" x14ac:dyDescent="0.3">
      <c r="A2701" s="57">
        <v>42160</v>
      </c>
      <c r="B2701" s="29">
        <v>21813</v>
      </c>
      <c r="C2701" s="29">
        <v>21673</v>
      </c>
      <c r="D2701" s="29">
        <v>96.305999999999997</v>
      </c>
      <c r="E2701" s="29">
        <v>125.63</v>
      </c>
      <c r="F2701" s="29">
        <v>1.1113999999999999</v>
      </c>
      <c r="G2701" s="29">
        <v>7.9609999999999993E-3</v>
      </c>
      <c r="H2701" s="29">
        <v>0.16125</v>
      </c>
      <c r="I2701" s="29">
        <v>0.16089999999999999</v>
      </c>
      <c r="J2701" s="29">
        <v>1.5269999999999999</v>
      </c>
      <c r="K2701" s="29">
        <v>3.2189000000000002E-2</v>
      </c>
      <c r="L2701" s="29">
        <v>0.26590000000000003</v>
      </c>
      <c r="M2701" s="29">
        <v>8.8940000000000005E-2</v>
      </c>
      <c r="N2701" s="29">
        <v>1.286E-2</v>
      </c>
      <c r="O2701" s="29">
        <v>0.74539999999999995</v>
      </c>
      <c r="P2701" s="29">
        <v>0.98087000000000002</v>
      </c>
      <c r="Q2701" s="29">
        <v>2.2092000000000001E-2</v>
      </c>
      <c r="R2701" s="29">
        <v>1.5594E-2</v>
      </c>
      <c r="S2701" s="29">
        <v>2.9506999999999999E-2</v>
      </c>
      <c r="T2701" s="29">
        <v>0.80420000000000003</v>
      </c>
      <c r="U2701" s="29">
        <v>7.4803999999999995E-2</v>
      </c>
      <c r="V2701" s="29">
        <v>0.3175</v>
      </c>
    </row>
    <row r="2702" spans="1:22" ht="14.25" customHeight="1" x14ac:dyDescent="0.3">
      <c r="A2702" s="57">
        <v>42159</v>
      </c>
      <c r="B2702" s="29">
        <v>21818</v>
      </c>
      <c r="C2702" s="29">
        <v>21673</v>
      </c>
      <c r="D2702" s="29">
        <v>95.460999999999999</v>
      </c>
      <c r="E2702" s="29">
        <v>124.36</v>
      </c>
      <c r="F2702" s="29">
        <v>1.1237999999999999</v>
      </c>
      <c r="G2702" s="29">
        <v>8.0409999999999995E-3</v>
      </c>
      <c r="H2702" s="29">
        <v>0.16125</v>
      </c>
      <c r="I2702" s="29">
        <v>0.16120000000000001</v>
      </c>
      <c r="J2702" s="29">
        <v>1.5364</v>
      </c>
      <c r="K2702" s="29">
        <v>3.2353E-2</v>
      </c>
      <c r="L2702" s="29">
        <v>0.26929999999999998</v>
      </c>
      <c r="M2702" s="29">
        <v>8.9770000000000003E-2</v>
      </c>
      <c r="N2702" s="29">
        <v>1.286E-2</v>
      </c>
      <c r="O2702" s="29">
        <v>0.74570000000000003</v>
      </c>
      <c r="P2702" s="29">
        <v>0.98140000000000005</v>
      </c>
      <c r="Q2702" s="29">
        <v>2.2270999999999999E-2</v>
      </c>
      <c r="R2702" s="29">
        <v>1.5630999999999999E-2</v>
      </c>
      <c r="S2702" s="29">
        <v>2.9652000000000001E-2</v>
      </c>
      <c r="T2702" s="29">
        <v>0.79990000000000006</v>
      </c>
      <c r="U2702" s="29">
        <v>7.5318999999999997E-2</v>
      </c>
      <c r="V2702" s="29">
        <v>0.31890000000000002</v>
      </c>
    </row>
    <row r="2703" spans="1:22" ht="14.25" customHeight="1" x14ac:dyDescent="0.3">
      <c r="A2703" s="57">
        <v>42158</v>
      </c>
      <c r="B2703" s="29">
        <v>21818</v>
      </c>
      <c r="C2703" s="29">
        <v>21673</v>
      </c>
      <c r="D2703" s="29">
        <v>95.465000000000003</v>
      </c>
      <c r="E2703" s="29">
        <v>124.25</v>
      </c>
      <c r="F2703" s="29">
        <v>1.1274999999999999</v>
      </c>
      <c r="G2703" s="29">
        <v>8.0499999999999999E-3</v>
      </c>
      <c r="H2703" s="29">
        <v>0.16133</v>
      </c>
      <c r="I2703" s="29">
        <v>0.1613</v>
      </c>
      <c r="J2703" s="29">
        <v>1.5341</v>
      </c>
      <c r="K2703" s="29">
        <v>3.2483999999999999E-2</v>
      </c>
      <c r="L2703" s="29">
        <v>0.2712</v>
      </c>
      <c r="M2703" s="29">
        <v>9.0289999999999995E-2</v>
      </c>
      <c r="N2703" s="29">
        <v>1.286E-2</v>
      </c>
      <c r="O2703" s="29">
        <v>0.746</v>
      </c>
      <c r="P2703" s="29">
        <v>0.98111000000000004</v>
      </c>
      <c r="Q2703" s="29">
        <v>2.2342999999999998E-2</v>
      </c>
      <c r="R2703" s="29">
        <v>1.5622E-2</v>
      </c>
      <c r="S2703" s="29">
        <v>2.9725000000000001E-2</v>
      </c>
      <c r="T2703" s="29">
        <v>0.80310000000000004</v>
      </c>
      <c r="U2703" s="29">
        <v>7.5485999999999998E-2</v>
      </c>
      <c r="V2703" s="29">
        <v>0.31890000000000002</v>
      </c>
    </row>
    <row r="2704" spans="1:22" ht="14.25" customHeight="1" x14ac:dyDescent="0.3">
      <c r="A2704" s="57">
        <v>42157</v>
      </c>
      <c r="B2704" s="29">
        <v>21818</v>
      </c>
      <c r="C2704" s="29">
        <v>21673</v>
      </c>
      <c r="D2704" s="29">
        <v>95.834999999999994</v>
      </c>
      <c r="E2704" s="29">
        <v>124.11</v>
      </c>
      <c r="F2704" s="29">
        <v>1.1151</v>
      </c>
      <c r="G2704" s="29">
        <v>8.0569999999999999E-3</v>
      </c>
      <c r="H2704" s="29">
        <v>0.16134999999999999</v>
      </c>
      <c r="I2704" s="29">
        <v>0.1613</v>
      </c>
      <c r="J2704" s="29">
        <v>1.5343</v>
      </c>
      <c r="K2704" s="29">
        <v>3.2468999999999998E-2</v>
      </c>
      <c r="L2704" s="29">
        <v>0.27210000000000001</v>
      </c>
      <c r="M2704" s="29">
        <v>9.0319999999999998E-2</v>
      </c>
      <c r="N2704" s="29">
        <v>1.286E-2</v>
      </c>
      <c r="O2704" s="29">
        <v>0.74650000000000005</v>
      </c>
      <c r="P2704" s="29">
        <v>0.98094999999999999</v>
      </c>
      <c r="Q2704" s="29">
        <v>2.2405000000000001E-2</v>
      </c>
      <c r="R2704" s="29">
        <v>1.5702000000000001E-2</v>
      </c>
      <c r="S2704" s="29">
        <v>2.9670999999999999E-2</v>
      </c>
      <c r="T2704" s="29">
        <v>0.80640000000000001</v>
      </c>
      <c r="U2704" s="29">
        <v>7.5684000000000001E-2</v>
      </c>
      <c r="V2704" s="29">
        <v>0.31940000000000002</v>
      </c>
    </row>
    <row r="2705" spans="1:22" ht="14.25" customHeight="1" x14ac:dyDescent="0.3">
      <c r="A2705" s="57">
        <v>42156</v>
      </c>
      <c r="B2705" s="29">
        <v>21818</v>
      </c>
      <c r="C2705" s="29">
        <v>21673</v>
      </c>
      <c r="D2705" s="29">
        <v>97.391999999999996</v>
      </c>
      <c r="E2705" s="29">
        <v>124.77</v>
      </c>
      <c r="F2705" s="29">
        <v>1.0927</v>
      </c>
      <c r="G2705" s="29">
        <v>8.0140000000000003E-3</v>
      </c>
      <c r="H2705" s="29">
        <v>0.16127</v>
      </c>
      <c r="I2705" s="29">
        <v>0.16120000000000001</v>
      </c>
      <c r="J2705" s="29">
        <v>1.5201</v>
      </c>
      <c r="K2705" s="29">
        <v>3.2378999999999998E-2</v>
      </c>
      <c r="L2705" s="29">
        <v>0.27089999999999997</v>
      </c>
      <c r="M2705" s="29">
        <v>8.9590000000000003E-2</v>
      </c>
      <c r="N2705" s="29">
        <v>1.286E-2</v>
      </c>
      <c r="O2705" s="29">
        <v>0.74539999999999995</v>
      </c>
      <c r="P2705" s="29">
        <v>0.98087999999999997</v>
      </c>
      <c r="Q2705" s="29">
        <v>2.2418E-2</v>
      </c>
      <c r="R2705" s="29">
        <v>1.5723000000000001E-2</v>
      </c>
      <c r="S2705" s="29">
        <v>2.9676000000000001E-2</v>
      </c>
      <c r="T2705" s="29">
        <v>0.79859999999999998</v>
      </c>
      <c r="U2705" s="29">
        <v>7.5643000000000002E-2</v>
      </c>
      <c r="V2705" s="29">
        <v>0.31540000000000001</v>
      </c>
    </row>
    <row r="2706" spans="1:22" ht="14.25" customHeight="1" x14ac:dyDescent="0.3">
      <c r="A2706" s="57">
        <v>42153</v>
      </c>
      <c r="B2706" s="29">
        <v>21815</v>
      </c>
      <c r="C2706" s="29">
        <v>21673</v>
      </c>
      <c r="D2706" s="29">
        <v>96.906999999999996</v>
      </c>
      <c r="E2706" s="29">
        <v>124.15</v>
      </c>
      <c r="F2706" s="29">
        <v>1.0986</v>
      </c>
      <c r="G2706" s="29">
        <v>8.0549999999999997E-3</v>
      </c>
      <c r="H2706" s="29">
        <v>0.16133</v>
      </c>
      <c r="I2706" s="29">
        <v>0.16120000000000001</v>
      </c>
      <c r="J2706" s="29">
        <v>1.5290999999999999</v>
      </c>
      <c r="K2706" s="29">
        <v>3.2438000000000002E-2</v>
      </c>
      <c r="L2706" s="29">
        <v>0.27360000000000001</v>
      </c>
      <c r="M2706" s="29">
        <v>8.9749999999999996E-2</v>
      </c>
      <c r="N2706" s="29">
        <v>1.286E-2</v>
      </c>
      <c r="O2706" s="29">
        <v>0.74650000000000005</v>
      </c>
      <c r="P2706" s="29">
        <v>0.98024999999999995</v>
      </c>
      <c r="Q2706" s="29">
        <v>2.2461999999999999E-2</v>
      </c>
      <c r="R2706" s="29">
        <v>1.5677E-2</v>
      </c>
      <c r="S2706" s="29">
        <v>2.9676000000000001E-2</v>
      </c>
      <c r="T2706" s="29">
        <v>0.80310000000000004</v>
      </c>
      <c r="U2706" s="29">
        <v>7.5700000000000003E-2</v>
      </c>
      <c r="V2706" s="29">
        <v>0.3145</v>
      </c>
    </row>
    <row r="2707" spans="1:22" ht="14.25" customHeight="1" x14ac:dyDescent="0.3">
      <c r="A2707" s="57">
        <v>42152</v>
      </c>
      <c r="B2707" s="29">
        <v>21810</v>
      </c>
      <c r="C2707" s="29">
        <v>21673</v>
      </c>
      <c r="D2707" s="29">
        <v>96.965000000000003</v>
      </c>
      <c r="E2707" s="29">
        <v>123.95</v>
      </c>
      <c r="F2707" s="29">
        <v>1.0949</v>
      </c>
      <c r="G2707" s="29">
        <v>8.0669999999999995E-3</v>
      </c>
      <c r="H2707" s="29">
        <v>0.16119</v>
      </c>
      <c r="I2707" s="29">
        <v>0.16120000000000001</v>
      </c>
      <c r="J2707" s="29">
        <v>1.5316000000000001</v>
      </c>
      <c r="K2707" s="29">
        <v>3.2622999999999999E-2</v>
      </c>
      <c r="L2707" s="29">
        <v>0.27400000000000002</v>
      </c>
      <c r="M2707" s="29">
        <v>9.0200000000000002E-2</v>
      </c>
      <c r="N2707" s="29">
        <v>1.286E-2</v>
      </c>
      <c r="O2707" s="29">
        <v>0.74539999999999995</v>
      </c>
      <c r="P2707" s="29">
        <v>0.98063</v>
      </c>
      <c r="Q2707" s="29">
        <v>2.2442E-2</v>
      </c>
      <c r="R2707" s="29">
        <v>1.5679999999999999E-2</v>
      </c>
      <c r="S2707" s="29">
        <v>2.9607999999999999E-2</v>
      </c>
      <c r="T2707" s="29">
        <v>0.80410000000000004</v>
      </c>
      <c r="U2707" s="29">
        <v>7.5774999999999995E-2</v>
      </c>
      <c r="V2707" s="29">
        <v>0.31619999999999998</v>
      </c>
    </row>
    <row r="2708" spans="1:22" ht="14.25" customHeight="1" x14ac:dyDescent="0.3">
      <c r="A2708" s="57">
        <v>42151</v>
      </c>
      <c r="B2708" s="29">
        <v>21810</v>
      </c>
      <c r="C2708" s="29">
        <v>21673</v>
      </c>
      <c r="D2708" s="29">
        <v>97.370999999999995</v>
      </c>
      <c r="E2708" s="29">
        <v>123.66</v>
      </c>
      <c r="F2708" s="29">
        <v>1.0904</v>
      </c>
      <c r="G2708" s="29">
        <v>8.0859999999999994E-3</v>
      </c>
      <c r="H2708" s="29">
        <v>0.16131000000000001</v>
      </c>
      <c r="I2708" s="29">
        <v>0.16120000000000001</v>
      </c>
      <c r="J2708" s="29">
        <v>1.5354000000000001</v>
      </c>
      <c r="K2708" s="29">
        <v>3.2619000000000002E-2</v>
      </c>
      <c r="L2708" s="29">
        <v>0.27429999999999999</v>
      </c>
      <c r="M2708" s="29">
        <v>9.0139999999999998E-2</v>
      </c>
      <c r="N2708" s="29">
        <v>1.286E-2</v>
      </c>
      <c r="O2708" s="29">
        <v>0.74490000000000001</v>
      </c>
      <c r="P2708" s="29">
        <v>0.98043999999999998</v>
      </c>
      <c r="Q2708" s="29">
        <v>2.2370999999999999E-2</v>
      </c>
      <c r="R2708" s="29">
        <v>1.5646E-2</v>
      </c>
      <c r="S2708" s="29">
        <v>2.9631000000000001E-2</v>
      </c>
      <c r="T2708" s="29">
        <v>0.80310000000000004</v>
      </c>
      <c r="U2708" s="29">
        <v>7.5867000000000004E-2</v>
      </c>
      <c r="V2708" s="29">
        <v>0.31850000000000001</v>
      </c>
    </row>
    <row r="2709" spans="1:22" ht="14.25" customHeight="1" x14ac:dyDescent="0.3">
      <c r="A2709" s="57">
        <v>42150</v>
      </c>
      <c r="B2709" s="29">
        <v>21825</v>
      </c>
      <c r="C2709" s="29">
        <v>21673</v>
      </c>
      <c r="D2709" s="29">
        <v>97.299000000000007</v>
      </c>
      <c r="E2709" s="29">
        <v>123.1</v>
      </c>
      <c r="F2709" s="29">
        <v>1.0872999999999999</v>
      </c>
      <c r="G2709" s="29">
        <v>8.1220000000000007E-3</v>
      </c>
      <c r="H2709" s="29">
        <v>0.16117999999999999</v>
      </c>
      <c r="I2709" s="29">
        <v>0.16109999999999999</v>
      </c>
      <c r="J2709" s="29">
        <v>1.5385</v>
      </c>
      <c r="K2709" s="29">
        <v>3.2606999999999997E-2</v>
      </c>
      <c r="L2709" s="29">
        <v>0.27439999999999998</v>
      </c>
      <c r="M2709" s="29">
        <v>9.0230000000000005E-2</v>
      </c>
      <c r="N2709" s="29">
        <v>1.286E-2</v>
      </c>
      <c r="O2709" s="29">
        <v>0.746</v>
      </c>
      <c r="P2709" s="29">
        <v>0.98089999999999999</v>
      </c>
      <c r="Q2709" s="29">
        <v>2.2346999999999999E-2</v>
      </c>
      <c r="R2709" s="29">
        <v>1.5632E-2</v>
      </c>
      <c r="S2709" s="29">
        <v>2.9647E-2</v>
      </c>
      <c r="T2709" s="29">
        <v>0.80430000000000001</v>
      </c>
      <c r="U2709" s="29">
        <v>7.5603000000000004E-2</v>
      </c>
      <c r="V2709" s="29">
        <v>0.31709999999999999</v>
      </c>
    </row>
    <row r="2710" spans="1:22" ht="14.25" customHeight="1" x14ac:dyDescent="0.3">
      <c r="A2710" s="57">
        <v>42149</v>
      </c>
      <c r="B2710" s="29">
        <v>21815</v>
      </c>
      <c r="C2710" s="29">
        <v>21673</v>
      </c>
      <c r="D2710" s="29">
        <v>96.013999999999996</v>
      </c>
      <c r="E2710" s="29">
        <v>121.56</v>
      </c>
      <c r="F2710" s="29">
        <v>1.0978000000000001</v>
      </c>
      <c r="G2710" s="29">
        <v>8.2260000000000007E-3</v>
      </c>
      <c r="H2710" s="29">
        <v>0.16123999999999999</v>
      </c>
      <c r="I2710" s="29">
        <v>0.16120000000000001</v>
      </c>
      <c r="J2710" s="29">
        <v>1.5469999999999999</v>
      </c>
      <c r="K2710" s="29">
        <v>3.2792000000000002E-2</v>
      </c>
      <c r="L2710" s="29">
        <v>0.2767</v>
      </c>
      <c r="M2710" s="29">
        <v>9.1160000000000005E-2</v>
      </c>
      <c r="N2710" s="29">
        <v>1.261E-2</v>
      </c>
      <c r="O2710" s="29">
        <v>0.74399999999999999</v>
      </c>
      <c r="P2710" s="29">
        <v>0.98107</v>
      </c>
      <c r="Q2710" s="29">
        <v>2.2405000000000001E-2</v>
      </c>
      <c r="R2710" s="29">
        <v>1.5723000000000001E-2</v>
      </c>
      <c r="S2710" s="29">
        <v>2.9767999999999999E-2</v>
      </c>
      <c r="T2710" s="29">
        <v>0.81210000000000004</v>
      </c>
      <c r="U2710" s="29">
        <v>7.5827000000000006E-2</v>
      </c>
      <c r="V2710" s="29">
        <v>0.32269999999999999</v>
      </c>
    </row>
    <row r="2711" spans="1:22" ht="14.25" customHeight="1" x14ac:dyDescent="0.3">
      <c r="A2711" s="57">
        <v>42146</v>
      </c>
      <c r="B2711" s="29">
        <v>21805</v>
      </c>
      <c r="C2711" s="29">
        <v>21673</v>
      </c>
      <c r="D2711" s="29">
        <v>96.013999999999996</v>
      </c>
      <c r="E2711" s="29">
        <v>121.54</v>
      </c>
      <c r="F2711" s="29">
        <v>1.1012999999999999</v>
      </c>
      <c r="G2711" s="29">
        <v>8.2269999999999999E-3</v>
      </c>
      <c r="H2711" s="29">
        <v>0.16136</v>
      </c>
      <c r="I2711" s="29">
        <v>0.1613</v>
      </c>
      <c r="J2711" s="29">
        <v>1.5489999999999999</v>
      </c>
      <c r="K2711" s="29">
        <v>3.2835000000000003E-2</v>
      </c>
      <c r="L2711" s="29">
        <v>0.27760000000000001</v>
      </c>
      <c r="M2711" s="29">
        <v>9.1179999999999997E-2</v>
      </c>
      <c r="N2711" s="29">
        <v>1.286E-2</v>
      </c>
      <c r="O2711" s="29">
        <v>0.74770000000000003</v>
      </c>
      <c r="P2711" s="29">
        <v>0.98038999999999998</v>
      </c>
      <c r="Q2711" s="29">
        <v>2.2438E-2</v>
      </c>
      <c r="R2711" s="29">
        <v>1.5737999999999999E-2</v>
      </c>
      <c r="S2711" s="29">
        <v>2.9977E-2</v>
      </c>
      <c r="T2711" s="29">
        <v>0.81430000000000002</v>
      </c>
      <c r="U2711" s="29">
        <v>7.6075000000000004E-2</v>
      </c>
      <c r="V2711" s="29">
        <v>0.32329999999999998</v>
      </c>
    </row>
    <row r="2712" spans="1:22" ht="14.25" customHeight="1" x14ac:dyDescent="0.3">
      <c r="A2712" s="57">
        <v>42145</v>
      </c>
      <c r="B2712" s="29">
        <v>21813</v>
      </c>
      <c r="C2712" s="29">
        <v>21673</v>
      </c>
      <c r="D2712" s="29">
        <v>95.254999999999995</v>
      </c>
      <c r="E2712" s="29">
        <v>121.04</v>
      </c>
      <c r="F2712" s="29">
        <v>1.1112</v>
      </c>
      <c r="G2712" s="29">
        <v>8.2629999999999995E-3</v>
      </c>
      <c r="H2712" s="29">
        <v>0.16134999999999999</v>
      </c>
      <c r="I2712" s="29">
        <v>0.16139999999999999</v>
      </c>
      <c r="J2712" s="29">
        <v>1.5662</v>
      </c>
      <c r="K2712" s="29">
        <v>3.2868000000000001E-2</v>
      </c>
      <c r="L2712" s="29">
        <v>0.27839999999999998</v>
      </c>
      <c r="M2712" s="29">
        <v>9.1420000000000001E-2</v>
      </c>
      <c r="N2712" s="29">
        <v>1.286E-2</v>
      </c>
      <c r="O2712" s="29">
        <v>0.74819999999999998</v>
      </c>
      <c r="P2712" s="29">
        <v>0.98087000000000002</v>
      </c>
      <c r="Q2712" s="29">
        <v>2.2485000000000002E-2</v>
      </c>
      <c r="R2712" s="29">
        <v>1.5720999999999999E-2</v>
      </c>
      <c r="S2712" s="29">
        <v>2.9925E-2</v>
      </c>
      <c r="T2712" s="29">
        <v>0.81969999999999998</v>
      </c>
      <c r="U2712" s="29">
        <v>7.6219999999999996E-2</v>
      </c>
      <c r="V2712" s="29">
        <v>0.3291</v>
      </c>
    </row>
    <row r="2713" spans="1:22" ht="14.25" customHeight="1" x14ac:dyDescent="0.3">
      <c r="A2713" s="57">
        <v>42144</v>
      </c>
      <c r="B2713" s="29">
        <v>21810</v>
      </c>
      <c r="C2713" s="29">
        <v>21673</v>
      </c>
      <c r="D2713" s="29">
        <v>95.447999999999993</v>
      </c>
      <c r="E2713" s="29">
        <v>121.35</v>
      </c>
      <c r="F2713" s="29">
        <v>1.1093999999999999</v>
      </c>
      <c r="G2713" s="29">
        <v>8.2400000000000008E-3</v>
      </c>
      <c r="H2713" s="29">
        <v>0.16125</v>
      </c>
      <c r="I2713" s="29">
        <v>0.16120000000000001</v>
      </c>
      <c r="J2713" s="29">
        <v>1.5536000000000001</v>
      </c>
      <c r="K2713" s="29">
        <v>3.2821000000000003E-2</v>
      </c>
      <c r="L2713" s="29">
        <v>0.2777</v>
      </c>
      <c r="M2713" s="29">
        <v>9.11E-2</v>
      </c>
      <c r="N2713" s="29">
        <v>1.286E-2</v>
      </c>
      <c r="O2713" s="29">
        <v>0.74819999999999998</v>
      </c>
      <c r="P2713" s="29">
        <v>0.98136000000000001</v>
      </c>
      <c r="Q2713" s="29">
        <v>2.2466E-2</v>
      </c>
      <c r="R2713" s="29">
        <v>1.5723000000000001E-2</v>
      </c>
      <c r="S2713" s="29">
        <v>2.9766999999999998E-2</v>
      </c>
      <c r="T2713" s="29">
        <v>0.81910000000000005</v>
      </c>
      <c r="U2713" s="29">
        <v>7.6377E-2</v>
      </c>
      <c r="V2713" s="29">
        <v>0.33310000000000001</v>
      </c>
    </row>
    <row r="2714" spans="1:22" ht="14.25" customHeight="1" x14ac:dyDescent="0.3">
      <c r="A2714" s="57">
        <v>42143</v>
      </c>
      <c r="B2714" s="29">
        <v>21803</v>
      </c>
      <c r="C2714" s="29">
        <v>21673</v>
      </c>
      <c r="D2714" s="29">
        <v>95.266999999999996</v>
      </c>
      <c r="E2714" s="29">
        <v>120.69</v>
      </c>
      <c r="F2714" s="29">
        <v>1.115</v>
      </c>
      <c r="G2714" s="29">
        <v>8.286E-3</v>
      </c>
      <c r="H2714" s="29">
        <v>0.16113</v>
      </c>
      <c r="I2714" s="29">
        <v>0.161</v>
      </c>
      <c r="J2714" s="29">
        <v>1.5512999999999999</v>
      </c>
      <c r="K2714" s="29">
        <v>3.2761999999999999E-2</v>
      </c>
      <c r="L2714" s="29">
        <v>0.27660000000000001</v>
      </c>
      <c r="M2714" s="29">
        <v>9.1289999999999996E-2</v>
      </c>
      <c r="N2714" s="29">
        <v>1.286E-2</v>
      </c>
      <c r="O2714" s="29">
        <v>0.74880000000000002</v>
      </c>
      <c r="P2714" s="29">
        <v>0.97206000000000004</v>
      </c>
      <c r="Q2714" s="29">
        <v>2.2414E-2</v>
      </c>
      <c r="R2714" s="29">
        <v>1.5682999999999999E-2</v>
      </c>
      <c r="S2714" s="29">
        <v>2.9839000000000001E-2</v>
      </c>
      <c r="T2714" s="29">
        <v>0.8175</v>
      </c>
      <c r="U2714" s="29">
        <v>7.5850000000000001E-2</v>
      </c>
      <c r="V2714" s="29">
        <v>0.3291</v>
      </c>
    </row>
    <row r="2715" spans="1:22" ht="14.25" customHeight="1" x14ac:dyDescent="0.3">
      <c r="A2715" s="57">
        <v>42142</v>
      </c>
      <c r="B2715" s="29">
        <v>21793</v>
      </c>
      <c r="C2715" s="29">
        <v>21673</v>
      </c>
      <c r="D2715" s="29">
        <v>94.221000000000004</v>
      </c>
      <c r="E2715" s="29">
        <v>119.99</v>
      </c>
      <c r="F2715" s="29">
        <v>1.1315</v>
      </c>
      <c r="G2715" s="29">
        <v>8.3350000000000004E-3</v>
      </c>
      <c r="H2715" s="29">
        <v>0.16117000000000001</v>
      </c>
      <c r="I2715" s="29">
        <v>0.16109999999999999</v>
      </c>
      <c r="J2715" s="29">
        <v>1.5652999999999999</v>
      </c>
      <c r="K2715" s="29">
        <v>3.2793000000000003E-2</v>
      </c>
      <c r="L2715" s="29">
        <v>0.27889999999999998</v>
      </c>
      <c r="M2715" s="29">
        <v>9.171E-2</v>
      </c>
      <c r="N2715" s="29">
        <v>1.299E-2</v>
      </c>
      <c r="O2715" s="29">
        <v>0.74980000000000002</v>
      </c>
      <c r="P2715" s="29">
        <v>0.98163999999999996</v>
      </c>
      <c r="Q2715" s="29">
        <v>2.2484000000000001E-2</v>
      </c>
      <c r="R2715" s="29">
        <v>1.5689000000000002E-2</v>
      </c>
      <c r="S2715" s="29">
        <v>2.9936999999999998E-2</v>
      </c>
      <c r="T2715" s="29">
        <v>0.82240000000000002</v>
      </c>
      <c r="U2715" s="29">
        <v>7.5843999999999995E-2</v>
      </c>
      <c r="V2715" s="29">
        <v>0.33260000000000001</v>
      </c>
    </row>
    <row r="2716" spans="1:22" ht="14.25" customHeight="1" x14ac:dyDescent="0.3">
      <c r="A2716" s="57">
        <v>42139</v>
      </c>
      <c r="B2716" s="29">
        <v>21765</v>
      </c>
      <c r="C2716" s="29">
        <v>21673</v>
      </c>
      <c r="D2716" s="29">
        <v>93.135000000000005</v>
      </c>
      <c r="E2716" s="29">
        <v>119.25</v>
      </c>
      <c r="F2716" s="29">
        <v>1.1451</v>
      </c>
      <c r="G2716" s="29">
        <v>8.3820000000000006E-3</v>
      </c>
      <c r="H2716" s="29">
        <v>0.16114999999999999</v>
      </c>
      <c r="I2716" s="29">
        <v>0.16120000000000001</v>
      </c>
      <c r="J2716" s="29">
        <v>1.5727</v>
      </c>
      <c r="K2716" s="29">
        <v>3.2863000000000003E-2</v>
      </c>
      <c r="L2716" s="29">
        <v>0.28089999999999998</v>
      </c>
      <c r="M2716" s="29">
        <v>9.2219999999999996E-2</v>
      </c>
      <c r="N2716" s="29">
        <v>1.285E-2</v>
      </c>
      <c r="O2716" s="29">
        <v>0.74880000000000002</v>
      </c>
      <c r="P2716" s="29">
        <v>0.98150000000000004</v>
      </c>
      <c r="Q2716" s="29">
        <v>2.2533000000000001E-2</v>
      </c>
      <c r="R2716" s="29">
        <v>1.5762999999999999E-2</v>
      </c>
      <c r="S2716" s="29">
        <v>2.9863000000000001E-2</v>
      </c>
      <c r="T2716" s="29">
        <v>0.83240000000000003</v>
      </c>
      <c r="U2716" s="29">
        <v>7.6535000000000006E-2</v>
      </c>
      <c r="V2716" s="29">
        <v>0.3337</v>
      </c>
    </row>
    <row r="2717" spans="1:22" ht="14.25" customHeight="1" x14ac:dyDescent="0.3">
      <c r="A2717" s="57">
        <v>42138</v>
      </c>
      <c r="B2717" s="29">
        <v>21795</v>
      </c>
      <c r="C2717" s="29">
        <v>21673</v>
      </c>
      <c r="D2717" s="29">
        <v>93.456999999999994</v>
      </c>
      <c r="E2717" s="29">
        <v>119.18</v>
      </c>
      <c r="F2717" s="29">
        <v>1.141</v>
      </c>
      <c r="G2717" s="29">
        <v>8.3909999999999992E-3</v>
      </c>
      <c r="H2717" s="29">
        <v>0.16125</v>
      </c>
      <c r="I2717" s="29">
        <v>0.16120000000000001</v>
      </c>
      <c r="J2717" s="29">
        <v>1.5775999999999999</v>
      </c>
      <c r="K2717" s="29">
        <v>3.2772999999999997E-2</v>
      </c>
      <c r="L2717" s="29">
        <v>0.28070000000000001</v>
      </c>
      <c r="M2717" s="29">
        <v>9.1859999999999997E-2</v>
      </c>
      <c r="N2717" s="29">
        <v>1.285E-2</v>
      </c>
      <c r="O2717" s="29">
        <v>0.74960000000000004</v>
      </c>
      <c r="P2717" s="29">
        <v>0.98219999999999996</v>
      </c>
      <c r="Q2717" s="29">
        <v>2.2534999999999999E-2</v>
      </c>
      <c r="R2717" s="29">
        <v>1.5764E-2</v>
      </c>
      <c r="S2717" s="29">
        <v>2.9878999999999999E-2</v>
      </c>
      <c r="T2717" s="29">
        <v>0.83450000000000002</v>
      </c>
      <c r="U2717" s="29">
        <v>7.6793E-2</v>
      </c>
      <c r="V2717" s="29">
        <v>0.33400000000000002</v>
      </c>
    </row>
    <row r="2718" spans="1:22" ht="14.25" customHeight="1" x14ac:dyDescent="0.3">
      <c r="A2718" s="57">
        <v>42137</v>
      </c>
      <c r="B2718" s="29">
        <v>21740</v>
      </c>
      <c r="C2718" s="29">
        <v>21673</v>
      </c>
      <c r="D2718" s="29">
        <v>93.617000000000004</v>
      </c>
      <c r="E2718" s="29">
        <v>119.15</v>
      </c>
      <c r="F2718" s="29">
        <v>1.1354</v>
      </c>
      <c r="G2718" s="29">
        <v>8.3929999999999994E-3</v>
      </c>
      <c r="H2718" s="29">
        <v>0.16123999999999999</v>
      </c>
      <c r="I2718" s="29">
        <v>0.1613</v>
      </c>
      <c r="J2718" s="29">
        <v>1.5745</v>
      </c>
      <c r="K2718" s="29">
        <v>3.2614999999999998E-2</v>
      </c>
      <c r="L2718" s="29">
        <v>0.27879999999999999</v>
      </c>
      <c r="M2718" s="29">
        <v>9.1490000000000002E-2</v>
      </c>
      <c r="N2718" s="29">
        <v>1.286E-2</v>
      </c>
      <c r="O2718" s="29">
        <v>0.74880000000000002</v>
      </c>
      <c r="P2718" s="29">
        <v>0.98231999999999997</v>
      </c>
      <c r="Q2718" s="29">
        <v>2.2409999999999999E-2</v>
      </c>
      <c r="R2718" s="29">
        <v>1.562E-2</v>
      </c>
      <c r="S2718" s="29">
        <v>2.9838E-2</v>
      </c>
      <c r="T2718" s="29">
        <v>0.83630000000000004</v>
      </c>
      <c r="U2718" s="29">
        <v>7.6300999999999994E-2</v>
      </c>
      <c r="V2718" s="29">
        <v>0.32900000000000001</v>
      </c>
    </row>
    <row r="2719" spans="1:22" ht="14.25" customHeight="1" x14ac:dyDescent="0.3">
      <c r="A2719" s="57">
        <v>42136</v>
      </c>
      <c r="B2719" s="29">
        <v>21710</v>
      </c>
      <c r="C2719" s="29">
        <v>21673</v>
      </c>
      <c r="D2719" s="29">
        <v>94.534000000000006</v>
      </c>
      <c r="E2719" s="29">
        <v>119.87</v>
      </c>
      <c r="F2719" s="29">
        <v>1.1213</v>
      </c>
      <c r="G2719" s="29">
        <v>8.3429999999999997E-3</v>
      </c>
      <c r="H2719" s="29">
        <v>0.16106000000000001</v>
      </c>
      <c r="I2719" s="29">
        <v>0.16109999999999999</v>
      </c>
      <c r="J2719" s="29">
        <v>1.5670999999999999</v>
      </c>
      <c r="K2719" s="29">
        <v>3.2515000000000002E-2</v>
      </c>
      <c r="L2719" s="29">
        <v>0.2777</v>
      </c>
      <c r="M2719" s="29">
        <v>9.1469999999999996E-2</v>
      </c>
      <c r="N2719" s="29">
        <v>1.286E-2</v>
      </c>
      <c r="O2719" s="29">
        <v>0.74880000000000002</v>
      </c>
      <c r="P2719" s="29">
        <v>0.98201000000000005</v>
      </c>
      <c r="Q2719" s="29">
        <v>2.2336000000000002E-2</v>
      </c>
      <c r="R2719" s="29">
        <v>1.5566E-2</v>
      </c>
      <c r="S2719" s="29">
        <v>2.9648000000000001E-2</v>
      </c>
      <c r="T2719" s="29">
        <v>0.83220000000000005</v>
      </c>
      <c r="U2719" s="29">
        <v>7.5994000000000006E-2</v>
      </c>
      <c r="V2719" s="29">
        <v>0.33119999999999999</v>
      </c>
    </row>
    <row r="2720" spans="1:22" ht="14.25" customHeight="1" x14ac:dyDescent="0.3">
      <c r="A2720" s="57">
        <v>42135</v>
      </c>
      <c r="B2720" s="29">
        <v>21575</v>
      </c>
      <c r="C2720" s="29">
        <v>21673</v>
      </c>
      <c r="D2720" s="29">
        <v>95.010999999999996</v>
      </c>
      <c r="E2720" s="29">
        <v>120.08</v>
      </c>
      <c r="F2720" s="29">
        <v>1.1154999999999999</v>
      </c>
      <c r="G2720" s="29">
        <v>8.3280000000000003E-3</v>
      </c>
      <c r="H2720" s="29">
        <v>0.16106999999999999</v>
      </c>
      <c r="I2720" s="29">
        <v>0.161</v>
      </c>
      <c r="J2720" s="29">
        <v>1.5586</v>
      </c>
      <c r="K2720" s="29">
        <v>3.245E-2</v>
      </c>
      <c r="L2720" s="29">
        <v>0.27679999999999999</v>
      </c>
      <c r="M2720" s="29">
        <v>9.1149999999999995E-2</v>
      </c>
      <c r="N2720" s="29">
        <v>1.286E-2</v>
      </c>
      <c r="O2720" s="29">
        <v>0.75</v>
      </c>
      <c r="P2720" s="29">
        <v>0.98185</v>
      </c>
      <c r="Q2720" s="29">
        <v>2.2338E-2</v>
      </c>
      <c r="R2720" s="29">
        <v>1.5606999999999999E-2</v>
      </c>
      <c r="S2720" s="29">
        <v>2.9645999999999999E-2</v>
      </c>
      <c r="T2720" s="29">
        <v>0.82630000000000003</v>
      </c>
      <c r="U2720" s="29">
        <v>7.5896000000000005E-2</v>
      </c>
      <c r="V2720" s="29">
        <v>0.32669999999999999</v>
      </c>
    </row>
    <row r="2721" spans="1:22" ht="14.25" customHeight="1" x14ac:dyDescent="0.3">
      <c r="A2721" s="57">
        <v>42132</v>
      </c>
      <c r="B2721" s="29">
        <v>21535</v>
      </c>
      <c r="C2721" s="29">
        <v>21673</v>
      </c>
      <c r="D2721" s="29">
        <v>94.793999999999997</v>
      </c>
      <c r="E2721" s="29">
        <v>119.76</v>
      </c>
      <c r="F2721" s="29">
        <v>1.1198999999999999</v>
      </c>
      <c r="G2721" s="29">
        <v>8.3479999999999995E-3</v>
      </c>
      <c r="H2721" s="29">
        <v>0.16113</v>
      </c>
      <c r="I2721" s="29">
        <v>0.16109999999999999</v>
      </c>
      <c r="J2721" s="29">
        <v>1.5455000000000001</v>
      </c>
      <c r="K2721" s="29">
        <v>3.2548000000000001E-2</v>
      </c>
      <c r="L2721" s="29">
        <v>0.27879999999999999</v>
      </c>
      <c r="M2721" s="29">
        <v>9.1920000000000002E-2</v>
      </c>
      <c r="N2721" s="29">
        <v>1.286E-2</v>
      </c>
      <c r="O2721" s="29">
        <v>0.74909999999999999</v>
      </c>
      <c r="P2721" s="29">
        <v>0.98136999999999996</v>
      </c>
      <c r="Q2721" s="29">
        <v>2.2457000000000001E-2</v>
      </c>
      <c r="R2721" s="29">
        <v>1.5703999999999999E-2</v>
      </c>
      <c r="S2721" s="29">
        <v>2.9805000000000002E-2</v>
      </c>
      <c r="T2721" s="29">
        <v>0.82809999999999995</v>
      </c>
      <c r="U2721" s="29">
        <v>7.6672000000000004E-2</v>
      </c>
      <c r="V2721" s="29">
        <v>0.33610000000000001</v>
      </c>
    </row>
    <row r="2722" spans="1:22" ht="14.25" customHeight="1" x14ac:dyDescent="0.3">
      <c r="A2722" s="57">
        <v>42131</v>
      </c>
      <c r="B2722" s="29">
        <v>21680</v>
      </c>
      <c r="C2722" s="29">
        <v>21673</v>
      </c>
      <c r="D2722" s="29">
        <v>94.635000000000005</v>
      </c>
      <c r="E2722" s="29">
        <v>119.74</v>
      </c>
      <c r="F2722" s="29">
        <v>1.1267</v>
      </c>
      <c r="G2722" s="29">
        <v>8.3510000000000008E-3</v>
      </c>
      <c r="H2722" s="29">
        <v>0.16114000000000001</v>
      </c>
      <c r="I2722" s="29">
        <v>0.161</v>
      </c>
      <c r="J2722" s="29">
        <v>1.5245</v>
      </c>
      <c r="K2722" s="29">
        <v>3.2474999999999997E-2</v>
      </c>
      <c r="L2722" s="29">
        <v>0.2777</v>
      </c>
      <c r="M2722" s="29">
        <v>9.1370000000000007E-2</v>
      </c>
      <c r="N2722" s="29">
        <v>1.2840000000000001E-2</v>
      </c>
      <c r="O2722" s="29">
        <v>0.74929999999999997</v>
      </c>
      <c r="P2722" s="29">
        <v>0.98179000000000005</v>
      </c>
      <c r="Q2722" s="29">
        <v>2.2401000000000001E-2</v>
      </c>
      <c r="R2722" s="29">
        <v>1.5589E-2</v>
      </c>
      <c r="S2722" s="29">
        <v>2.9838E-2</v>
      </c>
      <c r="T2722" s="29">
        <v>0.82450000000000001</v>
      </c>
      <c r="U2722" s="29">
        <v>7.6188000000000006E-2</v>
      </c>
      <c r="V2722" s="29">
        <v>0.3306</v>
      </c>
    </row>
    <row r="2723" spans="1:22" ht="14.25" customHeight="1" x14ac:dyDescent="0.3">
      <c r="A2723" s="57">
        <v>42130</v>
      </c>
      <c r="B2723" s="29">
        <v>21645</v>
      </c>
      <c r="C2723" s="29">
        <v>21458</v>
      </c>
      <c r="D2723" s="29">
        <v>94.087000000000003</v>
      </c>
      <c r="E2723" s="29">
        <v>119.46</v>
      </c>
      <c r="F2723" s="29">
        <v>1.1347</v>
      </c>
      <c r="G2723" s="29">
        <v>8.371E-3</v>
      </c>
      <c r="H2723" s="29">
        <v>0.16125999999999999</v>
      </c>
      <c r="I2723" s="29">
        <v>0.16120000000000001</v>
      </c>
      <c r="J2723" s="29">
        <v>1.5246</v>
      </c>
      <c r="K2723" s="29">
        <v>3.2684999999999999E-2</v>
      </c>
      <c r="L2723" s="29">
        <v>0.28039999999999998</v>
      </c>
      <c r="M2723" s="29">
        <v>9.2560000000000003E-2</v>
      </c>
      <c r="N2723" s="29">
        <v>1.285E-2</v>
      </c>
      <c r="O2723" s="29">
        <v>0.74960000000000004</v>
      </c>
      <c r="P2723" s="29">
        <v>0.98182999999999998</v>
      </c>
      <c r="Q2723" s="29">
        <v>2.2454000000000002E-2</v>
      </c>
      <c r="R2723" s="29">
        <v>1.5727000000000001E-2</v>
      </c>
      <c r="S2723" s="29">
        <v>3.0062999999999999E-2</v>
      </c>
      <c r="T2723" s="29">
        <v>0.83009999999999995</v>
      </c>
      <c r="U2723" s="29">
        <v>7.6842999999999995E-2</v>
      </c>
      <c r="V2723" s="29">
        <v>0.3296</v>
      </c>
    </row>
    <row r="2724" spans="1:22" ht="14.25" customHeight="1" x14ac:dyDescent="0.3">
      <c r="A2724" s="57">
        <v>42129</v>
      </c>
      <c r="B2724" s="29">
        <v>21645</v>
      </c>
      <c r="C2724" s="29">
        <v>21458</v>
      </c>
      <c r="D2724" s="29">
        <v>95.075999999999993</v>
      </c>
      <c r="E2724" s="29">
        <v>119.86</v>
      </c>
      <c r="F2724" s="29">
        <v>1.1185</v>
      </c>
      <c r="G2724" s="29">
        <v>8.3429999999999997E-3</v>
      </c>
      <c r="H2724" s="29">
        <v>0.16109000000000001</v>
      </c>
      <c r="I2724" s="29">
        <v>0.16109999999999999</v>
      </c>
      <c r="J2724" s="29">
        <v>1.5182</v>
      </c>
      <c r="K2724" s="29">
        <v>3.2628999999999998E-2</v>
      </c>
      <c r="L2724" s="29">
        <v>0.27850000000000003</v>
      </c>
      <c r="M2724" s="29">
        <v>9.2539999999999997E-2</v>
      </c>
      <c r="N2724" s="29">
        <v>1.286E-2</v>
      </c>
      <c r="O2724" s="29">
        <v>0.75119999999999998</v>
      </c>
      <c r="P2724" s="29">
        <v>0.98202999999999996</v>
      </c>
      <c r="Q2724" s="29">
        <v>2.2432000000000001E-2</v>
      </c>
      <c r="R2724" s="29">
        <v>1.5785E-2</v>
      </c>
      <c r="S2724" s="29">
        <v>2.9989999999999999E-2</v>
      </c>
      <c r="T2724" s="29">
        <v>0.82869999999999999</v>
      </c>
      <c r="U2724" s="29">
        <v>7.6770000000000005E-2</v>
      </c>
      <c r="V2724" s="29">
        <v>0.3271</v>
      </c>
    </row>
    <row r="2725" spans="1:22" ht="14.25" customHeight="1" x14ac:dyDescent="0.3">
      <c r="A2725" s="57">
        <v>42128</v>
      </c>
      <c r="B2725" s="29">
        <v>21630</v>
      </c>
      <c r="C2725" s="29">
        <v>21458</v>
      </c>
      <c r="D2725" s="29">
        <v>95.48</v>
      </c>
      <c r="E2725" s="29">
        <v>120.13</v>
      </c>
      <c r="F2725" s="29">
        <v>1.1146</v>
      </c>
      <c r="G2725" s="29">
        <v>8.3239999999999998E-3</v>
      </c>
      <c r="H2725" s="29">
        <v>0.16105</v>
      </c>
      <c r="I2725" s="29">
        <v>0.161</v>
      </c>
      <c r="J2725" s="29">
        <v>1.512</v>
      </c>
      <c r="K2725" s="29">
        <v>3.2551999999999998E-2</v>
      </c>
      <c r="L2725" s="29">
        <v>0.27810000000000001</v>
      </c>
      <c r="M2725" s="29">
        <v>9.2450000000000004E-2</v>
      </c>
      <c r="N2725" s="29">
        <v>1.285E-2</v>
      </c>
      <c r="O2725" s="29">
        <v>0.75019999999999998</v>
      </c>
      <c r="P2725" s="29">
        <v>0.98134999999999994</v>
      </c>
      <c r="Q2725" s="29">
        <v>2.2422000000000001E-2</v>
      </c>
      <c r="R2725" s="29">
        <v>1.5717999999999999E-2</v>
      </c>
      <c r="S2725" s="29">
        <v>2.9994E-2</v>
      </c>
      <c r="T2725" s="29">
        <v>0.82689999999999997</v>
      </c>
      <c r="U2725" s="29">
        <v>7.7172000000000004E-2</v>
      </c>
      <c r="V2725" s="29">
        <v>0.3241</v>
      </c>
    </row>
    <row r="2726" spans="1:22" ht="14.25" customHeight="1" x14ac:dyDescent="0.3">
      <c r="A2726" s="57">
        <v>42125</v>
      </c>
      <c r="B2726" s="29">
        <v>21590</v>
      </c>
      <c r="C2726" s="29">
        <v>21458</v>
      </c>
      <c r="D2726" s="29">
        <v>95.296999999999997</v>
      </c>
      <c r="E2726" s="29">
        <v>120.15</v>
      </c>
      <c r="F2726" s="29">
        <v>1.1198999999999999</v>
      </c>
      <c r="G2726" s="29">
        <v>8.3199999999999993E-3</v>
      </c>
      <c r="H2726" s="29">
        <v>0.16094</v>
      </c>
      <c r="I2726" s="29">
        <v>0.161</v>
      </c>
      <c r="J2726" s="29">
        <v>1.5147999999999999</v>
      </c>
      <c r="K2726" s="29">
        <v>3.2521000000000001E-2</v>
      </c>
      <c r="L2726" s="29">
        <v>0.2782</v>
      </c>
      <c r="M2726" s="29">
        <v>9.2530000000000001E-2</v>
      </c>
      <c r="N2726" s="29">
        <v>1.285E-2</v>
      </c>
      <c r="O2726" s="29">
        <v>0.75019999999999998</v>
      </c>
      <c r="P2726" s="29">
        <v>0.98160000000000003</v>
      </c>
      <c r="Q2726" s="29">
        <v>2.2404E-2</v>
      </c>
      <c r="R2726" s="29">
        <v>1.5692000000000001E-2</v>
      </c>
      <c r="S2726" s="29">
        <v>3.0089000000000001E-2</v>
      </c>
      <c r="T2726" s="29">
        <v>0.8226</v>
      </c>
      <c r="U2726" s="29">
        <v>7.6869999999999994E-2</v>
      </c>
      <c r="V2726" s="29">
        <v>0.33179999999999998</v>
      </c>
    </row>
    <row r="2727" spans="1:22" ht="14.25" customHeight="1" x14ac:dyDescent="0.3">
      <c r="A2727" s="57">
        <v>42124</v>
      </c>
      <c r="B2727" s="29">
        <v>21590</v>
      </c>
      <c r="C2727" s="29">
        <v>21458</v>
      </c>
      <c r="D2727" s="29">
        <v>94.6</v>
      </c>
      <c r="E2727" s="29">
        <v>119.38</v>
      </c>
      <c r="F2727" s="29">
        <v>1.1224000000000001</v>
      </c>
      <c r="G2727" s="29">
        <v>8.3770000000000008E-3</v>
      </c>
      <c r="H2727" s="29">
        <v>0.16127</v>
      </c>
      <c r="I2727" s="29">
        <v>0.16109999999999999</v>
      </c>
      <c r="J2727" s="29">
        <v>1.5350999999999999</v>
      </c>
      <c r="K2727" s="29">
        <v>3.2662999999999998E-2</v>
      </c>
      <c r="L2727" s="29">
        <v>0.28010000000000002</v>
      </c>
      <c r="M2727" s="29">
        <v>9.282E-2</v>
      </c>
      <c r="N2727" s="29">
        <v>1.285E-2</v>
      </c>
      <c r="O2727" s="29">
        <v>0.75129999999999997</v>
      </c>
      <c r="P2727" s="29">
        <v>0.98160000000000003</v>
      </c>
      <c r="Q2727" s="29">
        <v>2.2452E-2</v>
      </c>
      <c r="R2727" s="29">
        <v>1.5740000000000001E-2</v>
      </c>
      <c r="S2727" s="29">
        <v>3.0283000000000001E-2</v>
      </c>
      <c r="T2727" s="29">
        <v>0.82830000000000004</v>
      </c>
      <c r="U2727" s="29">
        <v>7.7106999999999995E-2</v>
      </c>
      <c r="V2727" s="29">
        <v>0.33160000000000001</v>
      </c>
    </row>
    <row r="2728" spans="1:22" ht="14.25" customHeight="1" x14ac:dyDescent="0.3">
      <c r="A2728" s="57">
        <v>42123</v>
      </c>
      <c r="B2728" s="29">
        <v>21590</v>
      </c>
      <c r="C2728" s="29">
        <v>21458</v>
      </c>
      <c r="D2728" s="29">
        <v>95.209000000000003</v>
      </c>
      <c r="E2728" s="29">
        <v>119.02</v>
      </c>
      <c r="F2728" s="29">
        <v>1.1128</v>
      </c>
      <c r="G2728" s="29">
        <v>8.4019999999999997E-3</v>
      </c>
      <c r="H2728" s="29">
        <v>0.16138</v>
      </c>
      <c r="I2728" s="29">
        <v>0.1613</v>
      </c>
      <c r="J2728" s="29">
        <v>1.5438000000000001</v>
      </c>
      <c r="K2728" s="29">
        <v>3.2883999999999997E-2</v>
      </c>
      <c r="L2728" s="29">
        <v>0.28289999999999998</v>
      </c>
      <c r="M2728" s="29">
        <v>9.3429999999999999E-2</v>
      </c>
      <c r="N2728" s="29">
        <v>1.285E-2</v>
      </c>
      <c r="O2728" s="29">
        <v>0.75149999999999995</v>
      </c>
      <c r="P2728" s="29">
        <v>0.98134999999999994</v>
      </c>
      <c r="Q2728" s="29">
        <v>2.2558000000000002E-2</v>
      </c>
      <c r="R2728" s="29">
        <v>1.5757E-2</v>
      </c>
      <c r="S2728" s="29">
        <v>3.0454999999999999E-2</v>
      </c>
      <c r="T2728" s="29">
        <v>0.83220000000000005</v>
      </c>
      <c r="U2728" s="29">
        <v>7.7386999999999997E-2</v>
      </c>
      <c r="V2728" s="29">
        <v>0.3377</v>
      </c>
    </row>
    <row r="2729" spans="1:22" ht="14.25" customHeight="1" x14ac:dyDescent="0.3">
      <c r="A2729" s="57">
        <v>42122</v>
      </c>
      <c r="B2729" s="29">
        <v>21590</v>
      </c>
      <c r="C2729" s="29">
        <v>21458</v>
      </c>
      <c r="D2729" s="29">
        <v>96.091999999999999</v>
      </c>
      <c r="E2729" s="29">
        <v>118.86</v>
      </c>
      <c r="F2729" s="29">
        <v>1.0981000000000001</v>
      </c>
      <c r="G2729" s="29">
        <v>8.4130000000000003E-3</v>
      </c>
      <c r="H2729" s="29">
        <v>0.16120000000000001</v>
      </c>
      <c r="I2729" s="29">
        <v>0.16120000000000001</v>
      </c>
      <c r="J2729" s="29">
        <v>1.5339</v>
      </c>
      <c r="K2729" s="29">
        <v>3.2842000000000003E-2</v>
      </c>
      <c r="L2729" s="29">
        <v>0.28139999999999998</v>
      </c>
      <c r="M2729" s="29">
        <v>9.393E-2</v>
      </c>
      <c r="N2729" s="29">
        <v>1.285E-2</v>
      </c>
      <c r="O2729" s="29">
        <v>0.75090000000000001</v>
      </c>
      <c r="P2729" s="29">
        <v>0.98163999999999996</v>
      </c>
      <c r="Q2729" s="29">
        <v>2.264E-2</v>
      </c>
      <c r="R2729" s="29">
        <v>1.5859000000000002E-2</v>
      </c>
      <c r="S2729" s="29">
        <v>3.0636E-2</v>
      </c>
      <c r="T2729" s="29">
        <v>0.83120000000000005</v>
      </c>
      <c r="U2729" s="29">
        <v>7.7273999999999995E-2</v>
      </c>
      <c r="V2729" s="29">
        <v>0.3402</v>
      </c>
    </row>
    <row r="2730" spans="1:22" ht="14.25" customHeight="1" x14ac:dyDescent="0.3">
      <c r="A2730" s="57">
        <v>42121</v>
      </c>
      <c r="B2730" s="29">
        <v>21590</v>
      </c>
      <c r="C2730" s="29">
        <v>21458</v>
      </c>
      <c r="D2730" s="29">
        <v>96.765000000000001</v>
      </c>
      <c r="E2730" s="29">
        <v>119.04</v>
      </c>
      <c r="F2730" s="29">
        <v>1.0891</v>
      </c>
      <c r="G2730" s="29">
        <v>8.3999999999999995E-3</v>
      </c>
      <c r="H2730" s="29">
        <v>0.16084999999999999</v>
      </c>
      <c r="I2730" s="29">
        <v>0.1608</v>
      </c>
      <c r="J2730" s="29">
        <v>1.5238</v>
      </c>
      <c r="K2730" s="29">
        <v>3.286E-2</v>
      </c>
      <c r="L2730" s="29">
        <v>0.28210000000000002</v>
      </c>
      <c r="M2730" s="29">
        <v>9.3560000000000004E-2</v>
      </c>
      <c r="N2730" s="29">
        <v>1.285E-2</v>
      </c>
      <c r="O2730" s="29">
        <v>0.75080000000000002</v>
      </c>
      <c r="P2730" s="29">
        <v>0.98129</v>
      </c>
      <c r="Q2730" s="29">
        <v>2.2608E-2</v>
      </c>
      <c r="R2730" s="29">
        <v>1.5802E-2</v>
      </c>
      <c r="S2730" s="29">
        <v>3.0676999999999999E-2</v>
      </c>
      <c r="T2730" s="29">
        <v>0.82740000000000002</v>
      </c>
      <c r="U2730" s="29">
        <v>7.7223E-2</v>
      </c>
      <c r="V2730" s="29">
        <v>0.34279999999999999</v>
      </c>
    </row>
    <row r="2731" spans="1:22" ht="14.25" customHeight="1" x14ac:dyDescent="0.3">
      <c r="A2731" s="57">
        <v>42118</v>
      </c>
      <c r="B2731" s="29">
        <v>21595</v>
      </c>
      <c r="C2731" s="29">
        <v>21458</v>
      </c>
      <c r="D2731" s="29">
        <v>96.921999999999997</v>
      </c>
      <c r="E2731" s="29">
        <v>118.99</v>
      </c>
      <c r="F2731" s="29">
        <v>1.0872999999999999</v>
      </c>
      <c r="G2731" s="29">
        <v>8.4049999999999993E-3</v>
      </c>
      <c r="H2731" s="29">
        <v>0.16145999999999999</v>
      </c>
      <c r="I2731" s="29">
        <v>0.16139999999999999</v>
      </c>
      <c r="J2731" s="29">
        <v>1.5187999999999999</v>
      </c>
      <c r="K2731" s="29">
        <v>3.2559999999999999E-2</v>
      </c>
      <c r="L2731" s="29">
        <v>0.28000000000000003</v>
      </c>
      <c r="M2731" s="29">
        <v>9.2899999999999996E-2</v>
      </c>
      <c r="N2731" s="29">
        <v>1.285E-2</v>
      </c>
      <c r="O2731" s="29">
        <v>0.751</v>
      </c>
      <c r="P2731" s="29">
        <v>0.98236000000000001</v>
      </c>
      <c r="Q2731" s="29">
        <v>2.2617999999999999E-2</v>
      </c>
      <c r="R2731" s="29">
        <v>1.5678000000000001E-2</v>
      </c>
      <c r="S2731" s="29">
        <v>3.0713000000000001E-2</v>
      </c>
      <c r="T2731" s="29">
        <v>0.82089999999999996</v>
      </c>
      <c r="U2731" s="29">
        <v>7.7200000000000005E-2</v>
      </c>
      <c r="V2731" s="29">
        <v>0.33889999999999998</v>
      </c>
    </row>
    <row r="2732" spans="1:22" ht="14.25" customHeight="1" x14ac:dyDescent="0.3">
      <c r="A2732" s="57">
        <v>42117</v>
      </c>
      <c r="B2732" s="29">
        <v>21590</v>
      </c>
      <c r="C2732" s="29">
        <v>21458</v>
      </c>
      <c r="D2732" s="29">
        <v>97.278000000000006</v>
      </c>
      <c r="E2732" s="29">
        <v>119.58</v>
      </c>
      <c r="F2732" s="29">
        <v>1.0824</v>
      </c>
      <c r="G2732" s="29">
        <v>8.3619999999999996E-3</v>
      </c>
      <c r="H2732" s="29">
        <v>0.16134000000000001</v>
      </c>
      <c r="I2732" s="29">
        <v>0.1615</v>
      </c>
      <c r="J2732" s="29">
        <v>1.5057</v>
      </c>
      <c r="K2732" s="29">
        <v>3.2258000000000002E-2</v>
      </c>
      <c r="L2732" s="29">
        <v>0.27760000000000001</v>
      </c>
      <c r="M2732" s="29">
        <v>9.2499999999999999E-2</v>
      </c>
      <c r="N2732" s="29">
        <v>1.285E-2</v>
      </c>
      <c r="O2732" s="29">
        <v>0.75049999999999994</v>
      </c>
      <c r="P2732" s="29">
        <v>0.98304000000000002</v>
      </c>
      <c r="Q2732" s="29">
        <v>2.2619E-2</v>
      </c>
      <c r="R2732" s="29">
        <v>1.5803999999999999E-2</v>
      </c>
      <c r="S2732" s="29">
        <v>3.0817000000000001E-2</v>
      </c>
      <c r="T2732" s="29">
        <v>0.82340000000000002</v>
      </c>
      <c r="U2732" s="29">
        <v>7.7310000000000004E-2</v>
      </c>
      <c r="V2732" s="29">
        <v>0.3367</v>
      </c>
    </row>
    <row r="2733" spans="1:22" ht="14.25" customHeight="1" x14ac:dyDescent="0.3">
      <c r="A2733" s="57">
        <v>42116</v>
      </c>
      <c r="B2733" s="29">
        <v>21586</v>
      </c>
      <c r="C2733" s="29">
        <v>21458</v>
      </c>
      <c r="D2733" s="29">
        <v>97.932000000000002</v>
      </c>
      <c r="E2733" s="29">
        <v>119.91</v>
      </c>
      <c r="F2733" s="29">
        <v>1.0725</v>
      </c>
      <c r="G2733" s="29">
        <v>8.3400000000000002E-3</v>
      </c>
      <c r="H2733" s="29">
        <v>0.16142999999999999</v>
      </c>
      <c r="I2733" s="29">
        <v>0.16139999999999999</v>
      </c>
      <c r="J2733" s="29">
        <v>1.5037</v>
      </c>
      <c r="K2733" s="29">
        <v>3.2169999999999997E-2</v>
      </c>
      <c r="L2733" s="29">
        <v>0.27679999999999999</v>
      </c>
      <c r="M2733" s="29">
        <v>9.2249999999999999E-2</v>
      </c>
      <c r="N2733" s="29">
        <v>1.285E-2</v>
      </c>
      <c r="O2733" s="29">
        <v>0.751</v>
      </c>
      <c r="P2733" s="29">
        <v>0.98357000000000006</v>
      </c>
      <c r="Q2733" s="29">
        <v>2.2619E-2</v>
      </c>
      <c r="R2733" s="29">
        <v>1.5875E-2</v>
      </c>
      <c r="S2733" s="29">
        <v>3.0886E-2</v>
      </c>
      <c r="T2733" s="29">
        <v>0.81699999999999995</v>
      </c>
      <c r="U2733" s="29">
        <v>7.7341999999999994E-2</v>
      </c>
      <c r="V2733" s="29">
        <v>0.3322</v>
      </c>
    </row>
    <row r="2734" spans="1:22" ht="14.25" customHeight="1" x14ac:dyDescent="0.3">
      <c r="A2734" s="57">
        <v>42115</v>
      </c>
      <c r="B2734" s="29">
        <v>21585</v>
      </c>
      <c r="C2734" s="29">
        <v>21458</v>
      </c>
      <c r="D2734" s="29">
        <v>98.004000000000005</v>
      </c>
      <c r="E2734" s="29">
        <v>119.67</v>
      </c>
      <c r="F2734" s="29">
        <v>1.0736000000000001</v>
      </c>
      <c r="G2734" s="29">
        <v>8.3560000000000006E-3</v>
      </c>
      <c r="H2734" s="29">
        <v>0.16125999999999999</v>
      </c>
      <c r="I2734" s="29">
        <v>0.16139999999999999</v>
      </c>
      <c r="J2734" s="29">
        <v>1.4925999999999999</v>
      </c>
      <c r="K2734" s="29">
        <v>3.2169999999999997E-2</v>
      </c>
      <c r="L2734" s="29">
        <v>0.27560000000000001</v>
      </c>
      <c r="M2734" s="29">
        <v>9.2340000000000005E-2</v>
      </c>
      <c r="N2734" s="29">
        <v>1.285E-2</v>
      </c>
      <c r="O2734" s="29">
        <v>0.75160000000000005</v>
      </c>
      <c r="P2734" s="29">
        <v>0.98362000000000005</v>
      </c>
      <c r="Q2734" s="29">
        <v>2.2645999999999999E-2</v>
      </c>
      <c r="R2734" s="29">
        <v>1.5906E-2</v>
      </c>
      <c r="S2734" s="29">
        <v>3.0886E-2</v>
      </c>
      <c r="T2734" s="29">
        <v>0.81420000000000003</v>
      </c>
      <c r="U2734" s="29">
        <v>7.7202000000000007E-2</v>
      </c>
      <c r="V2734" s="29">
        <v>0.32969999999999999</v>
      </c>
    </row>
    <row r="2735" spans="1:22" ht="14.25" customHeight="1" x14ac:dyDescent="0.3">
      <c r="A2735" s="57">
        <v>42114</v>
      </c>
      <c r="B2735" s="29">
        <v>21583</v>
      </c>
      <c r="C2735" s="29">
        <v>21458</v>
      </c>
      <c r="D2735" s="29">
        <v>97.941000000000003</v>
      </c>
      <c r="E2735" s="29">
        <v>119.18</v>
      </c>
      <c r="F2735" s="29">
        <v>1.0738000000000001</v>
      </c>
      <c r="G2735" s="29">
        <v>8.3899999999999999E-3</v>
      </c>
      <c r="H2735" s="29">
        <v>0.16131000000000001</v>
      </c>
      <c r="I2735" s="29">
        <v>0.16139999999999999</v>
      </c>
      <c r="J2735" s="29">
        <v>1.4906999999999999</v>
      </c>
      <c r="K2735" s="29">
        <v>3.2176999999999997E-2</v>
      </c>
      <c r="L2735" s="29">
        <v>0.27529999999999999</v>
      </c>
      <c r="M2735" s="29">
        <v>9.2310000000000003E-2</v>
      </c>
      <c r="N2735" s="29">
        <v>1.285E-2</v>
      </c>
      <c r="O2735" s="29">
        <v>0.75080000000000002</v>
      </c>
      <c r="P2735" s="29">
        <v>0.98116000000000003</v>
      </c>
      <c r="Q2735" s="29">
        <v>2.2601E-2</v>
      </c>
      <c r="R2735" s="29">
        <v>1.5833E-2</v>
      </c>
      <c r="S2735" s="29">
        <v>3.0856999999999999E-2</v>
      </c>
      <c r="T2735" s="29">
        <v>0.81789999999999996</v>
      </c>
      <c r="U2735" s="29">
        <v>7.6887999999999998E-2</v>
      </c>
      <c r="V2735" s="29">
        <v>0.32990000000000003</v>
      </c>
    </row>
    <row r="2736" spans="1:22" ht="14.25" customHeight="1" x14ac:dyDescent="0.3">
      <c r="A2736" s="57">
        <v>42111</v>
      </c>
      <c r="B2736" s="29">
        <v>21590</v>
      </c>
      <c r="C2736" s="29">
        <v>21458</v>
      </c>
      <c r="D2736" s="29">
        <v>97.52</v>
      </c>
      <c r="E2736" s="29">
        <v>118.9</v>
      </c>
      <c r="F2736" s="29">
        <v>1.0806</v>
      </c>
      <c r="G2736" s="29">
        <v>8.4080000000000005E-3</v>
      </c>
      <c r="H2736" s="29">
        <v>0.16138</v>
      </c>
      <c r="I2736" s="29">
        <v>0.16139999999999999</v>
      </c>
      <c r="J2736" s="29">
        <v>1.4962</v>
      </c>
      <c r="K2736" s="29">
        <v>3.2236000000000001E-2</v>
      </c>
      <c r="L2736" s="29">
        <v>0.2752</v>
      </c>
      <c r="M2736" s="29">
        <v>9.2270000000000005E-2</v>
      </c>
      <c r="N2736" s="29">
        <v>1.286E-2</v>
      </c>
      <c r="O2736" s="29">
        <v>0.75149999999999995</v>
      </c>
      <c r="P2736" s="29">
        <v>0.98160000000000003</v>
      </c>
      <c r="Q2736" s="29">
        <v>2.2585999999999998E-2</v>
      </c>
      <c r="R2736" s="29">
        <v>1.5990000000000001E-2</v>
      </c>
      <c r="S2736" s="29">
        <v>3.0911999999999999E-2</v>
      </c>
      <c r="T2736" s="29">
        <v>0.81669999999999998</v>
      </c>
      <c r="U2736" s="29">
        <v>7.7896000000000007E-2</v>
      </c>
      <c r="V2736" s="29">
        <v>0.32900000000000001</v>
      </c>
    </row>
    <row r="2737" spans="1:22" ht="14.25" customHeight="1" x14ac:dyDescent="0.3">
      <c r="A2737" s="57">
        <v>42110</v>
      </c>
      <c r="B2737" s="29">
        <v>21604</v>
      </c>
      <c r="C2737" s="29">
        <v>21458</v>
      </c>
      <c r="D2737" s="29">
        <v>97.415000000000006</v>
      </c>
      <c r="E2737" s="29">
        <v>119.02</v>
      </c>
      <c r="F2737" s="29">
        <v>1.0761000000000001</v>
      </c>
      <c r="G2737" s="29">
        <v>8.404E-3</v>
      </c>
      <c r="H2737" s="29">
        <v>0.16131000000000001</v>
      </c>
      <c r="I2737" s="29">
        <v>0.16159999999999999</v>
      </c>
      <c r="J2737" s="29">
        <v>1.4934000000000001</v>
      </c>
      <c r="K2737" s="29">
        <v>3.2181000000000001E-2</v>
      </c>
      <c r="L2737" s="29">
        <v>0.27529999999999999</v>
      </c>
      <c r="M2737" s="29">
        <v>9.221E-2</v>
      </c>
      <c r="N2737" s="29">
        <v>1.286E-2</v>
      </c>
      <c r="O2737" s="29">
        <v>0.75190000000000001</v>
      </c>
      <c r="P2737" s="29">
        <v>0.98379000000000005</v>
      </c>
      <c r="Q2737" s="29">
        <v>2.2526999999999998E-2</v>
      </c>
      <c r="R2737" s="29">
        <v>1.6046000000000001E-2</v>
      </c>
      <c r="S2737" s="29">
        <v>3.0869000000000001E-2</v>
      </c>
      <c r="T2737" s="29">
        <v>0.82050000000000001</v>
      </c>
      <c r="U2737" s="29">
        <v>7.7923999999999993E-2</v>
      </c>
      <c r="V2737" s="29">
        <v>0.33110000000000001</v>
      </c>
    </row>
    <row r="2738" spans="1:22" ht="14.25" customHeight="1" x14ac:dyDescent="0.3">
      <c r="A2738" s="57">
        <v>42109</v>
      </c>
      <c r="B2738" s="29">
        <v>21610</v>
      </c>
      <c r="C2738" s="29">
        <v>21458</v>
      </c>
      <c r="D2738" s="29">
        <v>98.319000000000003</v>
      </c>
      <c r="E2738" s="29">
        <v>119.14</v>
      </c>
      <c r="F2738" s="29">
        <v>1.0684</v>
      </c>
      <c r="G2738" s="29">
        <v>8.3940000000000004E-3</v>
      </c>
      <c r="H2738" s="29">
        <v>0.16117999999999999</v>
      </c>
      <c r="I2738" s="29">
        <v>0.1613</v>
      </c>
      <c r="J2738" s="29">
        <v>1.4842</v>
      </c>
      <c r="K2738" s="29">
        <v>3.2053999999999999E-2</v>
      </c>
      <c r="L2738" s="29">
        <v>0.27239999999999998</v>
      </c>
      <c r="M2738" s="29">
        <v>9.1539999999999996E-2</v>
      </c>
      <c r="N2738" s="29">
        <v>1.285E-2</v>
      </c>
      <c r="O2738" s="29">
        <v>0.75129999999999997</v>
      </c>
      <c r="P2738" s="29">
        <v>0.98131000000000002</v>
      </c>
      <c r="Q2738" s="29">
        <v>2.2506999999999999E-2</v>
      </c>
      <c r="R2738" s="29">
        <v>1.6029999999999999E-2</v>
      </c>
      <c r="S2738" s="29">
        <v>3.0839999999999999E-2</v>
      </c>
      <c r="T2738" s="29">
        <v>0.81369999999999998</v>
      </c>
      <c r="U2738" s="29">
        <v>7.7440999999999996E-2</v>
      </c>
      <c r="V2738" s="29">
        <v>0.33019999999999999</v>
      </c>
    </row>
    <row r="2739" spans="1:22" ht="14.25" customHeight="1" x14ac:dyDescent="0.3">
      <c r="A2739" s="57">
        <v>42108</v>
      </c>
      <c r="B2739" s="29">
        <v>21600</v>
      </c>
      <c r="C2739" s="29">
        <v>21458</v>
      </c>
      <c r="D2739" s="29">
        <v>98.733000000000004</v>
      </c>
      <c r="E2739" s="29">
        <v>119.4</v>
      </c>
      <c r="F2739" s="29">
        <v>1.0654999999999999</v>
      </c>
      <c r="G2739" s="29">
        <v>8.3750000000000005E-3</v>
      </c>
      <c r="H2739" s="29">
        <v>0.16098999999999999</v>
      </c>
      <c r="I2739" s="29">
        <v>0.16089999999999999</v>
      </c>
      <c r="J2739" s="29">
        <v>1.4782</v>
      </c>
      <c r="K2739" s="29">
        <v>3.2014000000000001E-2</v>
      </c>
      <c r="L2739" s="29">
        <v>0.2702</v>
      </c>
      <c r="M2739" s="29">
        <v>9.1579999999999995E-2</v>
      </c>
      <c r="N2739" s="29">
        <v>1.285E-2</v>
      </c>
      <c r="O2739" s="29">
        <v>0.75160000000000005</v>
      </c>
      <c r="P2739" s="29">
        <v>0.98351999999999995</v>
      </c>
      <c r="Q2739" s="29">
        <v>2.2449E-2</v>
      </c>
      <c r="R2739" s="29">
        <v>1.6057999999999999E-2</v>
      </c>
      <c r="S2739" s="29">
        <v>3.0786000000000001E-2</v>
      </c>
      <c r="T2739" s="29">
        <v>0.80100000000000005</v>
      </c>
      <c r="U2739" s="29">
        <v>7.7285999999999994E-2</v>
      </c>
      <c r="V2739" s="29">
        <v>0.32650000000000001</v>
      </c>
    </row>
    <row r="2740" spans="1:22" ht="14.25" customHeight="1" x14ac:dyDescent="0.3">
      <c r="A2740" s="57">
        <v>42107</v>
      </c>
      <c r="B2740" s="29">
        <v>21605</v>
      </c>
      <c r="C2740" s="29">
        <v>21458</v>
      </c>
      <c r="D2740" s="29">
        <v>99.49</v>
      </c>
      <c r="E2740" s="29">
        <v>120.13</v>
      </c>
      <c r="F2740" s="29">
        <v>1.0567</v>
      </c>
      <c r="G2740" s="29">
        <v>8.3250000000000008E-3</v>
      </c>
      <c r="H2740" s="29">
        <v>0.16084000000000001</v>
      </c>
      <c r="I2740" s="29">
        <v>0.16059999999999999</v>
      </c>
      <c r="J2740" s="29">
        <v>1.4676</v>
      </c>
      <c r="K2740" s="29">
        <v>3.1912999999999997E-2</v>
      </c>
      <c r="L2740" s="29">
        <v>0.26960000000000001</v>
      </c>
      <c r="M2740" s="29">
        <v>9.0759999999999993E-2</v>
      </c>
      <c r="N2740" s="29">
        <v>1.285E-2</v>
      </c>
      <c r="O2740" s="29">
        <v>0.75160000000000005</v>
      </c>
      <c r="P2740" s="29">
        <v>0.98128000000000004</v>
      </c>
      <c r="Q2740" s="29">
        <v>2.2370999999999999E-2</v>
      </c>
      <c r="R2740" s="29">
        <v>1.6018999999999999E-2</v>
      </c>
      <c r="S2740" s="29">
        <v>3.0720000000000001E-2</v>
      </c>
      <c r="T2740" s="29">
        <v>0.79400000000000004</v>
      </c>
      <c r="U2740" s="29">
        <v>7.6712000000000002E-2</v>
      </c>
      <c r="V2740" s="29">
        <v>0.32029999999999997</v>
      </c>
    </row>
    <row r="2741" spans="1:22" ht="14.25" customHeight="1" x14ac:dyDescent="0.3">
      <c r="A2741" s="57">
        <v>42104</v>
      </c>
      <c r="B2741" s="29">
        <v>21605</v>
      </c>
      <c r="C2741" s="29">
        <v>21458</v>
      </c>
      <c r="D2741" s="29">
        <v>99.337999999999994</v>
      </c>
      <c r="E2741" s="29">
        <v>120.22</v>
      </c>
      <c r="F2741" s="29">
        <v>1.0604</v>
      </c>
      <c r="G2741" s="29">
        <v>8.3199999999999993E-3</v>
      </c>
      <c r="H2741" s="29">
        <v>0.16106000000000001</v>
      </c>
      <c r="I2741" s="29">
        <v>0.1608</v>
      </c>
      <c r="J2741" s="29">
        <v>1.4632000000000001</v>
      </c>
      <c r="K2741" s="29">
        <v>3.2004999999999999E-2</v>
      </c>
      <c r="L2741" s="29">
        <v>0.27300000000000002</v>
      </c>
      <c r="M2741" s="29">
        <v>9.146E-2</v>
      </c>
      <c r="N2741" s="29">
        <v>1.285E-2</v>
      </c>
      <c r="O2741" s="29">
        <v>0.75160000000000005</v>
      </c>
      <c r="P2741" s="29">
        <v>0.98134999999999994</v>
      </c>
      <c r="Q2741" s="29">
        <v>2.2450000000000001E-2</v>
      </c>
      <c r="R2741" s="29">
        <v>1.6057999999999999E-2</v>
      </c>
      <c r="S2741" s="29">
        <v>3.0731000000000001E-2</v>
      </c>
      <c r="T2741" s="29">
        <v>0.79549999999999998</v>
      </c>
      <c r="U2741" s="29">
        <v>7.7405000000000002E-2</v>
      </c>
      <c r="V2741" s="29">
        <v>0.3251</v>
      </c>
    </row>
    <row r="2742" spans="1:22" ht="14.25" customHeight="1" x14ac:dyDescent="0.3">
      <c r="A2742" s="57">
        <v>42103</v>
      </c>
      <c r="B2742" s="29">
        <v>21605</v>
      </c>
      <c r="C2742" s="29">
        <v>21458</v>
      </c>
      <c r="D2742" s="29">
        <v>99.155000000000001</v>
      </c>
      <c r="E2742" s="29">
        <v>120.58</v>
      </c>
      <c r="F2742" s="29">
        <v>1.0659000000000001</v>
      </c>
      <c r="G2742" s="29">
        <v>8.2939999999999993E-3</v>
      </c>
      <c r="H2742" s="29">
        <v>0.16123999999999999</v>
      </c>
      <c r="I2742" s="29">
        <v>0.1608</v>
      </c>
      <c r="J2742" s="29">
        <v>1.4713000000000001</v>
      </c>
      <c r="K2742" s="29">
        <v>3.1995000000000003E-2</v>
      </c>
      <c r="L2742" s="29">
        <v>0.27460000000000001</v>
      </c>
      <c r="M2742" s="29">
        <v>9.1179999999999997E-2</v>
      </c>
      <c r="N2742" s="29">
        <v>1.285E-2</v>
      </c>
      <c r="O2742" s="29">
        <v>0.75129999999999997</v>
      </c>
      <c r="P2742" s="29">
        <v>0.98084000000000005</v>
      </c>
      <c r="Q2742" s="29">
        <v>2.2457000000000001E-2</v>
      </c>
      <c r="R2742" s="29">
        <v>1.6049000000000001E-2</v>
      </c>
      <c r="S2742" s="29">
        <v>3.0696000000000001E-2</v>
      </c>
      <c r="T2742" s="29">
        <v>0.79490000000000005</v>
      </c>
      <c r="U2742" s="29">
        <v>7.7113000000000001E-2</v>
      </c>
      <c r="V2742" s="29">
        <v>0.3271</v>
      </c>
    </row>
    <row r="2743" spans="1:22" ht="14.25" customHeight="1" x14ac:dyDescent="0.3">
      <c r="A2743" s="57">
        <v>42102</v>
      </c>
      <c r="B2743" s="29">
        <v>21605</v>
      </c>
      <c r="C2743" s="29">
        <v>21458</v>
      </c>
      <c r="D2743" s="29">
        <v>97.94</v>
      </c>
      <c r="E2743" s="29">
        <v>120.13</v>
      </c>
      <c r="F2743" s="29">
        <v>1.0781000000000001</v>
      </c>
      <c r="G2743" s="29">
        <v>8.3239999999999998E-3</v>
      </c>
      <c r="H2743" s="29">
        <v>0.16122</v>
      </c>
      <c r="I2743" s="29">
        <v>0.16109999999999999</v>
      </c>
      <c r="J2743" s="29">
        <v>1.4865999999999999</v>
      </c>
      <c r="K2743" s="29">
        <v>3.2139000000000001E-2</v>
      </c>
      <c r="L2743" s="29">
        <v>0.27560000000000001</v>
      </c>
      <c r="M2743" s="29">
        <v>9.1499999999999998E-2</v>
      </c>
      <c r="N2743" s="29">
        <v>1.285E-2</v>
      </c>
      <c r="O2743" s="29">
        <v>0.75160000000000005</v>
      </c>
      <c r="P2743" s="29">
        <v>0.98134999999999994</v>
      </c>
      <c r="Q2743" s="29">
        <v>2.2459E-2</v>
      </c>
      <c r="R2743" s="29">
        <v>1.6074000000000001E-2</v>
      </c>
      <c r="S2743" s="29">
        <v>3.0714999999999999E-2</v>
      </c>
      <c r="T2743" s="29">
        <v>0.79700000000000004</v>
      </c>
      <c r="U2743" s="29">
        <v>7.7148999999999995E-2</v>
      </c>
      <c r="V2743" s="29">
        <v>0.32800000000000001</v>
      </c>
    </row>
    <row r="2744" spans="1:22" ht="14.25" customHeight="1" x14ac:dyDescent="0.3">
      <c r="A2744" s="57">
        <v>42101</v>
      </c>
      <c r="B2744" s="29">
        <v>21605</v>
      </c>
      <c r="C2744" s="29">
        <v>21458</v>
      </c>
      <c r="D2744" s="29">
        <v>97.83</v>
      </c>
      <c r="E2744" s="29">
        <v>120.28</v>
      </c>
      <c r="F2744" s="29">
        <v>1.0813999999999999</v>
      </c>
      <c r="G2744" s="29">
        <v>8.3149999999999995E-3</v>
      </c>
      <c r="H2744" s="29">
        <v>0.16139000000000001</v>
      </c>
      <c r="I2744" s="29">
        <v>0.1613</v>
      </c>
      <c r="J2744" s="29">
        <v>1.4807999999999999</v>
      </c>
      <c r="K2744" s="29">
        <v>3.2217000000000003E-2</v>
      </c>
      <c r="L2744" s="29">
        <v>0.27489999999999998</v>
      </c>
      <c r="M2744" s="29">
        <v>9.128E-2</v>
      </c>
      <c r="N2744" s="29">
        <v>1.285E-2</v>
      </c>
      <c r="O2744" s="29">
        <v>0.751</v>
      </c>
      <c r="P2744" s="29">
        <v>0.98140000000000005</v>
      </c>
      <c r="Q2744" s="29">
        <v>2.2464000000000001E-2</v>
      </c>
      <c r="R2744" s="29">
        <v>1.6052E-2</v>
      </c>
      <c r="S2744" s="29">
        <v>3.0707999999999999E-2</v>
      </c>
      <c r="T2744" s="29">
        <v>0.79959999999999998</v>
      </c>
      <c r="U2744" s="29">
        <v>7.6940999999999996E-2</v>
      </c>
      <c r="V2744" s="29">
        <v>0.31950000000000001</v>
      </c>
    </row>
    <row r="2745" spans="1:22" ht="14.25" customHeight="1" x14ac:dyDescent="0.3">
      <c r="A2745" s="57">
        <v>42100</v>
      </c>
      <c r="B2745" s="29">
        <v>21595</v>
      </c>
      <c r="C2745" s="29">
        <v>21458</v>
      </c>
      <c r="D2745" s="29">
        <v>96.777000000000001</v>
      </c>
      <c r="E2745" s="29">
        <v>119.54</v>
      </c>
      <c r="F2745" s="29">
        <v>1.0922000000000001</v>
      </c>
      <c r="G2745" s="29">
        <v>8.3649999999999992E-3</v>
      </c>
      <c r="H2745" s="29">
        <v>0.16295999999999999</v>
      </c>
      <c r="I2745" s="29">
        <v>0.16139999999999999</v>
      </c>
      <c r="J2745" s="29">
        <v>1.488</v>
      </c>
      <c r="K2745" s="29">
        <v>3.2322999999999998E-2</v>
      </c>
      <c r="L2745" s="29">
        <v>0.27539999999999998</v>
      </c>
      <c r="M2745" s="29">
        <v>9.2069999999999999E-2</v>
      </c>
      <c r="N2745" s="29">
        <v>1.285E-2</v>
      </c>
      <c r="O2745" s="29">
        <v>0.75129999999999997</v>
      </c>
      <c r="P2745" s="29">
        <v>0.98134999999999994</v>
      </c>
      <c r="Q2745" s="29">
        <v>2.2516999999999999E-2</v>
      </c>
      <c r="R2745" s="29">
        <v>1.6081000000000002E-2</v>
      </c>
      <c r="S2745" s="29">
        <v>3.0821000000000001E-2</v>
      </c>
      <c r="T2745" s="29">
        <v>0.80120000000000002</v>
      </c>
      <c r="U2745" s="29">
        <v>7.7219999999999997E-2</v>
      </c>
      <c r="V2745" s="29">
        <v>0.31979999999999997</v>
      </c>
    </row>
    <row r="2746" spans="1:22" ht="14.25" customHeight="1" x14ac:dyDescent="0.3">
      <c r="A2746" s="57">
        <v>42097</v>
      </c>
      <c r="B2746" s="29">
        <v>21585</v>
      </c>
      <c r="C2746" s="29">
        <v>21458</v>
      </c>
      <c r="D2746" s="29">
        <v>96.545000000000002</v>
      </c>
      <c r="E2746" s="29">
        <v>118.97</v>
      </c>
      <c r="F2746" s="29">
        <v>1.0969</v>
      </c>
      <c r="G2746" s="29">
        <v>8.4049999999999993E-3</v>
      </c>
      <c r="H2746" s="29">
        <v>0.16269</v>
      </c>
      <c r="I2746" s="29">
        <v>0.16139999999999999</v>
      </c>
      <c r="J2746" s="29">
        <v>1.492</v>
      </c>
      <c r="K2746" s="29">
        <v>3.2372999999999999E-2</v>
      </c>
      <c r="L2746" s="29">
        <v>0.27550000000000002</v>
      </c>
      <c r="M2746" s="29">
        <v>9.2009999999999995E-2</v>
      </c>
      <c r="N2746" s="29">
        <v>1.2749999999999999E-2</v>
      </c>
      <c r="O2746" s="29">
        <v>0.751</v>
      </c>
      <c r="P2746" s="29">
        <v>0.98143000000000002</v>
      </c>
      <c r="Q2746" s="29">
        <v>2.2553E-2</v>
      </c>
      <c r="R2746" s="29">
        <v>1.6138E-2</v>
      </c>
      <c r="S2746" s="29">
        <v>3.0918000000000001E-2</v>
      </c>
      <c r="T2746" s="29">
        <v>0.80100000000000005</v>
      </c>
      <c r="U2746" s="29">
        <v>7.7214000000000005E-2</v>
      </c>
      <c r="V2746" s="29">
        <v>0.32029999999999997</v>
      </c>
    </row>
    <row r="2747" spans="1:22" ht="14.25" customHeight="1" x14ac:dyDescent="0.3">
      <c r="A2747" s="57">
        <v>42096</v>
      </c>
      <c r="B2747" s="29">
        <v>21590</v>
      </c>
      <c r="C2747" s="29">
        <v>21458</v>
      </c>
      <c r="D2747" s="29">
        <v>97.436000000000007</v>
      </c>
      <c r="E2747" s="29">
        <v>119.72</v>
      </c>
      <c r="F2747" s="29">
        <v>1.0880000000000001</v>
      </c>
      <c r="G2747" s="29">
        <v>8.3529999999999993E-3</v>
      </c>
      <c r="H2747" s="29">
        <v>0.16128000000000001</v>
      </c>
      <c r="I2747" s="29">
        <v>0.1613</v>
      </c>
      <c r="J2747" s="29">
        <v>1.4829000000000001</v>
      </c>
      <c r="K2747" s="29">
        <v>3.2226999999999999E-2</v>
      </c>
      <c r="L2747" s="29">
        <v>0.27329999999999999</v>
      </c>
      <c r="M2747" s="29">
        <v>9.1630000000000003E-2</v>
      </c>
      <c r="N2747" s="29">
        <v>1.285E-2</v>
      </c>
      <c r="O2747" s="29">
        <v>0.75129999999999997</v>
      </c>
      <c r="P2747" s="29">
        <v>0.98116000000000003</v>
      </c>
      <c r="Q2747" s="29">
        <v>2.2523000000000001E-2</v>
      </c>
      <c r="R2747" s="29">
        <v>1.6048E-2</v>
      </c>
      <c r="S2747" s="29">
        <v>3.0807000000000001E-2</v>
      </c>
      <c r="T2747" s="29">
        <v>0.79620000000000002</v>
      </c>
      <c r="U2747" s="29">
        <v>7.6739000000000002E-2</v>
      </c>
      <c r="V2747" s="29">
        <v>0.32</v>
      </c>
    </row>
    <row r="2748" spans="1:22" ht="14.25" customHeight="1" x14ac:dyDescent="0.3">
      <c r="A2748" s="57">
        <v>42095</v>
      </c>
      <c r="B2748" s="29">
        <v>21565</v>
      </c>
      <c r="C2748" s="29">
        <v>21458</v>
      </c>
      <c r="D2748" s="29">
        <v>98.185000000000002</v>
      </c>
      <c r="E2748" s="29">
        <v>119.76</v>
      </c>
      <c r="F2748" s="29">
        <v>1.0763</v>
      </c>
      <c r="G2748" s="29">
        <v>8.3499999999999998E-3</v>
      </c>
      <c r="H2748" s="29">
        <v>0.16141</v>
      </c>
      <c r="I2748" s="29">
        <v>0.16120000000000001</v>
      </c>
      <c r="J2748" s="29">
        <v>1.4823</v>
      </c>
      <c r="K2748" s="29">
        <v>3.2016999999999997E-2</v>
      </c>
      <c r="L2748" s="29">
        <v>0.27229999999999999</v>
      </c>
      <c r="M2748" s="29">
        <v>9.1039999999999996E-2</v>
      </c>
      <c r="N2748" s="29">
        <v>1.285E-2</v>
      </c>
      <c r="O2748" s="29">
        <v>0.75160000000000005</v>
      </c>
      <c r="P2748" s="29">
        <v>0.98158999999999996</v>
      </c>
      <c r="Q2748" s="29">
        <v>2.2474000000000001E-2</v>
      </c>
      <c r="R2748" s="29">
        <v>1.6048E-2</v>
      </c>
      <c r="S2748" s="29">
        <v>3.0778E-2</v>
      </c>
      <c r="T2748" s="29">
        <v>0.79220000000000002</v>
      </c>
      <c r="U2748" s="29">
        <v>7.7071000000000001E-2</v>
      </c>
      <c r="V2748" s="29">
        <v>0.316</v>
      </c>
    </row>
    <row r="2749" spans="1:22" ht="14.25" customHeight="1" x14ac:dyDescent="0.3">
      <c r="A2749" s="57">
        <v>42094</v>
      </c>
      <c r="B2749" s="29">
        <v>21555</v>
      </c>
      <c r="C2749" s="29">
        <v>21458</v>
      </c>
      <c r="D2749" s="29">
        <v>98.356999999999999</v>
      </c>
      <c r="E2749" s="29">
        <v>120.13</v>
      </c>
      <c r="F2749" s="29">
        <v>1.0730999999999999</v>
      </c>
      <c r="G2749" s="29">
        <v>8.3239999999999998E-3</v>
      </c>
      <c r="H2749" s="29">
        <v>0.16128999999999999</v>
      </c>
      <c r="I2749" s="29">
        <v>0.16109999999999999</v>
      </c>
      <c r="J2749" s="29">
        <v>1.4818</v>
      </c>
      <c r="K2749" s="29">
        <v>3.1996999999999998E-2</v>
      </c>
      <c r="L2749" s="29">
        <v>0.26989999999999997</v>
      </c>
      <c r="M2749" s="29">
        <v>9.0149999999999994E-2</v>
      </c>
      <c r="N2749" s="29">
        <v>1.285E-2</v>
      </c>
      <c r="O2749" s="29">
        <v>0.75149999999999995</v>
      </c>
      <c r="P2749" s="29">
        <v>0.98092000000000001</v>
      </c>
      <c r="Q2749" s="29">
        <v>2.2381000000000002E-2</v>
      </c>
      <c r="R2749" s="29">
        <v>1.6048E-2</v>
      </c>
      <c r="S2749" s="29">
        <v>3.0700000000000002E-2</v>
      </c>
      <c r="T2749" s="29">
        <v>0.78839999999999999</v>
      </c>
      <c r="U2749" s="29">
        <v>7.6505000000000004E-2</v>
      </c>
      <c r="V2749" s="29">
        <v>0.31280000000000002</v>
      </c>
    </row>
    <row r="2750" spans="1:22" ht="14.25" customHeight="1" x14ac:dyDescent="0.3">
      <c r="A2750" s="57">
        <v>42093</v>
      </c>
      <c r="B2750" s="29">
        <v>21545</v>
      </c>
      <c r="C2750" s="29">
        <v>21458</v>
      </c>
      <c r="D2750" s="29">
        <v>97.974999999999994</v>
      </c>
      <c r="E2750" s="29">
        <v>120.07</v>
      </c>
      <c r="F2750" s="29">
        <v>1.0832999999999999</v>
      </c>
      <c r="G2750" s="29">
        <v>8.3280000000000003E-3</v>
      </c>
      <c r="H2750" s="29">
        <v>0.16109999999999999</v>
      </c>
      <c r="I2750" s="29">
        <v>0.16109999999999999</v>
      </c>
      <c r="J2750" s="29">
        <v>1.4810000000000001</v>
      </c>
      <c r="K2750" s="29">
        <v>3.1989999999999998E-2</v>
      </c>
      <c r="L2750" s="29">
        <v>0.26929999999999998</v>
      </c>
      <c r="M2750" s="29">
        <v>9.0249999999999997E-2</v>
      </c>
      <c r="N2750" s="29">
        <v>1.2710000000000001E-2</v>
      </c>
      <c r="O2750" s="29">
        <v>0.75190000000000001</v>
      </c>
      <c r="P2750" s="29">
        <v>0.98099000000000003</v>
      </c>
      <c r="Q2750" s="29">
        <v>2.239E-2</v>
      </c>
      <c r="R2750" s="29">
        <v>1.5997999999999998E-2</v>
      </c>
      <c r="S2750" s="29">
        <v>3.0675000000000001E-2</v>
      </c>
      <c r="T2750" s="29">
        <v>0.78890000000000005</v>
      </c>
      <c r="U2750" s="29">
        <v>7.6394000000000004E-2</v>
      </c>
      <c r="V2750" s="29">
        <v>0.30959999999999999</v>
      </c>
    </row>
    <row r="2751" spans="1:22" ht="14.25" customHeight="1" x14ac:dyDescent="0.3">
      <c r="A2751" s="57">
        <v>42090</v>
      </c>
      <c r="B2751" s="29">
        <v>21535</v>
      </c>
      <c r="C2751" s="29">
        <v>21458</v>
      </c>
      <c r="D2751" s="29">
        <v>97.290999999999997</v>
      </c>
      <c r="E2751" s="29">
        <v>119.13</v>
      </c>
      <c r="F2751" s="29">
        <v>1.0889</v>
      </c>
      <c r="G2751" s="29">
        <v>8.3940000000000004E-3</v>
      </c>
      <c r="H2751" s="29">
        <v>0.16086</v>
      </c>
      <c r="I2751" s="29">
        <v>0.161</v>
      </c>
      <c r="J2751" s="29">
        <v>1.4879</v>
      </c>
      <c r="K2751" s="29">
        <v>3.2072000000000003E-2</v>
      </c>
      <c r="L2751" s="29">
        <v>0.27189999999999998</v>
      </c>
      <c r="M2751" s="29">
        <v>9.06E-2</v>
      </c>
      <c r="N2751" s="29">
        <v>1.285E-2</v>
      </c>
      <c r="O2751" s="29">
        <v>0.75160000000000005</v>
      </c>
      <c r="P2751" s="29">
        <v>0.98134999999999994</v>
      </c>
      <c r="Q2751" s="29">
        <v>2.2324E-2</v>
      </c>
      <c r="R2751" s="29">
        <v>1.5984999999999999E-2</v>
      </c>
      <c r="S2751" s="29">
        <v>3.0713000000000001E-2</v>
      </c>
      <c r="T2751" s="29">
        <v>0.79279999999999995</v>
      </c>
      <c r="U2751" s="29">
        <v>7.6510999999999996E-2</v>
      </c>
      <c r="V2751" s="29">
        <v>0.30790000000000001</v>
      </c>
    </row>
    <row r="2752" spans="1:22" ht="14.25" customHeight="1" x14ac:dyDescent="0.3">
      <c r="A2752" s="57">
        <v>42089</v>
      </c>
      <c r="B2752" s="29">
        <v>21515</v>
      </c>
      <c r="C2752" s="29">
        <v>21458</v>
      </c>
      <c r="D2752" s="29">
        <v>97.436000000000007</v>
      </c>
      <c r="E2752" s="29">
        <v>119.19</v>
      </c>
      <c r="F2752" s="29">
        <v>1.0884</v>
      </c>
      <c r="G2752" s="29">
        <v>8.3899999999999999E-3</v>
      </c>
      <c r="H2752" s="29">
        <v>0.16105</v>
      </c>
      <c r="I2752" s="29">
        <v>0.16089999999999999</v>
      </c>
      <c r="J2752" s="29">
        <v>1.4849000000000001</v>
      </c>
      <c r="K2752" s="29">
        <v>3.1987000000000002E-2</v>
      </c>
      <c r="L2752" s="29">
        <v>0.27239999999999998</v>
      </c>
      <c r="M2752" s="29">
        <v>9.0490000000000001E-2</v>
      </c>
      <c r="N2752" s="29">
        <v>1.285E-2</v>
      </c>
      <c r="O2752" s="29">
        <v>0.75129999999999997</v>
      </c>
      <c r="P2752" s="29">
        <v>0.98031000000000001</v>
      </c>
      <c r="Q2752" s="29">
        <v>2.2287000000000001E-2</v>
      </c>
      <c r="R2752" s="29">
        <v>1.5892E-2</v>
      </c>
      <c r="S2752" s="29">
        <v>3.0721999999999999E-2</v>
      </c>
      <c r="T2752" s="29">
        <v>0.80120000000000002</v>
      </c>
      <c r="U2752" s="29">
        <v>7.6774999999999996E-2</v>
      </c>
      <c r="V2752" s="29">
        <v>0.314</v>
      </c>
    </row>
    <row r="2753" spans="1:22" ht="14.25" customHeight="1" x14ac:dyDescent="0.3">
      <c r="A2753" s="57">
        <v>42088</v>
      </c>
      <c r="B2753" s="29">
        <v>21505</v>
      </c>
      <c r="C2753" s="29">
        <v>21458</v>
      </c>
      <c r="D2753" s="29">
        <v>96.978999999999999</v>
      </c>
      <c r="E2753" s="29">
        <v>119.49</v>
      </c>
      <c r="F2753" s="29">
        <v>1.097</v>
      </c>
      <c r="G2753" s="29">
        <v>8.3689999999999997E-3</v>
      </c>
      <c r="H2753" s="29">
        <v>0.16092000000000001</v>
      </c>
      <c r="I2753" s="29">
        <v>0.161</v>
      </c>
      <c r="J2753" s="29">
        <v>1.488</v>
      </c>
      <c r="K2753" s="29">
        <v>3.1999E-2</v>
      </c>
      <c r="L2753" s="29">
        <v>0.27279999999999999</v>
      </c>
      <c r="M2753" s="29">
        <v>9.0819999999999998E-2</v>
      </c>
      <c r="N2753" s="29">
        <v>1.285E-2</v>
      </c>
      <c r="O2753" s="29">
        <v>0.75019999999999998</v>
      </c>
      <c r="P2753" s="29">
        <v>0.98033999999999999</v>
      </c>
      <c r="Q2753" s="29">
        <v>2.23E-2</v>
      </c>
      <c r="R2753" s="29">
        <v>1.6021000000000001E-2</v>
      </c>
      <c r="S2753" s="29">
        <v>3.0735999999999999E-2</v>
      </c>
      <c r="T2753" s="29">
        <v>0.79869999999999997</v>
      </c>
      <c r="U2753" s="29">
        <v>7.7048000000000005E-2</v>
      </c>
      <c r="V2753" s="29">
        <v>0.31240000000000001</v>
      </c>
    </row>
    <row r="2754" spans="1:22" ht="14.25" customHeight="1" x14ac:dyDescent="0.3">
      <c r="A2754" s="57">
        <v>42087</v>
      </c>
      <c r="B2754" s="29">
        <v>21540</v>
      </c>
      <c r="C2754" s="29">
        <v>21458</v>
      </c>
      <c r="D2754" s="29">
        <v>97.192999999999998</v>
      </c>
      <c r="E2754" s="29">
        <v>119.76</v>
      </c>
      <c r="F2754" s="29">
        <v>1.0924</v>
      </c>
      <c r="G2754" s="29">
        <v>8.3499999999999998E-3</v>
      </c>
      <c r="H2754" s="29">
        <v>0.16111</v>
      </c>
      <c r="I2754" s="29">
        <v>0.161</v>
      </c>
      <c r="J2754" s="29">
        <v>1.4851000000000001</v>
      </c>
      <c r="K2754" s="29">
        <v>3.2014000000000001E-2</v>
      </c>
      <c r="L2754" s="29">
        <v>0.27389999999999998</v>
      </c>
      <c r="M2754" s="29">
        <v>9.0609999999999996E-2</v>
      </c>
      <c r="N2754" s="29">
        <v>1.285E-2</v>
      </c>
      <c r="O2754" s="29">
        <v>0.75049999999999994</v>
      </c>
      <c r="P2754" s="29">
        <v>0.98077000000000003</v>
      </c>
      <c r="Q2754" s="29">
        <v>2.2346999999999999E-2</v>
      </c>
      <c r="R2754" s="29">
        <v>1.6038E-2</v>
      </c>
      <c r="S2754" s="29">
        <v>3.0769999999999999E-2</v>
      </c>
      <c r="T2754" s="29">
        <v>0.80049999999999999</v>
      </c>
      <c r="U2754" s="29">
        <v>7.7340000000000006E-2</v>
      </c>
      <c r="V2754" s="29">
        <v>0.31859999999999999</v>
      </c>
    </row>
    <row r="2755" spans="1:22" ht="14.25" customHeight="1" x14ac:dyDescent="0.3">
      <c r="A2755" s="57">
        <v>42086</v>
      </c>
      <c r="B2755" s="29">
        <v>21525</v>
      </c>
      <c r="C2755" s="29">
        <v>21458</v>
      </c>
      <c r="D2755" s="29">
        <v>97.033000000000001</v>
      </c>
      <c r="E2755" s="29">
        <v>119.73</v>
      </c>
      <c r="F2755" s="29">
        <v>1.0946</v>
      </c>
      <c r="G2755" s="29">
        <v>8.3529999999999993E-3</v>
      </c>
      <c r="H2755" s="29">
        <v>0.16089999999999999</v>
      </c>
      <c r="I2755" s="29">
        <v>0.16120000000000001</v>
      </c>
      <c r="J2755" s="29">
        <v>1.4952000000000001</v>
      </c>
      <c r="K2755" s="29">
        <v>3.2013E-2</v>
      </c>
      <c r="L2755" s="29">
        <v>0.27289999999999998</v>
      </c>
      <c r="M2755" s="29">
        <v>9.0620000000000006E-2</v>
      </c>
      <c r="N2755" s="29">
        <v>1.285E-2</v>
      </c>
      <c r="O2755" s="29">
        <v>0.751</v>
      </c>
      <c r="P2755" s="29">
        <v>0.98233999999999999</v>
      </c>
      <c r="Q2755" s="29">
        <v>2.2395999999999999E-2</v>
      </c>
      <c r="R2755" s="29">
        <v>1.6087000000000001E-2</v>
      </c>
      <c r="S2755" s="29">
        <v>3.0765000000000001E-2</v>
      </c>
      <c r="T2755" s="29">
        <v>0.79859999999999998</v>
      </c>
      <c r="U2755" s="29">
        <v>7.6988000000000001E-2</v>
      </c>
      <c r="V2755" s="29">
        <v>0.31919999999999998</v>
      </c>
    </row>
    <row r="2756" spans="1:22" ht="14.25" customHeight="1" x14ac:dyDescent="0.3">
      <c r="A2756" s="57">
        <v>42083</v>
      </c>
      <c r="B2756" s="29">
        <v>21495</v>
      </c>
      <c r="C2756" s="29">
        <v>21458</v>
      </c>
      <c r="D2756" s="29">
        <v>97.909000000000006</v>
      </c>
      <c r="E2756" s="29">
        <v>120.04</v>
      </c>
      <c r="F2756" s="29">
        <v>1.0821000000000001</v>
      </c>
      <c r="G2756" s="29">
        <v>8.3289999999999996E-3</v>
      </c>
      <c r="H2756" s="29">
        <v>0.16117000000000001</v>
      </c>
      <c r="I2756" s="29">
        <v>0.16120000000000001</v>
      </c>
      <c r="J2756" s="29">
        <v>1.4948999999999999</v>
      </c>
      <c r="K2756" s="29">
        <v>3.1893999999999999E-2</v>
      </c>
      <c r="L2756" s="29">
        <v>0.26950000000000002</v>
      </c>
      <c r="M2756" s="29">
        <v>8.9800000000000005E-2</v>
      </c>
      <c r="N2756" s="29">
        <v>1.285E-2</v>
      </c>
      <c r="O2756" s="29">
        <v>0.75049999999999994</v>
      </c>
      <c r="P2756" s="29">
        <v>0.98160999999999998</v>
      </c>
      <c r="Q2756" s="29">
        <v>2.2308999999999999E-2</v>
      </c>
      <c r="R2756" s="29">
        <v>1.6049999999999998E-2</v>
      </c>
      <c r="S2756" s="29">
        <v>3.0741999999999998E-2</v>
      </c>
      <c r="T2756" s="29">
        <v>0.79659999999999997</v>
      </c>
      <c r="U2756" s="29">
        <v>7.6763999999999999E-2</v>
      </c>
      <c r="V2756" s="29">
        <v>0.3095</v>
      </c>
    </row>
    <row r="2757" spans="1:22" ht="14.25" customHeight="1" x14ac:dyDescent="0.3">
      <c r="A2757" s="57">
        <v>42082</v>
      </c>
      <c r="B2757" s="29">
        <v>21485</v>
      </c>
      <c r="C2757" s="29">
        <v>21458</v>
      </c>
      <c r="D2757" s="29">
        <v>99.26</v>
      </c>
      <c r="E2757" s="29">
        <v>120.78</v>
      </c>
      <c r="F2757" s="29">
        <v>1.0660000000000001</v>
      </c>
      <c r="G2757" s="29">
        <v>8.2799999999999992E-3</v>
      </c>
      <c r="H2757" s="29">
        <v>0.16144</v>
      </c>
      <c r="I2757" s="29">
        <v>0.16089999999999999</v>
      </c>
      <c r="J2757" s="29">
        <v>1.4753000000000001</v>
      </c>
      <c r="K2757" s="29">
        <v>3.1767999999999998E-2</v>
      </c>
      <c r="L2757" s="29">
        <v>0.27</v>
      </c>
      <c r="M2757" s="29">
        <v>8.9130000000000001E-2</v>
      </c>
      <c r="N2757" s="29">
        <v>1.2829999999999999E-2</v>
      </c>
      <c r="O2757" s="29">
        <v>0.75129999999999997</v>
      </c>
      <c r="P2757" s="29">
        <v>0.98150000000000004</v>
      </c>
      <c r="Q2757" s="29">
        <v>2.2275E-2</v>
      </c>
      <c r="R2757" s="29">
        <v>1.6004000000000001E-2</v>
      </c>
      <c r="S2757" s="29">
        <v>3.0544000000000002E-2</v>
      </c>
      <c r="T2757" s="29">
        <v>0.78639999999999999</v>
      </c>
      <c r="U2757" s="29">
        <v>7.6517000000000002E-2</v>
      </c>
      <c r="V2757" s="29">
        <v>0.30380000000000001</v>
      </c>
    </row>
    <row r="2758" spans="1:22" ht="14.25" customHeight="1" x14ac:dyDescent="0.3">
      <c r="A2758" s="57">
        <v>42081</v>
      </c>
      <c r="B2758" s="29">
        <v>21510</v>
      </c>
      <c r="C2758" s="29">
        <v>21458</v>
      </c>
      <c r="D2758" s="29">
        <v>98.55</v>
      </c>
      <c r="E2758" s="29">
        <v>120.11</v>
      </c>
      <c r="F2758" s="29">
        <v>1.0864</v>
      </c>
      <c r="G2758" s="29">
        <v>8.3250000000000008E-3</v>
      </c>
      <c r="H2758" s="29">
        <v>0.16052</v>
      </c>
      <c r="I2758" s="29">
        <v>0.16070000000000001</v>
      </c>
      <c r="J2758" s="29">
        <v>1.4978</v>
      </c>
      <c r="K2758" s="29">
        <v>3.1942999999999999E-2</v>
      </c>
      <c r="L2758" s="29">
        <v>0.27260000000000001</v>
      </c>
      <c r="M2758" s="29">
        <v>8.9950000000000002E-2</v>
      </c>
      <c r="N2758" s="29">
        <v>1.285E-2</v>
      </c>
      <c r="O2758" s="29">
        <v>0.75190000000000001</v>
      </c>
      <c r="P2758" s="29">
        <v>0.98229</v>
      </c>
      <c r="Q2758" s="29">
        <v>2.2401000000000001E-2</v>
      </c>
      <c r="R2758" s="29">
        <v>1.6074000000000001E-2</v>
      </c>
      <c r="S2758" s="29">
        <v>3.0594E-2</v>
      </c>
      <c r="T2758" s="29">
        <v>0.79569999999999996</v>
      </c>
      <c r="U2758" s="29">
        <v>7.6370999999999994E-2</v>
      </c>
      <c r="V2758" s="29">
        <v>0.31140000000000001</v>
      </c>
    </row>
    <row r="2759" spans="1:22" ht="14.25" customHeight="1" x14ac:dyDescent="0.3">
      <c r="A2759" s="57">
        <v>42080</v>
      </c>
      <c r="B2759" s="29">
        <v>21475</v>
      </c>
      <c r="C2759" s="29">
        <v>21458</v>
      </c>
      <c r="D2759" s="29">
        <v>99.584999999999994</v>
      </c>
      <c r="E2759" s="29">
        <v>121.37</v>
      </c>
      <c r="F2759" s="29">
        <v>1.0597000000000001</v>
      </c>
      <c r="G2759" s="29">
        <v>8.2389999999999998E-3</v>
      </c>
      <c r="H2759" s="29">
        <v>0.16</v>
      </c>
      <c r="I2759" s="29">
        <v>0.16</v>
      </c>
      <c r="J2759" s="29">
        <v>1.4749000000000001</v>
      </c>
      <c r="K2759" s="29">
        <v>3.1739000000000003E-2</v>
      </c>
      <c r="L2759" s="29">
        <v>0.27029999999999998</v>
      </c>
      <c r="M2759" s="29">
        <v>8.8550000000000004E-2</v>
      </c>
      <c r="N2759" s="29">
        <v>1.272E-2</v>
      </c>
      <c r="O2759" s="29">
        <v>0.751</v>
      </c>
      <c r="P2759" s="29">
        <v>0.98141</v>
      </c>
      <c r="Q2759" s="29">
        <v>2.2349999999999998E-2</v>
      </c>
      <c r="R2759" s="29">
        <v>1.5966000000000001E-2</v>
      </c>
      <c r="S2759" s="29">
        <v>3.0370000000000001E-2</v>
      </c>
      <c r="T2759" s="29">
        <v>0.78200000000000003</v>
      </c>
      <c r="U2759" s="29">
        <v>7.5953000000000007E-2</v>
      </c>
      <c r="V2759" s="29">
        <v>0.30859999999999999</v>
      </c>
    </row>
    <row r="2760" spans="1:22" ht="14.25" customHeight="1" x14ac:dyDescent="0.3">
      <c r="A2760" s="57">
        <v>42079</v>
      </c>
      <c r="B2760" s="29">
        <v>21480</v>
      </c>
      <c r="C2760" s="29">
        <v>21458</v>
      </c>
      <c r="D2760" s="29">
        <v>99.603999999999999</v>
      </c>
      <c r="E2760" s="29">
        <v>121.34</v>
      </c>
      <c r="F2760" s="29">
        <v>1.0568</v>
      </c>
      <c r="G2760" s="29">
        <v>8.2410000000000001E-3</v>
      </c>
      <c r="H2760" s="29">
        <v>0.15969</v>
      </c>
      <c r="I2760" s="29">
        <v>0.1595</v>
      </c>
      <c r="J2760" s="29">
        <v>1.4829000000000001</v>
      </c>
      <c r="K2760" s="29">
        <v>3.1612000000000001E-2</v>
      </c>
      <c r="L2760" s="29">
        <v>0.2707</v>
      </c>
      <c r="M2760" s="29">
        <v>8.8349999999999998E-2</v>
      </c>
      <c r="N2760" s="29">
        <v>1.285E-2</v>
      </c>
      <c r="O2760" s="29">
        <v>0.75219999999999998</v>
      </c>
      <c r="P2760" s="29">
        <v>0.98243999999999998</v>
      </c>
      <c r="Q2760" s="29">
        <v>2.2554000000000001E-2</v>
      </c>
      <c r="R2760" s="29">
        <v>1.5928999999999999E-2</v>
      </c>
      <c r="S2760" s="29">
        <v>3.039E-2</v>
      </c>
      <c r="T2760" s="29">
        <v>0.78290000000000004</v>
      </c>
      <c r="U2760" s="29">
        <v>7.5791999999999998E-2</v>
      </c>
      <c r="V2760" s="29">
        <v>0.30809999999999998</v>
      </c>
    </row>
    <row r="2761" spans="1:22" ht="14.25" customHeight="1" x14ac:dyDescent="0.3">
      <c r="A2761" s="57">
        <v>42076</v>
      </c>
      <c r="B2761" s="29">
        <v>21390</v>
      </c>
      <c r="C2761" s="29">
        <v>21458</v>
      </c>
      <c r="D2761" s="29">
        <v>100.33</v>
      </c>
      <c r="E2761" s="29">
        <v>121.4</v>
      </c>
      <c r="F2761" s="29">
        <v>1.0496000000000001</v>
      </c>
      <c r="G2761" s="29">
        <v>8.2380000000000005E-3</v>
      </c>
      <c r="H2761" s="29">
        <v>0.15976000000000001</v>
      </c>
      <c r="I2761" s="29">
        <v>0.15909999999999999</v>
      </c>
      <c r="J2761" s="29">
        <v>1.4743999999999999</v>
      </c>
      <c r="K2761" s="29">
        <v>3.1536000000000002E-2</v>
      </c>
      <c r="L2761" s="29">
        <v>0.26939999999999997</v>
      </c>
      <c r="M2761" s="29">
        <v>8.7859999999999994E-2</v>
      </c>
      <c r="N2761" s="29">
        <v>1.285E-2</v>
      </c>
      <c r="O2761" s="29">
        <v>0.75219999999999998</v>
      </c>
      <c r="P2761" s="29">
        <v>0.98184000000000005</v>
      </c>
      <c r="Q2761" s="29">
        <v>2.2534999999999999E-2</v>
      </c>
      <c r="R2761" s="29">
        <v>1.5852999999999999E-2</v>
      </c>
      <c r="S2761" s="29">
        <v>3.0321000000000001E-2</v>
      </c>
      <c r="T2761" s="29">
        <v>0.78249999999999997</v>
      </c>
      <c r="U2761" s="29">
        <v>7.5393000000000002E-2</v>
      </c>
      <c r="V2761" s="29">
        <v>0.30780000000000002</v>
      </c>
    </row>
    <row r="2762" spans="1:22" ht="14.25" customHeight="1" x14ac:dyDescent="0.3">
      <c r="A2762" s="57">
        <v>42075</v>
      </c>
      <c r="B2762" s="29">
        <v>21365</v>
      </c>
      <c r="C2762" s="29">
        <v>21458</v>
      </c>
      <c r="D2762" s="29">
        <v>99.435000000000002</v>
      </c>
      <c r="E2762" s="29">
        <v>121.29</v>
      </c>
      <c r="F2762" s="29">
        <v>1.0634999999999999</v>
      </c>
      <c r="G2762" s="29">
        <v>8.2450000000000006E-3</v>
      </c>
      <c r="H2762" s="29">
        <v>0.15962000000000001</v>
      </c>
      <c r="I2762" s="29">
        <v>0.1593</v>
      </c>
      <c r="J2762" s="29">
        <v>1.4883</v>
      </c>
      <c r="K2762" s="29">
        <v>3.1642999999999998E-2</v>
      </c>
      <c r="L2762" s="29">
        <v>0.27100000000000002</v>
      </c>
      <c r="M2762" s="29">
        <v>8.8840000000000002E-2</v>
      </c>
      <c r="N2762" s="29">
        <v>1.2959999999999999E-2</v>
      </c>
      <c r="O2762" s="29">
        <v>0.75160000000000005</v>
      </c>
      <c r="P2762" s="29">
        <v>0.98187999999999998</v>
      </c>
      <c r="Q2762" s="29">
        <v>2.2594E-2</v>
      </c>
      <c r="R2762" s="29">
        <v>1.6004000000000001E-2</v>
      </c>
      <c r="S2762" s="29">
        <v>3.0439000000000001E-2</v>
      </c>
      <c r="T2762" s="29">
        <v>0.7883</v>
      </c>
      <c r="U2762" s="29">
        <v>7.5786000000000006E-2</v>
      </c>
      <c r="V2762" s="29">
        <v>0.31590000000000001</v>
      </c>
    </row>
    <row r="2763" spans="1:22" ht="14.25" customHeight="1" x14ac:dyDescent="0.3">
      <c r="A2763" s="57">
        <v>42074</v>
      </c>
      <c r="B2763" s="29">
        <v>21355</v>
      </c>
      <c r="C2763" s="29">
        <v>21458</v>
      </c>
      <c r="D2763" s="29">
        <v>99.795000000000002</v>
      </c>
      <c r="E2763" s="29">
        <v>121.45</v>
      </c>
      <c r="F2763" s="29">
        <v>1.0547</v>
      </c>
      <c r="G2763" s="29">
        <v>8.2330000000000007E-3</v>
      </c>
      <c r="H2763" s="29">
        <v>0.15970000000000001</v>
      </c>
      <c r="I2763" s="29">
        <v>0.1593</v>
      </c>
      <c r="J2763" s="29">
        <v>1.4930000000000001</v>
      </c>
      <c r="K2763" s="29">
        <v>3.1541E-2</v>
      </c>
      <c r="L2763" s="29">
        <v>0.27050000000000002</v>
      </c>
      <c r="M2763" s="29">
        <v>8.8330000000000006E-2</v>
      </c>
      <c r="N2763" s="29">
        <v>1.285E-2</v>
      </c>
      <c r="O2763" s="29">
        <v>0.75129999999999997</v>
      </c>
      <c r="P2763" s="29">
        <v>0.98107</v>
      </c>
      <c r="Q2763" s="29">
        <v>2.2564000000000001E-2</v>
      </c>
      <c r="R2763" s="29">
        <v>1.5928999999999999E-2</v>
      </c>
      <c r="S2763" s="29">
        <v>3.0439999999999998E-2</v>
      </c>
      <c r="T2763" s="29">
        <v>0.7843</v>
      </c>
      <c r="U2763" s="29">
        <v>7.5843999999999995E-2</v>
      </c>
      <c r="V2763" s="29">
        <v>0.31969999999999998</v>
      </c>
    </row>
    <row r="2764" spans="1:22" ht="14.25" customHeight="1" x14ac:dyDescent="0.3">
      <c r="A2764" s="57">
        <v>42073</v>
      </c>
      <c r="B2764" s="29">
        <v>21360</v>
      </c>
      <c r="C2764" s="29">
        <v>21458</v>
      </c>
      <c r="D2764" s="29">
        <v>98.617999999999995</v>
      </c>
      <c r="E2764" s="29">
        <v>121.13</v>
      </c>
      <c r="F2764" s="29">
        <v>1.0698000000000001</v>
      </c>
      <c r="G2764" s="29">
        <v>8.2550000000000002E-3</v>
      </c>
      <c r="H2764" s="29">
        <v>0.15973999999999999</v>
      </c>
      <c r="I2764" s="29">
        <v>0.15909999999999999</v>
      </c>
      <c r="J2764" s="29">
        <v>1.5069999999999999</v>
      </c>
      <c r="K2764" s="29">
        <v>3.1551999999999997E-2</v>
      </c>
      <c r="L2764" s="29">
        <v>0.26910000000000001</v>
      </c>
      <c r="M2764" s="29">
        <v>8.8700000000000001E-2</v>
      </c>
      <c r="N2764" s="29">
        <v>1.285E-2</v>
      </c>
      <c r="O2764" s="29">
        <v>0.75219999999999998</v>
      </c>
      <c r="P2764" s="29">
        <v>0.98114000000000001</v>
      </c>
      <c r="Q2764" s="29">
        <v>2.2525E-2</v>
      </c>
      <c r="R2764" s="29">
        <v>1.5913E-2</v>
      </c>
      <c r="S2764" s="29">
        <v>3.0571000000000001E-2</v>
      </c>
      <c r="T2764" s="29">
        <v>0.78810000000000002</v>
      </c>
      <c r="U2764" s="29">
        <v>7.5383000000000006E-2</v>
      </c>
      <c r="V2764" s="29">
        <v>0.32229999999999998</v>
      </c>
    </row>
    <row r="2765" spans="1:22" ht="14.25" customHeight="1" x14ac:dyDescent="0.3">
      <c r="A2765" s="57">
        <v>42072</v>
      </c>
      <c r="B2765" s="29">
        <v>21355</v>
      </c>
      <c r="C2765" s="29">
        <v>21458</v>
      </c>
      <c r="D2765" s="29">
        <v>97.587999999999994</v>
      </c>
      <c r="E2765" s="29">
        <v>121.15</v>
      </c>
      <c r="F2765" s="29">
        <v>1.0851999999999999</v>
      </c>
      <c r="G2765" s="29">
        <v>8.2539999999999992E-3</v>
      </c>
      <c r="H2765" s="29">
        <v>0.15972</v>
      </c>
      <c r="I2765" s="29">
        <v>0.15939999999999999</v>
      </c>
      <c r="J2765" s="29">
        <v>1.5127999999999999</v>
      </c>
      <c r="K2765" s="29">
        <v>3.1725000000000003E-2</v>
      </c>
      <c r="L2765" s="29">
        <v>0.27150000000000002</v>
      </c>
      <c r="M2765" s="29">
        <v>8.9719999999999994E-2</v>
      </c>
      <c r="N2765" s="29">
        <v>1.273E-2</v>
      </c>
      <c r="O2765" s="29">
        <v>0.75239999999999996</v>
      </c>
      <c r="P2765" s="29">
        <v>0.98138000000000003</v>
      </c>
      <c r="Q2765" s="29">
        <v>2.2585000000000001E-2</v>
      </c>
      <c r="R2765" s="29">
        <v>1.5966000000000001E-2</v>
      </c>
      <c r="S2765" s="29">
        <v>3.0689000000000001E-2</v>
      </c>
      <c r="T2765" s="29">
        <v>0.79320000000000002</v>
      </c>
      <c r="U2765" s="29">
        <v>7.6395000000000005E-2</v>
      </c>
      <c r="V2765" s="29">
        <v>0.32029999999999997</v>
      </c>
    </row>
    <row r="2766" spans="1:22" ht="14.25" customHeight="1" x14ac:dyDescent="0.3">
      <c r="A2766" s="57">
        <v>42069</v>
      </c>
      <c r="B2766" s="29">
        <v>21350</v>
      </c>
      <c r="C2766" s="29">
        <v>21458</v>
      </c>
      <c r="D2766" s="29">
        <v>97.614999999999995</v>
      </c>
      <c r="E2766" s="29">
        <v>120.83</v>
      </c>
      <c r="F2766" s="29">
        <v>1.0844</v>
      </c>
      <c r="G2766" s="29">
        <v>8.2769999999999996E-3</v>
      </c>
      <c r="H2766" s="29">
        <v>0.15962999999999999</v>
      </c>
      <c r="I2766" s="29">
        <v>0.15909999999999999</v>
      </c>
      <c r="J2766" s="29">
        <v>1.5037</v>
      </c>
      <c r="K2766" s="29">
        <v>3.1640000000000001E-2</v>
      </c>
      <c r="L2766" s="29">
        <v>0.27129999999999999</v>
      </c>
      <c r="M2766" s="29">
        <v>8.9990000000000001E-2</v>
      </c>
      <c r="N2766" s="29">
        <v>1.273E-2</v>
      </c>
      <c r="O2766" s="29">
        <v>0.75190000000000001</v>
      </c>
      <c r="P2766" s="29">
        <v>0.98226999999999998</v>
      </c>
      <c r="Q2766" s="29">
        <v>2.2599000000000001E-2</v>
      </c>
      <c r="R2766" s="29">
        <v>1.5925999999999999E-2</v>
      </c>
      <c r="S2766" s="29">
        <v>3.0693999999999999E-2</v>
      </c>
      <c r="T2766" s="29">
        <v>0.79220000000000002</v>
      </c>
      <c r="U2766" s="29">
        <v>7.6337000000000002E-2</v>
      </c>
      <c r="V2766" s="29">
        <v>0.3266</v>
      </c>
    </row>
    <row r="2767" spans="1:22" ht="14.25" customHeight="1" x14ac:dyDescent="0.3">
      <c r="A2767" s="57">
        <v>42068</v>
      </c>
      <c r="B2767" s="29">
        <v>21355</v>
      </c>
      <c r="C2767" s="29">
        <v>21458</v>
      </c>
      <c r="D2767" s="29">
        <v>96.378</v>
      </c>
      <c r="E2767" s="29">
        <v>120.13</v>
      </c>
      <c r="F2767" s="29">
        <v>1.103</v>
      </c>
      <c r="G2767" s="29">
        <v>8.3250000000000008E-3</v>
      </c>
      <c r="H2767" s="29">
        <v>0.15967999999999999</v>
      </c>
      <c r="I2767" s="29">
        <v>0.15939999999999999</v>
      </c>
      <c r="J2767" s="29">
        <v>1.524</v>
      </c>
      <c r="K2767" s="29">
        <v>3.1734999999999999E-2</v>
      </c>
      <c r="L2767" s="29">
        <v>0.27329999999999999</v>
      </c>
      <c r="M2767" s="29">
        <v>9.0719999999999995E-2</v>
      </c>
      <c r="N2767" s="29">
        <v>1.294E-2</v>
      </c>
      <c r="O2767" s="29">
        <v>0.75219999999999998</v>
      </c>
      <c r="P2767" s="29">
        <v>0.98153999999999997</v>
      </c>
      <c r="Q2767" s="29">
        <v>2.2644000000000001E-2</v>
      </c>
      <c r="R2767" s="29">
        <v>1.6025999999999999E-2</v>
      </c>
      <c r="S2767" s="29">
        <v>3.0838000000000001E-2</v>
      </c>
      <c r="T2767" s="29">
        <v>0.80079999999999996</v>
      </c>
      <c r="U2767" s="29">
        <v>7.6733999999999997E-2</v>
      </c>
      <c r="V2767" s="29">
        <v>0.33289999999999997</v>
      </c>
    </row>
    <row r="2768" spans="1:22" ht="14.25" customHeight="1" x14ac:dyDescent="0.3">
      <c r="A2768" s="57">
        <v>42067</v>
      </c>
      <c r="B2768" s="29">
        <v>21365</v>
      </c>
      <c r="C2768" s="29">
        <v>21458</v>
      </c>
      <c r="D2768" s="29">
        <v>95.965000000000003</v>
      </c>
      <c r="E2768" s="29">
        <v>119.68</v>
      </c>
      <c r="F2768" s="29">
        <v>1.1077999999999999</v>
      </c>
      <c r="G2768" s="29">
        <v>8.3549999999999996E-3</v>
      </c>
      <c r="H2768" s="29">
        <v>0.15953999999999999</v>
      </c>
      <c r="I2768" s="29">
        <v>0.159</v>
      </c>
      <c r="J2768" s="29">
        <v>1.5265</v>
      </c>
      <c r="K2768" s="29">
        <v>3.1808000000000003E-2</v>
      </c>
      <c r="L2768" s="29">
        <v>0.27339999999999998</v>
      </c>
      <c r="M2768" s="29">
        <v>9.0770000000000003E-2</v>
      </c>
      <c r="N2768" s="29">
        <v>1.2829999999999999E-2</v>
      </c>
      <c r="O2768" s="29">
        <v>0.75229999999999997</v>
      </c>
      <c r="P2768" s="29">
        <v>0.98087999999999997</v>
      </c>
      <c r="Q2768" s="29">
        <v>2.2630999999999998E-2</v>
      </c>
      <c r="R2768" s="29">
        <v>1.6049000000000001E-2</v>
      </c>
      <c r="S2768" s="29">
        <v>3.0859999999999999E-2</v>
      </c>
      <c r="T2768" s="29">
        <v>0.80489999999999995</v>
      </c>
      <c r="U2768" s="29">
        <v>7.6752000000000001E-2</v>
      </c>
      <c r="V2768" s="29">
        <v>0.33529999999999999</v>
      </c>
    </row>
    <row r="2769" spans="1:22" ht="14.25" customHeight="1" x14ac:dyDescent="0.3">
      <c r="A2769" s="57">
        <v>42066</v>
      </c>
      <c r="B2769" s="29">
        <v>21348</v>
      </c>
      <c r="C2769" s="29">
        <v>21458</v>
      </c>
      <c r="D2769" s="29">
        <v>95.382999999999996</v>
      </c>
      <c r="E2769" s="29">
        <v>119.73</v>
      </c>
      <c r="F2769" s="29">
        <v>1.1175999999999999</v>
      </c>
      <c r="G2769" s="29">
        <v>8.352E-3</v>
      </c>
      <c r="H2769" s="29">
        <v>0.15931000000000001</v>
      </c>
      <c r="I2769" s="29">
        <v>0.15909999999999999</v>
      </c>
      <c r="J2769" s="29">
        <v>1.5361</v>
      </c>
      <c r="K2769" s="29">
        <v>3.1906999999999998E-2</v>
      </c>
      <c r="L2769" s="29">
        <v>0.27579999999999999</v>
      </c>
      <c r="M2769" s="29">
        <v>9.1160000000000005E-2</v>
      </c>
      <c r="N2769" s="29">
        <v>1.2829999999999999E-2</v>
      </c>
      <c r="O2769" s="29">
        <v>0.75219999999999998</v>
      </c>
      <c r="P2769" s="29">
        <v>0.98087000000000002</v>
      </c>
      <c r="Q2769" s="29">
        <v>2.2671E-2</v>
      </c>
      <c r="R2769" s="29">
        <v>1.6173E-2</v>
      </c>
      <c r="S2769" s="29">
        <v>3.0907E-2</v>
      </c>
      <c r="T2769" s="29">
        <v>0.80020000000000002</v>
      </c>
      <c r="U2769" s="29">
        <v>7.6994000000000007E-2</v>
      </c>
      <c r="V2769" s="29">
        <v>0.3412</v>
      </c>
    </row>
    <row r="2770" spans="1:22" ht="14.25" customHeight="1" x14ac:dyDescent="0.3">
      <c r="A2770" s="57">
        <v>42065</v>
      </c>
      <c r="B2770" s="29">
        <v>21348</v>
      </c>
      <c r="C2770" s="29">
        <v>21458</v>
      </c>
      <c r="D2770" s="29">
        <v>95.462000000000003</v>
      </c>
      <c r="E2770" s="29">
        <v>120.13</v>
      </c>
      <c r="F2770" s="29">
        <v>1.1184000000000001</v>
      </c>
      <c r="G2770" s="29">
        <v>8.3239999999999998E-3</v>
      </c>
      <c r="H2770" s="29">
        <v>0.15939999999999999</v>
      </c>
      <c r="I2770" s="29">
        <v>0.159</v>
      </c>
      <c r="J2770" s="29">
        <v>1.5366</v>
      </c>
      <c r="K2770" s="29">
        <v>3.1817999999999999E-2</v>
      </c>
      <c r="L2770" s="29">
        <v>0.27529999999999999</v>
      </c>
      <c r="M2770" s="29">
        <v>9.0620000000000006E-2</v>
      </c>
      <c r="N2770" s="29">
        <v>1.2829999999999999E-2</v>
      </c>
      <c r="O2770" s="29">
        <v>0.75229999999999997</v>
      </c>
      <c r="P2770" s="29">
        <v>0.98150000000000004</v>
      </c>
      <c r="Q2770" s="29">
        <v>2.2655999999999999E-2</v>
      </c>
      <c r="R2770" s="29">
        <v>1.6164999999999999E-2</v>
      </c>
      <c r="S2770" s="29">
        <v>3.0908999999999999E-2</v>
      </c>
      <c r="T2770" s="29">
        <v>0.79759999999999998</v>
      </c>
      <c r="U2770" s="29">
        <v>7.6935000000000003E-2</v>
      </c>
      <c r="V2770" s="29">
        <v>0.3453</v>
      </c>
    </row>
    <row r="2771" spans="1:22" ht="14.25" customHeight="1" x14ac:dyDescent="0.3">
      <c r="A2771" s="57">
        <v>42062</v>
      </c>
      <c r="B2771" s="29">
        <v>21348</v>
      </c>
      <c r="C2771" s="29">
        <v>21458</v>
      </c>
      <c r="D2771" s="29">
        <v>95.293000000000006</v>
      </c>
      <c r="E2771" s="29">
        <v>119.63</v>
      </c>
      <c r="F2771" s="29">
        <v>1.1195999999999999</v>
      </c>
      <c r="G2771" s="29">
        <v>8.3599999999999994E-3</v>
      </c>
      <c r="H2771" s="29">
        <v>0.15958</v>
      </c>
      <c r="I2771" s="29">
        <v>0.159</v>
      </c>
      <c r="J2771" s="29">
        <v>1.5438000000000001</v>
      </c>
      <c r="K2771" s="29">
        <v>3.1800000000000002E-2</v>
      </c>
      <c r="L2771" s="29">
        <v>0.27650000000000002</v>
      </c>
      <c r="M2771" s="29">
        <v>9.0789999999999996E-2</v>
      </c>
      <c r="N2771" s="29">
        <v>1.272E-2</v>
      </c>
      <c r="O2771" s="29">
        <v>0.751</v>
      </c>
      <c r="P2771" s="29">
        <v>0.98160000000000003</v>
      </c>
      <c r="Q2771" s="29">
        <v>2.2695E-2</v>
      </c>
      <c r="R2771" s="29">
        <v>1.6234999999999999E-2</v>
      </c>
      <c r="S2771" s="29">
        <v>3.0901999999999999E-2</v>
      </c>
      <c r="T2771" s="29">
        <v>0.79959999999999998</v>
      </c>
      <c r="U2771" s="29">
        <v>7.6920000000000002E-2</v>
      </c>
      <c r="V2771" s="29">
        <v>0.35020000000000001</v>
      </c>
    </row>
    <row r="2772" spans="1:22" ht="14.25" customHeight="1" x14ac:dyDescent="0.3">
      <c r="A2772" s="57">
        <v>42061</v>
      </c>
      <c r="B2772" s="29">
        <v>21365</v>
      </c>
      <c r="C2772" s="29">
        <v>21458</v>
      </c>
      <c r="D2772" s="29">
        <v>95.292000000000002</v>
      </c>
      <c r="E2772" s="29">
        <v>119.41</v>
      </c>
      <c r="F2772" s="29">
        <v>1.1197999999999999</v>
      </c>
      <c r="G2772" s="29">
        <v>8.3739999999999995E-3</v>
      </c>
      <c r="H2772" s="29">
        <v>0.15978999999999999</v>
      </c>
      <c r="I2772" s="29">
        <v>0.1593</v>
      </c>
      <c r="J2772" s="29">
        <v>1.5407</v>
      </c>
      <c r="K2772" s="29">
        <v>3.1778000000000001E-2</v>
      </c>
      <c r="L2772" s="29">
        <v>0.27739999999999998</v>
      </c>
      <c r="M2772" s="29">
        <v>9.0670000000000001E-2</v>
      </c>
      <c r="N2772" s="29">
        <v>1.272E-2</v>
      </c>
      <c r="O2772" s="29">
        <v>0.75160000000000005</v>
      </c>
      <c r="P2772" s="29">
        <v>0.98087999999999997</v>
      </c>
      <c r="Q2772" s="29">
        <v>2.2727000000000001E-2</v>
      </c>
      <c r="R2772" s="29">
        <v>1.6197E-2</v>
      </c>
      <c r="S2772" s="29">
        <v>3.0873999999999999E-2</v>
      </c>
      <c r="T2772" s="29">
        <v>0.79900000000000004</v>
      </c>
      <c r="U2772" s="29">
        <v>7.7682000000000001E-2</v>
      </c>
      <c r="V2772" s="29">
        <v>0.34389999999999998</v>
      </c>
    </row>
    <row r="2773" spans="1:22" ht="14.25" customHeight="1" x14ac:dyDescent="0.3">
      <c r="A2773" s="57">
        <v>42060</v>
      </c>
      <c r="B2773" s="29">
        <v>21365</v>
      </c>
      <c r="C2773" s="29">
        <v>21458</v>
      </c>
      <c r="D2773" s="29">
        <v>94.212999999999994</v>
      </c>
      <c r="E2773" s="29">
        <v>118.86</v>
      </c>
      <c r="F2773" s="29">
        <v>1.1361000000000001</v>
      </c>
      <c r="G2773" s="29">
        <v>8.4130000000000003E-3</v>
      </c>
      <c r="H2773" s="29">
        <v>0.15975</v>
      </c>
      <c r="I2773" s="29">
        <v>0.1595</v>
      </c>
      <c r="J2773" s="29">
        <v>1.5528</v>
      </c>
      <c r="K2773" s="29">
        <v>3.1807000000000002E-2</v>
      </c>
      <c r="L2773" s="29">
        <v>0.27750000000000002</v>
      </c>
      <c r="M2773" s="29">
        <v>9.085E-2</v>
      </c>
      <c r="N2773" s="29">
        <v>1.2829999999999999E-2</v>
      </c>
      <c r="O2773" s="29">
        <v>0.75129999999999997</v>
      </c>
      <c r="P2773" s="29">
        <v>0.98184000000000005</v>
      </c>
      <c r="Q2773" s="29">
        <v>2.2689999999999998E-2</v>
      </c>
      <c r="R2773" s="29">
        <v>1.6164999999999999E-2</v>
      </c>
      <c r="S2773" s="29">
        <v>3.075E-2</v>
      </c>
      <c r="T2773" s="29">
        <v>0.80400000000000005</v>
      </c>
      <c r="U2773" s="29">
        <v>7.7675999999999995E-2</v>
      </c>
      <c r="V2773" s="29">
        <v>0.3478</v>
      </c>
    </row>
    <row r="2774" spans="1:22" ht="14.25" customHeight="1" x14ac:dyDescent="0.3">
      <c r="A2774" s="57">
        <v>42059</v>
      </c>
      <c r="B2774" s="29">
        <v>21340</v>
      </c>
      <c r="C2774" s="29">
        <v>21458</v>
      </c>
      <c r="D2774" s="29">
        <v>94.492999999999995</v>
      </c>
      <c r="E2774" s="29">
        <v>118.97</v>
      </c>
      <c r="F2774" s="29">
        <v>1.1339999999999999</v>
      </c>
      <c r="G2774" s="29">
        <v>8.4049999999999993E-3</v>
      </c>
      <c r="H2774" s="29">
        <v>0.15987000000000001</v>
      </c>
      <c r="I2774" s="29">
        <v>0.15970000000000001</v>
      </c>
      <c r="J2774" s="29">
        <v>1.5454000000000001</v>
      </c>
      <c r="K2774" s="29">
        <v>3.1496000000000003E-2</v>
      </c>
      <c r="L2774" s="29">
        <v>0.27550000000000002</v>
      </c>
      <c r="M2774" s="29">
        <v>9.0469999999999995E-2</v>
      </c>
      <c r="N2774" s="29">
        <v>1.2829999999999999E-2</v>
      </c>
      <c r="O2774" s="29">
        <v>0.75190000000000001</v>
      </c>
      <c r="P2774" s="29">
        <v>0.98280000000000001</v>
      </c>
      <c r="Q2774" s="29">
        <v>2.2672999999999999E-2</v>
      </c>
      <c r="R2774" s="29">
        <v>1.6152E-2</v>
      </c>
      <c r="S2774" s="29">
        <v>3.0734000000000001E-2</v>
      </c>
      <c r="T2774" s="29">
        <v>0.80059999999999998</v>
      </c>
      <c r="U2774" s="29">
        <v>7.7663999999999997E-2</v>
      </c>
      <c r="V2774" s="29">
        <v>0.35299999999999998</v>
      </c>
    </row>
    <row r="2775" spans="1:22" ht="14.25" customHeight="1" x14ac:dyDescent="0.3">
      <c r="A2775" s="57">
        <v>42058</v>
      </c>
      <c r="B2775" s="29">
        <v>21330</v>
      </c>
      <c r="C2775" s="29">
        <v>21458</v>
      </c>
      <c r="D2775" s="29">
        <v>94.569000000000003</v>
      </c>
      <c r="E2775" s="29">
        <v>118.81</v>
      </c>
      <c r="F2775" s="29">
        <v>1.1335</v>
      </c>
      <c r="G2775" s="29">
        <v>8.4169999999999991E-3</v>
      </c>
      <c r="H2775" s="29">
        <v>0.15981999999999999</v>
      </c>
      <c r="I2775" s="29">
        <v>0.15939999999999999</v>
      </c>
      <c r="J2775" s="29">
        <v>1.5457000000000001</v>
      </c>
      <c r="K2775" s="29">
        <v>3.1498999999999999E-2</v>
      </c>
      <c r="L2775" s="29">
        <v>0.2747</v>
      </c>
      <c r="M2775" s="29">
        <v>9.0209999999999999E-2</v>
      </c>
      <c r="N2775" s="29">
        <v>1.272E-2</v>
      </c>
      <c r="O2775" s="29">
        <v>0.75190000000000001</v>
      </c>
      <c r="P2775" s="29">
        <v>0.98304000000000002</v>
      </c>
      <c r="Q2775" s="29">
        <v>2.2598E-2</v>
      </c>
      <c r="R2775" s="29">
        <v>1.6087000000000001E-2</v>
      </c>
      <c r="S2775" s="29">
        <v>3.0721999999999999E-2</v>
      </c>
      <c r="T2775" s="29">
        <v>0.79549999999999998</v>
      </c>
      <c r="U2775" s="29">
        <v>7.7501E-2</v>
      </c>
      <c r="V2775" s="29">
        <v>0.3473</v>
      </c>
    </row>
    <row r="2776" spans="1:22" ht="14.25" customHeight="1" x14ac:dyDescent="0.3">
      <c r="A2776" s="57">
        <v>42055</v>
      </c>
      <c r="B2776" s="29">
        <v>21330</v>
      </c>
      <c r="C2776" s="29">
        <v>21458</v>
      </c>
      <c r="D2776" s="29">
        <v>94.253</v>
      </c>
      <c r="E2776" s="29">
        <v>119.03</v>
      </c>
      <c r="F2776" s="29">
        <v>1.1380999999999999</v>
      </c>
      <c r="G2776" s="29">
        <v>8.4030000000000007E-3</v>
      </c>
      <c r="H2776" s="29">
        <v>0.15987999999999999</v>
      </c>
      <c r="I2776" s="29">
        <v>0.1593</v>
      </c>
      <c r="J2776" s="29">
        <v>1.5399</v>
      </c>
      <c r="K2776" s="29">
        <v>3.1495000000000002E-2</v>
      </c>
      <c r="L2776" s="29">
        <v>0.27410000000000001</v>
      </c>
      <c r="M2776" s="29">
        <v>9.0039999999999995E-2</v>
      </c>
      <c r="N2776" s="29">
        <v>1.272E-2</v>
      </c>
      <c r="O2776" s="29">
        <v>0.75190000000000001</v>
      </c>
      <c r="P2776" s="29">
        <v>0.98331000000000002</v>
      </c>
      <c r="Q2776" s="29">
        <v>2.2617000000000002E-2</v>
      </c>
      <c r="R2776" s="29">
        <v>1.6060000000000001E-2</v>
      </c>
      <c r="S2776" s="29">
        <v>3.0721999999999999E-2</v>
      </c>
      <c r="T2776" s="29">
        <v>0.79779999999999995</v>
      </c>
      <c r="U2776" s="29">
        <v>7.7882000000000007E-2</v>
      </c>
      <c r="V2776" s="29">
        <v>0.34870000000000001</v>
      </c>
    </row>
    <row r="2777" spans="1:22" ht="14.25" customHeight="1" x14ac:dyDescent="0.3">
      <c r="A2777" s="57">
        <v>42054</v>
      </c>
      <c r="B2777" s="29">
        <v>21330</v>
      </c>
      <c r="C2777" s="29">
        <v>21458</v>
      </c>
      <c r="D2777" s="29">
        <v>94.403999999999996</v>
      </c>
      <c r="E2777" s="29">
        <v>118.95</v>
      </c>
      <c r="F2777" s="29">
        <v>1.1368</v>
      </c>
      <c r="G2777" s="29">
        <v>8.4069999999999995E-3</v>
      </c>
      <c r="H2777" s="29">
        <v>0.15987999999999999</v>
      </c>
      <c r="I2777" s="29">
        <v>0.1593</v>
      </c>
      <c r="J2777" s="29">
        <v>1.5414000000000001</v>
      </c>
      <c r="K2777" s="29">
        <v>3.1465E-2</v>
      </c>
      <c r="L2777" s="29">
        <v>0.27510000000000001</v>
      </c>
      <c r="M2777" s="29">
        <v>8.9940000000000006E-2</v>
      </c>
      <c r="N2777" s="29">
        <v>1.2840000000000001E-2</v>
      </c>
      <c r="O2777" s="29">
        <v>0.75239999999999996</v>
      </c>
      <c r="P2777" s="29">
        <v>0.98326999999999998</v>
      </c>
      <c r="Q2777" s="29">
        <v>2.2619E-2</v>
      </c>
      <c r="R2777" s="29">
        <v>1.6093E-2</v>
      </c>
      <c r="S2777" s="29">
        <v>3.0714000000000002E-2</v>
      </c>
      <c r="T2777" s="29">
        <v>0.80030000000000001</v>
      </c>
      <c r="U2777" s="29">
        <v>7.7687999999999993E-2</v>
      </c>
      <c r="V2777" s="29">
        <v>0.34889999999999999</v>
      </c>
    </row>
    <row r="2778" spans="1:22" ht="14.25" customHeight="1" x14ac:dyDescent="0.3">
      <c r="A2778" s="57">
        <v>42053</v>
      </c>
      <c r="B2778" s="29">
        <v>21330</v>
      </c>
      <c r="C2778" s="29">
        <v>21458</v>
      </c>
      <c r="D2778" s="29">
        <v>94.197999999999993</v>
      </c>
      <c r="E2778" s="29">
        <v>118.79</v>
      </c>
      <c r="F2778" s="29">
        <v>1.1396999999999999</v>
      </c>
      <c r="G2778" s="29">
        <v>8.4180000000000001E-3</v>
      </c>
      <c r="H2778" s="29">
        <v>0.15984000000000001</v>
      </c>
      <c r="I2778" s="29">
        <v>0.15939999999999999</v>
      </c>
      <c r="J2778" s="29">
        <v>1.5436000000000001</v>
      </c>
      <c r="K2778" s="29">
        <v>3.1606000000000002E-2</v>
      </c>
      <c r="L2778" s="29">
        <v>0.27639999999999998</v>
      </c>
      <c r="M2778" s="29">
        <v>9.0200000000000002E-2</v>
      </c>
      <c r="N2778" s="29">
        <v>1.2829999999999999E-2</v>
      </c>
      <c r="O2778" s="29">
        <v>0.75190000000000001</v>
      </c>
      <c r="P2778" s="29">
        <v>0.98594999999999999</v>
      </c>
      <c r="Q2778" s="29">
        <v>2.2682999999999998E-2</v>
      </c>
      <c r="R2778" s="29">
        <v>1.6074000000000001E-2</v>
      </c>
      <c r="S2778" s="29">
        <v>3.0698E-2</v>
      </c>
      <c r="T2778" s="29">
        <v>0.80289999999999995</v>
      </c>
      <c r="U2778" s="29">
        <v>7.7772999999999995E-2</v>
      </c>
      <c r="V2778" s="29">
        <v>0.35239999999999999</v>
      </c>
    </row>
    <row r="2779" spans="1:22" ht="14.25" customHeight="1" x14ac:dyDescent="0.3">
      <c r="A2779" s="57">
        <v>42052</v>
      </c>
      <c r="B2779" s="29">
        <v>21330</v>
      </c>
      <c r="C2779" s="29">
        <v>21458</v>
      </c>
      <c r="D2779" s="29">
        <v>94.061000000000007</v>
      </c>
      <c r="E2779" s="29">
        <v>119.25</v>
      </c>
      <c r="F2779" s="29">
        <v>1.1411</v>
      </c>
      <c r="G2779" s="29">
        <v>8.3850000000000001E-3</v>
      </c>
      <c r="H2779" s="29">
        <v>0.15975</v>
      </c>
      <c r="I2779" s="29">
        <v>0.15939999999999999</v>
      </c>
      <c r="J2779" s="29">
        <v>1.5354000000000001</v>
      </c>
      <c r="K2779" s="29">
        <v>3.1645E-2</v>
      </c>
      <c r="L2779" s="29">
        <v>0.27860000000000001</v>
      </c>
      <c r="M2779" s="29">
        <v>9.0179999999999996E-2</v>
      </c>
      <c r="N2779" s="29">
        <v>1.272E-2</v>
      </c>
      <c r="O2779" s="29">
        <v>0.75190000000000001</v>
      </c>
      <c r="P2779" s="29">
        <v>0.98473999999999995</v>
      </c>
      <c r="Q2779" s="29">
        <v>2.2606000000000001E-2</v>
      </c>
      <c r="R2779" s="29">
        <v>1.6084999999999999E-2</v>
      </c>
      <c r="S2779" s="29">
        <v>3.0683999999999999E-2</v>
      </c>
      <c r="T2779" s="29">
        <v>0.80720000000000003</v>
      </c>
      <c r="U2779" s="29">
        <v>7.8125E-2</v>
      </c>
      <c r="V2779" s="29">
        <v>0.3528</v>
      </c>
    </row>
    <row r="2780" spans="1:22" ht="14.25" customHeight="1" x14ac:dyDescent="0.3">
      <c r="A2780" s="57">
        <v>42051</v>
      </c>
      <c r="B2780" s="29">
        <v>21330</v>
      </c>
      <c r="C2780" s="29">
        <v>21458</v>
      </c>
      <c r="D2780" s="29">
        <v>94.200999999999993</v>
      </c>
      <c r="E2780" s="29">
        <v>118.48</v>
      </c>
      <c r="F2780" s="29">
        <v>1.1355</v>
      </c>
      <c r="G2780" s="29">
        <v>8.4399999999999996E-3</v>
      </c>
      <c r="H2780" s="29">
        <v>0.16002</v>
      </c>
      <c r="I2780" s="29">
        <v>0.15959999999999999</v>
      </c>
      <c r="J2780" s="29">
        <v>1.5363</v>
      </c>
      <c r="K2780" s="29">
        <v>3.1806000000000001E-2</v>
      </c>
      <c r="L2780" s="29">
        <v>0.27900000000000003</v>
      </c>
      <c r="M2780" s="29">
        <v>9.0759999999999993E-2</v>
      </c>
      <c r="N2780" s="29">
        <v>1.273E-2</v>
      </c>
      <c r="O2780" s="29">
        <v>0.75190000000000001</v>
      </c>
      <c r="P2780" s="29">
        <v>0.98507999999999996</v>
      </c>
      <c r="Q2780" s="29">
        <v>2.2595000000000001E-2</v>
      </c>
      <c r="R2780" s="29">
        <v>1.6079E-2</v>
      </c>
      <c r="S2780" s="29">
        <v>3.0683999999999999E-2</v>
      </c>
      <c r="T2780" s="29">
        <v>0.80220000000000002</v>
      </c>
      <c r="U2780" s="29">
        <v>7.8387999999999999E-2</v>
      </c>
      <c r="V2780" s="29">
        <v>0.3528</v>
      </c>
    </row>
    <row r="2781" spans="1:22" ht="14.25" customHeight="1" x14ac:dyDescent="0.3">
      <c r="A2781" s="57">
        <v>42048</v>
      </c>
      <c r="B2781" s="29">
        <v>21330</v>
      </c>
      <c r="C2781" s="29">
        <v>21458</v>
      </c>
      <c r="D2781" s="29">
        <v>94.200999999999993</v>
      </c>
      <c r="E2781" s="29">
        <v>118.75</v>
      </c>
      <c r="F2781" s="29">
        <v>1.1394</v>
      </c>
      <c r="G2781" s="29">
        <v>8.4169999999999991E-3</v>
      </c>
      <c r="H2781" s="29">
        <v>0.16014</v>
      </c>
      <c r="I2781" s="29">
        <v>0.16020000000000001</v>
      </c>
      <c r="J2781" s="29">
        <v>1.5395000000000001</v>
      </c>
      <c r="K2781" s="29">
        <v>3.1903000000000001E-2</v>
      </c>
      <c r="L2781" s="29">
        <v>0.27900000000000003</v>
      </c>
      <c r="M2781" s="29">
        <v>9.1050000000000006E-2</v>
      </c>
      <c r="N2781" s="29">
        <v>1.2840000000000001E-2</v>
      </c>
      <c r="O2781" s="29">
        <v>0.75260000000000005</v>
      </c>
      <c r="P2781" s="29">
        <v>0.98572000000000004</v>
      </c>
      <c r="Q2781" s="29">
        <v>2.2596000000000002E-2</v>
      </c>
      <c r="R2781" s="29">
        <v>1.6107E-2</v>
      </c>
      <c r="S2781" s="29">
        <v>3.0676999999999999E-2</v>
      </c>
      <c r="T2781" s="29">
        <v>0.80310000000000004</v>
      </c>
      <c r="U2781" s="29">
        <v>7.8529000000000002E-2</v>
      </c>
      <c r="V2781" s="29">
        <v>0.3528</v>
      </c>
    </row>
    <row r="2782" spans="1:22" ht="14.25" customHeight="1" x14ac:dyDescent="0.3">
      <c r="A2782" s="57">
        <v>42047</v>
      </c>
      <c r="B2782" s="29">
        <v>21340</v>
      </c>
      <c r="C2782" s="29">
        <v>21458</v>
      </c>
      <c r="D2782" s="29">
        <v>94.093999999999994</v>
      </c>
      <c r="E2782" s="29">
        <v>119.11</v>
      </c>
      <c r="F2782" s="29">
        <v>1.1403000000000001</v>
      </c>
      <c r="G2782" s="29">
        <v>8.3990000000000002E-3</v>
      </c>
      <c r="H2782" s="29">
        <v>0.16009999999999999</v>
      </c>
      <c r="I2782" s="29">
        <v>0.1603</v>
      </c>
      <c r="J2782" s="29">
        <v>1.5384</v>
      </c>
      <c r="K2782" s="29">
        <v>3.1980000000000001E-2</v>
      </c>
      <c r="L2782" s="29">
        <v>0.27829999999999999</v>
      </c>
      <c r="M2782" s="29">
        <v>9.078E-2</v>
      </c>
      <c r="N2782" s="29">
        <v>1.274E-2</v>
      </c>
      <c r="O2782" s="29">
        <v>0.75290000000000001</v>
      </c>
      <c r="P2782" s="29">
        <v>0.98765999999999998</v>
      </c>
      <c r="Q2782" s="29">
        <v>2.2613999999999999E-2</v>
      </c>
      <c r="R2782" s="29">
        <v>1.609E-2</v>
      </c>
      <c r="S2782" s="29">
        <v>3.0665999999999999E-2</v>
      </c>
      <c r="T2782" s="29">
        <v>0.7994</v>
      </c>
      <c r="U2782" s="29">
        <v>7.8523999999999997E-2</v>
      </c>
      <c r="V2782" s="29">
        <v>0.35439999999999999</v>
      </c>
    </row>
    <row r="2783" spans="1:22" ht="14.25" customHeight="1" x14ac:dyDescent="0.3">
      <c r="A2783" s="57">
        <v>42046</v>
      </c>
      <c r="B2783" s="29">
        <v>21360</v>
      </c>
      <c r="C2783" s="29">
        <v>21458</v>
      </c>
      <c r="D2783" s="29">
        <v>94.984999999999999</v>
      </c>
      <c r="E2783" s="29">
        <v>120.46</v>
      </c>
      <c r="F2783" s="29">
        <v>1.1335999999999999</v>
      </c>
      <c r="G2783" s="29">
        <v>8.3009999999999994E-3</v>
      </c>
      <c r="H2783" s="29">
        <v>0.16017000000000001</v>
      </c>
      <c r="I2783" s="29">
        <v>0.16009999999999999</v>
      </c>
      <c r="J2783" s="29">
        <v>1.5238</v>
      </c>
      <c r="K2783" s="29">
        <v>3.1643999999999999E-2</v>
      </c>
      <c r="L2783" s="29">
        <v>0.27779999999999999</v>
      </c>
      <c r="M2783" s="29">
        <v>9.0240000000000001E-2</v>
      </c>
      <c r="N2783" s="29">
        <v>1.273E-2</v>
      </c>
      <c r="O2783" s="29">
        <v>0.75270000000000004</v>
      </c>
      <c r="P2783" s="29">
        <v>0.98570999999999998</v>
      </c>
      <c r="Q2783" s="29">
        <v>2.2516999999999999E-2</v>
      </c>
      <c r="R2783" s="29">
        <v>1.6029999999999999E-2</v>
      </c>
      <c r="S2783" s="29">
        <v>3.0626E-2</v>
      </c>
      <c r="T2783" s="29">
        <v>0.79169999999999996</v>
      </c>
      <c r="U2783" s="29">
        <v>7.7760999999999997E-2</v>
      </c>
      <c r="V2783" s="29">
        <v>0.34849999999999998</v>
      </c>
    </row>
    <row r="2784" spans="1:22" ht="14.25" customHeight="1" x14ac:dyDescent="0.3">
      <c r="A2784" s="57">
        <v>42045</v>
      </c>
      <c r="B2784" s="29">
        <v>21335</v>
      </c>
      <c r="C2784" s="29">
        <v>21458</v>
      </c>
      <c r="D2784" s="29">
        <v>94.757999999999996</v>
      </c>
      <c r="E2784" s="29">
        <v>119.43</v>
      </c>
      <c r="F2784" s="29">
        <v>1.1321000000000001</v>
      </c>
      <c r="G2784" s="29">
        <v>8.3730000000000002E-3</v>
      </c>
      <c r="H2784" s="29">
        <v>0.16025</v>
      </c>
      <c r="I2784" s="29">
        <v>0.1598</v>
      </c>
      <c r="J2784" s="29">
        <v>1.5254000000000001</v>
      </c>
      <c r="K2784" s="29">
        <v>3.1671999999999999E-2</v>
      </c>
      <c r="L2784" s="29">
        <v>0.27989999999999998</v>
      </c>
      <c r="M2784" s="29">
        <v>9.0959999999999999E-2</v>
      </c>
      <c r="N2784" s="29">
        <v>1.273E-2</v>
      </c>
      <c r="O2784" s="29">
        <v>0.754</v>
      </c>
      <c r="P2784" s="29">
        <v>0.98953000000000002</v>
      </c>
      <c r="Q2784" s="29">
        <v>2.2544999999999999E-2</v>
      </c>
      <c r="R2784" s="29">
        <v>1.6043999999999999E-2</v>
      </c>
      <c r="S2784" s="29">
        <v>3.0639E-2</v>
      </c>
      <c r="T2784" s="29">
        <v>0.7944</v>
      </c>
      <c r="U2784" s="29">
        <v>7.8529000000000002E-2</v>
      </c>
      <c r="V2784" s="29">
        <v>0.3528</v>
      </c>
    </row>
    <row r="2785" spans="1:22" ht="14.25" customHeight="1" x14ac:dyDescent="0.3">
      <c r="A2785" s="57">
        <v>42044</v>
      </c>
      <c r="B2785" s="29">
        <v>21340</v>
      </c>
      <c r="C2785" s="29">
        <v>21458</v>
      </c>
      <c r="D2785" s="29">
        <v>94.448999999999998</v>
      </c>
      <c r="E2785" s="29">
        <v>118.64</v>
      </c>
      <c r="F2785" s="29">
        <v>1.1325000000000001</v>
      </c>
      <c r="G2785" s="29">
        <v>8.4290000000000007E-3</v>
      </c>
      <c r="H2785" s="29">
        <v>0.15998999999999999</v>
      </c>
      <c r="I2785" s="29">
        <v>0.15989999999999999</v>
      </c>
      <c r="J2785" s="29">
        <v>1.5215000000000001</v>
      </c>
      <c r="K2785" s="29">
        <v>3.1671999999999999E-2</v>
      </c>
      <c r="L2785" s="29">
        <v>0.28120000000000001</v>
      </c>
      <c r="M2785" s="29">
        <v>9.1310000000000002E-2</v>
      </c>
      <c r="N2785" s="29">
        <v>1.2840000000000001E-2</v>
      </c>
      <c r="O2785" s="29">
        <v>0.753</v>
      </c>
      <c r="P2785" s="29">
        <v>0.98868999999999996</v>
      </c>
      <c r="Q2785" s="29">
        <v>2.2533999999999998E-2</v>
      </c>
      <c r="R2785" s="29">
        <v>1.6093E-2</v>
      </c>
      <c r="S2785" s="29">
        <v>3.0689000000000001E-2</v>
      </c>
      <c r="T2785" s="29">
        <v>0.80200000000000005</v>
      </c>
      <c r="U2785" s="29">
        <v>7.8865000000000005E-2</v>
      </c>
      <c r="V2785" s="29">
        <v>0.3609</v>
      </c>
    </row>
    <row r="2786" spans="1:22" ht="14.25" customHeight="1" x14ac:dyDescent="0.3">
      <c r="A2786" s="57">
        <v>42041</v>
      </c>
      <c r="B2786" s="29">
        <v>21282</v>
      </c>
      <c r="C2786" s="29">
        <v>21458</v>
      </c>
      <c r="D2786" s="29">
        <v>94.697999999999993</v>
      </c>
      <c r="E2786" s="29">
        <v>119.12</v>
      </c>
      <c r="F2786" s="29">
        <v>1.1315999999999999</v>
      </c>
      <c r="G2786" s="29">
        <v>8.3960000000000007E-3</v>
      </c>
      <c r="H2786" s="29">
        <v>0.16014</v>
      </c>
      <c r="I2786" s="29">
        <v>0.16</v>
      </c>
      <c r="J2786" s="29">
        <v>1.5243</v>
      </c>
      <c r="K2786" s="29">
        <v>3.1586000000000003E-2</v>
      </c>
      <c r="L2786" s="29">
        <v>0.28160000000000002</v>
      </c>
      <c r="M2786" s="29">
        <v>9.1079999999999994E-2</v>
      </c>
      <c r="N2786" s="29">
        <v>1.2840000000000001E-2</v>
      </c>
      <c r="O2786" s="29">
        <v>0.75290000000000001</v>
      </c>
      <c r="P2786" s="29">
        <v>0.98814999999999997</v>
      </c>
      <c r="Q2786" s="29">
        <v>2.2556E-2</v>
      </c>
      <c r="R2786" s="29">
        <v>1.6129000000000001E-2</v>
      </c>
      <c r="S2786" s="29">
        <v>3.0623999999999998E-2</v>
      </c>
      <c r="T2786" s="29">
        <v>0.79879999999999995</v>
      </c>
      <c r="U2786" s="29">
        <v>7.9050999999999996E-2</v>
      </c>
      <c r="V2786" s="29">
        <v>0.3599</v>
      </c>
    </row>
    <row r="2787" spans="1:22" ht="14.25" customHeight="1" x14ac:dyDescent="0.3">
      <c r="A2787" s="57">
        <v>42040</v>
      </c>
      <c r="B2787" s="29">
        <v>21284</v>
      </c>
      <c r="C2787" s="29">
        <v>21458</v>
      </c>
      <c r="D2787" s="29">
        <v>93.569000000000003</v>
      </c>
      <c r="E2787" s="29">
        <v>117.53</v>
      </c>
      <c r="F2787" s="29">
        <v>1.1476999999999999</v>
      </c>
      <c r="G2787" s="29">
        <v>8.5089999999999992E-3</v>
      </c>
      <c r="H2787" s="29">
        <v>0.15995999999999999</v>
      </c>
      <c r="I2787" s="29">
        <v>0.16020000000000001</v>
      </c>
      <c r="J2787" s="29">
        <v>1.5327999999999999</v>
      </c>
      <c r="K2787" s="29">
        <v>3.1781999999999998E-2</v>
      </c>
      <c r="L2787" s="29">
        <v>0.28249999999999997</v>
      </c>
      <c r="M2787" s="29">
        <v>9.2020000000000005E-2</v>
      </c>
      <c r="N2787" s="29">
        <v>1.273E-2</v>
      </c>
      <c r="O2787" s="29">
        <v>0.75560000000000005</v>
      </c>
      <c r="P2787" s="29">
        <v>0.99011000000000005</v>
      </c>
      <c r="Q2787" s="29">
        <v>2.2682000000000001E-2</v>
      </c>
      <c r="R2787" s="29">
        <v>1.6201E-2</v>
      </c>
      <c r="S2787" s="29">
        <v>3.0675000000000001E-2</v>
      </c>
      <c r="T2787" s="29">
        <v>0.80400000000000005</v>
      </c>
      <c r="U2787" s="29">
        <v>7.9416E-2</v>
      </c>
      <c r="V2787" s="29">
        <v>0.36480000000000001</v>
      </c>
    </row>
    <row r="2788" spans="1:22" ht="14.25" customHeight="1" x14ac:dyDescent="0.3">
      <c r="A2788" s="57">
        <v>42039</v>
      </c>
      <c r="B2788" s="29">
        <v>21340</v>
      </c>
      <c r="C2788" s="29">
        <v>21458</v>
      </c>
      <c r="D2788" s="29">
        <v>93.986000000000004</v>
      </c>
      <c r="E2788" s="29">
        <v>117.28</v>
      </c>
      <c r="F2788" s="29">
        <v>1.1345000000000001</v>
      </c>
      <c r="G2788" s="29">
        <v>8.5269999999999999E-3</v>
      </c>
      <c r="H2788" s="29">
        <v>0.16006000000000001</v>
      </c>
      <c r="I2788" s="29">
        <v>0.1598</v>
      </c>
      <c r="J2788" s="29">
        <v>1.5182</v>
      </c>
      <c r="K2788" s="29">
        <v>3.1782999999999999E-2</v>
      </c>
      <c r="L2788" s="29">
        <v>0.2787</v>
      </c>
      <c r="M2788" s="29">
        <v>9.1929999999999998E-2</v>
      </c>
      <c r="N2788" s="29">
        <v>1.285E-2</v>
      </c>
      <c r="O2788" s="29">
        <v>0.75560000000000005</v>
      </c>
      <c r="P2788" s="29">
        <v>0.98863000000000001</v>
      </c>
      <c r="Q2788" s="29">
        <v>2.2658000000000001E-2</v>
      </c>
      <c r="R2788" s="29">
        <v>1.6173E-2</v>
      </c>
      <c r="S2788" s="29">
        <v>3.0630000000000001E-2</v>
      </c>
      <c r="T2788" s="29">
        <v>0.79549999999999998</v>
      </c>
      <c r="U2788" s="29">
        <v>7.9114000000000004E-2</v>
      </c>
      <c r="V2788" s="29">
        <v>0.3644</v>
      </c>
    </row>
    <row r="2789" spans="1:22" ht="14.25" customHeight="1" x14ac:dyDescent="0.3">
      <c r="A2789" s="57">
        <v>42038</v>
      </c>
      <c r="B2789" s="29">
        <v>21350</v>
      </c>
      <c r="C2789" s="29">
        <v>21458</v>
      </c>
      <c r="D2789" s="29">
        <v>93.6</v>
      </c>
      <c r="E2789" s="29">
        <v>117.57</v>
      </c>
      <c r="F2789" s="29">
        <v>1.1480999999999999</v>
      </c>
      <c r="G2789" s="29">
        <v>8.5070000000000007E-3</v>
      </c>
      <c r="H2789" s="29">
        <v>0.15973999999999999</v>
      </c>
      <c r="I2789" s="29">
        <v>0.1598</v>
      </c>
      <c r="J2789" s="29">
        <v>1.5165999999999999</v>
      </c>
      <c r="K2789" s="29">
        <v>3.1799000000000001E-2</v>
      </c>
      <c r="L2789" s="29">
        <v>0.2797</v>
      </c>
      <c r="M2789" s="29">
        <v>9.1490000000000002E-2</v>
      </c>
      <c r="N2789" s="29">
        <v>1.285E-2</v>
      </c>
      <c r="O2789" s="29">
        <v>0.75560000000000005</v>
      </c>
      <c r="P2789" s="29">
        <v>0.99009999999999998</v>
      </c>
      <c r="Q2789" s="29">
        <v>2.2724999999999999E-2</v>
      </c>
      <c r="R2789" s="29">
        <v>1.6232E-2</v>
      </c>
      <c r="S2789" s="29">
        <v>3.0678E-2</v>
      </c>
      <c r="T2789" s="29">
        <v>0.80559999999999998</v>
      </c>
      <c r="U2789" s="29">
        <v>7.9465999999999995E-2</v>
      </c>
      <c r="V2789" s="29">
        <v>0.37109999999999999</v>
      </c>
    </row>
    <row r="2790" spans="1:22" ht="14.25" customHeight="1" x14ac:dyDescent="0.3">
      <c r="A2790" s="57">
        <v>42037</v>
      </c>
      <c r="B2790" s="29">
        <v>21345</v>
      </c>
      <c r="C2790" s="29">
        <v>21458</v>
      </c>
      <c r="D2790" s="29">
        <v>94.504000000000005</v>
      </c>
      <c r="E2790" s="29">
        <v>117.57</v>
      </c>
      <c r="F2790" s="29">
        <v>1.1341000000000001</v>
      </c>
      <c r="G2790" s="29">
        <v>8.5009999999999999E-3</v>
      </c>
      <c r="H2790" s="29">
        <v>0.15978000000000001</v>
      </c>
      <c r="I2790" s="29">
        <v>0.15959999999999999</v>
      </c>
      <c r="J2790" s="29">
        <v>1.5039</v>
      </c>
      <c r="K2790" s="29">
        <v>3.1642000000000003E-2</v>
      </c>
      <c r="L2790" s="29">
        <v>0.27560000000000001</v>
      </c>
      <c r="M2790" s="29">
        <v>9.0950000000000003E-2</v>
      </c>
      <c r="N2790" s="29">
        <v>1.302E-2</v>
      </c>
      <c r="O2790" s="29">
        <v>0.75609999999999999</v>
      </c>
      <c r="P2790" s="29">
        <v>0.98570999999999998</v>
      </c>
      <c r="Q2790" s="29">
        <v>2.2681E-2</v>
      </c>
      <c r="R2790" s="29">
        <v>1.6208E-2</v>
      </c>
      <c r="S2790" s="29">
        <v>3.0693999999999999E-2</v>
      </c>
      <c r="T2790" s="29">
        <v>0.79549999999999998</v>
      </c>
      <c r="U2790" s="29">
        <v>7.8920000000000004E-2</v>
      </c>
      <c r="V2790" s="29">
        <v>0.36680000000000001</v>
      </c>
    </row>
    <row r="2791" spans="1:22" ht="14.25" customHeight="1" x14ac:dyDescent="0.3">
      <c r="A2791" s="57">
        <v>42034</v>
      </c>
      <c r="B2791" s="29">
        <v>21317</v>
      </c>
      <c r="C2791" s="29">
        <v>21458</v>
      </c>
      <c r="D2791" s="29">
        <v>94.804000000000002</v>
      </c>
      <c r="E2791" s="29">
        <v>117.49</v>
      </c>
      <c r="F2791" s="29">
        <v>1.1291</v>
      </c>
      <c r="G2791" s="29">
        <v>8.5079999999999999E-3</v>
      </c>
      <c r="H2791" s="29">
        <v>0.15989</v>
      </c>
      <c r="I2791" s="29">
        <v>0.15920000000000001</v>
      </c>
      <c r="J2791" s="29">
        <v>1.506</v>
      </c>
      <c r="K2791" s="29">
        <v>3.1539999999999999E-2</v>
      </c>
      <c r="L2791" s="29">
        <v>0.2752</v>
      </c>
      <c r="M2791" s="29">
        <v>9.0700000000000003E-2</v>
      </c>
      <c r="N2791" s="29">
        <v>1.291E-2</v>
      </c>
      <c r="O2791" s="29">
        <v>0.75609999999999999</v>
      </c>
      <c r="P2791" s="29">
        <v>0.98912</v>
      </c>
      <c r="Q2791" s="29">
        <v>2.2596000000000002E-2</v>
      </c>
      <c r="R2791" s="29">
        <v>1.6095999999999999E-2</v>
      </c>
      <c r="S2791" s="29">
        <v>3.0589000000000002E-2</v>
      </c>
      <c r="T2791" s="29">
        <v>0.78539999999999999</v>
      </c>
      <c r="U2791" s="29">
        <v>7.8498999999999999E-2</v>
      </c>
      <c r="V2791" s="29">
        <v>0.37280000000000002</v>
      </c>
    </row>
    <row r="2792" spans="1:22" ht="14.25" customHeight="1" x14ac:dyDescent="0.3">
      <c r="A2792" s="57">
        <v>42033</v>
      </c>
      <c r="B2792" s="29">
        <v>21345</v>
      </c>
      <c r="C2792" s="29">
        <v>21458</v>
      </c>
      <c r="D2792" s="29">
        <v>94.781999999999996</v>
      </c>
      <c r="E2792" s="29">
        <v>118.29</v>
      </c>
      <c r="F2792" s="29">
        <v>1.1319999999999999</v>
      </c>
      <c r="G2792" s="29">
        <v>8.4539999999999997E-3</v>
      </c>
      <c r="H2792" s="29">
        <v>0.16003000000000001</v>
      </c>
      <c r="I2792" s="29">
        <v>0.15970000000000001</v>
      </c>
      <c r="J2792" s="29">
        <v>1.5066999999999999</v>
      </c>
      <c r="K2792" s="29">
        <v>3.1648000000000003E-2</v>
      </c>
      <c r="L2792" s="29">
        <v>0.27539999999999998</v>
      </c>
      <c r="M2792" s="29">
        <v>9.0910000000000005E-2</v>
      </c>
      <c r="N2792" s="29">
        <v>1.291E-2</v>
      </c>
      <c r="O2792" s="29">
        <v>0.75660000000000005</v>
      </c>
      <c r="P2792" s="29">
        <v>0.98936999999999997</v>
      </c>
      <c r="Q2792" s="29">
        <v>2.2696000000000001E-2</v>
      </c>
      <c r="R2792" s="29">
        <v>1.6181000000000001E-2</v>
      </c>
      <c r="S2792" s="29">
        <v>3.0509000000000001E-2</v>
      </c>
      <c r="T2792" s="29">
        <v>0.79239999999999999</v>
      </c>
      <c r="U2792" s="29">
        <v>7.9201999999999995E-2</v>
      </c>
      <c r="V2792" s="29">
        <v>0.38350000000000001</v>
      </c>
    </row>
    <row r="2793" spans="1:22" ht="14.25" customHeight="1" x14ac:dyDescent="0.3">
      <c r="A2793" s="57">
        <v>42032</v>
      </c>
      <c r="B2793" s="29">
        <v>21345</v>
      </c>
      <c r="C2793" s="29">
        <v>21458</v>
      </c>
      <c r="D2793" s="29">
        <v>94.466999999999999</v>
      </c>
      <c r="E2793" s="29">
        <v>117.54</v>
      </c>
      <c r="F2793" s="29">
        <v>1.1287</v>
      </c>
      <c r="G2793" s="29">
        <v>8.5079999999999999E-3</v>
      </c>
      <c r="H2793" s="29">
        <v>0.16009999999999999</v>
      </c>
      <c r="I2793" s="29">
        <v>0.1598</v>
      </c>
      <c r="J2793" s="29">
        <v>1.5139</v>
      </c>
      <c r="K2793" s="29">
        <v>3.2018999999999999E-2</v>
      </c>
      <c r="L2793" s="29">
        <v>0.27589999999999998</v>
      </c>
      <c r="M2793" s="29">
        <v>9.2090000000000005E-2</v>
      </c>
      <c r="N2793" s="29">
        <v>1.273E-2</v>
      </c>
      <c r="O2793" s="29">
        <v>0.75590000000000002</v>
      </c>
      <c r="P2793" s="29">
        <v>0.99107999999999996</v>
      </c>
      <c r="Q2793" s="29">
        <v>2.2681E-2</v>
      </c>
      <c r="R2793" s="29">
        <v>1.6295E-2</v>
      </c>
      <c r="S2793" s="29">
        <v>3.0707999999999999E-2</v>
      </c>
      <c r="T2793" s="29">
        <v>0.79800000000000004</v>
      </c>
      <c r="U2793" s="29">
        <v>7.9930000000000001E-2</v>
      </c>
      <c r="V2793" s="29">
        <v>0.38800000000000001</v>
      </c>
    </row>
    <row r="2794" spans="1:22" ht="14.25" customHeight="1" x14ac:dyDescent="0.3">
      <c r="A2794" s="57">
        <v>42031</v>
      </c>
      <c r="B2794" s="29">
        <v>21345</v>
      </c>
      <c r="C2794" s="29">
        <v>21458</v>
      </c>
      <c r="D2794" s="29">
        <v>94.022000000000006</v>
      </c>
      <c r="E2794" s="29">
        <v>117.87</v>
      </c>
      <c r="F2794" s="29">
        <v>1.1380999999999999</v>
      </c>
      <c r="G2794" s="29">
        <v>8.4840000000000002E-3</v>
      </c>
      <c r="H2794" s="29">
        <v>0.16025</v>
      </c>
      <c r="I2794" s="29">
        <v>0.16020000000000001</v>
      </c>
      <c r="J2794" s="29">
        <v>1.5197000000000001</v>
      </c>
      <c r="K2794" s="29">
        <v>3.2166E-2</v>
      </c>
      <c r="L2794" s="29">
        <v>0.2777</v>
      </c>
      <c r="M2794" s="29">
        <v>9.2759999999999995E-2</v>
      </c>
      <c r="N2794" s="29">
        <v>1.274E-2</v>
      </c>
      <c r="O2794" s="29">
        <v>0.75649999999999995</v>
      </c>
      <c r="P2794" s="29">
        <v>0.99129</v>
      </c>
      <c r="Q2794" s="29">
        <v>2.2695E-2</v>
      </c>
      <c r="R2794" s="29">
        <v>1.6271999999999998E-2</v>
      </c>
      <c r="S2794" s="29">
        <v>3.0765000000000001E-2</v>
      </c>
      <c r="T2794" s="29">
        <v>0.80659999999999998</v>
      </c>
      <c r="U2794" s="29">
        <v>8.0217999999999998E-2</v>
      </c>
      <c r="V2794" s="29">
        <v>0.3886</v>
      </c>
    </row>
    <row r="2795" spans="1:22" ht="14.25" customHeight="1" x14ac:dyDescent="0.3">
      <c r="A2795" s="57">
        <v>42030</v>
      </c>
      <c r="B2795" s="29">
        <v>21345</v>
      </c>
      <c r="C2795" s="29">
        <v>21458</v>
      </c>
      <c r="D2795" s="29">
        <v>94.802000000000007</v>
      </c>
      <c r="E2795" s="29">
        <v>118.46</v>
      </c>
      <c r="F2795" s="29">
        <v>1.1237999999999999</v>
      </c>
      <c r="G2795" s="29">
        <v>8.4419999999999999E-3</v>
      </c>
      <c r="H2795" s="29">
        <v>0.15994</v>
      </c>
      <c r="I2795" s="29">
        <v>0.15989999999999999</v>
      </c>
      <c r="J2795" s="29">
        <v>1.5078</v>
      </c>
      <c r="K2795" s="29">
        <v>3.1923E-2</v>
      </c>
      <c r="L2795" s="29">
        <v>0.27739999999999998</v>
      </c>
      <c r="M2795" s="29">
        <v>9.2530000000000001E-2</v>
      </c>
      <c r="N2795" s="29">
        <v>1.2970000000000001E-2</v>
      </c>
      <c r="O2795" s="29">
        <v>0.75770000000000004</v>
      </c>
      <c r="P2795" s="29">
        <v>0.99070999999999998</v>
      </c>
      <c r="Q2795" s="29">
        <v>2.2678E-2</v>
      </c>
      <c r="R2795" s="29">
        <v>1.6279999999999999E-2</v>
      </c>
      <c r="S2795" s="29">
        <v>3.0713000000000001E-2</v>
      </c>
      <c r="T2795" s="29">
        <v>0.80149999999999999</v>
      </c>
      <c r="U2795" s="29">
        <v>8.0037999999999998E-2</v>
      </c>
      <c r="V2795" s="29">
        <v>0.38690000000000002</v>
      </c>
    </row>
    <row r="2796" spans="1:22" ht="14.25" customHeight="1" x14ac:dyDescent="0.3">
      <c r="A2796" s="57">
        <v>42027</v>
      </c>
      <c r="B2796" s="29">
        <v>21350</v>
      </c>
      <c r="C2796" s="29">
        <v>21458</v>
      </c>
      <c r="D2796" s="29">
        <v>94.762</v>
      </c>
      <c r="E2796" s="29">
        <v>117.77</v>
      </c>
      <c r="F2796" s="29">
        <v>1.1204000000000001</v>
      </c>
      <c r="G2796" s="29">
        <v>8.4899999999999993E-3</v>
      </c>
      <c r="H2796" s="29">
        <v>0.16047</v>
      </c>
      <c r="I2796" s="29">
        <v>0.15989999999999999</v>
      </c>
      <c r="J2796" s="29">
        <v>1.4988999999999999</v>
      </c>
      <c r="K2796" s="29">
        <v>3.1990999999999999E-2</v>
      </c>
      <c r="L2796" s="29">
        <v>0.2782</v>
      </c>
      <c r="M2796" s="29">
        <v>9.2799999999999994E-2</v>
      </c>
      <c r="N2796" s="29">
        <v>1.269E-2</v>
      </c>
      <c r="O2796" s="29">
        <v>0.75839999999999996</v>
      </c>
      <c r="P2796" s="29">
        <v>0.99395</v>
      </c>
      <c r="Q2796" s="29">
        <v>2.274E-2</v>
      </c>
      <c r="R2796" s="29">
        <v>1.6277E-2</v>
      </c>
      <c r="S2796" s="29">
        <v>3.0721999999999999E-2</v>
      </c>
      <c r="T2796" s="29">
        <v>0.80449999999999999</v>
      </c>
      <c r="U2796" s="29">
        <v>8.0227999999999994E-2</v>
      </c>
      <c r="V2796" s="29">
        <v>0.38719999999999999</v>
      </c>
    </row>
    <row r="2797" spans="1:22" ht="14.25" customHeight="1" x14ac:dyDescent="0.3">
      <c r="A2797" s="57">
        <v>42026</v>
      </c>
      <c r="B2797" s="29">
        <v>21360</v>
      </c>
      <c r="C2797" s="29">
        <v>21458</v>
      </c>
      <c r="D2797" s="29">
        <v>94.076999999999998</v>
      </c>
      <c r="E2797" s="29">
        <v>118.49</v>
      </c>
      <c r="F2797" s="29">
        <v>1.1366000000000001</v>
      </c>
      <c r="G2797" s="29">
        <v>8.4399999999999996E-3</v>
      </c>
      <c r="H2797" s="29">
        <v>0.16117999999999999</v>
      </c>
      <c r="I2797" s="29">
        <v>0.1608</v>
      </c>
      <c r="J2797" s="29">
        <v>1.5009999999999999</v>
      </c>
      <c r="K2797" s="29">
        <v>3.1817999999999999E-2</v>
      </c>
      <c r="L2797" s="29">
        <v>0.27800000000000002</v>
      </c>
      <c r="M2797" s="29">
        <v>9.2149999999999996E-2</v>
      </c>
      <c r="N2797" s="29">
        <v>1.2880000000000001E-2</v>
      </c>
      <c r="O2797" s="29">
        <v>0.75790000000000002</v>
      </c>
      <c r="P2797" s="29">
        <v>0.99304999999999999</v>
      </c>
      <c r="Q2797" s="29">
        <v>2.2653E-2</v>
      </c>
      <c r="R2797" s="29">
        <v>1.6288E-2</v>
      </c>
      <c r="S2797" s="29">
        <v>3.0669999999999999E-2</v>
      </c>
      <c r="T2797" s="29">
        <v>0.8075</v>
      </c>
      <c r="U2797" s="29">
        <v>8.0574000000000007E-2</v>
      </c>
      <c r="V2797" s="29">
        <v>0.38929999999999998</v>
      </c>
    </row>
    <row r="2798" spans="1:22" ht="14.25" customHeight="1" x14ac:dyDescent="0.3">
      <c r="A2798" s="57">
        <v>42025</v>
      </c>
      <c r="B2798" s="29">
        <v>21380</v>
      </c>
      <c r="C2798" s="29">
        <v>21458</v>
      </c>
      <c r="D2798" s="29">
        <v>92.903999999999996</v>
      </c>
      <c r="E2798" s="29">
        <v>117.97</v>
      </c>
      <c r="F2798" s="29">
        <v>1.161</v>
      </c>
      <c r="G2798" s="29">
        <v>8.4779999999999994E-3</v>
      </c>
      <c r="H2798" s="29">
        <v>0.16108</v>
      </c>
      <c r="I2798" s="29">
        <v>0.16089999999999999</v>
      </c>
      <c r="J2798" s="29">
        <v>1.5142</v>
      </c>
      <c r="K2798" s="29">
        <v>3.1751000000000001E-2</v>
      </c>
      <c r="L2798" s="29">
        <v>0.27660000000000001</v>
      </c>
      <c r="M2798" s="29">
        <v>9.2399999999999996E-2</v>
      </c>
      <c r="N2798" s="29">
        <v>1.2840000000000001E-2</v>
      </c>
      <c r="O2798" s="29">
        <v>0.75829999999999997</v>
      </c>
      <c r="P2798" s="29">
        <v>0.99256</v>
      </c>
      <c r="Q2798" s="29">
        <v>2.2543000000000001E-2</v>
      </c>
      <c r="R2798" s="29">
        <v>1.6251000000000002E-2</v>
      </c>
      <c r="S2798" s="29">
        <v>3.0686000000000001E-2</v>
      </c>
      <c r="T2798" s="29">
        <v>0.81030000000000002</v>
      </c>
      <c r="U2798" s="29">
        <v>8.0180000000000001E-2</v>
      </c>
      <c r="V2798" s="29">
        <v>0.38329999999999997</v>
      </c>
    </row>
    <row r="2799" spans="1:22" ht="14.25" customHeight="1" x14ac:dyDescent="0.3">
      <c r="A2799" s="57">
        <v>42024</v>
      </c>
      <c r="B2799" s="29">
        <v>21360</v>
      </c>
      <c r="C2799" s="29">
        <v>21458</v>
      </c>
      <c r="D2799" s="29">
        <v>93.046000000000006</v>
      </c>
      <c r="E2799" s="29">
        <v>118.82</v>
      </c>
      <c r="F2799" s="29">
        <v>1.155</v>
      </c>
      <c r="G2799" s="29">
        <v>8.4180000000000001E-3</v>
      </c>
      <c r="H2799" s="29">
        <v>0.16084999999999999</v>
      </c>
      <c r="I2799" s="29">
        <v>0.16070000000000001</v>
      </c>
      <c r="J2799" s="29">
        <v>1.5145</v>
      </c>
      <c r="K2799" s="29">
        <v>3.1588999999999999E-2</v>
      </c>
      <c r="L2799" s="29">
        <v>0.27700000000000002</v>
      </c>
      <c r="M2799" s="29">
        <v>9.1920000000000002E-2</v>
      </c>
      <c r="N2799" s="29">
        <v>1.2840000000000001E-2</v>
      </c>
      <c r="O2799" s="29">
        <v>0.75870000000000004</v>
      </c>
      <c r="P2799" s="29">
        <v>0.99304999999999999</v>
      </c>
      <c r="Q2799" s="29">
        <v>2.2442E-2</v>
      </c>
      <c r="R2799" s="29">
        <v>1.6199000000000002E-2</v>
      </c>
      <c r="S2799" s="29">
        <v>3.0575999999999999E-2</v>
      </c>
      <c r="T2799" s="29">
        <v>0.8256</v>
      </c>
      <c r="U2799" s="29">
        <v>7.9504000000000005E-2</v>
      </c>
      <c r="V2799" s="29">
        <v>0.38250000000000001</v>
      </c>
    </row>
    <row r="2800" spans="1:22" ht="14.25" customHeight="1" x14ac:dyDescent="0.3">
      <c r="A2800" s="57">
        <v>42023</v>
      </c>
      <c r="B2800" s="29">
        <v>21355</v>
      </c>
      <c r="C2800" s="29">
        <v>21458</v>
      </c>
      <c r="D2800" s="29">
        <v>92.52</v>
      </c>
      <c r="E2800" s="29">
        <v>117.56</v>
      </c>
      <c r="F2800" s="29">
        <v>1.1606000000000001</v>
      </c>
      <c r="G2800" s="29">
        <v>8.5059999999999997E-3</v>
      </c>
      <c r="H2800" s="29">
        <v>0.16075</v>
      </c>
      <c r="I2800" s="29">
        <v>0.16070000000000001</v>
      </c>
      <c r="J2800" s="29">
        <v>1.5113000000000001</v>
      </c>
      <c r="K2800" s="29">
        <v>3.1738000000000002E-2</v>
      </c>
      <c r="L2800" s="29">
        <v>0.28039999999999998</v>
      </c>
      <c r="M2800" s="29">
        <v>9.2649999999999996E-2</v>
      </c>
      <c r="N2800" s="29">
        <v>1.273E-2</v>
      </c>
      <c r="O2800" s="29">
        <v>0.75829999999999997</v>
      </c>
      <c r="P2800" s="29">
        <v>0.99206000000000005</v>
      </c>
      <c r="Q2800" s="29">
        <v>2.2432000000000001E-2</v>
      </c>
      <c r="R2800" s="29">
        <v>1.6212000000000001E-2</v>
      </c>
      <c r="S2800" s="29">
        <v>3.0692000000000001E-2</v>
      </c>
      <c r="T2800" s="29">
        <v>0.83750000000000002</v>
      </c>
      <c r="U2800" s="29">
        <v>7.9089000000000007E-2</v>
      </c>
      <c r="V2800" s="29">
        <v>0.377</v>
      </c>
    </row>
    <row r="2801" spans="1:22" ht="14.25" customHeight="1" x14ac:dyDescent="0.3">
      <c r="A2801" s="57">
        <v>42020</v>
      </c>
      <c r="B2801" s="29">
        <v>21340</v>
      </c>
      <c r="C2801" s="29">
        <v>21458</v>
      </c>
      <c r="D2801" s="29">
        <v>92.52</v>
      </c>
      <c r="E2801" s="29">
        <v>117.51</v>
      </c>
      <c r="F2801" s="29">
        <v>1.1567000000000001</v>
      </c>
      <c r="G2801" s="29">
        <v>8.5030000000000001E-3</v>
      </c>
      <c r="H2801" s="29">
        <v>0.16114000000000001</v>
      </c>
      <c r="I2801" s="29">
        <v>0.1603</v>
      </c>
      <c r="J2801" s="29">
        <v>1.5149999999999999</v>
      </c>
      <c r="K2801" s="29">
        <v>3.1781999999999998E-2</v>
      </c>
      <c r="L2801" s="29">
        <v>0.28100000000000003</v>
      </c>
      <c r="M2801" s="29">
        <v>9.2619999999999994E-2</v>
      </c>
      <c r="N2801" s="29">
        <v>1.273E-2</v>
      </c>
      <c r="O2801" s="29">
        <v>0.76070000000000004</v>
      </c>
      <c r="P2801" s="29">
        <v>0.99441000000000002</v>
      </c>
      <c r="Q2801" s="29">
        <v>2.239E-2</v>
      </c>
      <c r="R2801" s="29">
        <v>1.6227999999999999E-2</v>
      </c>
      <c r="S2801" s="29">
        <v>3.0713000000000001E-2</v>
      </c>
      <c r="T2801" s="29">
        <v>0.83460000000000001</v>
      </c>
      <c r="U2801" s="29">
        <v>7.9346E-2</v>
      </c>
      <c r="V2801" s="29">
        <v>0.38150000000000001</v>
      </c>
    </row>
    <row r="2802" spans="1:22" ht="14.25" customHeight="1" x14ac:dyDescent="0.3">
      <c r="A2802" s="57">
        <v>42019</v>
      </c>
      <c r="B2802" s="29">
        <v>21345</v>
      </c>
      <c r="C2802" s="29">
        <v>21458</v>
      </c>
      <c r="D2802" s="29">
        <v>92.352000000000004</v>
      </c>
      <c r="E2802" s="29">
        <v>116.17</v>
      </c>
      <c r="F2802" s="29">
        <v>1.1633</v>
      </c>
      <c r="G2802" s="29">
        <v>8.6060000000000008E-3</v>
      </c>
      <c r="H2802" s="29">
        <v>0.16167000000000001</v>
      </c>
      <c r="I2802" s="29">
        <v>0.161</v>
      </c>
      <c r="J2802" s="29">
        <v>1.5183</v>
      </c>
      <c r="K2802" s="29">
        <v>3.1618E-2</v>
      </c>
      <c r="L2802" s="29">
        <v>0.28029999999999999</v>
      </c>
      <c r="M2802" s="29">
        <v>9.2960000000000001E-2</v>
      </c>
      <c r="N2802" s="29">
        <v>1.285E-2</v>
      </c>
      <c r="O2802" s="29">
        <v>0.76019999999999999</v>
      </c>
      <c r="P2802" s="29">
        <v>0.99353999999999998</v>
      </c>
      <c r="Q2802" s="29">
        <v>2.2433999999999999E-2</v>
      </c>
      <c r="R2802" s="29">
        <v>1.6149E-2</v>
      </c>
      <c r="S2802" s="29">
        <v>3.0543000000000001E-2</v>
      </c>
      <c r="T2802" s="29">
        <v>0.83640000000000003</v>
      </c>
      <c r="U2802" s="29">
        <v>7.9757999999999996E-2</v>
      </c>
      <c r="V2802" s="29">
        <v>0.37909999999999999</v>
      </c>
    </row>
    <row r="2803" spans="1:22" ht="14.25" customHeight="1" x14ac:dyDescent="0.3">
      <c r="A2803" s="57">
        <v>42018</v>
      </c>
      <c r="B2803" s="29">
        <v>21340</v>
      </c>
      <c r="C2803" s="29">
        <v>21458</v>
      </c>
      <c r="D2803" s="29">
        <v>92.161000000000001</v>
      </c>
      <c r="E2803" s="29">
        <v>117.33</v>
      </c>
      <c r="F2803" s="29">
        <v>1.1789000000000001</v>
      </c>
      <c r="G2803" s="29">
        <v>8.5220000000000001E-3</v>
      </c>
      <c r="H2803" s="29">
        <v>0.16142000000000001</v>
      </c>
      <c r="I2803" s="29">
        <v>0.16139999999999999</v>
      </c>
      <c r="J2803" s="29">
        <v>1.5234000000000001</v>
      </c>
      <c r="K2803" s="29">
        <v>3.1444E-2</v>
      </c>
      <c r="L2803" s="29">
        <v>0.27939999999999998</v>
      </c>
      <c r="M2803" s="29">
        <v>9.2329999999999995E-2</v>
      </c>
      <c r="N2803" s="29">
        <v>1.274E-2</v>
      </c>
      <c r="O2803" s="29">
        <v>0.76039999999999996</v>
      </c>
      <c r="P2803" s="29">
        <v>0.99417999999999995</v>
      </c>
      <c r="Q2803" s="29">
        <v>2.2408999999999998E-2</v>
      </c>
      <c r="R2803" s="29">
        <v>1.6081999999999999E-2</v>
      </c>
      <c r="S2803" s="29">
        <v>3.0525E-2</v>
      </c>
      <c r="T2803" s="29">
        <v>0.83679999999999999</v>
      </c>
      <c r="U2803" s="29">
        <v>7.9485E-2</v>
      </c>
      <c r="V2803" s="29">
        <v>0.38229999999999997</v>
      </c>
    </row>
    <row r="2804" spans="1:22" ht="14.25" customHeight="1" x14ac:dyDescent="0.3">
      <c r="A2804" s="57">
        <v>42017</v>
      </c>
      <c r="B2804" s="29">
        <v>21345</v>
      </c>
      <c r="C2804" s="29">
        <v>21458</v>
      </c>
      <c r="D2804" s="29">
        <v>92.31</v>
      </c>
      <c r="E2804" s="29">
        <v>117.93</v>
      </c>
      <c r="F2804" s="29">
        <v>1.1773</v>
      </c>
      <c r="G2804" s="29">
        <v>8.4799999999999997E-3</v>
      </c>
      <c r="H2804" s="29">
        <v>0.16142000000000001</v>
      </c>
      <c r="I2804" s="29">
        <v>0.16139999999999999</v>
      </c>
      <c r="J2804" s="29">
        <v>1.516</v>
      </c>
      <c r="K2804" s="29">
        <v>3.1384000000000002E-2</v>
      </c>
      <c r="L2804" s="29">
        <v>0.27779999999999999</v>
      </c>
      <c r="M2804" s="29">
        <v>9.2689999999999995E-2</v>
      </c>
      <c r="N2804" s="29">
        <v>1.273E-2</v>
      </c>
      <c r="O2804" s="29">
        <v>0.76039999999999996</v>
      </c>
      <c r="P2804" s="29">
        <v>0.99502999999999997</v>
      </c>
      <c r="Q2804" s="29">
        <v>2.2394000000000001E-2</v>
      </c>
      <c r="R2804" s="29">
        <v>1.6136000000000001E-2</v>
      </c>
      <c r="S2804" s="29">
        <v>3.0476E-2</v>
      </c>
      <c r="T2804" s="29">
        <v>0.83650000000000002</v>
      </c>
      <c r="U2804" s="29">
        <v>7.9289999999999999E-2</v>
      </c>
      <c r="V2804" s="29">
        <v>0.37859999999999999</v>
      </c>
    </row>
    <row r="2805" spans="1:22" ht="14.25" customHeight="1" x14ac:dyDescent="0.3">
      <c r="A2805" s="57">
        <v>42016</v>
      </c>
      <c r="B2805" s="29">
        <v>21345</v>
      </c>
      <c r="C2805" s="29">
        <v>21458</v>
      </c>
      <c r="D2805" s="29">
        <v>91.983000000000004</v>
      </c>
      <c r="E2805" s="29">
        <v>118.35</v>
      </c>
      <c r="F2805" s="29">
        <v>1.1834</v>
      </c>
      <c r="G2805" s="29">
        <v>8.4489999999999999E-3</v>
      </c>
      <c r="H2805" s="29">
        <v>0.16117999999999999</v>
      </c>
      <c r="I2805" s="29">
        <v>0.16139999999999999</v>
      </c>
      <c r="J2805" s="29">
        <v>1.5170999999999999</v>
      </c>
      <c r="K2805" s="29">
        <v>3.1371000000000003E-2</v>
      </c>
      <c r="L2805" s="29">
        <v>0.2797</v>
      </c>
      <c r="M2805" s="29">
        <v>9.2359999999999998E-2</v>
      </c>
      <c r="N2805" s="29">
        <v>1.299E-2</v>
      </c>
      <c r="O2805" s="29">
        <v>0.76019999999999999</v>
      </c>
      <c r="P2805" s="29">
        <v>0.99358999999999997</v>
      </c>
      <c r="Q2805" s="29">
        <v>2.2297000000000001E-2</v>
      </c>
      <c r="R2805" s="29">
        <v>1.6111E-2</v>
      </c>
      <c r="S2805" s="29">
        <v>3.0415999999999999E-2</v>
      </c>
      <c r="T2805" s="29">
        <v>0.83520000000000005</v>
      </c>
      <c r="U2805" s="29">
        <v>7.9566999999999999E-2</v>
      </c>
      <c r="V2805" s="29">
        <v>0.37509999999999999</v>
      </c>
    </row>
    <row r="2806" spans="1:22" ht="14.25" customHeight="1" x14ac:dyDescent="0.3">
      <c r="A2806" s="57">
        <v>42013</v>
      </c>
      <c r="B2806" s="29">
        <v>21370</v>
      </c>
      <c r="C2806" s="29">
        <v>21458</v>
      </c>
      <c r="D2806" s="29">
        <v>91.935000000000002</v>
      </c>
      <c r="E2806" s="29">
        <v>118.5</v>
      </c>
      <c r="F2806" s="29">
        <v>1.1841999999999999</v>
      </c>
      <c r="G2806" s="29">
        <v>8.4360000000000008E-3</v>
      </c>
      <c r="H2806" s="29">
        <v>0.16100999999999999</v>
      </c>
      <c r="I2806" s="29">
        <v>0.16109999999999999</v>
      </c>
      <c r="J2806" s="29">
        <v>1.516</v>
      </c>
      <c r="K2806" s="29">
        <v>3.1327000000000001E-2</v>
      </c>
      <c r="L2806" s="29">
        <v>0.28110000000000002</v>
      </c>
      <c r="M2806" s="29">
        <v>9.214E-2</v>
      </c>
      <c r="N2806" s="29">
        <v>1.273E-2</v>
      </c>
      <c r="O2806" s="29">
        <v>0.76019999999999999</v>
      </c>
      <c r="P2806" s="29">
        <v>0.99380999999999997</v>
      </c>
      <c r="Q2806" s="29">
        <v>2.2273999999999999E-2</v>
      </c>
      <c r="R2806" s="29">
        <v>1.6108999999999998E-2</v>
      </c>
      <c r="S2806" s="29">
        <v>3.0414E-2</v>
      </c>
      <c r="T2806" s="29">
        <v>0.84279999999999999</v>
      </c>
      <c r="U2806" s="29">
        <v>7.9468999999999998E-2</v>
      </c>
      <c r="V2806" s="29">
        <v>0.37919999999999998</v>
      </c>
    </row>
    <row r="2807" spans="1:22" ht="14.25" customHeight="1" x14ac:dyDescent="0.3">
      <c r="A2807" s="57">
        <v>42012</v>
      </c>
      <c r="B2807" s="29">
        <v>21388</v>
      </c>
      <c r="C2807" s="29">
        <v>21458</v>
      </c>
      <c r="D2807" s="29">
        <v>92.367999999999995</v>
      </c>
      <c r="E2807" s="29">
        <v>119.66</v>
      </c>
      <c r="F2807" s="29">
        <v>1.1793</v>
      </c>
      <c r="G2807" s="29">
        <v>8.3569999999999998E-3</v>
      </c>
      <c r="H2807" s="29">
        <v>0.16098999999999999</v>
      </c>
      <c r="I2807" s="29">
        <v>0.1608</v>
      </c>
      <c r="J2807" s="29">
        <v>1.5089999999999999</v>
      </c>
      <c r="K2807" s="29">
        <v>3.1254999999999998E-2</v>
      </c>
      <c r="L2807" s="29">
        <v>0.28070000000000001</v>
      </c>
      <c r="M2807" s="29">
        <v>9.128E-2</v>
      </c>
      <c r="N2807" s="29">
        <v>1.2970000000000001E-2</v>
      </c>
      <c r="O2807" s="29">
        <v>0.76029999999999998</v>
      </c>
      <c r="P2807" s="29">
        <v>0.99256</v>
      </c>
      <c r="Q2807" s="29">
        <v>2.2256000000000001E-2</v>
      </c>
      <c r="R2807" s="29">
        <v>1.6007E-2</v>
      </c>
      <c r="S2807" s="29">
        <v>3.0425000000000001E-2</v>
      </c>
      <c r="T2807" s="29">
        <v>0.84530000000000005</v>
      </c>
      <c r="U2807" s="29">
        <v>7.8958E-2</v>
      </c>
      <c r="V2807" s="29">
        <v>0.37459999999999999</v>
      </c>
    </row>
    <row r="2808" spans="1:22" ht="14.25" customHeight="1" x14ac:dyDescent="0.3">
      <c r="A2808" s="57">
        <v>42011</v>
      </c>
      <c r="B2808" s="29">
        <v>21440</v>
      </c>
      <c r="C2808" s="29">
        <v>21458</v>
      </c>
      <c r="D2808" s="29">
        <v>91.89</v>
      </c>
      <c r="E2808" s="29">
        <v>119.26</v>
      </c>
      <c r="F2808" s="29">
        <v>1.1839</v>
      </c>
      <c r="G2808" s="29">
        <v>8.3859999999999994E-3</v>
      </c>
      <c r="H2808" s="29">
        <v>0.16098999999999999</v>
      </c>
      <c r="I2808" s="29">
        <v>0.16089999999999999</v>
      </c>
      <c r="J2808" s="29">
        <v>1.5109999999999999</v>
      </c>
      <c r="K2808" s="29">
        <v>3.1253999999999997E-2</v>
      </c>
      <c r="L2808" s="29">
        <v>0.28050000000000003</v>
      </c>
      <c r="M2808" s="29">
        <v>9.1020000000000004E-2</v>
      </c>
      <c r="N2808" s="29">
        <v>1.2840000000000001E-2</v>
      </c>
      <c r="O2808" s="29">
        <v>0.76100000000000001</v>
      </c>
      <c r="P2808" s="29">
        <v>0.99084000000000005</v>
      </c>
      <c r="Q2808" s="29">
        <v>2.2210000000000001E-2</v>
      </c>
      <c r="R2808" s="29">
        <v>1.5833E-2</v>
      </c>
      <c r="S2808" s="29">
        <v>3.0432000000000001E-2</v>
      </c>
      <c r="T2808" s="29">
        <v>0.84619999999999995</v>
      </c>
      <c r="U2808" s="29">
        <v>7.8864000000000004E-2</v>
      </c>
      <c r="V2808" s="29">
        <v>0.37119999999999997</v>
      </c>
    </row>
    <row r="2809" spans="1:22" ht="14.25" customHeight="1" x14ac:dyDescent="0.3">
      <c r="A2809" s="57">
        <v>42010</v>
      </c>
      <c r="B2809" s="29">
        <v>21437</v>
      </c>
      <c r="C2809" s="29">
        <v>21246</v>
      </c>
      <c r="D2809" s="29">
        <v>91.498999999999995</v>
      </c>
      <c r="E2809" s="29">
        <v>118.39</v>
      </c>
      <c r="F2809" s="29">
        <v>1.1890000000000001</v>
      </c>
      <c r="G2809" s="29">
        <v>8.4480000000000006E-3</v>
      </c>
      <c r="H2809" s="29">
        <v>0.16088</v>
      </c>
      <c r="I2809" s="29">
        <v>0.161</v>
      </c>
      <c r="J2809" s="29">
        <v>1.5150999999999999</v>
      </c>
      <c r="K2809" s="29">
        <v>3.1244999999999998E-2</v>
      </c>
      <c r="L2809" s="29">
        <v>0.28060000000000002</v>
      </c>
      <c r="M2809" s="29">
        <v>9.0980000000000005E-2</v>
      </c>
      <c r="N2809" s="29">
        <v>1.269E-2</v>
      </c>
      <c r="O2809" s="29">
        <v>0.76049999999999995</v>
      </c>
      <c r="P2809" s="29">
        <v>0.99065999999999999</v>
      </c>
      <c r="Q2809" s="29">
        <v>2.2238000000000001E-2</v>
      </c>
      <c r="R2809" s="29">
        <v>1.5758999999999999E-2</v>
      </c>
      <c r="S2809" s="29">
        <v>3.0425000000000001E-2</v>
      </c>
      <c r="T2809" s="29">
        <v>0.8448</v>
      </c>
      <c r="U2809" s="29">
        <v>7.9036999999999996E-2</v>
      </c>
      <c r="V2809" s="29">
        <v>0.37069999999999997</v>
      </c>
    </row>
    <row r="2810" spans="1:22" ht="14.25" customHeight="1" x14ac:dyDescent="0.3">
      <c r="A2810" s="57">
        <v>42009</v>
      </c>
      <c r="B2810" s="29">
        <v>21388</v>
      </c>
      <c r="C2810" s="29">
        <v>21246</v>
      </c>
      <c r="D2810" s="29">
        <v>91.378</v>
      </c>
      <c r="E2810" s="29">
        <v>119.64</v>
      </c>
      <c r="F2810" s="29">
        <v>1.1933</v>
      </c>
      <c r="G2810" s="29">
        <v>8.3590000000000001E-3</v>
      </c>
      <c r="H2810" s="29">
        <v>0.16072</v>
      </c>
      <c r="I2810" s="29">
        <v>0.16059999999999999</v>
      </c>
      <c r="J2810" s="29">
        <v>1.5249999999999999</v>
      </c>
      <c r="K2810" s="29">
        <v>3.1229E-2</v>
      </c>
      <c r="L2810" s="29">
        <v>0.28120000000000001</v>
      </c>
      <c r="M2810" s="29">
        <v>9.01E-2</v>
      </c>
      <c r="N2810" s="29">
        <v>1.273E-2</v>
      </c>
      <c r="O2810" s="29">
        <v>0.76160000000000005</v>
      </c>
      <c r="P2810" s="29">
        <v>0.99182000000000003</v>
      </c>
      <c r="Q2810" s="29">
        <v>2.2197999999999999E-2</v>
      </c>
      <c r="R2810" s="29">
        <v>1.5755000000000002E-2</v>
      </c>
      <c r="S2810" s="29">
        <v>3.0332000000000001E-2</v>
      </c>
      <c r="T2810" s="29">
        <v>0.85019999999999996</v>
      </c>
      <c r="U2810" s="29">
        <v>7.9228999999999994E-2</v>
      </c>
      <c r="V2810" s="29">
        <v>0.3669</v>
      </c>
    </row>
    <row r="2811" spans="1:22" ht="14.25" customHeight="1" x14ac:dyDescent="0.3">
      <c r="A2811" s="57">
        <v>42006</v>
      </c>
      <c r="B2811" s="29">
        <v>21388</v>
      </c>
      <c r="C2811" s="29">
        <v>21246</v>
      </c>
      <c r="D2811" s="29">
        <v>91.08</v>
      </c>
      <c r="E2811" s="29">
        <v>120.5</v>
      </c>
      <c r="F2811" s="29">
        <v>1.2001999999999999</v>
      </c>
      <c r="G2811" s="29">
        <v>8.3000000000000001E-3</v>
      </c>
      <c r="H2811" s="29">
        <v>0.16112000000000001</v>
      </c>
      <c r="I2811" s="29">
        <v>0.16059999999999999</v>
      </c>
      <c r="J2811" s="29">
        <v>1.5327999999999999</v>
      </c>
      <c r="K2811" s="29">
        <v>3.1433000000000003E-2</v>
      </c>
      <c r="L2811" s="29">
        <v>0.2833</v>
      </c>
      <c r="M2811" s="29">
        <v>9.0319999999999998E-2</v>
      </c>
      <c r="N2811" s="29">
        <v>1.29E-2</v>
      </c>
      <c r="O2811" s="29">
        <v>0.76170000000000004</v>
      </c>
      <c r="P2811" s="29">
        <v>0.99106000000000005</v>
      </c>
      <c r="Q2811" s="29">
        <v>2.2318999999999999E-2</v>
      </c>
      <c r="R2811" s="29">
        <v>1.5817000000000001E-2</v>
      </c>
      <c r="S2811" s="29">
        <v>3.0339999999999999E-2</v>
      </c>
      <c r="T2811" s="29">
        <v>0.84850000000000003</v>
      </c>
      <c r="U2811" s="29">
        <v>7.9834000000000002E-2</v>
      </c>
      <c r="V2811" s="29">
        <v>0.371</v>
      </c>
    </row>
    <row r="2812" spans="1:22" ht="14.25" customHeight="1" x14ac:dyDescent="0.3">
      <c r="A2812" s="57">
        <v>42005</v>
      </c>
      <c r="B2812" s="29">
        <v>21392</v>
      </c>
      <c r="C2812" s="29">
        <v>21246</v>
      </c>
      <c r="D2812" s="29">
        <v>90.275999999999996</v>
      </c>
      <c r="E2812" s="29">
        <v>119.74</v>
      </c>
      <c r="F2812" s="29">
        <v>1.2103999999999999</v>
      </c>
      <c r="G2812" s="29">
        <v>8.3490000000000005E-3</v>
      </c>
      <c r="H2812" s="29">
        <v>0.16109000000000001</v>
      </c>
      <c r="I2812" s="29">
        <v>0.1608</v>
      </c>
      <c r="J2812" s="29">
        <v>1.5586</v>
      </c>
      <c r="K2812" s="29">
        <v>3.1601999999999998E-2</v>
      </c>
      <c r="L2812" s="29">
        <v>0.28549999999999998</v>
      </c>
      <c r="M2812" s="29">
        <v>9.1469999999999996E-2</v>
      </c>
      <c r="N2812" s="29">
        <v>1.2919999999999999E-2</v>
      </c>
      <c r="O2812" s="29">
        <v>0.76029999999999998</v>
      </c>
      <c r="P2812" s="29">
        <v>0.98960999999999999</v>
      </c>
      <c r="Q2812" s="29">
        <v>2.2346000000000001E-2</v>
      </c>
      <c r="R2812" s="29">
        <v>1.583E-2</v>
      </c>
      <c r="S2812" s="29">
        <v>3.0379E-2</v>
      </c>
      <c r="T2812" s="29">
        <v>0.86129999999999995</v>
      </c>
      <c r="U2812" s="29">
        <v>8.0411999999999997E-2</v>
      </c>
      <c r="V2812" s="29">
        <v>0.37780000000000002</v>
      </c>
    </row>
    <row r="2813" spans="1:22" ht="14.25" customHeight="1" x14ac:dyDescent="0.3">
      <c r="A2813" s="57">
        <v>42004</v>
      </c>
      <c r="B2813" s="29">
        <v>21388</v>
      </c>
      <c r="C2813" s="29">
        <v>21246</v>
      </c>
      <c r="D2813" s="29">
        <v>90.269000000000005</v>
      </c>
      <c r="E2813" s="29">
        <v>119.78</v>
      </c>
      <c r="F2813" s="29">
        <v>1.2098</v>
      </c>
      <c r="G2813" s="29">
        <v>8.3549999999999996E-3</v>
      </c>
      <c r="H2813" s="29">
        <v>0.16113</v>
      </c>
      <c r="I2813" s="29">
        <v>0.1608</v>
      </c>
      <c r="J2813" s="29">
        <v>1.5577000000000001</v>
      </c>
      <c r="K2813" s="29">
        <v>3.1601999999999998E-2</v>
      </c>
      <c r="L2813" s="29">
        <v>0.2853</v>
      </c>
      <c r="M2813" s="29">
        <v>9.1410000000000005E-2</v>
      </c>
      <c r="N2813" s="29">
        <v>1.295E-2</v>
      </c>
      <c r="O2813" s="29">
        <v>0.7621</v>
      </c>
      <c r="P2813" s="29">
        <v>0.98960999999999999</v>
      </c>
      <c r="Q2813" s="29">
        <v>2.2357999999999999E-2</v>
      </c>
      <c r="R2813" s="29">
        <v>1.5813000000000001E-2</v>
      </c>
      <c r="S2813" s="29">
        <v>3.0391000000000001E-2</v>
      </c>
      <c r="T2813" s="29">
        <v>0.86050000000000004</v>
      </c>
      <c r="U2813" s="29">
        <v>8.0421000000000006E-2</v>
      </c>
      <c r="V2813" s="29">
        <v>0.37730000000000002</v>
      </c>
    </row>
    <row r="2814" spans="1:22" ht="14.25" customHeight="1" x14ac:dyDescent="0.3">
      <c r="A2814" s="57">
        <v>42003</v>
      </c>
      <c r="B2814" s="29">
        <v>21393</v>
      </c>
      <c r="C2814" s="29">
        <v>21246</v>
      </c>
      <c r="D2814" s="29">
        <v>89.991</v>
      </c>
      <c r="E2814" s="29">
        <v>119.48</v>
      </c>
      <c r="F2814" s="29">
        <v>1.2156</v>
      </c>
      <c r="G2814" s="29">
        <v>8.3700000000000007E-3</v>
      </c>
      <c r="H2814" s="29">
        <v>0.16123999999999999</v>
      </c>
      <c r="I2814" s="29">
        <v>0.16089999999999999</v>
      </c>
      <c r="J2814" s="29">
        <v>1.5562</v>
      </c>
      <c r="K2814" s="29">
        <v>3.1572999999999997E-2</v>
      </c>
      <c r="L2814" s="29">
        <v>0.28570000000000001</v>
      </c>
      <c r="M2814" s="29">
        <v>9.1170000000000001E-2</v>
      </c>
      <c r="N2814" s="29">
        <v>1.2840000000000001E-2</v>
      </c>
      <c r="O2814" s="29">
        <v>0.7621</v>
      </c>
      <c r="P2814" s="29">
        <v>0.98985000000000001</v>
      </c>
      <c r="Q2814" s="29">
        <v>2.2353999999999999E-2</v>
      </c>
      <c r="R2814" s="29">
        <v>1.5789000000000001E-2</v>
      </c>
      <c r="S2814" s="29">
        <v>3.0426999999999999E-2</v>
      </c>
      <c r="T2814" s="29">
        <v>0.86140000000000005</v>
      </c>
      <c r="U2814" s="29">
        <v>8.0561999999999995E-2</v>
      </c>
      <c r="V2814" s="29">
        <v>0.37780000000000002</v>
      </c>
    </row>
    <row r="2815" spans="1:22" ht="14.25" customHeight="1" x14ac:dyDescent="0.3">
      <c r="A2815" s="57">
        <v>42002</v>
      </c>
      <c r="B2815" s="29">
        <v>21388</v>
      </c>
      <c r="C2815" s="29">
        <v>21246</v>
      </c>
      <c r="D2815" s="29">
        <v>90.19</v>
      </c>
      <c r="E2815" s="29">
        <v>120.67</v>
      </c>
      <c r="F2815" s="29">
        <v>1.2152000000000001</v>
      </c>
      <c r="G2815" s="29">
        <v>8.2900000000000005E-3</v>
      </c>
      <c r="H2815" s="29">
        <v>0.16075999999999999</v>
      </c>
      <c r="I2815" s="29">
        <v>0.16039999999999999</v>
      </c>
      <c r="J2815" s="29">
        <v>1.5517000000000001</v>
      </c>
      <c r="K2815" s="29">
        <v>3.1458E-2</v>
      </c>
      <c r="L2815" s="29">
        <v>0.28549999999999998</v>
      </c>
      <c r="M2815" s="29">
        <v>9.0880000000000002E-2</v>
      </c>
      <c r="N2815" s="29">
        <v>1.273E-2</v>
      </c>
      <c r="O2815" s="29">
        <v>0.76229999999999998</v>
      </c>
      <c r="P2815" s="29">
        <v>0.98873</v>
      </c>
      <c r="Q2815" s="29">
        <v>2.2353000000000001E-2</v>
      </c>
      <c r="R2815" s="29">
        <v>1.5706999999999999E-2</v>
      </c>
      <c r="S2815" s="29">
        <v>3.0348E-2</v>
      </c>
      <c r="T2815" s="29">
        <v>0.85929999999999995</v>
      </c>
      <c r="U2815" s="29">
        <v>8.0463000000000007E-2</v>
      </c>
      <c r="V2815" s="29">
        <v>0.37</v>
      </c>
    </row>
    <row r="2816" spans="1:22" ht="14.25" customHeight="1" x14ac:dyDescent="0.3">
      <c r="A2816" s="57">
        <v>41999</v>
      </c>
      <c r="B2816" s="29">
        <v>21388</v>
      </c>
      <c r="C2816" s="29">
        <v>21246</v>
      </c>
      <c r="D2816" s="29">
        <v>90.03</v>
      </c>
      <c r="E2816" s="29">
        <v>120.31</v>
      </c>
      <c r="F2816" s="29">
        <v>1.2182999999999999</v>
      </c>
      <c r="G2816" s="29">
        <v>8.3079999999999994E-3</v>
      </c>
      <c r="H2816" s="29">
        <v>0.16058</v>
      </c>
      <c r="I2816" s="29">
        <v>0.1608</v>
      </c>
      <c r="J2816" s="29">
        <v>1.5558000000000001</v>
      </c>
      <c r="K2816" s="29">
        <v>3.1496999999999997E-2</v>
      </c>
      <c r="L2816" s="29">
        <v>0.28670000000000001</v>
      </c>
      <c r="M2816" s="29">
        <v>9.0410000000000004E-2</v>
      </c>
      <c r="N2816" s="29">
        <v>1.2829999999999999E-2</v>
      </c>
      <c r="O2816" s="29">
        <v>0.76019999999999999</v>
      </c>
      <c r="P2816" s="29">
        <v>0.99353999999999998</v>
      </c>
      <c r="Q2816" s="29">
        <v>2.2369E-2</v>
      </c>
      <c r="R2816" s="29">
        <v>1.5708E-2</v>
      </c>
      <c r="S2816" s="29">
        <v>3.0388999999999999E-2</v>
      </c>
      <c r="T2816" s="29">
        <v>0.86</v>
      </c>
      <c r="U2816" s="29">
        <v>8.0436999999999995E-2</v>
      </c>
      <c r="V2816" s="29">
        <v>0.37469999999999998</v>
      </c>
    </row>
    <row r="2817" spans="1:22" ht="14.25" customHeight="1" x14ac:dyDescent="0.3">
      <c r="A2817" s="57">
        <v>41998</v>
      </c>
      <c r="B2817" s="29">
        <v>21405</v>
      </c>
      <c r="C2817" s="29">
        <v>21246</v>
      </c>
      <c r="D2817" s="29">
        <v>89.834999999999994</v>
      </c>
      <c r="E2817" s="29">
        <v>120.1</v>
      </c>
      <c r="F2817" s="29">
        <v>1.2224999999999999</v>
      </c>
      <c r="G2817" s="29">
        <v>8.3269999999999993E-3</v>
      </c>
      <c r="H2817" s="29">
        <v>0.16114000000000001</v>
      </c>
      <c r="I2817" s="29">
        <v>0.16109999999999999</v>
      </c>
      <c r="J2817" s="29">
        <v>1.5559000000000001</v>
      </c>
      <c r="K2817" s="29">
        <v>3.1496000000000003E-2</v>
      </c>
      <c r="L2817" s="29">
        <v>0.2858</v>
      </c>
      <c r="M2817" s="29">
        <v>9.0759999999999993E-2</v>
      </c>
      <c r="N2817" s="29">
        <v>1.2829999999999999E-2</v>
      </c>
      <c r="O2817" s="29">
        <v>0.7621</v>
      </c>
      <c r="P2817" s="29">
        <v>0.99502999999999997</v>
      </c>
      <c r="Q2817" s="29">
        <v>2.2356000000000001E-2</v>
      </c>
      <c r="R2817" s="29">
        <v>1.5741999999999999E-2</v>
      </c>
      <c r="S2817" s="29">
        <v>3.0429999999999999E-2</v>
      </c>
      <c r="T2817" s="29">
        <v>0.86029999999999995</v>
      </c>
      <c r="U2817" s="29">
        <v>8.0191999999999999E-2</v>
      </c>
      <c r="V2817" s="29">
        <v>0.37109999999999999</v>
      </c>
    </row>
    <row r="2818" spans="1:22" ht="14.25" customHeight="1" x14ac:dyDescent="0.3">
      <c r="A2818" s="57">
        <v>41997</v>
      </c>
      <c r="B2818" s="29">
        <v>21388</v>
      </c>
      <c r="C2818" s="29">
        <v>21246</v>
      </c>
      <c r="D2818" s="29">
        <v>89.966999999999999</v>
      </c>
      <c r="E2818" s="29">
        <v>120.51</v>
      </c>
      <c r="F2818" s="29">
        <v>1.2196</v>
      </c>
      <c r="G2818" s="29">
        <v>8.3009999999999994E-3</v>
      </c>
      <c r="H2818" s="29">
        <v>0.16081999999999999</v>
      </c>
      <c r="I2818" s="29">
        <v>0.16059999999999999</v>
      </c>
      <c r="J2818" s="29">
        <v>1.5558000000000001</v>
      </c>
      <c r="K2818" s="29">
        <v>3.1393999999999998E-2</v>
      </c>
      <c r="L2818" s="29">
        <v>0.2863</v>
      </c>
      <c r="M2818" s="29">
        <v>9.0499999999999997E-2</v>
      </c>
      <c r="N2818" s="29">
        <v>1.2829999999999999E-2</v>
      </c>
      <c r="O2818" s="29">
        <v>0.76200000000000001</v>
      </c>
      <c r="P2818" s="29">
        <v>0.99512</v>
      </c>
      <c r="Q2818" s="29">
        <v>2.2381999999999999E-2</v>
      </c>
      <c r="R2818" s="29">
        <v>1.5741999999999999E-2</v>
      </c>
      <c r="S2818" s="29">
        <v>3.0412000000000002E-2</v>
      </c>
      <c r="T2818" s="29">
        <v>0.86040000000000005</v>
      </c>
      <c r="U2818" s="29">
        <v>8.0366000000000007E-2</v>
      </c>
      <c r="V2818" s="29">
        <v>0.37109999999999999</v>
      </c>
    </row>
    <row r="2819" spans="1:22" ht="14.25" customHeight="1" x14ac:dyDescent="0.3">
      <c r="A2819" s="57">
        <v>41996</v>
      </c>
      <c r="B2819" s="29">
        <v>21385</v>
      </c>
      <c r="C2819" s="29">
        <v>21246</v>
      </c>
      <c r="D2819" s="29">
        <v>90.063999999999993</v>
      </c>
      <c r="E2819" s="29">
        <v>120.69</v>
      </c>
      <c r="F2819" s="29">
        <v>1.2172000000000001</v>
      </c>
      <c r="G2819" s="29">
        <v>8.286E-3</v>
      </c>
      <c r="H2819" s="29">
        <v>0.16064999999999999</v>
      </c>
      <c r="I2819" s="29">
        <v>0.1605</v>
      </c>
      <c r="J2819" s="29">
        <v>1.5522</v>
      </c>
      <c r="K2819" s="29">
        <v>3.1487000000000001E-2</v>
      </c>
      <c r="L2819" s="29">
        <v>0.2858</v>
      </c>
      <c r="M2819" s="29">
        <v>9.0359999999999996E-2</v>
      </c>
      <c r="N2819" s="29">
        <v>1.2829999999999999E-2</v>
      </c>
      <c r="O2819" s="29">
        <v>0.7621</v>
      </c>
      <c r="P2819" s="29">
        <v>0.99453000000000003</v>
      </c>
      <c r="Q2819" s="29">
        <v>2.2379E-2</v>
      </c>
      <c r="R2819" s="29">
        <v>1.5762000000000002E-2</v>
      </c>
      <c r="S2819" s="29">
        <v>3.0391000000000001E-2</v>
      </c>
      <c r="T2819" s="29">
        <v>0.86080000000000001</v>
      </c>
      <c r="U2819" s="29">
        <v>7.9751000000000002E-2</v>
      </c>
      <c r="V2819" s="29">
        <v>0.36959999999999998</v>
      </c>
    </row>
    <row r="2820" spans="1:22" ht="14.25" customHeight="1" x14ac:dyDescent="0.3">
      <c r="A2820" s="57">
        <v>41995</v>
      </c>
      <c r="B2820" s="29">
        <v>21385</v>
      </c>
      <c r="C2820" s="29">
        <v>21246</v>
      </c>
      <c r="D2820" s="29">
        <v>89.77</v>
      </c>
      <c r="E2820" s="29">
        <v>120.05</v>
      </c>
      <c r="F2820" s="29">
        <v>1.2230000000000001</v>
      </c>
      <c r="G2820" s="29">
        <v>8.3300000000000006E-3</v>
      </c>
      <c r="H2820" s="29">
        <v>0.16073999999999999</v>
      </c>
      <c r="I2820" s="29">
        <v>0.1608</v>
      </c>
      <c r="J2820" s="29">
        <v>1.5589999999999999</v>
      </c>
      <c r="K2820" s="29">
        <v>3.1670999999999998E-2</v>
      </c>
      <c r="L2820" s="29">
        <v>0.28610000000000002</v>
      </c>
      <c r="M2820" s="29">
        <v>9.0899999999999995E-2</v>
      </c>
      <c r="N2820" s="29">
        <v>1.2959999999999999E-2</v>
      </c>
      <c r="O2820" s="29">
        <v>0.76190000000000002</v>
      </c>
      <c r="P2820" s="29">
        <v>0.99404000000000003</v>
      </c>
      <c r="Q2820" s="29">
        <v>2.2418E-2</v>
      </c>
      <c r="R2820" s="29">
        <v>1.5806000000000001E-2</v>
      </c>
      <c r="S2820" s="29">
        <v>3.0393E-2</v>
      </c>
      <c r="T2820" s="29">
        <v>0.8599</v>
      </c>
      <c r="U2820" s="29">
        <v>8.0172999999999994E-2</v>
      </c>
      <c r="V2820" s="29">
        <v>0.37530000000000002</v>
      </c>
    </row>
    <row r="2821" spans="1:22" ht="14.25" customHeight="1" x14ac:dyDescent="0.3">
      <c r="A2821" s="57">
        <v>41992</v>
      </c>
      <c r="B2821" s="29">
        <v>21375</v>
      </c>
      <c r="C2821" s="29">
        <v>21246</v>
      </c>
      <c r="D2821" s="29">
        <v>89.597999999999999</v>
      </c>
      <c r="E2821" s="29">
        <v>119.5</v>
      </c>
      <c r="F2821" s="29">
        <v>1.2229000000000001</v>
      </c>
      <c r="G2821" s="29">
        <v>8.3700000000000007E-3</v>
      </c>
      <c r="H2821" s="29">
        <v>0.16073000000000001</v>
      </c>
      <c r="I2821" s="29">
        <v>0.16070000000000001</v>
      </c>
      <c r="J2821" s="29">
        <v>1.5626</v>
      </c>
      <c r="K2821" s="29">
        <v>3.1713999999999999E-2</v>
      </c>
      <c r="L2821" s="29">
        <v>0.28799999999999998</v>
      </c>
      <c r="M2821" s="29">
        <v>9.0920000000000001E-2</v>
      </c>
      <c r="N2821" s="29">
        <v>1.289E-2</v>
      </c>
      <c r="O2821" s="29">
        <v>0.76219999999999999</v>
      </c>
      <c r="P2821" s="29">
        <v>0.99517999999999995</v>
      </c>
      <c r="Q2821" s="29">
        <v>2.2367999999999999E-2</v>
      </c>
      <c r="R2821" s="29">
        <v>1.5782999999999998E-2</v>
      </c>
      <c r="S2821" s="29">
        <v>3.0429000000000001E-2</v>
      </c>
      <c r="T2821" s="29">
        <v>0.8619</v>
      </c>
      <c r="U2821" s="29">
        <v>8.0633999999999997E-2</v>
      </c>
      <c r="V2821" s="29">
        <v>0.376</v>
      </c>
    </row>
    <row r="2822" spans="1:22" ht="14.25" customHeight="1" x14ac:dyDescent="0.3">
      <c r="A2822" s="57">
        <v>41991</v>
      </c>
      <c r="B2822" s="29">
        <v>21388</v>
      </c>
      <c r="C2822" s="29">
        <v>21246</v>
      </c>
      <c r="D2822" s="29">
        <v>89.234999999999999</v>
      </c>
      <c r="E2822" s="29">
        <v>118.84</v>
      </c>
      <c r="F2822" s="29">
        <v>1.2285999999999999</v>
      </c>
      <c r="G2822" s="29">
        <v>8.4139999999999996E-3</v>
      </c>
      <c r="H2822" s="29">
        <v>0.16089000000000001</v>
      </c>
      <c r="I2822" s="29">
        <v>0.1608</v>
      </c>
      <c r="J2822" s="29">
        <v>1.5669999999999999</v>
      </c>
      <c r="K2822" s="29">
        <v>3.1843999999999997E-2</v>
      </c>
      <c r="L2822" s="29">
        <v>0.28810000000000002</v>
      </c>
      <c r="M2822" s="29">
        <v>9.0969999999999995E-2</v>
      </c>
      <c r="N2822" s="29">
        <v>1.289E-2</v>
      </c>
      <c r="O2822" s="29">
        <v>0.76170000000000004</v>
      </c>
      <c r="P2822" s="29">
        <v>0.99504999999999999</v>
      </c>
      <c r="Q2822" s="29">
        <v>2.2360000000000001E-2</v>
      </c>
      <c r="R2822" s="29">
        <v>1.5872000000000001E-2</v>
      </c>
      <c r="S2822" s="29">
        <v>3.0384999999999999E-2</v>
      </c>
      <c r="T2822" s="29">
        <v>0.86380000000000001</v>
      </c>
      <c r="U2822" s="29">
        <v>8.0007999999999996E-2</v>
      </c>
      <c r="V2822" s="29">
        <v>0.3765</v>
      </c>
    </row>
    <row r="2823" spans="1:22" ht="14.25" customHeight="1" x14ac:dyDescent="0.3">
      <c r="A2823" s="57">
        <v>41990</v>
      </c>
      <c r="B2823" s="29">
        <v>21388</v>
      </c>
      <c r="C2823" s="29">
        <v>21246</v>
      </c>
      <c r="D2823" s="29">
        <v>89.132999999999996</v>
      </c>
      <c r="E2823" s="29">
        <v>118.65</v>
      </c>
      <c r="F2823" s="29">
        <v>1.2342</v>
      </c>
      <c r="G2823" s="29">
        <v>8.4279999999999997E-3</v>
      </c>
      <c r="H2823" s="29">
        <v>0.16142000000000001</v>
      </c>
      <c r="I2823" s="29">
        <v>0.16120000000000001</v>
      </c>
      <c r="J2823" s="29">
        <v>1.5575000000000001</v>
      </c>
      <c r="K2823" s="29">
        <v>3.1934999999999998E-2</v>
      </c>
      <c r="L2823" s="29">
        <v>0.2888</v>
      </c>
      <c r="M2823" s="29">
        <v>9.1090000000000004E-2</v>
      </c>
      <c r="N2823" s="29">
        <v>1.289E-2</v>
      </c>
      <c r="O2823" s="29">
        <v>0.76229999999999998</v>
      </c>
      <c r="P2823" s="29">
        <v>0.99551999999999996</v>
      </c>
      <c r="Q2823" s="29">
        <v>2.2364999999999999E-2</v>
      </c>
      <c r="R2823" s="29">
        <v>1.5788E-2</v>
      </c>
      <c r="S2823" s="29">
        <v>3.0367999999999999E-2</v>
      </c>
      <c r="T2823" s="29">
        <v>0.85929999999999995</v>
      </c>
      <c r="U2823" s="29">
        <v>7.8601000000000004E-2</v>
      </c>
      <c r="V2823" s="29">
        <v>0.36919999999999997</v>
      </c>
    </row>
    <row r="2824" spans="1:22" ht="14.25" customHeight="1" x14ac:dyDescent="0.3">
      <c r="A2824" s="57">
        <v>41989</v>
      </c>
      <c r="B2824" s="29">
        <v>21383</v>
      </c>
      <c r="C2824" s="29">
        <v>21246</v>
      </c>
      <c r="D2824" s="29">
        <v>88.125</v>
      </c>
      <c r="E2824" s="29">
        <v>116.41</v>
      </c>
      <c r="F2824" s="29">
        <v>1.2511000000000001</v>
      </c>
      <c r="G2824" s="29">
        <v>8.5909999999999997E-3</v>
      </c>
      <c r="H2824" s="29">
        <v>0.16156000000000001</v>
      </c>
      <c r="I2824" s="29">
        <v>0.1615</v>
      </c>
      <c r="J2824" s="29">
        <v>1.575</v>
      </c>
      <c r="K2824" s="29">
        <v>3.1988999999999997E-2</v>
      </c>
      <c r="L2824" s="29">
        <v>0.28589999999999999</v>
      </c>
      <c r="M2824" s="29">
        <v>9.2509999999999995E-2</v>
      </c>
      <c r="N2824" s="29">
        <v>1.289E-2</v>
      </c>
      <c r="O2824" s="29">
        <v>0.76229999999999998</v>
      </c>
      <c r="P2824" s="29">
        <v>0.99582000000000004</v>
      </c>
      <c r="Q2824" s="29">
        <v>2.2379E-2</v>
      </c>
      <c r="R2824" s="29">
        <v>1.567E-2</v>
      </c>
      <c r="S2824" s="29">
        <v>3.0322000000000002E-2</v>
      </c>
      <c r="T2824" s="29">
        <v>0.86009999999999998</v>
      </c>
      <c r="U2824" s="29">
        <v>7.8548000000000007E-2</v>
      </c>
      <c r="V2824" s="29">
        <v>0.36530000000000001</v>
      </c>
    </row>
    <row r="2825" spans="1:22" ht="14.25" customHeight="1" x14ac:dyDescent="0.3">
      <c r="A2825" s="57">
        <v>41988</v>
      </c>
      <c r="B2825" s="29">
        <v>21388</v>
      </c>
      <c r="C2825" s="29">
        <v>21246</v>
      </c>
      <c r="D2825" s="29">
        <v>88.46</v>
      </c>
      <c r="E2825" s="29">
        <v>117.82</v>
      </c>
      <c r="F2825" s="29">
        <v>1.2437</v>
      </c>
      <c r="G2825" s="29">
        <v>8.4849999999999995E-3</v>
      </c>
      <c r="H2825" s="29">
        <v>0.16156000000000001</v>
      </c>
      <c r="I2825" s="29">
        <v>0.1613</v>
      </c>
      <c r="J2825" s="29">
        <v>1.5638000000000001</v>
      </c>
      <c r="K2825" s="29">
        <v>3.1898999999999997E-2</v>
      </c>
      <c r="L2825" s="29">
        <v>0.28520000000000001</v>
      </c>
      <c r="M2825" s="29">
        <v>9.1109999999999997E-2</v>
      </c>
      <c r="N2825" s="29">
        <v>1.289E-2</v>
      </c>
      <c r="O2825" s="29">
        <v>0.7621</v>
      </c>
      <c r="P2825" s="29">
        <v>0.99617999999999995</v>
      </c>
      <c r="Q2825" s="29">
        <v>2.2353999999999999E-2</v>
      </c>
      <c r="R2825" s="29">
        <v>1.5723000000000001E-2</v>
      </c>
      <c r="S2825" s="29">
        <v>3.0327E-2</v>
      </c>
      <c r="T2825" s="29">
        <v>0.85699999999999998</v>
      </c>
      <c r="U2825" s="29">
        <v>7.7280000000000001E-2</v>
      </c>
      <c r="V2825" s="29">
        <v>0.37109999999999999</v>
      </c>
    </row>
    <row r="2826" spans="1:22" ht="14.25" customHeight="1" x14ac:dyDescent="0.3">
      <c r="A2826" s="57">
        <v>41985</v>
      </c>
      <c r="B2826" s="29">
        <v>21388</v>
      </c>
      <c r="C2826" s="29">
        <v>21246</v>
      </c>
      <c r="D2826" s="29">
        <v>88.363</v>
      </c>
      <c r="E2826" s="29">
        <v>118.75</v>
      </c>
      <c r="F2826" s="29">
        <v>1.2462</v>
      </c>
      <c r="G2826" s="29">
        <v>8.4169999999999991E-3</v>
      </c>
      <c r="H2826" s="29">
        <v>0.16167999999999999</v>
      </c>
      <c r="I2826" s="29">
        <v>0.16139999999999999</v>
      </c>
      <c r="J2826" s="29">
        <v>1.5716000000000001</v>
      </c>
      <c r="K2826" s="29">
        <v>3.1893999999999999E-2</v>
      </c>
      <c r="L2826" s="29">
        <v>0.28610000000000002</v>
      </c>
      <c r="M2826" s="29">
        <v>9.0550000000000005E-2</v>
      </c>
      <c r="N2826" s="29">
        <v>1.289E-2</v>
      </c>
      <c r="O2826" s="29">
        <v>0.76239999999999997</v>
      </c>
      <c r="P2826" s="29">
        <v>0.99639</v>
      </c>
      <c r="Q2826" s="29">
        <v>2.2412000000000001E-2</v>
      </c>
      <c r="R2826" s="29">
        <v>1.5966000000000001E-2</v>
      </c>
      <c r="S2826" s="29">
        <v>3.0401000000000001E-2</v>
      </c>
      <c r="T2826" s="29">
        <v>0.86360000000000003</v>
      </c>
      <c r="U2826" s="29">
        <v>7.9334000000000002E-2</v>
      </c>
      <c r="V2826" s="29">
        <v>0.37669999999999998</v>
      </c>
    </row>
    <row r="2827" spans="1:22" ht="14.25" customHeight="1" x14ac:dyDescent="0.3">
      <c r="A2827" s="57">
        <v>41984</v>
      </c>
      <c r="B2827" s="29">
        <v>21365</v>
      </c>
      <c r="C2827" s="29">
        <v>21246</v>
      </c>
      <c r="D2827" s="29">
        <v>88.662999999999997</v>
      </c>
      <c r="E2827" s="29">
        <v>118.65</v>
      </c>
      <c r="F2827" s="29">
        <v>1.2411000000000001</v>
      </c>
      <c r="G2827" s="29">
        <v>8.4279999999999997E-3</v>
      </c>
      <c r="H2827" s="29">
        <v>0.16159999999999999</v>
      </c>
      <c r="I2827" s="29">
        <v>0.16139999999999999</v>
      </c>
      <c r="J2827" s="29">
        <v>1.5731999999999999</v>
      </c>
      <c r="K2827" s="29">
        <v>3.2037999999999997E-2</v>
      </c>
      <c r="L2827" s="29">
        <v>0.28620000000000001</v>
      </c>
      <c r="M2827" s="29">
        <v>9.0670000000000001E-2</v>
      </c>
      <c r="N2827" s="29">
        <v>1.289E-2</v>
      </c>
      <c r="O2827" s="29">
        <v>0.76229999999999998</v>
      </c>
      <c r="P2827" s="29">
        <v>0.99058999999999997</v>
      </c>
      <c r="Q2827" s="29">
        <v>2.2492000000000002E-2</v>
      </c>
      <c r="R2827" s="29">
        <v>1.5990999999999998E-2</v>
      </c>
      <c r="S2827" s="29">
        <v>3.0464999999999999E-2</v>
      </c>
      <c r="T2827" s="29">
        <v>0.86809999999999998</v>
      </c>
      <c r="U2827" s="29">
        <v>8.0321000000000004E-2</v>
      </c>
      <c r="V2827" s="29">
        <v>0.37740000000000001</v>
      </c>
    </row>
    <row r="2828" spans="1:22" ht="14.25" customHeight="1" x14ac:dyDescent="0.3">
      <c r="A2828" s="57">
        <v>41983</v>
      </c>
      <c r="B2828" s="29">
        <v>21365</v>
      </c>
      <c r="C2828" s="29">
        <v>21246</v>
      </c>
      <c r="D2828" s="29">
        <v>88.271000000000001</v>
      </c>
      <c r="E2828" s="29">
        <v>117.82</v>
      </c>
      <c r="F2828" s="29">
        <v>1.2447999999999999</v>
      </c>
      <c r="G2828" s="29">
        <v>8.4869999999999998E-3</v>
      </c>
      <c r="H2828" s="29">
        <v>0.16192999999999999</v>
      </c>
      <c r="I2828" s="29">
        <v>0.1618</v>
      </c>
      <c r="J2828" s="29">
        <v>1.5714999999999999</v>
      </c>
      <c r="K2828" s="29">
        <v>3.2055E-2</v>
      </c>
      <c r="L2828" s="29">
        <v>0.28699999999999998</v>
      </c>
      <c r="M2828" s="29">
        <v>9.0749999999999997E-2</v>
      </c>
      <c r="N2828" s="29">
        <v>1.289E-2</v>
      </c>
      <c r="O2828" s="29">
        <v>0.76259999999999994</v>
      </c>
      <c r="P2828" s="29">
        <v>0.98960999999999999</v>
      </c>
      <c r="Q2828" s="29">
        <v>2.2436999999999999E-2</v>
      </c>
      <c r="R2828" s="29">
        <v>1.6064999999999999E-2</v>
      </c>
      <c r="S2828" s="29">
        <v>3.0509000000000001E-2</v>
      </c>
      <c r="T2828" s="29">
        <v>0.87109999999999999</v>
      </c>
      <c r="U2828" s="29">
        <v>8.1049999999999997E-2</v>
      </c>
      <c r="V2828" s="29">
        <v>0.38219999999999998</v>
      </c>
    </row>
    <row r="2829" spans="1:22" ht="14.25" customHeight="1" x14ac:dyDescent="0.3">
      <c r="A2829" s="57">
        <v>41982</v>
      </c>
      <c r="B2829" s="29">
        <v>21365</v>
      </c>
      <c r="C2829" s="29">
        <v>21246</v>
      </c>
      <c r="D2829" s="29">
        <v>88.69</v>
      </c>
      <c r="E2829" s="29">
        <v>119.69</v>
      </c>
      <c r="F2829" s="29">
        <v>1.2374000000000001</v>
      </c>
      <c r="G2829" s="29">
        <v>8.3540000000000003E-3</v>
      </c>
      <c r="H2829" s="29">
        <v>0.16164000000000001</v>
      </c>
      <c r="I2829" s="29">
        <v>0.16159999999999999</v>
      </c>
      <c r="J2829" s="29">
        <v>1.5668</v>
      </c>
      <c r="K2829" s="29">
        <v>3.2120999999999997E-2</v>
      </c>
      <c r="L2829" s="29">
        <v>0.28749999999999998</v>
      </c>
      <c r="M2829" s="29">
        <v>9.0509999999999993E-2</v>
      </c>
      <c r="N2829" s="29">
        <v>1.289E-2</v>
      </c>
      <c r="O2829" s="29">
        <v>0.7631</v>
      </c>
      <c r="P2829" s="29">
        <v>0.98928000000000005</v>
      </c>
      <c r="Q2829" s="29">
        <v>2.2459E-2</v>
      </c>
      <c r="R2829" s="29">
        <v>1.6115999999999998E-2</v>
      </c>
      <c r="S2829" s="29">
        <v>3.0457000000000001E-2</v>
      </c>
      <c r="T2829" s="29">
        <v>0.87380000000000002</v>
      </c>
      <c r="U2829" s="29">
        <v>8.0775E-2</v>
      </c>
      <c r="V2829" s="29">
        <v>0.38569999999999999</v>
      </c>
    </row>
    <row r="2830" spans="1:22" ht="14.25" customHeight="1" x14ac:dyDescent="0.3">
      <c r="A2830" s="57">
        <v>41981</v>
      </c>
      <c r="B2830" s="29">
        <v>21340</v>
      </c>
      <c r="C2830" s="29">
        <v>21246</v>
      </c>
      <c r="D2830" s="29">
        <v>89.040999999999997</v>
      </c>
      <c r="E2830" s="29">
        <v>120.69</v>
      </c>
      <c r="F2830" s="29">
        <v>1.2317</v>
      </c>
      <c r="G2830" s="29">
        <v>8.286E-3</v>
      </c>
      <c r="H2830" s="29">
        <v>0.16199</v>
      </c>
      <c r="I2830" s="29">
        <v>0.16200000000000001</v>
      </c>
      <c r="J2830" s="29">
        <v>1.5652999999999999</v>
      </c>
      <c r="K2830" s="29">
        <v>3.2128999999999998E-2</v>
      </c>
      <c r="L2830" s="29">
        <v>0.28689999999999999</v>
      </c>
      <c r="M2830" s="29">
        <v>8.9889999999999998E-2</v>
      </c>
      <c r="N2830" s="29">
        <v>1.289E-2</v>
      </c>
      <c r="O2830" s="29">
        <v>0.76219999999999999</v>
      </c>
      <c r="P2830" s="29">
        <v>0.98651999999999995</v>
      </c>
      <c r="Q2830" s="29">
        <v>2.2415000000000001E-2</v>
      </c>
      <c r="R2830" s="29">
        <v>1.6171000000000001E-2</v>
      </c>
      <c r="S2830" s="29">
        <v>3.0296E-2</v>
      </c>
      <c r="T2830" s="29">
        <v>0.87129999999999996</v>
      </c>
      <c r="U2830" s="29">
        <v>8.0823999999999993E-2</v>
      </c>
      <c r="V2830" s="29">
        <v>0.3846</v>
      </c>
    </row>
    <row r="2831" spans="1:22" ht="14.25" customHeight="1" x14ac:dyDescent="0.3">
      <c r="A2831" s="57">
        <v>41978</v>
      </c>
      <c r="B2831" s="29">
        <v>21335</v>
      </c>
      <c r="C2831" s="29">
        <v>21246</v>
      </c>
      <c r="D2831" s="29">
        <v>89.334000000000003</v>
      </c>
      <c r="E2831" s="29">
        <v>121.46</v>
      </c>
      <c r="F2831" s="29">
        <v>1.2282999999999999</v>
      </c>
      <c r="G2831" s="29">
        <v>8.2330000000000007E-3</v>
      </c>
      <c r="H2831" s="29">
        <v>0.16259000000000001</v>
      </c>
      <c r="I2831" s="29">
        <v>0.1623</v>
      </c>
      <c r="J2831" s="29">
        <v>1.5580000000000001</v>
      </c>
      <c r="K2831" s="29">
        <v>3.2004999999999999E-2</v>
      </c>
      <c r="L2831" s="29">
        <v>0.2858</v>
      </c>
      <c r="M2831" s="29">
        <v>8.9149999999999993E-2</v>
      </c>
      <c r="N2831" s="29">
        <v>1.289E-2</v>
      </c>
      <c r="O2831" s="29">
        <v>0.76229999999999998</v>
      </c>
      <c r="P2831" s="29">
        <v>0.98570999999999998</v>
      </c>
      <c r="Q2831" s="29">
        <v>2.2384000000000001E-2</v>
      </c>
      <c r="R2831" s="29">
        <v>1.6132000000000001E-2</v>
      </c>
      <c r="S2831" s="29">
        <v>3.0280000000000001E-2</v>
      </c>
      <c r="T2831" s="29">
        <v>0.87460000000000004</v>
      </c>
      <c r="U2831" s="29">
        <v>8.0750000000000002E-2</v>
      </c>
      <c r="V2831" s="29">
        <v>0.38619999999999999</v>
      </c>
    </row>
    <row r="2832" spans="1:22" ht="14.25" customHeight="1" x14ac:dyDescent="0.3">
      <c r="A2832" s="57">
        <v>41977</v>
      </c>
      <c r="B2832" s="29">
        <v>21340</v>
      </c>
      <c r="C2832" s="29">
        <v>21246</v>
      </c>
      <c r="D2832" s="29">
        <v>88.703999999999994</v>
      </c>
      <c r="E2832" s="29">
        <v>119.78</v>
      </c>
      <c r="F2832" s="29">
        <v>1.2379</v>
      </c>
      <c r="G2832" s="29">
        <v>8.3479999999999995E-3</v>
      </c>
      <c r="H2832" s="29">
        <v>0.16255</v>
      </c>
      <c r="I2832" s="29">
        <v>0.16259999999999999</v>
      </c>
      <c r="J2832" s="29">
        <v>1.5672999999999999</v>
      </c>
      <c r="K2832" s="29">
        <v>3.2148999999999997E-2</v>
      </c>
      <c r="L2832" s="29">
        <v>0.28970000000000001</v>
      </c>
      <c r="M2832" s="29">
        <v>8.9899999999999994E-2</v>
      </c>
      <c r="N2832" s="29">
        <v>1.2930000000000001E-2</v>
      </c>
      <c r="O2832" s="29">
        <v>0.76280000000000003</v>
      </c>
      <c r="P2832" s="29">
        <v>0.98473999999999995</v>
      </c>
      <c r="Q2832" s="29">
        <v>2.2478999999999999E-2</v>
      </c>
      <c r="R2832" s="29">
        <v>1.6232E-2</v>
      </c>
      <c r="S2832" s="29">
        <v>3.0393E-2</v>
      </c>
      <c r="T2832" s="29">
        <v>0.87860000000000005</v>
      </c>
      <c r="U2832" s="29">
        <v>8.1350000000000006E-2</v>
      </c>
      <c r="V2832" s="29">
        <v>0.38600000000000001</v>
      </c>
    </row>
    <row r="2833" spans="1:22" ht="14.25" customHeight="1" x14ac:dyDescent="0.3">
      <c r="A2833" s="57">
        <v>41976</v>
      </c>
      <c r="B2833" s="29">
        <v>21365</v>
      </c>
      <c r="C2833" s="29">
        <v>21246</v>
      </c>
      <c r="D2833" s="29">
        <v>88.956000000000003</v>
      </c>
      <c r="E2833" s="29">
        <v>119.79</v>
      </c>
      <c r="F2833" s="29">
        <v>1.2311000000000001</v>
      </c>
      <c r="G2833" s="29">
        <v>8.3479999999999995E-3</v>
      </c>
      <c r="H2833" s="29">
        <v>0.16261</v>
      </c>
      <c r="I2833" s="29">
        <v>0.16270000000000001</v>
      </c>
      <c r="J2833" s="29">
        <v>1.5686</v>
      </c>
      <c r="K2833" s="29">
        <v>3.2132000000000001E-2</v>
      </c>
      <c r="L2833" s="29">
        <v>0.29039999999999999</v>
      </c>
      <c r="M2833" s="29">
        <v>8.9599999999999999E-2</v>
      </c>
      <c r="N2833" s="29">
        <v>1.289E-2</v>
      </c>
      <c r="O2833" s="29">
        <v>0.76270000000000004</v>
      </c>
      <c r="P2833" s="29">
        <v>0.98560999999999999</v>
      </c>
      <c r="Q2833" s="29">
        <v>2.2383E-2</v>
      </c>
      <c r="R2833" s="29">
        <v>1.6143000000000001E-2</v>
      </c>
      <c r="S2833" s="29">
        <v>3.0418000000000001E-2</v>
      </c>
      <c r="T2833" s="29">
        <v>0.87980000000000003</v>
      </c>
      <c r="U2833" s="29">
        <v>8.1254999999999994E-2</v>
      </c>
      <c r="V2833" s="29">
        <v>0.39169999999999999</v>
      </c>
    </row>
    <row r="2834" spans="1:22" ht="14.25" customHeight="1" x14ac:dyDescent="0.3">
      <c r="A2834" s="57">
        <v>41975</v>
      </c>
      <c r="B2834" s="29">
        <v>21385</v>
      </c>
      <c r="C2834" s="29">
        <v>21246</v>
      </c>
      <c r="D2834" s="29">
        <v>88.647000000000006</v>
      </c>
      <c r="E2834" s="29">
        <v>119.21</v>
      </c>
      <c r="F2834" s="29">
        <v>1.2383</v>
      </c>
      <c r="G2834" s="29">
        <v>8.3870000000000004E-3</v>
      </c>
      <c r="H2834" s="29">
        <v>0.16264999999999999</v>
      </c>
      <c r="I2834" s="29">
        <v>0.16239999999999999</v>
      </c>
      <c r="J2834" s="29">
        <v>1.5637000000000001</v>
      </c>
      <c r="K2834" s="29">
        <v>3.2154000000000002E-2</v>
      </c>
      <c r="L2834" s="29">
        <v>0.2903</v>
      </c>
      <c r="M2834" s="29">
        <v>8.9660000000000004E-2</v>
      </c>
      <c r="N2834" s="29">
        <v>1.289E-2</v>
      </c>
      <c r="O2834" s="29">
        <v>0.76280000000000003</v>
      </c>
      <c r="P2834" s="29">
        <v>0.98424999999999996</v>
      </c>
      <c r="Q2834" s="29">
        <v>2.2322999999999999E-2</v>
      </c>
      <c r="R2834" s="29">
        <v>1.6173E-2</v>
      </c>
      <c r="S2834" s="29">
        <v>3.0414E-2</v>
      </c>
      <c r="T2834" s="29">
        <v>0.87670000000000003</v>
      </c>
      <c r="U2834" s="29">
        <v>8.1500000000000003E-2</v>
      </c>
      <c r="V2834" s="29">
        <v>0.3891</v>
      </c>
    </row>
    <row r="2835" spans="1:22" ht="14.25" customHeight="1" x14ac:dyDescent="0.3">
      <c r="A2835" s="57">
        <v>41974</v>
      </c>
      <c r="B2835" s="29">
        <v>21398</v>
      </c>
      <c r="C2835" s="29">
        <v>21246</v>
      </c>
      <c r="D2835" s="29">
        <v>87.945999999999998</v>
      </c>
      <c r="E2835" s="29">
        <v>118.4</v>
      </c>
      <c r="F2835" s="29">
        <v>1.2470000000000001</v>
      </c>
      <c r="G2835" s="29">
        <v>8.4469999999999996E-3</v>
      </c>
      <c r="H2835" s="29">
        <v>0.16255</v>
      </c>
      <c r="I2835" s="29">
        <v>0.16239999999999999</v>
      </c>
      <c r="J2835" s="29">
        <v>1.573</v>
      </c>
      <c r="K2835" s="29">
        <v>3.2231000000000003E-2</v>
      </c>
      <c r="L2835" s="29">
        <v>0.29199999999999998</v>
      </c>
      <c r="M2835" s="29">
        <v>9.0109999999999996E-2</v>
      </c>
      <c r="N2835" s="29">
        <v>1.289E-2</v>
      </c>
      <c r="O2835" s="29">
        <v>0.76259999999999994</v>
      </c>
      <c r="P2835" s="29">
        <v>0.98168</v>
      </c>
      <c r="Q2835" s="29">
        <v>2.2298999999999999E-2</v>
      </c>
      <c r="R2835" s="29">
        <v>1.6150000000000001E-2</v>
      </c>
      <c r="S2835" s="29">
        <v>3.0499999999999999E-2</v>
      </c>
      <c r="T2835" s="29">
        <v>0.88270000000000004</v>
      </c>
      <c r="U2835" s="29">
        <v>8.1466999999999998E-2</v>
      </c>
      <c r="V2835" s="29">
        <v>0.39119999999999999</v>
      </c>
    </row>
    <row r="2836" spans="1:22" ht="14.25" customHeight="1" x14ac:dyDescent="0.3">
      <c r="A2836" s="57">
        <v>41971</v>
      </c>
      <c r="B2836" s="29">
        <v>21398</v>
      </c>
      <c r="C2836" s="29">
        <v>21246</v>
      </c>
      <c r="D2836" s="29">
        <v>88.355999999999995</v>
      </c>
      <c r="E2836" s="29">
        <v>118.63</v>
      </c>
      <c r="F2836" s="29">
        <v>1.2452000000000001</v>
      </c>
      <c r="G2836" s="29">
        <v>8.43E-3</v>
      </c>
      <c r="H2836" s="29">
        <v>0.16283</v>
      </c>
      <c r="I2836" s="29">
        <v>0.1623</v>
      </c>
      <c r="J2836" s="29">
        <v>1.5645</v>
      </c>
      <c r="K2836" s="29">
        <v>3.2251000000000002E-2</v>
      </c>
      <c r="L2836" s="29">
        <v>0.2944</v>
      </c>
      <c r="M2836" s="29">
        <v>8.9829999999999993E-2</v>
      </c>
      <c r="N2836" s="29">
        <v>1.289E-2</v>
      </c>
      <c r="O2836" s="29">
        <v>0.76270000000000004</v>
      </c>
      <c r="P2836" s="29">
        <v>0.98260999999999998</v>
      </c>
      <c r="Q2836" s="29">
        <v>2.2248E-2</v>
      </c>
      <c r="R2836" s="29">
        <v>1.6064999999999999E-2</v>
      </c>
      <c r="S2836" s="29">
        <v>3.0440999999999999E-2</v>
      </c>
      <c r="T2836" s="29">
        <v>0.87590000000000001</v>
      </c>
      <c r="U2836" s="29">
        <v>8.1953999999999999E-2</v>
      </c>
      <c r="V2836" s="29">
        <v>0.38979999999999998</v>
      </c>
    </row>
    <row r="2837" spans="1:22" ht="14.25" customHeight="1" x14ac:dyDescent="0.3">
      <c r="A2837" s="57">
        <v>41970</v>
      </c>
      <c r="B2837" s="29">
        <v>21395</v>
      </c>
      <c r="C2837" s="29">
        <v>21246</v>
      </c>
      <c r="D2837" s="29">
        <v>87.606999999999999</v>
      </c>
      <c r="E2837" s="29">
        <v>117.71</v>
      </c>
      <c r="F2837" s="29">
        <v>1.2466999999999999</v>
      </c>
      <c r="G2837" s="29">
        <v>8.4950000000000008E-3</v>
      </c>
      <c r="H2837" s="29">
        <v>0.16289000000000001</v>
      </c>
      <c r="I2837" s="29">
        <v>0.16270000000000001</v>
      </c>
      <c r="J2837" s="29">
        <v>1.5736000000000001</v>
      </c>
      <c r="K2837" s="29">
        <v>3.2377000000000003E-2</v>
      </c>
      <c r="L2837" s="29">
        <v>0.2984</v>
      </c>
      <c r="M2837" s="29">
        <v>9.0880000000000002E-2</v>
      </c>
      <c r="N2837" s="29">
        <v>1.289E-2</v>
      </c>
      <c r="O2837" s="29">
        <v>0.76249999999999996</v>
      </c>
      <c r="P2837" s="29">
        <v>0.98231999999999997</v>
      </c>
      <c r="Q2837" s="29">
        <v>2.2287000000000001E-2</v>
      </c>
      <c r="R2837" s="29">
        <v>1.6168999999999999E-2</v>
      </c>
      <c r="S2837" s="29">
        <v>3.0519000000000001E-2</v>
      </c>
      <c r="T2837" s="29">
        <v>0.88239999999999996</v>
      </c>
      <c r="U2837" s="29">
        <v>8.2324999999999995E-2</v>
      </c>
      <c r="V2837" s="29">
        <v>0.39479999999999998</v>
      </c>
    </row>
    <row r="2838" spans="1:22" ht="14.25" customHeight="1" x14ac:dyDescent="0.3">
      <c r="A2838" s="57">
        <v>41969</v>
      </c>
      <c r="B2838" s="29">
        <v>21390</v>
      </c>
      <c r="C2838" s="29">
        <v>21246</v>
      </c>
      <c r="D2838" s="29">
        <v>87.606999999999999</v>
      </c>
      <c r="E2838" s="29">
        <v>117.73</v>
      </c>
      <c r="F2838" s="29">
        <v>1.2505999999999999</v>
      </c>
      <c r="G2838" s="29">
        <v>8.4930000000000005E-3</v>
      </c>
      <c r="H2838" s="29">
        <v>0.16286</v>
      </c>
      <c r="I2838" s="29">
        <v>0.16259999999999999</v>
      </c>
      <c r="J2838" s="29">
        <v>1.5791999999999999</v>
      </c>
      <c r="K2838" s="29">
        <v>3.2372999999999999E-2</v>
      </c>
      <c r="L2838" s="29">
        <v>0.2984</v>
      </c>
      <c r="M2838" s="29">
        <v>9.06E-2</v>
      </c>
      <c r="N2838" s="29">
        <v>1.289E-2</v>
      </c>
      <c r="O2838" s="29">
        <v>0.76129999999999998</v>
      </c>
      <c r="P2838" s="29">
        <v>0.98238000000000003</v>
      </c>
      <c r="Q2838" s="29">
        <v>2.2270999999999999E-2</v>
      </c>
      <c r="R2838" s="29">
        <v>1.6185000000000001E-2</v>
      </c>
      <c r="S2838" s="29">
        <v>3.0526999999999999E-2</v>
      </c>
      <c r="T2838" s="29">
        <v>0.88900000000000001</v>
      </c>
      <c r="U2838" s="29">
        <v>8.2197999999999993E-2</v>
      </c>
      <c r="V2838" s="29">
        <v>0.39979999999999999</v>
      </c>
    </row>
    <row r="2839" spans="1:22" ht="14.25" customHeight="1" x14ac:dyDescent="0.3">
      <c r="A2839" s="57">
        <v>41968</v>
      </c>
      <c r="B2839" s="29">
        <v>21385</v>
      </c>
      <c r="C2839" s="29">
        <v>21246</v>
      </c>
      <c r="D2839" s="29">
        <v>87.92</v>
      </c>
      <c r="E2839" s="29">
        <v>117.97</v>
      </c>
      <c r="F2839" s="29">
        <v>1.2474000000000001</v>
      </c>
      <c r="G2839" s="29">
        <v>8.4770000000000002E-3</v>
      </c>
      <c r="H2839" s="29">
        <v>0.16295999999999999</v>
      </c>
      <c r="I2839" s="29">
        <v>0.16270000000000001</v>
      </c>
      <c r="J2839" s="29">
        <v>1.5708</v>
      </c>
      <c r="K2839" s="29">
        <v>3.2362000000000002E-2</v>
      </c>
      <c r="L2839" s="29">
        <v>0.29920000000000002</v>
      </c>
      <c r="M2839" s="29">
        <v>9.0050000000000005E-2</v>
      </c>
      <c r="N2839" s="29">
        <v>1.289E-2</v>
      </c>
      <c r="O2839" s="29">
        <v>0.76259999999999994</v>
      </c>
      <c r="P2839" s="29">
        <v>0.98231999999999997</v>
      </c>
      <c r="Q2839" s="29">
        <v>2.2284999999999999E-2</v>
      </c>
      <c r="R2839" s="29">
        <v>1.6174999999999998E-2</v>
      </c>
      <c r="S2839" s="29">
        <v>3.0504E-2</v>
      </c>
      <c r="T2839" s="29">
        <v>0.88819999999999999</v>
      </c>
      <c r="U2839" s="29">
        <v>8.2304000000000002E-2</v>
      </c>
      <c r="V2839" s="29">
        <v>0.39500000000000002</v>
      </c>
    </row>
    <row r="2840" spans="1:22" ht="14.25" customHeight="1" x14ac:dyDescent="0.3">
      <c r="A2840" s="57">
        <v>41967</v>
      </c>
      <c r="B2840" s="29">
        <v>21383</v>
      </c>
      <c r="C2840" s="29">
        <v>21246</v>
      </c>
      <c r="D2840" s="29">
        <v>88.150999999999996</v>
      </c>
      <c r="E2840" s="29">
        <v>118.27</v>
      </c>
      <c r="F2840" s="29">
        <v>1.2442</v>
      </c>
      <c r="G2840" s="29">
        <v>8.4550000000000007E-3</v>
      </c>
      <c r="H2840" s="29">
        <v>0.16281999999999999</v>
      </c>
      <c r="I2840" s="29">
        <v>0.16239999999999999</v>
      </c>
      <c r="J2840" s="29">
        <v>1.5706</v>
      </c>
      <c r="K2840" s="29">
        <v>3.2279000000000002E-2</v>
      </c>
      <c r="L2840" s="29">
        <v>0.29899999999999999</v>
      </c>
      <c r="M2840" s="29">
        <v>8.9770000000000003E-2</v>
      </c>
      <c r="N2840" s="29">
        <v>1.286E-2</v>
      </c>
      <c r="O2840" s="29">
        <v>0.7631</v>
      </c>
      <c r="P2840" s="29">
        <v>0.98473999999999995</v>
      </c>
      <c r="Q2840" s="29">
        <v>2.2242000000000001E-2</v>
      </c>
      <c r="R2840" s="29">
        <v>1.6161999999999999E-2</v>
      </c>
      <c r="S2840" s="29">
        <v>3.0461999999999999E-2</v>
      </c>
      <c r="T2840" s="29">
        <v>0.88619999999999999</v>
      </c>
      <c r="U2840" s="29">
        <v>8.2337999999999995E-2</v>
      </c>
      <c r="V2840" s="29">
        <v>0.39219999999999999</v>
      </c>
    </row>
    <row r="2841" spans="1:22" ht="14.25" customHeight="1" x14ac:dyDescent="0.3">
      <c r="A2841" s="57">
        <v>41964</v>
      </c>
      <c r="B2841" s="29">
        <v>21375</v>
      </c>
      <c r="C2841" s="29">
        <v>21246</v>
      </c>
      <c r="D2841" s="29">
        <v>88.31</v>
      </c>
      <c r="E2841" s="29">
        <v>117.79</v>
      </c>
      <c r="F2841" s="29">
        <v>1.2391000000000001</v>
      </c>
      <c r="G2841" s="29">
        <v>8.4880000000000008E-3</v>
      </c>
      <c r="H2841" s="29">
        <v>0.1633</v>
      </c>
      <c r="I2841" s="29">
        <v>0.16300000000000001</v>
      </c>
      <c r="J2841" s="29">
        <v>1.5656000000000001</v>
      </c>
      <c r="K2841" s="29">
        <v>3.2370999999999997E-2</v>
      </c>
      <c r="L2841" s="29">
        <v>0.2989</v>
      </c>
      <c r="M2841" s="29">
        <v>8.9969999999999994E-2</v>
      </c>
      <c r="N2841" s="29">
        <v>1.286E-2</v>
      </c>
      <c r="O2841" s="29">
        <v>0.76290000000000002</v>
      </c>
      <c r="P2841" s="29">
        <v>0.98433000000000004</v>
      </c>
      <c r="Q2841" s="29">
        <v>2.2227E-2</v>
      </c>
      <c r="R2841" s="29">
        <v>1.6209000000000001E-2</v>
      </c>
      <c r="S2841" s="29">
        <v>3.0504E-2</v>
      </c>
      <c r="T2841" s="29">
        <v>0.89029999999999998</v>
      </c>
      <c r="U2841" s="29">
        <v>8.2542000000000004E-2</v>
      </c>
      <c r="V2841" s="29">
        <v>0.39760000000000001</v>
      </c>
    </row>
    <row r="2842" spans="1:22" ht="14.25" customHeight="1" x14ac:dyDescent="0.3">
      <c r="A2842" s="57">
        <v>41963</v>
      </c>
      <c r="B2842" s="29">
        <v>21370</v>
      </c>
      <c r="C2842" s="29">
        <v>21246</v>
      </c>
      <c r="D2842" s="29">
        <v>87.590999999999994</v>
      </c>
      <c r="E2842" s="29">
        <v>118.21</v>
      </c>
      <c r="F2842" s="29">
        <v>1.2539</v>
      </c>
      <c r="G2842" s="29">
        <v>8.4580000000000002E-3</v>
      </c>
      <c r="H2842" s="29">
        <v>0.1633</v>
      </c>
      <c r="I2842" s="29">
        <v>0.16320000000000001</v>
      </c>
      <c r="J2842" s="29">
        <v>1.5691999999999999</v>
      </c>
      <c r="K2842" s="29">
        <v>3.2340000000000001E-2</v>
      </c>
      <c r="L2842" s="29">
        <v>0.2974</v>
      </c>
      <c r="M2842" s="29">
        <v>8.9950000000000002E-2</v>
      </c>
      <c r="N2842" s="29">
        <v>1.286E-2</v>
      </c>
      <c r="O2842" s="29">
        <v>0.76290000000000002</v>
      </c>
      <c r="P2842" s="29">
        <v>0.98521999999999998</v>
      </c>
      <c r="Q2842" s="29">
        <v>2.223E-2</v>
      </c>
      <c r="R2842" s="29">
        <v>1.6150999999999999E-2</v>
      </c>
      <c r="S2842" s="29">
        <v>3.049E-2</v>
      </c>
      <c r="T2842" s="29">
        <v>0.88460000000000005</v>
      </c>
      <c r="U2842" s="29">
        <v>8.2305000000000003E-2</v>
      </c>
      <c r="V2842" s="29">
        <v>0.3886</v>
      </c>
    </row>
    <row r="2843" spans="1:22" ht="14.25" customHeight="1" x14ac:dyDescent="0.3">
      <c r="A2843" s="57">
        <v>41962</v>
      </c>
      <c r="B2843" s="29">
        <v>21380</v>
      </c>
      <c r="C2843" s="29">
        <v>21246</v>
      </c>
      <c r="D2843" s="29">
        <v>87.647000000000006</v>
      </c>
      <c r="E2843" s="29">
        <v>117.97</v>
      </c>
      <c r="F2843" s="29">
        <v>1.2554000000000001</v>
      </c>
      <c r="G2843" s="29">
        <v>8.4759999999999992E-3</v>
      </c>
      <c r="H2843" s="29">
        <v>0.16349</v>
      </c>
      <c r="I2843" s="29">
        <v>0.1633</v>
      </c>
      <c r="J2843" s="29">
        <v>1.5682</v>
      </c>
      <c r="K2843" s="29">
        <v>3.2339E-2</v>
      </c>
      <c r="L2843" s="29">
        <v>0.29680000000000001</v>
      </c>
      <c r="M2843" s="29">
        <v>8.9789999999999995E-2</v>
      </c>
      <c r="N2843" s="29">
        <v>1.2919999999999999E-2</v>
      </c>
      <c r="O2843" s="29">
        <v>0.76290000000000002</v>
      </c>
      <c r="P2843" s="29">
        <v>0.98473999999999995</v>
      </c>
      <c r="Q2843" s="29">
        <v>2.2151000000000001E-2</v>
      </c>
      <c r="R2843" s="29">
        <v>1.6111E-2</v>
      </c>
      <c r="S2843" s="29">
        <v>3.0453000000000001E-2</v>
      </c>
      <c r="T2843" s="29">
        <v>0.88180000000000003</v>
      </c>
      <c r="U2843" s="29">
        <v>8.2507999999999998E-2</v>
      </c>
      <c r="V2843" s="29">
        <v>0.38869999999999999</v>
      </c>
    </row>
    <row r="2844" spans="1:22" ht="14.25" customHeight="1" x14ac:dyDescent="0.3">
      <c r="A2844" s="57">
        <v>41961</v>
      </c>
      <c r="B2844" s="29">
        <v>21388</v>
      </c>
      <c r="C2844" s="29">
        <v>21246</v>
      </c>
      <c r="D2844" s="29">
        <v>87.575000000000003</v>
      </c>
      <c r="E2844" s="29">
        <v>116.86</v>
      </c>
      <c r="F2844" s="29">
        <v>1.2536</v>
      </c>
      <c r="G2844" s="29">
        <v>8.5579999999999996E-3</v>
      </c>
      <c r="H2844" s="29">
        <v>0.16338</v>
      </c>
      <c r="I2844" s="29">
        <v>0.16350000000000001</v>
      </c>
      <c r="J2844" s="29">
        <v>1.5632999999999999</v>
      </c>
      <c r="K2844" s="29">
        <v>3.2518999999999999E-2</v>
      </c>
      <c r="L2844" s="29">
        <v>0.29780000000000001</v>
      </c>
      <c r="M2844" s="29">
        <v>9.0829999999999994E-2</v>
      </c>
      <c r="N2844" s="29">
        <v>1.2919999999999999E-2</v>
      </c>
      <c r="O2844" s="29">
        <v>0.76300000000000001</v>
      </c>
      <c r="P2844" s="29">
        <v>0.98387000000000002</v>
      </c>
      <c r="Q2844" s="29">
        <v>2.2246999999999999E-2</v>
      </c>
      <c r="R2844" s="29">
        <v>1.6195999999999999E-2</v>
      </c>
      <c r="S2844" s="29">
        <v>3.0526999999999999E-2</v>
      </c>
      <c r="T2844" s="29">
        <v>0.8851</v>
      </c>
      <c r="U2844" s="29">
        <v>8.2897999999999999E-2</v>
      </c>
      <c r="V2844" s="29">
        <v>0.38690000000000002</v>
      </c>
    </row>
    <row r="2845" spans="1:22" ht="14.25" customHeight="1" x14ac:dyDescent="0.3">
      <c r="A2845" s="57">
        <v>41960</v>
      </c>
      <c r="B2845" s="29">
        <v>21345</v>
      </c>
      <c r="C2845" s="29">
        <v>21246</v>
      </c>
      <c r="D2845" s="29">
        <v>87.926000000000002</v>
      </c>
      <c r="E2845" s="29">
        <v>116.65</v>
      </c>
      <c r="F2845" s="29">
        <v>1.2450000000000001</v>
      </c>
      <c r="G2845" s="29">
        <v>8.5769999999999996E-3</v>
      </c>
      <c r="H2845" s="29">
        <v>0.16325000000000001</v>
      </c>
      <c r="I2845" s="29">
        <v>0.16320000000000001</v>
      </c>
      <c r="J2845" s="29">
        <v>1.5641</v>
      </c>
      <c r="K2845" s="29">
        <v>3.2573999999999999E-2</v>
      </c>
      <c r="L2845" s="29">
        <v>0.29809999999999998</v>
      </c>
      <c r="M2845" s="29">
        <v>9.0819999999999998E-2</v>
      </c>
      <c r="N2845" s="29">
        <v>1.2919999999999999E-2</v>
      </c>
      <c r="O2845" s="29">
        <v>0.76329999999999998</v>
      </c>
      <c r="P2845" s="29">
        <v>0.98173999999999995</v>
      </c>
      <c r="Q2845" s="29">
        <v>2.2252000000000001E-2</v>
      </c>
      <c r="R2845" s="29">
        <v>1.6182999999999999E-2</v>
      </c>
      <c r="S2845" s="29">
        <v>3.0491999999999998E-2</v>
      </c>
      <c r="T2845" s="29">
        <v>0.88429999999999997</v>
      </c>
      <c r="U2845" s="29">
        <v>8.2435999999999995E-2</v>
      </c>
      <c r="V2845" s="29">
        <v>0.38340000000000002</v>
      </c>
    </row>
    <row r="2846" spans="1:22" ht="14.25" customHeight="1" x14ac:dyDescent="0.3">
      <c r="A2846" s="57">
        <v>41957</v>
      </c>
      <c r="B2846" s="29">
        <v>21325</v>
      </c>
      <c r="C2846" s="29">
        <v>21246</v>
      </c>
      <c r="D2846" s="29">
        <v>87.525000000000006</v>
      </c>
      <c r="E2846" s="29">
        <v>116.29</v>
      </c>
      <c r="F2846" s="29">
        <v>1.2524999999999999</v>
      </c>
      <c r="G2846" s="29">
        <v>8.5979999999999997E-3</v>
      </c>
      <c r="H2846" s="29">
        <v>0.16311999999999999</v>
      </c>
      <c r="I2846" s="29">
        <v>0.16309999999999999</v>
      </c>
      <c r="J2846" s="29">
        <v>1.5669</v>
      </c>
      <c r="K2846" s="29">
        <v>3.2550999999999997E-2</v>
      </c>
      <c r="L2846" s="29">
        <v>0.29799999999999999</v>
      </c>
      <c r="M2846" s="29">
        <v>9.0840000000000004E-2</v>
      </c>
      <c r="N2846" s="29">
        <v>1.2919999999999999E-2</v>
      </c>
      <c r="O2846" s="29">
        <v>0.76339999999999997</v>
      </c>
      <c r="P2846" s="29">
        <v>0.98370999999999997</v>
      </c>
      <c r="Q2846" s="29">
        <v>2.2258E-2</v>
      </c>
      <c r="R2846" s="29">
        <v>1.6219000000000001E-2</v>
      </c>
      <c r="S2846" s="29">
        <v>3.0485000000000002E-2</v>
      </c>
      <c r="T2846" s="29">
        <v>0.88580000000000003</v>
      </c>
      <c r="U2846" s="29">
        <v>8.2202999999999998E-2</v>
      </c>
      <c r="V2846" s="29">
        <v>0.38440000000000002</v>
      </c>
    </row>
    <row r="2847" spans="1:22" ht="14.25" customHeight="1" x14ac:dyDescent="0.3">
      <c r="A2847" s="57">
        <v>41956</v>
      </c>
      <c r="B2847" s="29">
        <v>21325</v>
      </c>
      <c r="C2847" s="29">
        <v>21246</v>
      </c>
      <c r="D2847" s="29">
        <v>87.674000000000007</v>
      </c>
      <c r="E2847" s="29">
        <v>115.77</v>
      </c>
      <c r="F2847" s="29">
        <v>1.2477</v>
      </c>
      <c r="G2847" s="29">
        <v>8.6390000000000008E-3</v>
      </c>
      <c r="H2847" s="29">
        <v>0.16328000000000001</v>
      </c>
      <c r="I2847" s="29">
        <v>0.16320000000000001</v>
      </c>
      <c r="J2847" s="29">
        <v>1.5710999999999999</v>
      </c>
      <c r="K2847" s="29">
        <v>3.2649999999999998E-2</v>
      </c>
      <c r="L2847" s="29">
        <v>0.2994</v>
      </c>
      <c r="M2847" s="29">
        <v>9.1179999999999997E-2</v>
      </c>
      <c r="N2847" s="29">
        <v>1.2919999999999999E-2</v>
      </c>
      <c r="O2847" s="29">
        <v>0.76349999999999996</v>
      </c>
      <c r="P2847" s="29">
        <v>0.98377000000000003</v>
      </c>
      <c r="Q2847" s="29">
        <v>2.2287999999999999E-2</v>
      </c>
      <c r="R2847" s="29">
        <v>1.6265000000000002E-2</v>
      </c>
      <c r="S2847" s="29">
        <v>3.0488000000000001E-2</v>
      </c>
      <c r="T2847" s="29">
        <v>0.87960000000000005</v>
      </c>
      <c r="U2847" s="29">
        <v>8.2001000000000004E-2</v>
      </c>
      <c r="V2847" s="29">
        <v>0.3856</v>
      </c>
    </row>
    <row r="2848" spans="1:22" ht="14.25" customHeight="1" x14ac:dyDescent="0.3">
      <c r="A2848" s="57">
        <v>41955</v>
      </c>
      <c r="B2848" s="29">
        <v>21295</v>
      </c>
      <c r="C2848" s="29">
        <v>21246</v>
      </c>
      <c r="D2848" s="29">
        <v>87.822000000000003</v>
      </c>
      <c r="E2848" s="29">
        <v>115.49</v>
      </c>
      <c r="F2848" s="29">
        <v>1.2438</v>
      </c>
      <c r="G2848" s="29">
        <v>8.6599999999999993E-3</v>
      </c>
      <c r="H2848" s="29">
        <v>0.16325000000000001</v>
      </c>
      <c r="I2848" s="29">
        <v>0.16309999999999999</v>
      </c>
      <c r="J2848" s="29">
        <v>1.5779000000000001</v>
      </c>
      <c r="K2848" s="29">
        <v>3.2682000000000003E-2</v>
      </c>
      <c r="L2848" s="29">
        <v>0.30030000000000001</v>
      </c>
      <c r="M2848" s="29">
        <v>9.1350000000000001E-2</v>
      </c>
      <c r="N2848" s="29">
        <v>1.2919999999999999E-2</v>
      </c>
      <c r="O2848" s="29">
        <v>0.76380000000000003</v>
      </c>
      <c r="P2848" s="29">
        <v>0.98328000000000004</v>
      </c>
      <c r="Q2848" s="29">
        <v>2.2251E-2</v>
      </c>
      <c r="R2848" s="29">
        <v>1.6288E-2</v>
      </c>
      <c r="S2848" s="29">
        <v>3.0442E-2</v>
      </c>
      <c r="T2848" s="29">
        <v>0.88349999999999995</v>
      </c>
      <c r="U2848" s="29">
        <v>8.2020999999999997E-2</v>
      </c>
      <c r="V2848" s="29">
        <v>0.39069999999999999</v>
      </c>
    </row>
    <row r="2849" spans="1:22" ht="14.25" customHeight="1" x14ac:dyDescent="0.3">
      <c r="A2849" s="57">
        <v>41954</v>
      </c>
      <c r="B2849" s="29">
        <v>21295</v>
      </c>
      <c r="C2849" s="29">
        <v>21246</v>
      </c>
      <c r="D2849" s="29">
        <v>87.531000000000006</v>
      </c>
      <c r="E2849" s="29">
        <v>115.78</v>
      </c>
      <c r="F2849" s="29">
        <v>1.2475000000000001</v>
      </c>
      <c r="G2849" s="29">
        <v>8.6350000000000003E-3</v>
      </c>
      <c r="H2849" s="29">
        <v>0.16322999999999999</v>
      </c>
      <c r="I2849" s="29">
        <v>0.16309999999999999</v>
      </c>
      <c r="J2849" s="29">
        <v>1.5919000000000001</v>
      </c>
      <c r="K2849" s="29">
        <v>3.2684999999999999E-2</v>
      </c>
      <c r="L2849" s="29">
        <v>0.29920000000000002</v>
      </c>
      <c r="M2849" s="29">
        <v>9.1329999999999995E-2</v>
      </c>
      <c r="N2849" s="29">
        <v>1.2919999999999999E-2</v>
      </c>
      <c r="O2849" s="29">
        <v>0.76380000000000003</v>
      </c>
      <c r="P2849" s="29">
        <v>0.98412999999999995</v>
      </c>
      <c r="Q2849" s="29">
        <v>2.23E-2</v>
      </c>
      <c r="R2849" s="29">
        <v>1.6263E-2</v>
      </c>
      <c r="S2849" s="29">
        <v>3.0432000000000001E-2</v>
      </c>
      <c r="T2849" s="29">
        <v>0.8821</v>
      </c>
      <c r="U2849" s="29">
        <v>8.1934000000000007E-2</v>
      </c>
      <c r="V2849" s="29">
        <v>0.39100000000000001</v>
      </c>
    </row>
    <row r="2850" spans="1:22" ht="14.25" customHeight="1" x14ac:dyDescent="0.3">
      <c r="A2850" s="57">
        <v>41953</v>
      </c>
      <c r="B2850" s="29">
        <v>21290</v>
      </c>
      <c r="C2850" s="29">
        <v>21246</v>
      </c>
      <c r="D2850" s="29">
        <v>87.81</v>
      </c>
      <c r="E2850" s="29">
        <v>114.86</v>
      </c>
      <c r="F2850" s="29">
        <v>1.2421</v>
      </c>
      <c r="G2850" s="29">
        <v>8.7060000000000002E-3</v>
      </c>
      <c r="H2850" s="29">
        <v>0.16339999999999999</v>
      </c>
      <c r="I2850" s="29">
        <v>0.1633</v>
      </c>
      <c r="J2850" s="29">
        <v>1.5842000000000001</v>
      </c>
      <c r="K2850" s="29">
        <v>3.2693E-2</v>
      </c>
      <c r="L2850" s="29">
        <v>0.29949999999999999</v>
      </c>
      <c r="M2850" s="29">
        <v>9.1700000000000004E-2</v>
      </c>
      <c r="N2850" s="29">
        <v>1.3050000000000001E-2</v>
      </c>
      <c r="O2850" s="29">
        <v>0.76370000000000005</v>
      </c>
      <c r="P2850" s="29">
        <v>0.98521999999999998</v>
      </c>
      <c r="Q2850" s="29">
        <v>2.2304999999999998E-2</v>
      </c>
      <c r="R2850" s="29">
        <v>1.6254000000000001E-2</v>
      </c>
      <c r="S2850" s="29">
        <v>3.0499999999999999E-2</v>
      </c>
      <c r="T2850" s="29">
        <v>0.87870000000000004</v>
      </c>
      <c r="U2850" s="29">
        <v>8.2270999999999997E-2</v>
      </c>
      <c r="V2850" s="29">
        <v>0.3926</v>
      </c>
    </row>
    <row r="2851" spans="1:22" ht="14.25" customHeight="1" x14ac:dyDescent="0.3">
      <c r="A2851" s="57">
        <v>41950</v>
      </c>
      <c r="B2851" s="29">
        <v>21295</v>
      </c>
      <c r="C2851" s="29">
        <v>21246</v>
      </c>
      <c r="D2851" s="29">
        <v>87.641999999999996</v>
      </c>
      <c r="E2851" s="29">
        <v>114.6</v>
      </c>
      <c r="F2851" s="29">
        <v>1.2455000000000001</v>
      </c>
      <c r="G2851" s="29">
        <v>8.7240000000000009E-3</v>
      </c>
      <c r="H2851" s="29">
        <v>0.16331000000000001</v>
      </c>
      <c r="I2851" s="29">
        <v>0.16300000000000001</v>
      </c>
      <c r="J2851" s="29">
        <v>1.5869</v>
      </c>
      <c r="K2851" s="29">
        <v>3.2682999999999997E-2</v>
      </c>
      <c r="L2851" s="29">
        <v>0.2999</v>
      </c>
      <c r="M2851" s="29">
        <v>9.1980000000000006E-2</v>
      </c>
      <c r="N2851" s="29">
        <v>1.2919999999999999E-2</v>
      </c>
      <c r="O2851" s="29">
        <v>0.76390000000000002</v>
      </c>
      <c r="P2851" s="29">
        <v>0.97704000000000002</v>
      </c>
      <c r="Q2851" s="29">
        <v>2.2291999999999999E-2</v>
      </c>
      <c r="R2851" s="29">
        <v>1.6288E-2</v>
      </c>
      <c r="S2851" s="29">
        <v>3.0511E-2</v>
      </c>
      <c r="T2851" s="29">
        <v>0.88260000000000005</v>
      </c>
      <c r="U2851" s="29">
        <v>8.2354999999999998E-2</v>
      </c>
      <c r="V2851" s="29">
        <v>0.39090000000000003</v>
      </c>
    </row>
    <row r="2852" spans="1:22" ht="14.25" customHeight="1" x14ac:dyDescent="0.3">
      <c r="A2852" s="57">
        <v>41949</v>
      </c>
      <c r="B2852" s="29">
        <v>21285</v>
      </c>
      <c r="C2852" s="29">
        <v>21246</v>
      </c>
      <c r="D2852" s="29">
        <v>88.012</v>
      </c>
      <c r="E2852" s="29">
        <v>115.21</v>
      </c>
      <c r="F2852" s="29">
        <v>1.2375</v>
      </c>
      <c r="G2852" s="29">
        <v>8.6809999999999995E-3</v>
      </c>
      <c r="H2852" s="29">
        <v>0.16370999999999999</v>
      </c>
      <c r="I2852" s="29">
        <v>0.1633</v>
      </c>
      <c r="J2852" s="29">
        <v>1.5831999999999999</v>
      </c>
      <c r="K2852" s="29">
        <v>3.2690999999999998E-2</v>
      </c>
      <c r="L2852" s="29">
        <v>0.2989</v>
      </c>
      <c r="M2852" s="29">
        <v>9.1539999999999996E-2</v>
      </c>
      <c r="N2852" s="29">
        <v>1.2919999999999999E-2</v>
      </c>
      <c r="O2852" s="29">
        <v>0.7641</v>
      </c>
      <c r="P2852" s="29">
        <v>0.97560999999999998</v>
      </c>
      <c r="Q2852" s="29">
        <v>2.2179999999999998E-2</v>
      </c>
      <c r="R2852" s="29">
        <v>1.6250000000000001E-2</v>
      </c>
      <c r="S2852" s="29">
        <v>3.0484000000000001E-2</v>
      </c>
      <c r="T2852" s="29">
        <v>0.87539999999999996</v>
      </c>
      <c r="U2852" s="29">
        <v>8.2033999999999996E-2</v>
      </c>
      <c r="V2852" s="29">
        <v>0.3921</v>
      </c>
    </row>
    <row r="2853" spans="1:22" ht="14.25" customHeight="1" x14ac:dyDescent="0.3">
      <c r="A2853" s="57">
        <v>41948</v>
      </c>
      <c r="B2853" s="29">
        <v>21285</v>
      </c>
      <c r="C2853" s="29">
        <v>21246</v>
      </c>
      <c r="D2853" s="29">
        <v>87.444000000000003</v>
      </c>
      <c r="E2853" s="29">
        <v>114.64</v>
      </c>
      <c r="F2853" s="29">
        <v>1.2485999999999999</v>
      </c>
      <c r="G2853" s="29">
        <v>8.7209999999999996E-3</v>
      </c>
      <c r="H2853" s="29">
        <v>0.16356999999999999</v>
      </c>
      <c r="I2853" s="29">
        <v>0.16339999999999999</v>
      </c>
      <c r="J2853" s="29">
        <v>1.5975999999999999</v>
      </c>
      <c r="K2853" s="29">
        <v>3.2704999999999998E-2</v>
      </c>
      <c r="L2853" s="29">
        <v>0.29920000000000002</v>
      </c>
      <c r="M2853" s="29">
        <v>9.1700000000000004E-2</v>
      </c>
      <c r="N2853" s="29">
        <v>1.2919999999999999E-2</v>
      </c>
      <c r="O2853" s="29">
        <v>0.76390000000000002</v>
      </c>
      <c r="P2853" s="29">
        <v>0.97275999999999996</v>
      </c>
      <c r="Q2853" s="29">
        <v>2.223E-2</v>
      </c>
      <c r="R2853" s="29">
        <v>1.6285999999999998E-2</v>
      </c>
      <c r="S2853" s="29">
        <v>3.0519999999999999E-2</v>
      </c>
      <c r="T2853" s="29">
        <v>0.878</v>
      </c>
      <c r="U2853" s="29">
        <v>8.2101999999999994E-2</v>
      </c>
      <c r="V2853" s="29">
        <v>0.39900000000000002</v>
      </c>
    </row>
    <row r="2854" spans="1:22" ht="14.25" customHeight="1" x14ac:dyDescent="0.3">
      <c r="A2854" s="57">
        <v>41947</v>
      </c>
      <c r="B2854" s="29">
        <v>21300</v>
      </c>
      <c r="C2854" s="29">
        <v>21246</v>
      </c>
      <c r="D2854" s="29">
        <v>86.983999999999995</v>
      </c>
      <c r="E2854" s="29">
        <v>113.6</v>
      </c>
      <c r="F2854" s="29">
        <v>1.2545999999999999</v>
      </c>
      <c r="G2854" s="29">
        <v>8.8020000000000008E-3</v>
      </c>
      <c r="H2854" s="29">
        <v>0.16353000000000001</v>
      </c>
      <c r="I2854" s="29">
        <v>0.16350000000000001</v>
      </c>
      <c r="J2854" s="29">
        <v>1.6003000000000001</v>
      </c>
      <c r="K2854" s="29">
        <v>3.2767999999999999E-2</v>
      </c>
      <c r="L2854" s="29">
        <v>0.29949999999999999</v>
      </c>
      <c r="M2854" s="29">
        <v>9.2740000000000003E-2</v>
      </c>
      <c r="N2854" s="29">
        <v>1.2919999999999999E-2</v>
      </c>
      <c r="O2854" s="29">
        <v>0.76370000000000005</v>
      </c>
      <c r="P2854" s="29">
        <v>0.97418000000000005</v>
      </c>
      <c r="Q2854" s="29">
        <v>2.2227E-2</v>
      </c>
      <c r="R2854" s="29">
        <v>1.6308E-2</v>
      </c>
      <c r="S2854" s="29">
        <v>3.0601E-2</v>
      </c>
      <c r="T2854" s="29">
        <v>0.87660000000000005</v>
      </c>
      <c r="U2854" s="29">
        <v>8.2712999999999995E-2</v>
      </c>
      <c r="V2854" s="29">
        <v>0.39850000000000002</v>
      </c>
    </row>
    <row r="2855" spans="1:22" ht="14.25" customHeight="1" x14ac:dyDescent="0.3">
      <c r="A2855" s="57">
        <v>41946</v>
      </c>
      <c r="B2855" s="29">
        <v>21295</v>
      </c>
      <c r="C2855" s="29">
        <v>21246</v>
      </c>
      <c r="D2855" s="29">
        <v>87.308999999999997</v>
      </c>
      <c r="E2855" s="29">
        <v>114.05</v>
      </c>
      <c r="F2855" s="29">
        <v>1.2482</v>
      </c>
      <c r="G2855" s="29">
        <v>8.7679999999999998E-3</v>
      </c>
      <c r="H2855" s="29">
        <v>0.16333</v>
      </c>
      <c r="I2855" s="29">
        <v>0.16309999999999999</v>
      </c>
      <c r="J2855" s="29">
        <v>1.5972</v>
      </c>
      <c r="K2855" s="29">
        <v>3.2761999999999999E-2</v>
      </c>
      <c r="L2855" s="29">
        <v>0.3004</v>
      </c>
      <c r="M2855" s="29">
        <v>9.2270000000000005E-2</v>
      </c>
      <c r="N2855" s="29">
        <v>1.2919999999999999E-2</v>
      </c>
      <c r="O2855" s="29">
        <v>0.76429999999999998</v>
      </c>
      <c r="P2855" s="29">
        <v>0.97319</v>
      </c>
      <c r="Q2855" s="29">
        <v>2.2185E-2</v>
      </c>
      <c r="R2855" s="29">
        <v>1.6277E-2</v>
      </c>
      <c r="S2855" s="29">
        <v>3.0571999999999998E-2</v>
      </c>
      <c r="T2855" s="29">
        <v>0.88049999999999995</v>
      </c>
      <c r="U2855" s="29">
        <v>8.2474000000000006E-2</v>
      </c>
      <c r="V2855" s="29">
        <v>0.40050000000000002</v>
      </c>
    </row>
    <row r="2856" spans="1:22" ht="14.25" customHeight="1" x14ac:dyDescent="0.3">
      <c r="A2856" s="57">
        <v>41943</v>
      </c>
      <c r="B2856" s="29">
        <v>21280</v>
      </c>
      <c r="C2856" s="29">
        <v>21246</v>
      </c>
      <c r="D2856" s="29">
        <v>86.917000000000002</v>
      </c>
      <c r="E2856" s="29">
        <v>112.32</v>
      </c>
      <c r="F2856" s="29">
        <v>1.2524999999999999</v>
      </c>
      <c r="G2856" s="29">
        <v>8.9009999999999992E-3</v>
      </c>
      <c r="H2856" s="29">
        <v>0.16359000000000001</v>
      </c>
      <c r="I2856" s="29">
        <v>0.16320000000000001</v>
      </c>
      <c r="J2856" s="29">
        <v>1.5994999999999999</v>
      </c>
      <c r="K2856" s="29">
        <v>3.2819000000000001E-2</v>
      </c>
      <c r="L2856" s="29">
        <v>0.30199999999999999</v>
      </c>
      <c r="M2856" s="29">
        <v>9.3130000000000004E-2</v>
      </c>
      <c r="N2856" s="29">
        <v>1.2919999999999999E-2</v>
      </c>
      <c r="O2856" s="29">
        <v>0.76449999999999996</v>
      </c>
      <c r="P2856" s="29">
        <v>0.97311999999999999</v>
      </c>
      <c r="Q2856" s="29">
        <v>2.2218999999999999E-2</v>
      </c>
      <c r="R2856" s="29">
        <v>1.6284E-2</v>
      </c>
      <c r="S2856" s="29">
        <v>3.0672999999999999E-2</v>
      </c>
      <c r="T2856" s="29">
        <v>0.88749999999999996</v>
      </c>
      <c r="U2856" s="29">
        <v>8.2821000000000006E-2</v>
      </c>
      <c r="V2856" s="29">
        <v>0.40489999999999998</v>
      </c>
    </row>
    <row r="2857" spans="1:22" ht="14.25" customHeight="1" x14ac:dyDescent="0.3">
      <c r="A2857" s="57">
        <v>41942</v>
      </c>
      <c r="B2857" s="29">
        <v>21260</v>
      </c>
      <c r="C2857" s="29">
        <v>21246</v>
      </c>
      <c r="D2857" s="29">
        <v>86.147000000000006</v>
      </c>
      <c r="E2857" s="29">
        <v>109.21</v>
      </c>
      <c r="F2857" s="29">
        <v>1.2613000000000001</v>
      </c>
      <c r="G2857" s="29">
        <v>9.1570000000000002E-3</v>
      </c>
      <c r="H2857" s="29">
        <v>0.16355</v>
      </c>
      <c r="I2857" s="29">
        <v>0.16339999999999999</v>
      </c>
      <c r="J2857" s="29">
        <v>1.6002000000000001</v>
      </c>
      <c r="K2857" s="29">
        <v>3.2881000000000001E-2</v>
      </c>
      <c r="L2857" s="29">
        <v>0.30480000000000002</v>
      </c>
      <c r="M2857" s="29">
        <v>9.4820000000000002E-2</v>
      </c>
      <c r="N2857" s="29">
        <v>1.2919999999999999E-2</v>
      </c>
      <c r="O2857" s="29">
        <v>0.76400000000000001</v>
      </c>
      <c r="P2857" s="29">
        <v>0.97062000000000004</v>
      </c>
      <c r="Q2857" s="29">
        <v>2.2324E-2</v>
      </c>
      <c r="R2857" s="29">
        <v>1.6303000000000002E-2</v>
      </c>
      <c r="S2857" s="29">
        <v>3.0723E-2</v>
      </c>
      <c r="T2857" s="29">
        <v>0.89380000000000004</v>
      </c>
      <c r="U2857" s="29">
        <v>8.2542000000000004E-2</v>
      </c>
      <c r="V2857" s="29">
        <v>0.41589999999999999</v>
      </c>
    </row>
    <row r="2858" spans="1:22" ht="14.25" customHeight="1" x14ac:dyDescent="0.3">
      <c r="A2858" s="57">
        <v>41941</v>
      </c>
      <c r="B2858" s="29">
        <v>21270</v>
      </c>
      <c r="C2858" s="29">
        <v>21246</v>
      </c>
      <c r="D2858" s="29">
        <v>85.951999999999998</v>
      </c>
      <c r="E2858" s="29">
        <v>108.89</v>
      </c>
      <c r="F2858" s="29">
        <v>1.2632000000000001</v>
      </c>
      <c r="G2858" s="29">
        <v>9.1819999999999992E-3</v>
      </c>
      <c r="H2858" s="29">
        <v>0.16353999999999999</v>
      </c>
      <c r="I2858" s="29">
        <v>0.16350000000000001</v>
      </c>
      <c r="J2858" s="29">
        <v>1.6012</v>
      </c>
      <c r="K2858" s="29">
        <v>3.2918999999999997E-2</v>
      </c>
      <c r="L2858" s="29">
        <v>0.30430000000000001</v>
      </c>
      <c r="M2858" s="29">
        <v>9.486E-2</v>
      </c>
      <c r="N2858" s="29">
        <v>1.2919999999999999E-2</v>
      </c>
      <c r="O2858" s="29">
        <v>0.76400000000000001</v>
      </c>
      <c r="P2858" s="29">
        <v>0.97040000000000004</v>
      </c>
      <c r="Q2858" s="29">
        <v>2.2294000000000001E-2</v>
      </c>
      <c r="R2858" s="29">
        <v>1.6261999999999999E-2</v>
      </c>
      <c r="S2858" s="29">
        <v>3.0742999999999999E-2</v>
      </c>
      <c r="T2858" s="29">
        <v>0.89400000000000002</v>
      </c>
      <c r="U2858" s="29">
        <v>8.2237000000000005E-2</v>
      </c>
      <c r="V2858" s="29">
        <v>0.40749999999999997</v>
      </c>
    </row>
    <row r="2859" spans="1:22" ht="14.25" customHeight="1" x14ac:dyDescent="0.3">
      <c r="A2859" s="57">
        <v>41940</v>
      </c>
      <c r="B2859" s="29">
        <v>21280</v>
      </c>
      <c r="C2859" s="29">
        <v>21246</v>
      </c>
      <c r="D2859" s="29">
        <v>85.408000000000001</v>
      </c>
      <c r="E2859" s="29">
        <v>108.16</v>
      </c>
      <c r="F2859" s="29">
        <v>1.2734000000000001</v>
      </c>
      <c r="G2859" s="29">
        <v>9.247E-3</v>
      </c>
      <c r="H2859" s="29">
        <v>0.16355</v>
      </c>
      <c r="I2859" s="29">
        <v>0.1636</v>
      </c>
      <c r="J2859" s="29">
        <v>1.613</v>
      </c>
      <c r="K2859" s="29">
        <v>3.2916000000000001E-2</v>
      </c>
      <c r="L2859" s="29">
        <v>0.30580000000000002</v>
      </c>
      <c r="M2859" s="29">
        <v>9.5420000000000005E-2</v>
      </c>
      <c r="N2859" s="29">
        <v>1.2919999999999999E-2</v>
      </c>
      <c r="O2859" s="29">
        <v>0.76400000000000001</v>
      </c>
      <c r="P2859" s="29">
        <v>0.97047000000000005</v>
      </c>
      <c r="Q2859" s="29">
        <v>2.2357999999999999E-2</v>
      </c>
      <c r="R2859" s="29">
        <v>1.6348000000000001E-2</v>
      </c>
      <c r="S2859" s="29">
        <v>3.0828999999999999E-2</v>
      </c>
      <c r="T2859" s="29">
        <v>0.89549999999999996</v>
      </c>
      <c r="U2859" s="29">
        <v>8.2152000000000003E-2</v>
      </c>
      <c r="V2859" s="29">
        <v>0.4032</v>
      </c>
    </row>
    <row r="2860" spans="1:22" ht="14.25" customHeight="1" x14ac:dyDescent="0.3">
      <c r="A2860" s="57">
        <v>41939</v>
      </c>
      <c r="B2860" s="29">
        <v>21285</v>
      </c>
      <c r="C2860" s="29">
        <v>21246</v>
      </c>
      <c r="D2860" s="29">
        <v>85.495000000000005</v>
      </c>
      <c r="E2860" s="29">
        <v>107.82</v>
      </c>
      <c r="F2860" s="29">
        <v>1.2698</v>
      </c>
      <c r="G2860" s="29">
        <v>9.2759999999999995E-3</v>
      </c>
      <c r="H2860" s="29">
        <v>0.16345999999999999</v>
      </c>
      <c r="I2860" s="29">
        <v>0.16339999999999999</v>
      </c>
      <c r="J2860" s="29">
        <v>1.6120000000000001</v>
      </c>
      <c r="K2860" s="29">
        <v>3.2902000000000001E-2</v>
      </c>
      <c r="L2860" s="29">
        <v>0.30499999999999999</v>
      </c>
      <c r="M2860" s="29">
        <v>9.5070000000000002E-2</v>
      </c>
      <c r="N2860" s="29">
        <v>1.2919999999999999E-2</v>
      </c>
      <c r="O2860" s="29">
        <v>0.76419999999999999</v>
      </c>
      <c r="P2860" s="29">
        <v>0.97182000000000002</v>
      </c>
      <c r="Q2860" s="29">
        <v>2.231E-2</v>
      </c>
      <c r="R2860" s="29">
        <v>1.6303999999999999E-2</v>
      </c>
      <c r="S2860" s="29">
        <v>3.083E-2</v>
      </c>
      <c r="T2860" s="29">
        <v>0.8891</v>
      </c>
      <c r="U2860" s="29">
        <v>8.2747000000000001E-2</v>
      </c>
      <c r="V2860" s="29">
        <v>0.39650000000000002</v>
      </c>
    </row>
    <row r="2861" spans="1:22" ht="14.25" customHeight="1" x14ac:dyDescent="0.3">
      <c r="A2861" s="57">
        <v>41936</v>
      </c>
      <c r="B2861" s="29">
        <v>21275</v>
      </c>
      <c r="C2861" s="29">
        <v>21246</v>
      </c>
      <c r="D2861" s="29">
        <v>85.731999999999999</v>
      </c>
      <c r="E2861" s="29">
        <v>108.16</v>
      </c>
      <c r="F2861" s="29">
        <v>1.2670999999999999</v>
      </c>
      <c r="G2861" s="29">
        <v>9.2460000000000007E-3</v>
      </c>
      <c r="H2861" s="29">
        <v>0.16345000000000001</v>
      </c>
      <c r="I2861" s="29">
        <v>0.1633</v>
      </c>
      <c r="J2861" s="29">
        <v>1.609</v>
      </c>
      <c r="K2861" s="29">
        <v>3.2903000000000002E-2</v>
      </c>
      <c r="L2861" s="29">
        <v>0.30549999999999999</v>
      </c>
      <c r="M2861" s="29">
        <v>9.4600000000000004E-2</v>
      </c>
      <c r="N2861" s="29">
        <v>1.2919999999999999E-2</v>
      </c>
      <c r="O2861" s="29">
        <v>0.76419999999999999</v>
      </c>
      <c r="P2861" s="29">
        <v>0.97087000000000001</v>
      </c>
      <c r="Q2861" s="29">
        <v>2.2338E-2</v>
      </c>
      <c r="R2861" s="29">
        <v>1.6364E-2</v>
      </c>
      <c r="S2861" s="29">
        <v>3.0856000000000001E-2</v>
      </c>
      <c r="T2861" s="29">
        <v>0.88980000000000004</v>
      </c>
      <c r="U2861" s="29">
        <v>8.2991999999999996E-2</v>
      </c>
      <c r="V2861" s="29">
        <v>0.4052</v>
      </c>
    </row>
    <row r="2862" spans="1:22" ht="14.25" customHeight="1" x14ac:dyDescent="0.3">
      <c r="A2862" s="57">
        <v>41935</v>
      </c>
      <c r="B2862" s="29">
        <v>21265</v>
      </c>
      <c r="C2862" s="29">
        <v>21246</v>
      </c>
      <c r="D2862" s="29">
        <v>85.843000000000004</v>
      </c>
      <c r="E2862" s="29">
        <v>108.27</v>
      </c>
      <c r="F2862" s="29">
        <v>1.2645999999999999</v>
      </c>
      <c r="G2862" s="29">
        <v>9.2370000000000004E-3</v>
      </c>
      <c r="H2862" s="29">
        <v>0.16341</v>
      </c>
      <c r="I2862" s="29">
        <v>0.1633</v>
      </c>
      <c r="J2862" s="29">
        <v>1.603</v>
      </c>
      <c r="K2862" s="29">
        <v>3.2895000000000001E-2</v>
      </c>
      <c r="L2862" s="29">
        <v>0.30509999999999998</v>
      </c>
      <c r="M2862" s="29">
        <v>9.4329999999999997E-2</v>
      </c>
      <c r="N2862" s="29">
        <v>1.2919999999999999E-2</v>
      </c>
      <c r="O2862" s="29">
        <v>0.76459999999999995</v>
      </c>
      <c r="P2862" s="29">
        <v>0.97167999999999999</v>
      </c>
      <c r="Q2862" s="29">
        <v>2.2291999999999999E-2</v>
      </c>
      <c r="R2862" s="29">
        <v>1.6341000000000001E-2</v>
      </c>
      <c r="S2862" s="29">
        <v>3.0901000000000001E-2</v>
      </c>
      <c r="T2862" s="29">
        <v>0.89039999999999997</v>
      </c>
      <c r="U2862" s="29">
        <v>8.2970000000000002E-2</v>
      </c>
      <c r="V2862" s="29">
        <v>0.39810000000000001</v>
      </c>
    </row>
    <row r="2863" spans="1:22" ht="14.25" customHeight="1" x14ac:dyDescent="0.3">
      <c r="A2863" s="57">
        <v>41934</v>
      </c>
      <c r="B2863" s="29">
        <v>21245</v>
      </c>
      <c r="C2863" s="29">
        <v>21246</v>
      </c>
      <c r="D2863" s="29">
        <v>85.741</v>
      </c>
      <c r="E2863" s="29">
        <v>107.14</v>
      </c>
      <c r="F2863" s="29">
        <v>1.2648999999999999</v>
      </c>
      <c r="G2863" s="29">
        <v>9.3329999999999993E-3</v>
      </c>
      <c r="H2863" s="29">
        <v>0.16350000000000001</v>
      </c>
      <c r="I2863" s="29">
        <v>0.1633</v>
      </c>
      <c r="J2863" s="29">
        <v>1.605</v>
      </c>
      <c r="K2863" s="29">
        <v>3.2898999999999998E-2</v>
      </c>
      <c r="L2863" s="29">
        <v>0.30649999999999999</v>
      </c>
      <c r="M2863" s="29">
        <v>9.4899999999999998E-2</v>
      </c>
      <c r="N2863" s="29">
        <v>1.2919999999999999E-2</v>
      </c>
      <c r="O2863" s="29">
        <v>0.76480000000000004</v>
      </c>
      <c r="P2863" s="29">
        <v>0.97087000000000001</v>
      </c>
      <c r="Q2863" s="29">
        <v>2.2321000000000001E-2</v>
      </c>
      <c r="R2863" s="29">
        <v>1.6341000000000001E-2</v>
      </c>
      <c r="S2863" s="29">
        <v>3.0917E-2</v>
      </c>
      <c r="T2863" s="29">
        <v>0.8901</v>
      </c>
      <c r="U2863" s="29">
        <v>8.3264000000000005E-2</v>
      </c>
      <c r="V2863" s="29">
        <v>0.4017</v>
      </c>
    </row>
    <row r="2864" spans="1:22" ht="14.25" customHeight="1" x14ac:dyDescent="0.3">
      <c r="A2864" s="57">
        <v>41933</v>
      </c>
      <c r="B2864" s="29">
        <v>21265</v>
      </c>
      <c r="C2864" s="29">
        <v>21246</v>
      </c>
      <c r="D2864" s="29">
        <v>85.302999999999997</v>
      </c>
      <c r="E2864" s="29">
        <v>107</v>
      </c>
      <c r="F2864" s="29">
        <v>1.2716000000000001</v>
      </c>
      <c r="G2864" s="29">
        <v>9.3460000000000001E-3</v>
      </c>
      <c r="H2864" s="29">
        <v>0.16335</v>
      </c>
      <c r="I2864" s="29">
        <v>0.16320000000000001</v>
      </c>
      <c r="J2864" s="29">
        <v>1.6113</v>
      </c>
      <c r="K2864" s="29">
        <v>3.2929E-2</v>
      </c>
      <c r="L2864" s="29">
        <v>0.30630000000000002</v>
      </c>
      <c r="M2864" s="29">
        <v>9.4759999999999997E-2</v>
      </c>
      <c r="N2864" s="29">
        <v>1.2919999999999999E-2</v>
      </c>
      <c r="O2864" s="29">
        <v>0.76490000000000002</v>
      </c>
      <c r="P2864" s="29">
        <v>0.97135000000000005</v>
      </c>
      <c r="Q2864" s="29">
        <v>2.2325999999999999E-2</v>
      </c>
      <c r="R2864" s="29">
        <v>1.6367E-2</v>
      </c>
      <c r="S2864" s="29">
        <v>3.0981999999999999E-2</v>
      </c>
      <c r="T2864" s="29">
        <v>0.8911</v>
      </c>
      <c r="U2864" s="29">
        <v>8.3506999999999998E-2</v>
      </c>
      <c r="V2864" s="29">
        <v>0.4032</v>
      </c>
    </row>
    <row r="2865" spans="1:22" ht="14.25" customHeight="1" x14ac:dyDescent="0.3">
      <c r="A2865" s="57">
        <v>41932</v>
      </c>
      <c r="B2865" s="29">
        <v>21265</v>
      </c>
      <c r="C2865" s="29">
        <v>21246</v>
      </c>
      <c r="D2865" s="29">
        <v>84.953000000000003</v>
      </c>
      <c r="E2865" s="29">
        <v>106.95</v>
      </c>
      <c r="F2865" s="29">
        <v>1.28</v>
      </c>
      <c r="G2865" s="29">
        <v>9.3509999999999999E-3</v>
      </c>
      <c r="H2865" s="29">
        <v>0.16328999999999999</v>
      </c>
      <c r="I2865" s="29">
        <v>0.16309999999999999</v>
      </c>
      <c r="J2865" s="29">
        <v>1.6165</v>
      </c>
      <c r="K2865" s="29">
        <v>3.2936E-2</v>
      </c>
      <c r="L2865" s="29">
        <v>0.30659999999999998</v>
      </c>
      <c r="M2865" s="29">
        <v>9.4659999999999994E-2</v>
      </c>
      <c r="N2865" s="29">
        <v>1.2919999999999999E-2</v>
      </c>
      <c r="O2865" s="29">
        <v>0.7651</v>
      </c>
      <c r="P2865" s="29">
        <v>0.97204999999999997</v>
      </c>
      <c r="Q2865" s="29">
        <v>2.2334E-2</v>
      </c>
      <c r="R2865" s="29">
        <v>1.6351999999999998E-2</v>
      </c>
      <c r="S2865" s="29">
        <v>3.0988999999999999E-2</v>
      </c>
      <c r="T2865" s="29">
        <v>0.8861</v>
      </c>
      <c r="U2865" s="29">
        <v>8.3612000000000006E-2</v>
      </c>
      <c r="V2865" s="29">
        <v>0.40570000000000001</v>
      </c>
    </row>
    <row r="2866" spans="1:22" ht="14.25" customHeight="1" x14ac:dyDescent="0.3">
      <c r="A2866" s="57">
        <v>41929</v>
      </c>
      <c r="B2866" s="29">
        <v>21245</v>
      </c>
      <c r="C2866" s="29">
        <v>21246</v>
      </c>
      <c r="D2866" s="29">
        <v>85.11</v>
      </c>
      <c r="E2866" s="29">
        <v>106.88</v>
      </c>
      <c r="F2866" s="29">
        <v>1.2761</v>
      </c>
      <c r="G2866" s="29">
        <v>9.3550000000000005E-3</v>
      </c>
      <c r="H2866" s="29">
        <v>0.16328000000000001</v>
      </c>
      <c r="I2866" s="29">
        <v>0.1628</v>
      </c>
      <c r="J2866" s="29">
        <v>1.6093</v>
      </c>
      <c r="K2866" s="29">
        <v>3.2889000000000002E-2</v>
      </c>
      <c r="L2866" s="29">
        <v>0.30530000000000002</v>
      </c>
      <c r="M2866" s="29">
        <v>9.4049999999999995E-2</v>
      </c>
      <c r="N2866" s="29">
        <v>1.294E-2</v>
      </c>
      <c r="O2866" s="29">
        <v>0.76549999999999996</v>
      </c>
      <c r="P2866" s="29">
        <v>0.97323999999999999</v>
      </c>
      <c r="Q2866" s="29">
        <v>2.2284000000000002E-2</v>
      </c>
      <c r="R2866" s="29">
        <v>1.6315E-2</v>
      </c>
      <c r="S2866" s="29">
        <v>3.0859000000000001E-2</v>
      </c>
      <c r="T2866" s="29">
        <v>0.88649999999999995</v>
      </c>
      <c r="U2866" s="29">
        <v>8.2816000000000001E-2</v>
      </c>
      <c r="V2866" s="29">
        <v>0.40970000000000001</v>
      </c>
    </row>
    <row r="2867" spans="1:22" ht="14.25" customHeight="1" x14ac:dyDescent="0.3">
      <c r="A2867" s="57">
        <v>41928</v>
      </c>
      <c r="B2867" s="29">
        <v>21240</v>
      </c>
      <c r="C2867" s="29">
        <v>21246</v>
      </c>
      <c r="D2867" s="29">
        <v>84.954999999999998</v>
      </c>
      <c r="E2867" s="29">
        <v>106.33</v>
      </c>
      <c r="F2867" s="29">
        <v>1.2808999999999999</v>
      </c>
      <c r="G2867" s="29">
        <v>9.4050000000000002E-3</v>
      </c>
      <c r="H2867" s="29">
        <v>0.16331999999999999</v>
      </c>
      <c r="I2867" s="29">
        <v>0.1628</v>
      </c>
      <c r="J2867" s="29">
        <v>1.6087</v>
      </c>
      <c r="K2867" s="29">
        <v>3.2919999999999998E-2</v>
      </c>
      <c r="L2867" s="29">
        <v>0.30420000000000003</v>
      </c>
      <c r="M2867" s="29">
        <v>9.4240000000000004E-2</v>
      </c>
      <c r="N2867" s="29">
        <v>1.294E-2</v>
      </c>
      <c r="O2867" s="29">
        <v>0.76459999999999995</v>
      </c>
      <c r="P2867" s="29">
        <v>0.97213000000000005</v>
      </c>
      <c r="Q2867" s="29">
        <v>2.2282E-2</v>
      </c>
      <c r="R2867" s="29">
        <v>1.6225E-2</v>
      </c>
      <c r="S2867" s="29">
        <v>3.0845000000000001E-2</v>
      </c>
      <c r="T2867" s="29">
        <v>0.88839999999999997</v>
      </c>
      <c r="U2867" s="29">
        <v>8.1666000000000002E-2</v>
      </c>
      <c r="V2867" s="29">
        <v>0.40450000000000003</v>
      </c>
    </row>
    <row r="2868" spans="1:22" ht="14.25" customHeight="1" x14ac:dyDescent="0.3">
      <c r="A2868" s="57">
        <v>41927</v>
      </c>
      <c r="B2868" s="29">
        <v>21245</v>
      </c>
      <c r="C2868" s="29">
        <v>21246</v>
      </c>
      <c r="D2868" s="29">
        <v>85.147000000000006</v>
      </c>
      <c r="E2868" s="29">
        <v>105.92</v>
      </c>
      <c r="F2868" s="29">
        <v>1.2838000000000001</v>
      </c>
      <c r="G2868" s="29">
        <v>9.4409999999999997E-3</v>
      </c>
      <c r="H2868" s="29">
        <v>0.16328999999999999</v>
      </c>
      <c r="I2868" s="29">
        <v>0.16300000000000001</v>
      </c>
      <c r="J2868" s="29">
        <v>1.6020000000000001</v>
      </c>
      <c r="K2868" s="29">
        <v>3.2920999999999999E-2</v>
      </c>
      <c r="L2868" s="29">
        <v>0.30449999999999999</v>
      </c>
      <c r="M2868" s="29">
        <v>9.425E-2</v>
      </c>
      <c r="N2868" s="29">
        <v>1.281E-2</v>
      </c>
      <c r="O2868" s="29">
        <v>0.76539999999999997</v>
      </c>
      <c r="P2868" s="29">
        <v>0.97087000000000001</v>
      </c>
      <c r="Q2868" s="29">
        <v>2.2273999999999999E-2</v>
      </c>
      <c r="R2868" s="29">
        <v>1.6234999999999999E-2</v>
      </c>
      <c r="S2868" s="29">
        <v>3.0839999999999999E-2</v>
      </c>
      <c r="T2868" s="29">
        <v>0.88849999999999996</v>
      </c>
      <c r="U2868" s="29">
        <v>8.1766000000000005E-2</v>
      </c>
      <c r="V2868" s="29">
        <v>0.40699999999999997</v>
      </c>
    </row>
    <row r="2869" spans="1:22" ht="14.25" customHeight="1" x14ac:dyDescent="0.3">
      <c r="A2869" s="57">
        <v>41926</v>
      </c>
      <c r="B2869" s="29">
        <v>21220</v>
      </c>
      <c r="C2869" s="29">
        <v>21246</v>
      </c>
      <c r="D2869" s="29">
        <v>85.822000000000003</v>
      </c>
      <c r="E2869" s="29">
        <v>107.05</v>
      </c>
      <c r="F2869" s="29">
        <v>1.2658</v>
      </c>
      <c r="G2869" s="29">
        <v>9.3410000000000003E-3</v>
      </c>
      <c r="H2869" s="29">
        <v>0.16322999999999999</v>
      </c>
      <c r="I2869" s="29">
        <v>0.1628</v>
      </c>
      <c r="J2869" s="29">
        <v>1.5904</v>
      </c>
      <c r="K2869" s="29">
        <v>3.2854000000000001E-2</v>
      </c>
      <c r="L2869" s="29">
        <v>0.30549999999999999</v>
      </c>
      <c r="M2869" s="29">
        <v>9.3840000000000007E-2</v>
      </c>
      <c r="N2869" s="29">
        <v>1.281E-2</v>
      </c>
      <c r="O2869" s="29">
        <v>0.76529999999999998</v>
      </c>
      <c r="P2869" s="29">
        <v>0.97106000000000003</v>
      </c>
      <c r="Q2869" s="29">
        <v>2.2277000000000002E-2</v>
      </c>
      <c r="R2869" s="29">
        <v>1.6292000000000001E-2</v>
      </c>
      <c r="S2869" s="29">
        <v>3.0773999999999999E-2</v>
      </c>
      <c r="T2869" s="29">
        <v>0.88519999999999999</v>
      </c>
      <c r="U2869" s="29">
        <v>8.1934000000000007E-2</v>
      </c>
      <c r="V2869" s="29">
        <v>0.41649999999999998</v>
      </c>
    </row>
    <row r="2870" spans="1:22" ht="14.25" customHeight="1" x14ac:dyDescent="0.3">
      <c r="A2870" s="57">
        <v>41925</v>
      </c>
      <c r="B2870" s="29">
        <v>21215</v>
      </c>
      <c r="C2870" s="29">
        <v>21246</v>
      </c>
      <c r="D2870" s="29">
        <v>85.531999999999996</v>
      </c>
      <c r="E2870" s="29">
        <v>106.86</v>
      </c>
      <c r="F2870" s="29">
        <v>1.2751999999999999</v>
      </c>
      <c r="G2870" s="29">
        <v>9.3600000000000003E-3</v>
      </c>
      <c r="H2870" s="29">
        <v>0.16328000000000001</v>
      </c>
      <c r="I2870" s="29">
        <v>0.16300000000000001</v>
      </c>
      <c r="J2870" s="29">
        <v>1.6085</v>
      </c>
      <c r="K2870" s="29">
        <v>3.2865999999999999E-2</v>
      </c>
      <c r="L2870" s="29">
        <v>0.30659999999999998</v>
      </c>
      <c r="M2870" s="29">
        <v>9.3710000000000002E-2</v>
      </c>
      <c r="N2870" s="29">
        <v>1.2919999999999999E-2</v>
      </c>
      <c r="O2870" s="29">
        <v>0.7661</v>
      </c>
      <c r="P2870" s="29">
        <v>0.97228999999999999</v>
      </c>
      <c r="Q2870" s="29">
        <v>2.2328000000000001E-2</v>
      </c>
      <c r="R2870" s="29">
        <v>1.6386999999999999E-2</v>
      </c>
      <c r="S2870" s="29">
        <v>3.0863999999999999E-2</v>
      </c>
      <c r="T2870" s="29">
        <v>0.89300000000000002</v>
      </c>
      <c r="U2870" s="29">
        <v>8.1900000000000001E-2</v>
      </c>
      <c r="V2870" s="29">
        <v>0.41770000000000002</v>
      </c>
    </row>
    <row r="2871" spans="1:22" ht="14.25" customHeight="1" x14ac:dyDescent="0.3">
      <c r="A2871" s="57">
        <v>41922</v>
      </c>
      <c r="B2871" s="29">
        <v>21223</v>
      </c>
      <c r="C2871" s="29">
        <v>21246</v>
      </c>
      <c r="D2871" s="29">
        <v>85.912000000000006</v>
      </c>
      <c r="E2871" s="29">
        <v>107.66</v>
      </c>
      <c r="F2871" s="29">
        <v>1.2627999999999999</v>
      </c>
      <c r="G2871" s="29">
        <v>9.2890000000000004E-3</v>
      </c>
      <c r="H2871" s="29">
        <v>0.16313</v>
      </c>
      <c r="I2871" s="29">
        <v>0.1628</v>
      </c>
      <c r="J2871" s="29">
        <v>1.6075999999999999</v>
      </c>
      <c r="K2871" s="29">
        <v>3.2870999999999997E-2</v>
      </c>
      <c r="L2871" s="29">
        <v>0.30649999999999999</v>
      </c>
      <c r="M2871" s="29">
        <v>9.3149999999999997E-2</v>
      </c>
      <c r="N2871" s="29">
        <v>1.2919999999999999E-2</v>
      </c>
      <c r="O2871" s="29">
        <v>0.76719999999999999</v>
      </c>
      <c r="P2871" s="29">
        <v>0.97233999999999998</v>
      </c>
      <c r="Q2871" s="29">
        <v>2.2305999999999999E-2</v>
      </c>
      <c r="R2871" s="29">
        <v>1.6324999999999999E-2</v>
      </c>
      <c r="S2871" s="29">
        <v>3.0800000000000001E-2</v>
      </c>
      <c r="T2871" s="29">
        <v>0.89300000000000002</v>
      </c>
      <c r="U2871" s="29">
        <v>8.1833000000000003E-2</v>
      </c>
      <c r="V2871" s="29">
        <v>0.41389999999999999</v>
      </c>
    </row>
    <row r="2872" spans="1:22" ht="14.25" customHeight="1" x14ac:dyDescent="0.3">
      <c r="A2872" s="57">
        <v>41921</v>
      </c>
      <c r="B2872" s="29">
        <v>21215</v>
      </c>
      <c r="C2872" s="29">
        <v>21246</v>
      </c>
      <c r="D2872" s="29">
        <v>85.522000000000006</v>
      </c>
      <c r="E2872" s="29">
        <v>107.84</v>
      </c>
      <c r="F2872" s="29">
        <v>1.2690999999999999</v>
      </c>
      <c r="G2872" s="29">
        <v>9.273E-3</v>
      </c>
      <c r="H2872" s="29">
        <v>0.16311999999999999</v>
      </c>
      <c r="I2872" s="29">
        <v>0.16289999999999999</v>
      </c>
      <c r="J2872" s="29">
        <v>1.6116999999999999</v>
      </c>
      <c r="K2872" s="29">
        <v>3.2918999999999997E-2</v>
      </c>
      <c r="L2872" s="29">
        <v>0.30730000000000002</v>
      </c>
      <c r="M2872" s="29">
        <v>9.3539999999999998E-2</v>
      </c>
      <c r="N2872" s="29">
        <v>1.2919999999999999E-2</v>
      </c>
      <c r="O2872" s="29">
        <v>0.76719999999999999</v>
      </c>
      <c r="P2872" s="29">
        <v>0.97306999999999999</v>
      </c>
      <c r="Q2872" s="29">
        <v>2.2329000000000002E-2</v>
      </c>
      <c r="R2872" s="29">
        <v>1.6362000000000002E-2</v>
      </c>
      <c r="S2872" s="29">
        <v>3.0839999999999999E-2</v>
      </c>
      <c r="T2872" s="29">
        <v>0.89410000000000001</v>
      </c>
      <c r="U2872" s="29">
        <v>8.2136000000000001E-2</v>
      </c>
      <c r="V2872" s="29">
        <v>0.4173</v>
      </c>
    </row>
    <row r="2873" spans="1:22" ht="14.25" customHeight="1" x14ac:dyDescent="0.3">
      <c r="A2873" s="57">
        <v>41920</v>
      </c>
      <c r="B2873" s="29">
        <v>21265</v>
      </c>
      <c r="C2873" s="29">
        <v>21246</v>
      </c>
      <c r="D2873" s="29">
        <v>85.296999999999997</v>
      </c>
      <c r="E2873" s="29">
        <v>108.08</v>
      </c>
      <c r="F2873" s="29">
        <v>1.2734000000000001</v>
      </c>
      <c r="G2873" s="29">
        <v>9.2519999999999998E-3</v>
      </c>
      <c r="H2873" s="29">
        <v>0.16281999999999999</v>
      </c>
      <c r="I2873" s="29">
        <v>0.16289999999999999</v>
      </c>
      <c r="J2873" s="29">
        <v>1.6169</v>
      </c>
      <c r="K2873" s="29">
        <v>3.2941999999999999E-2</v>
      </c>
      <c r="L2873" s="29">
        <v>0.30740000000000001</v>
      </c>
      <c r="M2873" s="29">
        <v>9.3560000000000004E-2</v>
      </c>
      <c r="N2873" s="29">
        <v>1.2919999999999999E-2</v>
      </c>
      <c r="O2873" s="29">
        <v>0.7671</v>
      </c>
      <c r="P2873" s="29">
        <v>0.97555999999999998</v>
      </c>
      <c r="Q2873" s="29">
        <v>2.2416999999999999E-2</v>
      </c>
      <c r="R2873" s="29">
        <v>1.6386999999999999E-2</v>
      </c>
      <c r="S2873" s="29">
        <v>3.0731999999999999E-2</v>
      </c>
      <c r="T2873" s="29">
        <v>0.90029999999999999</v>
      </c>
      <c r="U2873" s="29">
        <v>8.1958000000000003E-2</v>
      </c>
      <c r="V2873" s="29">
        <v>0.41959999999999997</v>
      </c>
    </row>
    <row r="2874" spans="1:22" ht="14.25" customHeight="1" x14ac:dyDescent="0.3">
      <c r="A2874" s="57">
        <v>41919</v>
      </c>
      <c r="B2874" s="29">
        <v>21285</v>
      </c>
      <c r="C2874" s="29">
        <v>21246</v>
      </c>
      <c r="D2874" s="29">
        <v>85.671999999999997</v>
      </c>
      <c r="E2874" s="29">
        <v>108.03</v>
      </c>
      <c r="F2874" s="29">
        <v>1.2668999999999999</v>
      </c>
      <c r="G2874" s="29">
        <v>9.2569999999999996E-3</v>
      </c>
      <c r="H2874" s="29">
        <v>0.16299</v>
      </c>
      <c r="I2874" s="29">
        <v>0.16270000000000001</v>
      </c>
      <c r="J2874" s="29">
        <v>1.6095999999999999</v>
      </c>
      <c r="K2874" s="29">
        <v>3.2910000000000002E-2</v>
      </c>
      <c r="L2874" s="29">
        <v>0.30659999999999998</v>
      </c>
      <c r="M2874" s="29">
        <v>9.375E-2</v>
      </c>
      <c r="N2874" s="29">
        <v>1.2919999999999999E-2</v>
      </c>
      <c r="O2874" s="29">
        <v>0.76700000000000002</v>
      </c>
      <c r="P2874" s="29">
        <v>0.97585</v>
      </c>
      <c r="Q2874" s="29">
        <v>2.2381000000000002E-2</v>
      </c>
      <c r="R2874" s="29">
        <v>1.6306000000000001E-2</v>
      </c>
      <c r="S2874" s="29">
        <v>3.0689000000000001E-2</v>
      </c>
      <c r="T2874" s="29">
        <v>0.89510000000000001</v>
      </c>
      <c r="U2874" s="29">
        <v>8.1997E-2</v>
      </c>
      <c r="V2874" s="29">
        <v>0.41649999999999998</v>
      </c>
    </row>
    <row r="2875" spans="1:22" ht="14.25" customHeight="1" x14ac:dyDescent="0.3">
      <c r="A2875" s="57">
        <v>41918</v>
      </c>
      <c r="B2875" s="29">
        <v>21285</v>
      </c>
      <c r="C2875" s="29">
        <v>21246</v>
      </c>
      <c r="D2875" s="29">
        <v>85.927999999999997</v>
      </c>
      <c r="E2875" s="29">
        <v>108.78</v>
      </c>
      <c r="F2875" s="29">
        <v>1.2655000000000001</v>
      </c>
      <c r="G2875" s="29">
        <v>9.1929999999999998E-3</v>
      </c>
      <c r="H2875" s="29">
        <v>0.16291</v>
      </c>
      <c r="I2875" s="29">
        <v>0.16250000000000001</v>
      </c>
      <c r="J2875" s="29">
        <v>1.6084000000000001</v>
      </c>
      <c r="K2875" s="29">
        <v>3.2870000000000003E-2</v>
      </c>
      <c r="L2875" s="29">
        <v>0.30640000000000001</v>
      </c>
      <c r="M2875" s="29">
        <v>9.393E-2</v>
      </c>
      <c r="N2875" s="29">
        <v>1.2919999999999999E-2</v>
      </c>
      <c r="O2875" s="29">
        <v>0.7671</v>
      </c>
      <c r="P2875" s="29">
        <v>0.97538999999999998</v>
      </c>
      <c r="Q2875" s="29">
        <v>2.2363999999999998E-2</v>
      </c>
      <c r="R2875" s="29">
        <v>1.6317999999999999E-2</v>
      </c>
      <c r="S2875" s="29">
        <v>3.0693999999999999E-2</v>
      </c>
      <c r="T2875" s="29">
        <v>0.89829999999999999</v>
      </c>
      <c r="U2875" s="29">
        <v>8.2202999999999998E-2</v>
      </c>
      <c r="V2875" s="29">
        <v>0.41199999999999998</v>
      </c>
    </row>
    <row r="2876" spans="1:22" ht="14.25" customHeight="1" x14ac:dyDescent="0.3">
      <c r="A2876" s="57">
        <v>41915</v>
      </c>
      <c r="B2876" s="29">
        <v>21280</v>
      </c>
      <c r="C2876" s="29">
        <v>21246</v>
      </c>
      <c r="D2876" s="29">
        <v>86.694000000000003</v>
      </c>
      <c r="E2876" s="29">
        <v>109.76</v>
      </c>
      <c r="F2876" s="29">
        <v>1.2516</v>
      </c>
      <c r="G2876" s="29">
        <v>9.1090000000000008E-3</v>
      </c>
      <c r="H2876" s="29">
        <v>0.16297</v>
      </c>
      <c r="I2876" s="29">
        <v>0.16220000000000001</v>
      </c>
      <c r="J2876" s="29">
        <v>1.5972999999999999</v>
      </c>
      <c r="K2876" s="29">
        <v>3.2771000000000002E-2</v>
      </c>
      <c r="L2876" s="29">
        <v>0.3049</v>
      </c>
      <c r="M2876" s="29">
        <v>9.3729999999999994E-2</v>
      </c>
      <c r="N2876" s="29">
        <v>1.2919999999999999E-2</v>
      </c>
      <c r="O2876" s="29">
        <v>0.76719999999999999</v>
      </c>
      <c r="P2876" s="29">
        <v>0.97513000000000005</v>
      </c>
      <c r="Q2876" s="29">
        <v>2.2235999999999999E-2</v>
      </c>
      <c r="R2876" s="29">
        <v>1.6211E-2</v>
      </c>
      <c r="S2876" s="29">
        <v>3.0637000000000001E-2</v>
      </c>
      <c r="T2876" s="29">
        <v>0.88929999999999998</v>
      </c>
      <c r="U2876" s="29">
        <v>8.2101999999999994E-2</v>
      </c>
      <c r="V2876" s="29">
        <v>0.4042</v>
      </c>
    </row>
    <row r="2877" spans="1:22" ht="14.25" customHeight="1" x14ac:dyDescent="0.3">
      <c r="A2877" s="57">
        <v>41914</v>
      </c>
      <c r="B2877" s="29">
        <v>21260</v>
      </c>
      <c r="C2877" s="29">
        <v>21246</v>
      </c>
      <c r="D2877" s="29">
        <v>85.600999999999999</v>
      </c>
      <c r="E2877" s="29">
        <v>108.42</v>
      </c>
      <c r="F2877" s="29">
        <v>1.2668999999999999</v>
      </c>
      <c r="G2877" s="29">
        <v>9.2230000000000003E-3</v>
      </c>
      <c r="H2877" s="29">
        <v>0.16294</v>
      </c>
      <c r="I2877" s="29">
        <v>0.1623</v>
      </c>
      <c r="J2877" s="29">
        <v>1.6145</v>
      </c>
      <c r="K2877" s="29">
        <v>3.2881000000000001E-2</v>
      </c>
      <c r="L2877" s="29">
        <v>0.30740000000000001</v>
      </c>
      <c r="M2877" s="29">
        <v>9.4350000000000003E-2</v>
      </c>
      <c r="N2877" s="29">
        <v>1.281E-2</v>
      </c>
      <c r="O2877" s="29">
        <v>0.76690000000000003</v>
      </c>
      <c r="P2877" s="29">
        <v>0.97465999999999997</v>
      </c>
      <c r="Q2877" s="29">
        <v>2.2324E-2</v>
      </c>
      <c r="R2877" s="29">
        <v>1.6177E-2</v>
      </c>
      <c r="S2877" s="29">
        <v>3.0814000000000001E-2</v>
      </c>
      <c r="T2877" s="29">
        <v>0.89629999999999999</v>
      </c>
      <c r="U2877" s="29">
        <v>8.2439999999999999E-2</v>
      </c>
      <c r="V2877" s="29">
        <v>0.4007</v>
      </c>
    </row>
    <row r="2878" spans="1:22" ht="14.25" customHeight="1" x14ac:dyDescent="0.3">
      <c r="A2878" s="57">
        <v>41913</v>
      </c>
      <c r="B2878" s="29">
        <v>21245</v>
      </c>
      <c r="C2878" s="29">
        <v>21246</v>
      </c>
      <c r="D2878" s="29">
        <v>85.971999999999994</v>
      </c>
      <c r="E2878" s="29">
        <v>108.89</v>
      </c>
      <c r="F2878" s="29">
        <v>1.2623</v>
      </c>
      <c r="G2878" s="29">
        <v>9.1839999999999995E-3</v>
      </c>
      <c r="H2878" s="29">
        <v>0.16297</v>
      </c>
      <c r="I2878" s="29">
        <v>0.16209999999999999</v>
      </c>
      <c r="J2878" s="29">
        <v>1.6186</v>
      </c>
      <c r="K2878" s="29">
        <v>3.2832E-2</v>
      </c>
      <c r="L2878" s="29">
        <v>0.30570000000000003</v>
      </c>
      <c r="M2878" s="29">
        <v>9.4149999999999998E-2</v>
      </c>
      <c r="N2878" s="29">
        <v>1.306E-2</v>
      </c>
      <c r="O2878" s="29">
        <v>0.76680000000000004</v>
      </c>
      <c r="P2878" s="29">
        <v>0.97370999999999996</v>
      </c>
      <c r="Q2878" s="29">
        <v>2.2298999999999999E-2</v>
      </c>
      <c r="R2878" s="29">
        <v>1.6177E-2</v>
      </c>
      <c r="S2878" s="29">
        <v>3.0842000000000001E-2</v>
      </c>
      <c r="T2878" s="29">
        <v>0.89580000000000004</v>
      </c>
      <c r="U2878" s="29">
        <v>8.2185999999999995E-2</v>
      </c>
      <c r="V2878" s="29">
        <v>0.40289999999999998</v>
      </c>
    </row>
    <row r="2879" spans="1:22" ht="14.25" customHeight="1" x14ac:dyDescent="0.3">
      <c r="A2879" s="57">
        <v>41912</v>
      </c>
      <c r="B2879" s="29">
        <v>21228</v>
      </c>
      <c r="C2879" s="29">
        <v>21246</v>
      </c>
      <c r="D2879" s="29">
        <v>85.936000000000007</v>
      </c>
      <c r="E2879" s="29">
        <v>109.65</v>
      </c>
      <c r="F2879" s="29">
        <v>1.2630999999999999</v>
      </c>
      <c r="G2879" s="29">
        <v>9.1199999999999996E-3</v>
      </c>
      <c r="H2879" s="29">
        <v>0.16289999999999999</v>
      </c>
      <c r="I2879" s="29">
        <v>0.1618</v>
      </c>
      <c r="J2879" s="29">
        <v>1.6213</v>
      </c>
      <c r="K2879" s="29">
        <v>3.2868000000000001E-2</v>
      </c>
      <c r="L2879" s="29">
        <v>0.30459999999999998</v>
      </c>
      <c r="M2879" s="29">
        <v>9.4469999999999998E-2</v>
      </c>
      <c r="N2879" s="29">
        <v>1.2919999999999999E-2</v>
      </c>
      <c r="O2879" s="29">
        <v>0.7671</v>
      </c>
      <c r="P2879" s="29">
        <v>0.97450000000000003</v>
      </c>
      <c r="Q2879" s="29">
        <v>2.2266999999999999E-2</v>
      </c>
      <c r="R2879" s="29">
        <v>1.6150999999999999E-2</v>
      </c>
      <c r="S2879" s="29">
        <v>3.0838999999999998E-2</v>
      </c>
      <c r="T2879" s="29">
        <v>0.89319999999999999</v>
      </c>
      <c r="U2879" s="29">
        <v>8.2020999999999997E-2</v>
      </c>
      <c r="V2879" s="29">
        <v>0.40899999999999997</v>
      </c>
    </row>
    <row r="2880" spans="1:22" ht="14.25" customHeight="1" x14ac:dyDescent="0.3">
      <c r="A2880" s="57">
        <v>41911</v>
      </c>
      <c r="B2880" s="29">
        <v>21222</v>
      </c>
      <c r="C2880" s="29">
        <v>21246</v>
      </c>
      <c r="D2880" s="29">
        <v>85.590999999999994</v>
      </c>
      <c r="E2880" s="29">
        <v>109.5</v>
      </c>
      <c r="F2880" s="29">
        <v>1.2685</v>
      </c>
      <c r="G2880" s="29">
        <v>9.1330000000000005E-3</v>
      </c>
      <c r="H2880" s="29">
        <v>0.16261</v>
      </c>
      <c r="I2880" s="29">
        <v>0.1618</v>
      </c>
      <c r="J2880" s="29">
        <v>1.6241000000000001</v>
      </c>
      <c r="K2880" s="29">
        <v>3.2828000000000003E-2</v>
      </c>
      <c r="L2880" s="29">
        <v>0.3049</v>
      </c>
      <c r="M2880" s="29">
        <v>9.468E-2</v>
      </c>
      <c r="N2880" s="29">
        <v>1.282E-2</v>
      </c>
      <c r="O2880" s="29">
        <v>0.76659999999999995</v>
      </c>
      <c r="P2880" s="29">
        <v>0.97343000000000002</v>
      </c>
      <c r="Q2880" s="29">
        <v>2.2194999999999999E-2</v>
      </c>
      <c r="R2880" s="29">
        <v>1.6216000000000001E-2</v>
      </c>
      <c r="S2880" s="29">
        <v>3.0863999999999999E-2</v>
      </c>
      <c r="T2880" s="29">
        <v>0.89570000000000005</v>
      </c>
      <c r="U2880" s="29">
        <v>8.2405999999999993E-2</v>
      </c>
      <c r="V2880" s="29">
        <v>0.40799999999999997</v>
      </c>
    </row>
    <row r="2881" spans="1:22" ht="14.25" customHeight="1" x14ac:dyDescent="0.3">
      <c r="A2881" s="57">
        <v>41908</v>
      </c>
      <c r="B2881" s="29">
        <v>21220</v>
      </c>
      <c r="C2881" s="29">
        <v>21246</v>
      </c>
      <c r="D2881" s="29">
        <v>85.64</v>
      </c>
      <c r="E2881" s="29">
        <v>109.29</v>
      </c>
      <c r="F2881" s="29">
        <v>1.2684</v>
      </c>
      <c r="G2881" s="29">
        <v>9.1500000000000001E-3</v>
      </c>
      <c r="H2881" s="29">
        <v>0.16320000000000001</v>
      </c>
      <c r="I2881" s="29">
        <v>0.1628</v>
      </c>
      <c r="J2881" s="29">
        <v>1.625</v>
      </c>
      <c r="K2881" s="29">
        <v>3.2967000000000003E-2</v>
      </c>
      <c r="L2881" s="29">
        <v>0.30549999999999999</v>
      </c>
      <c r="M2881" s="29">
        <v>9.5310000000000006E-2</v>
      </c>
      <c r="N2881" s="29">
        <v>1.2919999999999999E-2</v>
      </c>
      <c r="O2881" s="29">
        <v>0.76729999999999998</v>
      </c>
      <c r="P2881" s="29">
        <v>0.97275999999999996</v>
      </c>
      <c r="Q2881" s="29">
        <v>2.223E-2</v>
      </c>
      <c r="R2881" s="29">
        <v>1.6292000000000001E-2</v>
      </c>
      <c r="S2881" s="29">
        <v>3.0931E-2</v>
      </c>
      <c r="T2881" s="29">
        <v>0.89639999999999997</v>
      </c>
      <c r="U2881" s="29">
        <v>8.2558999999999994E-2</v>
      </c>
      <c r="V2881" s="29">
        <v>0.4133</v>
      </c>
    </row>
    <row r="2882" spans="1:22" ht="14.25" customHeight="1" x14ac:dyDescent="0.3">
      <c r="A2882" s="57">
        <v>41907</v>
      </c>
      <c r="B2882" s="29">
        <v>21220</v>
      </c>
      <c r="C2882" s="29">
        <v>21246</v>
      </c>
      <c r="D2882" s="29">
        <v>85.194999999999993</v>
      </c>
      <c r="E2882" s="29">
        <v>108.75</v>
      </c>
      <c r="F2882" s="29">
        <v>1.2750999999999999</v>
      </c>
      <c r="G2882" s="29">
        <v>9.195E-3</v>
      </c>
      <c r="H2882" s="29">
        <v>0.16298000000000001</v>
      </c>
      <c r="I2882" s="29">
        <v>0.16270000000000001</v>
      </c>
      <c r="J2882" s="29">
        <v>1.6317999999999999</v>
      </c>
      <c r="K2882" s="29">
        <v>3.2988999999999997E-2</v>
      </c>
      <c r="L2882" s="29">
        <v>0.30669999999999997</v>
      </c>
      <c r="M2882" s="29">
        <v>9.5810000000000006E-2</v>
      </c>
      <c r="N2882" s="29">
        <v>1.2919999999999999E-2</v>
      </c>
      <c r="O2882" s="29">
        <v>0.76729999999999998</v>
      </c>
      <c r="P2882" s="29">
        <v>0.97370999999999996</v>
      </c>
      <c r="Q2882" s="29">
        <v>2.2349999999999998E-2</v>
      </c>
      <c r="R2882" s="29">
        <v>1.6261999999999999E-2</v>
      </c>
      <c r="S2882" s="29">
        <v>3.0973000000000001E-2</v>
      </c>
      <c r="T2882" s="29">
        <v>0.90010000000000001</v>
      </c>
      <c r="U2882" s="29">
        <v>8.3228999999999997E-2</v>
      </c>
      <c r="V2882" s="29">
        <v>0.4123</v>
      </c>
    </row>
    <row r="2883" spans="1:22" ht="14.25" customHeight="1" x14ac:dyDescent="0.3">
      <c r="A2883" s="57">
        <v>41906</v>
      </c>
      <c r="B2883" s="29">
        <v>21215</v>
      </c>
      <c r="C2883" s="29">
        <v>21246</v>
      </c>
      <c r="D2883" s="29">
        <v>85.037000000000006</v>
      </c>
      <c r="E2883" s="29">
        <v>109.04</v>
      </c>
      <c r="F2883" s="29">
        <v>1.278</v>
      </c>
      <c r="G2883" s="29">
        <v>9.1710000000000003E-3</v>
      </c>
      <c r="H2883" s="29">
        <v>0.16298000000000001</v>
      </c>
      <c r="I2883" s="29">
        <v>0.16289999999999999</v>
      </c>
      <c r="J2883" s="29">
        <v>1.6339999999999999</v>
      </c>
      <c r="K2883" s="29">
        <v>3.3059999999999999E-2</v>
      </c>
      <c r="L2883" s="29">
        <v>0.30890000000000001</v>
      </c>
      <c r="M2883" s="29">
        <v>9.6170000000000005E-2</v>
      </c>
      <c r="N2883" s="29">
        <v>1.2919999999999999E-2</v>
      </c>
      <c r="O2883" s="29">
        <v>0.76729999999999998</v>
      </c>
      <c r="P2883" s="29">
        <v>0.97319</v>
      </c>
      <c r="Q2883" s="29">
        <v>2.2534999999999999E-2</v>
      </c>
      <c r="R2883" s="29">
        <v>1.6441999999999998E-2</v>
      </c>
      <c r="S2883" s="29">
        <v>3.1033999999999999E-2</v>
      </c>
      <c r="T2883" s="29">
        <v>0.9042</v>
      </c>
      <c r="U2883" s="29">
        <v>8.3755999999999997E-2</v>
      </c>
      <c r="V2883" s="29">
        <v>0.41870000000000002</v>
      </c>
    </row>
    <row r="2884" spans="1:22" ht="14.25" customHeight="1" x14ac:dyDescent="0.3">
      <c r="A2884" s="57">
        <v>41905</v>
      </c>
      <c r="B2884" s="29">
        <v>21225</v>
      </c>
      <c r="C2884" s="29">
        <v>21246</v>
      </c>
      <c r="D2884" s="29">
        <v>84.658000000000001</v>
      </c>
      <c r="E2884" s="29">
        <v>108.89</v>
      </c>
      <c r="F2884" s="29">
        <v>1.2847</v>
      </c>
      <c r="G2884" s="29">
        <v>9.1850000000000005E-3</v>
      </c>
      <c r="H2884" s="29">
        <v>0.16284999999999999</v>
      </c>
      <c r="I2884" s="29">
        <v>0.1628</v>
      </c>
      <c r="J2884" s="29">
        <v>1.6388</v>
      </c>
      <c r="K2884" s="29">
        <v>3.3072999999999998E-2</v>
      </c>
      <c r="L2884" s="29">
        <v>0.3075</v>
      </c>
      <c r="M2884" s="29">
        <v>9.6140000000000003E-2</v>
      </c>
      <c r="N2884" s="29">
        <v>1.2919999999999999E-2</v>
      </c>
      <c r="O2884" s="29">
        <v>0.76729999999999998</v>
      </c>
      <c r="P2884" s="29">
        <v>0.97323999999999999</v>
      </c>
      <c r="Q2884" s="29">
        <v>2.2449E-2</v>
      </c>
      <c r="R2884" s="29">
        <v>1.6376999999999999E-2</v>
      </c>
      <c r="S2884" s="29">
        <v>3.1008000000000001E-2</v>
      </c>
      <c r="T2884" s="29">
        <v>0.90269999999999995</v>
      </c>
      <c r="U2884" s="29">
        <v>8.3551E-2</v>
      </c>
      <c r="V2884" s="29">
        <v>0.41460000000000002</v>
      </c>
    </row>
    <row r="2885" spans="1:22" ht="14.25" customHeight="1" x14ac:dyDescent="0.3">
      <c r="A2885" s="57">
        <v>41904</v>
      </c>
      <c r="B2885" s="29">
        <v>21215</v>
      </c>
      <c r="C2885" s="29">
        <v>21246</v>
      </c>
      <c r="D2885" s="29">
        <v>84.751999999999995</v>
      </c>
      <c r="E2885" s="29">
        <v>108.84</v>
      </c>
      <c r="F2885" s="29">
        <v>1.2848999999999999</v>
      </c>
      <c r="G2885" s="29">
        <v>9.1889999999999993E-3</v>
      </c>
      <c r="H2885" s="29">
        <v>0.16286</v>
      </c>
      <c r="I2885" s="29">
        <v>0.16250000000000001</v>
      </c>
      <c r="J2885" s="29">
        <v>1.6361000000000001</v>
      </c>
      <c r="K2885" s="29">
        <v>3.3037999999999998E-2</v>
      </c>
      <c r="L2885" s="29">
        <v>0.30740000000000001</v>
      </c>
      <c r="M2885" s="29">
        <v>9.6060000000000006E-2</v>
      </c>
      <c r="N2885" s="29">
        <v>1.291E-2</v>
      </c>
      <c r="O2885" s="29">
        <v>0.76749999999999996</v>
      </c>
      <c r="P2885" s="29">
        <v>0.97299999999999998</v>
      </c>
      <c r="Q2885" s="29">
        <v>2.2398000000000001E-2</v>
      </c>
      <c r="R2885" s="29">
        <v>1.6385E-2</v>
      </c>
      <c r="S2885" s="29">
        <v>3.0998000000000001E-2</v>
      </c>
      <c r="T2885" s="29">
        <v>0.90549999999999997</v>
      </c>
      <c r="U2885" s="29">
        <v>8.3517999999999995E-2</v>
      </c>
      <c r="V2885" s="29">
        <v>0.41699999999999998</v>
      </c>
    </row>
    <row r="2886" spans="1:22" ht="14.25" customHeight="1" x14ac:dyDescent="0.3">
      <c r="A2886" s="57">
        <v>41901</v>
      </c>
      <c r="B2886" s="29">
        <v>21205</v>
      </c>
      <c r="C2886" s="29">
        <v>21246</v>
      </c>
      <c r="D2886" s="29">
        <v>84.734999999999999</v>
      </c>
      <c r="E2886" s="29">
        <v>109.04</v>
      </c>
      <c r="F2886" s="29">
        <v>1.2828999999999999</v>
      </c>
      <c r="G2886" s="29">
        <v>9.1699999999999993E-3</v>
      </c>
      <c r="H2886" s="29">
        <v>0.16281999999999999</v>
      </c>
      <c r="I2886" s="29">
        <v>0.1628</v>
      </c>
      <c r="J2886" s="29">
        <v>1.6288</v>
      </c>
      <c r="K2886" s="29">
        <v>3.3041000000000001E-2</v>
      </c>
      <c r="L2886" s="29">
        <v>0.30859999999999999</v>
      </c>
      <c r="M2886" s="29">
        <v>9.5769999999999994E-2</v>
      </c>
      <c r="N2886" s="29">
        <v>1.2919999999999999E-2</v>
      </c>
      <c r="O2886" s="29">
        <v>0.76739999999999997</v>
      </c>
      <c r="P2886" s="29">
        <v>0.97441999999999995</v>
      </c>
      <c r="Q2886" s="29">
        <v>2.2423999999999999E-2</v>
      </c>
      <c r="R2886" s="29">
        <v>1.6416E-2</v>
      </c>
      <c r="S2886" s="29">
        <v>3.1057999999999999E-2</v>
      </c>
      <c r="T2886" s="29">
        <v>0.9123</v>
      </c>
      <c r="U2886" s="29">
        <v>8.3553000000000002E-2</v>
      </c>
      <c r="V2886" s="29">
        <v>0.42230000000000001</v>
      </c>
    </row>
    <row r="2887" spans="1:22" ht="14.25" customHeight="1" x14ac:dyDescent="0.3">
      <c r="A2887" s="57">
        <v>41900</v>
      </c>
      <c r="B2887" s="29">
        <v>21210</v>
      </c>
      <c r="C2887" s="29">
        <v>21246</v>
      </c>
      <c r="D2887" s="29">
        <v>84.322999999999993</v>
      </c>
      <c r="E2887" s="29">
        <v>108.69</v>
      </c>
      <c r="F2887" s="29">
        <v>1.2923</v>
      </c>
      <c r="G2887" s="29">
        <v>9.2010000000000008E-3</v>
      </c>
      <c r="H2887" s="29">
        <v>0.16278999999999999</v>
      </c>
      <c r="I2887" s="29">
        <v>0.16270000000000001</v>
      </c>
      <c r="J2887" s="29">
        <v>1.6395999999999999</v>
      </c>
      <c r="K2887" s="29">
        <v>3.3058999999999998E-2</v>
      </c>
      <c r="L2887" s="29">
        <v>0.30790000000000001</v>
      </c>
      <c r="M2887" s="29">
        <v>9.5750000000000002E-2</v>
      </c>
      <c r="N2887" s="29">
        <v>1.2919999999999999E-2</v>
      </c>
      <c r="O2887" s="29">
        <v>0.76739999999999997</v>
      </c>
      <c r="P2887" s="29">
        <v>0.97323999999999999</v>
      </c>
      <c r="Q2887" s="29">
        <v>2.2423999999999999E-2</v>
      </c>
      <c r="R2887" s="29">
        <v>1.6455999999999998E-2</v>
      </c>
      <c r="S2887" s="29">
        <v>3.1005999999999999E-2</v>
      </c>
      <c r="T2887" s="29">
        <v>0.91439999999999999</v>
      </c>
      <c r="U2887" s="29">
        <v>8.3455000000000001E-2</v>
      </c>
      <c r="V2887" s="29">
        <v>0.42280000000000001</v>
      </c>
    </row>
    <row r="2888" spans="1:22" ht="14.25" customHeight="1" x14ac:dyDescent="0.3">
      <c r="A2888" s="57">
        <v>41899</v>
      </c>
      <c r="B2888" s="29">
        <v>21200</v>
      </c>
      <c r="C2888" s="29">
        <v>21246</v>
      </c>
      <c r="D2888" s="29">
        <v>84.344999999999999</v>
      </c>
      <c r="E2888" s="29">
        <v>108.37</v>
      </c>
      <c r="F2888" s="29">
        <v>1.2865</v>
      </c>
      <c r="G2888" s="29">
        <v>9.2280000000000001E-3</v>
      </c>
      <c r="H2888" s="29">
        <v>0.16284999999999999</v>
      </c>
      <c r="I2888" s="29">
        <v>0.16239999999999999</v>
      </c>
      <c r="J2888" s="29">
        <v>1.6275999999999999</v>
      </c>
      <c r="K2888" s="29">
        <v>3.3043999999999997E-2</v>
      </c>
      <c r="L2888" s="29">
        <v>0.30869999999999997</v>
      </c>
      <c r="M2888" s="29">
        <v>9.597E-2</v>
      </c>
      <c r="N2888" s="29">
        <v>1.2919999999999999E-2</v>
      </c>
      <c r="O2888" s="29">
        <v>0.76729999999999998</v>
      </c>
      <c r="P2888" s="29">
        <v>0.97346999999999995</v>
      </c>
      <c r="Q2888" s="29">
        <v>2.2478999999999999E-2</v>
      </c>
      <c r="R2888" s="29">
        <v>1.6382000000000001E-2</v>
      </c>
      <c r="S2888" s="29">
        <v>3.0956999999999998E-2</v>
      </c>
      <c r="T2888" s="29">
        <v>0.9093</v>
      </c>
      <c r="U2888" s="29">
        <v>8.3682000000000006E-2</v>
      </c>
      <c r="V2888" s="29">
        <v>0.42420000000000002</v>
      </c>
    </row>
    <row r="2889" spans="1:22" ht="14.25" customHeight="1" x14ac:dyDescent="0.3">
      <c r="A2889" s="57">
        <v>41898</v>
      </c>
      <c r="B2889" s="29">
        <v>21200</v>
      </c>
      <c r="C2889" s="29">
        <v>21246</v>
      </c>
      <c r="D2889" s="29">
        <v>84.073999999999998</v>
      </c>
      <c r="E2889" s="29">
        <v>107.13</v>
      </c>
      <c r="F2889" s="29">
        <v>1.296</v>
      </c>
      <c r="G2889" s="29">
        <v>9.3340000000000003E-3</v>
      </c>
      <c r="H2889" s="29">
        <v>0.16272</v>
      </c>
      <c r="I2889" s="29">
        <v>0.16239999999999999</v>
      </c>
      <c r="J2889" s="29">
        <v>1.6276999999999999</v>
      </c>
      <c r="K2889" s="29">
        <v>3.3187000000000001E-2</v>
      </c>
      <c r="L2889" s="29">
        <v>0.31119999999999998</v>
      </c>
      <c r="M2889" s="29">
        <v>9.6850000000000006E-2</v>
      </c>
      <c r="N2889" s="29">
        <v>1.2919999999999999E-2</v>
      </c>
      <c r="O2889" s="29">
        <v>0.76759999999999995</v>
      </c>
      <c r="P2889" s="29">
        <v>0.97275999999999996</v>
      </c>
      <c r="Q2889" s="29">
        <v>2.2603999999999999E-2</v>
      </c>
      <c r="R2889" s="29">
        <v>1.6399E-2</v>
      </c>
      <c r="S2889" s="29">
        <v>3.1049E-2</v>
      </c>
      <c r="T2889" s="29">
        <v>0.91139999999999999</v>
      </c>
      <c r="U2889" s="29">
        <v>8.3671999999999996E-2</v>
      </c>
      <c r="V2889" s="29">
        <v>0.43</v>
      </c>
    </row>
    <row r="2890" spans="1:22" ht="14.25" customHeight="1" x14ac:dyDescent="0.3">
      <c r="A2890" s="57">
        <v>41897</v>
      </c>
      <c r="B2890" s="29">
        <v>21200</v>
      </c>
      <c r="C2890" s="29">
        <v>21246</v>
      </c>
      <c r="D2890" s="29">
        <v>84.263999999999996</v>
      </c>
      <c r="E2890" s="29">
        <v>107.19</v>
      </c>
      <c r="F2890" s="29">
        <v>1.294</v>
      </c>
      <c r="G2890" s="29">
        <v>9.3299999999999998E-3</v>
      </c>
      <c r="H2890" s="29">
        <v>0.16281999999999999</v>
      </c>
      <c r="I2890" s="29">
        <v>0.16209999999999999</v>
      </c>
      <c r="J2890" s="29">
        <v>1.6233</v>
      </c>
      <c r="K2890" s="29">
        <v>3.3161999999999997E-2</v>
      </c>
      <c r="L2890" s="29">
        <v>0.30969999999999998</v>
      </c>
      <c r="M2890" s="29">
        <v>9.6299999999999997E-2</v>
      </c>
      <c r="N2890" s="29">
        <v>1.2919999999999999E-2</v>
      </c>
      <c r="O2890" s="29">
        <v>0.76770000000000005</v>
      </c>
      <c r="P2890" s="29">
        <v>0.97150000000000003</v>
      </c>
      <c r="Q2890" s="29">
        <v>2.2553E-2</v>
      </c>
      <c r="R2890" s="29">
        <v>1.6358000000000001E-2</v>
      </c>
      <c r="S2890" s="29">
        <v>3.0977999999999999E-2</v>
      </c>
      <c r="T2890" s="29">
        <v>0.90480000000000005</v>
      </c>
      <c r="U2890" s="29">
        <v>8.3839999999999998E-2</v>
      </c>
      <c r="V2890" s="29">
        <v>0.4274</v>
      </c>
    </row>
    <row r="2891" spans="1:22" ht="14.25" customHeight="1" x14ac:dyDescent="0.3">
      <c r="A2891" s="57">
        <v>41894</v>
      </c>
      <c r="B2891" s="29">
        <v>21198</v>
      </c>
      <c r="C2891" s="29">
        <v>21246</v>
      </c>
      <c r="D2891" s="29">
        <v>84.24</v>
      </c>
      <c r="E2891" s="29">
        <v>107.34</v>
      </c>
      <c r="F2891" s="29">
        <v>1.2963</v>
      </c>
      <c r="G2891" s="29">
        <v>9.3150000000000004E-3</v>
      </c>
      <c r="H2891" s="29">
        <v>0.16309000000000001</v>
      </c>
      <c r="I2891" s="29">
        <v>0.1628</v>
      </c>
      <c r="J2891" s="29">
        <v>1.6268</v>
      </c>
      <c r="K2891" s="29">
        <v>3.3265000000000003E-2</v>
      </c>
      <c r="L2891" s="29">
        <v>0.31219999999999998</v>
      </c>
      <c r="M2891" s="29">
        <v>9.6589999999999995E-2</v>
      </c>
      <c r="N2891" s="29">
        <v>1.2919999999999999E-2</v>
      </c>
      <c r="O2891" s="29">
        <v>0.76770000000000005</v>
      </c>
      <c r="P2891" s="29">
        <v>0.97846999999999995</v>
      </c>
      <c r="Q2891" s="29">
        <v>2.2707000000000001E-2</v>
      </c>
      <c r="R2891" s="29">
        <v>1.6382000000000001E-2</v>
      </c>
      <c r="S2891" s="29">
        <v>3.1008000000000001E-2</v>
      </c>
      <c r="T2891" s="29">
        <v>0.90159999999999996</v>
      </c>
      <c r="U2891" s="29">
        <v>8.4610000000000005E-2</v>
      </c>
      <c r="V2891" s="29">
        <v>0.42759999999999998</v>
      </c>
    </row>
    <row r="2892" spans="1:22" ht="14.25" customHeight="1" x14ac:dyDescent="0.3">
      <c r="A2892" s="57">
        <v>41893</v>
      </c>
      <c r="B2892" s="29">
        <v>21205</v>
      </c>
      <c r="C2892" s="29">
        <v>21246</v>
      </c>
      <c r="D2892" s="29">
        <v>84.298000000000002</v>
      </c>
      <c r="E2892" s="29">
        <v>107.11</v>
      </c>
      <c r="F2892" s="29">
        <v>1.2925</v>
      </c>
      <c r="G2892" s="29">
        <v>9.3369999999999998E-3</v>
      </c>
      <c r="H2892" s="29">
        <v>0.16311999999999999</v>
      </c>
      <c r="I2892" s="29">
        <v>0.16289999999999999</v>
      </c>
      <c r="J2892" s="29">
        <v>1.6254999999999999</v>
      </c>
      <c r="K2892" s="29">
        <v>3.3287999999999998E-2</v>
      </c>
      <c r="L2892" s="29">
        <v>0.31269999999999998</v>
      </c>
      <c r="M2892" s="29">
        <v>9.6449999999999994E-2</v>
      </c>
      <c r="N2892" s="29">
        <v>1.2919999999999999E-2</v>
      </c>
      <c r="O2892" s="29">
        <v>0.76759999999999995</v>
      </c>
      <c r="P2892" s="29">
        <v>0.97751999999999994</v>
      </c>
      <c r="Q2892" s="29">
        <v>2.2742999999999999E-2</v>
      </c>
      <c r="R2892" s="29">
        <v>1.6409E-2</v>
      </c>
      <c r="S2892" s="29">
        <v>3.1060999999999998E-2</v>
      </c>
      <c r="T2892" s="29">
        <v>0.90620000000000001</v>
      </c>
      <c r="U2892" s="29">
        <v>8.4533999999999998E-2</v>
      </c>
      <c r="V2892" s="29">
        <v>0.43530000000000002</v>
      </c>
    </row>
    <row r="2893" spans="1:22" ht="14.25" customHeight="1" x14ac:dyDescent="0.3">
      <c r="A2893" s="57">
        <v>41892</v>
      </c>
      <c r="B2893" s="29">
        <v>21205</v>
      </c>
      <c r="C2893" s="29">
        <v>21246</v>
      </c>
      <c r="D2893" s="29">
        <v>84.283000000000001</v>
      </c>
      <c r="E2893" s="29">
        <v>106.86</v>
      </c>
      <c r="F2893" s="29">
        <v>1.2917000000000001</v>
      </c>
      <c r="G2893" s="29">
        <v>9.3589999999999993E-3</v>
      </c>
      <c r="H2893" s="29">
        <v>0.16314999999999999</v>
      </c>
      <c r="I2893" s="29">
        <v>0.16300000000000001</v>
      </c>
      <c r="J2893" s="29">
        <v>1.6211</v>
      </c>
      <c r="K2893" s="29">
        <v>3.3327000000000002E-2</v>
      </c>
      <c r="L2893" s="29">
        <v>0.31259999999999999</v>
      </c>
      <c r="M2893" s="29">
        <v>9.6839999999999996E-2</v>
      </c>
      <c r="N2893" s="29">
        <v>1.2919999999999999E-2</v>
      </c>
      <c r="O2893" s="29">
        <v>0.76790000000000003</v>
      </c>
      <c r="P2893" s="29">
        <v>0.98038999999999998</v>
      </c>
      <c r="Q2893" s="29">
        <v>2.2766000000000002E-2</v>
      </c>
      <c r="R2893" s="29">
        <v>1.6454E-2</v>
      </c>
      <c r="S2893" s="29">
        <v>3.108E-2</v>
      </c>
      <c r="T2893" s="29">
        <v>0.9143</v>
      </c>
      <c r="U2893" s="29">
        <v>8.4655999999999995E-2</v>
      </c>
      <c r="V2893" s="29">
        <v>0.43569999999999998</v>
      </c>
    </row>
    <row r="2894" spans="1:22" ht="14.25" customHeight="1" x14ac:dyDescent="0.3">
      <c r="A2894" s="57">
        <v>41891</v>
      </c>
      <c r="B2894" s="29">
        <v>21205</v>
      </c>
      <c r="C2894" s="29">
        <v>21246</v>
      </c>
      <c r="D2894" s="29">
        <v>84.278000000000006</v>
      </c>
      <c r="E2894" s="29">
        <v>106.2</v>
      </c>
      <c r="F2894" s="29">
        <v>1.2937000000000001</v>
      </c>
      <c r="G2894" s="29">
        <v>9.4160000000000008E-3</v>
      </c>
      <c r="H2894" s="29">
        <v>0.16294</v>
      </c>
      <c r="I2894" s="29">
        <v>0.16289999999999999</v>
      </c>
      <c r="J2894" s="29">
        <v>1.6106</v>
      </c>
      <c r="K2894" s="29">
        <v>3.3355999999999997E-2</v>
      </c>
      <c r="L2894" s="29">
        <v>0.31219999999999998</v>
      </c>
      <c r="M2894" s="29">
        <v>9.6600000000000005E-2</v>
      </c>
      <c r="N2894" s="29">
        <v>1.2919999999999999E-2</v>
      </c>
      <c r="O2894" s="29">
        <v>0.76790000000000003</v>
      </c>
      <c r="P2894" s="29">
        <v>0.97967000000000004</v>
      </c>
      <c r="Q2894" s="29">
        <v>2.2835999999999999E-2</v>
      </c>
      <c r="R2894" s="29">
        <v>1.6431000000000001E-2</v>
      </c>
      <c r="S2894" s="29">
        <v>3.1171999999999998E-2</v>
      </c>
      <c r="T2894" s="29">
        <v>0.91049999999999998</v>
      </c>
      <c r="U2894" s="29">
        <v>8.498E-2</v>
      </c>
      <c r="V2894" s="29">
        <v>0.43759999999999999</v>
      </c>
    </row>
    <row r="2895" spans="1:22" ht="14.25" customHeight="1" x14ac:dyDescent="0.3">
      <c r="A2895" s="57">
        <v>41890</v>
      </c>
      <c r="B2895" s="29">
        <v>21195</v>
      </c>
      <c r="C2895" s="29">
        <v>21246</v>
      </c>
      <c r="D2895" s="29">
        <v>84.231999999999999</v>
      </c>
      <c r="E2895" s="29">
        <v>106.03</v>
      </c>
      <c r="F2895" s="29">
        <v>1.2895000000000001</v>
      </c>
      <c r="G2895" s="29">
        <v>9.4310000000000001E-3</v>
      </c>
      <c r="H2895" s="29">
        <v>0.16281000000000001</v>
      </c>
      <c r="I2895" s="29">
        <v>0.16289999999999999</v>
      </c>
      <c r="J2895" s="29">
        <v>1.6104000000000001</v>
      </c>
      <c r="K2895" s="29">
        <v>3.3348000000000003E-2</v>
      </c>
      <c r="L2895" s="29">
        <v>0.31359999999999999</v>
      </c>
      <c r="M2895" s="29">
        <v>9.7059999999999994E-2</v>
      </c>
      <c r="N2895" s="29">
        <v>1.2919999999999999E-2</v>
      </c>
      <c r="O2895" s="29">
        <v>0.76790000000000003</v>
      </c>
      <c r="P2895" s="29">
        <v>0.98023000000000005</v>
      </c>
      <c r="Q2895" s="29">
        <v>2.2891999999999999E-2</v>
      </c>
      <c r="R2895" s="29">
        <v>1.6541E-2</v>
      </c>
      <c r="S2895" s="29">
        <v>3.1184E-2</v>
      </c>
      <c r="T2895" s="29">
        <v>0.91139999999999999</v>
      </c>
      <c r="U2895" s="29">
        <v>8.5288000000000003E-2</v>
      </c>
      <c r="V2895" s="29">
        <v>0.44090000000000001</v>
      </c>
    </row>
    <row r="2896" spans="1:22" ht="14.25" customHeight="1" x14ac:dyDescent="0.3">
      <c r="A2896" s="57">
        <v>41887</v>
      </c>
      <c r="B2896" s="29">
        <v>21195</v>
      </c>
      <c r="C2896" s="29">
        <v>21246</v>
      </c>
      <c r="D2896" s="29">
        <v>83.739000000000004</v>
      </c>
      <c r="E2896" s="29">
        <v>105.09</v>
      </c>
      <c r="F2896" s="29">
        <v>1.2950999999999999</v>
      </c>
      <c r="G2896" s="29">
        <v>9.5160000000000002E-3</v>
      </c>
      <c r="H2896" s="29">
        <v>0.16286999999999999</v>
      </c>
      <c r="I2896" s="29">
        <v>0.1628</v>
      </c>
      <c r="J2896" s="29">
        <v>1.6327</v>
      </c>
      <c r="K2896" s="29">
        <v>3.3430000000000001E-2</v>
      </c>
      <c r="L2896" s="29">
        <v>0.31490000000000001</v>
      </c>
      <c r="M2896" s="29">
        <v>9.7619999999999998E-2</v>
      </c>
      <c r="N2896" s="29">
        <v>1.2919999999999999E-2</v>
      </c>
      <c r="O2896" s="29">
        <v>0.76790000000000003</v>
      </c>
      <c r="P2896" s="29">
        <v>0.97967000000000004</v>
      </c>
      <c r="Q2896" s="29">
        <v>2.2950000000000002E-2</v>
      </c>
      <c r="R2896" s="29">
        <v>1.66E-2</v>
      </c>
      <c r="S2896" s="29">
        <v>3.1260000000000003E-2</v>
      </c>
      <c r="T2896" s="29">
        <v>0.91879999999999995</v>
      </c>
      <c r="U2896" s="29">
        <v>8.5081000000000004E-2</v>
      </c>
      <c r="V2896" s="29">
        <v>0.4456</v>
      </c>
    </row>
    <row r="2897" spans="1:22" ht="14.25" customHeight="1" x14ac:dyDescent="0.3">
      <c r="A2897" s="57">
        <v>41886</v>
      </c>
      <c r="B2897" s="29">
        <v>21193</v>
      </c>
      <c r="C2897" s="29">
        <v>21246</v>
      </c>
      <c r="D2897" s="29">
        <v>83.82</v>
      </c>
      <c r="E2897" s="29">
        <v>105.27</v>
      </c>
      <c r="F2897" s="29">
        <v>1.2944</v>
      </c>
      <c r="G2897" s="29">
        <v>9.4999999999999998E-3</v>
      </c>
      <c r="H2897" s="29">
        <v>0.16292999999999999</v>
      </c>
      <c r="I2897" s="29">
        <v>0.16270000000000001</v>
      </c>
      <c r="J2897" s="29">
        <v>1.6331</v>
      </c>
      <c r="K2897" s="29">
        <v>3.3390000000000003E-2</v>
      </c>
      <c r="L2897" s="29">
        <v>0.31369999999999998</v>
      </c>
      <c r="M2897" s="29">
        <v>9.7900000000000001E-2</v>
      </c>
      <c r="N2897" s="29">
        <v>1.2919999999999999E-2</v>
      </c>
      <c r="O2897" s="29">
        <v>0.76790000000000003</v>
      </c>
      <c r="P2897" s="29">
        <v>0.97938000000000003</v>
      </c>
      <c r="Q2897" s="29">
        <v>2.2907E-2</v>
      </c>
      <c r="R2897" s="29">
        <v>1.6531000000000001E-2</v>
      </c>
      <c r="S2897" s="29">
        <v>3.1171000000000001E-2</v>
      </c>
      <c r="T2897" s="29">
        <v>0.91959999999999997</v>
      </c>
      <c r="U2897" s="29">
        <v>8.5004999999999997E-2</v>
      </c>
      <c r="V2897" s="29">
        <v>0.4461</v>
      </c>
    </row>
    <row r="2898" spans="1:22" ht="14.25" customHeight="1" x14ac:dyDescent="0.3">
      <c r="A2898" s="57">
        <v>41885</v>
      </c>
      <c r="B2898" s="29">
        <v>21215</v>
      </c>
      <c r="C2898" s="29">
        <v>21246</v>
      </c>
      <c r="D2898" s="29">
        <v>82.864999999999995</v>
      </c>
      <c r="E2898" s="29">
        <v>104.79</v>
      </c>
      <c r="F2898" s="29">
        <v>1.3149999999999999</v>
      </c>
      <c r="G2898" s="29">
        <v>9.5429999999999994E-3</v>
      </c>
      <c r="H2898" s="29">
        <v>0.16283</v>
      </c>
      <c r="I2898" s="29">
        <v>0.16270000000000001</v>
      </c>
      <c r="J2898" s="29">
        <v>1.6460999999999999</v>
      </c>
      <c r="K2898" s="29">
        <v>3.3445000000000003E-2</v>
      </c>
      <c r="L2898" s="29">
        <v>0.31440000000000001</v>
      </c>
      <c r="M2898" s="29">
        <v>9.801E-2</v>
      </c>
      <c r="N2898" s="29">
        <v>1.2919999999999999E-2</v>
      </c>
      <c r="O2898" s="29">
        <v>0.76770000000000005</v>
      </c>
      <c r="P2898" s="29">
        <v>0.97799999999999998</v>
      </c>
      <c r="Q2898" s="29">
        <v>2.2950999999999999E-2</v>
      </c>
      <c r="R2898" s="29">
        <v>1.6546999999999999E-2</v>
      </c>
      <c r="S2898" s="29">
        <v>3.1220999999999999E-2</v>
      </c>
      <c r="T2898" s="29">
        <v>0.91849999999999998</v>
      </c>
      <c r="U2898" s="29">
        <v>8.4907999999999997E-2</v>
      </c>
      <c r="V2898" s="29">
        <v>0.4471</v>
      </c>
    </row>
    <row r="2899" spans="1:22" ht="14.25" customHeight="1" x14ac:dyDescent="0.3">
      <c r="A2899" s="57">
        <v>41884</v>
      </c>
      <c r="B2899" s="29">
        <v>21195</v>
      </c>
      <c r="C2899" s="29">
        <v>21246</v>
      </c>
      <c r="D2899" s="29">
        <v>82.992000000000004</v>
      </c>
      <c r="E2899" s="29">
        <v>105.09</v>
      </c>
      <c r="F2899" s="29">
        <v>1.3132999999999999</v>
      </c>
      <c r="G2899" s="29">
        <v>9.5160000000000002E-3</v>
      </c>
      <c r="H2899" s="29">
        <v>0.16263</v>
      </c>
      <c r="I2899" s="29">
        <v>0.16250000000000001</v>
      </c>
      <c r="J2899" s="29">
        <v>1.647</v>
      </c>
      <c r="K2899" s="29">
        <v>3.3370999999999998E-2</v>
      </c>
      <c r="L2899" s="29">
        <v>0.31409999999999999</v>
      </c>
      <c r="M2899" s="29">
        <v>9.8250000000000004E-2</v>
      </c>
      <c r="N2899" s="29">
        <v>1.2919999999999999E-2</v>
      </c>
      <c r="O2899" s="29">
        <v>0.76800000000000002</v>
      </c>
      <c r="P2899" s="29">
        <v>0.97885999999999995</v>
      </c>
      <c r="Q2899" s="29">
        <v>2.2928E-2</v>
      </c>
      <c r="R2899" s="29">
        <v>1.6497999999999999E-2</v>
      </c>
      <c r="S2899" s="29">
        <v>3.1119000000000001E-2</v>
      </c>
      <c r="T2899" s="29">
        <v>0.91500000000000004</v>
      </c>
      <c r="U2899" s="29">
        <v>8.5283999999999999E-2</v>
      </c>
      <c r="V2899" s="29">
        <v>0.44569999999999999</v>
      </c>
    </row>
    <row r="2900" spans="1:22" ht="14.25" customHeight="1" x14ac:dyDescent="0.3">
      <c r="A2900" s="57">
        <v>41883</v>
      </c>
      <c r="B2900" s="29">
        <v>21195</v>
      </c>
      <c r="C2900" s="29">
        <v>21246</v>
      </c>
      <c r="D2900" s="29">
        <v>82.748000000000005</v>
      </c>
      <c r="E2900" s="29">
        <v>104.35</v>
      </c>
      <c r="F2900" s="29">
        <v>1.3128</v>
      </c>
      <c r="G2900" s="29">
        <v>9.5829999999999995E-3</v>
      </c>
      <c r="H2900" s="29">
        <v>0.16281000000000001</v>
      </c>
      <c r="I2900" s="29">
        <v>0.16270000000000001</v>
      </c>
      <c r="J2900" s="29">
        <v>1.6608000000000001</v>
      </c>
      <c r="K2900" s="29">
        <v>3.3478000000000001E-2</v>
      </c>
      <c r="L2900" s="29">
        <v>0.31640000000000001</v>
      </c>
      <c r="M2900" s="29">
        <v>9.8699999999999996E-2</v>
      </c>
      <c r="N2900" s="29">
        <v>1.2919999999999999E-2</v>
      </c>
      <c r="O2900" s="29">
        <v>0.76800000000000002</v>
      </c>
      <c r="P2900" s="29">
        <v>0.97709000000000001</v>
      </c>
      <c r="Q2900" s="29">
        <v>2.2991000000000001E-2</v>
      </c>
      <c r="R2900" s="29">
        <v>1.6521000000000001E-2</v>
      </c>
      <c r="S2900" s="29">
        <v>3.1272000000000001E-2</v>
      </c>
      <c r="T2900" s="29">
        <v>0.91990000000000005</v>
      </c>
      <c r="U2900" s="29">
        <v>8.5397000000000001E-2</v>
      </c>
      <c r="V2900" s="29">
        <v>0.44519999999999998</v>
      </c>
    </row>
    <row r="2901" spans="1:22" ht="14.25" customHeight="1" x14ac:dyDescent="0.3">
      <c r="A2901" s="57">
        <v>41880</v>
      </c>
      <c r="B2901" s="29">
        <v>21195</v>
      </c>
      <c r="C2901" s="29">
        <v>21246</v>
      </c>
      <c r="D2901" s="29">
        <v>82.748000000000005</v>
      </c>
      <c r="E2901" s="29">
        <v>104.09</v>
      </c>
      <c r="F2901" s="29">
        <v>1.3131999999999999</v>
      </c>
      <c r="G2901" s="29">
        <v>9.606E-3</v>
      </c>
      <c r="H2901" s="29">
        <v>0.16269</v>
      </c>
      <c r="I2901" s="29">
        <v>0.16259999999999999</v>
      </c>
      <c r="J2901" s="29">
        <v>1.6597999999999999</v>
      </c>
      <c r="K2901" s="29">
        <v>3.3477E-2</v>
      </c>
      <c r="L2901" s="29">
        <v>0.316</v>
      </c>
      <c r="M2901" s="29">
        <v>9.8570000000000005E-2</v>
      </c>
      <c r="N2901" s="29">
        <v>1.2919999999999999E-2</v>
      </c>
      <c r="O2901" s="29">
        <v>0.76800000000000002</v>
      </c>
      <c r="P2901" s="29">
        <v>0.98179000000000005</v>
      </c>
      <c r="Q2901" s="29">
        <v>2.2897000000000001E-2</v>
      </c>
      <c r="R2901" s="29">
        <v>1.6497999999999999E-2</v>
      </c>
      <c r="S2901" s="29">
        <v>3.1301000000000002E-2</v>
      </c>
      <c r="T2901" s="29">
        <v>0.91920000000000002</v>
      </c>
      <c r="U2901" s="29">
        <v>8.5436999999999999E-2</v>
      </c>
      <c r="V2901" s="29">
        <v>0.44669999999999999</v>
      </c>
    </row>
    <row r="2902" spans="1:22" ht="14.25" customHeight="1" x14ac:dyDescent="0.3">
      <c r="A2902" s="57">
        <v>41879</v>
      </c>
      <c r="B2902" s="29">
        <v>21195</v>
      </c>
      <c r="C2902" s="29">
        <v>21246</v>
      </c>
      <c r="D2902" s="29">
        <v>82.477000000000004</v>
      </c>
      <c r="E2902" s="29">
        <v>103.72</v>
      </c>
      <c r="F2902" s="29">
        <v>1.3182</v>
      </c>
      <c r="G2902" s="29">
        <v>9.6410000000000003E-3</v>
      </c>
      <c r="H2902" s="29">
        <v>0.16278999999999999</v>
      </c>
      <c r="I2902" s="29">
        <v>0.16259999999999999</v>
      </c>
      <c r="J2902" s="29">
        <v>1.6586000000000001</v>
      </c>
      <c r="K2902" s="29">
        <v>3.3457000000000001E-2</v>
      </c>
      <c r="L2902" s="29">
        <v>0.31659999999999999</v>
      </c>
      <c r="M2902" s="29">
        <v>9.8449999999999996E-2</v>
      </c>
      <c r="N2902" s="29">
        <v>1.2919999999999999E-2</v>
      </c>
      <c r="O2902" s="29">
        <v>0.76800000000000002</v>
      </c>
      <c r="P2902" s="29">
        <v>0.97943000000000002</v>
      </c>
      <c r="Q2902" s="29">
        <v>2.2891999999999999E-2</v>
      </c>
      <c r="R2902" s="29">
        <v>1.6490999999999999E-2</v>
      </c>
      <c r="S2902" s="29">
        <v>3.1302000000000003E-2</v>
      </c>
      <c r="T2902" s="29">
        <v>0.92079999999999995</v>
      </c>
      <c r="U2902" s="29">
        <v>8.5487999999999995E-2</v>
      </c>
      <c r="V2902" s="29">
        <v>0.44629999999999997</v>
      </c>
    </row>
    <row r="2903" spans="1:22" ht="14.25" customHeight="1" x14ac:dyDescent="0.3">
      <c r="A2903" s="57">
        <v>41878</v>
      </c>
      <c r="B2903" s="29">
        <v>21195</v>
      </c>
      <c r="C2903" s="29">
        <v>21246</v>
      </c>
      <c r="D2903" s="29">
        <v>82.427999999999997</v>
      </c>
      <c r="E2903" s="29">
        <v>103.88</v>
      </c>
      <c r="F2903" s="29">
        <v>1.3192999999999999</v>
      </c>
      <c r="G2903" s="29">
        <v>9.6270000000000001E-3</v>
      </c>
      <c r="H2903" s="29">
        <v>0.16275000000000001</v>
      </c>
      <c r="I2903" s="29">
        <v>0.1628</v>
      </c>
      <c r="J2903" s="29">
        <v>1.6576</v>
      </c>
      <c r="K2903" s="29">
        <v>3.3485000000000001E-2</v>
      </c>
      <c r="L2903" s="29">
        <v>0.31830000000000003</v>
      </c>
      <c r="M2903" s="29">
        <v>9.8580000000000001E-2</v>
      </c>
      <c r="N2903" s="29">
        <v>1.2919999999999999E-2</v>
      </c>
      <c r="O2903" s="29">
        <v>0.76790000000000003</v>
      </c>
      <c r="P2903" s="29">
        <v>0.98931999999999998</v>
      </c>
      <c r="Q2903" s="29">
        <v>2.2901999999999999E-2</v>
      </c>
      <c r="R2903" s="29">
        <v>1.6573000000000001E-2</v>
      </c>
      <c r="S2903" s="29">
        <v>3.134E-2</v>
      </c>
      <c r="T2903" s="29">
        <v>0.9204</v>
      </c>
      <c r="U2903" s="29">
        <v>8.5615999999999998E-2</v>
      </c>
      <c r="V2903" s="29">
        <v>0.44240000000000002</v>
      </c>
    </row>
    <row r="2904" spans="1:22" ht="14.25" customHeight="1" x14ac:dyDescent="0.3">
      <c r="A2904" s="57">
        <v>41877</v>
      </c>
      <c r="B2904" s="29">
        <v>21210</v>
      </c>
      <c r="C2904" s="29">
        <v>21246</v>
      </c>
      <c r="D2904" s="29">
        <v>82.65</v>
      </c>
      <c r="E2904" s="29">
        <v>104.06</v>
      </c>
      <c r="F2904" s="29">
        <v>1.3167</v>
      </c>
      <c r="G2904" s="29">
        <v>9.6089999999999995E-3</v>
      </c>
      <c r="H2904" s="29">
        <v>0.16252</v>
      </c>
      <c r="I2904" s="29">
        <v>0.16259999999999999</v>
      </c>
      <c r="J2904" s="29">
        <v>1.6539999999999999</v>
      </c>
      <c r="K2904" s="29">
        <v>3.3321999999999997E-2</v>
      </c>
      <c r="L2904" s="29">
        <v>0.31640000000000001</v>
      </c>
      <c r="M2904" s="29">
        <v>9.8390000000000005E-2</v>
      </c>
      <c r="N2904" s="29">
        <v>1.2919999999999999E-2</v>
      </c>
      <c r="O2904" s="29">
        <v>0.76780000000000004</v>
      </c>
      <c r="P2904" s="29">
        <v>0.98038999999999998</v>
      </c>
      <c r="Q2904" s="29">
        <v>2.2818999999999999E-2</v>
      </c>
      <c r="R2904" s="29">
        <v>1.6531000000000001E-2</v>
      </c>
      <c r="S2904" s="29">
        <v>3.1320000000000001E-2</v>
      </c>
      <c r="T2904" s="29">
        <v>0.91310000000000002</v>
      </c>
      <c r="U2904" s="29">
        <v>8.5378999999999997E-2</v>
      </c>
      <c r="V2904" s="29">
        <v>0.442</v>
      </c>
    </row>
    <row r="2905" spans="1:22" ht="14.25" customHeight="1" x14ac:dyDescent="0.3">
      <c r="A2905" s="57">
        <v>41876</v>
      </c>
      <c r="B2905" s="29">
        <v>21205</v>
      </c>
      <c r="C2905" s="29">
        <v>21246</v>
      </c>
      <c r="D2905" s="29">
        <v>82.549000000000007</v>
      </c>
      <c r="E2905" s="29">
        <v>104.05</v>
      </c>
      <c r="F2905" s="29">
        <v>1.3191999999999999</v>
      </c>
      <c r="G2905" s="29">
        <v>9.6100000000000005E-3</v>
      </c>
      <c r="H2905" s="29">
        <v>0.16245999999999999</v>
      </c>
      <c r="I2905" s="29">
        <v>0.16250000000000001</v>
      </c>
      <c r="J2905" s="29">
        <v>1.6578999999999999</v>
      </c>
      <c r="K2905" s="29">
        <v>3.3347000000000002E-2</v>
      </c>
      <c r="L2905" s="29">
        <v>0.31609999999999999</v>
      </c>
      <c r="M2905" s="29">
        <v>9.8030000000000006E-2</v>
      </c>
      <c r="N2905" s="29">
        <v>1.2919999999999999E-2</v>
      </c>
      <c r="O2905" s="29">
        <v>0.76829999999999998</v>
      </c>
      <c r="P2905" s="29">
        <v>0.98912</v>
      </c>
      <c r="Q2905" s="29">
        <v>2.2813E-2</v>
      </c>
      <c r="R2905" s="29">
        <v>1.6522999999999999E-2</v>
      </c>
      <c r="S2905" s="29">
        <v>3.1281000000000003E-2</v>
      </c>
      <c r="T2905" s="29">
        <v>0.91039999999999999</v>
      </c>
      <c r="U2905" s="29">
        <v>8.5349999999999995E-2</v>
      </c>
      <c r="V2905" s="29">
        <v>0.437</v>
      </c>
    </row>
    <row r="2906" spans="1:22" ht="14.25" customHeight="1" x14ac:dyDescent="0.3">
      <c r="A2906" s="57">
        <v>41873</v>
      </c>
      <c r="B2906" s="29">
        <v>21195</v>
      </c>
      <c r="C2906" s="29">
        <v>21246</v>
      </c>
      <c r="D2906" s="29">
        <v>82.335999999999999</v>
      </c>
      <c r="E2906" s="29">
        <v>103.95</v>
      </c>
      <c r="F2906" s="29">
        <v>1.3242</v>
      </c>
      <c r="G2906" s="29">
        <v>9.6209999999999993E-3</v>
      </c>
      <c r="H2906" s="29">
        <v>0.16244</v>
      </c>
      <c r="I2906" s="29">
        <v>0.16239999999999999</v>
      </c>
      <c r="J2906" s="29">
        <v>1.6572</v>
      </c>
      <c r="K2906" s="29">
        <v>3.3332000000000001E-2</v>
      </c>
      <c r="L2906" s="29">
        <v>0.31659999999999999</v>
      </c>
      <c r="M2906" s="29">
        <v>9.8199999999999996E-2</v>
      </c>
      <c r="N2906" s="29">
        <v>1.2919999999999999E-2</v>
      </c>
      <c r="O2906" s="29">
        <v>0.76819999999999999</v>
      </c>
      <c r="P2906" s="29">
        <v>0.98948999999999998</v>
      </c>
      <c r="Q2906" s="29">
        <v>2.2808999999999999E-2</v>
      </c>
      <c r="R2906" s="29">
        <v>1.6549000000000001E-2</v>
      </c>
      <c r="S2906" s="29">
        <v>3.1310999999999999E-2</v>
      </c>
      <c r="T2906" s="29">
        <v>0.91379999999999995</v>
      </c>
      <c r="U2906" s="29">
        <v>8.5605000000000001E-2</v>
      </c>
      <c r="V2906" s="29">
        <v>0.43880000000000002</v>
      </c>
    </row>
    <row r="2907" spans="1:22" ht="14.25" customHeight="1" x14ac:dyDescent="0.3">
      <c r="A2907" s="57">
        <v>41872</v>
      </c>
      <c r="B2907" s="29">
        <v>21198</v>
      </c>
      <c r="C2907" s="29">
        <v>21246</v>
      </c>
      <c r="D2907" s="29">
        <v>82.153999999999996</v>
      </c>
      <c r="E2907" s="29">
        <v>103.85</v>
      </c>
      <c r="F2907" s="29">
        <v>1.3281000000000001</v>
      </c>
      <c r="G2907" s="29">
        <v>9.6299999999999997E-3</v>
      </c>
      <c r="H2907" s="29">
        <v>0.16255</v>
      </c>
      <c r="I2907" s="29">
        <v>0.16250000000000001</v>
      </c>
      <c r="J2907" s="29">
        <v>1.6579999999999999</v>
      </c>
      <c r="K2907" s="29">
        <v>3.3346000000000001E-2</v>
      </c>
      <c r="L2907" s="29">
        <v>0.31559999999999999</v>
      </c>
      <c r="M2907" s="29">
        <v>9.7680000000000003E-2</v>
      </c>
      <c r="N2907" s="29">
        <v>1.2919999999999999E-2</v>
      </c>
      <c r="O2907" s="29">
        <v>0.7681</v>
      </c>
      <c r="P2907" s="29">
        <v>0.99058999999999997</v>
      </c>
      <c r="Q2907" s="29">
        <v>2.2800000000000001E-2</v>
      </c>
      <c r="R2907" s="29">
        <v>1.6513E-2</v>
      </c>
      <c r="S2907" s="29">
        <v>3.1269999999999999E-2</v>
      </c>
      <c r="T2907" s="29">
        <v>0.91400000000000003</v>
      </c>
      <c r="U2907" s="29">
        <v>8.5525000000000004E-2</v>
      </c>
      <c r="V2907" s="29">
        <v>0.44069999999999998</v>
      </c>
    </row>
    <row r="2908" spans="1:22" ht="14.25" customHeight="1" x14ac:dyDescent="0.3">
      <c r="A2908" s="57">
        <v>41871</v>
      </c>
      <c r="B2908" s="29">
        <v>21198</v>
      </c>
      <c r="C2908" s="29">
        <v>21246</v>
      </c>
      <c r="D2908" s="29">
        <v>82.225999999999999</v>
      </c>
      <c r="E2908" s="29">
        <v>103.76</v>
      </c>
      <c r="F2908" s="29">
        <v>1.3259000000000001</v>
      </c>
      <c r="G2908" s="29">
        <v>9.6380000000000007E-3</v>
      </c>
      <c r="H2908" s="29">
        <v>0.16283</v>
      </c>
      <c r="I2908" s="29">
        <v>0.16270000000000001</v>
      </c>
      <c r="J2908" s="29">
        <v>1.6595</v>
      </c>
      <c r="K2908" s="29">
        <v>3.3347000000000002E-2</v>
      </c>
      <c r="L2908" s="29">
        <v>0.31480000000000002</v>
      </c>
      <c r="M2908" s="29">
        <v>9.7720000000000001E-2</v>
      </c>
      <c r="N2908" s="29">
        <v>1.291E-2</v>
      </c>
      <c r="O2908" s="29">
        <v>0.7681</v>
      </c>
      <c r="P2908" s="29">
        <v>0.98809000000000002</v>
      </c>
      <c r="Q2908" s="29">
        <v>2.2789E-2</v>
      </c>
      <c r="R2908" s="29">
        <v>1.6476000000000001E-2</v>
      </c>
      <c r="S2908" s="29">
        <v>3.124E-2</v>
      </c>
      <c r="T2908" s="29">
        <v>0.91159999999999997</v>
      </c>
      <c r="U2908" s="29">
        <v>8.5487999999999995E-2</v>
      </c>
      <c r="V2908" s="29">
        <v>0.442</v>
      </c>
    </row>
    <row r="2909" spans="1:22" ht="14.25" customHeight="1" x14ac:dyDescent="0.3">
      <c r="A2909" s="57">
        <v>41870</v>
      </c>
      <c r="B2909" s="29">
        <v>21198</v>
      </c>
      <c r="C2909" s="29">
        <v>21246</v>
      </c>
      <c r="D2909" s="29">
        <v>81.882999999999996</v>
      </c>
      <c r="E2909" s="29">
        <v>102.92</v>
      </c>
      <c r="F2909" s="29">
        <v>1.3320000000000001</v>
      </c>
      <c r="G2909" s="29">
        <v>9.7169999999999999E-3</v>
      </c>
      <c r="H2909" s="29">
        <v>0.16281999999999999</v>
      </c>
      <c r="I2909" s="29">
        <v>0.1628</v>
      </c>
      <c r="J2909" s="29">
        <v>1.6617</v>
      </c>
      <c r="K2909" s="29">
        <v>3.3342999999999998E-2</v>
      </c>
      <c r="L2909" s="29">
        <v>0.31630000000000003</v>
      </c>
      <c r="M2909" s="29">
        <v>9.8030000000000006E-2</v>
      </c>
      <c r="N2909" s="29">
        <v>1.291E-2</v>
      </c>
      <c r="O2909" s="29">
        <v>0.7681</v>
      </c>
      <c r="P2909" s="29">
        <v>0.99577000000000004</v>
      </c>
      <c r="Q2909" s="29">
        <v>2.2859999999999998E-2</v>
      </c>
      <c r="R2909" s="29">
        <v>1.6465E-2</v>
      </c>
      <c r="S2909" s="29">
        <v>3.1341000000000001E-2</v>
      </c>
      <c r="T2909" s="29">
        <v>0.91390000000000005</v>
      </c>
      <c r="U2909" s="29">
        <v>8.5624000000000006E-2</v>
      </c>
      <c r="V2909" s="29">
        <v>0.44450000000000001</v>
      </c>
    </row>
    <row r="2910" spans="1:22" ht="14.25" customHeight="1" x14ac:dyDescent="0.3">
      <c r="A2910" s="57">
        <v>41869</v>
      </c>
      <c r="B2910" s="29">
        <v>21198</v>
      </c>
      <c r="C2910" s="29">
        <v>21246</v>
      </c>
      <c r="D2910" s="29">
        <v>81.575999999999993</v>
      </c>
      <c r="E2910" s="29">
        <v>102.57</v>
      </c>
      <c r="F2910" s="29">
        <v>1.3364</v>
      </c>
      <c r="G2910" s="29">
        <v>9.7490000000000007E-3</v>
      </c>
      <c r="H2910" s="29">
        <v>0.16277</v>
      </c>
      <c r="I2910" s="29">
        <v>0.1628</v>
      </c>
      <c r="J2910" s="29">
        <v>1.6728000000000001</v>
      </c>
      <c r="K2910" s="29">
        <v>3.3354000000000002E-2</v>
      </c>
      <c r="L2910" s="29">
        <v>0.31719999999999998</v>
      </c>
      <c r="M2910" s="29">
        <v>9.8299999999999998E-2</v>
      </c>
      <c r="N2910" s="29">
        <v>1.291E-2</v>
      </c>
      <c r="O2910" s="29">
        <v>0.76819999999999999</v>
      </c>
      <c r="P2910" s="29">
        <v>1.0012000000000001</v>
      </c>
      <c r="Q2910" s="29">
        <v>2.2886E-2</v>
      </c>
      <c r="R2910" s="29">
        <v>1.6452999999999999E-2</v>
      </c>
      <c r="S2910" s="29">
        <v>3.1411000000000001E-2</v>
      </c>
      <c r="T2910" s="29">
        <v>0.91849999999999998</v>
      </c>
      <c r="U2910" s="29">
        <v>8.5635000000000003E-2</v>
      </c>
      <c r="V2910" s="29">
        <v>0.44259999999999999</v>
      </c>
    </row>
    <row r="2911" spans="1:22" ht="14.25" customHeight="1" x14ac:dyDescent="0.3">
      <c r="A2911" s="57">
        <v>41866</v>
      </c>
      <c r="B2911" s="29">
        <v>21200</v>
      </c>
      <c r="C2911" s="29">
        <v>21246</v>
      </c>
      <c r="D2911" s="29">
        <v>81.424000000000007</v>
      </c>
      <c r="E2911" s="29">
        <v>102.36</v>
      </c>
      <c r="F2911" s="29">
        <v>1.3401000000000001</v>
      </c>
      <c r="G2911" s="29">
        <v>9.7699999999999992E-3</v>
      </c>
      <c r="H2911" s="29">
        <v>0.16249</v>
      </c>
      <c r="I2911" s="29">
        <v>0.16270000000000001</v>
      </c>
      <c r="J2911" s="29">
        <v>1.6693</v>
      </c>
      <c r="K2911" s="29">
        <v>3.3362999999999997E-2</v>
      </c>
      <c r="L2911" s="29">
        <v>0.31730000000000003</v>
      </c>
      <c r="M2911" s="29">
        <v>9.826E-2</v>
      </c>
      <c r="N2911" s="29">
        <v>1.291E-2</v>
      </c>
      <c r="O2911" s="29">
        <v>0.76819999999999999</v>
      </c>
      <c r="P2911" s="29">
        <v>1.00088</v>
      </c>
      <c r="Q2911" s="29">
        <v>2.2873999999999999E-2</v>
      </c>
      <c r="R2911" s="29">
        <v>1.6413000000000001E-2</v>
      </c>
      <c r="S2911" s="29">
        <v>3.1372999999999998E-2</v>
      </c>
      <c r="T2911" s="29">
        <v>0.91749999999999998</v>
      </c>
      <c r="U2911" s="29">
        <v>8.5664000000000004E-2</v>
      </c>
      <c r="V2911" s="29">
        <v>0.44230000000000003</v>
      </c>
    </row>
    <row r="2912" spans="1:22" ht="14.25" customHeight="1" x14ac:dyDescent="0.3">
      <c r="A2912" s="57">
        <v>41865</v>
      </c>
      <c r="B2912" s="29">
        <v>21200</v>
      </c>
      <c r="C2912" s="29">
        <v>21246</v>
      </c>
      <c r="D2912" s="29">
        <v>81.587999999999994</v>
      </c>
      <c r="E2912" s="29">
        <v>102.45</v>
      </c>
      <c r="F2912" s="29">
        <v>1.3365</v>
      </c>
      <c r="G2912" s="29">
        <v>9.7610000000000006E-3</v>
      </c>
      <c r="H2912" s="29">
        <v>0.16253999999999999</v>
      </c>
      <c r="I2912" s="29">
        <v>0.16259999999999999</v>
      </c>
      <c r="J2912" s="29">
        <v>1.6686000000000001</v>
      </c>
      <c r="K2912" s="29">
        <v>3.3341999999999997E-2</v>
      </c>
      <c r="L2912" s="29">
        <v>0.31530000000000002</v>
      </c>
      <c r="M2912" s="29">
        <v>9.8000000000000004E-2</v>
      </c>
      <c r="N2912" s="29">
        <v>1.291E-2</v>
      </c>
      <c r="O2912" s="29">
        <v>0.76800000000000002</v>
      </c>
      <c r="P2912" s="29">
        <v>1.0042199999999999</v>
      </c>
      <c r="Q2912" s="29">
        <v>2.2917E-2</v>
      </c>
      <c r="R2912" s="29">
        <v>1.643E-2</v>
      </c>
      <c r="S2912" s="29">
        <v>3.1401999999999999E-2</v>
      </c>
      <c r="T2912" s="29">
        <v>0.91720000000000002</v>
      </c>
      <c r="U2912" s="29">
        <v>8.5635000000000003E-2</v>
      </c>
      <c r="V2912" s="29">
        <v>0.44109999999999999</v>
      </c>
    </row>
    <row r="2913" spans="1:22" ht="14.25" customHeight="1" x14ac:dyDescent="0.3">
      <c r="A2913" s="57">
        <v>41864</v>
      </c>
      <c r="B2913" s="29">
        <v>21205</v>
      </c>
      <c r="C2913" s="29">
        <v>21246</v>
      </c>
      <c r="D2913" s="29">
        <v>81.596000000000004</v>
      </c>
      <c r="E2913" s="29">
        <v>102.42</v>
      </c>
      <c r="F2913" s="29">
        <v>1.3364</v>
      </c>
      <c r="G2913" s="29">
        <v>9.7649999999999994E-3</v>
      </c>
      <c r="H2913" s="29">
        <v>0.16247</v>
      </c>
      <c r="I2913" s="29">
        <v>0.16239999999999999</v>
      </c>
      <c r="J2913" s="29">
        <v>1.6688000000000001</v>
      </c>
      <c r="K2913" s="29">
        <v>3.3331E-2</v>
      </c>
      <c r="L2913" s="29">
        <v>0.31390000000000001</v>
      </c>
      <c r="M2913" s="29">
        <v>9.708E-2</v>
      </c>
      <c r="N2913" s="29">
        <v>1.291E-2</v>
      </c>
      <c r="O2913" s="29">
        <v>0.76770000000000005</v>
      </c>
      <c r="P2913" s="29">
        <v>1.0090300000000001</v>
      </c>
      <c r="Q2913" s="29">
        <v>2.2818999999999999E-2</v>
      </c>
      <c r="R2913" s="29">
        <v>1.6362999999999999E-2</v>
      </c>
      <c r="S2913" s="29">
        <v>3.1304999999999999E-2</v>
      </c>
      <c r="T2913" s="29">
        <v>0.9163</v>
      </c>
      <c r="U2913" s="29">
        <v>8.5536000000000001E-2</v>
      </c>
      <c r="V2913" s="29">
        <v>0.43840000000000001</v>
      </c>
    </row>
    <row r="2914" spans="1:22" ht="14.25" customHeight="1" x14ac:dyDescent="0.3">
      <c r="A2914" s="57">
        <v>41863</v>
      </c>
      <c r="B2914" s="29">
        <v>21198</v>
      </c>
      <c r="C2914" s="29">
        <v>21246</v>
      </c>
      <c r="D2914" s="29">
        <v>81.5</v>
      </c>
      <c r="E2914" s="29">
        <v>102.26</v>
      </c>
      <c r="F2914" s="29">
        <v>1.3369</v>
      </c>
      <c r="G2914" s="29">
        <v>9.7789999999999995E-3</v>
      </c>
      <c r="H2914" s="29">
        <v>0.16241</v>
      </c>
      <c r="I2914" s="29">
        <v>0.1623</v>
      </c>
      <c r="J2914" s="29">
        <v>1.6812</v>
      </c>
      <c r="K2914" s="29">
        <v>3.3298000000000001E-2</v>
      </c>
      <c r="L2914" s="29">
        <v>0.31269999999999998</v>
      </c>
      <c r="M2914" s="29">
        <v>9.733E-2</v>
      </c>
      <c r="N2914" s="29">
        <v>1.29E-2</v>
      </c>
      <c r="O2914" s="29">
        <v>0.76800000000000002</v>
      </c>
      <c r="P2914" s="29">
        <v>1.00796</v>
      </c>
      <c r="Q2914" s="29">
        <v>2.2742999999999999E-2</v>
      </c>
      <c r="R2914" s="29">
        <v>1.6327999999999999E-2</v>
      </c>
      <c r="S2914" s="29">
        <v>3.1158000000000002E-2</v>
      </c>
      <c r="T2914" s="29">
        <v>0.9153</v>
      </c>
      <c r="U2914" s="29">
        <v>8.5561999999999999E-2</v>
      </c>
      <c r="V2914" s="29">
        <v>0.43980000000000002</v>
      </c>
    </row>
    <row r="2915" spans="1:22" ht="14.25" customHeight="1" x14ac:dyDescent="0.3">
      <c r="A2915" s="57">
        <v>41862</v>
      </c>
      <c r="B2915" s="29">
        <v>21210</v>
      </c>
      <c r="C2915" s="29">
        <v>21246</v>
      </c>
      <c r="D2915" s="29">
        <v>81.465999999999994</v>
      </c>
      <c r="E2915" s="29">
        <v>102.19</v>
      </c>
      <c r="F2915" s="29">
        <v>1.3385</v>
      </c>
      <c r="G2915" s="29">
        <v>9.7850000000000003E-3</v>
      </c>
      <c r="H2915" s="29">
        <v>0.16250000000000001</v>
      </c>
      <c r="I2915" s="29">
        <v>0.16250000000000001</v>
      </c>
      <c r="J2915" s="29">
        <v>1.6787000000000001</v>
      </c>
      <c r="K2915" s="29">
        <v>3.3304E-2</v>
      </c>
      <c r="L2915" s="29">
        <v>0.31269999999999998</v>
      </c>
      <c r="M2915" s="29">
        <v>9.7040000000000001E-2</v>
      </c>
      <c r="N2915" s="29">
        <v>1.2800000000000001E-2</v>
      </c>
      <c r="O2915" s="29">
        <v>0.76800000000000002</v>
      </c>
      <c r="P2915" s="29">
        <v>1.01044</v>
      </c>
      <c r="Q2915" s="29">
        <v>2.2789E-2</v>
      </c>
      <c r="R2915" s="29">
        <v>1.6358999999999999E-2</v>
      </c>
      <c r="S2915" s="29">
        <v>3.1171000000000001E-2</v>
      </c>
      <c r="T2915" s="29">
        <v>0.91559999999999997</v>
      </c>
      <c r="U2915" s="29">
        <v>8.5726999999999998E-2</v>
      </c>
      <c r="V2915" s="29">
        <v>0.43959999999999999</v>
      </c>
    </row>
    <row r="2916" spans="1:22" ht="14.25" customHeight="1" x14ac:dyDescent="0.3">
      <c r="A2916" s="57">
        <v>41859</v>
      </c>
      <c r="B2916" s="29">
        <v>21220</v>
      </c>
      <c r="C2916" s="29">
        <v>21246</v>
      </c>
      <c r="D2916" s="29">
        <v>81.388999999999996</v>
      </c>
      <c r="E2916" s="29">
        <v>102.04</v>
      </c>
      <c r="F2916" s="29">
        <v>1.341</v>
      </c>
      <c r="G2916" s="29">
        <v>9.8010000000000007E-3</v>
      </c>
      <c r="H2916" s="29">
        <v>0.16244</v>
      </c>
      <c r="I2916" s="29">
        <v>0.16250000000000001</v>
      </c>
      <c r="J2916" s="29">
        <v>1.6773</v>
      </c>
      <c r="K2916" s="29">
        <v>3.3331E-2</v>
      </c>
      <c r="L2916" s="29">
        <v>0.313</v>
      </c>
      <c r="M2916" s="29">
        <v>9.6979999999999997E-2</v>
      </c>
      <c r="N2916" s="29">
        <v>1.29E-2</v>
      </c>
      <c r="O2916" s="29">
        <v>0.76800000000000002</v>
      </c>
      <c r="P2916" s="29">
        <v>1.0118100000000001</v>
      </c>
      <c r="Q2916" s="29">
        <v>2.2766999999999999E-2</v>
      </c>
      <c r="R2916" s="29">
        <v>1.6361000000000001E-2</v>
      </c>
      <c r="S2916" s="29">
        <v>3.1137000000000001E-2</v>
      </c>
      <c r="T2916" s="29">
        <v>0.9113</v>
      </c>
      <c r="U2916" s="29">
        <v>8.4907999999999997E-2</v>
      </c>
      <c r="V2916" s="29">
        <v>0.43809999999999999</v>
      </c>
    </row>
    <row r="2917" spans="1:22" ht="14.25" customHeight="1" x14ac:dyDescent="0.3">
      <c r="A2917" s="57">
        <v>41858</v>
      </c>
      <c r="B2917" s="29">
        <v>21220</v>
      </c>
      <c r="C2917" s="29">
        <v>21246</v>
      </c>
      <c r="D2917" s="29">
        <v>81.524000000000001</v>
      </c>
      <c r="E2917" s="29">
        <v>102.1</v>
      </c>
      <c r="F2917" s="29">
        <v>1.3364</v>
      </c>
      <c r="G2917" s="29">
        <v>9.7949999999999999E-3</v>
      </c>
      <c r="H2917" s="29">
        <v>0.16228999999999999</v>
      </c>
      <c r="I2917" s="29">
        <v>0.16220000000000001</v>
      </c>
      <c r="J2917" s="29">
        <v>1.6833</v>
      </c>
      <c r="K2917" s="29">
        <v>3.3279999999999997E-2</v>
      </c>
      <c r="L2917" s="29">
        <v>0.31140000000000001</v>
      </c>
      <c r="M2917" s="29">
        <v>9.6439999999999998E-2</v>
      </c>
      <c r="N2917" s="29">
        <v>1.29E-2</v>
      </c>
      <c r="O2917" s="29">
        <v>0.76790000000000003</v>
      </c>
      <c r="P2917" s="29">
        <v>1.01189</v>
      </c>
      <c r="Q2917" s="29">
        <v>2.2664E-2</v>
      </c>
      <c r="R2917" s="29">
        <v>1.626E-2</v>
      </c>
      <c r="S2917" s="29">
        <v>3.1014E-2</v>
      </c>
      <c r="T2917" s="29">
        <v>0.91539999999999999</v>
      </c>
      <c r="U2917" s="29">
        <v>8.4735000000000005E-2</v>
      </c>
      <c r="V2917" s="29">
        <v>0.43580000000000002</v>
      </c>
    </row>
    <row r="2918" spans="1:22" ht="14.25" customHeight="1" x14ac:dyDescent="0.3">
      <c r="A2918" s="57">
        <v>41857</v>
      </c>
      <c r="B2918" s="29">
        <v>21215</v>
      </c>
      <c r="C2918" s="29">
        <v>21246</v>
      </c>
      <c r="D2918" s="29">
        <v>81.444000000000003</v>
      </c>
      <c r="E2918" s="29">
        <v>102.1</v>
      </c>
      <c r="F2918" s="29">
        <v>1.3383</v>
      </c>
      <c r="G2918" s="29">
        <v>9.7940000000000006E-3</v>
      </c>
      <c r="H2918" s="29">
        <v>0.16225999999999999</v>
      </c>
      <c r="I2918" s="29">
        <v>0.1623</v>
      </c>
      <c r="J2918" s="29">
        <v>1.6853</v>
      </c>
      <c r="K2918" s="29">
        <v>3.3314000000000003E-2</v>
      </c>
      <c r="L2918" s="29">
        <v>0.312</v>
      </c>
      <c r="M2918" s="29">
        <v>9.6729999999999997E-2</v>
      </c>
      <c r="N2918" s="29">
        <v>1.29E-2</v>
      </c>
      <c r="O2918" s="29">
        <v>0.76780000000000004</v>
      </c>
      <c r="P2918" s="29">
        <v>1.0117400000000001</v>
      </c>
      <c r="Q2918" s="29">
        <v>2.2823E-2</v>
      </c>
      <c r="R2918" s="29">
        <v>1.6330999999999998E-2</v>
      </c>
      <c r="S2918" s="29">
        <v>3.1067999999999998E-2</v>
      </c>
      <c r="T2918" s="29">
        <v>0.91600000000000004</v>
      </c>
      <c r="U2918" s="29">
        <v>8.5214999999999999E-2</v>
      </c>
      <c r="V2918" s="29">
        <v>0.44</v>
      </c>
    </row>
    <row r="2919" spans="1:22" ht="14.25" customHeight="1" x14ac:dyDescent="0.3">
      <c r="A2919" s="57">
        <v>41856</v>
      </c>
      <c r="B2919" s="29">
        <v>21230</v>
      </c>
      <c r="C2919" s="29">
        <v>21246</v>
      </c>
      <c r="D2919" s="29">
        <v>81.328000000000003</v>
      </c>
      <c r="E2919" s="29">
        <v>102.6</v>
      </c>
      <c r="F2919" s="29">
        <v>1.3375999999999999</v>
      </c>
      <c r="G2919" s="29">
        <v>9.7470000000000005E-3</v>
      </c>
      <c r="H2919" s="29">
        <v>0.16206000000000001</v>
      </c>
      <c r="I2919" s="29">
        <v>0.16209999999999999</v>
      </c>
      <c r="J2919" s="29">
        <v>1.6886000000000001</v>
      </c>
      <c r="K2919" s="29">
        <v>3.3312000000000001E-2</v>
      </c>
      <c r="L2919" s="29">
        <v>0.31240000000000001</v>
      </c>
      <c r="M2919" s="29">
        <v>9.6579999999999999E-2</v>
      </c>
      <c r="N2919" s="29">
        <v>1.29E-2</v>
      </c>
      <c r="O2919" s="29">
        <v>0.76800000000000002</v>
      </c>
      <c r="P2919" s="29">
        <v>1.01153</v>
      </c>
      <c r="Q2919" s="29">
        <v>2.2898999999999999E-2</v>
      </c>
      <c r="R2919" s="29">
        <v>1.6369000000000002E-2</v>
      </c>
      <c r="S2919" s="29">
        <v>3.1050000000000001E-2</v>
      </c>
      <c r="T2919" s="29">
        <v>0.9123</v>
      </c>
      <c r="U2919" s="29">
        <v>8.5415000000000005E-2</v>
      </c>
      <c r="V2919" s="29">
        <v>0.438</v>
      </c>
    </row>
    <row r="2920" spans="1:22" ht="14.25" customHeight="1" x14ac:dyDescent="0.3">
      <c r="A2920" s="57">
        <v>41855</v>
      </c>
      <c r="B2920" s="29">
        <v>21230</v>
      </c>
      <c r="C2920" s="29">
        <v>21246</v>
      </c>
      <c r="D2920" s="29">
        <v>81.328000000000003</v>
      </c>
      <c r="E2920" s="29">
        <v>102.57</v>
      </c>
      <c r="F2920" s="29">
        <v>1.3422000000000001</v>
      </c>
      <c r="G2920" s="29">
        <v>9.7479999999999997E-3</v>
      </c>
      <c r="H2920" s="29">
        <v>0.16183</v>
      </c>
      <c r="I2920" s="29">
        <v>0.16200000000000001</v>
      </c>
      <c r="J2920" s="29">
        <v>1.6862999999999999</v>
      </c>
      <c r="K2920" s="29">
        <v>3.3328999999999998E-2</v>
      </c>
      <c r="L2920" s="29">
        <v>0.31290000000000001</v>
      </c>
      <c r="M2920" s="29">
        <v>9.6799999999999997E-2</v>
      </c>
      <c r="N2920" s="29">
        <v>1.302E-2</v>
      </c>
      <c r="O2920" s="29">
        <v>0.76800000000000002</v>
      </c>
      <c r="P2920" s="29">
        <v>1.01163</v>
      </c>
      <c r="Q2920" s="29">
        <v>2.2877000000000002E-2</v>
      </c>
      <c r="R2920" s="29">
        <v>1.6419E-2</v>
      </c>
      <c r="S2920" s="29">
        <v>3.1104E-2</v>
      </c>
      <c r="T2920" s="29">
        <v>0.91690000000000005</v>
      </c>
      <c r="U2920" s="29">
        <v>8.5033999999999998E-2</v>
      </c>
      <c r="V2920" s="29">
        <v>0.44259999999999999</v>
      </c>
    </row>
    <row r="2921" spans="1:22" ht="14.25" customHeight="1" x14ac:dyDescent="0.3">
      <c r="A2921" s="57">
        <v>41852</v>
      </c>
      <c r="B2921" s="29">
        <v>21225</v>
      </c>
      <c r="C2921" s="29">
        <v>21246</v>
      </c>
      <c r="D2921" s="29">
        <v>81.302000000000007</v>
      </c>
      <c r="E2921" s="29">
        <v>102.61</v>
      </c>
      <c r="F2921" s="29">
        <v>1.3427</v>
      </c>
      <c r="G2921" s="29">
        <v>9.7459999999999995E-3</v>
      </c>
      <c r="H2921" s="29">
        <v>0.16184999999999999</v>
      </c>
      <c r="I2921" s="29">
        <v>0.16200000000000001</v>
      </c>
      <c r="J2921" s="29">
        <v>1.6820999999999999</v>
      </c>
      <c r="K2921" s="29">
        <v>3.3333000000000002E-2</v>
      </c>
      <c r="L2921" s="29">
        <v>0.31259999999999999</v>
      </c>
      <c r="M2921" s="29">
        <v>9.6960000000000005E-2</v>
      </c>
      <c r="N2921" s="29">
        <v>1.291E-2</v>
      </c>
      <c r="O2921" s="29">
        <v>0.76780000000000004</v>
      </c>
      <c r="P2921" s="29">
        <v>1.0126599999999999</v>
      </c>
      <c r="Q2921" s="29">
        <v>2.2883000000000001E-2</v>
      </c>
      <c r="R2921" s="29">
        <v>1.6448999999999998E-2</v>
      </c>
      <c r="S2921" s="29">
        <v>3.1113999999999999E-2</v>
      </c>
      <c r="T2921" s="29">
        <v>0.91610000000000003</v>
      </c>
      <c r="U2921" s="29">
        <v>8.4567000000000003E-2</v>
      </c>
      <c r="V2921" s="29">
        <v>0.44280000000000003</v>
      </c>
    </row>
    <row r="2922" spans="1:22" ht="14.25" customHeight="1" x14ac:dyDescent="0.3">
      <c r="A2922" s="57">
        <v>41851</v>
      </c>
      <c r="B2922" s="29">
        <v>21218</v>
      </c>
      <c r="C2922" s="29">
        <v>21246</v>
      </c>
      <c r="D2922" s="29">
        <v>81.456000000000003</v>
      </c>
      <c r="E2922" s="29">
        <v>102.8</v>
      </c>
      <c r="F2922" s="29">
        <v>1.339</v>
      </c>
      <c r="G2922" s="29">
        <v>9.7280000000000005E-3</v>
      </c>
      <c r="H2922" s="29">
        <v>0.16198000000000001</v>
      </c>
      <c r="I2922" s="29">
        <v>0.1618</v>
      </c>
      <c r="J2922" s="29">
        <v>1.6886000000000001</v>
      </c>
      <c r="K2922" s="29">
        <v>3.3270000000000001E-2</v>
      </c>
      <c r="L2922" s="29">
        <v>0.31119999999999998</v>
      </c>
      <c r="M2922" s="29">
        <v>9.6839999999999996E-2</v>
      </c>
      <c r="N2922" s="29">
        <v>1.291E-2</v>
      </c>
      <c r="O2922" s="29">
        <v>0.76780000000000004</v>
      </c>
      <c r="P2922" s="29">
        <v>1.0124500000000001</v>
      </c>
      <c r="Q2922" s="29">
        <v>2.2907E-2</v>
      </c>
      <c r="R2922" s="29">
        <v>1.6414000000000002E-2</v>
      </c>
      <c r="S2922" s="29">
        <v>3.1063E-2</v>
      </c>
      <c r="T2922" s="29">
        <v>0.91700000000000004</v>
      </c>
      <c r="U2922" s="29">
        <v>8.6374000000000006E-2</v>
      </c>
      <c r="V2922" s="29">
        <v>0.44180000000000003</v>
      </c>
    </row>
    <row r="2923" spans="1:22" ht="14.25" customHeight="1" x14ac:dyDescent="0.3">
      <c r="A2923" s="57">
        <v>41850</v>
      </c>
      <c r="B2923" s="29">
        <v>21230</v>
      </c>
      <c r="C2923" s="29">
        <v>21246</v>
      </c>
      <c r="D2923" s="29">
        <v>81.432000000000002</v>
      </c>
      <c r="E2923" s="29">
        <v>102.79</v>
      </c>
      <c r="F2923" s="29">
        <v>1.3396999999999999</v>
      </c>
      <c r="G2923" s="29">
        <v>9.7300000000000008E-3</v>
      </c>
      <c r="H2923" s="29">
        <v>0.16203999999999999</v>
      </c>
      <c r="I2923" s="29">
        <v>0.16200000000000001</v>
      </c>
      <c r="J2923" s="29">
        <v>1.6913</v>
      </c>
      <c r="K2923" s="29">
        <v>3.3332000000000001E-2</v>
      </c>
      <c r="L2923" s="29">
        <v>0.31380000000000002</v>
      </c>
      <c r="M2923" s="29">
        <v>9.7220000000000001E-2</v>
      </c>
      <c r="N2923" s="29">
        <v>1.291E-2</v>
      </c>
      <c r="O2923" s="29">
        <v>0.76780000000000004</v>
      </c>
      <c r="P2923" s="29">
        <v>1.0128299999999999</v>
      </c>
      <c r="Q2923" s="29">
        <v>2.2998000000000001E-2</v>
      </c>
      <c r="R2923" s="29">
        <v>1.6565E-2</v>
      </c>
      <c r="S2923" s="29">
        <v>3.1283999999999999E-2</v>
      </c>
      <c r="T2923" s="29">
        <v>0.91720000000000002</v>
      </c>
      <c r="U2923" s="29">
        <v>8.6374000000000006E-2</v>
      </c>
      <c r="V2923" s="29">
        <v>0.44540000000000002</v>
      </c>
    </row>
    <row r="2924" spans="1:22" ht="14.25" customHeight="1" x14ac:dyDescent="0.3">
      <c r="A2924" s="57">
        <v>41849</v>
      </c>
      <c r="B2924" s="29">
        <v>21230</v>
      </c>
      <c r="C2924" s="29">
        <v>21246</v>
      </c>
      <c r="D2924" s="29">
        <v>81.213999999999999</v>
      </c>
      <c r="E2924" s="29">
        <v>102.12</v>
      </c>
      <c r="F2924" s="29">
        <v>1.3409</v>
      </c>
      <c r="G2924" s="29">
        <v>9.7920000000000004E-3</v>
      </c>
      <c r="H2924" s="29">
        <v>0.16178999999999999</v>
      </c>
      <c r="I2924" s="29">
        <v>0.1618</v>
      </c>
      <c r="J2924" s="29">
        <v>1.6943999999999999</v>
      </c>
      <c r="K2924" s="29">
        <v>3.3357999999999999E-2</v>
      </c>
      <c r="L2924" s="29">
        <v>0.31440000000000001</v>
      </c>
      <c r="M2924" s="29">
        <v>9.7430000000000003E-2</v>
      </c>
      <c r="N2924" s="29">
        <v>1.291E-2</v>
      </c>
      <c r="O2924" s="29">
        <v>0.76800000000000002</v>
      </c>
      <c r="P2924" s="29">
        <v>1.0120400000000001</v>
      </c>
      <c r="Q2924" s="29">
        <v>2.3050999999999999E-2</v>
      </c>
      <c r="R2924" s="29">
        <v>1.6598999999999999E-2</v>
      </c>
      <c r="S2924" s="29">
        <v>3.1407999999999998E-2</v>
      </c>
      <c r="T2924" s="29">
        <v>0.92149999999999999</v>
      </c>
      <c r="U2924" s="29">
        <v>8.6374000000000006E-2</v>
      </c>
      <c r="V2924" s="29">
        <v>0.44829999999999998</v>
      </c>
    </row>
    <row r="2925" spans="1:22" ht="14.25" customHeight="1" x14ac:dyDescent="0.3">
      <c r="A2925" s="57">
        <v>41848</v>
      </c>
      <c r="B2925" s="29">
        <v>21228</v>
      </c>
      <c r="C2925" s="29">
        <v>21246</v>
      </c>
      <c r="D2925" s="29">
        <v>81.025000000000006</v>
      </c>
      <c r="E2925" s="29">
        <v>101.86</v>
      </c>
      <c r="F2925" s="29">
        <v>1.3440000000000001</v>
      </c>
      <c r="G2925" s="29">
        <v>9.8169999999999993E-3</v>
      </c>
      <c r="H2925" s="29">
        <v>0.16163</v>
      </c>
      <c r="I2925" s="29">
        <v>0.1618</v>
      </c>
      <c r="J2925" s="29">
        <v>1.6982999999999999</v>
      </c>
      <c r="K2925" s="29">
        <v>3.3373E-2</v>
      </c>
      <c r="L2925" s="29">
        <v>0.31409999999999999</v>
      </c>
      <c r="M2925" s="29">
        <v>9.7460000000000005E-2</v>
      </c>
      <c r="N2925" s="29">
        <v>1.291E-2</v>
      </c>
      <c r="O2925" s="29">
        <v>0.76780000000000004</v>
      </c>
      <c r="P2925" s="29">
        <v>1.0119800000000001</v>
      </c>
      <c r="Q2925" s="29">
        <v>2.3035E-2</v>
      </c>
      <c r="R2925" s="29">
        <v>1.6643999999999999E-2</v>
      </c>
      <c r="S2925" s="29">
        <v>3.1437E-2</v>
      </c>
      <c r="T2925" s="29">
        <v>0.92600000000000005</v>
      </c>
      <c r="U2925" s="29">
        <v>8.6374000000000006E-2</v>
      </c>
      <c r="V2925" s="29">
        <v>0.44979999999999998</v>
      </c>
    </row>
    <row r="2926" spans="1:22" ht="14.25" customHeight="1" x14ac:dyDescent="0.3">
      <c r="A2926" s="57">
        <v>41845</v>
      </c>
      <c r="B2926" s="29">
        <v>21228</v>
      </c>
      <c r="C2926" s="29">
        <v>21246</v>
      </c>
      <c r="D2926" s="29">
        <v>81.028999999999996</v>
      </c>
      <c r="E2926" s="29">
        <v>101.84</v>
      </c>
      <c r="F2926" s="29">
        <v>1.343</v>
      </c>
      <c r="G2926" s="29">
        <v>9.8200000000000006E-3</v>
      </c>
      <c r="H2926" s="29">
        <v>0.1615</v>
      </c>
      <c r="I2926" s="29">
        <v>0.16159999999999999</v>
      </c>
      <c r="J2926" s="29">
        <v>1.6975</v>
      </c>
      <c r="K2926" s="29">
        <v>3.3368000000000002E-2</v>
      </c>
      <c r="L2926" s="29">
        <v>0.31519999999999998</v>
      </c>
      <c r="M2926" s="29">
        <v>9.7420000000000007E-2</v>
      </c>
      <c r="N2926" s="29">
        <v>1.291E-2</v>
      </c>
      <c r="O2926" s="29">
        <v>0.76759999999999995</v>
      </c>
      <c r="P2926" s="29">
        <v>1.0131699999999999</v>
      </c>
      <c r="Q2926" s="29">
        <v>2.3088999999999998E-2</v>
      </c>
      <c r="R2926" s="29">
        <v>1.6649000000000001E-2</v>
      </c>
      <c r="S2926" s="29">
        <v>3.1397000000000001E-2</v>
      </c>
      <c r="T2926" s="29">
        <v>0.92479999999999996</v>
      </c>
      <c r="U2926" s="29">
        <v>8.6374000000000006E-2</v>
      </c>
      <c r="V2926" s="29">
        <v>0.44850000000000001</v>
      </c>
    </row>
    <row r="2927" spans="1:22" ht="14.25" customHeight="1" x14ac:dyDescent="0.3">
      <c r="A2927" s="57">
        <v>41844</v>
      </c>
      <c r="B2927" s="29">
        <v>21240</v>
      </c>
      <c r="C2927" s="29">
        <v>21246</v>
      </c>
      <c r="D2927" s="29">
        <v>80.872</v>
      </c>
      <c r="E2927" s="29">
        <v>101.82</v>
      </c>
      <c r="F2927" s="29">
        <v>1.3464</v>
      </c>
      <c r="G2927" s="29">
        <v>9.8219999999999991E-3</v>
      </c>
      <c r="H2927" s="29">
        <v>0.16141</v>
      </c>
      <c r="I2927" s="29">
        <v>0.1615</v>
      </c>
      <c r="J2927" s="29">
        <v>1.6986000000000001</v>
      </c>
      <c r="K2927" s="29">
        <v>3.3377999999999998E-2</v>
      </c>
      <c r="L2927" s="29">
        <v>0.3145</v>
      </c>
      <c r="M2927" s="29">
        <v>9.7110000000000002E-2</v>
      </c>
      <c r="N2927" s="29">
        <v>1.291E-2</v>
      </c>
      <c r="O2927" s="29">
        <v>0.76770000000000005</v>
      </c>
      <c r="P2927" s="29">
        <v>1.01441</v>
      </c>
      <c r="Q2927" s="29">
        <v>2.3096999999999999E-2</v>
      </c>
      <c r="R2927" s="29">
        <v>1.6645E-2</v>
      </c>
      <c r="S2927" s="29">
        <v>3.1403E-2</v>
      </c>
      <c r="T2927" s="29">
        <v>0.93069999999999997</v>
      </c>
      <c r="U2927" s="29">
        <v>8.6468000000000003E-2</v>
      </c>
      <c r="V2927" s="29">
        <v>0.4501</v>
      </c>
    </row>
    <row r="2928" spans="1:22" ht="14.25" customHeight="1" x14ac:dyDescent="0.3">
      <c r="A2928" s="57">
        <v>41843</v>
      </c>
      <c r="B2928" s="29">
        <v>21230</v>
      </c>
      <c r="C2928" s="29">
        <v>21246</v>
      </c>
      <c r="D2928" s="29">
        <v>80.822999999999993</v>
      </c>
      <c r="E2928" s="29">
        <v>101.48</v>
      </c>
      <c r="F2928" s="29">
        <v>1.3464</v>
      </c>
      <c r="G2928" s="29">
        <v>9.8539999999999999E-3</v>
      </c>
      <c r="H2928" s="29">
        <v>0.16133</v>
      </c>
      <c r="I2928" s="29">
        <v>0.1615</v>
      </c>
      <c r="J2928" s="29">
        <v>1.7043999999999999</v>
      </c>
      <c r="K2928" s="29">
        <v>3.3390999999999997E-2</v>
      </c>
      <c r="L2928" s="29">
        <v>0.31559999999999999</v>
      </c>
      <c r="M2928" s="29">
        <v>9.7650000000000001E-2</v>
      </c>
      <c r="N2928" s="29">
        <v>1.29E-2</v>
      </c>
      <c r="O2928" s="29">
        <v>0.76749999999999996</v>
      </c>
      <c r="P2928" s="29">
        <v>1.01309</v>
      </c>
      <c r="Q2928" s="29">
        <v>2.3134999999999999E-2</v>
      </c>
      <c r="R2928" s="29">
        <v>1.6674999999999999E-2</v>
      </c>
      <c r="S2928" s="29">
        <v>3.1474000000000002E-2</v>
      </c>
      <c r="T2928" s="29">
        <v>0.93210000000000004</v>
      </c>
      <c r="U2928" s="29">
        <v>8.6881E-2</v>
      </c>
      <c r="V2928" s="29">
        <v>0.4506</v>
      </c>
    </row>
    <row r="2929" spans="1:22" ht="14.25" customHeight="1" x14ac:dyDescent="0.3">
      <c r="A2929" s="57">
        <v>41842</v>
      </c>
      <c r="B2929" s="29">
        <v>21220</v>
      </c>
      <c r="C2929" s="29">
        <v>21246</v>
      </c>
      <c r="D2929" s="29">
        <v>80.781000000000006</v>
      </c>
      <c r="E2929" s="29">
        <v>101.46</v>
      </c>
      <c r="F2929" s="29">
        <v>1.3466</v>
      </c>
      <c r="G2929" s="29">
        <v>9.8560000000000002E-3</v>
      </c>
      <c r="H2929" s="29">
        <v>0.16116</v>
      </c>
      <c r="I2929" s="29">
        <v>0.16120000000000001</v>
      </c>
      <c r="J2929" s="29">
        <v>1.7064999999999999</v>
      </c>
      <c r="K2929" s="29">
        <v>3.3357999999999999E-2</v>
      </c>
      <c r="L2929" s="29">
        <v>0.31530000000000002</v>
      </c>
      <c r="M2929" s="29">
        <v>9.7629999999999995E-2</v>
      </c>
      <c r="N2929" s="29">
        <v>1.29E-2</v>
      </c>
      <c r="O2929" s="29">
        <v>0.76739999999999997</v>
      </c>
      <c r="P2929" s="29">
        <v>1.0121500000000001</v>
      </c>
      <c r="Q2929" s="29">
        <v>2.3132E-2</v>
      </c>
      <c r="R2929" s="29">
        <v>1.6632999999999998E-2</v>
      </c>
      <c r="S2929" s="29">
        <v>3.1488000000000002E-2</v>
      </c>
      <c r="T2929" s="29">
        <v>0.93120000000000003</v>
      </c>
      <c r="U2929" s="29">
        <v>8.6280999999999997E-2</v>
      </c>
      <c r="V2929" s="29">
        <v>0.45200000000000001</v>
      </c>
    </row>
    <row r="2930" spans="1:22" ht="14.25" customHeight="1" x14ac:dyDescent="0.3">
      <c r="A2930" s="57">
        <v>41841</v>
      </c>
      <c r="B2930" s="29">
        <v>21220</v>
      </c>
      <c r="C2930" s="29">
        <v>21246</v>
      </c>
      <c r="D2930" s="29">
        <v>80.56</v>
      </c>
      <c r="E2930" s="29">
        <v>101.4</v>
      </c>
      <c r="F2930" s="29">
        <v>1.3524</v>
      </c>
      <c r="G2930" s="29">
        <v>9.8619999999999992E-3</v>
      </c>
      <c r="H2930" s="29">
        <v>0.16105</v>
      </c>
      <c r="I2930" s="29">
        <v>0.16120000000000001</v>
      </c>
      <c r="J2930" s="29">
        <v>1.7076</v>
      </c>
      <c r="K2930" s="29">
        <v>3.3338E-2</v>
      </c>
      <c r="L2930" s="29">
        <v>0.31530000000000002</v>
      </c>
      <c r="M2930" s="29">
        <v>9.7360000000000002E-2</v>
      </c>
      <c r="N2930" s="29">
        <v>1.2789999999999999E-2</v>
      </c>
      <c r="O2930" s="29">
        <v>0.76749999999999996</v>
      </c>
      <c r="P2930" s="29">
        <v>1.01186</v>
      </c>
      <c r="Q2930" s="29">
        <v>2.3075999999999999E-2</v>
      </c>
      <c r="R2930" s="29">
        <v>1.6584999999999999E-2</v>
      </c>
      <c r="S2930" s="29">
        <v>3.1352999999999999E-2</v>
      </c>
      <c r="T2930" s="29">
        <v>0.93120000000000003</v>
      </c>
      <c r="U2930" s="29">
        <v>8.6468000000000003E-2</v>
      </c>
      <c r="V2930" s="29">
        <v>0.45</v>
      </c>
    </row>
    <row r="2931" spans="1:22" ht="14.25" customHeight="1" x14ac:dyDescent="0.3">
      <c r="A2931" s="57">
        <v>41838</v>
      </c>
      <c r="B2931" s="29">
        <v>21215</v>
      </c>
      <c r="C2931" s="29">
        <v>21246</v>
      </c>
      <c r="D2931" s="29">
        <v>80.524000000000001</v>
      </c>
      <c r="E2931" s="29">
        <v>101.34</v>
      </c>
      <c r="F2931" s="29">
        <v>1.3524</v>
      </c>
      <c r="G2931" s="29">
        <v>9.8670000000000008E-3</v>
      </c>
      <c r="H2931" s="29">
        <v>0.16097</v>
      </c>
      <c r="I2931" s="29">
        <v>0.16120000000000001</v>
      </c>
      <c r="J2931" s="29">
        <v>1.7088000000000001</v>
      </c>
      <c r="K2931" s="29">
        <v>3.3314000000000003E-2</v>
      </c>
      <c r="L2931" s="29">
        <v>0.314</v>
      </c>
      <c r="M2931" s="29">
        <v>9.7129999999999994E-2</v>
      </c>
      <c r="N2931" s="29">
        <v>1.29E-2</v>
      </c>
      <c r="O2931" s="29">
        <v>0.76790000000000003</v>
      </c>
      <c r="P2931" s="29">
        <v>1.0121500000000001</v>
      </c>
      <c r="Q2931" s="29">
        <v>2.2998999999999999E-2</v>
      </c>
      <c r="R2931" s="29">
        <v>1.6573999999999998E-2</v>
      </c>
      <c r="S2931" s="29">
        <v>3.1104E-2</v>
      </c>
      <c r="T2931" s="29">
        <v>0.93159999999999998</v>
      </c>
      <c r="U2931" s="29">
        <v>8.6077000000000001E-2</v>
      </c>
      <c r="V2931" s="29">
        <v>0.4491</v>
      </c>
    </row>
    <row r="2932" spans="1:22" ht="14.25" customHeight="1" x14ac:dyDescent="0.3">
      <c r="A2932" s="57">
        <v>41837</v>
      </c>
      <c r="B2932" s="29">
        <v>21198</v>
      </c>
      <c r="C2932" s="29">
        <v>21246</v>
      </c>
      <c r="D2932" s="29">
        <v>80.504999999999995</v>
      </c>
      <c r="E2932" s="29">
        <v>101.18</v>
      </c>
      <c r="F2932" s="29">
        <v>1.3526</v>
      </c>
      <c r="G2932" s="29">
        <v>9.8840000000000004E-3</v>
      </c>
      <c r="H2932" s="29">
        <v>0.16119</v>
      </c>
      <c r="I2932" s="29">
        <v>0.16109999999999999</v>
      </c>
      <c r="J2932" s="29">
        <v>1.7101</v>
      </c>
      <c r="K2932" s="29">
        <v>3.3279000000000003E-2</v>
      </c>
      <c r="L2932" s="29">
        <v>0.31240000000000001</v>
      </c>
      <c r="M2932" s="29">
        <v>9.6759999999999999E-2</v>
      </c>
      <c r="N2932" s="29">
        <v>1.29E-2</v>
      </c>
      <c r="O2932" s="29">
        <v>0.76800000000000002</v>
      </c>
      <c r="P2932" s="29">
        <v>1.0133399999999999</v>
      </c>
      <c r="Q2932" s="29">
        <v>2.2877999999999999E-2</v>
      </c>
      <c r="R2932" s="29">
        <v>1.6483999999999999E-2</v>
      </c>
      <c r="S2932" s="29">
        <v>3.1067999999999998E-2</v>
      </c>
      <c r="T2932" s="29">
        <v>0.92920000000000003</v>
      </c>
      <c r="U2932" s="29">
        <v>8.5525000000000004E-2</v>
      </c>
      <c r="V2932" s="29">
        <v>0.44390000000000002</v>
      </c>
    </row>
    <row r="2933" spans="1:22" ht="14.25" customHeight="1" x14ac:dyDescent="0.3">
      <c r="A2933" s="57">
        <v>41836</v>
      </c>
      <c r="B2933" s="29">
        <v>21198</v>
      </c>
      <c r="C2933" s="29">
        <v>21246</v>
      </c>
      <c r="D2933" s="29">
        <v>80.558999999999997</v>
      </c>
      <c r="E2933" s="29">
        <v>101.67</v>
      </c>
      <c r="F2933" s="29">
        <v>1.3525</v>
      </c>
      <c r="G2933" s="29">
        <v>9.835E-3</v>
      </c>
      <c r="H2933" s="29">
        <v>0.16119</v>
      </c>
      <c r="I2933" s="29">
        <v>0.16109999999999999</v>
      </c>
      <c r="J2933" s="29">
        <v>1.7137</v>
      </c>
      <c r="K2933" s="29">
        <v>3.3328000000000003E-2</v>
      </c>
      <c r="L2933" s="29">
        <v>0.31409999999999999</v>
      </c>
      <c r="M2933" s="29">
        <v>9.7059999999999994E-2</v>
      </c>
      <c r="N2933" s="29">
        <v>1.289E-2</v>
      </c>
      <c r="O2933" s="29">
        <v>0.7681</v>
      </c>
      <c r="P2933" s="29">
        <v>1.0122199999999999</v>
      </c>
      <c r="Q2933" s="29">
        <v>2.2949000000000001E-2</v>
      </c>
      <c r="R2933" s="29">
        <v>1.6643999999999999E-2</v>
      </c>
      <c r="S2933" s="29">
        <v>3.1144999999999999E-2</v>
      </c>
      <c r="T2933" s="29">
        <v>0.93089999999999995</v>
      </c>
      <c r="U2933" s="29">
        <v>8.5470000000000004E-2</v>
      </c>
      <c r="V2933" s="29">
        <v>0.44969999999999999</v>
      </c>
    </row>
    <row r="2934" spans="1:22" ht="14.25" customHeight="1" x14ac:dyDescent="0.3">
      <c r="A2934" s="57">
        <v>41835</v>
      </c>
      <c r="B2934" s="29">
        <v>21200</v>
      </c>
      <c r="C2934" s="29">
        <v>21246</v>
      </c>
      <c r="D2934" s="29">
        <v>80.39</v>
      </c>
      <c r="E2934" s="29">
        <v>101.68</v>
      </c>
      <c r="F2934" s="29">
        <v>1.3568</v>
      </c>
      <c r="G2934" s="29">
        <v>9.8340000000000007E-3</v>
      </c>
      <c r="H2934" s="29">
        <v>0.16108</v>
      </c>
      <c r="I2934" s="29">
        <v>0.16089999999999999</v>
      </c>
      <c r="J2934" s="29">
        <v>1.7142999999999999</v>
      </c>
      <c r="K2934" s="29">
        <v>3.3300000000000003E-2</v>
      </c>
      <c r="L2934" s="29">
        <v>0.31259999999999999</v>
      </c>
      <c r="M2934" s="29">
        <v>9.7320000000000004E-2</v>
      </c>
      <c r="N2934" s="29">
        <v>1.289E-2</v>
      </c>
      <c r="O2934" s="29">
        <v>0.76790000000000003</v>
      </c>
      <c r="P2934" s="29">
        <v>1.0126599999999999</v>
      </c>
      <c r="Q2934" s="29">
        <v>2.2901999999999999E-2</v>
      </c>
      <c r="R2934" s="29">
        <v>1.6615999999999999E-2</v>
      </c>
      <c r="S2934" s="29">
        <v>3.1133999999999998E-2</v>
      </c>
      <c r="T2934" s="29">
        <v>0.92949999999999999</v>
      </c>
      <c r="U2934" s="29">
        <v>8.5214999999999999E-2</v>
      </c>
      <c r="V2934" s="29">
        <v>0.45069999999999999</v>
      </c>
    </row>
    <row r="2935" spans="1:22" ht="14.25" customHeight="1" x14ac:dyDescent="0.3">
      <c r="A2935" s="57">
        <v>41834</v>
      </c>
      <c r="B2935" s="29">
        <v>21190</v>
      </c>
      <c r="C2935" s="29">
        <v>21246</v>
      </c>
      <c r="D2935" s="29">
        <v>80.188000000000002</v>
      </c>
      <c r="E2935" s="29">
        <v>101.54</v>
      </c>
      <c r="F2935" s="29">
        <v>1.3619000000000001</v>
      </c>
      <c r="G2935" s="29">
        <v>9.8490000000000001E-3</v>
      </c>
      <c r="H2935" s="29">
        <v>0.16113</v>
      </c>
      <c r="I2935" s="29">
        <v>0.16109999999999999</v>
      </c>
      <c r="J2935" s="29">
        <v>1.7083999999999999</v>
      </c>
      <c r="K2935" s="29">
        <v>3.3368000000000002E-2</v>
      </c>
      <c r="L2935" s="29">
        <v>0.31419999999999998</v>
      </c>
      <c r="M2935" s="29">
        <v>9.8019999999999996E-2</v>
      </c>
      <c r="N2935" s="29">
        <v>1.2789999999999999E-2</v>
      </c>
      <c r="O2935" s="29">
        <v>0.76780000000000004</v>
      </c>
      <c r="P2935" s="29">
        <v>1.0124200000000001</v>
      </c>
      <c r="Q2935" s="29">
        <v>2.2995000000000002E-2</v>
      </c>
      <c r="R2935" s="29">
        <v>1.6643000000000002E-2</v>
      </c>
      <c r="S2935" s="29">
        <v>3.1116999999999999E-2</v>
      </c>
      <c r="T2935" s="29">
        <v>0.93359999999999999</v>
      </c>
      <c r="U2935" s="29">
        <v>8.5751999999999995E-2</v>
      </c>
      <c r="V2935" s="29">
        <v>0.45179999999999998</v>
      </c>
    </row>
    <row r="2936" spans="1:22" ht="14.25" customHeight="1" x14ac:dyDescent="0.3">
      <c r="A2936" s="57">
        <v>41831</v>
      </c>
      <c r="B2936" s="29">
        <v>21200</v>
      </c>
      <c r="C2936" s="29">
        <v>21246</v>
      </c>
      <c r="D2936" s="29">
        <v>80.186999999999998</v>
      </c>
      <c r="E2936" s="29">
        <v>101.3</v>
      </c>
      <c r="F2936" s="29">
        <v>1.3608</v>
      </c>
      <c r="G2936" s="29">
        <v>9.8650000000000005E-3</v>
      </c>
      <c r="H2936" s="29">
        <v>0.16117999999999999</v>
      </c>
      <c r="I2936" s="29">
        <v>0.16120000000000001</v>
      </c>
      <c r="J2936" s="29">
        <v>1.7116</v>
      </c>
      <c r="K2936" s="29">
        <v>3.3370999999999998E-2</v>
      </c>
      <c r="L2936" s="29">
        <v>0.31430000000000002</v>
      </c>
      <c r="M2936" s="29">
        <v>9.7979999999999998E-2</v>
      </c>
      <c r="N2936" s="29">
        <v>1.289E-2</v>
      </c>
      <c r="O2936" s="29">
        <v>0.76790000000000003</v>
      </c>
      <c r="P2936" s="29">
        <v>1.0136400000000001</v>
      </c>
      <c r="Q2936" s="29">
        <v>2.2984999999999998E-2</v>
      </c>
      <c r="R2936" s="29">
        <v>1.6631E-2</v>
      </c>
      <c r="S2936" s="29">
        <v>3.1113999999999999E-2</v>
      </c>
      <c r="T2936" s="29">
        <v>0.93159999999999998</v>
      </c>
      <c r="U2936" s="29">
        <v>8.6169999999999997E-2</v>
      </c>
      <c r="V2936" s="29">
        <v>0.4501</v>
      </c>
    </row>
    <row r="2937" spans="1:22" ht="14.25" customHeight="1" x14ac:dyDescent="0.3">
      <c r="A2937" s="57">
        <v>41830</v>
      </c>
      <c r="B2937" s="29">
        <v>21203</v>
      </c>
      <c r="C2937" s="29">
        <v>21246</v>
      </c>
      <c r="D2937" s="29">
        <v>80.126999999999995</v>
      </c>
      <c r="E2937" s="29">
        <v>101.34</v>
      </c>
      <c r="F2937" s="29">
        <v>1.3609</v>
      </c>
      <c r="G2937" s="29">
        <v>9.8670000000000008E-3</v>
      </c>
      <c r="H2937" s="29">
        <v>0.16123000000000001</v>
      </c>
      <c r="I2937" s="29">
        <v>0.16120000000000001</v>
      </c>
      <c r="J2937" s="29">
        <v>1.7132000000000001</v>
      </c>
      <c r="K2937" s="29">
        <v>3.3392999999999999E-2</v>
      </c>
      <c r="L2937" s="29">
        <v>0.314</v>
      </c>
      <c r="M2937" s="29">
        <v>9.8669999999999994E-2</v>
      </c>
      <c r="N2937" s="29">
        <v>1.289E-2</v>
      </c>
      <c r="O2937" s="29">
        <v>0.76780000000000004</v>
      </c>
      <c r="P2937" s="29">
        <v>1.0133399999999999</v>
      </c>
      <c r="Q2937" s="29">
        <v>2.3033999999999999E-2</v>
      </c>
      <c r="R2937" s="29">
        <v>1.6646999999999999E-2</v>
      </c>
      <c r="S2937" s="29">
        <v>3.1067999999999998E-2</v>
      </c>
      <c r="T2937" s="29">
        <v>0.93899999999999995</v>
      </c>
      <c r="U2937" s="29">
        <v>8.6336999999999997E-2</v>
      </c>
      <c r="V2937" s="29">
        <v>0.4506</v>
      </c>
    </row>
    <row r="2938" spans="1:22" ht="14.25" customHeight="1" x14ac:dyDescent="0.3">
      <c r="A2938" s="57">
        <v>41829</v>
      </c>
      <c r="B2938" s="29">
        <v>21248</v>
      </c>
      <c r="C2938" s="29">
        <v>21246</v>
      </c>
      <c r="D2938" s="29">
        <v>79.992999999999995</v>
      </c>
      <c r="E2938" s="29">
        <v>101.64</v>
      </c>
      <c r="F2938" s="29">
        <v>1.3642000000000001</v>
      </c>
      <c r="G2938" s="29">
        <v>9.8379999999999995E-3</v>
      </c>
      <c r="H2938" s="29">
        <v>0.16128999999999999</v>
      </c>
      <c r="I2938" s="29">
        <v>0.16139999999999999</v>
      </c>
      <c r="J2938" s="29">
        <v>1.7158</v>
      </c>
      <c r="K2938" s="29">
        <v>3.3463E-2</v>
      </c>
      <c r="L2938" s="29">
        <v>0.31509999999999999</v>
      </c>
      <c r="M2938" s="29">
        <v>9.8979999999999999E-2</v>
      </c>
      <c r="N2938" s="29">
        <v>1.289E-2</v>
      </c>
      <c r="O2938" s="29">
        <v>0.76780000000000004</v>
      </c>
      <c r="P2938" s="29">
        <v>1.0124500000000001</v>
      </c>
      <c r="Q2938" s="29">
        <v>2.3092000000000001E-2</v>
      </c>
      <c r="R2938" s="29">
        <v>1.6760000000000001E-2</v>
      </c>
      <c r="S2938" s="29">
        <v>3.107E-2</v>
      </c>
      <c r="T2938" s="29">
        <v>0.93879999999999997</v>
      </c>
      <c r="U2938" s="29">
        <v>8.6022000000000001E-2</v>
      </c>
      <c r="V2938" s="29">
        <v>0.45150000000000001</v>
      </c>
    </row>
    <row r="2939" spans="1:22" ht="14.25" customHeight="1" x14ac:dyDescent="0.3">
      <c r="A2939" s="57">
        <v>41828</v>
      </c>
      <c r="B2939" s="29">
        <v>21263</v>
      </c>
      <c r="C2939" s="29">
        <v>21246</v>
      </c>
      <c r="D2939" s="29">
        <v>80.179000000000002</v>
      </c>
      <c r="E2939" s="29">
        <v>101.57</v>
      </c>
      <c r="F2939" s="29">
        <v>1.3612</v>
      </c>
      <c r="G2939" s="29">
        <v>9.8449999999999996E-3</v>
      </c>
      <c r="H2939" s="29">
        <v>0.16125</v>
      </c>
      <c r="I2939" s="29">
        <v>0.16120000000000001</v>
      </c>
      <c r="J2939" s="29">
        <v>1.7131000000000001</v>
      </c>
      <c r="K2939" s="29">
        <v>3.3413999999999999E-2</v>
      </c>
      <c r="L2939" s="29">
        <v>0.315</v>
      </c>
      <c r="M2939" s="29">
        <v>9.8809999999999995E-2</v>
      </c>
      <c r="N2939" s="29">
        <v>1.289E-2</v>
      </c>
      <c r="O2939" s="29">
        <v>0.76749999999999996</v>
      </c>
      <c r="P2939" s="29">
        <v>1.0121500000000001</v>
      </c>
      <c r="Q2939" s="29">
        <v>2.3043000000000001E-2</v>
      </c>
      <c r="R2939" s="29">
        <v>1.6705000000000001E-2</v>
      </c>
      <c r="S2939" s="29">
        <v>3.0880999999999999E-2</v>
      </c>
      <c r="T2939" s="29">
        <v>0.9365</v>
      </c>
      <c r="U2939" s="29">
        <v>8.6022000000000001E-2</v>
      </c>
      <c r="V2939" s="29">
        <v>0.45150000000000001</v>
      </c>
    </row>
    <row r="2940" spans="1:22" ht="14.25" customHeight="1" x14ac:dyDescent="0.3">
      <c r="A2940" s="57">
        <v>41827</v>
      </c>
      <c r="B2940" s="29">
        <v>21275</v>
      </c>
      <c r="C2940" s="29">
        <v>21246</v>
      </c>
      <c r="D2940" s="29">
        <v>80.218000000000004</v>
      </c>
      <c r="E2940" s="29">
        <v>101.86</v>
      </c>
      <c r="F2940" s="29">
        <v>1.3605</v>
      </c>
      <c r="G2940" s="29">
        <v>9.8169999999999993E-3</v>
      </c>
      <c r="H2940" s="29">
        <v>0.16119</v>
      </c>
      <c r="I2940" s="29">
        <v>0.16120000000000001</v>
      </c>
      <c r="J2940" s="29">
        <v>1.7128000000000001</v>
      </c>
      <c r="K2940" s="29">
        <v>3.3418000000000003E-2</v>
      </c>
      <c r="L2940" s="29">
        <v>0.3135</v>
      </c>
      <c r="M2940" s="29">
        <v>9.887E-2</v>
      </c>
      <c r="N2940" s="29">
        <v>1.289E-2</v>
      </c>
      <c r="O2940" s="29">
        <v>0.76739999999999997</v>
      </c>
      <c r="P2940" s="29">
        <v>1.0124</v>
      </c>
      <c r="Q2940" s="29">
        <v>2.3007E-2</v>
      </c>
      <c r="R2940" s="29">
        <v>1.6670999999999998E-2</v>
      </c>
      <c r="S2940" s="29">
        <v>3.0855E-2</v>
      </c>
      <c r="T2940" s="29">
        <v>0.93600000000000005</v>
      </c>
      <c r="U2940" s="29">
        <v>8.5580000000000003E-2</v>
      </c>
      <c r="V2940" s="29">
        <v>0.4501</v>
      </c>
    </row>
    <row r="2941" spans="1:22" ht="14.25" customHeight="1" x14ac:dyDescent="0.3">
      <c r="A2941" s="57">
        <v>41824</v>
      </c>
      <c r="B2941" s="29">
        <v>21290</v>
      </c>
      <c r="C2941" s="29">
        <v>21246</v>
      </c>
      <c r="D2941" s="29">
        <v>80.269000000000005</v>
      </c>
      <c r="E2941" s="29">
        <v>102.06</v>
      </c>
      <c r="F2941" s="29">
        <v>1.3594999999999999</v>
      </c>
      <c r="G2941" s="29">
        <v>9.7949999999999999E-3</v>
      </c>
      <c r="H2941" s="29">
        <v>0.16120000000000001</v>
      </c>
      <c r="I2941" s="29">
        <v>0.16109999999999999</v>
      </c>
      <c r="J2941" s="29">
        <v>1.716</v>
      </c>
      <c r="K2941" s="29">
        <v>3.3459999999999997E-2</v>
      </c>
      <c r="L2941" s="29">
        <v>0.31430000000000002</v>
      </c>
      <c r="M2941" s="29">
        <v>9.9070000000000005E-2</v>
      </c>
      <c r="N2941" s="29">
        <v>1.289E-2</v>
      </c>
      <c r="O2941" s="29">
        <v>0.76780000000000004</v>
      </c>
      <c r="P2941" s="29">
        <v>1.0136400000000001</v>
      </c>
      <c r="Q2941" s="29">
        <v>2.2970999999999998E-2</v>
      </c>
      <c r="R2941" s="29">
        <v>1.6729000000000001E-2</v>
      </c>
      <c r="S2941" s="29">
        <v>3.0886E-2</v>
      </c>
      <c r="T2941" s="29">
        <v>0.93869999999999998</v>
      </c>
      <c r="U2941" s="29">
        <v>8.4210999999999994E-2</v>
      </c>
      <c r="V2941" s="29">
        <v>0.45190000000000002</v>
      </c>
    </row>
    <row r="2942" spans="1:22" ht="14.25" customHeight="1" x14ac:dyDescent="0.3">
      <c r="A2942" s="57">
        <v>41823</v>
      </c>
      <c r="B2942" s="29">
        <v>21300</v>
      </c>
      <c r="C2942" s="29">
        <v>21246</v>
      </c>
      <c r="D2942" s="29">
        <v>80.212000000000003</v>
      </c>
      <c r="E2942" s="29">
        <v>102.19</v>
      </c>
      <c r="F2942" s="29">
        <v>1.361</v>
      </c>
      <c r="G2942" s="29">
        <v>9.7850000000000003E-3</v>
      </c>
      <c r="H2942" s="29">
        <v>0.161</v>
      </c>
      <c r="I2942" s="29">
        <v>0.161</v>
      </c>
      <c r="J2942" s="29">
        <v>1.7155</v>
      </c>
      <c r="K2942" s="29">
        <v>3.3494999999999997E-2</v>
      </c>
      <c r="L2942" s="29">
        <v>0.31309999999999999</v>
      </c>
      <c r="M2942" s="29">
        <v>9.9070000000000005E-2</v>
      </c>
      <c r="N2942" s="29">
        <v>1.289E-2</v>
      </c>
      <c r="O2942" s="29">
        <v>0.76749999999999996</v>
      </c>
      <c r="P2942" s="29">
        <v>1.0145599999999999</v>
      </c>
      <c r="Q2942" s="29">
        <v>2.2974999999999999E-2</v>
      </c>
      <c r="R2942" s="29">
        <v>1.6791E-2</v>
      </c>
      <c r="S2942" s="29">
        <v>3.0859000000000001E-2</v>
      </c>
      <c r="T2942" s="29">
        <v>0.94030000000000002</v>
      </c>
      <c r="U2942" s="29">
        <v>8.3892999999999995E-2</v>
      </c>
      <c r="V2942" s="29">
        <v>0.4521</v>
      </c>
    </row>
    <row r="2943" spans="1:22" ht="14.25" customHeight="1" x14ac:dyDescent="0.3">
      <c r="A2943" s="57">
        <v>41822</v>
      </c>
      <c r="B2943" s="29">
        <v>21320</v>
      </c>
      <c r="C2943" s="29">
        <v>21246</v>
      </c>
      <c r="D2943" s="29">
        <v>79.956000000000003</v>
      </c>
      <c r="E2943" s="29">
        <v>101.77</v>
      </c>
      <c r="F2943" s="29">
        <v>1.3660000000000001</v>
      </c>
      <c r="G2943" s="29">
        <v>9.8250000000000004E-3</v>
      </c>
      <c r="H2943" s="29">
        <v>0.16102</v>
      </c>
      <c r="I2943" s="29">
        <v>0.16089999999999999</v>
      </c>
      <c r="J2943" s="29">
        <v>1.7165999999999999</v>
      </c>
      <c r="K2943" s="29">
        <v>3.3433999999999998E-2</v>
      </c>
      <c r="L2943" s="29">
        <v>0.312</v>
      </c>
      <c r="M2943" s="29">
        <v>9.9040000000000003E-2</v>
      </c>
      <c r="N2943" s="29">
        <v>1.289E-2</v>
      </c>
      <c r="O2943" s="29">
        <v>0.76739999999999997</v>
      </c>
      <c r="P2943" s="29">
        <v>1.01403</v>
      </c>
      <c r="Q2943" s="29">
        <v>2.2883000000000001E-2</v>
      </c>
      <c r="R2943" s="29">
        <v>1.6788999999999998E-2</v>
      </c>
      <c r="S2943" s="29">
        <v>3.0887999999999999E-2</v>
      </c>
      <c r="T2943" s="29">
        <v>0.93759999999999999</v>
      </c>
      <c r="U2943" s="29">
        <v>8.4069000000000005E-2</v>
      </c>
      <c r="V2943" s="29">
        <v>0.45</v>
      </c>
    </row>
    <row r="2944" spans="1:22" ht="14.25" customHeight="1" x14ac:dyDescent="0.3">
      <c r="A2944" s="57">
        <v>41821</v>
      </c>
      <c r="B2944" s="29">
        <v>21330</v>
      </c>
      <c r="C2944" s="29">
        <v>21246</v>
      </c>
      <c r="D2944" s="29">
        <v>79.814999999999998</v>
      </c>
      <c r="E2944" s="29">
        <v>101.53</v>
      </c>
      <c r="F2944" s="29">
        <v>1.3678999999999999</v>
      </c>
      <c r="G2944" s="29">
        <v>9.8499999999999994E-3</v>
      </c>
      <c r="H2944" s="29">
        <v>0.16127</v>
      </c>
      <c r="I2944" s="29">
        <v>0.16120000000000001</v>
      </c>
      <c r="J2944" s="29">
        <v>1.7150000000000001</v>
      </c>
      <c r="K2944" s="29">
        <v>3.3473000000000003E-2</v>
      </c>
      <c r="L2944" s="29">
        <v>0.31180000000000002</v>
      </c>
      <c r="M2944" s="29">
        <v>9.8919999999999994E-2</v>
      </c>
      <c r="N2944" s="29">
        <v>1.289E-2</v>
      </c>
      <c r="O2944" s="29">
        <v>0.76729999999999998</v>
      </c>
      <c r="P2944" s="29">
        <v>1.01369</v>
      </c>
      <c r="Q2944" s="29">
        <v>2.2936000000000002E-2</v>
      </c>
      <c r="R2944" s="29">
        <v>1.6688000000000001E-2</v>
      </c>
      <c r="S2944" s="29">
        <v>3.0870000000000002E-2</v>
      </c>
      <c r="T2944" s="29">
        <v>0.94059999999999999</v>
      </c>
      <c r="U2944" s="29">
        <v>8.4298999999999999E-2</v>
      </c>
      <c r="V2944" s="29">
        <v>0.45419999999999999</v>
      </c>
    </row>
    <row r="2945" spans="1:22" ht="14.25" customHeight="1" x14ac:dyDescent="0.3">
      <c r="A2945" s="57">
        <v>41820</v>
      </c>
      <c r="B2945" s="29">
        <v>21330</v>
      </c>
      <c r="C2945" s="29">
        <v>21246</v>
      </c>
      <c r="D2945" s="29">
        <v>79.775000000000006</v>
      </c>
      <c r="E2945" s="29">
        <v>101.33</v>
      </c>
      <c r="F2945" s="29">
        <v>1.3692</v>
      </c>
      <c r="G2945" s="29">
        <v>9.8689999999999993E-3</v>
      </c>
      <c r="H2945" s="29">
        <v>0.16117000000000001</v>
      </c>
      <c r="I2945" s="29">
        <v>0.16120000000000001</v>
      </c>
      <c r="J2945" s="29">
        <v>1.7105999999999999</v>
      </c>
      <c r="K2945" s="29">
        <v>3.3478000000000001E-2</v>
      </c>
      <c r="L2945" s="29">
        <v>0.31140000000000001</v>
      </c>
      <c r="M2945" s="29">
        <v>9.8820000000000005E-2</v>
      </c>
      <c r="N2945" s="29">
        <v>1.277E-2</v>
      </c>
      <c r="O2945" s="29">
        <v>0.76729999999999998</v>
      </c>
      <c r="P2945" s="29">
        <v>1.0129699999999999</v>
      </c>
      <c r="Q2945" s="29">
        <v>2.2928E-2</v>
      </c>
      <c r="R2945" s="29">
        <v>1.6655E-2</v>
      </c>
      <c r="S2945" s="29">
        <v>3.0825999999999999E-2</v>
      </c>
      <c r="T2945" s="29">
        <v>0.93730000000000002</v>
      </c>
      <c r="U2945" s="29">
        <v>8.4281999999999996E-2</v>
      </c>
      <c r="V2945" s="29">
        <v>0.45179999999999998</v>
      </c>
    </row>
    <row r="2946" spans="1:22" ht="14.25" customHeight="1" x14ac:dyDescent="0.3">
      <c r="A2946" s="57">
        <v>41817</v>
      </c>
      <c r="B2946" s="29">
        <v>21330</v>
      </c>
      <c r="C2946" s="29">
        <v>21246</v>
      </c>
      <c r="D2946" s="29">
        <v>80.039000000000001</v>
      </c>
      <c r="E2946" s="29">
        <v>101.42</v>
      </c>
      <c r="F2946" s="29">
        <v>1.3649</v>
      </c>
      <c r="G2946" s="29">
        <v>9.8619999999999992E-3</v>
      </c>
      <c r="H2946" s="29">
        <v>0.16081999999999999</v>
      </c>
      <c r="I2946" s="29">
        <v>0.16089999999999999</v>
      </c>
      <c r="J2946" s="29">
        <v>1.7035</v>
      </c>
      <c r="K2946" s="29">
        <v>3.3464000000000001E-2</v>
      </c>
      <c r="L2946" s="29">
        <v>0.31159999999999999</v>
      </c>
      <c r="M2946" s="29">
        <v>9.8619999999999999E-2</v>
      </c>
      <c r="N2946" s="29">
        <v>1.289E-2</v>
      </c>
      <c r="O2946" s="29">
        <v>0.76739999999999997</v>
      </c>
      <c r="P2946" s="29">
        <v>1.0128600000000001</v>
      </c>
      <c r="Q2946" s="29">
        <v>2.2844E-2</v>
      </c>
      <c r="R2946" s="29">
        <v>1.6669E-2</v>
      </c>
      <c r="S2946" s="29">
        <v>3.0810000000000001E-2</v>
      </c>
      <c r="T2946" s="29">
        <v>0.93759999999999999</v>
      </c>
      <c r="U2946" s="29">
        <v>8.3367999999999998E-2</v>
      </c>
      <c r="V2946" s="29">
        <v>0.45569999999999999</v>
      </c>
    </row>
    <row r="2947" spans="1:22" ht="14.25" customHeight="1" x14ac:dyDescent="0.3">
      <c r="A2947" s="57">
        <v>41816</v>
      </c>
      <c r="B2947" s="29">
        <v>21330</v>
      </c>
      <c r="C2947" s="29">
        <v>21246</v>
      </c>
      <c r="D2947" s="29">
        <v>80.22</v>
      </c>
      <c r="E2947" s="29">
        <v>101.73</v>
      </c>
      <c r="F2947" s="29">
        <v>1.3612</v>
      </c>
      <c r="G2947" s="29">
        <v>9.8309999999999995E-3</v>
      </c>
      <c r="H2947" s="29">
        <v>0.16066</v>
      </c>
      <c r="I2947" s="29">
        <v>0.16059999999999999</v>
      </c>
      <c r="J2947" s="29">
        <v>1.7027000000000001</v>
      </c>
      <c r="K2947" s="29">
        <v>3.3439000000000003E-2</v>
      </c>
      <c r="L2947" s="29">
        <v>0.31040000000000001</v>
      </c>
      <c r="M2947" s="29">
        <v>9.8369999999999999E-2</v>
      </c>
      <c r="N2947" s="29">
        <v>1.289E-2</v>
      </c>
      <c r="O2947" s="29">
        <v>0.76749999999999996</v>
      </c>
      <c r="P2947" s="29">
        <v>1.0126599999999999</v>
      </c>
      <c r="Q2947" s="29">
        <v>2.2825000000000002E-2</v>
      </c>
      <c r="R2947" s="29">
        <v>1.6618999999999998E-2</v>
      </c>
      <c r="S2947" s="29">
        <v>3.0797000000000001E-2</v>
      </c>
      <c r="T2947" s="29">
        <v>0.93559999999999999</v>
      </c>
      <c r="U2947" s="29">
        <v>8.2651000000000002E-2</v>
      </c>
      <c r="V2947" s="29">
        <v>0.45490000000000003</v>
      </c>
    </row>
    <row r="2948" spans="1:22" ht="14.25" customHeight="1" x14ac:dyDescent="0.3">
      <c r="A2948" s="57">
        <v>41815</v>
      </c>
      <c r="B2948" s="29">
        <v>21330</v>
      </c>
      <c r="C2948" s="29">
        <v>21246</v>
      </c>
      <c r="D2948" s="29">
        <v>80.224999999999994</v>
      </c>
      <c r="E2948" s="29">
        <v>101.87</v>
      </c>
      <c r="F2948" s="29">
        <v>1.3629</v>
      </c>
      <c r="G2948" s="29">
        <v>9.8169999999999993E-3</v>
      </c>
      <c r="H2948" s="29">
        <v>0.16037999999999999</v>
      </c>
      <c r="I2948" s="29">
        <v>0.16059999999999999</v>
      </c>
      <c r="J2948" s="29">
        <v>1.6982999999999999</v>
      </c>
      <c r="K2948" s="29">
        <v>3.3384999999999998E-2</v>
      </c>
      <c r="L2948" s="29">
        <v>0.3105</v>
      </c>
      <c r="M2948" s="29">
        <v>9.8080000000000001E-2</v>
      </c>
      <c r="N2948" s="29">
        <v>1.289E-2</v>
      </c>
      <c r="O2948" s="29">
        <v>0.76719999999999999</v>
      </c>
      <c r="P2948" s="29">
        <v>1.0125599999999999</v>
      </c>
      <c r="Q2948" s="29">
        <v>2.2756999999999999E-2</v>
      </c>
      <c r="R2948" s="29">
        <v>1.6650999999999999E-2</v>
      </c>
      <c r="S2948" s="29">
        <v>3.0817000000000001E-2</v>
      </c>
      <c r="T2948" s="29">
        <v>0.93289999999999995</v>
      </c>
      <c r="U2948" s="29">
        <v>8.2712999999999995E-2</v>
      </c>
      <c r="V2948" s="29">
        <v>0.45290000000000002</v>
      </c>
    </row>
    <row r="2949" spans="1:22" ht="14.25" customHeight="1" x14ac:dyDescent="0.3">
      <c r="A2949" s="57">
        <v>41814</v>
      </c>
      <c r="B2949" s="29">
        <v>21353</v>
      </c>
      <c r="C2949" s="29">
        <v>21246</v>
      </c>
      <c r="D2949" s="29">
        <v>80.326999999999998</v>
      </c>
      <c r="E2949" s="29">
        <v>101.97</v>
      </c>
      <c r="F2949" s="29">
        <v>1.3606</v>
      </c>
      <c r="G2949" s="29">
        <v>9.8069999999999997E-3</v>
      </c>
      <c r="H2949" s="29">
        <v>0.16051000000000001</v>
      </c>
      <c r="I2949" s="29">
        <v>0.16039999999999999</v>
      </c>
      <c r="J2949" s="29">
        <v>1.6986000000000001</v>
      </c>
      <c r="K2949" s="29">
        <v>3.338E-2</v>
      </c>
      <c r="L2949" s="29">
        <v>0.311</v>
      </c>
      <c r="M2949" s="29">
        <v>9.8159999999999997E-2</v>
      </c>
      <c r="N2949" s="29">
        <v>1.289E-2</v>
      </c>
      <c r="O2949" s="29">
        <v>0.76729999999999998</v>
      </c>
      <c r="P2949" s="29">
        <v>1.0142800000000001</v>
      </c>
      <c r="Q2949" s="29">
        <v>2.2825999999999999E-2</v>
      </c>
      <c r="R2949" s="29">
        <v>1.6615999999999999E-2</v>
      </c>
      <c r="S2949" s="29">
        <v>3.0817000000000001E-2</v>
      </c>
      <c r="T2949" s="29">
        <v>0.93069999999999997</v>
      </c>
      <c r="U2949" s="29">
        <v>8.3409999999999998E-2</v>
      </c>
      <c r="V2949" s="29">
        <v>0.4496</v>
      </c>
    </row>
    <row r="2950" spans="1:22" ht="14.25" customHeight="1" x14ac:dyDescent="0.3">
      <c r="A2950" s="57">
        <v>41813</v>
      </c>
      <c r="B2950" s="29">
        <v>21335</v>
      </c>
      <c r="C2950" s="29">
        <v>21246</v>
      </c>
      <c r="D2950" s="29">
        <v>80.272000000000006</v>
      </c>
      <c r="E2950" s="29">
        <v>101.93</v>
      </c>
      <c r="F2950" s="29">
        <v>1.3605</v>
      </c>
      <c r="G2950" s="29">
        <v>9.8099999999999993E-3</v>
      </c>
      <c r="H2950" s="29">
        <v>0.16062000000000001</v>
      </c>
      <c r="I2950" s="29">
        <v>0.16070000000000001</v>
      </c>
      <c r="J2950" s="29">
        <v>1.7027000000000001</v>
      </c>
      <c r="K2950" s="29">
        <v>3.3355999999999997E-2</v>
      </c>
      <c r="L2950" s="29">
        <v>0.31130000000000002</v>
      </c>
      <c r="M2950" s="29">
        <v>9.8140000000000005E-2</v>
      </c>
      <c r="N2950" s="29">
        <v>1.289E-2</v>
      </c>
      <c r="O2950" s="29">
        <v>0.76729999999999998</v>
      </c>
      <c r="P2950" s="29">
        <v>1.0160899999999999</v>
      </c>
      <c r="Q2950" s="29">
        <v>2.2839000000000002E-2</v>
      </c>
      <c r="R2950" s="29">
        <v>1.6648E-2</v>
      </c>
      <c r="S2950" s="29">
        <v>3.0828999999999999E-2</v>
      </c>
      <c r="T2950" s="29">
        <v>0.93179999999999996</v>
      </c>
      <c r="U2950" s="29">
        <v>8.3472000000000005E-2</v>
      </c>
      <c r="V2950" s="29">
        <v>0.45100000000000001</v>
      </c>
    </row>
    <row r="2951" spans="1:22" ht="14.25" customHeight="1" x14ac:dyDescent="0.3">
      <c r="A2951" s="57">
        <v>41810</v>
      </c>
      <c r="B2951" s="29">
        <v>21310</v>
      </c>
      <c r="C2951" s="29">
        <v>21246</v>
      </c>
      <c r="D2951" s="29">
        <v>80.372</v>
      </c>
      <c r="E2951" s="29">
        <v>102.07</v>
      </c>
      <c r="F2951" s="29">
        <v>1.36</v>
      </c>
      <c r="G2951" s="29">
        <v>9.7970000000000002E-3</v>
      </c>
      <c r="H2951" s="29">
        <v>0.16067000000000001</v>
      </c>
      <c r="I2951" s="29">
        <v>0.16059999999999999</v>
      </c>
      <c r="J2951" s="29">
        <v>1.7013</v>
      </c>
      <c r="K2951" s="29">
        <v>3.3326000000000001E-2</v>
      </c>
      <c r="L2951" s="29">
        <v>0.31069999999999998</v>
      </c>
      <c r="M2951" s="29">
        <v>9.8049999999999998E-2</v>
      </c>
      <c r="N2951" s="29">
        <v>1.289E-2</v>
      </c>
      <c r="O2951" s="29">
        <v>0.76729999999999998</v>
      </c>
      <c r="P2951" s="29">
        <v>1.0159499999999999</v>
      </c>
      <c r="Q2951" s="29">
        <v>2.2831000000000001E-2</v>
      </c>
      <c r="R2951" s="29">
        <v>1.6622000000000001E-2</v>
      </c>
      <c r="S2951" s="29">
        <v>3.0802E-2</v>
      </c>
      <c r="T2951" s="29">
        <v>0.92959999999999998</v>
      </c>
      <c r="U2951" s="29">
        <v>8.3492999999999998E-2</v>
      </c>
      <c r="V2951" s="29">
        <v>0.44819999999999999</v>
      </c>
    </row>
    <row r="2952" spans="1:22" ht="14.25" customHeight="1" x14ac:dyDescent="0.3">
      <c r="A2952" s="57">
        <v>41809</v>
      </c>
      <c r="B2952" s="29">
        <v>21316</v>
      </c>
      <c r="C2952" s="29">
        <v>21246</v>
      </c>
      <c r="D2952" s="29">
        <v>80.316999999999993</v>
      </c>
      <c r="E2952" s="29">
        <v>101.94</v>
      </c>
      <c r="F2952" s="29">
        <v>1.3608</v>
      </c>
      <c r="G2952" s="29">
        <v>9.8099999999999993E-3</v>
      </c>
      <c r="H2952" s="29">
        <v>0.16055</v>
      </c>
      <c r="I2952" s="29">
        <v>0.1605</v>
      </c>
      <c r="J2952" s="29">
        <v>1.7039</v>
      </c>
      <c r="K2952" s="29">
        <v>3.3306000000000002E-2</v>
      </c>
      <c r="L2952" s="29">
        <v>0.31040000000000001</v>
      </c>
      <c r="M2952" s="29">
        <v>9.8129999999999995E-2</v>
      </c>
      <c r="N2952" s="29">
        <v>1.289E-2</v>
      </c>
      <c r="O2952" s="29">
        <v>0.7671</v>
      </c>
      <c r="P2952" s="29">
        <v>1.0174000000000001</v>
      </c>
      <c r="Q2952" s="29">
        <v>2.2811999999999999E-2</v>
      </c>
      <c r="R2952" s="29">
        <v>1.6617E-2</v>
      </c>
      <c r="S2952" s="29">
        <v>3.0800000000000001E-2</v>
      </c>
      <c r="T2952" s="29">
        <v>0.9244</v>
      </c>
      <c r="U2952" s="29">
        <v>8.3793999999999993E-2</v>
      </c>
      <c r="V2952" s="29">
        <v>0.44769999999999999</v>
      </c>
    </row>
    <row r="2953" spans="1:22" ht="14.25" customHeight="1" x14ac:dyDescent="0.3">
      <c r="A2953" s="57">
        <v>41808</v>
      </c>
      <c r="B2953" s="29">
        <v>21213</v>
      </c>
      <c r="C2953" s="29">
        <v>21036</v>
      </c>
      <c r="D2953" s="29">
        <v>80.584000000000003</v>
      </c>
      <c r="E2953" s="29">
        <v>101.93</v>
      </c>
      <c r="F2953" s="29">
        <v>1.3594999999999999</v>
      </c>
      <c r="G2953" s="29">
        <v>9.8110000000000003E-3</v>
      </c>
      <c r="H2953" s="29">
        <v>0.16048000000000001</v>
      </c>
      <c r="I2953" s="29">
        <v>0.16059999999999999</v>
      </c>
      <c r="J2953" s="29">
        <v>1.6994</v>
      </c>
      <c r="K2953" s="29">
        <v>3.3376000000000003E-2</v>
      </c>
      <c r="L2953" s="29">
        <v>0.30919999999999997</v>
      </c>
      <c r="M2953" s="29">
        <v>9.8199999999999996E-2</v>
      </c>
      <c r="N2953" s="29">
        <v>1.289E-2</v>
      </c>
      <c r="O2953" s="29">
        <v>0.76749999999999996</v>
      </c>
      <c r="P2953" s="29">
        <v>1.0162599999999999</v>
      </c>
      <c r="Q2953" s="29">
        <v>2.2807999999999998E-2</v>
      </c>
      <c r="R2953" s="29">
        <v>1.6721E-2</v>
      </c>
      <c r="S2953" s="29">
        <v>3.0845000000000001E-2</v>
      </c>
      <c r="T2953" s="29">
        <v>0.92290000000000005</v>
      </c>
      <c r="U2953" s="29">
        <v>8.3350999999999995E-2</v>
      </c>
      <c r="V2953" s="29">
        <v>0.44890000000000002</v>
      </c>
    </row>
    <row r="2954" spans="1:22" ht="14.25" customHeight="1" x14ac:dyDescent="0.3">
      <c r="A2954" s="57">
        <v>41807</v>
      </c>
      <c r="B2954" s="29">
        <v>21220</v>
      </c>
      <c r="C2954" s="29">
        <v>21036</v>
      </c>
      <c r="D2954" s="29">
        <v>80.629000000000005</v>
      </c>
      <c r="E2954" s="29">
        <v>102.15</v>
      </c>
      <c r="F2954" s="29">
        <v>1.3547</v>
      </c>
      <c r="G2954" s="29">
        <v>9.7900000000000001E-3</v>
      </c>
      <c r="H2954" s="29">
        <v>0.16059999999999999</v>
      </c>
      <c r="I2954" s="29">
        <v>0.1605</v>
      </c>
      <c r="J2954" s="29">
        <v>1.6964999999999999</v>
      </c>
      <c r="K2954" s="29">
        <v>3.3251000000000003E-2</v>
      </c>
      <c r="L2954" s="29">
        <v>0.30890000000000001</v>
      </c>
      <c r="M2954" s="29">
        <v>9.7820000000000004E-2</v>
      </c>
      <c r="N2954" s="29">
        <v>1.289E-2</v>
      </c>
      <c r="O2954" s="29">
        <v>0.76780000000000004</v>
      </c>
      <c r="P2954" s="29">
        <v>1.0159499999999999</v>
      </c>
      <c r="Q2954" s="29">
        <v>2.2689000000000001E-2</v>
      </c>
      <c r="R2954" s="29">
        <v>1.6590000000000001E-2</v>
      </c>
      <c r="S2954" s="29">
        <v>3.0772000000000001E-2</v>
      </c>
      <c r="T2954" s="29">
        <v>0.92079999999999995</v>
      </c>
      <c r="U2954" s="29">
        <v>8.4122000000000002E-2</v>
      </c>
      <c r="V2954" s="29">
        <v>0.44209999999999999</v>
      </c>
    </row>
    <row r="2955" spans="1:22" ht="14.25" customHeight="1" x14ac:dyDescent="0.3">
      <c r="A2955" s="57">
        <v>41806</v>
      </c>
      <c r="B2955" s="29">
        <v>21215</v>
      </c>
      <c r="C2955" s="29">
        <v>21036</v>
      </c>
      <c r="D2955" s="29">
        <v>80.471000000000004</v>
      </c>
      <c r="E2955" s="29">
        <v>101.83</v>
      </c>
      <c r="F2955" s="29">
        <v>1.3573999999999999</v>
      </c>
      <c r="G2955" s="29">
        <v>9.8200000000000006E-3</v>
      </c>
      <c r="H2955" s="29">
        <v>0.16077</v>
      </c>
      <c r="I2955" s="29">
        <v>0.1608</v>
      </c>
      <c r="J2955" s="29">
        <v>1.6983999999999999</v>
      </c>
      <c r="K2955" s="29">
        <v>3.3293999999999997E-2</v>
      </c>
      <c r="L2955" s="29">
        <v>0.31009999999999999</v>
      </c>
      <c r="M2955" s="29">
        <v>9.8019999999999996E-2</v>
      </c>
      <c r="N2955" s="29">
        <v>1.278E-2</v>
      </c>
      <c r="O2955" s="29">
        <v>0.76759999999999995</v>
      </c>
      <c r="P2955" s="29">
        <v>1.0134300000000001</v>
      </c>
      <c r="Q2955" s="29">
        <v>2.2814999999999998E-2</v>
      </c>
      <c r="R2955" s="29">
        <v>1.6605000000000002E-2</v>
      </c>
      <c r="S2955" s="29">
        <v>3.0905999999999999E-2</v>
      </c>
      <c r="T2955" s="29">
        <v>0.92210000000000003</v>
      </c>
      <c r="U2955" s="29">
        <v>8.4601999999999997E-2</v>
      </c>
      <c r="V2955" s="29">
        <v>0.44740000000000002</v>
      </c>
    </row>
    <row r="2956" spans="1:22" ht="14.25" customHeight="1" x14ac:dyDescent="0.3">
      <c r="A2956" s="57">
        <v>41803</v>
      </c>
      <c r="B2956" s="29">
        <v>21223</v>
      </c>
      <c r="C2956" s="29">
        <v>21036</v>
      </c>
      <c r="D2956" s="29">
        <v>80.575999999999993</v>
      </c>
      <c r="E2956" s="29">
        <v>102.04</v>
      </c>
      <c r="F2956" s="29">
        <v>1.3540000000000001</v>
      </c>
      <c r="G2956" s="29">
        <v>9.7990000000000004E-3</v>
      </c>
      <c r="H2956" s="29">
        <v>0.16105</v>
      </c>
      <c r="I2956" s="29">
        <v>0.161</v>
      </c>
      <c r="J2956" s="29">
        <v>1.6968000000000001</v>
      </c>
      <c r="K2956" s="29">
        <v>3.3335999999999998E-2</v>
      </c>
      <c r="L2956" s="29">
        <v>0.31069999999999998</v>
      </c>
      <c r="M2956" s="29">
        <v>9.7979999999999998E-2</v>
      </c>
      <c r="N2956" s="29">
        <v>1.289E-2</v>
      </c>
      <c r="O2956" s="29">
        <v>0.76770000000000005</v>
      </c>
      <c r="P2956" s="29">
        <v>1.01729</v>
      </c>
      <c r="Q2956" s="29">
        <v>2.2776000000000001E-2</v>
      </c>
      <c r="R2956" s="29">
        <v>1.6747999999999999E-2</v>
      </c>
      <c r="S2956" s="29">
        <v>3.0883000000000001E-2</v>
      </c>
      <c r="T2956" s="29">
        <v>0.92130000000000001</v>
      </c>
      <c r="U2956" s="29">
        <v>8.4818000000000005E-2</v>
      </c>
      <c r="V2956" s="29">
        <v>0.4496</v>
      </c>
    </row>
    <row r="2957" spans="1:22" ht="14.25" customHeight="1" x14ac:dyDescent="0.3">
      <c r="A2957" s="57">
        <v>41802</v>
      </c>
      <c r="B2957" s="29">
        <v>21220</v>
      </c>
      <c r="C2957" s="29">
        <v>21036</v>
      </c>
      <c r="D2957" s="29">
        <v>80.575999999999993</v>
      </c>
      <c r="E2957" s="29">
        <v>101.7</v>
      </c>
      <c r="F2957" s="29">
        <v>1.3552</v>
      </c>
      <c r="G2957" s="29">
        <v>9.8329999999999997E-3</v>
      </c>
      <c r="H2957" s="29">
        <v>0.16081000000000001</v>
      </c>
      <c r="I2957" s="29">
        <v>0.161</v>
      </c>
      <c r="J2957" s="29">
        <v>1.6929000000000001</v>
      </c>
      <c r="K2957" s="29">
        <v>3.3327000000000002E-2</v>
      </c>
      <c r="L2957" s="29">
        <v>0.31090000000000001</v>
      </c>
      <c r="M2957" s="29">
        <v>9.8229999999999998E-2</v>
      </c>
      <c r="N2957" s="29">
        <v>1.289E-2</v>
      </c>
      <c r="O2957" s="29">
        <v>0.76770000000000005</v>
      </c>
      <c r="P2957" s="29">
        <v>1.01559</v>
      </c>
      <c r="Q2957" s="29">
        <v>2.2845000000000001E-2</v>
      </c>
      <c r="R2957" s="29">
        <v>1.6863E-2</v>
      </c>
      <c r="S2957" s="29">
        <v>3.082E-2</v>
      </c>
      <c r="T2957" s="29">
        <v>0.92120000000000002</v>
      </c>
      <c r="U2957" s="29">
        <v>8.4667000000000006E-2</v>
      </c>
      <c r="V2957" s="29">
        <v>0.44729999999999998</v>
      </c>
    </row>
    <row r="2958" spans="1:22" ht="14.25" customHeight="1" x14ac:dyDescent="0.3">
      <c r="A2958" s="57">
        <v>41801</v>
      </c>
      <c r="B2958" s="29">
        <v>21221</v>
      </c>
      <c r="C2958" s="29">
        <v>21036</v>
      </c>
      <c r="D2958" s="29">
        <v>80.787999999999997</v>
      </c>
      <c r="E2958" s="29">
        <v>102.07</v>
      </c>
      <c r="F2958" s="29">
        <v>1.3532</v>
      </c>
      <c r="G2958" s="29">
        <v>9.7970000000000002E-3</v>
      </c>
      <c r="H2958" s="29">
        <v>0.16056999999999999</v>
      </c>
      <c r="I2958" s="29">
        <v>0.16070000000000001</v>
      </c>
      <c r="J2958" s="29">
        <v>1.6788000000000001</v>
      </c>
      <c r="K2958" s="29">
        <v>3.3332000000000001E-2</v>
      </c>
      <c r="L2958" s="29">
        <v>0.31119999999999998</v>
      </c>
      <c r="M2958" s="29">
        <v>9.8269999999999996E-2</v>
      </c>
      <c r="N2958" s="29">
        <v>1.289E-2</v>
      </c>
      <c r="O2958" s="29">
        <v>0.76759999999999995</v>
      </c>
      <c r="P2958" s="29">
        <v>1.01444</v>
      </c>
      <c r="Q2958" s="29">
        <v>2.2796E-2</v>
      </c>
      <c r="R2958" s="29">
        <v>1.6837999999999999E-2</v>
      </c>
      <c r="S2958" s="29">
        <v>3.0790000000000001E-2</v>
      </c>
      <c r="T2958" s="29">
        <v>0.92020000000000002</v>
      </c>
      <c r="U2958" s="29">
        <v>8.4673999999999999E-2</v>
      </c>
      <c r="V2958" s="29">
        <v>0.44729999999999998</v>
      </c>
    </row>
    <row r="2959" spans="1:22" ht="14.25" customHeight="1" x14ac:dyDescent="0.3">
      <c r="A2959" s="57">
        <v>41800</v>
      </c>
      <c r="B2959" s="29">
        <v>21213</v>
      </c>
      <c r="C2959" s="29">
        <v>21036</v>
      </c>
      <c r="D2959" s="29">
        <v>80.819999999999993</v>
      </c>
      <c r="E2959" s="29">
        <v>102.35</v>
      </c>
      <c r="F2959" s="29">
        <v>1.3547</v>
      </c>
      <c r="G2959" s="29">
        <v>9.7699999999999992E-3</v>
      </c>
      <c r="H2959" s="29">
        <v>0.16066</v>
      </c>
      <c r="I2959" s="29">
        <v>0.16089999999999999</v>
      </c>
      <c r="J2959" s="29">
        <v>1.6756</v>
      </c>
      <c r="K2959" s="29">
        <v>3.3307000000000003E-2</v>
      </c>
      <c r="L2959" s="29">
        <v>0.31209999999999999</v>
      </c>
      <c r="M2959" s="29">
        <v>9.8330000000000001E-2</v>
      </c>
      <c r="N2959" s="29">
        <v>1.29E-2</v>
      </c>
      <c r="O2959" s="29">
        <v>0.76780000000000004</v>
      </c>
      <c r="P2959" s="29">
        <v>1.01451</v>
      </c>
      <c r="Q2959" s="29">
        <v>2.2884999999999999E-2</v>
      </c>
      <c r="R2959" s="29">
        <v>1.6896000000000001E-2</v>
      </c>
      <c r="S2959" s="29">
        <v>3.0797999999999999E-2</v>
      </c>
      <c r="T2959" s="29">
        <v>0.91720000000000002</v>
      </c>
      <c r="U2959" s="29">
        <v>8.4692000000000003E-2</v>
      </c>
      <c r="V2959" s="29">
        <v>0.44979999999999998</v>
      </c>
    </row>
    <row r="2960" spans="1:22" ht="14.25" customHeight="1" x14ac:dyDescent="0.3">
      <c r="A2960" s="57">
        <v>41799</v>
      </c>
      <c r="B2960" s="29">
        <v>21215</v>
      </c>
      <c r="C2960" s="29">
        <v>21036</v>
      </c>
      <c r="D2960" s="29">
        <v>80.653000000000006</v>
      </c>
      <c r="E2960" s="29">
        <v>102.53</v>
      </c>
      <c r="F2960" s="29">
        <v>1.3593999999999999</v>
      </c>
      <c r="G2960" s="29">
        <v>9.7529999999999995E-3</v>
      </c>
      <c r="H2960" s="29">
        <v>0.16025</v>
      </c>
      <c r="I2960" s="29">
        <v>0.16059999999999999</v>
      </c>
      <c r="J2960" s="29">
        <v>1.6802999999999999</v>
      </c>
      <c r="K2960" s="29">
        <v>3.3311E-2</v>
      </c>
      <c r="L2960" s="29">
        <v>0.31240000000000001</v>
      </c>
      <c r="M2960" s="29">
        <v>9.8360000000000003E-2</v>
      </c>
      <c r="N2960" s="29">
        <v>1.29E-2</v>
      </c>
      <c r="O2960" s="29">
        <v>0.76749999999999996</v>
      </c>
      <c r="P2960" s="29">
        <v>1.01387</v>
      </c>
      <c r="Q2960" s="29">
        <v>2.2932999999999999E-2</v>
      </c>
      <c r="R2960" s="29">
        <v>1.6892999999999998E-2</v>
      </c>
      <c r="S2960" s="29">
        <v>3.0842999999999999E-2</v>
      </c>
      <c r="T2960" s="29">
        <v>0.91700000000000004</v>
      </c>
      <c r="U2960" s="29">
        <v>8.4530999999999995E-2</v>
      </c>
      <c r="V2960" s="29">
        <v>0.4486</v>
      </c>
    </row>
    <row r="2961" spans="1:22" ht="14.25" customHeight="1" x14ac:dyDescent="0.3">
      <c r="A2961" s="57">
        <v>41796</v>
      </c>
      <c r="B2961" s="29">
        <v>21185</v>
      </c>
      <c r="C2961" s="29">
        <v>21036</v>
      </c>
      <c r="D2961" s="29">
        <v>80.409000000000006</v>
      </c>
      <c r="E2961" s="29">
        <v>102.48</v>
      </c>
      <c r="F2961" s="29">
        <v>1.3643000000000001</v>
      </c>
      <c r="G2961" s="29">
        <v>9.7579999999999993E-3</v>
      </c>
      <c r="H2961" s="29">
        <v>0.15998000000000001</v>
      </c>
      <c r="I2961" s="29">
        <v>0.16009999999999999</v>
      </c>
      <c r="J2961" s="29">
        <v>1.6801999999999999</v>
      </c>
      <c r="K2961" s="29">
        <v>3.3306000000000002E-2</v>
      </c>
      <c r="L2961" s="29">
        <v>0.31219999999999998</v>
      </c>
      <c r="M2961" s="29">
        <v>9.8049999999999998E-2</v>
      </c>
      <c r="N2961" s="29">
        <v>1.291E-2</v>
      </c>
      <c r="O2961" s="29">
        <v>0.76749999999999996</v>
      </c>
      <c r="P2961" s="29">
        <v>1.01492</v>
      </c>
      <c r="Q2961" s="29">
        <v>2.2956000000000001E-2</v>
      </c>
      <c r="R2961" s="29">
        <v>1.6958000000000001E-2</v>
      </c>
      <c r="S2961" s="29">
        <v>3.0787999999999999E-2</v>
      </c>
      <c r="T2961" s="29">
        <v>0.91479999999999995</v>
      </c>
      <c r="U2961" s="29">
        <v>8.4501999999999994E-2</v>
      </c>
      <c r="V2961" s="29">
        <v>0.44479999999999997</v>
      </c>
    </row>
    <row r="2962" spans="1:22" ht="14.25" customHeight="1" x14ac:dyDescent="0.3">
      <c r="A2962" s="57">
        <v>41795</v>
      </c>
      <c r="B2962" s="29">
        <v>21205</v>
      </c>
      <c r="C2962" s="29">
        <v>21036</v>
      </c>
      <c r="D2962" s="29">
        <v>80.370999999999995</v>
      </c>
      <c r="E2962" s="29">
        <v>102.41</v>
      </c>
      <c r="F2962" s="29">
        <v>1.3660000000000001</v>
      </c>
      <c r="G2962" s="29">
        <v>9.7640000000000001E-3</v>
      </c>
      <c r="H2962" s="29">
        <v>0.15978999999999999</v>
      </c>
      <c r="I2962" s="29">
        <v>0.15989999999999999</v>
      </c>
      <c r="J2962" s="29">
        <v>1.6819999999999999</v>
      </c>
      <c r="K2962" s="29">
        <v>3.3333000000000002E-2</v>
      </c>
      <c r="L2962" s="29">
        <v>0.31059999999999999</v>
      </c>
      <c r="M2962" s="29">
        <v>9.8059999999999994E-2</v>
      </c>
      <c r="N2962" s="29">
        <v>1.291E-2</v>
      </c>
      <c r="O2962" s="29">
        <v>0.76739999999999997</v>
      </c>
      <c r="P2962" s="29">
        <v>1.01471</v>
      </c>
      <c r="Q2962" s="29">
        <v>2.2938E-2</v>
      </c>
      <c r="R2962" s="29">
        <v>1.6934999999999999E-2</v>
      </c>
      <c r="S2962" s="29">
        <v>3.0641999999999999E-2</v>
      </c>
      <c r="T2962" s="29">
        <v>0.9153</v>
      </c>
      <c r="U2962" s="29">
        <v>8.4317000000000003E-2</v>
      </c>
      <c r="V2962" s="29">
        <v>0.4415</v>
      </c>
    </row>
    <row r="2963" spans="1:22" ht="14.25" customHeight="1" x14ac:dyDescent="0.3">
      <c r="A2963" s="57">
        <v>41794</v>
      </c>
      <c r="B2963" s="29">
        <v>21200</v>
      </c>
      <c r="C2963" s="29">
        <v>21036</v>
      </c>
      <c r="D2963" s="29">
        <v>80.662999999999997</v>
      </c>
      <c r="E2963" s="29">
        <v>102.75</v>
      </c>
      <c r="F2963" s="29">
        <v>1.3599000000000001</v>
      </c>
      <c r="G2963" s="29">
        <v>9.7330000000000003E-3</v>
      </c>
      <c r="H2963" s="29">
        <v>0.16</v>
      </c>
      <c r="I2963" s="29">
        <v>0.15989999999999999</v>
      </c>
      <c r="J2963" s="29">
        <v>1.6737</v>
      </c>
      <c r="K2963" s="29">
        <v>3.3245999999999998E-2</v>
      </c>
      <c r="L2963" s="29">
        <v>0.309</v>
      </c>
      <c r="M2963" s="29">
        <v>9.7470000000000001E-2</v>
      </c>
      <c r="N2963" s="29">
        <v>1.291E-2</v>
      </c>
      <c r="O2963" s="29">
        <v>0.76729999999999998</v>
      </c>
      <c r="P2963" s="29">
        <v>1.01549</v>
      </c>
      <c r="Q2963" s="29">
        <v>2.2787000000000002E-2</v>
      </c>
      <c r="R2963" s="29">
        <v>1.6872000000000002E-2</v>
      </c>
      <c r="S2963" s="29">
        <v>3.0609000000000001E-2</v>
      </c>
      <c r="T2963" s="29">
        <v>0.91400000000000003</v>
      </c>
      <c r="U2963" s="29">
        <v>8.4103999999999998E-2</v>
      </c>
      <c r="V2963" s="29">
        <v>0.43830000000000002</v>
      </c>
    </row>
    <row r="2964" spans="1:22" ht="14.25" customHeight="1" x14ac:dyDescent="0.3">
      <c r="A2964" s="57">
        <v>41793</v>
      </c>
      <c r="B2964" s="29">
        <v>21215</v>
      </c>
      <c r="C2964" s="29">
        <v>21036</v>
      </c>
      <c r="D2964" s="29">
        <v>80.554000000000002</v>
      </c>
      <c r="E2964" s="29">
        <v>102.51</v>
      </c>
      <c r="F2964" s="29">
        <v>1.3628</v>
      </c>
      <c r="G2964" s="29">
        <v>9.7549999999999998E-3</v>
      </c>
      <c r="H2964" s="29">
        <v>0.15987999999999999</v>
      </c>
      <c r="I2964" s="29">
        <v>0.16</v>
      </c>
      <c r="J2964" s="29">
        <v>1.6749000000000001</v>
      </c>
      <c r="K2964" s="29">
        <v>3.3260999999999999E-2</v>
      </c>
      <c r="L2964" s="29">
        <v>0.30919999999999997</v>
      </c>
      <c r="M2964" s="29">
        <v>9.7710000000000005E-2</v>
      </c>
      <c r="N2964" s="29">
        <v>1.2919999999999999E-2</v>
      </c>
      <c r="O2964" s="29">
        <v>0.76700000000000002</v>
      </c>
      <c r="P2964" s="29">
        <v>1.0135700000000001</v>
      </c>
      <c r="Q2964" s="29">
        <v>2.2807999999999998E-2</v>
      </c>
      <c r="R2964" s="29">
        <v>1.686E-2</v>
      </c>
      <c r="S2964" s="29">
        <v>3.0661999999999998E-2</v>
      </c>
      <c r="T2964" s="29">
        <v>0.91690000000000005</v>
      </c>
      <c r="U2964" s="29">
        <v>8.4814000000000001E-2</v>
      </c>
      <c r="V2964" s="29">
        <v>0.43859999999999999</v>
      </c>
    </row>
    <row r="2965" spans="1:22" ht="14.25" customHeight="1" x14ac:dyDescent="0.3">
      <c r="A2965" s="57">
        <v>41792</v>
      </c>
      <c r="B2965" s="29">
        <v>21175</v>
      </c>
      <c r="C2965" s="29">
        <v>21036</v>
      </c>
      <c r="D2965" s="29">
        <v>80.644000000000005</v>
      </c>
      <c r="E2965" s="29">
        <v>102.38</v>
      </c>
      <c r="F2965" s="29">
        <v>1.3596999999999999</v>
      </c>
      <c r="G2965" s="29">
        <v>9.7669999999999996E-3</v>
      </c>
      <c r="H2965" s="29">
        <v>0.16005</v>
      </c>
      <c r="I2965" s="29">
        <v>0.15989999999999999</v>
      </c>
      <c r="J2965" s="29">
        <v>1.6746000000000001</v>
      </c>
      <c r="K2965" s="29">
        <v>3.3232999999999999E-2</v>
      </c>
      <c r="L2965" s="29">
        <v>0.30930000000000002</v>
      </c>
      <c r="M2965" s="29">
        <v>9.7589999999999996E-2</v>
      </c>
      <c r="N2965" s="29">
        <v>1.2800000000000001E-2</v>
      </c>
      <c r="O2965" s="29">
        <v>0.76700000000000002</v>
      </c>
      <c r="P2965" s="29">
        <v>1.0144200000000001</v>
      </c>
      <c r="Q2965" s="29">
        <v>2.2762999999999999E-2</v>
      </c>
      <c r="R2965" s="29">
        <v>1.6898E-2</v>
      </c>
      <c r="S2965" s="29">
        <v>3.0454999999999999E-2</v>
      </c>
      <c r="T2965" s="29">
        <v>0.91739999999999999</v>
      </c>
      <c r="U2965" s="29">
        <v>8.4998000000000004E-2</v>
      </c>
      <c r="V2965" s="29">
        <v>0.43930000000000002</v>
      </c>
    </row>
    <row r="2966" spans="1:22" ht="14.25" customHeight="1" x14ac:dyDescent="0.3">
      <c r="A2966" s="57">
        <v>41789</v>
      </c>
      <c r="B2966" s="29">
        <v>21158</v>
      </c>
      <c r="C2966" s="29">
        <v>21036</v>
      </c>
      <c r="D2966" s="29">
        <v>80.369</v>
      </c>
      <c r="E2966" s="29">
        <v>101.77</v>
      </c>
      <c r="F2966" s="29">
        <v>1.3634999999999999</v>
      </c>
      <c r="G2966" s="29">
        <v>9.8250000000000004E-3</v>
      </c>
      <c r="H2966" s="29">
        <v>0.16006000000000001</v>
      </c>
      <c r="I2966" s="29">
        <v>0.16009999999999999</v>
      </c>
      <c r="J2966" s="29">
        <v>1.6755</v>
      </c>
      <c r="K2966" s="29">
        <v>3.3285000000000002E-2</v>
      </c>
      <c r="L2966" s="29">
        <v>0.3105</v>
      </c>
      <c r="M2966" s="29">
        <v>9.7890000000000005E-2</v>
      </c>
      <c r="N2966" s="29">
        <v>1.2919999999999999E-2</v>
      </c>
      <c r="O2966" s="29">
        <v>0.76680000000000004</v>
      </c>
      <c r="P2966" s="29">
        <v>1.0131699999999999</v>
      </c>
      <c r="Q2966" s="29">
        <v>2.2813E-2</v>
      </c>
      <c r="R2966" s="29">
        <v>1.6861999999999999E-2</v>
      </c>
      <c r="S2966" s="29">
        <v>3.0474000000000001E-2</v>
      </c>
      <c r="T2966" s="29">
        <v>0.92210000000000003</v>
      </c>
      <c r="U2966" s="29">
        <v>8.5653000000000007E-2</v>
      </c>
      <c r="V2966" s="29">
        <v>0.44619999999999999</v>
      </c>
    </row>
    <row r="2967" spans="1:22" ht="14.25" customHeight="1" x14ac:dyDescent="0.3">
      <c r="A2967" s="57">
        <v>41788</v>
      </c>
      <c r="B2967" s="29">
        <v>21165</v>
      </c>
      <c r="C2967" s="29">
        <v>21036</v>
      </c>
      <c r="D2967" s="29">
        <v>80.494</v>
      </c>
      <c r="E2967" s="29">
        <v>101.79</v>
      </c>
      <c r="F2967" s="29">
        <v>1.3602000000000001</v>
      </c>
      <c r="G2967" s="29">
        <v>9.8239999999999994E-3</v>
      </c>
      <c r="H2967" s="29">
        <v>0.1603</v>
      </c>
      <c r="I2967" s="29">
        <v>0.16009999999999999</v>
      </c>
      <c r="J2967" s="29">
        <v>1.6717</v>
      </c>
      <c r="K2967" s="29">
        <v>3.3359E-2</v>
      </c>
      <c r="L2967" s="29">
        <v>0.31130000000000002</v>
      </c>
      <c r="M2967" s="29">
        <v>9.8169999999999993E-2</v>
      </c>
      <c r="N2967" s="29">
        <v>1.2919999999999999E-2</v>
      </c>
      <c r="O2967" s="29">
        <v>0.76670000000000005</v>
      </c>
      <c r="P2967" s="29">
        <v>1.0128600000000001</v>
      </c>
      <c r="Q2967" s="29">
        <v>2.2773000000000002E-2</v>
      </c>
      <c r="R2967" s="29">
        <v>1.6971E-2</v>
      </c>
      <c r="S2967" s="29">
        <v>3.0484000000000001E-2</v>
      </c>
      <c r="T2967" s="29">
        <v>0.92279999999999995</v>
      </c>
      <c r="U2967" s="29">
        <v>8.6169999999999997E-2</v>
      </c>
      <c r="V2967" s="29">
        <v>0.4496</v>
      </c>
    </row>
    <row r="2968" spans="1:22" ht="14.25" customHeight="1" x14ac:dyDescent="0.3">
      <c r="A2968" s="57">
        <v>41787</v>
      </c>
      <c r="B2968" s="29">
        <v>21165</v>
      </c>
      <c r="C2968" s="29">
        <v>21036</v>
      </c>
      <c r="D2968" s="29">
        <v>80.570999999999998</v>
      </c>
      <c r="E2968" s="29">
        <v>101.85</v>
      </c>
      <c r="F2968" s="29">
        <v>1.3591</v>
      </c>
      <c r="G2968" s="29">
        <v>9.8189999999999996E-3</v>
      </c>
      <c r="H2968" s="29">
        <v>0.15984999999999999</v>
      </c>
      <c r="I2968" s="29">
        <v>0.15959999999999999</v>
      </c>
      <c r="J2968" s="29">
        <v>1.6711</v>
      </c>
      <c r="K2968" s="29">
        <v>3.3203999999999997E-2</v>
      </c>
      <c r="L2968" s="29">
        <v>0.31009999999999999</v>
      </c>
      <c r="M2968" s="29">
        <v>9.776E-2</v>
      </c>
      <c r="N2968" s="29">
        <v>1.2919999999999999E-2</v>
      </c>
      <c r="O2968" s="29">
        <v>0.76680000000000004</v>
      </c>
      <c r="P2968" s="29">
        <v>1.0125599999999999</v>
      </c>
      <c r="Q2968" s="29">
        <v>2.2792E-2</v>
      </c>
      <c r="R2968" s="29">
        <v>1.6975000000000001E-2</v>
      </c>
      <c r="S2968" s="29">
        <v>3.0588000000000001E-2</v>
      </c>
      <c r="T2968" s="29">
        <v>0.91930000000000001</v>
      </c>
      <c r="U2968" s="29">
        <v>8.6169999999999997E-2</v>
      </c>
      <c r="V2968" s="29">
        <v>0.44769999999999999</v>
      </c>
    </row>
    <row r="2969" spans="1:22" ht="14.25" customHeight="1" x14ac:dyDescent="0.3">
      <c r="A2969" s="57">
        <v>41786</v>
      </c>
      <c r="B2969" s="29">
        <v>21145</v>
      </c>
      <c r="C2969" s="29">
        <v>21036</v>
      </c>
      <c r="D2969" s="29">
        <v>80.352000000000004</v>
      </c>
      <c r="E2969" s="29">
        <v>101.98</v>
      </c>
      <c r="F2969" s="29">
        <v>1.3634999999999999</v>
      </c>
      <c r="G2969" s="29">
        <v>9.8069999999999997E-3</v>
      </c>
      <c r="H2969" s="29">
        <v>0.16006000000000001</v>
      </c>
      <c r="I2969" s="29">
        <v>0.15989999999999999</v>
      </c>
      <c r="J2969" s="29">
        <v>1.681</v>
      </c>
      <c r="K2969" s="29">
        <v>3.3161000000000003E-2</v>
      </c>
      <c r="L2969" s="29">
        <v>0.31040000000000001</v>
      </c>
      <c r="M2969" s="29">
        <v>9.7589999999999996E-2</v>
      </c>
      <c r="N2969" s="29">
        <v>1.2919999999999999E-2</v>
      </c>
      <c r="O2969" s="29">
        <v>0.76680000000000004</v>
      </c>
      <c r="P2969" s="29">
        <v>1.0133300000000001</v>
      </c>
      <c r="Q2969" s="29">
        <v>2.2813E-2</v>
      </c>
      <c r="R2969" s="29">
        <v>1.6962999999999999E-2</v>
      </c>
      <c r="S2969" s="29">
        <v>3.0658000000000001E-2</v>
      </c>
      <c r="T2969" s="29">
        <v>0.92100000000000004</v>
      </c>
      <c r="U2969" s="29">
        <v>8.6336999999999997E-2</v>
      </c>
      <c r="V2969" s="29">
        <v>0.44650000000000001</v>
      </c>
    </row>
    <row r="2970" spans="1:22" ht="14.25" customHeight="1" x14ac:dyDescent="0.3">
      <c r="A2970" s="57">
        <v>41785</v>
      </c>
      <c r="B2970" s="29">
        <v>21145</v>
      </c>
      <c r="C2970" s="29">
        <v>21036</v>
      </c>
      <c r="D2970" s="29">
        <v>80.393000000000001</v>
      </c>
      <c r="E2970" s="29">
        <v>101.94</v>
      </c>
      <c r="F2970" s="29">
        <v>1.3646</v>
      </c>
      <c r="G2970" s="29">
        <v>9.8119999999999995E-3</v>
      </c>
      <c r="H2970" s="29">
        <v>0.16027</v>
      </c>
      <c r="I2970" s="29">
        <v>0.1603</v>
      </c>
      <c r="J2970" s="29">
        <v>1.6842999999999999</v>
      </c>
      <c r="K2970" s="29">
        <v>3.3211999999999998E-2</v>
      </c>
      <c r="L2970" s="29">
        <v>0.31169999999999998</v>
      </c>
      <c r="M2970" s="29">
        <v>9.7689999999999999E-2</v>
      </c>
      <c r="N2970" s="29">
        <v>1.2789999999999999E-2</v>
      </c>
      <c r="O2970" s="29">
        <v>0.76680000000000004</v>
      </c>
      <c r="P2970" s="29">
        <v>1.0113300000000001</v>
      </c>
      <c r="Q2970" s="29">
        <v>2.2898999999999999E-2</v>
      </c>
      <c r="R2970" s="29">
        <v>1.7038000000000001E-2</v>
      </c>
      <c r="S2970" s="29">
        <v>3.0696000000000001E-2</v>
      </c>
      <c r="T2970" s="29">
        <v>0.92090000000000005</v>
      </c>
      <c r="U2970" s="29">
        <v>8.6336999999999997E-2</v>
      </c>
      <c r="V2970" s="29">
        <v>0.44950000000000001</v>
      </c>
    </row>
    <row r="2971" spans="1:22" ht="14.25" customHeight="1" x14ac:dyDescent="0.3">
      <c r="A2971" s="57">
        <v>41782</v>
      </c>
      <c r="B2971" s="29">
        <v>21148</v>
      </c>
      <c r="C2971" s="29">
        <v>21036</v>
      </c>
      <c r="D2971" s="29">
        <v>80.393000000000001</v>
      </c>
      <c r="E2971" s="29">
        <v>101.97</v>
      </c>
      <c r="F2971" s="29">
        <v>1.3629</v>
      </c>
      <c r="G2971" s="29">
        <v>9.8069999999999997E-3</v>
      </c>
      <c r="H2971" s="29">
        <v>0.16037999999999999</v>
      </c>
      <c r="I2971" s="29">
        <v>0.16039999999999999</v>
      </c>
      <c r="J2971" s="29">
        <v>1.6832</v>
      </c>
      <c r="K2971" s="29">
        <v>3.3214E-2</v>
      </c>
      <c r="L2971" s="29">
        <v>0.31180000000000002</v>
      </c>
      <c r="M2971" s="29">
        <v>9.7600000000000006E-2</v>
      </c>
      <c r="N2971" s="29">
        <v>1.291E-2</v>
      </c>
      <c r="O2971" s="29">
        <v>0.76680000000000004</v>
      </c>
      <c r="P2971" s="29">
        <v>1.01163</v>
      </c>
      <c r="Q2971" s="29">
        <v>2.2904000000000001E-2</v>
      </c>
      <c r="R2971" s="29">
        <v>1.7114999999999998E-2</v>
      </c>
      <c r="S2971" s="29">
        <v>3.0731000000000001E-2</v>
      </c>
      <c r="T2971" s="29">
        <v>0.92010000000000003</v>
      </c>
      <c r="U2971" s="29">
        <v>8.6096000000000006E-2</v>
      </c>
      <c r="V2971" s="29">
        <v>0.44979999999999998</v>
      </c>
    </row>
    <row r="2972" spans="1:22" ht="14.25" customHeight="1" x14ac:dyDescent="0.3">
      <c r="A2972" s="57">
        <v>41781</v>
      </c>
      <c r="B2972" s="29">
        <v>21135</v>
      </c>
      <c r="C2972" s="29">
        <v>21036</v>
      </c>
      <c r="D2972" s="29">
        <v>80.254000000000005</v>
      </c>
      <c r="E2972" s="29">
        <v>101.74</v>
      </c>
      <c r="F2972" s="29">
        <v>1.3655999999999999</v>
      </c>
      <c r="G2972" s="29">
        <v>9.8289999999999992E-3</v>
      </c>
      <c r="H2972" s="29">
        <v>0.16037999999999999</v>
      </c>
      <c r="I2972" s="29">
        <v>0.1605</v>
      </c>
      <c r="J2972" s="29">
        <v>1.6870000000000001</v>
      </c>
      <c r="K2972" s="29">
        <v>3.3156999999999999E-2</v>
      </c>
      <c r="L2972" s="29">
        <v>0.31159999999999999</v>
      </c>
      <c r="M2972" s="29">
        <v>9.7619999999999998E-2</v>
      </c>
      <c r="N2972" s="29">
        <v>1.291E-2</v>
      </c>
      <c r="O2972" s="29">
        <v>0.76700000000000002</v>
      </c>
      <c r="P2972" s="29">
        <v>1.0121599999999999</v>
      </c>
      <c r="Q2972" s="29">
        <v>2.2953999999999999E-2</v>
      </c>
      <c r="R2972" s="29">
        <v>1.7132999999999999E-2</v>
      </c>
      <c r="S2972" s="29">
        <v>3.0696999999999999E-2</v>
      </c>
      <c r="T2972" s="29">
        <v>0.91820000000000002</v>
      </c>
      <c r="U2972" s="29">
        <v>8.6742E-2</v>
      </c>
      <c r="V2972" s="29">
        <v>0.45140000000000002</v>
      </c>
    </row>
    <row r="2973" spans="1:22" ht="14.25" customHeight="1" x14ac:dyDescent="0.3">
      <c r="A2973" s="57">
        <v>41780</v>
      </c>
      <c r="B2973" s="29">
        <v>21155</v>
      </c>
      <c r="C2973" s="29">
        <v>21036</v>
      </c>
      <c r="D2973" s="29">
        <v>80.094999999999999</v>
      </c>
      <c r="E2973" s="29">
        <v>101.37</v>
      </c>
      <c r="F2973" s="29">
        <v>1.3687</v>
      </c>
      <c r="G2973" s="29">
        <v>9.8650000000000005E-3</v>
      </c>
      <c r="H2973" s="29">
        <v>0.16042000000000001</v>
      </c>
      <c r="I2973" s="29">
        <v>0.16039999999999999</v>
      </c>
      <c r="J2973" s="29">
        <v>1.69</v>
      </c>
      <c r="K2973" s="29">
        <v>3.3154999999999997E-2</v>
      </c>
      <c r="L2973" s="29">
        <v>0.31130000000000002</v>
      </c>
      <c r="M2973" s="29">
        <v>9.74E-2</v>
      </c>
      <c r="N2973" s="29">
        <v>1.291E-2</v>
      </c>
      <c r="O2973" s="29">
        <v>0.76700000000000002</v>
      </c>
      <c r="P2973" s="29">
        <v>1.0122500000000001</v>
      </c>
      <c r="Q2973" s="29">
        <v>2.2886E-2</v>
      </c>
      <c r="R2973" s="29">
        <v>1.7052999999999999E-2</v>
      </c>
      <c r="S2973" s="29">
        <v>3.0800999999999999E-2</v>
      </c>
      <c r="T2973" s="29">
        <v>0.91639999999999999</v>
      </c>
      <c r="U2973" s="29">
        <v>8.6861999999999995E-2</v>
      </c>
      <c r="V2973" s="29">
        <v>0.45269999999999999</v>
      </c>
    </row>
    <row r="2974" spans="1:22" ht="14.25" customHeight="1" x14ac:dyDescent="0.3">
      <c r="A2974" s="57">
        <v>41779</v>
      </c>
      <c r="B2974" s="29">
        <v>21155</v>
      </c>
      <c r="C2974" s="29">
        <v>21036</v>
      </c>
      <c r="D2974" s="29">
        <v>80.040999999999997</v>
      </c>
      <c r="E2974" s="29">
        <v>101.33</v>
      </c>
      <c r="F2974" s="29">
        <v>1.3702000000000001</v>
      </c>
      <c r="G2974" s="29">
        <v>9.8689999999999993E-3</v>
      </c>
      <c r="H2974" s="29">
        <v>0.16033</v>
      </c>
      <c r="I2974" s="29">
        <v>0.1603</v>
      </c>
      <c r="J2974" s="29">
        <v>1.6838</v>
      </c>
      <c r="K2974" s="29">
        <v>3.3133000000000003E-2</v>
      </c>
      <c r="L2974" s="29">
        <v>0.31080000000000002</v>
      </c>
      <c r="M2974" s="29">
        <v>9.7540000000000002E-2</v>
      </c>
      <c r="N2974" s="29">
        <v>1.2919999999999999E-2</v>
      </c>
      <c r="O2974" s="29">
        <v>0.76690000000000003</v>
      </c>
      <c r="P2974" s="29">
        <v>1.01163</v>
      </c>
      <c r="Q2974" s="29">
        <v>2.2855E-2</v>
      </c>
      <c r="R2974" s="29">
        <v>1.7056999999999999E-2</v>
      </c>
      <c r="S2974" s="29">
        <v>3.0735999999999999E-2</v>
      </c>
      <c r="T2974" s="29">
        <v>0.91679999999999995</v>
      </c>
      <c r="U2974" s="29">
        <v>8.7031999999999998E-2</v>
      </c>
      <c r="V2974" s="29">
        <v>0.45129999999999998</v>
      </c>
    </row>
    <row r="2975" spans="1:22" ht="14.25" customHeight="1" x14ac:dyDescent="0.3">
      <c r="A2975" s="57">
        <v>41778</v>
      </c>
      <c r="B2975" s="29">
        <v>21133</v>
      </c>
      <c r="C2975" s="29">
        <v>21036</v>
      </c>
      <c r="D2975" s="29">
        <v>79.992999999999995</v>
      </c>
      <c r="E2975" s="29">
        <v>101.5</v>
      </c>
      <c r="F2975" s="29">
        <v>1.3709</v>
      </c>
      <c r="G2975" s="29">
        <v>9.8519999999999996E-3</v>
      </c>
      <c r="H2975" s="29">
        <v>0.16033</v>
      </c>
      <c r="I2975" s="29">
        <v>0.1603</v>
      </c>
      <c r="J2975" s="29">
        <v>1.6814</v>
      </c>
      <c r="K2975" s="29">
        <v>3.3154000000000003E-2</v>
      </c>
      <c r="L2975" s="29">
        <v>0.31140000000000001</v>
      </c>
      <c r="M2975" s="29">
        <v>9.7869999999999999E-2</v>
      </c>
      <c r="N2975" s="29">
        <v>1.2800000000000001E-2</v>
      </c>
      <c r="O2975" s="29">
        <v>0.76729999999999998</v>
      </c>
      <c r="P2975" s="29">
        <v>1.0142</v>
      </c>
      <c r="Q2975" s="29">
        <v>2.2948E-2</v>
      </c>
      <c r="R2975" s="29">
        <v>1.7111999999999999E-2</v>
      </c>
      <c r="S2975" s="29">
        <v>3.0780999999999999E-2</v>
      </c>
      <c r="T2975" s="29">
        <v>0.91949999999999998</v>
      </c>
      <c r="U2975" s="29">
        <v>8.7566000000000005E-2</v>
      </c>
      <c r="V2975" s="29">
        <v>0.45290000000000002</v>
      </c>
    </row>
    <row r="2976" spans="1:22" ht="14.25" customHeight="1" x14ac:dyDescent="0.3">
      <c r="A2976" s="57">
        <v>41775</v>
      </c>
      <c r="B2976" s="29">
        <v>21165</v>
      </c>
      <c r="C2976" s="29">
        <v>21036</v>
      </c>
      <c r="D2976" s="29">
        <v>80.043000000000006</v>
      </c>
      <c r="E2976" s="29">
        <v>101.5</v>
      </c>
      <c r="F2976" s="29">
        <v>1.3694</v>
      </c>
      <c r="G2976" s="29">
        <v>9.8519999999999996E-3</v>
      </c>
      <c r="H2976" s="29">
        <v>0.16041</v>
      </c>
      <c r="I2976" s="29">
        <v>0.16039999999999999</v>
      </c>
      <c r="J2976" s="29">
        <v>1.6811</v>
      </c>
      <c r="K2976" s="29">
        <v>3.3156999999999999E-2</v>
      </c>
      <c r="L2976" s="29">
        <v>0.31009999999999999</v>
      </c>
      <c r="M2976" s="29">
        <v>9.7670000000000007E-2</v>
      </c>
      <c r="N2976" s="29">
        <v>1.291E-2</v>
      </c>
      <c r="O2976" s="29">
        <v>0.7671</v>
      </c>
      <c r="P2976" s="29">
        <v>1.0152300000000001</v>
      </c>
      <c r="Q2976" s="29">
        <v>2.29E-2</v>
      </c>
      <c r="R2976" s="29">
        <v>1.7080999999999999E-2</v>
      </c>
      <c r="S2976" s="29">
        <v>3.0759999999999999E-2</v>
      </c>
      <c r="T2976" s="29">
        <v>0.92069999999999996</v>
      </c>
      <c r="U2976" s="29">
        <v>8.7584999999999996E-2</v>
      </c>
      <c r="V2976" s="29">
        <v>0.4516</v>
      </c>
    </row>
    <row r="2977" spans="1:22" ht="14.25" customHeight="1" x14ac:dyDescent="0.3">
      <c r="A2977" s="57">
        <v>41774</v>
      </c>
      <c r="B2977" s="29">
        <v>21123</v>
      </c>
      <c r="C2977" s="29">
        <v>21036</v>
      </c>
      <c r="D2977" s="29">
        <v>80.003</v>
      </c>
      <c r="E2977" s="29">
        <v>101.58</v>
      </c>
      <c r="F2977" s="29">
        <v>1.371</v>
      </c>
      <c r="G2977" s="29">
        <v>9.8440000000000003E-3</v>
      </c>
      <c r="H2977" s="29">
        <v>0.1605</v>
      </c>
      <c r="I2977" s="29">
        <v>0.1605</v>
      </c>
      <c r="J2977" s="29">
        <v>1.679</v>
      </c>
      <c r="K2977" s="29">
        <v>3.3114999999999999E-2</v>
      </c>
      <c r="L2977" s="29">
        <v>0.30919999999999997</v>
      </c>
      <c r="M2977" s="29">
        <v>9.7170000000000006E-2</v>
      </c>
      <c r="N2977" s="29">
        <v>1.291E-2</v>
      </c>
      <c r="O2977" s="29">
        <v>0.76729999999999998</v>
      </c>
      <c r="P2977" s="29">
        <v>1.0135099999999999</v>
      </c>
      <c r="Q2977" s="29">
        <v>2.2839000000000002E-2</v>
      </c>
      <c r="R2977" s="29">
        <v>1.6816999999999999E-2</v>
      </c>
      <c r="S2977" s="29">
        <v>3.074E-2</v>
      </c>
      <c r="T2977" s="29">
        <v>0.91879999999999995</v>
      </c>
      <c r="U2977" s="29">
        <v>8.7335999999999997E-2</v>
      </c>
      <c r="V2977" s="29">
        <v>0.45069999999999999</v>
      </c>
    </row>
    <row r="2978" spans="1:22" ht="14.25" customHeight="1" x14ac:dyDescent="0.3">
      <c r="A2978" s="57">
        <v>41773</v>
      </c>
      <c r="B2978" s="29">
        <v>21108</v>
      </c>
      <c r="C2978" s="29">
        <v>21036</v>
      </c>
      <c r="D2978" s="29">
        <v>80.072999999999993</v>
      </c>
      <c r="E2978" s="29">
        <v>101.9</v>
      </c>
      <c r="F2978" s="29">
        <v>1.3714999999999999</v>
      </c>
      <c r="G2978" s="29">
        <v>9.8139999999999998E-3</v>
      </c>
      <c r="H2978" s="29">
        <v>0.16053000000000001</v>
      </c>
      <c r="I2978" s="29">
        <v>0.16059999999999999</v>
      </c>
      <c r="J2978" s="29">
        <v>1.6767000000000001</v>
      </c>
      <c r="K2978" s="29">
        <v>3.3140000000000003E-2</v>
      </c>
      <c r="L2978" s="29">
        <v>0.31030000000000002</v>
      </c>
      <c r="M2978" s="29">
        <v>9.7299999999999998E-2</v>
      </c>
      <c r="N2978" s="29">
        <v>1.289E-2</v>
      </c>
      <c r="O2978" s="29">
        <v>0.76729999999999998</v>
      </c>
      <c r="P2978" s="29">
        <v>1.0129999999999999</v>
      </c>
      <c r="Q2978" s="29">
        <v>2.2981999999999999E-2</v>
      </c>
      <c r="R2978" s="29">
        <v>1.6813000000000002E-2</v>
      </c>
      <c r="S2978" s="29">
        <v>3.0844E-2</v>
      </c>
      <c r="T2978" s="29">
        <v>0.91839999999999999</v>
      </c>
      <c r="U2978" s="29">
        <v>8.7335999999999997E-2</v>
      </c>
      <c r="V2978" s="29">
        <v>0.4541</v>
      </c>
    </row>
    <row r="2979" spans="1:22" ht="14.25" customHeight="1" x14ac:dyDescent="0.3">
      <c r="A2979" s="57">
        <v>41772</v>
      </c>
      <c r="B2979" s="29">
        <v>21098</v>
      </c>
      <c r="C2979" s="29">
        <v>21036</v>
      </c>
      <c r="D2979" s="29">
        <v>80.143000000000001</v>
      </c>
      <c r="E2979" s="29">
        <v>102.26</v>
      </c>
      <c r="F2979" s="29">
        <v>1.3704000000000001</v>
      </c>
      <c r="G2979" s="29">
        <v>9.7789999999999995E-3</v>
      </c>
      <c r="H2979" s="29">
        <v>0.16053000000000001</v>
      </c>
      <c r="I2979" s="29">
        <v>0.16039999999999999</v>
      </c>
      <c r="J2979" s="29">
        <v>1.6826000000000001</v>
      </c>
      <c r="K2979" s="29">
        <v>3.3100999999999998E-2</v>
      </c>
      <c r="L2979" s="29">
        <v>0.30940000000000001</v>
      </c>
      <c r="M2979" s="29">
        <v>9.7780000000000006E-2</v>
      </c>
      <c r="N2979" s="29">
        <v>1.289E-2</v>
      </c>
      <c r="O2979" s="29">
        <v>0.76729999999999998</v>
      </c>
      <c r="P2979" s="29">
        <v>1.01319</v>
      </c>
      <c r="Q2979" s="29">
        <v>2.2873000000000001E-2</v>
      </c>
      <c r="R2979" s="29">
        <v>1.6816999999999999E-2</v>
      </c>
      <c r="S2979" s="29">
        <v>3.0665999999999999E-2</v>
      </c>
      <c r="T2979" s="29">
        <v>0.91690000000000005</v>
      </c>
      <c r="U2979" s="29">
        <v>8.6693000000000006E-2</v>
      </c>
      <c r="V2979" s="29">
        <v>0.45150000000000001</v>
      </c>
    </row>
    <row r="2980" spans="1:22" ht="14.25" customHeight="1" x14ac:dyDescent="0.3">
      <c r="A2980" s="57">
        <v>41771</v>
      </c>
      <c r="B2980" s="29">
        <v>21098</v>
      </c>
      <c r="C2980" s="29">
        <v>21036</v>
      </c>
      <c r="D2980" s="29">
        <v>79.900999999999996</v>
      </c>
      <c r="E2980" s="29">
        <v>102.13</v>
      </c>
      <c r="F2980" s="29">
        <v>1.3756999999999999</v>
      </c>
      <c r="G2980" s="29">
        <v>9.7920000000000004E-3</v>
      </c>
      <c r="H2980" s="29">
        <v>0.16031000000000001</v>
      </c>
      <c r="I2980" s="29">
        <v>0.16020000000000001</v>
      </c>
      <c r="J2980" s="29">
        <v>1.6868000000000001</v>
      </c>
      <c r="K2980" s="29">
        <v>3.3109E-2</v>
      </c>
      <c r="L2980" s="29">
        <v>0.30919999999999997</v>
      </c>
      <c r="M2980" s="29">
        <v>9.7600000000000006E-2</v>
      </c>
      <c r="N2980" s="29">
        <v>1.289E-2</v>
      </c>
      <c r="O2980" s="29">
        <v>0.76719999999999999</v>
      </c>
      <c r="P2980" s="29">
        <v>1.01502</v>
      </c>
      <c r="Q2980" s="29">
        <v>2.2893E-2</v>
      </c>
      <c r="R2980" s="29">
        <v>1.6788000000000001E-2</v>
      </c>
      <c r="S2980" s="29">
        <v>3.0665000000000001E-2</v>
      </c>
      <c r="T2980" s="29">
        <v>0.91779999999999995</v>
      </c>
      <c r="U2980" s="29">
        <v>8.6787000000000003E-2</v>
      </c>
      <c r="V2980" s="29">
        <v>0.45140000000000002</v>
      </c>
    </row>
    <row r="2981" spans="1:22" ht="14.25" customHeight="1" x14ac:dyDescent="0.3">
      <c r="A2981" s="57">
        <v>41768</v>
      </c>
      <c r="B2981" s="29">
        <v>21100</v>
      </c>
      <c r="C2981" s="29">
        <v>21036</v>
      </c>
      <c r="D2981" s="29">
        <v>79.903000000000006</v>
      </c>
      <c r="E2981" s="29">
        <v>101.86</v>
      </c>
      <c r="F2981" s="29">
        <v>1.3757999999999999</v>
      </c>
      <c r="G2981" s="29">
        <v>9.8200000000000006E-3</v>
      </c>
      <c r="H2981" s="29">
        <v>0.16056999999999999</v>
      </c>
      <c r="I2981" s="29">
        <v>0.16039999999999999</v>
      </c>
      <c r="J2981" s="29">
        <v>1.6851</v>
      </c>
      <c r="K2981" s="29">
        <v>3.3160000000000002E-2</v>
      </c>
      <c r="L2981" s="29">
        <v>0.31009999999999999</v>
      </c>
      <c r="M2981" s="29">
        <v>9.7460000000000005E-2</v>
      </c>
      <c r="N2981" s="29">
        <v>1.289E-2</v>
      </c>
      <c r="O2981" s="29">
        <v>0.76680000000000004</v>
      </c>
      <c r="P2981" s="29">
        <v>1.0148200000000001</v>
      </c>
      <c r="Q2981" s="29">
        <v>2.2959E-2</v>
      </c>
      <c r="R2981" s="29">
        <v>1.6711E-2</v>
      </c>
      <c r="S2981" s="29">
        <v>3.0648999999999999E-2</v>
      </c>
      <c r="T2981" s="29">
        <v>0.91739999999999999</v>
      </c>
      <c r="U2981" s="29">
        <v>8.6693000000000006E-2</v>
      </c>
      <c r="V2981" s="29">
        <v>0.45179999999999998</v>
      </c>
    </row>
    <row r="2982" spans="1:22" ht="14.25" customHeight="1" x14ac:dyDescent="0.3">
      <c r="A2982" s="57">
        <v>41767</v>
      </c>
      <c r="B2982" s="29">
        <v>21103</v>
      </c>
      <c r="C2982" s="29">
        <v>21036</v>
      </c>
      <c r="D2982" s="29">
        <v>79.361000000000004</v>
      </c>
      <c r="E2982" s="29">
        <v>101.66</v>
      </c>
      <c r="F2982" s="29">
        <v>1.3839999999999999</v>
      </c>
      <c r="G2982" s="29">
        <v>9.8370000000000003E-3</v>
      </c>
      <c r="H2982" s="29">
        <v>0.16056000000000001</v>
      </c>
      <c r="I2982" s="29">
        <v>0.1605</v>
      </c>
      <c r="J2982" s="29">
        <v>1.6932</v>
      </c>
      <c r="K2982" s="29">
        <v>3.3270000000000001E-2</v>
      </c>
      <c r="L2982" s="29">
        <v>0.31030000000000002</v>
      </c>
      <c r="M2982" s="29">
        <v>9.7790000000000002E-2</v>
      </c>
      <c r="N2982" s="29">
        <v>1.289E-2</v>
      </c>
      <c r="O2982" s="29">
        <v>0.7661</v>
      </c>
      <c r="P2982" s="29">
        <v>1.0143</v>
      </c>
      <c r="Q2982" s="29">
        <v>2.2797000000000001E-2</v>
      </c>
      <c r="R2982" s="29">
        <v>1.6684999999999998E-2</v>
      </c>
      <c r="S2982" s="29">
        <v>3.0778E-2</v>
      </c>
      <c r="T2982" s="29">
        <v>0.92320000000000002</v>
      </c>
      <c r="U2982" s="29">
        <v>8.6560999999999999E-2</v>
      </c>
      <c r="V2982" s="29">
        <v>0.4516</v>
      </c>
    </row>
    <row r="2983" spans="1:22" ht="14.25" customHeight="1" x14ac:dyDescent="0.3">
      <c r="A2983" s="57">
        <v>41766</v>
      </c>
      <c r="B2983" s="29">
        <v>21093</v>
      </c>
      <c r="C2983" s="29">
        <v>21036</v>
      </c>
      <c r="D2983" s="29">
        <v>79.201999999999998</v>
      </c>
      <c r="E2983" s="29">
        <v>101.9</v>
      </c>
      <c r="F2983" s="29">
        <v>1.391</v>
      </c>
      <c r="G2983" s="29">
        <v>9.8130000000000005E-3</v>
      </c>
      <c r="H2983" s="29">
        <v>0.16037999999999999</v>
      </c>
      <c r="I2983" s="29">
        <v>0.16039999999999999</v>
      </c>
      <c r="J2983" s="29">
        <v>1.6952</v>
      </c>
      <c r="K2983" s="29">
        <v>3.3156999999999999E-2</v>
      </c>
      <c r="L2983" s="29">
        <v>0.30819999999999997</v>
      </c>
      <c r="M2983" s="29">
        <v>9.7769999999999996E-2</v>
      </c>
      <c r="N2983" s="29">
        <v>1.289E-2</v>
      </c>
      <c r="O2983" s="29">
        <v>0.76539999999999997</v>
      </c>
      <c r="P2983" s="29">
        <v>1.0178100000000001</v>
      </c>
      <c r="Q2983" s="29">
        <v>2.2612E-2</v>
      </c>
      <c r="R2983" s="29">
        <v>1.6695000000000002E-2</v>
      </c>
      <c r="S2983" s="29">
        <v>3.0880999999999999E-2</v>
      </c>
      <c r="T2983" s="29">
        <v>0.91759999999999997</v>
      </c>
      <c r="U2983" s="29">
        <v>8.6524000000000004E-2</v>
      </c>
      <c r="V2983" s="29">
        <v>0.45100000000000001</v>
      </c>
    </row>
    <row r="2984" spans="1:22" ht="14.25" customHeight="1" x14ac:dyDescent="0.3">
      <c r="A2984" s="57">
        <v>41765</v>
      </c>
      <c r="B2984" s="29">
        <v>21113</v>
      </c>
      <c r="C2984" s="29">
        <v>21036</v>
      </c>
      <c r="D2984" s="29">
        <v>79.093000000000004</v>
      </c>
      <c r="E2984" s="29">
        <v>101.68</v>
      </c>
      <c r="F2984" s="29">
        <v>1.3928</v>
      </c>
      <c r="G2984" s="29">
        <v>9.8340000000000007E-3</v>
      </c>
      <c r="H2984" s="29">
        <v>0.16061</v>
      </c>
      <c r="I2984" s="29">
        <v>0.16070000000000001</v>
      </c>
      <c r="J2984" s="29">
        <v>1.6975</v>
      </c>
      <c r="K2984" s="29">
        <v>3.3218999999999999E-2</v>
      </c>
      <c r="L2984" s="29">
        <v>0.308</v>
      </c>
      <c r="M2984" s="29">
        <v>9.7479999999999997E-2</v>
      </c>
      <c r="N2984" s="29">
        <v>1.289E-2</v>
      </c>
      <c r="O2984" s="29">
        <v>0.76559999999999995</v>
      </c>
      <c r="P2984" s="29">
        <v>1.0133399999999999</v>
      </c>
      <c r="Q2984" s="29">
        <v>2.2565999999999999E-2</v>
      </c>
      <c r="R2984" s="29">
        <v>1.6662E-2</v>
      </c>
      <c r="S2984" s="29">
        <v>3.091E-2</v>
      </c>
      <c r="T2984" s="29">
        <v>0.91820000000000002</v>
      </c>
      <c r="U2984" s="29">
        <v>8.6881E-2</v>
      </c>
      <c r="V2984" s="29">
        <v>0.44890000000000002</v>
      </c>
    </row>
    <row r="2985" spans="1:22" ht="14.25" customHeight="1" x14ac:dyDescent="0.3">
      <c r="A2985" s="57">
        <v>41764</v>
      </c>
      <c r="B2985" s="29">
        <v>21093</v>
      </c>
      <c r="C2985" s="29">
        <v>21036</v>
      </c>
      <c r="D2985" s="29">
        <v>79.486000000000004</v>
      </c>
      <c r="E2985" s="29">
        <v>102.14</v>
      </c>
      <c r="F2985" s="29">
        <v>1.3875</v>
      </c>
      <c r="G2985" s="29">
        <v>9.7900000000000001E-3</v>
      </c>
      <c r="H2985" s="29">
        <v>0.16009999999999999</v>
      </c>
      <c r="I2985" s="29">
        <v>0.16020000000000001</v>
      </c>
      <c r="J2985" s="29">
        <v>1.6866000000000001</v>
      </c>
      <c r="K2985" s="29">
        <v>3.3217000000000003E-2</v>
      </c>
      <c r="L2985" s="29">
        <v>0.307</v>
      </c>
      <c r="M2985" s="29">
        <v>9.7290000000000001E-2</v>
      </c>
      <c r="N2985" s="29">
        <v>1.278E-2</v>
      </c>
      <c r="O2985" s="29">
        <v>0.7651</v>
      </c>
      <c r="P2985" s="29">
        <v>1.0114300000000001</v>
      </c>
      <c r="Q2985" s="29">
        <v>2.2520999999999999E-2</v>
      </c>
      <c r="R2985" s="29">
        <v>1.6636999999999999E-2</v>
      </c>
      <c r="S2985" s="29">
        <v>3.0911999999999999E-2</v>
      </c>
      <c r="T2985" s="29">
        <v>0.91269999999999996</v>
      </c>
      <c r="U2985" s="29">
        <v>8.6787000000000003E-2</v>
      </c>
      <c r="V2985" s="29">
        <v>0.44579999999999997</v>
      </c>
    </row>
    <row r="2986" spans="1:22" ht="14.25" customHeight="1" x14ac:dyDescent="0.3">
      <c r="A2986" s="57">
        <v>41761</v>
      </c>
      <c r="B2986" s="29">
        <v>21083</v>
      </c>
      <c r="C2986" s="29">
        <v>21036</v>
      </c>
      <c r="D2986" s="29">
        <v>79.516000000000005</v>
      </c>
      <c r="E2986" s="29">
        <v>102.2</v>
      </c>
      <c r="F2986" s="29">
        <v>1.3869</v>
      </c>
      <c r="G2986" s="29">
        <v>9.7839999999999993E-3</v>
      </c>
      <c r="H2986" s="29">
        <v>0.15976000000000001</v>
      </c>
      <c r="I2986" s="29">
        <v>0.1598</v>
      </c>
      <c r="J2986" s="29">
        <v>1.6870000000000001</v>
      </c>
      <c r="K2986" s="29">
        <v>3.3119000000000003E-2</v>
      </c>
      <c r="L2986" s="29">
        <v>0.30620000000000003</v>
      </c>
      <c r="M2986" s="29">
        <v>9.7129999999999994E-2</v>
      </c>
      <c r="N2986" s="29">
        <v>1.289E-2</v>
      </c>
      <c r="O2986" s="29">
        <v>0.76559999999999995</v>
      </c>
      <c r="P2986" s="29">
        <v>1.01163</v>
      </c>
      <c r="Q2986" s="29">
        <v>2.2464000000000001E-2</v>
      </c>
      <c r="R2986" s="29">
        <v>1.6653999999999999E-2</v>
      </c>
      <c r="S2986" s="29">
        <v>3.0863000000000002E-2</v>
      </c>
      <c r="T2986" s="29">
        <v>0.91120000000000001</v>
      </c>
      <c r="U2986" s="29">
        <v>8.6693000000000006E-2</v>
      </c>
      <c r="V2986" s="29">
        <v>0.4501</v>
      </c>
    </row>
    <row r="2987" spans="1:22" ht="14.25" customHeight="1" x14ac:dyDescent="0.3">
      <c r="A2987" s="57">
        <v>41760</v>
      </c>
      <c r="B2987" s="29">
        <v>21083</v>
      </c>
      <c r="C2987" s="29">
        <v>21036</v>
      </c>
      <c r="D2987" s="29">
        <v>79.527000000000001</v>
      </c>
      <c r="E2987" s="29">
        <v>102.33</v>
      </c>
      <c r="F2987" s="29">
        <v>1.387</v>
      </c>
      <c r="G2987" s="29">
        <v>9.7719999999999994E-3</v>
      </c>
      <c r="H2987" s="29">
        <v>0.15978999999999999</v>
      </c>
      <c r="I2987" s="29">
        <v>0.15989999999999999</v>
      </c>
      <c r="J2987" s="29">
        <v>1.6893</v>
      </c>
      <c r="K2987" s="29">
        <v>3.3152000000000001E-2</v>
      </c>
      <c r="L2987" s="29">
        <v>0.30680000000000002</v>
      </c>
      <c r="M2987" s="29">
        <v>9.6750000000000003E-2</v>
      </c>
      <c r="N2987" s="29">
        <v>1.289E-2</v>
      </c>
      <c r="O2987" s="29">
        <v>0.76549999999999996</v>
      </c>
      <c r="P2987" s="29">
        <v>1.01369</v>
      </c>
      <c r="Q2987" s="29">
        <v>2.2473E-2</v>
      </c>
      <c r="R2987" s="29">
        <v>1.6625000000000001E-2</v>
      </c>
      <c r="S2987" s="29">
        <v>3.0894999999999999E-2</v>
      </c>
      <c r="T2987" s="29">
        <v>0.91239999999999999</v>
      </c>
      <c r="U2987" s="29">
        <v>8.6494000000000001E-2</v>
      </c>
      <c r="V2987" s="29">
        <v>0.44790000000000002</v>
      </c>
    </row>
    <row r="2988" spans="1:22" ht="14.25" customHeight="1" x14ac:dyDescent="0.3">
      <c r="A2988" s="57">
        <v>41759</v>
      </c>
      <c r="B2988" s="29">
        <v>21083</v>
      </c>
      <c r="C2988" s="29">
        <v>21036</v>
      </c>
      <c r="D2988" s="29">
        <v>79.474000000000004</v>
      </c>
      <c r="E2988" s="29">
        <v>102.24</v>
      </c>
      <c r="F2988" s="29">
        <v>1.3867</v>
      </c>
      <c r="G2988" s="29">
        <v>9.7809999999999998E-3</v>
      </c>
      <c r="H2988" s="29">
        <v>0.15973999999999999</v>
      </c>
      <c r="I2988" s="29">
        <v>0.15989999999999999</v>
      </c>
      <c r="J2988" s="29">
        <v>1.6873</v>
      </c>
      <c r="K2988" s="29">
        <v>3.3147999999999997E-2</v>
      </c>
      <c r="L2988" s="29">
        <v>0.30649999999999999</v>
      </c>
      <c r="M2988" s="29">
        <v>9.6799999999999997E-2</v>
      </c>
      <c r="N2988" s="29">
        <v>1.289E-2</v>
      </c>
      <c r="O2988" s="29">
        <v>0.76529999999999998</v>
      </c>
      <c r="P2988" s="29">
        <v>1.0136099999999999</v>
      </c>
      <c r="Q2988" s="29">
        <v>2.2485000000000002E-2</v>
      </c>
      <c r="R2988" s="29">
        <v>1.6580999999999999E-2</v>
      </c>
      <c r="S2988" s="29">
        <v>3.0880999999999999E-2</v>
      </c>
      <c r="T2988" s="29">
        <v>0.9123</v>
      </c>
      <c r="U2988" s="29">
        <v>8.6457000000000006E-2</v>
      </c>
      <c r="V2988" s="29">
        <v>0.44869999999999999</v>
      </c>
    </row>
    <row r="2989" spans="1:22" ht="14.25" customHeight="1" x14ac:dyDescent="0.3">
      <c r="A2989" s="57">
        <v>41758</v>
      </c>
      <c r="B2989" s="29">
        <v>21083</v>
      </c>
      <c r="C2989" s="29">
        <v>21036</v>
      </c>
      <c r="D2989" s="29">
        <v>79.808000000000007</v>
      </c>
      <c r="E2989" s="29">
        <v>102.64</v>
      </c>
      <c r="F2989" s="29">
        <v>1.3812</v>
      </c>
      <c r="G2989" s="29">
        <v>9.7429999999999999E-3</v>
      </c>
      <c r="H2989" s="29">
        <v>0.1598</v>
      </c>
      <c r="I2989" s="29">
        <v>0.1598</v>
      </c>
      <c r="J2989" s="29">
        <v>1.6827000000000001</v>
      </c>
      <c r="K2989" s="29">
        <v>3.3182000000000003E-2</v>
      </c>
      <c r="L2989" s="29">
        <v>0.30659999999999998</v>
      </c>
      <c r="M2989" s="29">
        <v>9.7040000000000001E-2</v>
      </c>
      <c r="N2989" s="29">
        <v>1.289E-2</v>
      </c>
      <c r="O2989" s="29">
        <v>0.76539999999999997</v>
      </c>
      <c r="P2989" s="29">
        <v>1.01807</v>
      </c>
      <c r="Q2989" s="29">
        <v>2.2485000000000002E-2</v>
      </c>
      <c r="R2989" s="29">
        <v>1.6590000000000001E-2</v>
      </c>
      <c r="S2989" s="29">
        <v>3.1008000000000001E-2</v>
      </c>
      <c r="T2989" s="29">
        <v>0.91369999999999996</v>
      </c>
      <c r="U2989" s="29">
        <v>8.6580000000000004E-2</v>
      </c>
      <c r="V2989" s="29">
        <v>0.4476</v>
      </c>
    </row>
    <row r="2990" spans="1:22" ht="14.25" customHeight="1" x14ac:dyDescent="0.3">
      <c r="A2990" s="57">
        <v>41757</v>
      </c>
      <c r="B2990" s="29">
        <v>21093</v>
      </c>
      <c r="C2990" s="29">
        <v>21036</v>
      </c>
      <c r="D2990" s="29">
        <v>79.683000000000007</v>
      </c>
      <c r="E2990" s="29">
        <v>102.49</v>
      </c>
      <c r="F2990" s="29">
        <v>1.3851</v>
      </c>
      <c r="G2990" s="29">
        <v>9.757E-3</v>
      </c>
      <c r="H2990" s="29">
        <v>0.15991</v>
      </c>
      <c r="I2990" s="29">
        <v>0.15989999999999999</v>
      </c>
      <c r="J2990" s="29">
        <v>1.6807000000000001</v>
      </c>
      <c r="K2990" s="29">
        <v>3.3091000000000002E-2</v>
      </c>
      <c r="L2990" s="29">
        <v>0.30570000000000003</v>
      </c>
      <c r="M2990" s="29">
        <v>9.6689999999999998E-2</v>
      </c>
      <c r="N2990" s="29">
        <v>1.289E-2</v>
      </c>
      <c r="O2990" s="29">
        <v>0.76570000000000005</v>
      </c>
      <c r="P2990" s="29">
        <v>1.01885</v>
      </c>
      <c r="Q2990" s="29">
        <v>2.2497E-2</v>
      </c>
      <c r="R2990" s="29">
        <v>1.6508999999999999E-2</v>
      </c>
      <c r="S2990" s="29">
        <v>3.1011E-2</v>
      </c>
      <c r="T2990" s="29">
        <v>0.90669999999999995</v>
      </c>
      <c r="U2990" s="29">
        <v>8.6306999999999995E-2</v>
      </c>
      <c r="V2990" s="29">
        <v>0.44969999999999999</v>
      </c>
    </row>
    <row r="2991" spans="1:22" ht="14.25" customHeight="1" x14ac:dyDescent="0.3">
      <c r="A2991" s="57">
        <v>41754</v>
      </c>
      <c r="B2991" s="29">
        <v>21100</v>
      </c>
      <c r="C2991" s="29">
        <v>21036</v>
      </c>
      <c r="D2991" s="29">
        <v>79.748999999999995</v>
      </c>
      <c r="E2991" s="29">
        <v>102.16</v>
      </c>
      <c r="F2991" s="29">
        <v>1.3834</v>
      </c>
      <c r="G2991" s="29">
        <v>9.7859999999999996E-3</v>
      </c>
      <c r="H2991" s="29">
        <v>0.15989999999999999</v>
      </c>
      <c r="I2991" s="29">
        <v>0.1598</v>
      </c>
      <c r="J2991" s="29">
        <v>1.6802999999999999</v>
      </c>
      <c r="K2991" s="29">
        <v>3.2989999999999998E-2</v>
      </c>
      <c r="L2991" s="29">
        <v>0.30530000000000002</v>
      </c>
      <c r="M2991" s="29">
        <v>9.6019999999999994E-2</v>
      </c>
      <c r="N2991" s="29">
        <v>1.2880000000000001E-2</v>
      </c>
      <c r="O2991" s="29">
        <v>0.76549999999999996</v>
      </c>
      <c r="P2991" s="29">
        <v>1.0192000000000001</v>
      </c>
      <c r="Q2991" s="29">
        <v>2.2414E-2</v>
      </c>
      <c r="R2991" s="29">
        <v>1.6483000000000001E-2</v>
      </c>
      <c r="S2991" s="29">
        <v>3.1031E-2</v>
      </c>
      <c r="T2991" s="29">
        <v>0.90620000000000001</v>
      </c>
      <c r="U2991" s="29">
        <v>8.6459999999999995E-2</v>
      </c>
      <c r="V2991" s="29">
        <v>0.44590000000000002</v>
      </c>
    </row>
    <row r="2992" spans="1:22" ht="14.25" customHeight="1" x14ac:dyDescent="0.3">
      <c r="A2992" s="57">
        <v>41753</v>
      </c>
      <c r="B2992" s="29">
        <v>21108</v>
      </c>
      <c r="C2992" s="29">
        <v>21036</v>
      </c>
      <c r="D2992" s="29">
        <v>79.799000000000007</v>
      </c>
      <c r="E2992" s="29">
        <v>102.32</v>
      </c>
      <c r="F2992" s="29">
        <v>1.3831</v>
      </c>
      <c r="G2992" s="29">
        <v>9.7739999999999997E-3</v>
      </c>
      <c r="H2992" s="29">
        <v>0.16003999999999999</v>
      </c>
      <c r="I2992" s="29">
        <v>0.15989999999999999</v>
      </c>
      <c r="J2992" s="29">
        <v>1.6801999999999999</v>
      </c>
      <c r="K2992" s="29">
        <v>3.3047E-2</v>
      </c>
      <c r="L2992" s="29">
        <v>0.30559999999999998</v>
      </c>
      <c r="M2992" s="29">
        <v>9.6329999999999999E-2</v>
      </c>
      <c r="N2992" s="29">
        <v>1.2880000000000001E-2</v>
      </c>
      <c r="O2992" s="29">
        <v>0.76549999999999996</v>
      </c>
      <c r="P2992" s="29">
        <v>1.02051</v>
      </c>
      <c r="Q2992" s="29">
        <v>2.2329000000000002E-2</v>
      </c>
      <c r="R2992" s="29">
        <v>1.6362999999999999E-2</v>
      </c>
      <c r="S2992" s="29">
        <v>3.0869000000000001E-2</v>
      </c>
      <c r="T2992" s="29">
        <v>0.9073</v>
      </c>
      <c r="U2992" s="29">
        <v>8.6188000000000001E-2</v>
      </c>
      <c r="V2992" s="29">
        <v>0.45179999999999998</v>
      </c>
    </row>
    <row r="2993" spans="1:22" ht="14.25" customHeight="1" x14ac:dyDescent="0.3">
      <c r="A2993" s="57">
        <v>41752</v>
      </c>
      <c r="B2993" s="29">
        <v>21113</v>
      </c>
      <c r="C2993" s="29">
        <v>21036</v>
      </c>
      <c r="D2993" s="29">
        <v>79.855000000000004</v>
      </c>
      <c r="E2993" s="29">
        <v>102.54</v>
      </c>
      <c r="F2993" s="29">
        <v>1.3816999999999999</v>
      </c>
      <c r="G2993" s="29">
        <v>9.7529999999999995E-3</v>
      </c>
      <c r="H2993" s="29">
        <v>0.16031999999999999</v>
      </c>
      <c r="I2993" s="29">
        <v>0.1603</v>
      </c>
      <c r="J2993" s="29">
        <v>1.6781999999999999</v>
      </c>
      <c r="K2993" s="29">
        <v>3.2988000000000003E-2</v>
      </c>
      <c r="L2993" s="29">
        <v>0.30599999999999999</v>
      </c>
      <c r="M2993" s="29">
        <v>9.6180000000000002E-2</v>
      </c>
      <c r="N2993" s="29">
        <v>1.2880000000000001E-2</v>
      </c>
      <c r="O2993" s="29">
        <v>0.76559999999999995</v>
      </c>
      <c r="P2993" s="29">
        <v>1.0256400000000001</v>
      </c>
      <c r="Q2993" s="29">
        <v>2.2343999999999999E-2</v>
      </c>
      <c r="R2993" s="29">
        <v>1.6355000000000001E-2</v>
      </c>
      <c r="S2993" s="29">
        <v>3.0914000000000001E-2</v>
      </c>
      <c r="T2993" s="29">
        <v>0.90649999999999997</v>
      </c>
      <c r="U2993" s="29">
        <v>8.6002999999999996E-2</v>
      </c>
      <c r="V2993" s="29">
        <v>0.4496</v>
      </c>
    </row>
    <row r="2994" spans="1:22" ht="14.25" customHeight="1" x14ac:dyDescent="0.3">
      <c r="A2994" s="57">
        <v>41751</v>
      </c>
      <c r="B2994" s="29">
        <v>21098</v>
      </c>
      <c r="C2994" s="29">
        <v>21036</v>
      </c>
      <c r="D2994" s="29">
        <v>79.905000000000001</v>
      </c>
      <c r="E2994" s="29">
        <v>102.62</v>
      </c>
      <c r="F2994" s="29">
        <v>1.3805000000000001</v>
      </c>
      <c r="G2994" s="29">
        <v>9.7450000000000002E-3</v>
      </c>
      <c r="H2994" s="29">
        <v>0.16033</v>
      </c>
      <c r="I2994" s="29">
        <v>0.1603</v>
      </c>
      <c r="J2994" s="29">
        <v>1.6823999999999999</v>
      </c>
      <c r="K2994" s="29">
        <v>3.2979000000000001E-2</v>
      </c>
      <c r="L2994" s="29">
        <v>0.30599999999999999</v>
      </c>
      <c r="M2994" s="29">
        <v>9.6170000000000005E-2</v>
      </c>
      <c r="N2994" s="29">
        <v>1.2959999999999999E-2</v>
      </c>
      <c r="O2994" s="29">
        <v>0.76580000000000004</v>
      </c>
      <c r="P2994" s="29">
        <v>1.01932</v>
      </c>
      <c r="Q2994" s="29">
        <v>2.2456E-2</v>
      </c>
      <c r="R2994" s="29">
        <v>1.6416E-2</v>
      </c>
      <c r="S2994" s="29">
        <v>3.0931E-2</v>
      </c>
      <c r="T2994" s="29">
        <v>0.90690000000000004</v>
      </c>
      <c r="U2994" s="29">
        <v>8.6805999999999994E-2</v>
      </c>
      <c r="V2994" s="29">
        <v>0.44690000000000002</v>
      </c>
    </row>
    <row r="2995" spans="1:22" ht="14.25" customHeight="1" x14ac:dyDescent="0.3">
      <c r="A2995" s="57">
        <v>41750</v>
      </c>
      <c r="B2995" s="29">
        <v>21098</v>
      </c>
      <c r="C2995" s="29">
        <v>21036</v>
      </c>
      <c r="D2995" s="29">
        <v>79.944999999999993</v>
      </c>
      <c r="E2995" s="29">
        <v>102.62</v>
      </c>
      <c r="F2995" s="29">
        <v>1.3793</v>
      </c>
      <c r="G2995" s="29">
        <v>9.7470000000000005E-3</v>
      </c>
      <c r="H2995" s="29">
        <v>0.16012999999999999</v>
      </c>
      <c r="I2995" s="29">
        <v>0.1605</v>
      </c>
      <c r="J2995" s="29">
        <v>1.6792</v>
      </c>
      <c r="K2995" s="29">
        <v>3.3057000000000003E-2</v>
      </c>
      <c r="L2995" s="29">
        <v>0.30740000000000001</v>
      </c>
      <c r="M2995" s="29">
        <v>9.6140000000000003E-2</v>
      </c>
      <c r="N2995" s="29">
        <v>1.2880000000000001E-2</v>
      </c>
      <c r="O2995" s="29">
        <v>0.76559999999999995</v>
      </c>
      <c r="P2995" s="29">
        <v>1.0253300000000001</v>
      </c>
      <c r="Q2995" s="29">
        <v>2.2506000000000002E-2</v>
      </c>
      <c r="R2995" s="29">
        <v>1.6528000000000001E-2</v>
      </c>
      <c r="S2995" s="29">
        <v>3.1019999999999999E-2</v>
      </c>
      <c r="T2995" s="29">
        <v>0.90810000000000002</v>
      </c>
      <c r="U2995" s="29">
        <v>8.7355000000000002E-2</v>
      </c>
      <c r="V2995" s="29">
        <v>0.4471</v>
      </c>
    </row>
    <row r="2996" spans="1:22" ht="14.25" customHeight="1" x14ac:dyDescent="0.3">
      <c r="A2996" s="57">
        <v>41747</v>
      </c>
      <c r="B2996" s="29">
        <v>21100</v>
      </c>
      <c r="C2996" s="29">
        <v>21036</v>
      </c>
      <c r="D2996" s="29">
        <v>79.846999999999994</v>
      </c>
      <c r="E2996" s="29">
        <v>102.43</v>
      </c>
      <c r="F2996" s="29">
        <v>1.3813</v>
      </c>
      <c r="G2996" s="29">
        <v>9.7640000000000001E-3</v>
      </c>
      <c r="H2996" s="29">
        <v>0.16066</v>
      </c>
      <c r="I2996" s="29">
        <v>0.16070000000000001</v>
      </c>
      <c r="J2996" s="29">
        <v>1.6794</v>
      </c>
      <c r="K2996" s="29">
        <v>3.3160000000000002E-2</v>
      </c>
      <c r="L2996" s="29">
        <v>0.30840000000000001</v>
      </c>
      <c r="M2996" s="29">
        <v>9.6280000000000004E-2</v>
      </c>
      <c r="N2996" s="29">
        <v>1.2749999999999999E-2</v>
      </c>
      <c r="O2996" s="29">
        <v>0.76559999999999995</v>
      </c>
      <c r="P2996" s="29">
        <v>1.0309299999999999</v>
      </c>
      <c r="Q2996" s="29">
        <v>2.2505000000000001E-2</v>
      </c>
      <c r="R2996" s="29">
        <v>1.6562E-2</v>
      </c>
      <c r="S2996" s="29">
        <v>3.107E-2</v>
      </c>
      <c r="T2996" s="29">
        <v>0.90710000000000002</v>
      </c>
      <c r="U2996" s="29">
        <v>8.7515999999999997E-2</v>
      </c>
      <c r="V2996" s="29">
        <v>0.4471</v>
      </c>
    </row>
    <row r="2997" spans="1:22" ht="14.25" customHeight="1" x14ac:dyDescent="0.3">
      <c r="A2997" s="57">
        <v>41746</v>
      </c>
      <c r="B2997" s="29">
        <v>21098</v>
      </c>
      <c r="C2997" s="29">
        <v>21036</v>
      </c>
      <c r="D2997" s="29">
        <v>79.828000000000003</v>
      </c>
      <c r="E2997" s="29">
        <v>102.39</v>
      </c>
      <c r="F2997" s="29">
        <v>1.3814</v>
      </c>
      <c r="G2997" s="29">
        <v>9.7669999999999996E-3</v>
      </c>
      <c r="H2997" s="29">
        <v>0.16078000000000001</v>
      </c>
      <c r="I2997" s="29">
        <v>0.16070000000000001</v>
      </c>
      <c r="J2997" s="29">
        <v>1.6794</v>
      </c>
      <c r="K2997" s="29">
        <v>3.3148999999999998E-2</v>
      </c>
      <c r="L2997" s="29">
        <v>0.30890000000000001</v>
      </c>
      <c r="M2997" s="29">
        <v>9.6280000000000004E-2</v>
      </c>
      <c r="N2997" s="29">
        <v>1.2869999999999999E-2</v>
      </c>
      <c r="O2997" s="29">
        <v>0.76559999999999995</v>
      </c>
      <c r="P2997" s="29">
        <v>1.0345</v>
      </c>
      <c r="Q2997" s="29">
        <v>2.2550000000000001E-2</v>
      </c>
      <c r="R2997" s="29">
        <v>1.6567999999999999E-2</v>
      </c>
      <c r="S2997" s="29">
        <v>3.1060999999999998E-2</v>
      </c>
      <c r="T2997" s="29">
        <v>0.90880000000000005</v>
      </c>
      <c r="U2997" s="29">
        <v>8.7515999999999997E-2</v>
      </c>
      <c r="V2997" s="29">
        <v>0.4471</v>
      </c>
    </row>
    <row r="2998" spans="1:22" ht="14.25" customHeight="1" x14ac:dyDescent="0.3">
      <c r="A2998" s="57">
        <v>41745</v>
      </c>
      <c r="B2998" s="29">
        <v>21098</v>
      </c>
      <c r="C2998" s="29">
        <v>21036</v>
      </c>
      <c r="D2998" s="29">
        <v>79.802999999999997</v>
      </c>
      <c r="E2998" s="29">
        <v>102.23</v>
      </c>
      <c r="F2998" s="29">
        <v>1.3815999999999999</v>
      </c>
      <c r="G2998" s="29">
        <v>9.783E-3</v>
      </c>
      <c r="H2998" s="29">
        <v>0.16073000000000001</v>
      </c>
      <c r="I2998" s="29">
        <v>0.16059999999999999</v>
      </c>
      <c r="J2998" s="29">
        <v>1.6797</v>
      </c>
      <c r="K2998" s="29">
        <v>3.3179E-2</v>
      </c>
      <c r="L2998" s="29">
        <v>0.30880000000000002</v>
      </c>
      <c r="M2998" s="29">
        <v>9.6290000000000001E-2</v>
      </c>
      <c r="N2998" s="29">
        <v>1.2869999999999999E-2</v>
      </c>
      <c r="O2998" s="29">
        <v>0.76559999999999995</v>
      </c>
      <c r="P2998" s="29">
        <v>1.0365200000000001</v>
      </c>
      <c r="Q2998" s="29">
        <v>2.2534999999999999E-2</v>
      </c>
      <c r="R2998" s="29">
        <v>1.6587000000000001E-2</v>
      </c>
      <c r="S2998" s="29">
        <v>3.1029999999999999E-2</v>
      </c>
      <c r="T2998" s="29">
        <v>0.90810000000000002</v>
      </c>
      <c r="U2998" s="29">
        <v>8.7455000000000005E-2</v>
      </c>
      <c r="V2998" s="29">
        <v>0.44590000000000002</v>
      </c>
    </row>
    <row r="2999" spans="1:22" ht="14.25" customHeight="1" x14ac:dyDescent="0.3">
      <c r="A2999" s="57">
        <v>41744</v>
      </c>
      <c r="B2999" s="29">
        <v>21097</v>
      </c>
      <c r="C2999" s="29">
        <v>21036</v>
      </c>
      <c r="D2999" s="29">
        <v>79.802999999999997</v>
      </c>
      <c r="E2999" s="29">
        <v>101.92</v>
      </c>
      <c r="F2999" s="29">
        <v>1.3815</v>
      </c>
      <c r="G2999" s="29">
        <v>9.8119999999999995E-3</v>
      </c>
      <c r="H2999" s="29">
        <v>0.16075</v>
      </c>
      <c r="I2999" s="29">
        <v>0.16059999999999999</v>
      </c>
      <c r="J2999" s="29">
        <v>1.673</v>
      </c>
      <c r="K2999" s="29">
        <v>3.3126999999999997E-2</v>
      </c>
      <c r="L2999" s="29">
        <v>0.30730000000000002</v>
      </c>
      <c r="M2999" s="29">
        <v>9.5939999999999998E-2</v>
      </c>
      <c r="N2999" s="29">
        <v>1.2869999999999999E-2</v>
      </c>
      <c r="O2999" s="29">
        <v>0.76570000000000005</v>
      </c>
      <c r="P2999" s="29">
        <v>1.0410200000000001</v>
      </c>
      <c r="Q2999" s="29">
        <v>2.2454000000000002E-2</v>
      </c>
      <c r="R2999" s="29">
        <v>1.6555E-2</v>
      </c>
      <c r="S2999" s="29">
        <v>3.0939000000000001E-2</v>
      </c>
      <c r="T2999" s="29">
        <v>0.91090000000000004</v>
      </c>
      <c r="U2999" s="29">
        <v>8.7446999999999997E-2</v>
      </c>
      <c r="V2999" s="29">
        <v>0.44790000000000002</v>
      </c>
    </row>
    <row r="3000" spans="1:22" ht="14.25" customHeight="1" x14ac:dyDescent="0.3">
      <c r="A3000" s="57">
        <v>41743</v>
      </c>
      <c r="B3000" s="29">
        <v>21098</v>
      </c>
      <c r="C3000" s="29">
        <v>21036</v>
      </c>
      <c r="D3000" s="29">
        <v>79.728999999999999</v>
      </c>
      <c r="E3000" s="29">
        <v>101.85</v>
      </c>
      <c r="F3000" s="29">
        <v>1.3821000000000001</v>
      </c>
      <c r="G3000" s="29">
        <v>9.8189999999999996E-3</v>
      </c>
      <c r="H3000" s="29">
        <v>0.1608</v>
      </c>
      <c r="I3000" s="29">
        <v>0.16070000000000001</v>
      </c>
      <c r="J3000" s="29">
        <v>1.6729000000000001</v>
      </c>
      <c r="K3000" s="29">
        <v>3.3098000000000002E-2</v>
      </c>
      <c r="L3000" s="29">
        <v>0.30780000000000002</v>
      </c>
      <c r="M3000" s="29">
        <v>9.6009999999999998E-2</v>
      </c>
      <c r="N3000" s="29">
        <v>1.277E-2</v>
      </c>
      <c r="O3000" s="29">
        <v>0.76570000000000005</v>
      </c>
      <c r="P3000" s="29">
        <v>1.0402</v>
      </c>
      <c r="Q3000" s="29">
        <v>2.2485000000000002E-2</v>
      </c>
      <c r="R3000" s="29">
        <v>1.6566000000000001E-2</v>
      </c>
      <c r="S3000" s="29">
        <v>3.0998000000000001E-2</v>
      </c>
      <c r="T3000" s="29">
        <v>0.91220000000000001</v>
      </c>
      <c r="U3000" s="29">
        <v>8.7413000000000005E-2</v>
      </c>
      <c r="V3000" s="29">
        <v>0.45140000000000002</v>
      </c>
    </row>
    <row r="3001" spans="1:22" ht="14.25" customHeight="1" x14ac:dyDescent="0.3">
      <c r="A3001" s="57">
        <v>41740</v>
      </c>
      <c r="B3001" s="29">
        <v>21097</v>
      </c>
      <c r="C3001" s="29">
        <v>21036</v>
      </c>
      <c r="D3001" s="29">
        <v>79.451999999999998</v>
      </c>
      <c r="E3001" s="29">
        <v>101.62</v>
      </c>
      <c r="F3001" s="29">
        <v>1.3885000000000001</v>
      </c>
      <c r="G3001" s="29">
        <v>9.8410000000000008E-3</v>
      </c>
      <c r="H3001" s="29">
        <v>0.161</v>
      </c>
      <c r="I3001" s="29">
        <v>0.161</v>
      </c>
      <c r="J3001" s="29">
        <v>1.6733</v>
      </c>
      <c r="K3001" s="29">
        <v>3.3227E-2</v>
      </c>
      <c r="L3001" s="29">
        <v>0.30869999999999997</v>
      </c>
      <c r="M3001" s="29">
        <v>9.6229999999999996E-2</v>
      </c>
      <c r="N3001" s="29">
        <v>1.2869999999999999E-2</v>
      </c>
      <c r="O3001" s="29">
        <v>0.76580000000000004</v>
      </c>
      <c r="P3001" s="29">
        <v>1.02738</v>
      </c>
      <c r="Q3001" s="29">
        <v>2.2523000000000001E-2</v>
      </c>
      <c r="R3001" s="29">
        <v>1.6574999999999999E-2</v>
      </c>
      <c r="S3001" s="29">
        <v>3.0967000000000001E-2</v>
      </c>
      <c r="T3001" s="29">
        <v>0.91069999999999995</v>
      </c>
      <c r="U3001" s="29">
        <v>8.7593000000000004E-2</v>
      </c>
      <c r="V3001" s="29">
        <v>0.45079999999999998</v>
      </c>
    </row>
    <row r="3002" spans="1:22" ht="14.25" customHeight="1" x14ac:dyDescent="0.3">
      <c r="A3002" s="57">
        <v>41739</v>
      </c>
      <c r="B3002" s="29">
        <v>21095</v>
      </c>
      <c r="C3002" s="29">
        <v>21036</v>
      </c>
      <c r="D3002" s="29">
        <v>79.382999999999996</v>
      </c>
      <c r="E3002" s="29">
        <v>101.53</v>
      </c>
      <c r="F3002" s="29">
        <v>1.3886000000000001</v>
      </c>
      <c r="G3002" s="29">
        <v>9.8490000000000001E-3</v>
      </c>
      <c r="H3002" s="29">
        <v>0.16097</v>
      </c>
      <c r="I3002" s="29">
        <v>0.161</v>
      </c>
      <c r="J3002" s="29">
        <v>1.6785000000000001</v>
      </c>
      <c r="K3002" s="29">
        <v>3.3313000000000002E-2</v>
      </c>
      <c r="L3002" s="29">
        <v>0.31</v>
      </c>
      <c r="M3002" s="29">
        <v>9.6189999999999998E-2</v>
      </c>
      <c r="N3002" s="29">
        <v>1.2869999999999999E-2</v>
      </c>
      <c r="O3002" s="29">
        <v>0.76559999999999995</v>
      </c>
      <c r="P3002" s="29">
        <v>1.0286299999999999</v>
      </c>
      <c r="Q3002" s="29">
        <v>2.2512000000000001E-2</v>
      </c>
      <c r="R3002" s="29">
        <v>1.6553999999999999E-2</v>
      </c>
      <c r="S3002" s="29">
        <v>3.0984000000000001E-2</v>
      </c>
      <c r="T3002" s="29">
        <v>0.91439999999999999</v>
      </c>
      <c r="U3002" s="29">
        <v>8.8273000000000004E-2</v>
      </c>
      <c r="V3002" s="29">
        <v>0.45590000000000003</v>
      </c>
    </row>
    <row r="3003" spans="1:22" ht="14.25" customHeight="1" x14ac:dyDescent="0.3">
      <c r="A3003" s="57">
        <v>41738</v>
      </c>
      <c r="B3003" s="29">
        <v>21095</v>
      </c>
      <c r="C3003" s="29">
        <v>21036</v>
      </c>
      <c r="D3003" s="29">
        <v>79.483999999999995</v>
      </c>
      <c r="E3003" s="29">
        <v>102</v>
      </c>
      <c r="F3003" s="29">
        <v>1.3855</v>
      </c>
      <c r="G3003" s="29">
        <v>9.8040000000000002E-3</v>
      </c>
      <c r="H3003" s="29">
        <v>0.16128000000000001</v>
      </c>
      <c r="I3003" s="29">
        <v>0.1615</v>
      </c>
      <c r="J3003" s="29">
        <v>1.6793</v>
      </c>
      <c r="K3003" s="29">
        <v>3.3349999999999998E-2</v>
      </c>
      <c r="L3003" s="29">
        <v>0.31080000000000002</v>
      </c>
      <c r="M3003" s="29">
        <v>9.6610000000000001E-2</v>
      </c>
      <c r="N3003" s="29">
        <v>1.289E-2</v>
      </c>
      <c r="O3003" s="29">
        <v>0.76570000000000005</v>
      </c>
      <c r="P3003" s="29">
        <v>1.0214000000000001</v>
      </c>
      <c r="Q3003" s="29">
        <v>2.2416999999999999E-2</v>
      </c>
      <c r="R3003" s="29">
        <v>1.6684999999999998E-2</v>
      </c>
      <c r="S3003" s="29">
        <v>3.1098000000000001E-2</v>
      </c>
      <c r="T3003" s="29">
        <v>0.91920000000000002</v>
      </c>
      <c r="U3003" s="29">
        <v>8.8557999999999998E-2</v>
      </c>
      <c r="V3003" s="29">
        <v>0.45479999999999998</v>
      </c>
    </row>
    <row r="3004" spans="1:22" ht="14.25" customHeight="1" x14ac:dyDescent="0.3">
      <c r="A3004" s="57">
        <v>41737</v>
      </c>
      <c r="B3004" s="29">
        <v>21095</v>
      </c>
      <c r="C3004" s="29">
        <v>21036</v>
      </c>
      <c r="D3004" s="29">
        <v>79.751999999999995</v>
      </c>
      <c r="E3004" s="29">
        <v>101.81</v>
      </c>
      <c r="F3004" s="29">
        <v>1.3796999999999999</v>
      </c>
      <c r="G3004" s="29">
        <v>9.8219999999999991E-3</v>
      </c>
      <c r="H3004" s="29">
        <v>0.16139000000000001</v>
      </c>
      <c r="I3004" s="29">
        <v>0.1615</v>
      </c>
      <c r="J3004" s="29">
        <v>1.6747000000000001</v>
      </c>
      <c r="K3004" s="29">
        <v>3.3196999999999997E-2</v>
      </c>
      <c r="L3004" s="29">
        <v>0.30919999999999997</v>
      </c>
      <c r="M3004" s="29">
        <v>9.5280000000000004E-2</v>
      </c>
      <c r="N3004" s="29">
        <v>1.289E-2</v>
      </c>
      <c r="O3004" s="29">
        <v>0.76549999999999996</v>
      </c>
      <c r="P3004" s="29">
        <v>1.0192099999999999</v>
      </c>
      <c r="Q3004" s="29">
        <v>2.2370999999999999E-2</v>
      </c>
      <c r="R3004" s="29">
        <v>1.6635E-2</v>
      </c>
      <c r="S3004" s="29">
        <v>3.0988999999999999E-2</v>
      </c>
      <c r="T3004" s="29">
        <v>0.91549999999999998</v>
      </c>
      <c r="U3004" s="29">
        <v>8.8547000000000001E-2</v>
      </c>
      <c r="V3004" s="29">
        <v>0.45419999999999999</v>
      </c>
    </row>
    <row r="3005" spans="1:22" ht="14.25" customHeight="1" x14ac:dyDescent="0.3">
      <c r="A3005" s="57">
        <v>41736</v>
      </c>
      <c r="B3005" s="29">
        <v>21095</v>
      </c>
      <c r="C3005" s="29">
        <v>21036</v>
      </c>
      <c r="D3005" s="29">
        <v>80.231999999999999</v>
      </c>
      <c r="E3005" s="29">
        <v>103.1</v>
      </c>
      <c r="F3005" s="29">
        <v>1.3742000000000001</v>
      </c>
      <c r="G3005" s="29">
        <v>9.7000000000000003E-3</v>
      </c>
      <c r="H3005" s="29">
        <v>0.16098000000000001</v>
      </c>
      <c r="I3005" s="29">
        <v>0.161</v>
      </c>
      <c r="J3005" s="29">
        <v>1.6608000000000001</v>
      </c>
      <c r="K3005" s="29">
        <v>3.3051999999999998E-2</v>
      </c>
      <c r="L3005" s="29">
        <v>0.30609999999999998</v>
      </c>
      <c r="M3005" s="29">
        <v>9.4810000000000005E-2</v>
      </c>
      <c r="N3005" s="29">
        <v>1.278E-2</v>
      </c>
      <c r="O3005" s="29">
        <v>0.76500000000000001</v>
      </c>
      <c r="P3005" s="29">
        <v>1.0188200000000001</v>
      </c>
      <c r="Q3005" s="29">
        <v>2.2270999999999999E-2</v>
      </c>
      <c r="R3005" s="29">
        <v>1.66E-2</v>
      </c>
      <c r="S3005" s="29">
        <v>3.0806E-2</v>
      </c>
      <c r="T3005" s="29">
        <v>0.91120000000000001</v>
      </c>
      <c r="U3005" s="29">
        <v>8.8624999999999995E-2</v>
      </c>
      <c r="V3005" s="29">
        <v>0.45090000000000002</v>
      </c>
    </row>
    <row r="3006" spans="1:22" ht="14.25" customHeight="1" x14ac:dyDescent="0.3">
      <c r="A3006" s="57">
        <v>41733</v>
      </c>
      <c r="B3006" s="29">
        <v>21093</v>
      </c>
      <c r="C3006" s="29">
        <v>21036</v>
      </c>
      <c r="D3006" s="29">
        <v>80.423000000000002</v>
      </c>
      <c r="E3006" s="29">
        <v>103.29</v>
      </c>
      <c r="F3006" s="29">
        <v>1.3705000000000001</v>
      </c>
      <c r="G3006" s="29">
        <v>9.6819999999999996E-3</v>
      </c>
      <c r="H3006" s="29">
        <v>0.16103000000000001</v>
      </c>
      <c r="I3006" s="29">
        <v>0.161</v>
      </c>
      <c r="J3006" s="29">
        <v>1.6575</v>
      </c>
      <c r="K3006" s="29">
        <v>3.3076000000000001E-2</v>
      </c>
      <c r="L3006" s="29">
        <v>0.30680000000000002</v>
      </c>
      <c r="M3006" s="29">
        <v>9.5070000000000002E-2</v>
      </c>
      <c r="N3006" s="29">
        <v>1.289E-2</v>
      </c>
      <c r="O3006" s="29">
        <v>0.76570000000000005</v>
      </c>
      <c r="P3006" s="29">
        <v>1.0190600000000001</v>
      </c>
      <c r="Q3006" s="29">
        <v>2.2301999999999999E-2</v>
      </c>
      <c r="R3006" s="29">
        <v>1.6719000000000001E-2</v>
      </c>
      <c r="S3006" s="29">
        <v>3.0802E-2</v>
      </c>
      <c r="T3006" s="29">
        <v>0.91069999999999995</v>
      </c>
      <c r="U3006" s="29">
        <v>8.8367000000000001E-2</v>
      </c>
      <c r="V3006" s="29">
        <v>0.44590000000000002</v>
      </c>
    </row>
    <row r="3007" spans="1:22" ht="14.25" customHeight="1" x14ac:dyDescent="0.3">
      <c r="A3007" s="57">
        <v>41732</v>
      </c>
      <c r="B3007" s="29">
        <v>21093</v>
      </c>
      <c r="C3007" s="29">
        <v>21036</v>
      </c>
      <c r="D3007" s="29">
        <v>80.474999999999994</v>
      </c>
      <c r="E3007" s="29">
        <v>103.93</v>
      </c>
      <c r="F3007" s="29">
        <v>1.3720000000000001</v>
      </c>
      <c r="G3007" s="29">
        <v>9.6220000000000003E-3</v>
      </c>
      <c r="H3007" s="29">
        <v>0.16102</v>
      </c>
      <c r="I3007" s="29">
        <v>0.16089999999999999</v>
      </c>
      <c r="J3007" s="29">
        <v>1.6597999999999999</v>
      </c>
      <c r="K3007" s="29">
        <v>3.3013000000000001E-2</v>
      </c>
      <c r="L3007" s="29">
        <v>0.30430000000000001</v>
      </c>
      <c r="M3007" s="29">
        <v>9.4479999999999995E-2</v>
      </c>
      <c r="N3007" s="29">
        <v>1.289E-2</v>
      </c>
      <c r="O3007" s="29">
        <v>0.76539999999999997</v>
      </c>
      <c r="P3007" s="29">
        <v>1.0190600000000001</v>
      </c>
      <c r="Q3007" s="29">
        <v>2.2203000000000001E-2</v>
      </c>
      <c r="R3007" s="29">
        <v>1.6558E-2</v>
      </c>
      <c r="S3007" s="29">
        <v>3.0787999999999999E-2</v>
      </c>
      <c r="T3007" s="29">
        <v>0.90620000000000001</v>
      </c>
      <c r="U3007" s="29">
        <v>8.8514999999999996E-2</v>
      </c>
      <c r="V3007" s="29">
        <v>0.4385</v>
      </c>
    </row>
    <row r="3008" spans="1:22" ht="14.25" customHeight="1" x14ac:dyDescent="0.3">
      <c r="A3008" s="57">
        <v>41731</v>
      </c>
      <c r="B3008" s="29">
        <v>21095</v>
      </c>
      <c r="C3008" s="29">
        <v>21036</v>
      </c>
      <c r="D3008" s="29">
        <v>80.215000000000003</v>
      </c>
      <c r="E3008" s="29">
        <v>103.88</v>
      </c>
      <c r="F3008" s="29">
        <v>1.3767</v>
      </c>
      <c r="G3008" s="29">
        <v>9.6270000000000001E-3</v>
      </c>
      <c r="H3008" s="29">
        <v>0.16114999999999999</v>
      </c>
      <c r="I3008" s="29">
        <v>0.16120000000000001</v>
      </c>
      <c r="J3008" s="29">
        <v>1.6626000000000001</v>
      </c>
      <c r="K3008" s="29">
        <v>3.3014000000000002E-2</v>
      </c>
      <c r="L3008" s="29">
        <v>0.30480000000000002</v>
      </c>
      <c r="M3008" s="29">
        <v>9.4509999999999997E-2</v>
      </c>
      <c r="N3008" s="29">
        <v>1.289E-2</v>
      </c>
      <c r="O3008" s="29">
        <v>0.7651</v>
      </c>
      <c r="P3008" s="29">
        <v>1.01885</v>
      </c>
      <c r="Q3008" s="29">
        <v>2.2245999999999998E-2</v>
      </c>
      <c r="R3008" s="29">
        <v>1.6712999999999999E-2</v>
      </c>
      <c r="S3008" s="29">
        <v>3.0837E-2</v>
      </c>
      <c r="T3008" s="29">
        <v>0.90629999999999999</v>
      </c>
      <c r="U3008" s="29">
        <v>8.8553999999999994E-2</v>
      </c>
      <c r="V3008" s="29">
        <v>0.44059999999999999</v>
      </c>
    </row>
    <row r="3009" spans="1:22" ht="14.25" customHeight="1" x14ac:dyDescent="0.3">
      <c r="A3009" s="57">
        <v>41730</v>
      </c>
      <c r="B3009" s="29">
        <v>21098</v>
      </c>
      <c r="C3009" s="29">
        <v>21036</v>
      </c>
      <c r="D3009" s="29">
        <v>80.093999999999994</v>
      </c>
      <c r="E3009" s="29">
        <v>103.65</v>
      </c>
      <c r="F3009" s="29">
        <v>1.3793</v>
      </c>
      <c r="G3009" s="29">
        <v>9.6450000000000008E-3</v>
      </c>
      <c r="H3009" s="29">
        <v>0.16111</v>
      </c>
      <c r="I3009" s="29">
        <v>0.16120000000000001</v>
      </c>
      <c r="J3009" s="29">
        <v>1.663</v>
      </c>
      <c r="K3009" s="29">
        <v>3.2998E-2</v>
      </c>
      <c r="L3009" s="29">
        <v>0.30640000000000001</v>
      </c>
      <c r="M3009" s="29">
        <v>9.4539999999999999E-2</v>
      </c>
      <c r="N3009" s="29">
        <v>1.289E-2</v>
      </c>
      <c r="O3009" s="29">
        <v>0.7651</v>
      </c>
      <c r="P3009" s="29">
        <v>1.0182800000000001</v>
      </c>
      <c r="Q3009" s="29">
        <v>2.2374999999999999E-2</v>
      </c>
      <c r="R3009" s="29">
        <v>1.6723999999999999E-2</v>
      </c>
      <c r="S3009" s="29">
        <v>3.0915000000000002E-2</v>
      </c>
      <c r="T3009" s="29">
        <v>0.90710000000000002</v>
      </c>
      <c r="U3009" s="29">
        <v>8.8398000000000004E-2</v>
      </c>
      <c r="V3009" s="29">
        <v>0.44190000000000002</v>
      </c>
    </row>
    <row r="3010" spans="1:22" ht="14.25" customHeight="1" x14ac:dyDescent="0.3">
      <c r="A3010" s="57">
        <v>41729</v>
      </c>
      <c r="B3010" s="29">
        <v>21098</v>
      </c>
      <c r="C3010" s="29">
        <v>21036</v>
      </c>
      <c r="D3010" s="29">
        <v>80.099999999999994</v>
      </c>
      <c r="E3010" s="29">
        <v>103.23</v>
      </c>
      <c r="F3010" s="29">
        <v>1.3769</v>
      </c>
      <c r="G3010" s="29">
        <v>9.6869999999999994E-3</v>
      </c>
      <c r="H3010" s="29">
        <v>0.16084000000000001</v>
      </c>
      <c r="I3010" s="29">
        <v>0.16089999999999999</v>
      </c>
      <c r="J3010" s="29">
        <v>1.6661999999999999</v>
      </c>
      <c r="K3010" s="29">
        <v>3.2830999999999999E-2</v>
      </c>
      <c r="L3010" s="29">
        <v>0.30730000000000002</v>
      </c>
      <c r="M3010" s="29">
        <v>9.3960000000000002E-2</v>
      </c>
      <c r="N3010" s="29">
        <v>1.289E-2</v>
      </c>
      <c r="O3010" s="29">
        <v>0.76500000000000001</v>
      </c>
      <c r="P3010" s="29">
        <v>1.01735</v>
      </c>
      <c r="Q3010" s="29">
        <v>2.2313E-2</v>
      </c>
      <c r="R3010" s="29">
        <v>1.67E-2</v>
      </c>
      <c r="S3010" s="29">
        <v>3.0849000000000001E-2</v>
      </c>
      <c r="T3010" s="29">
        <v>0.90500000000000003</v>
      </c>
      <c r="U3010" s="29">
        <v>8.7758000000000003E-2</v>
      </c>
      <c r="V3010" s="29">
        <v>0.44030000000000002</v>
      </c>
    </row>
    <row r="3011" spans="1:22" ht="14.25" customHeight="1" x14ac:dyDescent="0.3">
      <c r="A3011" s="57">
        <v>41726</v>
      </c>
      <c r="B3011" s="29">
        <v>21108</v>
      </c>
      <c r="C3011" s="29">
        <v>21036</v>
      </c>
      <c r="D3011" s="29">
        <v>80.176000000000002</v>
      </c>
      <c r="E3011" s="29">
        <v>102.83</v>
      </c>
      <c r="F3011" s="29">
        <v>1.3752</v>
      </c>
      <c r="G3011" s="29">
        <v>9.7249999999999993E-3</v>
      </c>
      <c r="H3011" s="29">
        <v>0.16098000000000001</v>
      </c>
      <c r="I3011" s="29">
        <v>0.16120000000000001</v>
      </c>
      <c r="J3011" s="29">
        <v>1.6637999999999999</v>
      </c>
      <c r="K3011" s="29">
        <v>3.2799000000000002E-2</v>
      </c>
      <c r="L3011" s="29">
        <v>0.30690000000000001</v>
      </c>
      <c r="M3011" s="29">
        <v>9.3479999999999994E-2</v>
      </c>
      <c r="N3011" s="29">
        <v>1.289E-2</v>
      </c>
      <c r="O3011" s="29">
        <v>0.76500000000000001</v>
      </c>
      <c r="P3011" s="29">
        <v>1.0197799999999999</v>
      </c>
      <c r="Q3011" s="29">
        <v>2.2284999999999999E-2</v>
      </c>
      <c r="R3011" s="29">
        <v>1.67E-2</v>
      </c>
      <c r="S3011" s="29">
        <v>3.0769000000000001E-2</v>
      </c>
      <c r="T3011" s="29">
        <v>0.90410000000000001</v>
      </c>
      <c r="U3011" s="29">
        <v>8.7719000000000005E-2</v>
      </c>
      <c r="V3011" s="29">
        <v>0.442</v>
      </c>
    </row>
    <row r="3012" spans="1:22" ht="14.25" customHeight="1" x14ac:dyDescent="0.3">
      <c r="A3012" s="57">
        <v>41725</v>
      </c>
      <c r="B3012" s="29">
        <v>21103</v>
      </c>
      <c r="C3012" s="29">
        <v>21036</v>
      </c>
      <c r="D3012" s="29">
        <v>80.111000000000004</v>
      </c>
      <c r="E3012" s="29">
        <v>102.18</v>
      </c>
      <c r="F3012" s="29">
        <v>1.3740000000000001</v>
      </c>
      <c r="G3012" s="29">
        <v>9.7859999999999996E-3</v>
      </c>
      <c r="H3012" s="29">
        <v>0.16095000000000001</v>
      </c>
      <c r="I3012" s="29">
        <v>0.16109999999999999</v>
      </c>
      <c r="J3012" s="29">
        <v>1.6611</v>
      </c>
      <c r="K3012" s="29">
        <v>3.2760999999999998E-2</v>
      </c>
      <c r="L3012" s="29">
        <v>0.30549999999999999</v>
      </c>
      <c r="M3012" s="29">
        <v>9.3600000000000003E-2</v>
      </c>
      <c r="N3012" s="29">
        <v>1.289E-2</v>
      </c>
      <c r="O3012" s="29">
        <v>0.76500000000000001</v>
      </c>
      <c r="P3012" s="29">
        <v>1.02132</v>
      </c>
      <c r="Q3012" s="29">
        <v>2.2225999999999999E-2</v>
      </c>
      <c r="R3012" s="29">
        <v>1.6615000000000001E-2</v>
      </c>
      <c r="S3012" s="29">
        <v>3.0755999999999999E-2</v>
      </c>
      <c r="T3012" s="29">
        <v>0.90659999999999996</v>
      </c>
      <c r="U3012" s="29">
        <v>8.7382000000000001E-2</v>
      </c>
      <c r="V3012" s="29">
        <v>0.4425</v>
      </c>
    </row>
    <row r="3013" spans="1:22" ht="14.25" customHeight="1" x14ac:dyDescent="0.3">
      <c r="A3013" s="57">
        <v>41724</v>
      </c>
      <c r="B3013" s="29">
        <v>21098</v>
      </c>
      <c r="C3013" s="29">
        <v>21036</v>
      </c>
      <c r="D3013" s="29">
        <v>80.031999999999996</v>
      </c>
      <c r="E3013" s="29">
        <v>102.04</v>
      </c>
      <c r="F3013" s="29">
        <v>1.3781000000000001</v>
      </c>
      <c r="G3013" s="29">
        <v>9.7999999999999997E-3</v>
      </c>
      <c r="H3013" s="29">
        <v>0.16100999999999999</v>
      </c>
      <c r="I3013" s="29">
        <v>0.16120000000000001</v>
      </c>
      <c r="J3013" s="29">
        <v>1.6583000000000001</v>
      </c>
      <c r="K3013" s="29">
        <v>3.2738999999999997E-2</v>
      </c>
      <c r="L3013" s="29">
        <v>0.30309999999999998</v>
      </c>
      <c r="M3013" s="29">
        <v>9.2859999999999998E-2</v>
      </c>
      <c r="N3013" s="29">
        <v>1.29E-2</v>
      </c>
      <c r="O3013" s="29">
        <v>0.76500000000000001</v>
      </c>
      <c r="P3013" s="29">
        <v>1.02067</v>
      </c>
      <c r="Q3013" s="29">
        <v>2.2246999999999999E-2</v>
      </c>
      <c r="R3013" s="29">
        <v>1.661E-2</v>
      </c>
      <c r="S3013" s="29">
        <v>3.0713000000000001E-2</v>
      </c>
      <c r="T3013" s="29">
        <v>0.90069999999999995</v>
      </c>
      <c r="U3013" s="29">
        <v>8.7662000000000004E-2</v>
      </c>
      <c r="V3013" s="29">
        <v>0.43409999999999999</v>
      </c>
    </row>
    <row r="3014" spans="1:22" ht="14.25" customHeight="1" x14ac:dyDescent="0.3">
      <c r="A3014" s="57">
        <v>41723</v>
      </c>
      <c r="B3014" s="29">
        <v>21095</v>
      </c>
      <c r="C3014" s="29">
        <v>21036</v>
      </c>
      <c r="D3014" s="29">
        <v>79.944000000000003</v>
      </c>
      <c r="E3014" s="29">
        <v>102.26</v>
      </c>
      <c r="F3014" s="29">
        <v>1.3826000000000001</v>
      </c>
      <c r="G3014" s="29">
        <v>9.7789999999999995E-3</v>
      </c>
      <c r="H3014" s="29">
        <v>0.16123999999999999</v>
      </c>
      <c r="I3014" s="29">
        <v>0.16170000000000001</v>
      </c>
      <c r="J3014" s="29">
        <v>1.6529</v>
      </c>
      <c r="K3014" s="29">
        <v>3.2779000000000003E-2</v>
      </c>
      <c r="L3014" s="29">
        <v>0.30280000000000001</v>
      </c>
      <c r="M3014" s="29">
        <v>9.2749999999999999E-2</v>
      </c>
      <c r="N3014" s="29">
        <v>1.2919999999999999E-2</v>
      </c>
      <c r="O3014" s="29">
        <v>0.76529999999999998</v>
      </c>
      <c r="P3014" s="29">
        <v>1.02197</v>
      </c>
      <c r="Q3014" s="29">
        <v>2.2204000000000002E-2</v>
      </c>
      <c r="R3014" s="29">
        <v>1.6597000000000001E-2</v>
      </c>
      <c r="S3014" s="29">
        <v>3.0700000000000002E-2</v>
      </c>
      <c r="T3014" s="29">
        <v>0.89549999999999996</v>
      </c>
      <c r="U3014" s="29">
        <v>8.7873000000000007E-2</v>
      </c>
      <c r="V3014" s="29">
        <v>0.43269999999999997</v>
      </c>
    </row>
    <row r="3015" spans="1:22" ht="14.25" customHeight="1" x14ac:dyDescent="0.3">
      <c r="A3015" s="57">
        <v>41722</v>
      </c>
      <c r="B3015" s="29">
        <v>21098</v>
      </c>
      <c r="C3015" s="29">
        <v>21036</v>
      </c>
      <c r="D3015" s="29">
        <v>79.933999999999997</v>
      </c>
      <c r="E3015" s="29">
        <v>102.24</v>
      </c>
      <c r="F3015" s="29">
        <v>1.3838999999999999</v>
      </c>
      <c r="G3015" s="29">
        <v>9.7800000000000005E-3</v>
      </c>
      <c r="H3015" s="29">
        <v>0.16139000000000001</v>
      </c>
      <c r="I3015" s="29">
        <v>0.1618</v>
      </c>
      <c r="J3015" s="29">
        <v>1.6497999999999999</v>
      </c>
      <c r="K3015" s="29">
        <v>3.2723000000000002E-2</v>
      </c>
      <c r="L3015" s="29">
        <v>0.30280000000000001</v>
      </c>
      <c r="M3015" s="29">
        <v>9.2770000000000005E-2</v>
      </c>
      <c r="N3015" s="29">
        <v>1.29E-2</v>
      </c>
      <c r="O3015" s="29">
        <v>0.76549999999999996</v>
      </c>
      <c r="P3015" s="29">
        <v>1.0221499999999999</v>
      </c>
      <c r="Q3015" s="29">
        <v>2.2183999999999999E-2</v>
      </c>
      <c r="R3015" s="29">
        <v>1.6494000000000002E-2</v>
      </c>
      <c r="S3015" s="29">
        <v>3.0811999999999999E-2</v>
      </c>
      <c r="T3015" s="29">
        <v>0.89349999999999996</v>
      </c>
      <c r="U3015" s="29">
        <v>8.7873000000000007E-2</v>
      </c>
      <c r="V3015" s="29">
        <v>0.43080000000000002</v>
      </c>
    </row>
    <row r="3016" spans="1:22" ht="14.25" customHeight="1" x14ac:dyDescent="0.3">
      <c r="A3016" s="57">
        <v>41719</v>
      </c>
      <c r="B3016" s="29">
        <v>21098</v>
      </c>
      <c r="C3016" s="29">
        <v>21036</v>
      </c>
      <c r="D3016" s="29">
        <v>80.105000000000004</v>
      </c>
      <c r="E3016" s="29">
        <v>102.25</v>
      </c>
      <c r="F3016" s="29">
        <v>1.3794</v>
      </c>
      <c r="G3016" s="29">
        <v>9.7769999999999992E-3</v>
      </c>
      <c r="H3016" s="29">
        <v>0.16063</v>
      </c>
      <c r="I3016" s="29">
        <v>0.1613</v>
      </c>
      <c r="J3016" s="29">
        <v>1.6486000000000001</v>
      </c>
      <c r="K3016" s="29">
        <v>3.2673000000000001E-2</v>
      </c>
      <c r="L3016" s="29">
        <v>0.30220000000000002</v>
      </c>
      <c r="M3016" s="29">
        <v>9.2609999999999998E-2</v>
      </c>
      <c r="N3016" s="29">
        <v>1.2880000000000001E-2</v>
      </c>
      <c r="O3016" s="29">
        <v>0.76539999999999997</v>
      </c>
      <c r="P3016" s="29">
        <v>1.0195799999999999</v>
      </c>
      <c r="Q3016" s="29">
        <v>2.2103000000000001E-2</v>
      </c>
      <c r="R3016" s="29">
        <v>1.6393000000000001E-2</v>
      </c>
      <c r="S3016" s="29">
        <v>3.0876000000000001E-2</v>
      </c>
      <c r="T3016" s="29">
        <v>0.89119999999999999</v>
      </c>
      <c r="U3016" s="29">
        <v>8.7446999999999997E-2</v>
      </c>
      <c r="V3016" s="29">
        <v>0.43020000000000003</v>
      </c>
    </row>
    <row r="3017" spans="1:22" ht="14.25" customHeight="1" x14ac:dyDescent="0.3">
      <c r="A3017" s="57">
        <v>41718</v>
      </c>
      <c r="B3017" s="29">
        <v>21098</v>
      </c>
      <c r="C3017" s="29">
        <v>21036</v>
      </c>
      <c r="D3017" s="29">
        <v>80.191999999999993</v>
      </c>
      <c r="E3017" s="29">
        <v>102.39</v>
      </c>
      <c r="F3017" s="29">
        <v>1.3778999999999999</v>
      </c>
      <c r="G3017" s="29">
        <v>9.7669999999999996E-3</v>
      </c>
      <c r="H3017" s="29">
        <v>0.16056999999999999</v>
      </c>
      <c r="I3017" s="29">
        <v>0.16109999999999999</v>
      </c>
      <c r="J3017" s="29">
        <v>1.6504000000000001</v>
      </c>
      <c r="K3017" s="29">
        <v>3.2622999999999999E-2</v>
      </c>
      <c r="L3017" s="29">
        <v>0.30159999999999998</v>
      </c>
      <c r="M3017" s="29">
        <v>9.2530000000000001E-2</v>
      </c>
      <c r="N3017" s="29">
        <v>1.2880000000000001E-2</v>
      </c>
      <c r="O3017" s="29">
        <v>0.76559999999999995</v>
      </c>
      <c r="P3017" s="29">
        <v>1.0191399999999999</v>
      </c>
      <c r="Q3017" s="29">
        <v>2.2092000000000001E-2</v>
      </c>
      <c r="R3017" s="29">
        <v>1.6330000000000001E-2</v>
      </c>
      <c r="S3017" s="29">
        <v>3.0873999999999999E-2</v>
      </c>
      <c r="T3017" s="29">
        <v>0.88939999999999997</v>
      </c>
      <c r="U3017" s="29">
        <v>8.7526999999999994E-2</v>
      </c>
      <c r="V3017" s="29">
        <v>0.42980000000000002</v>
      </c>
    </row>
    <row r="3018" spans="1:22" ht="14.25" customHeight="1" x14ac:dyDescent="0.3">
      <c r="A3018" s="57">
        <v>41717</v>
      </c>
      <c r="B3018" s="29">
        <v>21098</v>
      </c>
      <c r="C3018" s="29">
        <v>21036</v>
      </c>
      <c r="D3018" s="29">
        <v>79.995000000000005</v>
      </c>
      <c r="E3018" s="29">
        <v>102.32</v>
      </c>
      <c r="F3018" s="29">
        <v>1.3833</v>
      </c>
      <c r="G3018" s="29">
        <v>9.7730000000000004E-3</v>
      </c>
      <c r="H3018" s="29">
        <v>0.16142000000000001</v>
      </c>
      <c r="I3018" s="29">
        <v>0.1615</v>
      </c>
      <c r="J3018" s="29">
        <v>1.6540999999999999</v>
      </c>
      <c r="K3018" s="29">
        <v>3.2688000000000002E-2</v>
      </c>
      <c r="L3018" s="29">
        <v>0.30330000000000001</v>
      </c>
      <c r="M3018" s="29">
        <v>9.2990000000000003E-2</v>
      </c>
      <c r="N3018" s="29">
        <v>1.2869999999999999E-2</v>
      </c>
      <c r="O3018" s="29">
        <v>0.76580000000000004</v>
      </c>
      <c r="P3018" s="29">
        <v>1.01851</v>
      </c>
      <c r="Q3018" s="29">
        <v>2.2246999999999999E-2</v>
      </c>
      <c r="R3018" s="29">
        <v>1.6272999999999999E-2</v>
      </c>
      <c r="S3018" s="29">
        <v>3.0959E-2</v>
      </c>
      <c r="T3018" s="29">
        <v>0.88980000000000004</v>
      </c>
      <c r="U3018" s="29">
        <v>8.8242000000000001E-2</v>
      </c>
      <c r="V3018" s="29">
        <v>0.4259</v>
      </c>
    </row>
    <row r="3019" spans="1:22" ht="14.25" customHeight="1" x14ac:dyDescent="0.3">
      <c r="A3019" s="57">
        <v>41716</v>
      </c>
      <c r="B3019" s="29">
        <v>21098</v>
      </c>
      <c r="C3019" s="29">
        <v>21036</v>
      </c>
      <c r="D3019" s="29">
        <v>79.414000000000001</v>
      </c>
      <c r="E3019" s="29">
        <v>101.44</v>
      </c>
      <c r="F3019" s="29">
        <v>1.3934</v>
      </c>
      <c r="G3019" s="29">
        <v>9.8580000000000004E-3</v>
      </c>
      <c r="H3019" s="29">
        <v>0.1615</v>
      </c>
      <c r="I3019" s="29">
        <v>0.16189999999999999</v>
      </c>
      <c r="J3019" s="29">
        <v>1.6593</v>
      </c>
      <c r="K3019" s="29">
        <v>3.2828999999999997E-2</v>
      </c>
      <c r="L3019" s="29">
        <v>0.30509999999999998</v>
      </c>
      <c r="M3019" s="29">
        <v>9.35E-2</v>
      </c>
      <c r="N3019" s="29">
        <v>1.2869999999999999E-2</v>
      </c>
      <c r="O3019" s="29">
        <v>0.76580000000000004</v>
      </c>
      <c r="P3019" s="29">
        <v>1.0103599999999999</v>
      </c>
      <c r="Q3019" s="29">
        <v>2.2322000000000002E-2</v>
      </c>
      <c r="R3019" s="29">
        <v>1.6389000000000001E-2</v>
      </c>
      <c r="S3019" s="29">
        <v>3.1143000000000001E-2</v>
      </c>
      <c r="T3019" s="29">
        <v>0.89810000000000001</v>
      </c>
      <c r="U3019" s="29">
        <v>8.8416999999999996E-2</v>
      </c>
      <c r="V3019" s="29">
        <v>0.4274</v>
      </c>
    </row>
    <row r="3020" spans="1:22" ht="14.25" customHeight="1" x14ac:dyDescent="0.3">
      <c r="A3020" s="57">
        <v>41715</v>
      </c>
      <c r="B3020" s="29">
        <v>21093</v>
      </c>
      <c r="C3020" s="29">
        <v>21036</v>
      </c>
      <c r="D3020" s="29">
        <v>79.385000000000005</v>
      </c>
      <c r="E3020" s="29">
        <v>101.77</v>
      </c>
      <c r="F3020" s="29">
        <v>1.3922000000000001</v>
      </c>
      <c r="G3020" s="29">
        <v>9.8270000000000007E-3</v>
      </c>
      <c r="H3020" s="29">
        <v>0.16183</v>
      </c>
      <c r="I3020" s="29">
        <v>0.1623</v>
      </c>
      <c r="J3020" s="29">
        <v>1.6637</v>
      </c>
      <c r="K3020" s="29">
        <v>3.2974000000000003E-2</v>
      </c>
      <c r="L3020" s="29">
        <v>0.30549999999999999</v>
      </c>
      <c r="M3020" s="29">
        <v>9.3710000000000002E-2</v>
      </c>
      <c r="N3020" s="29">
        <v>1.298E-2</v>
      </c>
      <c r="O3020" s="29">
        <v>0.76559999999999995</v>
      </c>
      <c r="P3020" s="29">
        <v>1.00807</v>
      </c>
      <c r="Q3020" s="29">
        <v>2.2407E-2</v>
      </c>
      <c r="R3020" s="29">
        <v>1.6379000000000001E-2</v>
      </c>
      <c r="S3020" s="29">
        <v>3.1033000000000002E-2</v>
      </c>
      <c r="T3020" s="29">
        <v>0.90469999999999995</v>
      </c>
      <c r="U3020" s="29">
        <v>8.8594000000000006E-2</v>
      </c>
      <c r="V3020" s="29">
        <v>0.42570000000000002</v>
      </c>
    </row>
    <row r="3021" spans="1:22" ht="14.25" customHeight="1" x14ac:dyDescent="0.3">
      <c r="A3021" s="57">
        <v>41712</v>
      </c>
      <c r="B3021" s="29">
        <v>21100</v>
      </c>
      <c r="C3021" s="29">
        <v>21036</v>
      </c>
      <c r="D3021" s="29">
        <v>79.445999999999998</v>
      </c>
      <c r="E3021" s="29">
        <v>101.36</v>
      </c>
      <c r="F3021" s="29">
        <v>1.3914</v>
      </c>
      <c r="G3021" s="29">
        <v>9.8650000000000005E-3</v>
      </c>
      <c r="H3021" s="29">
        <v>0.16259999999999999</v>
      </c>
      <c r="I3021" s="29">
        <v>0.16239999999999999</v>
      </c>
      <c r="J3021" s="29">
        <v>1.6647000000000001</v>
      </c>
      <c r="K3021" s="29">
        <v>3.295E-2</v>
      </c>
      <c r="L3021" s="29">
        <v>0.30509999999999998</v>
      </c>
      <c r="M3021" s="29">
        <v>9.3340000000000006E-2</v>
      </c>
      <c r="N3021" s="29">
        <v>1.2869999999999999E-2</v>
      </c>
      <c r="O3021" s="29">
        <v>0.76549999999999996</v>
      </c>
      <c r="P3021" s="29">
        <v>1.0062599999999999</v>
      </c>
      <c r="Q3021" s="29">
        <v>2.2408000000000001E-2</v>
      </c>
      <c r="R3021" s="29">
        <v>1.6320999999999999E-2</v>
      </c>
      <c r="S3021" s="29">
        <v>3.0984000000000001E-2</v>
      </c>
      <c r="T3021" s="29">
        <v>0.90049999999999997</v>
      </c>
      <c r="U3021" s="29">
        <v>8.7641999999999998E-2</v>
      </c>
      <c r="V3021" s="29">
        <v>0.42549999999999999</v>
      </c>
    </row>
    <row r="3022" spans="1:22" ht="14.25" customHeight="1" x14ac:dyDescent="0.3">
      <c r="A3022" s="57">
        <v>41711</v>
      </c>
      <c r="B3022" s="29">
        <v>21100</v>
      </c>
      <c r="C3022" s="29">
        <v>21036</v>
      </c>
      <c r="D3022" s="29">
        <v>79.62</v>
      </c>
      <c r="E3022" s="29">
        <v>101.84</v>
      </c>
      <c r="F3022" s="29">
        <v>1.3868</v>
      </c>
      <c r="G3022" s="29">
        <v>9.8200000000000006E-3</v>
      </c>
      <c r="H3022" s="29">
        <v>0.16299</v>
      </c>
      <c r="I3022" s="29">
        <v>0.1628</v>
      </c>
      <c r="J3022" s="29">
        <v>1.6624000000000001</v>
      </c>
      <c r="K3022" s="29">
        <v>3.2953999999999997E-2</v>
      </c>
      <c r="L3022" s="29">
        <v>0.30449999999999999</v>
      </c>
      <c r="M3022" s="29">
        <v>9.3399999999999997E-2</v>
      </c>
      <c r="N3022" s="29">
        <v>1.2869999999999999E-2</v>
      </c>
      <c r="O3022" s="29">
        <v>0.76529999999999998</v>
      </c>
      <c r="P3022" s="29">
        <v>1.0114300000000001</v>
      </c>
      <c r="Q3022" s="29">
        <v>2.2464000000000001E-2</v>
      </c>
      <c r="R3022" s="29">
        <v>1.6268999999999999E-2</v>
      </c>
      <c r="S3022" s="29">
        <v>3.0922000000000002E-2</v>
      </c>
      <c r="T3022" s="29">
        <v>0.90300000000000002</v>
      </c>
      <c r="U3022" s="29">
        <v>8.7873000000000007E-2</v>
      </c>
      <c r="V3022" s="29">
        <v>0.42270000000000002</v>
      </c>
    </row>
    <row r="3023" spans="1:22" ht="14.25" customHeight="1" x14ac:dyDescent="0.3">
      <c r="A3023" s="57">
        <v>41710</v>
      </c>
      <c r="B3023" s="29">
        <v>21100</v>
      </c>
      <c r="C3023" s="29">
        <v>21036</v>
      </c>
      <c r="D3023" s="29">
        <v>79.608000000000004</v>
      </c>
      <c r="E3023" s="29">
        <v>102.76</v>
      </c>
      <c r="F3023" s="29">
        <v>1.3903000000000001</v>
      </c>
      <c r="G3023" s="29">
        <v>9.7319999999999993E-3</v>
      </c>
      <c r="H3023" s="29">
        <v>0.16267999999999999</v>
      </c>
      <c r="I3023" s="29">
        <v>0.1628</v>
      </c>
      <c r="J3023" s="29">
        <v>1.6618999999999999</v>
      </c>
      <c r="K3023" s="29">
        <v>3.2960000000000003E-2</v>
      </c>
      <c r="L3023" s="29">
        <v>0.30449999999999999</v>
      </c>
      <c r="M3023" s="29">
        <v>9.3450000000000005E-2</v>
      </c>
      <c r="N3023" s="29">
        <v>1.2869999999999999E-2</v>
      </c>
      <c r="O3023" s="29">
        <v>0.76580000000000004</v>
      </c>
      <c r="P3023" s="29">
        <v>1.0218700000000001</v>
      </c>
      <c r="Q3023" s="29">
        <v>2.2408999999999998E-2</v>
      </c>
      <c r="R3023" s="29">
        <v>1.6396999999999998E-2</v>
      </c>
      <c r="S3023" s="29">
        <v>3.0873000000000001E-2</v>
      </c>
      <c r="T3023" s="29">
        <v>0.89939999999999998</v>
      </c>
      <c r="U3023" s="29">
        <v>8.7526999999999994E-2</v>
      </c>
      <c r="V3023" s="29">
        <v>0.42420000000000002</v>
      </c>
    </row>
    <row r="3024" spans="1:22" ht="14.25" customHeight="1" x14ac:dyDescent="0.3">
      <c r="A3024" s="57">
        <v>41709</v>
      </c>
      <c r="B3024" s="29">
        <v>21100</v>
      </c>
      <c r="C3024" s="29">
        <v>21036</v>
      </c>
      <c r="D3024" s="29">
        <v>79.736000000000004</v>
      </c>
      <c r="E3024" s="29">
        <v>103.02</v>
      </c>
      <c r="F3024" s="29">
        <v>1.3859999999999999</v>
      </c>
      <c r="G3024" s="29">
        <v>9.7070000000000004E-3</v>
      </c>
      <c r="H3024" s="29">
        <v>0.16288</v>
      </c>
      <c r="I3024" s="29">
        <v>0.1628</v>
      </c>
      <c r="J3024" s="29">
        <v>1.6617</v>
      </c>
      <c r="K3024" s="29">
        <v>3.2972000000000001E-2</v>
      </c>
      <c r="L3024" s="29">
        <v>0.30370000000000003</v>
      </c>
      <c r="M3024" s="29">
        <v>9.3469999999999998E-2</v>
      </c>
      <c r="N3024" s="29">
        <v>1.2869999999999999E-2</v>
      </c>
      <c r="O3024" s="29">
        <v>0.76570000000000005</v>
      </c>
      <c r="P3024" s="29">
        <v>1.0045200000000001</v>
      </c>
      <c r="Q3024" s="29">
        <v>2.2502000000000001E-2</v>
      </c>
      <c r="R3024" s="29">
        <v>1.6372999999999999E-2</v>
      </c>
      <c r="S3024" s="29">
        <v>3.0896E-2</v>
      </c>
      <c r="T3024" s="29">
        <v>0.90039999999999998</v>
      </c>
      <c r="U3024" s="29">
        <v>8.7970000000000007E-2</v>
      </c>
      <c r="V3024" s="29">
        <v>0.42299999999999999</v>
      </c>
    </row>
    <row r="3025" spans="1:22" ht="14.25" customHeight="1" x14ac:dyDescent="0.3">
      <c r="A3025" s="57">
        <v>41708</v>
      </c>
      <c r="B3025" s="29">
        <v>21100</v>
      </c>
      <c r="C3025" s="29">
        <v>21036</v>
      </c>
      <c r="D3025" s="29">
        <v>79.768000000000001</v>
      </c>
      <c r="E3025" s="29">
        <v>103.27</v>
      </c>
      <c r="F3025" s="29">
        <v>1.3876999999999999</v>
      </c>
      <c r="G3025" s="29">
        <v>9.6839999999999999E-3</v>
      </c>
      <c r="H3025" s="29">
        <v>0.16292999999999999</v>
      </c>
      <c r="I3025" s="29">
        <v>0.16300000000000001</v>
      </c>
      <c r="J3025" s="29">
        <v>1.6645000000000001</v>
      </c>
      <c r="K3025" s="29">
        <v>3.2974999999999997E-2</v>
      </c>
      <c r="L3025" s="29">
        <v>0.3044</v>
      </c>
      <c r="M3025" s="29">
        <v>9.3689999999999996E-2</v>
      </c>
      <c r="N3025" s="29">
        <v>1.2760000000000001E-2</v>
      </c>
      <c r="O3025" s="29">
        <v>0.76600000000000001</v>
      </c>
      <c r="P3025" s="29">
        <v>0.99102999999999997</v>
      </c>
      <c r="Q3025" s="29">
        <v>2.2459E-2</v>
      </c>
      <c r="R3025" s="29">
        <v>1.6395E-2</v>
      </c>
      <c r="S3025" s="29">
        <v>3.0883000000000001E-2</v>
      </c>
      <c r="T3025" s="29">
        <v>0.9002</v>
      </c>
      <c r="U3025" s="29">
        <v>8.7355000000000002E-2</v>
      </c>
      <c r="V3025" s="29">
        <v>0.42520000000000002</v>
      </c>
    </row>
    <row r="3026" spans="1:22" ht="14.25" customHeight="1" x14ac:dyDescent="0.3">
      <c r="A3026" s="57">
        <v>41705</v>
      </c>
      <c r="B3026" s="29">
        <v>21100</v>
      </c>
      <c r="C3026" s="29">
        <v>21036</v>
      </c>
      <c r="D3026" s="29">
        <v>79.718999999999994</v>
      </c>
      <c r="E3026" s="29">
        <v>103.28</v>
      </c>
      <c r="F3026" s="29">
        <v>1.3875</v>
      </c>
      <c r="G3026" s="29">
        <v>9.6839999999999999E-3</v>
      </c>
      <c r="H3026" s="29">
        <v>0.16325999999999999</v>
      </c>
      <c r="I3026" s="29">
        <v>0.16370000000000001</v>
      </c>
      <c r="J3026" s="29">
        <v>1.6713</v>
      </c>
      <c r="K3026" s="29">
        <v>3.3037999999999998E-2</v>
      </c>
      <c r="L3026" s="29">
        <v>0.30609999999999998</v>
      </c>
      <c r="M3026" s="29">
        <v>9.3859999999999999E-2</v>
      </c>
      <c r="N3026" s="29">
        <v>1.286E-2</v>
      </c>
      <c r="O3026" s="29">
        <v>0.76570000000000005</v>
      </c>
      <c r="P3026" s="29">
        <v>0.97223999999999999</v>
      </c>
      <c r="Q3026" s="29">
        <v>2.2525E-2</v>
      </c>
      <c r="R3026" s="29">
        <v>1.6337999999999998E-2</v>
      </c>
      <c r="S3026" s="29">
        <v>3.0953000000000001E-2</v>
      </c>
      <c r="T3026" s="29">
        <v>0.90200000000000002</v>
      </c>
      <c r="U3026" s="29">
        <v>8.7527999999999995E-2</v>
      </c>
      <c r="V3026" s="29">
        <v>0.42730000000000001</v>
      </c>
    </row>
    <row r="3027" spans="1:22" ht="14.25" customHeight="1" x14ac:dyDescent="0.3">
      <c r="A3027" s="57">
        <v>41704</v>
      </c>
      <c r="B3027" s="29">
        <v>21100</v>
      </c>
      <c r="C3027" s="29">
        <v>21036</v>
      </c>
      <c r="D3027" s="29">
        <v>79.662999999999997</v>
      </c>
      <c r="E3027" s="29">
        <v>103.07</v>
      </c>
      <c r="F3027" s="29">
        <v>1.3861000000000001</v>
      </c>
      <c r="G3027" s="29">
        <v>9.7020000000000006E-3</v>
      </c>
      <c r="H3027" s="29">
        <v>0.16342999999999999</v>
      </c>
      <c r="I3027" s="29">
        <v>0.16389999999999999</v>
      </c>
      <c r="J3027" s="29">
        <v>1.6739999999999999</v>
      </c>
      <c r="K3027" s="29">
        <v>3.3076000000000001E-2</v>
      </c>
      <c r="L3027" s="29">
        <v>0.30790000000000001</v>
      </c>
      <c r="M3027" s="29">
        <v>9.3969999999999998E-2</v>
      </c>
      <c r="N3027" s="29">
        <v>1.286E-2</v>
      </c>
      <c r="O3027" s="29">
        <v>0.76600000000000001</v>
      </c>
      <c r="P3027" s="29">
        <v>0.95853999999999995</v>
      </c>
      <c r="Q3027" s="29">
        <v>2.2435E-2</v>
      </c>
      <c r="R3027" s="29">
        <v>1.6414999999999999E-2</v>
      </c>
      <c r="S3027" s="29">
        <v>3.1014E-2</v>
      </c>
      <c r="T3027" s="29">
        <v>0.9103</v>
      </c>
      <c r="U3027" s="29">
        <v>8.7135000000000004E-2</v>
      </c>
      <c r="V3027" s="29">
        <v>0.4304</v>
      </c>
    </row>
    <row r="3028" spans="1:22" ht="14.25" customHeight="1" x14ac:dyDescent="0.3">
      <c r="A3028" s="57">
        <v>41703</v>
      </c>
      <c r="B3028" s="29">
        <v>21100</v>
      </c>
      <c r="C3028" s="29">
        <v>21036</v>
      </c>
      <c r="D3028" s="29">
        <v>80.108999999999995</v>
      </c>
      <c r="E3028" s="29">
        <v>102.3</v>
      </c>
      <c r="F3028" s="29">
        <v>1.3733</v>
      </c>
      <c r="G3028" s="29">
        <v>9.7750000000000007E-3</v>
      </c>
      <c r="H3028" s="29">
        <v>0.16317999999999999</v>
      </c>
      <c r="I3028" s="29">
        <v>0.16339999999999999</v>
      </c>
      <c r="J3028" s="29">
        <v>1.6721999999999999</v>
      </c>
      <c r="K3028" s="29">
        <v>3.2989999999999998E-2</v>
      </c>
      <c r="L3028" s="29">
        <v>0.30620000000000003</v>
      </c>
      <c r="M3028" s="29">
        <v>9.3340000000000006E-2</v>
      </c>
      <c r="N3028" s="29">
        <v>1.2869999999999999E-2</v>
      </c>
      <c r="O3028" s="29">
        <v>0.76559999999999995</v>
      </c>
      <c r="P3028" s="29">
        <v>0.95870999999999995</v>
      </c>
      <c r="Q3028" s="29">
        <v>2.2341E-2</v>
      </c>
      <c r="R3028" s="29">
        <v>1.6296000000000001E-2</v>
      </c>
      <c r="S3028" s="29">
        <v>3.0963999999999998E-2</v>
      </c>
      <c r="T3028" s="29">
        <v>0.90669999999999995</v>
      </c>
      <c r="U3028" s="29">
        <v>8.6388999999999994E-2</v>
      </c>
      <c r="V3028" s="29">
        <v>0.43140000000000001</v>
      </c>
    </row>
    <row r="3029" spans="1:22" ht="14.25" customHeight="1" x14ac:dyDescent="0.3">
      <c r="A3029" s="57">
        <v>41702</v>
      </c>
      <c r="B3029" s="29">
        <v>21100</v>
      </c>
      <c r="C3029" s="29">
        <v>21036</v>
      </c>
      <c r="D3029" s="29">
        <v>80.168000000000006</v>
      </c>
      <c r="E3029" s="29">
        <v>102.21</v>
      </c>
      <c r="F3029" s="29">
        <v>1.3743000000000001</v>
      </c>
      <c r="G3029" s="29">
        <v>9.7839999999999993E-3</v>
      </c>
      <c r="H3029" s="29">
        <v>0.16284000000000001</v>
      </c>
      <c r="I3029" s="29">
        <v>0.16309999999999999</v>
      </c>
      <c r="J3029" s="29">
        <v>1.6664000000000001</v>
      </c>
      <c r="K3029" s="29">
        <v>3.2988000000000003E-2</v>
      </c>
      <c r="L3029" s="29">
        <v>0.30580000000000002</v>
      </c>
      <c r="M3029" s="29">
        <v>9.3340000000000006E-2</v>
      </c>
      <c r="N3029" s="29">
        <v>1.286E-2</v>
      </c>
      <c r="O3029" s="29">
        <v>0.76559999999999995</v>
      </c>
      <c r="P3029" s="29">
        <v>0.95374000000000003</v>
      </c>
      <c r="Q3029" s="29">
        <v>2.2349000000000001E-2</v>
      </c>
      <c r="R3029" s="29">
        <v>1.6150999999999999E-2</v>
      </c>
      <c r="S3029" s="29">
        <v>3.0934E-2</v>
      </c>
      <c r="T3029" s="29">
        <v>0.90159999999999996</v>
      </c>
      <c r="U3029" s="29">
        <v>8.5763000000000006E-2</v>
      </c>
      <c r="V3029" s="29">
        <v>0.42699999999999999</v>
      </c>
    </row>
    <row r="3030" spans="1:22" ht="14.25" customHeight="1" x14ac:dyDescent="0.3">
      <c r="A3030" s="57">
        <v>41701</v>
      </c>
      <c r="B3030" s="29">
        <v>21103</v>
      </c>
      <c r="C3030" s="29">
        <v>21036</v>
      </c>
      <c r="D3030" s="29">
        <v>80.076999999999998</v>
      </c>
      <c r="E3030" s="29">
        <v>101.45</v>
      </c>
      <c r="F3030" s="29">
        <v>1.3734999999999999</v>
      </c>
      <c r="G3030" s="29">
        <v>9.8569999999999994E-3</v>
      </c>
      <c r="H3030" s="29">
        <v>0.16270000000000001</v>
      </c>
      <c r="I3030" s="29">
        <v>0.16320000000000001</v>
      </c>
      <c r="J3030" s="29">
        <v>1.6667000000000001</v>
      </c>
      <c r="K3030" s="29">
        <v>3.2960999999999997E-2</v>
      </c>
      <c r="L3030" s="29">
        <v>0.30399999999999999</v>
      </c>
      <c r="M3030" s="29">
        <v>9.325E-2</v>
      </c>
      <c r="N3030" s="29">
        <v>1.2970000000000001E-2</v>
      </c>
      <c r="O3030" s="29">
        <v>0.76539999999999997</v>
      </c>
      <c r="P3030" s="29">
        <v>0.95306000000000002</v>
      </c>
      <c r="Q3030" s="29">
        <v>2.2342999999999998E-2</v>
      </c>
      <c r="R3030" s="29">
        <v>1.6074999999999999E-2</v>
      </c>
      <c r="S3030" s="29">
        <v>3.074E-2</v>
      </c>
      <c r="T3030" s="29">
        <v>0.90280000000000005</v>
      </c>
      <c r="U3030" s="29">
        <v>8.6336999999999997E-2</v>
      </c>
      <c r="V3030" s="29">
        <v>0.42699999999999999</v>
      </c>
    </row>
    <row r="3031" spans="1:22" ht="14.25" customHeight="1" x14ac:dyDescent="0.3">
      <c r="A3031" s="57">
        <v>41698</v>
      </c>
      <c r="B3031" s="29">
        <v>21100</v>
      </c>
      <c r="C3031" s="29">
        <v>21036</v>
      </c>
      <c r="D3031" s="29">
        <v>79.691000000000003</v>
      </c>
      <c r="E3031" s="29">
        <v>101.8</v>
      </c>
      <c r="F3031" s="29">
        <v>1.3802000000000001</v>
      </c>
      <c r="G3031" s="29">
        <v>9.8250000000000004E-3</v>
      </c>
      <c r="H3031" s="29">
        <v>0.16270000000000001</v>
      </c>
      <c r="I3031" s="29">
        <v>0.16339999999999999</v>
      </c>
      <c r="J3031" s="29">
        <v>1.6745000000000001</v>
      </c>
      <c r="K3031" s="29">
        <v>3.2974000000000003E-2</v>
      </c>
      <c r="L3031" s="29">
        <v>0.3054</v>
      </c>
      <c r="M3031" s="29">
        <v>9.3759999999999996E-2</v>
      </c>
      <c r="N3031" s="29">
        <v>1.2869999999999999E-2</v>
      </c>
      <c r="O3031" s="29">
        <v>0.76480000000000004</v>
      </c>
      <c r="P3031" s="29">
        <v>0.95315000000000005</v>
      </c>
      <c r="Q3031" s="29">
        <v>2.2419999999999999E-2</v>
      </c>
      <c r="R3031" s="29">
        <v>1.6164999999999999E-2</v>
      </c>
      <c r="S3031" s="29">
        <v>3.0731000000000001E-2</v>
      </c>
      <c r="T3031" s="29">
        <v>0.90390000000000004</v>
      </c>
      <c r="U3031" s="29">
        <v>8.6096000000000006E-2</v>
      </c>
      <c r="V3031" s="29">
        <v>0.42699999999999999</v>
      </c>
    </row>
    <row r="3032" spans="1:22" ht="14.25" customHeight="1" x14ac:dyDescent="0.3">
      <c r="A3032" s="57">
        <v>41697</v>
      </c>
      <c r="B3032" s="29">
        <v>21100</v>
      </c>
      <c r="C3032" s="29">
        <v>21036</v>
      </c>
      <c r="D3032" s="29">
        <v>80.284999999999997</v>
      </c>
      <c r="E3032" s="29">
        <v>102.13</v>
      </c>
      <c r="F3032" s="29">
        <v>1.371</v>
      </c>
      <c r="G3032" s="29">
        <v>9.7920000000000004E-3</v>
      </c>
      <c r="H3032" s="29">
        <v>0.16316</v>
      </c>
      <c r="I3032" s="29">
        <v>0.16389999999999999</v>
      </c>
      <c r="J3032" s="29">
        <v>1.6688000000000001</v>
      </c>
      <c r="K3032" s="29">
        <v>3.2974000000000003E-2</v>
      </c>
      <c r="L3032" s="29">
        <v>0.30509999999999998</v>
      </c>
      <c r="M3032" s="29">
        <v>9.3780000000000002E-2</v>
      </c>
      <c r="N3032" s="29">
        <v>1.2869999999999999E-2</v>
      </c>
      <c r="O3032" s="29">
        <v>0.7631</v>
      </c>
      <c r="P3032" s="29">
        <v>0.95269999999999999</v>
      </c>
      <c r="Q3032" s="29">
        <v>2.2386E-2</v>
      </c>
      <c r="R3032" s="29">
        <v>1.6136000000000001E-2</v>
      </c>
      <c r="S3032" s="29">
        <v>3.0693999999999999E-2</v>
      </c>
      <c r="T3032" s="29">
        <v>0.8992</v>
      </c>
      <c r="U3032" s="29">
        <v>8.5891999999999996E-2</v>
      </c>
      <c r="V3032" s="29">
        <v>0.42859999999999998</v>
      </c>
    </row>
    <row r="3033" spans="1:22" ht="14.25" customHeight="1" x14ac:dyDescent="0.3">
      <c r="A3033" s="57">
        <v>41696</v>
      </c>
      <c r="B3033" s="29">
        <v>21100</v>
      </c>
      <c r="C3033" s="29">
        <v>21036</v>
      </c>
      <c r="D3033" s="29">
        <v>80.429000000000002</v>
      </c>
      <c r="E3033" s="29">
        <v>102.38</v>
      </c>
      <c r="F3033" s="29">
        <v>1.3687</v>
      </c>
      <c r="G3033" s="29">
        <v>9.7669999999999996E-3</v>
      </c>
      <c r="H3033" s="29">
        <v>0.16328999999999999</v>
      </c>
      <c r="I3033" s="29">
        <v>0.16339999999999999</v>
      </c>
      <c r="J3033" s="29">
        <v>1.6671</v>
      </c>
      <c r="K3033" s="29">
        <v>3.2999000000000001E-2</v>
      </c>
      <c r="L3033" s="29">
        <v>0.30459999999999998</v>
      </c>
      <c r="M3033" s="29">
        <v>9.3439999999999995E-2</v>
      </c>
      <c r="N3033" s="29">
        <v>1.2869999999999999E-2</v>
      </c>
      <c r="O3033" s="29">
        <v>0.76300000000000001</v>
      </c>
      <c r="P3033" s="29">
        <v>0.95238</v>
      </c>
      <c r="Q3033" s="29">
        <v>2.2412000000000001E-2</v>
      </c>
      <c r="R3033" s="29">
        <v>1.6095000000000002E-2</v>
      </c>
      <c r="S3033" s="29">
        <v>3.0689000000000001E-2</v>
      </c>
      <c r="T3033" s="29">
        <v>0.89859999999999995</v>
      </c>
      <c r="U3033" s="29">
        <v>8.5985000000000006E-2</v>
      </c>
      <c r="V3033" s="29">
        <v>0.42549999999999999</v>
      </c>
    </row>
    <row r="3034" spans="1:22" ht="14.25" customHeight="1" x14ac:dyDescent="0.3">
      <c r="A3034" s="57">
        <v>41695</v>
      </c>
      <c r="B3034" s="29">
        <v>21105</v>
      </c>
      <c r="C3034" s="29">
        <v>21036</v>
      </c>
      <c r="D3034" s="29">
        <v>80.137</v>
      </c>
      <c r="E3034" s="29">
        <v>102.24</v>
      </c>
      <c r="F3034" s="29">
        <v>1.3745000000000001</v>
      </c>
      <c r="G3034" s="29">
        <v>9.7809999999999998E-3</v>
      </c>
      <c r="H3034" s="29">
        <v>0.16328999999999999</v>
      </c>
      <c r="I3034" s="29">
        <v>0.16350000000000001</v>
      </c>
      <c r="J3034" s="29">
        <v>1.6680999999999999</v>
      </c>
      <c r="K3034" s="29">
        <v>3.2952000000000002E-2</v>
      </c>
      <c r="L3034" s="29">
        <v>0.30499999999999999</v>
      </c>
      <c r="M3034" s="29">
        <v>9.3130000000000004E-2</v>
      </c>
      <c r="N3034" s="29">
        <v>1.2869999999999999E-2</v>
      </c>
      <c r="O3034" s="29">
        <v>0.76280000000000003</v>
      </c>
      <c r="P3034" s="29">
        <v>0.95243</v>
      </c>
      <c r="Q3034" s="29">
        <v>2.24E-2</v>
      </c>
      <c r="R3034" s="29">
        <v>1.6146000000000001E-2</v>
      </c>
      <c r="S3034" s="29">
        <v>3.0721999999999999E-2</v>
      </c>
      <c r="T3034" s="29">
        <v>0.90210000000000001</v>
      </c>
      <c r="U3034" s="29">
        <v>8.5690000000000002E-2</v>
      </c>
      <c r="V3034" s="29">
        <v>0.42699999999999999</v>
      </c>
    </row>
    <row r="3035" spans="1:22" ht="14.25" customHeight="1" x14ac:dyDescent="0.3">
      <c r="A3035" s="57">
        <v>41694</v>
      </c>
      <c r="B3035" s="29">
        <v>21105</v>
      </c>
      <c r="C3035" s="29">
        <v>21036</v>
      </c>
      <c r="D3035" s="29">
        <v>80.198999999999998</v>
      </c>
      <c r="E3035" s="29">
        <v>102.51</v>
      </c>
      <c r="F3035" s="29">
        <v>1.3734999999999999</v>
      </c>
      <c r="G3035" s="29">
        <v>9.7560000000000008E-3</v>
      </c>
      <c r="H3035" s="29">
        <v>0.16399</v>
      </c>
      <c r="I3035" s="29">
        <v>0.16400000000000001</v>
      </c>
      <c r="J3035" s="29">
        <v>1.6656</v>
      </c>
      <c r="K3035" s="29">
        <v>3.295E-2</v>
      </c>
      <c r="L3035" s="29">
        <v>0.30580000000000002</v>
      </c>
      <c r="M3035" s="29">
        <v>9.3109999999999998E-2</v>
      </c>
      <c r="N3035" s="29">
        <v>1.2970000000000001E-2</v>
      </c>
      <c r="O3035" s="29">
        <v>0.76319999999999999</v>
      </c>
      <c r="P3035" s="29">
        <v>0.95252999999999999</v>
      </c>
      <c r="Q3035" s="29">
        <v>2.2411E-2</v>
      </c>
      <c r="R3035" s="29">
        <v>1.6164999999999999E-2</v>
      </c>
      <c r="S3035" s="29">
        <v>3.0737E-2</v>
      </c>
      <c r="T3035" s="29">
        <v>0.90410000000000001</v>
      </c>
      <c r="U3035" s="29">
        <v>8.5433999999999996E-2</v>
      </c>
      <c r="V3035" s="29">
        <v>0.42699999999999999</v>
      </c>
    </row>
    <row r="3036" spans="1:22" ht="14.25" customHeight="1" x14ac:dyDescent="0.3">
      <c r="A3036" s="57">
        <v>41691</v>
      </c>
      <c r="B3036" s="29">
        <v>21105</v>
      </c>
      <c r="C3036" s="29">
        <v>21036</v>
      </c>
      <c r="D3036" s="29">
        <v>80.236999999999995</v>
      </c>
      <c r="E3036" s="29">
        <v>102.51</v>
      </c>
      <c r="F3036" s="29">
        <v>1.3746</v>
      </c>
      <c r="G3036" s="29">
        <v>9.757E-3</v>
      </c>
      <c r="H3036" s="29">
        <v>0.16417000000000001</v>
      </c>
      <c r="I3036" s="29">
        <v>0.1641</v>
      </c>
      <c r="J3036" s="29">
        <v>1.6616</v>
      </c>
      <c r="K3036" s="29">
        <v>3.2917000000000002E-2</v>
      </c>
      <c r="L3036" s="29">
        <v>0.30320000000000003</v>
      </c>
      <c r="M3036" s="29">
        <v>9.3200000000000005E-2</v>
      </c>
      <c r="N3036" s="29">
        <v>1.286E-2</v>
      </c>
      <c r="O3036" s="29">
        <v>0.76349999999999996</v>
      </c>
      <c r="P3036" s="29">
        <v>0.95396999999999998</v>
      </c>
      <c r="Q3036" s="29">
        <v>2.2443999999999999E-2</v>
      </c>
      <c r="R3036" s="29">
        <v>1.6119000000000001E-2</v>
      </c>
      <c r="S3036" s="29">
        <v>3.0742999999999999E-2</v>
      </c>
      <c r="T3036" s="29">
        <v>0.90010000000000001</v>
      </c>
      <c r="U3036" s="29">
        <v>8.5179000000000005E-2</v>
      </c>
      <c r="V3036" s="29">
        <v>0.42620000000000002</v>
      </c>
    </row>
    <row r="3037" spans="1:22" ht="14.25" customHeight="1" x14ac:dyDescent="0.3">
      <c r="A3037" s="57">
        <v>41690</v>
      </c>
      <c r="B3037" s="29">
        <v>21100</v>
      </c>
      <c r="C3037" s="29">
        <v>21036</v>
      </c>
      <c r="D3037" s="29">
        <v>80.286000000000001</v>
      </c>
      <c r="E3037" s="29">
        <v>102.28</v>
      </c>
      <c r="F3037" s="29">
        <v>1.3718999999999999</v>
      </c>
      <c r="G3037" s="29">
        <v>9.7780000000000002E-3</v>
      </c>
      <c r="H3037" s="29">
        <v>0.16435</v>
      </c>
      <c r="I3037" s="29">
        <v>0.16470000000000001</v>
      </c>
      <c r="J3037" s="29">
        <v>1.6651</v>
      </c>
      <c r="K3037" s="29">
        <v>3.2957E-2</v>
      </c>
      <c r="L3037" s="29">
        <v>0.30259999999999998</v>
      </c>
      <c r="M3037" s="29">
        <v>9.3270000000000006E-2</v>
      </c>
      <c r="N3037" s="29">
        <v>1.286E-2</v>
      </c>
      <c r="O3037" s="29">
        <v>0.76370000000000005</v>
      </c>
      <c r="P3037" s="29">
        <v>0.95279000000000003</v>
      </c>
      <c r="Q3037" s="29">
        <v>2.2334E-2</v>
      </c>
      <c r="R3037" s="29">
        <v>1.6102999999999999E-2</v>
      </c>
      <c r="S3037" s="29">
        <v>3.0721999999999999E-2</v>
      </c>
      <c r="T3037" s="29">
        <v>0.90100000000000002</v>
      </c>
      <c r="U3037" s="29">
        <v>8.4709999999999994E-2</v>
      </c>
      <c r="V3037" s="29">
        <v>0.4219</v>
      </c>
    </row>
    <row r="3038" spans="1:22" ht="14.25" customHeight="1" x14ac:dyDescent="0.3">
      <c r="A3038" s="57">
        <v>41689</v>
      </c>
      <c r="B3038" s="29">
        <v>21100</v>
      </c>
      <c r="C3038" s="29">
        <v>21036</v>
      </c>
      <c r="D3038" s="29">
        <v>80.144000000000005</v>
      </c>
      <c r="E3038" s="29">
        <v>102.31</v>
      </c>
      <c r="F3038" s="29">
        <v>1.3733</v>
      </c>
      <c r="G3038" s="29">
        <v>9.7739999999999997E-3</v>
      </c>
      <c r="H3038" s="29">
        <v>0.16456999999999999</v>
      </c>
      <c r="I3038" s="29">
        <v>0.1653</v>
      </c>
      <c r="J3038" s="29">
        <v>1.6679999999999999</v>
      </c>
      <c r="K3038" s="29">
        <v>3.2976999999999999E-2</v>
      </c>
      <c r="L3038" s="29">
        <v>0.30249999999999999</v>
      </c>
      <c r="M3038" s="29">
        <v>9.3619999999999995E-2</v>
      </c>
      <c r="N3038" s="29">
        <v>1.2869999999999999E-2</v>
      </c>
      <c r="O3038" s="29">
        <v>0.76400000000000001</v>
      </c>
      <c r="P3038" s="29">
        <v>0.95247000000000004</v>
      </c>
      <c r="Q3038" s="29">
        <v>2.2436999999999999E-2</v>
      </c>
      <c r="R3038" s="29">
        <v>1.6028000000000001E-2</v>
      </c>
      <c r="S3038" s="29">
        <v>3.0679999999999999E-2</v>
      </c>
      <c r="T3038" s="29">
        <v>0.90259999999999996</v>
      </c>
      <c r="U3038" s="29">
        <v>8.4889999999999993E-2</v>
      </c>
      <c r="V3038" s="29">
        <v>0.4178</v>
      </c>
    </row>
    <row r="3039" spans="1:22" ht="14.25" customHeight="1" x14ac:dyDescent="0.3">
      <c r="A3039" s="57">
        <v>41688</v>
      </c>
      <c r="B3039" s="29">
        <v>21100</v>
      </c>
      <c r="C3039" s="29">
        <v>21036</v>
      </c>
      <c r="D3039" s="29">
        <v>80.007999999999996</v>
      </c>
      <c r="E3039" s="29">
        <v>102.36</v>
      </c>
      <c r="F3039" s="29">
        <v>1.3758999999999999</v>
      </c>
      <c r="G3039" s="29">
        <v>9.7689999999999999E-3</v>
      </c>
      <c r="H3039" s="29">
        <v>0.16481000000000001</v>
      </c>
      <c r="I3039" s="29">
        <v>0.1656</v>
      </c>
      <c r="J3039" s="29">
        <v>1.6684000000000001</v>
      </c>
      <c r="K3039" s="29">
        <v>3.3010999999999999E-2</v>
      </c>
      <c r="L3039" s="29">
        <v>0.30320000000000003</v>
      </c>
      <c r="M3039" s="29">
        <v>9.3909999999999993E-2</v>
      </c>
      <c r="N3039" s="29">
        <v>1.2869999999999999E-2</v>
      </c>
      <c r="O3039" s="29">
        <v>0.76419999999999999</v>
      </c>
      <c r="P3039" s="29">
        <v>0.95335000000000003</v>
      </c>
      <c r="Q3039" s="29">
        <v>2.2404E-2</v>
      </c>
      <c r="R3039" s="29">
        <v>1.6086E-2</v>
      </c>
      <c r="S3039" s="29">
        <v>3.0775E-2</v>
      </c>
      <c r="T3039" s="29">
        <v>0.91339999999999999</v>
      </c>
      <c r="U3039" s="29">
        <v>8.4476999999999997E-2</v>
      </c>
      <c r="V3039" s="29">
        <v>0.41739999999999999</v>
      </c>
    </row>
    <row r="3040" spans="1:22" ht="14.25" customHeight="1" x14ac:dyDescent="0.3">
      <c r="A3040" s="57">
        <v>41687</v>
      </c>
      <c r="B3040" s="29">
        <v>21105</v>
      </c>
      <c r="C3040" s="29">
        <v>21036</v>
      </c>
      <c r="D3040" s="29">
        <v>80.135999999999996</v>
      </c>
      <c r="E3040" s="29">
        <v>101.92</v>
      </c>
      <c r="F3040" s="29">
        <v>1.3707</v>
      </c>
      <c r="G3040" s="29">
        <v>9.8119999999999995E-3</v>
      </c>
      <c r="H3040" s="29">
        <v>0.16489999999999999</v>
      </c>
      <c r="I3040" s="29">
        <v>0.16569999999999999</v>
      </c>
      <c r="J3040" s="29">
        <v>1.6714</v>
      </c>
      <c r="K3040" s="29">
        <v>3.3036999999999997E-2</v>
      </c>
      <c r="L3040" s="29">
        <v>0.3039</v>
      </c>
      <c r="M3040" s="29">
        <v>9.4310000000000005E-2</v>
      </c>
      <c r="N3040" s="29">
        <v>1.2880000000000001E-2</v>
      </c>
      <c r="O3040" s="29">
        <v>0.76439999999999997</v>
      </c>
      <c r="P3040" s="29">
        <v>0.95286999999999999</v>
      </c>
      <c r="Q3040" s="29">
        <v>2.2530999999999999E-2</v>
      </c>
      <c r="R3040" s="29">
        <v>1.6191000000000001E-2</v>
      </c>
      <c r="S3040" s="29">
        <v>3.1026999999999999E-2</v>
      </c>
      <c r="T3040" s="29">
        <v>0.91200000000000003</v>
      </c>
      <c r="U3040" s="29">
        <v>8.4889999999999993E-2</v>
      </c>
      <c r="V3040" s="29">
        <v>0.41830000000000001</v>
      </c>
    </row>
    <row r="3041" spans="1:22" ht="14.25" customHeight="1" x14ac:dyDescent="0.3">
      <c r="A3041" s="57">
        <v>41684</v>
      </c>
      <c r="B3041" s="29">
        <v>21100</v>
      </c>
      <c r="C3041" s="29">
        <v>21036</v>
      </c>
      <c r="D3041" s="29">
        <v>80.135999999999996</v>
      </c>
      <c r="E3041" s="29">
        <v>101.8</v>
      </c>
      <c r="F3041" s="29">
        <v>1.3693</v>
      </c>
      <c r="G3041" s="29">
        <v>9.8230000000000001E-3</v>
      </c>
      <c r="H3041" s="29">
        <v>0.16483</v>
      </c>
      <c r="I3041" s="29">
        <v>0.16569999999999999</v>
      </c>
      <c r="J3041" s="29">
        <v>1.6747000000000001</v>
      </c>
      <c r="K3041" s="29">
        <v>3.3064000000000003E-2</v>
      </c>
      <c r="L3041" s="29">
        <v>0.30370000000000003</v>
      </c>
      <c r="M3041" s="29">
        <v>9.4070000000000001E-2</v>
      </c>
      <c r="N3041" s="29">
        <v>1.2880000000000001E-2</v>
      </c>
      <c r="O3041" s="29">
        <v>0.76419999999999999</v>
      </c>
      <c r="P3041" s="29">
        <v>0.95382</v>
      </c>
      <c r="Q3041" s="29">
        <v>2.2426999999999999E-2</v>
      </c>
      <c r="R3041" s="29">
        <v>1.6167000000000001E-2</v>
      </c>
      <c r="S3041" s="29">
        <v>3.0911999999999999E-2</v>
      </c>
      <c r="T3041" s="29">
        <v>0.91090000000000004</v>
      </c>
      <c r="U3041" s="29">
        <v>8.4530999999999995E-2</v>
      </c>
      <c r="V3041" s="29">
        <v>0.41899999999999998</v>
      </c>
    </row>
    <row r="3042" spans="1:22" ht="14.25" customHeight="1" x14ac:dyDescent="0.3">
      <c r="A3042" s="57">
        <v>41683</v>
      </c>
      <c r="B3042" s="29">
        <v>21108</v>
      </c>
      <c r="C3042" s="29">
        <v>21036</v>
      </c>
      <c r="D3042" s="29">
        <v>80.322999999999993</v>
      </c>
      <c r="E3042" s="29">
        <v>102.17</v>
      </c>
      <c r="F3042" s="29">
        <v>1.3681000000000001</v>
      </c>
      <c r="G3042" s="29">
        <v>9.7870000000000006E-3</v>
      </c>
      <c r="H3042" s="29">
        <v>0.16494</v>
      </c>
      <c r="I3042" s="29">
        <v>0.1656</v>
      </c>
      <c r="J3042" s="29">
        <v>1.6658999999999999</v>
      </c>
      <c r="K3042" s="29">
        <v>3.2980000000000002E-2</v>
      </c>
      <c r="L3042" s="29">
        <v>0.30170000000000002</v>
      </c>
      <c r="M3042" s="29">
        <v>9.3909999999999993E-2</v>
      </c>
      <c r="N3042" s="29">
        <v>1.289E-2</v>
      </c>
      <c r="O3042" s="29">
        <v>0.76439999999999997</v>
      </c>
      <c r="P3042" s="29">
        <v>0.95382999999999996</v>
      </c>
      <c r="Q3042" s="29">
        <v>2.2256999999999999E-2</v>
      </c>
      <c r="R3042" s="29">
        <v>1.6087000000000001E-2</v>
      </c>
      <c r="S3042" s="29">
        <v>3.0710000000000001E-2</v>
      </c>
      <c r="T3042" s="29">
        <v>0.91100000000000003</v>
      </c>
      <c r="U3042" s="29">
        <v>8.3403000000000005E-2</v>
      </c>
      <c r="V3042" s="29">
        <v>0.41589999999999999</v>
      </c>
    </row>
    <row r="3043" spans="1:22" ht="14.25" customHeight="1" x14ac:dyDescent="0.3">
      <c r="A3043" s="57">
        <v>41682</v>
      </c>
      <c r="B3043" s="29">
        <v>21105</v>
      </c>
      <c r="C3043" s="29">
        <v>21036</v>
      </c>
      <c r="D3043" s="29">
        <v>80.679000000000002</v>
      </c>
      <c r="E3043" s="29">
        <v>102.53</v>
      </c>
      <c r="F3043" s="29">
        <v>1.3593</v>
      </c>
      <c r="G3043" s="29">
        <v>9.7529999999999995E-3</v>
      </c>
      <c r="H3043" s="29">
        <v>0.16492999999999999</v>
      </c>
      <c r="I3043" s="29">
        <v>0.1656</v>
      </c>
      <c r="J3043" s="29">
        <v>1.6596</v>
      </c>
      <c r="K3043" s="29">
        <v>3.3030999999999998E-2</v>
      </c>
      <c r="L3043" s="29">
        <v>0.3014</v>
      </c>
      <c r="M3043" s="29">
        <v>9.4140000000000001E-2</v>
      </c>
      <c r="N3043" s="29">
        <v>1.2869999999999999E-2</v>
      </c>
      <c r="O3043" s="29">
        <v>0.76439999999999997</v>
      </c>
      <c r="P3043" s="29">
        <v>0.95003000000000004</v>
      </c>
      <c r="Q3043" s="29">
        <v>2.2308999999999999E-2</v>
      </c>
      <c r="R3043" s="29">
        <v>1.6160999999999998E-2</v>
      </c>
      <c r="S3043" s="29">
        <v>3.0759999999999999E-2</v>
      </c>
      <c r="T3043" s="29">
        <v>0.90890000000000004</v>
      </c>
      <c r="U3043" s="29">
        <v>8.2747000000000001E-2</v>
      </c>
      <c r="V3043" s="29">
        <v>0.4128</v>
      </c>
    </row>
    <row r="3044" spans="1:22" ht="14.25" customHeight="1" x14ac:dyDescent="0.3">
      <c r="A3044" s="57">
        <v>41681</v>
      </c>
      <c r="B3044" s="29">
        <v>21105</v>
      </c>
      <c r="C3044" s="29">
        <v>21036</v>
      </c>
      <c r="D3044" s="29">
        <v>80.638000000000005</v>
      </c>
      <c r="E3044" s="29">
        <v>102.63</v>
      </c>
      <c r="F3044" s="29">
        <v>1.3637999999999999</v>
      </c>
      <c r="G3044" s="29">
        <v>9.7429999999999999E-3</v>
      </c>
      <c r="H3044" s="29">
        <v>0.16500999999999999</v>
      </c>
      <c r="I3044" s="29">
        <v>0.16569999999999999</v>
      </c>
      <c r="J3044" s="29">
        <v>1.645</v>
      </c>
      <c r="K3044" s="29">
        <v>3.2975999999999998E-2</v>
      </c>
      <c r="L3044" s="29">
        <v>0.3009</v>
      </c>
      <c r="M3044" s="29">
        <v>9.3799999999999994E-2</v>
      </c>
      <c r="N3044" s="29">
        <v>1.2880000000000001E-2</v>
      </c>
      <c r="O3044" s="29">
        <v>0.76439999999999997</v>
      </c>
      <c r="P3044" s="29">
        <v>0.94886000000000004</v>
      </c>
      <c r="Q3044" s="29">
        <v>2.2237E-2</v>
      </c>
      <c r="R3044" s="29">
        <v>1.6121E-2</v>
      </c>
      <c r="S3044" s="29">
        <v>3.0547999999999999E-2</v>
      </c>
      <c r="T3044" s="29">
        <v>0.90839999999999999</v>
      </c>
      <c r="U3044" s="29">
        <v>8.2270999999999997E-2</v>
      </c>
      <c r="V3044" s="29">
        <v>0.41649999999999998</v>
      </c>
    </row>
    <row r="3045" spans="1:22" ht="14.25" customHeight="1" x14ac:dyDescent="0.3">
      <c r="A3045" s="57">
        <v>41680</v>
      </c>
      <c r="B3045" s="29">
        <v>21105</v>
      </c>
      <c r="C3045" s="29">
        <v>21036</v>
      </c>
      <c r="D3045" s="29">
        <v>80.641999999999996</v>
      </c>
      <c r="E3045" s="29">
        <v>102.26</v>
      </c>
      <c r="F3045" s="29">
        <v>1.3646</v>
      </c>
      <c r="G3045" s="29">
        <v>9.7789999999999995E-3</v>
      </c>
      <c r="H3045" s="29">
        <v>0.16502</v>
      </c>
      <c r="I3045" s="29">
        <v>0.16569999999999999</v>
      </c>
      <c r="J3045" s="29">
        <v>1.6403000000000001</v>
      </c>
      <c r="K3045" s="29">
        <v>3.2952000000000002E-2</v>
      </c>
      <c r="L3045" s="29">
        <v>0.29870000000000002</v>
      </c>
      <c r="M3045" s="29">
        <v>9.3100000000000002E-2</v>
      </c>
      <c r="N3045" s="29">
        <v>1.298E-2</v>
      </c>
      <c r="O3045" s="29">
        <v>0.76500000000000001</v>
      </c>
      <c r="P3045" s="29">
        <v>0.94859000000000004</v>
      </c>
      <c r="Q3045" s="29">
        <v>2.2248E-2</v>
      </c>
      <c r="R3045" s="29">
        <v>1.6046999999999999E-2</v>
      </c>
      <c r="S3045" s="29">
        <v>3.0474999999999999E-2</v>
      </c>
      <c r="T3045" s="29">
        <v>0.90449999999999997</v>
      </c>
      <c r="U3045" s="29">
        <v>8.2169000000000006E-2</v>
      </c>
      <c r="V3045" s="29">
        <v>0.4148</v>
      </c>
    </row>
    <row r="3046" spans="1:22" ht="14.25" customHeight="1" x14ac:dyDescent="0.3">
      <c r="A3046" s="57">
        <v>41677</v>
      </c>
      <c r="B3046" s="29">
        <v>21105</v>
      </c>
      <c r="C3046" s="29">
        <v>21036</v>
      </c>
      <c r="D3046" s="29">
        <v>80.691000000000003</v>
      </c>
      <c r="E3046" s="29">
        <v>102.3</v>
      </c>
      <c r="F3046" s="29">
        <v>1.3634999999999999</v>
      </c>
      <c r="G3046" s="29">
        <v>9.7689999999999999E-3</v>
      </c>
      <c r="H3046" s="29">
        <v>0.16489000000000001</v>
      </c>
      <c r="I3046" s="29">
        <v>0.16589999999999999</v>
      </c>
      <c r="J3046" s="29">
        <v>1.6411</v>
      </c>
      <c r="K3046" s="29">
        <v>3.2998E-2</v>
      </c>
      <c r="L3046" s="29">
        <v>0.2999</v>
      </c>
      <c r="M3046" s="29">
        <v>9.3049999999999994E-2</v>
      </c>
      <c r="N3046" s="29">
        <v>1.2880000000000001E-2</v>
      </c>
      <c r="O3046" s="29">
        <v>0.76500000000000001</v>
      </c>
      <c r="P3046" s="29">
        <v>0.94871000000000005</v>
      </c>
      <c r="Q3046" s="29">
        <v>2.2221999999999999E-2</v>
      </c>
      <c r="R3046" s="29">
        <v>1.61E-2</v>
      </c>
      <c r="S3046" s="29">
        <v>3.0488000000000001E-2</v>
      </c>
      <c r="T3046" s="29">
        <v>0.90649999999999997</v>
      </c>
      <c r="U3046" s="29">
        <v>8.2220000000000001E-2</v>
      </c>
      <c r="V3046" s="29">
        <v>0.42</v>
      </c>
    </row>
    <row r="3047" spans="1:22" ht="14.25" customHeight="1" x14ac:dyDescent="0.3">
      <c r="A3047" s="57">
        <v>41676</v>
      </c>
      <c r="B3047" s="29">
        <v>21105</v>
      </c>
      <c r="C3047" s="29">
        <v>21036</v>
      </c>
      <c r="D3047" s="29">
        <v>80.906000000000006</v>
      </c>
      <c r="E3047" s="29">
        <v>102.11</v>
      </c>
      <c r="F3047" s="29">
        <v>1.359</v>
      </c>
      <c r="G3047" s="29">
        <v>9.7929999999999996E-3</v>
      </c>
      <c r="H3047" s="29">
        <v>0.16497999999999999</v>
      </c>
      <c r="I3047" s="29">
        <v>0.16600000000000001</v>
      </c>
      <c r="J3047" s="29">
        <v>1.6322000000000001</v>
      </c>
      <c r="K3047" s="29">
        <v>3.2989999999999998E-2</v>
      </c>
      <c r="L3047" s="29">
        <v>0.30149999999999999</v>
      </c>
      <c r="M3047" s="29">
        <v>9.3009999999999995E-2</v>
      </c>
      <c r="N3047" s="29">
        <v>1.2880000000000001E-2</v>
      </c>
      <c r="O3047" s="29">
        <v>0.76529999999999998</v>
      </c>
      <c r="P3047" s="29">
        <v>0.94886000000000004</v>
      </c>
      <c r="Q3047" s="29">
        <v>2.214E-2</v>
      </c>
      <c r="R3047" s="29">
        <v>1.6077999999999999E-2</v>
      </c>
      <c r="S3047" s="29">
        <v>3.0491999999999998E-2</v>
      </c>
      <c r="T3047" s="29">
        <v>0.90329999999999999</v>
      </c>
      <c r="U3047" s="29">
        <v>8.2011000000000001E-2</v>
      </c>
      <c r="V3047" s="29">
        <v>0.41920000000000002</v>
      </c>
    </row>
    <row r="3048" spans="1:22" ht="14.25" customHeight="1" x14ac:dyDescent="0.3">
      <c r="A3048" s="57">
        <v>41675</v>
      </c>
      <c r="B3048" s="29">
        <v>21060</v>
      </c>
      <c r="C3048" s="29">
        <v>21036</v>
      </c>
      <c r="D3048" s="29">
        <v>81.036000000000001</v>
      </c>
      <c r="E3048" s="29">
        <v>101.45</v>
      </c>
      <c r="F3048" s="29">
        <v>1.3532999999999999</v>
      </c>
      <c r="G3048" s="29">
        <v>9.8560000000000002E-3</v>
      </c>
      <c r="H3048" s="29">
        <v>0.16497999999999999</v>
      </c>
      <c r="I3048" s="29">
        <v>0.16589999999999999</v>
      </c>
      <c r="J3048" s="29">
        <v>1.6309</v>
      </c>
      <c r="K3048" s="29">
        <v>3.2974000000000003E-2</v>
      </c>
      <c r="L3048" s="29">
        <v>0.3014</v>
      </c>
      <c r="M3048" s="29">
        <v>9.2759999999999995E-2</v>
      </c>
      <c r="N3048" s="29">
        <v>1.2999999999999999E-2</v>
      </c>
      <c r="O3048" s="29">
        <v>0.76539999999999997</v>
      </c>
      <c r="P3048" s="29">
        <v>0.94823000000000002</v>
      </c>
      <c r="Q3048" s="29">
        <v>2.2074E-2</v>
      </c>
      <c r="R3048" s="29">
        <v>1.6018000000000001E-2</v>
      </c>
      <c r="S3048" s="29">
        <v>3.0518E-2</v>
      </c>
      <c r="T3048" s="29">
        <v>0.90229999999999999</v>
      </c>
      <c r="U3048" s="29">
        <v>8.2074999999999995E-2</v>
      </c>
      <c r="V3048" s="29">
        <v>0.41689999999999999</v>
      </c>
    </row>
    <row r="3049" spans="1:22" ht="14.25" customHeight="1" x14ac:dyDescent="0.3">
      <c r="A3049" s="57">
        <v>41674</v>
      </c>
      <c r="B3049" s="29">
        <v>21060</v>
      </c>
      <c r="C3049" s="29">
        <v>21036</v>
      </c>
      <c r="D3049" s="29">
        <v>81.120999999999995</v>
      </c>
      <c r="E3049" s="29">
        <v>101.64</v>
      </c>
      <c r="F3049" s="29">
        <v>1.3519000000000001</v>
      </c>
      <c r="G3049" s="29">
        <v>9.8379999999999995E-3</v>
      </c>
      <c r="H3049" s="29">
        <v>0.16497999999999999</v>
      </c>
      <c r="I3049" s="29">
        <v>0.16589999999999999</v>
      </c>
      <c r="J3049" s="29">
        <v>1.6325000000000001</v>
      </c>
      <c r="K3049" s="29">
        <v>3.2981999999999997E-2</v>
      </c>
      <c r="L3049" s="29">
        <v>0.30159999999999998</v>
      </c>
      <c r="M3049" s="29">
        <v>9.2859999999999998E-2</v>
      </c>
      <c r="N3049" s="29">
        <v>1.2880000000000001E-2</v>
      </c>
      <c r="O3049" s="29">
        <v>0.76539999999999997</v>
      </c>
      <c r="P3049" s="29">
        <v>0.94847000000000004</v>
      </c>
      <c r="Q3049" s="29">
        <v>2.2053E-2</v>
      </c>
      <c r="R3049" s="29">
        <v>1.6060000000000001E-2</v>
      </c>
      <c r="S3049" s="29">
        <v>3.0533000000000001E-2</v>
      </c>
      <c r="T3049" s="29">
        <v>0.90239999999999998</v>
      </c>
      <c r="U3049" s="29">
        <v>8.1949999999999995E-2</v>
      </c>
      <c r="V3049" s="29">
        <v>0.4158</v>
      </c>
    </row>
    <row r="3050" spans="1:22" ht="14.25" customHeight="1" x14ac:dyDescent="0.3">
      <c r="A3050" s="57">
        <v>41673</v>
      </c>
      <c r="B3050" s="29">
        <v>21060</v>
      </c>
      <c r="C3050" s="29">
        <v>21036</v>
      </c>
      <c r="D3050" s="29">
        <v>81.009</v>
      </c>
      <c r="E3050" s="29">
        <v>100.98</v>
      </c>
      <c r="F3050" s="29">
        <v>1.3525</v>
      </c>
      <c r="G3050" s="29">
        <v>9.9039999999999996E-3</v>
      </c>
      <c r="H3050" s="29">
        <v>0.16496</v>
      </c>
      <c r="I3050" s="29">
        <v>0.16569999999999999</v>
      </c>
      <c r="J3050" s="29">
        <v>1.6305000000000001</v>
      </c>
      <c r="K3050" s="29">
        <v>3.2937000000000001E-2</v>
      </c>
      <c r="L3050" s="29">
        <v>0.29820000000000002</v>
      </c>
      <c r="M3050" s="29">
        <v>9.1899999999999996E-2</v>
      </c>
      <c r="N3050" s="29">
        <v>1.278E-2</v>
      </c>
      <c r="O3050" s="29">
        <v>0.76539999999999997</v>
      </c>
      <c r="P3050" s="29">
        <v>0.94782</v>
      </c>
      <c r="Q3050" s="29">
        <v>2.2023999999999998E-2</v>
      </c>
      <c r="R3050" s="29">
        <v>1.5893999999999998E-2</v>
      </c>
      <c r="S3050" s="29">
        <v>3.0356000000000001E-2</v>
      </c>
      <c r="T3050" s="29">
        <v>0.89949999999999997</v>
      </c>
      <c r="U3050" s="29">
        <v>8.1698999999999994E-2</v>
      </c>
      <c r="V3050" s="29">
        <v>0.4108</v>
      </c>
    </row>
    <row r="3051" spans="1:22" ht="14.25" customHeight="1" x14ac:dyDescent="0.3">
      <c r="A3051" s="57">
        <v>41670</v>
      </c>
      <c r="B3051" s="29">
        <v>21060</v>
      </c>
      <c r="C3051" s="29">
        <v>21036</v>
      </c>
      <c r="D3051" s="29">
        <v>81.311000000000007</v>
      </c>
      <c r="E3051" s="29">
        <v>102.04</v>
      </c>
      <c r="F3051" s="29">
        <v>1.3486</v>
      </c>
      <c r="G3051" s="29">
        <v>9.7999999999999997E-3</v>
      </c>
      <c r="H3051" s="29">
        <v>0.16502</v>
      </c>
      <c r="I3051" s="29">
        <v>0.16569999999999999</v>
      </c>
      <c r="J3051" s="29">
        <v>1.6438999999999999</v>
      </c>
      <c r="K3051" s="29">
        <v>3.2960000000000003E-2</v>
      </c>
      <c r="L3051" s="29">
        <v>0.29859999999999998</v>
      </c>
      <c r="M3051" s="29">
        <v>9.2480000000000007E-2</v>
      </c>
      <c r="N3051" s="29">
        <v>1.2869999999999999E-2</v>
      </c>
      <c r="O3051" s="29">
        <v>0.76470000000000005</v>
      </c>
      <c r="P3051" s="29">
        <v>0.94832000000000005</v>
      </c>
      <c r="Q3051" s="29">
        <v>2.2030999999999999E-2</v>
      </c>
      <c r="R3051" s="29">
        <v>1.5993E-2</v>
      </c>
      <c r="S3051" s="29">
        <v>3.0284999999999999E-2</v>
      </c>
      <c r="T3051" s="29">
        <v>0.89859999999999995</v>
      </c>
      <c r="U3051" s="29">
        <v>8.1882999999999997E-2</v>
      </c>
      <c r="V3051" s="29">
        <v>0.4143</v>
      </c>
    </row>
    <row r="3052" spans="1:22" ht="14.25" customHeight="1" x14ac:dyDescent="0.3">
      <c r="A3052" s="57">
        <v>41669</v>
      </c>
      <c r="B3052" s="29">
        <v>21060</v>
      </c>
      <c r="C3052" s="29">
        <v>21036</v>
      </c>
      <c r="D3052" s="29">
        <v>81.084999999999994</v>
      </c>
      <c r="E3052" s="29">
        <v>102.72</v>
      </c>
      <c r="F3052" s="29">
        <v>1.3554999999999999</v>
      </c>
      <c r="G3052" s="29">
        <v>9.7359999999999999E-3</v>
      </c>
      <c r="H3052" s="29">
        <v>0.16500000000000001</v>
      </c>
      <c r="I3052" s="29">
        <v>0.16569999999999999</v>
      </c>
      <c r="J3052" s="29">
        <v>1.6485000000000001</v>
      </c>
      <c r="K3052" s="29">
        <v>3.2971E-2</v>
      </c>
      <c r="L3052" s="29">
        <v>0.29970000000000002</v>
      </c>
      <c r="M3052" s="29">
        <v>9.2549999999999993E-2</v>
      </c>
      <c r="N3052" s="29">
        <v>1.2869999999999999E-2</v>
      </c>
      <c r="O3052" s="29">
        <v>0.76500000000000001</v>
      </c>
      <c r="P3052" s="29">
        <v>0.94832000000000005</v>
      </c>
      <c r="Q3052" s="29">
        <v>2.2061000000000001E-2</v>
      </c>
      <c r="R3052" s="29">
        <v>1.601E-2</v>
      </c>
      <c r="S3052" s="29">
        <v>3.0294000000000001E-2</v>
      </c>
      <c r="T3052" s="29">
        <v>0.8962</v>
      </c>
      <c r="U3052" s="29">
        <v>8.1882999999999997E-2</v>
      </c>
      <c r="V3052" s="29">
        <v>0.41499999999999998</v>
      </c>
    </row>
    <row r="3053" spans="1:22" ht="14.25" customHeight="1" x14ac:dyDescent="0.3">
      <c r="A3053" s="57">
        <v>41668</v>
      </c>
      <c r="B3053" s="29">
        <v>21060</v>
      </c>
      <c r="C3053" s="29">
        <v>21036</v>
      </c>
      <c r="D3053" s="29">
        <v>80.504999999999995</v>
      </c>
      <c r="E3053" s="29">
        <v>102.29</v>
      </c>
      <c r="F3053" s="29">
        <v>1.3663000000000001</v>
      </c>
      <c r="G3053" s="29">
        <v>9.7769999999999992E-3</v>
      </c>
      <c r="H3053" s="29">
        <v>0.16511000000000001</v>
      </c>
      <c r="I3053" s="29">
        <v>0.1658</v>
      </c>
      <c r="J3053" s="29">
        <v>1.6563000000000001</v>
      </c>
      <c r="K3053" s="29">
        <v>3.2960000000000003E-2</v>
      </c>
      <c r="L3053" s="29">
        <v>0.29849999999999999</v>
      </c>
      <c r="M3053" s="29">
        <v>9.2730000000000007E-2</v>
      </c>
      <c r="N3053" s="29">
        <v>1.2869999999999999E-2</v>
      </c>
      <c r="O3053" s="29">
        <v>0.76490000000000002</v>
      </c>
      <c r="P3053" s="29">
        <v>0.94967000000000001</v>
      </c>
      <c r="Q3053" s="29">
        <v>2.2131999999999999E-2</v>
      </c>
      <c r="R3053" s="29">
        <v>1.5886000000000001E-2</v>
      </c>
      <c r="S3053" s="29">
        <v>3.0338E-2</v>
      </c>
      <c r="T3053" s="29">
        <v>0.8952</v>
      </c>
      <c r="U3053" s="29">
        <v>8.2169000000000006E-2</v>
      </c>
      <c r="V3053" s="29">
        <v>0.41060000000000002</v>
      </c>
    </row>
    <row r="3054" spans="1:22" ht="14.25" customHeight="1" x14ac:dyDescent="0.3">
      <c r="A3054" s="57">
        <v>41667</v>
      </c>
      <c r="B3054" s="29">
        <v>21060</v>
      </c>
      <c r="C3054" s="29">
        <v>21036</v>
      </c>
      <c r="D3054" s="29">
        <v>80.567999999999998</v>
      </c>
      <c r="E3054" s="29">
        <v>102.94</v>
      </c>
      <c r="F3054" s="29">
        <v>1.3671</v>
      </c>
      <c r="G3054" s="29">
        <v>9.7140000000000004E-3</v>
      </c>
      <c r="H3054" s="29">
        <v>0.16525999999999999</v>
      </c>
      <c r="I3054" s="29">
        <v>0.1658</v>
      </c>
      <c r="J3054" s="29">
        <v>1.6578999999999999</v>
      </c>
      <c r="K3054" s="29">
        <v>3.2992E-2</v>
      </c>
      <c r="L3054" s="29">
        <v>0.3</v>
      </c>
      <c r="M3054" s="29">
        <v>9.2749999999999999E-2</v>
      </c>
      <c r="N3054" s="29">
        <v>1.2880000000000001E-2</v>
      </c>
      <c r="O3054" s="29">
        <v>0.76419999999999999</v>
      </c>
      <c r="P3054" s="29">
        <v>0.94867999999999997</v>
      </c>
      <c r="Q3054" s="29">
        <v>2.2131000000000001E-2</v>
      </c>
      <c r="R3054" s="29">
        <v>1.5934E-2</v>
      </c>
      <c r="S3054" s="29">
        <v>3.0384999999999999E-2</v>
      </c>
      <c r="T3054" s="29">
        <v>0.89670000000000005</v>
      </c>
      <c r="U3054" s="29">
        <v>8.2033999999999996E-2</v>
      </c>
      <c r="V3054" s="29">
        <v>0.41220000000000001</v>
      </c>
    </row>
    <row r="3055" spans="1:22" ht="14.25" customHeight="1" x14ac:dyDescent="0.3">
      <c r="A3055" s="57">
        <v>41666</v>
      </c>
      <c r="B3055" s="29">
        <v>21060</v>
      </c>
      <c r="C3055" s="29">
        <v>21036</v>
      </c>
      <c r="D3055" s="29">
        <v>80.524000000000001</v>
      </c>
      <c r="E3055" s="29">
        <v>102.55</v>
      </c>
      <c r="F3055" s="29">
        <v>1.3673</v>
      </c>
      <c r="G3055" s="29">
        <v>9.7520000000000003E-3</v>
      </c>
      <c r="H3055" s="29">
        <v>0.16533</v>
      </c>
      <c r="I3055" s="29">
        <v>0.1656</v>
      </c>
      <c r="J3055" s="29">
        <v>1.6585000000000001</v>
      </c>
      <c r="K3055" s="29">
        <v>3.2960000000000003E-2</v>
      </c>
      <c r="L3055" s="29">
        <v>0.2994</v>
      </c>
      <c r="M3055" s="29">
        <v>9.264E-2</v>
      </c>
      <c r="N3055" s="29">
        <v>1.2880000000000001E-2</v>
      </c>
      <c r="O3055" s="29">
        <v>0.76480000000000004</v>
      </c>
      <c r="P3055" s="29">
        <v>0.94674999999999998</v>
      </c>
      <c r="Q3055" s="29">
        <v>2.2043E-2</v>
      </c>
      <c r="R3055" s="29">
        <v>1.5767E-2</v>
      </c>
      <c r="S3055" s="29">
        <v>3.0391000000000001E-2</v>
      </c>
      <c r="T3055" s="29">
        <v>0.89970000000000006</v>
      </c>
      <c r="U3055" s="29">
        <v>8.1749000000000002E-2</v>
      </c>
      <c r="V3055" s="29">
        <v>0.41310000000000002</v>
      </c>
    </row>
    <row r="3056" spans="1:22" ht="14.25" customHeight="1" x14ac:dyDescent="0.3">
      <c r="A3056" s="57">
        <v>41663</v>
      </c>
      <c r="B3056" s="29">
        <v>21085</v>
      </c>
      <c r="C3056" s="29">
        <v>21036</v>
      </c>
      <c r="D3056" s="29">
        <v>80.457999999999998</v>
      </c>
      <c r="E3056" s="29">
        <v>102.31</v>
      </c>
      <c r="F3056" s="29">
        <v>1.3677999999999999</v>
      </c>
      <c r="G3056" s="29">
        <v>9.7789999999999995E-3</v>
      </c>
      <c r="H3056" s="29">
        <v>0.16533999999999999</v>
      </c>
      <c r="I3056" s="29">
        <v>0.16550000000000001</v>
      </c>
      <c r="J3056" s="29">
        <v>1.6482000000000001</v>
      </c>
      <c r="K3056" s="29">
        <v>3.3063000000000002E-2</v>
      </c>
      <c r="L3056" s="29">
        <v>0.2984</v>
      </c>
      <c r="M3056" s="29">
        <v>9.2069999999999999E-2</v>
      </c>
      <c r="N3056" s="29">
        <v>1.2880000000000001E-2</v>
      </c>
      <c r="O3056" s="29">
        <v>0.76539999999999997</v>
      </c>
      <c r="P3056" s="29">
        <v>0.94823999999999997</v>
      </c>
      <c r="Q3056" s="29">
        <v>2.2002000000000001E-2</v>
      </c>
      <c r="R3056" s="29">
        <v>1.5942999999999999E-2</v>
      </c>
      <c r="S3056" s="29">
        <v>3.0440999999999999E-2</v>
      </c>
      <c r="T3056" s="29">
        <v>0.90190000000000003</v>
      </c>
      <c r="U3056" s="29">
        <v>8.2118999999999998E-2</v>
      </c>
      <c r="V3056" s="29">
        <v>0.41670000000000001</v>
      </c>
    </row>
    <row r="3057" spans="1:22" ht="14.25" customHeight="1" x14ac:dyDescent="0.3">
      <c r="A3057" s="57">
        <v>41662</v>
      </c>
      <c r="B3057" s="29">
        <v>21085</v>
      </c>
      <c r="C3057" s="29">
        <v>21036</v>
      </c>
      <c r="D3057" s="29">
        <v>80.438000000000002</v>
      </c>
      <c r="E3057" s="29">
        <v>103.26</v>
      </c>
      <c r="F3057" s="29">
        <v>1.3695999999999999</v>
      </c>
      <c r="G3057" s="29">
        <v>9.6819999999999996E-3</v>
      </c>
      <c r="H3057" s="29">
        <v>0.16522000000000001</v>
      </c>
      <c r="I3057" s="29">
        <v>0.1656</v>
      </c>
      <c r="J3057" s="29">
        <v>1.6637</v>
      </c>
      <c r="K3057" s="29">
        <v>3.3082E-2</v>
      </c>
      <c r="L3057" s="29">
        <v>0.29949999999999999</v>
      </c>
      <c r="M3057" s="29">
        <v>9.2869999999999994E-2</v>
      </c>
      <c r="N3057" s="29">
        <v>1.2880000000000001E-2</v>
      </c>
      <c r="O3057" s="29">
        <v>0.76500000000000001</v>
      </c>
      <c r="P3057" s="29">
        <v>0.94877</v>
      </c>
      <c r="Q3057" s="29">
        <v>2.2047000000000001E-2</v>
      </c>
      <c r="R3057" s="29">
        <v>1.6087000000000001E-2</v>
      </c>
      <c r="S3057" s="29">
        <v>3.0414E-2</v>
      </c>
      <c r="T3057" s="29">
        <v>0.90080000000000005</v>
      </c>
      <c r="U3057" s="29">
        <v>8.2202999999999998E-2</v>
      </c>
      <c r="V3057" s="29">
        <v>0.41739999999999999</v>
      </c>
    </row>
    <row r="3058" spans="1:22" ht="14.25" customHeight="1" x14ac:dyDescent="0.3">
      <c r="A3058" s="57">
        <v>41661</v>
      </c>
      <c r="B3058" s="29">
        <v>21090</v>
      </c>
      <c r="C3058" s="29">
        <v>21036</v>
      </c>
      <c r="D3058" s="29">
        <v>81.167000000000002</v>
      </c>
      <c r="E3058" s="29">
        <v>104.52</v>
      </c>
      <c r="F3058" s="29">
        <v>1.3547</v>
      </c>
      <c r="G3058" s="29">
        <v>9.5670000000000009E-3</v>
      </c>
      <c r="H3058" s="29">
        <v>0.16522999999999999</v>
      </c>
      <c r="I3058" s="29">
        <v>0.1658</v>
      </c>
      <c r="J3058" s="29">
        <v>1.6575</v>
      </c>
      <c r="K3058" s="29">
        <v>3.3100999999999998E-2</v>
      </c>
      <c r="L3058" s="29">
        <v>0.30020000000000002</v>
      </c>
      <c r="M3058" s="29">
        <v>9.3670000000000003E-2</v>
      </c>
      <c r="N3058" s="29">
        <v>1.2880000000000001E-2</v>
      </c>
      <c r="O3058" s="29">
        <v>0.76419999999999999</v>
      </c>
      <c r="P3058" s="29">
        <v>0.94832000000000005</v>
      </c>
      <c r="Q3058" s="29">
        <v>2.2107999999999999E-2</v>
      </c>
      <c r="R3058" s="29">
        <v>1.6174000000000001E-2</v>
      </c>
      <c r="S3058" s="29">
        <v>3.0374000000000002E-2</v>
      </c>
      <c r="T3058" s="29">
        <v>0.90190000000000003</v>
      </c>
      <c r="U3058" s="29">
        <v>8.2372000000000001E-2</v>
      </c>
      <c r="V3058" s="29">
        <v>0.4214</v>
      </c>
    </row>
    <row r="3059" spans="1:22" ht="14.25" customHeight="1" x14ac:dyDescent="0.3">
      <c r="A3059" s="57">
        <v>41660</v>
      </c>
      <c r="B3059" s="29">
        <v>21095</v>
      </c>
      <c r="C3059" s="29">
        <v>21036</v>
      </c>
      <c r="D3059" s="29">
        <v>81.097999999999999</v>
      </c>
      <c r="E3059" s="29">
        <v>104.3</v>
      </c>
      <c r="F3059" s="29">
        <v>1.3561000000000001</v>
      </c>
      <c r="G3059" s="29">
        <v>9.5879999999999993E-3</v>
      </c>
      <c r="H3059" s="29">
        <v>0.16528000000000001</v>
      </c>
      <c r="I3059" s="29">
        <v>0.1658</v>
      </c>
      <c r="J3059" s="29">
        <v>1.6476999999999999</v>
      </c>
      <c r="K3059" s="29">
        <v>3.3057000000000003E-2</v>
      </c>
      <c r="L3059" s="29">
        <v>0.29970000000000002</v>
      </c>
      <c r="M3059" s="29">
        <v>9.3380000000000005E-2</v>
      </c>
      <c r="N3059" s="29">
        <v>1.2869999999999999E-2</v>
      </c>
      <c r="O3059" s="29">
        <v>0.76480000000000004</v>
      </c>
      <c r="P3059" s="29">
        <v>0.94789000000000001</v>
      </c>
      <c r="Q3059" s="29">
        <v>2.2034999999999999E-2</v>
      </c>
      <c r="R3059" s="29">
        <v>1.6107E-2</v>
      </c>
      <c r="S3059" s="29">
        <v>3.0374000000000002E-2</v>
      </c>
      <c r="T3059" s="29">
        <v>0.91180000000000005</v>
      </c>
      <c r="U3059" s="29">
        <v>8.2389000000000004E-2</v>
      </c>
      <c r="V3059" s="29">
        <v>0.42320000000000002</v>
      </c>
    </row>
    <row r="3060" spans="1:22" ht="14.25" customHeight="1" x14ac:dyDescent="0.3">
      <c r="A3060" s="57">
        <v>41659</v>
      </c>
      <c r="B3060" s="29">
        <v>21090</v>
      </c>
      <c r="C3060" s="29">
        <v>21036</v>
      </c>
      <c r="D3060" s="29">
        <v>81.224999999999994</v>
      </c>
      <c r="E3060" s="29">
        <v>104.18</v>
      </c>
      <c r="F3060" s="29">
        <v>1.3552</v>
      </c>
      <c r="G3060" s="29">
        <v>9.5989999999999999E-3</v>
      </c>
      <c r="H3060" s="29">
        <v>0.16521</v>
      </c>
      <c r="I3060" s="29">
        <v>0.1661</v>
      </c>
      <c r="J3060" s="29">
        <v>1.6429</v>
      </c>
      <c r="K3060" s="29">
        <v>3.3183999999999998E-2</v>
      </c>
      <c r="L3060" s="29">
        <v>0.30149999999999999</v>
      </c>
      <c r="M3060" s="29">
        <v>9.3960000000000002E-2</v>
      </c>
      <c r="N3060" s="29">
        <v>1.2880000000000001E-2</v>
      </c>
      <c r="O3060" s="29">
        <v>0.76470000000000005</v>
      </c>
      <c r="P3060" s="29">
        <v>0.94777999999999996</v>
      </c>
      <c r="Q3060" s="29">
        <v>2.2158000000000001E-2</v>
      </c>
      <c r="R3060" s="29">
        <v>1.6251000000000002E-2</v>
      </c>
      <c r="S3060" s="29">
        <v>3.0474999999999999E-2</v>
      </c>
      <c r="T3060" s="29">
        <v>0.91339999999999999</v>
      </c>
      <c r="U3060" s="29">
        <v>8.2556000000000004E-2</v>
      </c>
      <c r="V3060" s="29">
        <v>0.42609999999999998</v>
      </c>
    </row>
    <row r="3061" spans="1:22" ht="14.25" customHeight="1" x14ac:dyDescent="0.3">
      <c r="A3061" s="57">
        <v>41656</v>
      </c>
      <c r="B3061" s="29">
        <v>21090</v>
      </c>
      <c r="C3061" s="29">
        <v>21036</v>
      </c>
      <c r="D3061" s="29">
        <v>81.224999999999994</v>
      </c>
      <c r="E3061" s="29">
        <v>104.32</v>
      </c>
      <c r="F3061" s="29">
        <v>1.3541000000000001</v>
      </c>
      <c r="G3061" s="29">
        <v>9.5849999999999998E-3</v>
      </c>
      <c r="H3061" s="29">
        <v>0.16528000000000001</v>
      </c>
      <c r="I3061" s="29">
        <v>0.16600000000000001</v>
      </c>
      <c r="J3061" s="29">
        <v>1.6424000000000001</v>
      </c>
      <c r="K3061" s="29">
        <v>3.3182000000000003E-2</v>
      </c>
      <c r="L3061" s="29">
        <v>0.30180000000000001</v>
      </c>
      <c r="M3061" s="29">
        <v>9.4210000000000002E-2</v>
      </c>
      <c r="N3061" s="29">
        <v>1.2880000000000001E-2</v>
      </c>
      <c r="O3061" s="29">
        <v>0.76500000000000001</v>
      </c>
      <c r="P3061" s="29">
        <v>0.94928000000000001</v>
      </c>
      <c r="Q3061" s="29">
        <v>2.2172999999999998E-2</v>
      </c>
      <c r="R3061" s="29">
        <v>1.6226000000000001E-2</v>
      </c>
      <c r="S3061" s="29">
        <v>3.0474000000000001E-2</v>
      </c>
      <c r="T3061" s="29">
        <v>0.91220000000000001</v>
      </c>
      <c r="U3061" s="29">
        <v>8.2712999999999995E-2</v>
      </c>
      <c r="V3061" s="29">
        <v>0.42570000000000002</v>
      </c>
    </row>
    <row r="3062" spans="1:22" ht="14.25" customHeight="1" x14ac:dyDescent="0.3">
      <c r="A3062" s="57">
        <v>41655</v>
      </c>
      <c r="B3062" s="29">
        <v>21100</v>
      </c>
      <c r="C3062" s="29">
        <v>21036</v>
      </c>
      <c r="D3062" s="29">
        <v>80.91</v>
      </c>
      <c r="E3062" s="29">
        <v>104.35</v>
      </c>
      <c r="F3062" s="29">
        <v>1.3620000000000001</v>
      </c>
      <c r="G3062" s="29">
        <v>9.5820000000000002E-3</v>
      </c>
      <c r="H3062" s="29">
        <v>0.16514000000000001</v>
      </c>
      <c r="I3062" s="29">
        <v>0.16600000000000001</v>
      </c>
      <c r="J3062" s="29">
        <v>1.6354</v>
      </c>
      <c r="K3062" s="29">
        <v>3.3225999999999999E-2</v>
      </c>
      <c r="L3062" s="29">
        <v>0.3034</v>
      </c>
      <c r="M3062" s="29">
        <v>9.4030000000000002E-2</v>
      </c>
      <c r="N3062" s="29">
        <v>1.2880000000000001E-2</v>
      </c>
      <c r="O3062" s="29">
        <v>0.76539999999999997</v>
      </c>
      <c r="P3062" s="29">
        <v>0.94854000000000005</v>
      </c>
      <c r="Q3062" s="29">
        <v>2.2178E-2</v>
      </c>
      <c r="R3062" s="29">
        <v>1.6291E-2</v>
      </c>
      <c r="S3062" s="29">
        <v>3.0516000000000001E-2</v>
      </c>
      <c r="T3062" s="29">
        <v>0.91490000000000005</v>
      </c>
      <c r="U3062" s="29">
        <v>8.2525000000000001E-2</v>
      </c>
      <c r="V3062" s="29">
        <v>0.42299999999999999</v>
      </c>
    </row>
    <row r="3063" spans="1:22" ht="14.25" customHeight="1" x14ac:dyDescent="0.3">
      <c r="A3063" s="57">
        <v>41654</v>
      </c>
      <c r="B3063" s="29">
        <v>21090</v>
      </c>
      <c r="C3063" s="29">
        <v>21036</v>
      </c>
      <c r="D3063" s="29">
        <v>81.027000000000001</v>
      </c>
      <c r="E3063" s="29">
        <v>104.56</v>
      </c>
      <c r="F3063" s="29">
        <v>1.3605</v>
      </c>
      <c r="G3063" s="29">
        <v>9.5639999999999996E-3</v>
      </c>
      <c r="H3063" s="29">
        <v>0.16538</v>
      </c>
      <c r="I3063" s="29">
        <v>0.1661</v>
      </c>
      <c r="J3063" s="29">
        <v>1.6371</v>
      </c>
      <c r="K3063" s="29">
        <v>3.322E-2</v>
      </c>
      <c r="L3063" s="29">
        <v>0.30420000000000003</v>
      </c>
      <c r="M3063" s="29">
        <v>9.3899999999999997E-2</v>
      </c>
      <c r="N3063" s="29">
        <v>1.2869999999999999E-2</v>
      </c>
      <c r="O3063" s="29">
        <v>0.7651</v>
      </c>
      <c r="P3063" s="29">
        <v>0.94855999999999996</v>
      </c>
      <c r="Q3063" s="29">
        <v>2.2194999999999999E-2</v>
      </c>
      <c r="R3063" s="29">
        <v>1.6254000000000001E-2</v>
      </c>
      <c r="S3063" s="29">
        <v>3.0426999999999999E-2</v>
      </c>
      <c r="T3063" s="29">
        <v>0.91459999999999997</v>
      </c>
      <c r="U3063" s="29">
        <v>8.2729999999999998E-2</v>
      </c>
      <c r="V3063" s="29">
        <v>0.42449999999999999</v>
      </c>
    </row>
    <row r="3064" spans="1:22" ht="14.25" customHeight="1" x14ac:dyDescent="0.3">
      <c r="A3064" s="57">
        <v>41653</v>
      </c>
      <c r="B3064" s="29">
        <v>21082</v>
      </c>
      <c r="C3064" s="29">
        <v>21036</v>
      </c>
      <c r="D3064" s="29">
        <v>80.662000000000006</v>
      </c>
      <c r="E3064" s="29">
        <v>104.22</v>
      </c>
      <c r="F3064" s="29">
        <v>1.3678999999999999</v>
      </c>
      <c r="G3064" s="29">
        <v>9.5960000000000004E-3</v>
      </c>
      <c r="H3064" s="29">
        <v>0.16553999999999999</v>
      </c>
      <c r="I3064" s="29">
        <v>0.1661</v>
      </c>
      <c r="J3064" s="29">
        <v>1.6439999999999999</v>
      </c>
      <c r="K3064" s="29">
        <v>3.3256000000000001E-2</v>
      </c>
      <c r="L3064" s="29">
        <v>0.30570000000000003</v>
      </c>
      <c r="M3064" s="29">
        <v>9.4380000000000006E-2</v>
      </c>
      <c r="N3064" s="29">
        <v>1.2880000000000001E-2</v>
      </c>
      <c r="O3064" s="29">
        <v>0.76500000000000001</v>
      </c>
      <c r="P3064" s="29">
        <v>0.94428999999999996</v>
      </c>
      <c r="Q3064" s="29">
        <v>2.2311999999999999E-2</v>
      </c>
      <c r="R3064" s="29">
        <v>1.6263E-2</v>
      </c>
      <c r="S3064" s="29">
        <v>3.0502000000000001E-2</v>
      </c>
      <c r="T3064" s="29">
        <v>0.91359999999999997</v>
      </c>
      <c r="U3064" s="29">
        <v>8.4653000000000006E-2</v>
      </c>
      <c r="V3064" s="29">
        <v>0.4249</v>
      </c>
    </row>
    <row r="3065" spans="1:22" ht="14.25" customHeight="1" x14ac:dyDescent="0.3">
      <c r="A3065" s="57">
        <v>41652</v>
      </c>
      <c r="B3065" s="29">
        <v>21090</v>
      </c>
      <c r="C3065" s="29">
        <v>21036</v>
      </c>
      <c r="D3065" s="29">
        <v>80.513000000000005</v>
      </c>
      <c r="E3065" s="29">
        <v>103</v>
      </c>
      <c r="F3065" s="29">
        <v>1.3671</v>
      </c>
      <c r="G3065" s="29">
        <v>9.7079999999999996E-3</v>
      </c>
      <c r="H3065" s="29">
        <v>0.16545000000000001</v>
      </c>
      <c r="I3065" s="29">
        <v>0.1658</v>
      </c>
      <c r="J3065" s="29">
        <v>1.6383000000000001</v>
      </c>
      <c r="K3065" s="29">
        <v>3.3302999999999999E-2</v>
      </c>
      <c r="L3065" s="29">
        <v>0.30649999999999999</v>
      </c>
      <c r="M3065" s="29">
        <v>9.4520000000000007E-2</v>
      </c>
      <c r="N3065" s="29">
        <v>1.298E-2</v>
      </c>
      <c r="O3065" s="29">
        <v>0.76500000000000001</v>
      </c>
      <c r="P3065" s="29">
        <v>0.94894999999999996</v>
      </c>
      <c r="Q3065" s="29">
        <v>2.2414E-2</v>
      </c>
      <c r="R3065" s="29">
        <v>1.6263E-2</v>
      </c>
      <c r="S3065" s="29">
        <v>3.0335999999999998E-2</v>
      </c>
      <c r="T3065" s="29">
        <v>0.92049999999999998</v>
      </c>
      <c r="U3065" s="29">
        <v>8.4417000000000006E-2</v>
      </c>
      <c r="V3065" s="29">
        <v>0.42430000000000001</v>
      </c>
    </row>
    <row r="3066" spans="1:22" ht="14.25" customHeight="1" x14ac:dyDescent="0.3">
      <c r="A3066" s="57">
        <v>41649</v>
      </c>
      <c r="B3066" s="29">
        <v>21091</v>
      </c>
      <c r="C3066" s="29">
        <v>21036</v>
      </c>
      <c r="D3066" s="29">
        <v>80.658000000000001</v>
      </c>
      <c r="E3066" s="29">
        <v>104.18</v>
      </c>
      <c r="F3066" s="29">
        <v>1.367</v>
      </c>
      <c r="G3066" s="29">
        <v>9.5999999999999992E-3</v>
      </c>
      <c r="H3066" s="29">
        <v>0.16525000000000001</v>
      </c>
      <c r="I3066" s="29">
        <v>0.1658</v>
      </c>
      <c r="J3066" s="29">
        <v>1.6483000000000001</v>
      </c>
      <c r="K3066" s="29">
        <v>3.3326000000000001E-2</v>
      </c>
      <c r="L3066" s="29">
        <v>0.3075</v>
      </c>
      <c r="M3066" s="29">
        <v>9.418E-2</v>
      </c>
      <c r="N3066" s="29">
        <v>1.2869999999999999E-2</v>
      </c>
      <c r="O3066" s="29">
        <v>0.76529999999999998</v>
      </c>
      <c r="P3066" s="29">
        <v>0.94789999999999996</v>
      </c>
      <c r="Q3066" s="29">
        <v>2.2426999999999999E-2</v>
      </c>
      <c r="R3066" s="29">
        <v>1.6258999999999999E-2</v>
      </c>
      <c r="S3066" s="29">
        <v>3.0279E-2</v>
      </c>
      <c r="T3066" s="29">
        <v>0.91800000000000004</v>
      </c>
      <c r="U3066" s="29">
        <v>8.4495000000000001E-2</v>
      </c>
      <c r="V3066" s="29">
        <v>0.42230000000000001</v>
      </c>
    </row>
    <row r="3067" spans="1:22" ht="14.25" customHeight="1" x14ac:dyDescent="0.3">
      <c r="A3067" s="57">
        <v>41648</v>
      </c>
      <c r="B3067" s="29">
        <v>21095</v>
      </c>
      <c r="C3067" s="29">
        <v>21036</v>
      </c>
      <c r="D3067" s="29">
        <v>81.004999999999995</v>
      </c>
      <c r="E3067" s="29">
        <v>104.82</v>
      </c>
      <c r="F3067" s="29">
        <v>1.3608</v>
      </c>
      <c r="G3067" s="29">
        <v>9.5399999999999999E-3</v>
      </c>
      <c r="H3067" s="29">
        <v>0.16516</v>
      </c>
      <c r="I3067" s="29">
        <v>0.1656</v>
      </c>
      <c r="J3067" s="29">
        <v>1.6480999999999999</v>
      </c>
      <c r="K3067" s="29">
        <v>3.3257000000000002E-2</v>
      </c>
      <c r="L3067" s="29">
        <v>0.30559999999999998</v>
      </c>
      <c r="M3067" s="29">
        <v>9.4070000000000001E-2</v>
      </c>
      <c r="N3067" s="29">
        <v>1.2869999999999999E-2</v>
      </c>
      <c r="O3067" s="29">
        <v>0.76500000000000001</v>
      </c>
      <c r="P3067" s="29">
        <v>0.94786999999999999</v>
      </c>
      <c r="Q3067" s="29">
        <v>2.2363000000000001E-2</v>
      </c>
      <c r="R3067" s="29">
        <v>1.6129999999999999E-2</v>
      </c>
      <c r="S3067" s="29">
        <v>3.0280999999999999E-2</v>
      </c>
      <c r="T3067" s="29">
        <v>0.92230000000000001</v>
      </c>
      <c r="U3067" s="29">
        <v>8.3035999999999999E-2</v>
      </c>
      <c r="V3067" s="29">
        <v>0.41830000000000001</v>
      </c>
    </row>
    <row r="3068" spans="1:22" ht="14.25" customHeight="1" x14ac:dyDescent="0.3">
      <c r="A3068" s="57">
        <v>41647</v>
      </c>
      <c r="B3068" s="29">
        <v>21100</v>
      </c>
      <c r="C3068" s="29">
        <v>21036</v>
      </c>
      <c r="D3068" s="29">
        <v>81.022000000000006</v>
      </c>
      <c r="E3068" s="29">
        <v>104.86</v>
      </c>
      <c r="F3068" s="29">
        <v>1.3575999999999999</v>
      </c>
      <c r="G3068" s="29">
        <v>9.5340000000000008E-3</v>
      </c>
      <c r="H3068" s="29">
        <v>0.16522999999999999</v>
      </c>
      <c r="I3068" s="29">
        <v>0.1656</v>
      </c>
      <c r="J3068" s="29">
        <v>1.6448</v>
      </c>
      <c r="K3068" s="29">
        <v>3.3187000000000001E-2</v>
      </c>
      <c r="L3068" s="29">
        <v>0.3049</v>
      </c>
      <c r="M3068" s="29">
        <v>9.3670000000000003E-2</v>
      </c>
      <c r="N3068" s="29">
        <v>1.2869999999999999E-2</v>
      </c>
      <c r="O3068" s="29">
        <v>0.76419999999999999</v>
      </c>
      <c r="P3068" s="29">
        <v>0.94781000000000004</v>
      </c>
      <c r="Q3068" s="29">
        <v>2.2369E-2</v>
      </c>
      <c r="R3068" s="29">
        <v>1.6098000000000001E-2</v>
      </c>
      <c r="S3068" s="29">
        <v>3.0252000000000001E-2</v>
      </c>
      <c r="T3068" s="29">
        <v>0.92420000000000002</v>
      </c>
      <c r="U3068" s="29">
        <v>8.2761000000000001E-2</v>
      </c>
      <c r="V3068" s="29">
        <v>0.41799999999999998</v>
      </c>
    </row>
    <row r="3069" spans="1:22" ht="14.25" customHeight="1" x14ac:dyDescent="0.3">
      <c r="A3069" s="57">
        <v>41646</v>
      </c>
      <c r="B3069" s="29">
        <v>21095</v>
      </c>
      <c r="C3069" s="29">
        <v>21036</v>
      </c>
      <c r="D3069" s="29">
        <v>80.832999999999998</v>
      </c>
      <c r="E3069" s="29">
        <v>104.6</v>
      </c>
      <c r="F3069" s="29">
        <v>1.3615999999999999</v>
      </c>
      <c r="G3069" s="29">
        <v>9.5610000000000001E-3</v>
      </c>
      <c r="H3069" s="29">
        <v>0.16525999999999999</v>
      </c>
      <c r="I3069" s="29">
        <v>0.1656</v>
      </c>
      <c r="J3069" s="29">
        <v>1.6402000000000001</v>
      </c>
      <c r="K3069" s="29">
        <v>3.3179E-2</v>
      </c>
      <c r="L3069" s="29">
        <v>0.30430000000000001</v>
      </c>
      <c r="M3069" s="29">
        <v>9.3490000000000004E-2</v>
      </c>
      <c r="N3069" s="29">
        <v>1.285E-2</v>
      </c>
      <c r="O3069" s="29">
        <v>0.76500000000000001</v>
      </c>
      <c r="P3069" s="29">
        <v>0.94730000000000003</v>
      </c>
      <c r="Q3069" s="29">
        <v>2.2318999999999999E-2</v>
      </c>
      <c r="R3069" s="29">
        <v>1.6102000000000002E-2</v>
      </c>
      <c r="S3069" s="29">
        <v>3.0238999999999999E-2</v>
      </c>
      <c r="T3069" s="29">
        <v>0.92889999999999995</v>
      </c>
      <c r="U3069" s="29">
        <v>8.2794999999999994E-2</v>
      </c>
      <c r="V3069" s="29">
        <v>0.42159999999999997</v>
      </c>
    </row>
    <row r="3070" spans="1:22" ht="14.25" customHeight="1" x14ac:dyDescent="0.3">
      <c r="A3070" s="57">
        <v>41645</v>
      </c>
      <c r="B3070" s="29">
        <v>21100</v>
      </c>
      <c r="C3070" s="29">
        <v>21036</v>
      </c>
      <c r="D3070" s="29">
        <v>80.652000000000001</v>
      </c>
      <c r="E3070" s="29">
        <v>104.22</v>
      </c>
      <c r="F3070" s="29">
        <v>1.3629</v>
      </c>
      <c r="G3070" s="29">
        <v>9.5949999999999994E-3</v>
      </c>
      <c r="H3070" s="29">
        <v>0.16514999999999999</v>
      </c>
      <c r="I3070" s="29">
        <v>0.16539999999999999</v>
      </c>
      <c r="J3070" s="29">
        <v>1.6406000000000001</v>
      </c>
      <c r="K3070" s="29">
        <v>3.3262E-2</v>
      </c>
      <c r="L3070" s="29">
        <v>0.3044</v>
      </c>
      <c r="M3070" s="29">
        <v>9.3880000000000005E-2</v>
      </c>
      <c r="N3070" s="29">
        <v>1.277E-2</v>
      </c>
      <c r="O3070" s="29">
        <v>0.76500000000000001</v>
      </c>
      <c r="P3070" s="29">
        <v>0.94816999999999996</v>
      </c>
      <c r="Q3070" s="29">
        <v>2.2439000000000001E-2</v>
      </c>
      <c r="R3070" s="29">
        <v>1.6048E-2</v>
      </c>
      <c r="S3070" s="29">
        <v>3.0224999999999998E-2</v>
      </c>
      <c r="T3070" s="29">
        <v>0.9385</v>
      </c>
      <c r="U3070" s="29">
        <v>8.2020999999999997E-2</v>
      </c>
      <c r="V3070" s="29">
        <v>0.42059999999999997</v>
      </c>
    </row>
    <row r="3071" spans="1:22" ht="14.25" customHeight="1" x14ac:dyDescent="0.3">
      <c r="A3071" s="57">
        <v>41642</v>
      </c>
      <c r="B3071" s="29">
        <v>21095</v>
      </c>
      <c r="C3071" s="29">
        <v>21036</v>
      </c>
      <c r="D3071" s="29">
        <v>80.790999999999997</v>
      </c>
      <c r="E3071" s="29">
        <v>104.86</v>
      </c>
      <c r="F3071" s="29">
        <v>1.3589</v>
      </c>
      <c r="G3071" s="29">
        <v>9.5370000000000003E-3</v>
      </c>
      <c r="H3071" s="29">
        <v>0.16524</v>
      </c>
      <c r="I3071" s="29">
        <v>0.1653</v>
      </c>
      <c r="J3071" s="29">
        <v>1.6417999999999999</v>
      </c>
      <c r="K3071" s="29">
        <v>3.3362999999999997E-2</v>
      </c>
      <c r="L3071" s="29">
        <v>0.30449999999999999</v>
      </c>
      <c r="M3071" s="29">
        <v>9.4740000000000005E-2</v>
      </c>
      <c r="N3071" s="29">
        <v>1.2880000000000001E-2</v>
      </c>
      <c r="O3071" s="29">
        <v>0.76500000000000001</v>
      </c>
      <c r="P3071" s="29">
        <v>0.94982999999999995</v>
      </c>
      <c r="Q3071" s="29">
        <v>2.2405000000000001E-2</v>
      </c>
      <c r="R3071" s="29">
        <v>1.6056000000000001E-2</v>
      </c>
      <c r="S3071" s="29">
        <v>3.0294000000000001E-2</v>
      </c>
      <c r="T3071" s="29">
        <v>0.94030000000000002</v>
      </c>
      <c r="U3071" s="29">
        <v>8.2507999999999998E-2</v>
      </c>
      <c r="V3071" s="29">
        <v>0.4199</v>
      </c>
    </row>
    <row r="3072" spans="1:22" ht="14.25" customHeight="1" x14ac:dyDescent="0.3">
      <c r="A3072" s="57">
        <v>41641</v>
      </c>
      <c r="B3072" s="29">
        <v>21110</v>
      </c>
      <c r="C3072" s="29">
        <v>21036</v>
      </c>
      <c r="D3072" s="29">
        <v>80.63</v>
      </c>
      <c r="E3072" s="29">
        <v>104.81</v>
      </c>
      <c r="F3072" s="29">
        <v>1.3672</v>
      </c>
      <c r="G3072" s="29">
        <v>9.5420000000000001E-3</v>
      </c>
      <c r="H3072" s="29">
        <v>0.16528000000000001</v>
      </c>
      <c r="I3072" s="29">
        <v>0.16520000000000001</v>
      </c>
      <c r="J3072" s="29">
        <v>1.6453</v>
      </c>
      <c r="K3072" s="29">
        <v>3.3387E-2</v>
      </c>
      <c r="L3072" s="29">
        <v>0.3039</v>
      </c>
      <c r="M3072" s="29">
        <v>9.5180000000000001E-2</v>
      </c>
      <c r="N3072" s="29">
        <v>1.2869999999999999E-2</v>
      </c>
      <c r="O3072" s="29">
        <v>0.76500000000000001</v>
      </c>
      <c r="P3072" s="29">
        <v>0.94782</v>
      </c>
      <c r="Q3072" s="29">
        <v>2.2495999999999999E-2</v>
      </c>
      <c r="R3072" s="29">
        <v>1.6046000000000001E-2</v>
      </c>
      <c r="S3072" s="29">
        <v>3.0331E-2</v>
      </c>
      <c r="T3072" s="29">
        <v>0.93720000000000003</v>
      </c>
      <c r="U3072" s="29">
        <v>8.2461000000000007E-2</v>
      </c>
      <c r="V3072" s="29">
        <v>0.41760000000000003</v>
      </c>
    </row>
    <row r="3073" spans="1:22" ht="14.25" customHeight="1" x14ac:dyDescent="0.3">
      <c r="A3073" s="57">
        <v>41640</v>
      </c>
      <c r="B3073" s="29">
        <v>21105</v>
      </c>
      <c r="C3073" s="29">
        <v>21036</v>
      </c>
      <c r="D3073" s="29">
        <v>80.108000000000004</v>
      </c>
      <c r="E3073" s="29">
        <v>105.25</v>
      </c>
      <c r="F3073" s="29">
        <v>1.3763000000000001</v>
      </c>
      <c r="G3073" s="29">
        <v>9.502E-3</v>
      </c>
      <c r="H3073" s="29">
        <v>0.16528999999999999</v>
      </c>
      <c r="I3073" s="29">
        <v>0.16520000000000001</v>
      </c>
      <c r="J3073" s="29">
        <v>1.6566000000000001</v>
      </c>
      <c r="K3073" s="29">
        <v>3.3515000000000003E-2</v>
      </c>
      <c r="L3073" s="29">
        <v>0.30520000000000003</v>
      </c>
      <c r="M3073" s="29">
        <v>9.4710000000000003E-2</v>
      </c>
      <c r="N3073" s="29">
        <v>1.285E-2</v>
      </c>
      <c r="O3073" s="29">
        <v>0.76539999999999997</v>
      </c>
      <c r="P3073" s="29">
        <v>0.94696999999999998</v>
      </c>
      <c r="Q3073" s="29">
        <v>2.2527999999999999E-2</v>
      </c>
      <c r="R3073" s="29">
        <v>1.6157999999999999E-2</v>
      </c>
      <c r="S3073" s="29">
        <v>3.0553E-2</v>
      </c>
      <c r="T3073" s="29">
        <v>0.9395</v>
      </c>
      <c r="U3073" s="29">
        <v>8.2169000000000006E-2</v>
      </c>
      <c r="V3073" s="29">
        <v>0.42309999999999998</v>
      </c>
    </row>
    <row r="3074" spans="1:22" ht="14.25" customHeight="1" x14ac:dyDescent="0.3">
      <c r="A3074" s="57">
        <v>41639</v>
      </c>
      <c r="B3074" s="29">
        <v>21095</v>
      </c>
      <c r="C3074" s="29">
        <v>21036</v>
      </c>
      <c r="D3074" s="29">
        <v>80.034999999999997</v>
      </c>
      <c r="E3074" s="29">
        <v>105.31</v>
      </c>
      <c r="F3074" s="29">
        <v>1.3743000000000001</v>
      </c>
      <c r="G3074" s="29">
        <v>9.4970000000000002E-3</v>
      </c>
      <c r="H3074" s="29">
        <v>0.16513</v>
      </c>
      <c r="I3074" s="29">
        <v>0.1651</v>
      </c>
      <c r="J3074" s="29">
        <v>1.6556999999999999</v>
      </c>
      <c r="K3074" s="29">
        <v>3.3527000000000001E-2</v>
      </c>
      <c r="L3074" s="29">
        <v>0.30480000000000002</v>
      </c>
      <c r="M3074" s="29">
        <v>9.4979999999999995E-2</v>
      </c>
      <c r="N3074" s="29">
        <v>1.2880000000000001E-2</v>
      </c>
      <c r="O3074" s="29">
        <v>0.76449999999999996</v>
      </c>
      <c r="P3074" s="29">
        <v>0.94642999999999999</v>
      </c>
      <c r="Q3074" s="29">
        <v>2.2553E-2</v>
      </c>
      <c r="R3074" s="29">
        <v>1.6164999999999999E-2</v>
      </c>
      <c r="S3074" s="29">
        <v>3.0581000000000001E-2</v>
      </c>
      <c r="T3074" s="29">
        <v>0.94140000000000001</v>
      </c>
      <c r="U3074" s="29">
        <v>8.2163E-2</v>
      </c>
      <c r="V3074" s="29">
        <v>0.42309999999999998</v>
      </c>
    </row>
    <row r="3075" spans="1:22" ht="14.25" customHeight="1" x14ac:dyDescent="0.3">
      <c r="A3075" s="57">
        <v>41638</v>
      </c>
      <c r="B3075" s="29">
        <v>21100</v>
      </c>
      <c r="C3075" s="29">
        <v>21036</v>
      </c>
      <c r="D3075" s="29">
        <v>80</v>
      </c>
      <c r="E3075" s="29">
        <v>105.15</v>
      </c>
      <c r="F3075" s="29">
        <v>1.3801000000000001</v>
      </c>
      <c r="G3075" s="29">
        <v>9.5119999999999996E-3</v>
      </c>
      <c r="H3075" s="29">
        <v>0.16496</v>
      </c>
      <c r="I3075" s="29">
        <v>0.1648</v>
      </c>
      <c r="J3075" s="29">
        <v>1.6500999999999999</v>
      </c>
      <c r="K3075" s="29">
        <v>3.3474999999999998E-2</v>
      </c>
      <c r="L3075" s="29">
        <v>0.30370000000000003</v>
      </c>
      <c r="M3075" s="29">
        <v>9.4740000000000005E-2</v>
      </c>
      <c r="N3075" s="29">
        <v>1.278E-2</v>
      </c>
      <c r="O3075" s="29">
        <v>0.76439999999999997</v>
      </c>
      <c r="P3075" s="29">
        <v>0.94652000000000003</v>
      </c>
      <c r="Q3075" s="29">
        <v>2.2533000000000001E-2</v>
      </c>
      <c r="R3075" s="29">
        <v>1.6152E-2</v>
      </c>
      <c r="S3075" s="29">
        <v>3.0466E-2</v>
      </c>
      <c r="T3075" s="29">
        <v>0.93910000000000005</v>
      </c>
      <c r="U3075" s="29">
        <v>8.1806000000000004E-2</v>
      </c>
      <c r="V3075" s="29">
        <v>0.4234</v>
      </c>
    </row>
    <row r="3076" spans="1:22" ht="14.25" customHeight="1" x14ac:dyDescent="0.3">
      <c r="A3076" s="57">
        <v>41635</v>
      </c>
      <c r="B3076" s="29">
        <v>21095</v>
      </c>
      <c r="C3076" s="29">
        <v>21036</v>
      </c>
      <c r="D3076" s="29">
        <v>80.391999999999996</v>
      </c>
      <c r="E3076" s="29">
        <v>105.17</v>
      </c>
      <c r="F3076" s="29">
        <v>1.3749</v>
      </c>
      <c r="G3076" s="29">
        <v>9.5090000000000001E-3</v>
      </c>
      <c r="H3076" s="29">
        <v>0.16483</v>
      </c>
      <c r="I3076" s="29">
        <v>0.16470000000000001</v>
      </c>
      <c r="J3076" s="29">
        <v>1.6483000000000001</v>
      </c>
      <c r="K3076" s="29">
        <v>3.3336999999999999E-2</v>
      </c>
      <c r="L3076" s="29">
        <v>0.30349999999999999</v>
      </c>
      <c r="M3076" s="29">
        <v>9.4820000000000002E-2</v>
      </c>
      <c r="N3076" s="29">
        <v>1.2869999999999999E-2</v>
      </c>
      <c r="O3076" s="29">
        <v>0.76449999999999996</v>
      </c>
      <c r="P3076" s="29">
        <v>0.94779999999999998</v>
      </c>
      <c r="Q3076" s="29">
        <v>2.2533000000000001E-2</v>
      </c>
      <c r="R3076" s="29">
        <v>1.6139000000000001E-2</v>
      </c>
      <c r="S3076" s="29">
        <v>3.0464999999999999E-2</v>
      </c>
      <c r="T3076" s="29">
        <v>0.93400000000000005</v>
      </c>
      <c r="U3076" s="29">
        <v>8.2270999999999997E-2</v>
      </c>
      <c r="V3076" s="29">
        <v>0.42730000000000001</v>
      </c>
    </row>
    <row r="3077" spans="1:22" ht="14.25" customHeight="1" x14ac:dyDescent="0.3">
      <c r="A3077" s="57">
        <v>41634</v>
      </c>
      <c r="B3077" s="29">
        <v>21095</v>
      </c>
      <c r="C3077" s="29">
        <v>21036</v>
      </c>
      <c r="D3077" s="29">
        <v>80.483999999999995</v>
      </c>
      <c r="E3077" s="29">
        <v>104.81</v>
      </c>
      <c r="F3077" s="29">
        <v>1.3691</v>
      </c>
      <c r="G3077" s="29">
        <v>9.5409999999999991E-3</v>
      </c>
      <c r="H3077" s="29">
        <v>0.16474</v>
      </c>
      <c r="I3077" s="29">
        <v>0.1646</v>
      </c>
      <c r="J3077" s="29">
        <v>1.6411</v>
      </c>
      <c r="K3077" s="29">
        <v>3.3297E-2</v>
      </c>
      <c r="L3077" s="29">
        <v>0.30309999999999998</v>
      </c>
      <c r="M3077" s="29">
        <v>9.4380000000000006E-2</v>
      </c>
      <c r="N3077" s="29">
        <v>1.2869999999999999E-2</v>
      </c>
      <c r="O3077" s="29">
        <v>0.76500000000000001</v>
      </c>
      <c r="P3077" s="29">
        <v>0.94742000000000004</v>
      </c>
      <c r="Q3077" s="29">
        <v>2.2485999999999999E-2</v>
      </c>
      <c r="R3077" s="29">
        <v>1.6152E-2</v>
      </c>
      <c r="S3077" s="29">
        <v>3.0463E-2</v>
      </c>
      <c r="T3077" s="29">
        <v>0.93920000000000003</v>
      </c>
      <c r="U3077" s="29">
        <v>8.2264000000000004E-2</v>
      </c>
      <c r="V3077" s="29">
        <v>0.42480000000000001</v>
      </c>
    </row>
    <row r="3078" spans="1:22" ht="14.25" customHeight="1" x14ac:dyDescent="0.3">
      <c r="A3078" s="57">
        <v>41633</v>
      </c>
      <c r="B3078" s="29">
        <v>21095</v>
      </c>
      <c r="C3078" s="29">
        <v>21036</v>
      </c>
      <c r="D3078" s="29">
        <v>80.558000000000007</v>
      </c>
      <c r="E3078" s="29">
        <v>104.38</v>
      </c>
      <c r="F3078" s="29">
        <v>1.3681000000000001</v>
      </c>
      <c r="G3078" s="29">
        <v>9.587E-3</v>
      </c>
      <c r="H3078" s="29">
        <v>0.16474</v>
      </c>
      <c r="I3078" s="29">
        <v>0.16470000000000001</v>
      </c>
      <c r="J3078" s="29">
        <v>1.6351</v>
      </c>
      <c r="K3078" s="29">
        <v>3.3293000000000003E-2</v>
      </c>
      <c r="L3078" s="29">
        <v>0.30349999999999999</v>
      </c>
      <c r="M3078" s="29">
        <v>9.4299999999999995E-2</v>
      </c>
      <c r="N3078" s="29">
        <v>1.2869999999999999E-2</v>
      </c>
      <c r="O3078" s="29">
        <v>0.76449999999999996</v>
      </c>
      <c r="P3078" s="29">
        <v>0.95147999999999999</v>
      </c>
      <c r="Q3078" s="29">
        <v>2.2556E-2</v>
      </c>
      <c r="R3078" s="29">
        <v>1.6174999999999998E-2</v>
      </c>
      <c r="S3078" s="29">
        <v>3.0508E-2</v>
      </c>
      <c r="T3078" s="29">
        <v>0.94069999999999998</v>
      </c>
      <c r="U3078" s="29">
        <v>8.1733E-2</v>
      </c>
      <c r="V3078" s="29">
        <v>0.42430000000000001</v>
      </c>
    </row>
    <row r="3079" spans="1:22" ht="14.25" customHeight="1" x14ac:dyDescent="0.3">
      <c r="A3079" s="57">
        <v>41632</v>
      </c>
      <c r="B3079" s="29">
        <v>21101</v>
      </c>
      <c r="C3079" s="29">
        <v>21036</v>
      </c>
      <c r="D3079" s="29">
        <v>80.536000000000001</v>
      </c>
      <c r="E3079" s="29">
        <v>104.25</v>
      </c>
      <c r="F3079" s="29">
        <v>1.3680000000000001</v>
      </c>
      <c r="G3079" s="29">
        <v>9.5930000000000008E-3</v>
      </c>
      <c r="H3079" s="29">
        <v>0.16471</v>
      </c>
      <c r="I3079" s="29">
        <v>0.1646</v>
      </c>
      <c r="J3079" s="29">
        <v>1.6368</v>
      </c>
      <c r="K3079" s="29">
        <v>3.3281999999999999E-2</v>
      </c>
      <c r="L3079" s="29">
        <v>0.30299999999999999</v>
      </c>
      <c r="M3079" s="29">
        <v>9.4280000000000003E-2</v>
      </c>
      <c r="N3079" s="29">
        <v>1.2869999999999999E-2</v>
      </c>
      <c r="O3079" s="29">
        <v>0.76449999999999996</v>
      </c>
      <c r="P3079" s="29">
        <v>0.95135999999999998</v>
      </c>
      <c r="Q3079" s="29">
        <v>2.2561000000000001E-2</v>
      </c>
      <c r="R3079" s="29">
        <v>1.6174999999999998E-2</v>
      </c>
      <c r="S3079" s="29">
        <v>3.0571999999999998E-2</v>
      </c>
      <c r="T3079" s="29">
        <v>0.94059999999999999</v>
      </c>
      <c r="U3079" s="29">
        <v>8.2229999999999998E-2</v>
      </c>
      <c r="V3079" s="29">
        <v>0.42430000000000001</v>
      </c>
    </row>
    <row r="3080" spans="1:22" ht="14.25" customHeight="1" x14ac:dyDescent="0.3">
      <c r="A3080" s="57">
        <v>41631</v>
      </c>
      <c r="B3080" s="29">
        <v>21108</v>
      </c>
      <c r="C3080" s="29">
        <v>21036</v>
      </c>
      <c r="D3080" s="29">
        <v>80.447000000000003</v>
      </c>
      <c r="E3080" s="29">
        <v>104.11</v>
      </c>
      <c r="F3080" s="29">
        <v>1.3695999999999999</v>
      </c>
      <c r="G3080" s="29">
        <v>9.606E-3</v>
      </c>
      <c r="H3080" s="29">
        <v>0.16474</v>
      </c>
      <c r="I3080" s="29">
        <v>0.16470000000000001</v>
      </c>
      <c r="J3080" s="29">
        <v>1.6355999999999999</v>
      </c>
      <c r="K3080" s="29">
        <v>3.3343999999999999E-2</v>
      </c>
      <c r="L3080" s="29">
        <v>0.30380000000000001</v>
      </c>
      <c r="M3080" s="29">
        <v>9.4210000000000002E-2</v>
      </c>
      <c r="N3080" s="29">
        <v>1.2869999999999999E-2</v>
      </c>
      <c r="O3080" s="29">
        <v>0.76500000000000001</v>
      </c>
      <c r="P3080" s="29">
        <v>0.94152999999999998</v>
      </c>
      <c r="Q3080" s="29">
        <v>2.2567E-2</v>
      </c>
      <c r="R3080" s="29">
        <v>1.6187E-2</v>
      </c>
      <c r="S3080" s="29">
        <v>3.0578999999999999E-2</v>
      </c>
      <c r="T3080" s="29">
        <v>0.94289999999999996</v>
      </c>
      <c r="U3080" s="29">
        <v>8.2318000000000002E-2</v>
      </c>
      <c r="V3080" s="29">
        <v>0.4239</v>
      </c>
    </row>
    <row r="3081" spans="1:22" ht="14.25" customHeight="1" x14ac:dyDescent="0.3">
      <c r="A3081" s="57">
        <v>41628</v>
      </c>
      <c r="B3081" s="29">
        <v>21115</v>
      </c>
      <c r="C3081" s="29">
        <v>21036</v>
      </c>
      <c r="D3081" s="29">
        <v>80.575000000000003</v>
      </c>
      <c r="E3081" s="29">
        <v>104.1</v>
      </c>
      <c r="F3081" s="29">
        <v>1.3673</v>
      </c>
      <c r="G3081" s="29">
        <v>9.6069999999999992E-3</v>
      </c>
      <c r="H3081" s="29">
        <v>0.16467999999999999</v>
      </c>
      <c r="I3081" s="29">
        <v>0.16470000000000001</v>
      </c>
      <c r="J3081" s="29">
        <v>1.6335999999999999</v>
      </c>
      <c r="K3081" s="29">
        <v>3.3429E-2</v>
      </c>
      <c r="L3081" s="29">
        <v>0.30420000000000003</v>
      </c>
      <c r="M3081" s="29">
        <v>9.4020000000000006E-2</v>
      </c>
      <c r="N3081" s="29">
        <v>1.2869999999999999E-2</v>
      </c>
      <c r="O3081" s="29">
        <v>0.76500000000000001</v>
      </c>
      <c r="P3081" s="29">
        <v>0.94184000000000001</v>
      </c>
      <c r="Q3081" s="29">
        <v>2.2474999999999998E-2</v>
      </c>
      <c r="R3081" s="29">
        <v>1.6125E-2</v>
      </c>
      <c r="S3081" s="29">
        <v>3.0665000000000001E-2</v>
      </c>
      <c r="T3081" s="29">
        <v>0.94030000000000002</v>
      </c>
      <c r="U3081" s="29">
        <v>8.2196000000000005E-2</v>
      </c>
      <c r="V3081" s="29">
        <v>0.42049999999999998</v>
      </c>
    </row>
    <row r="3082" spans="1:22" ht="14.25" customHeight="1" x14ac:dyDescent="0.3">
      <c r="A3082" s="57">
        <v>41627</v>
      </c>
      <c r="B3082" s="29">
        <v>21104</v>
      </c>
      <c r="C3082" s="29">
        <v>21036</v>
      </c>
      <c r="D3082" s="29">
        <v>80.63</v>
      </c>
      <c r="E3082" s="29">
        <v>104.25</v>
      </c>
      <c r="F3082" s="29">
        <v>1.3661000000000001</v>
      </c>
      <c r="G3082" s="29">
        <v>9.5930000000000008E-3</v>
      </c>
      <c r="H3082" s="29">
        <v>0.16478000000000001</v>
      </c>
      <c r="I3082" s="29">
        <v>0.1646</v>
      </c>
      <c r="J3082" s="29">
        <v>1.637</v>
      </c>
      <c r="K3082" s="29">
        <v>3.3404999999999997E-2</v>
      </c>
      <c r="L3082" s="29">
        <v>0.3044</v>
      </c>
      <c r="M3082" s="29">
        <v>9.4170000000000004E-2</v>
      </c>
      <c r="N3082" s="29">
        <v>1.2869999999999999E-2</v>
      </c>
      <c r="O3082" s="29">
        <v>0.76480000000000004</v>
      </c>
      <c r="P3082" s="29">
        <v>0.94028999999999996</v>
      </c>
      <c r="Q3082" s="29">
        <v>2.2475999999999999E-2</v>
      </c>
      <c r="R3082" s="29">
        <v>1.6008000000000001E-2</v>
      </c>
      <c r="S3082" s="29">
        <v>3.0780999999999999E-2</v>
      </c>
      <c r="T3082" s="29">
        <v>0.93779999999999997</v>
      </c>
      <c r="U3082" s="29">
        <v>8.2802000000000001E-2</v>
      </c>
      <c r="V3082" s="29">
        <v>0.42520000000000002</v>
      </c>
    </row>
    <row r="3083" spans="1:22" ht="14.25" customHeight="1" x14ac:dyDescent="0.3">
      <c r="A3083" s="57">
        <v>41626</v>
      </c>
      <c r="B3083" s="29">
        <v>21105</v>
      </c>
      <c r="C3083" s="29">
        <v>21036</v>
      </c>
      <c r="D3083" s="29">
        <v>80.105000000000004</v>
      </c>
      <c r="E3083" s="29">
        <v>104.29</v>
      </c>
      <c r="F3083" s="29">
        <v>1.3685</v>
      </c>
      <c r="G3083" s="29">
        <v>9.5899999999999996E-3</v>
      </c>
      <c r="H3083" s="29">
        <v>0.16461999999999999</v>
      </c>
      <c r="I3083" s="29">
        <v>0.1646</v>
      </c>
      <c r="J3083" s="29">
        <v>1.6391</v>
      </c>
      <c r="K3083" s="29">
        <v>3.3655999999999998E-2</v>
      </c>
      <c r="L3083" s="29">
        <v>0.3085</v>
      </c>
      <c r="M3083" s="29">
        <v>9.5030000000000003E-2</v>
      </c>
      <c r="N3083" s="29">
        <v>1.2880000000000001E-2</v>
      </c>
      <c r="O3083" s="29">
        <v>0.76470000000000005</v>
      </c>
      <c r="P3083" s="29">
        <v>0.94072999999999996</v>
      </c>
      <c r="Q3083" s="29">
        <v>2.2558000000000002E-2</v>
      </c>
      <c r="R3083" s="29">
        <v>1.6115000000000001E-2</v>
      </c>
      <c r="S3083" s="29">
        <v>3.0911999999999999E-2</v>
      </c>
      <c r="T3083" s="29">
        <v>0.93440000000000001</v>
      </c>
      <c r="U3083" s="29">
        <v>8.3132999999999999E-2</v>
      </c>
      <c r="V3083" s="29">
        <v>0.42949999999999999</v>
      </c>
    </row>
    <row r="3084" spans="1:22" ht="14.25" customHeight="1" x14ac:dyDescent="0.3">
      <c r="A3084" s="57">
        <v>41625</v>
      </c>
      <c r="B3084" s="29">
        <v>21120</v>
      </c>
      <c r="C3084" s="29">
        <v>21036</v>
      </c>
      <c r="D3084" s="29">
        <v>80.061000000000007</v>
      </c>
      <c r="E3084" s="29">
        <v>102.67</v>
      </c>
      <c r="F3084" s="29">
        <v>1.3768</v>
      </c>
      <c r="G3084" s="29">
        <v>9.7400000000000004E-3</v>
      </c>
      <c r="H3084" s="29">
        <v>0.16471</v>
      </c>
      <c r="I3084" s="29">
        <v>0.16470000000000001</v>
      </c>
      <c r="J3084" s="29">
        <v>1.6264000000000001</v>
      </c>
      <c r="K3084" s="29">
        <v>3.3729000000000002E-2</v>
      </c>
      <c r="L3084" s="29">
        <v>0.30719999999999997</v>
      </c>
      <c r="M3084" s="29">
        <v>9.4920000000000004E-2</v>
      </c>
      <c r="N3084" s="29">
        <v>1.2880000000000001E-2</v>
      </c>
      <c r="O3084" s="29">
        <v>0.76419999999999999</v>
      </c>
      <c r="P3084" s="29">
        <v>0.93662000000000001</v>
      </c>
      <c r="Q3084" s="29">
        <v>2.2609000000000001E-2</v>
      </c>
      <c r="R3084" s="29">
        <v>1.6188000000000001E-2</v>
      </c>
      <c r="S3084" s="29">
        <v>3.1140999999999999E-2</v>
      </c>
      <c r="T3084" s="29">
        <v>0.94279999999999997</v>
      </c>
      <c r="U3084" s="29">
        <v>8.3500000000000005E-2</v>
      </c>
      <c r="V3084" s="29">
        <v>0.43070000000000003</v>
      </c>
    </row>
    <row r="3085" spans="1:22" ht="14.25" customHeight="1" x14ac:dyDescent="0.3">
      <c r="A3085" s="57">
        <v>41624</v>
      </c>
      <c r="B3085" s="29">
        <v>21108</v>
      </c>
      <c r="C3085" s="29">
        <v>21036</v>
      </c>
      <c r="D3085" s="29">
        <v>80.073999999999998</v>
      </c>
      <c r="E3085" s="29">
        <v>103.02</v>
      </c>
      <c r="F3085" s="29">
        <v>1.3761000000000001</v>
      </c>
      <c r="G3085" s="29">
        <v>9.7079999999999996E-3</v>
      </c>
      <c r="H3085" s="29">
        <v>0.16470000000000001</v>
      </c>
      <c r="I3085" s="29">
        <v>0.16470000000000001</v>
      </c>
      <c r="J3085" s="29">
        <v>1.6296999999999999</v>
      </c>
      <c r="K3085" s="29">
        <v>3.3734E-2</v>
      </c>
      <c r="L3085" s="29">
        <v>0.30940000000000001</v>
      </c>
      <c r="M3085" s="29">
        <v>9.4960000000000003E-2</v>
      </c>
      <c r="N3085" s="29">
        <v>1.298E-2</v>
      </c>
      <c r="O3085" s="29">
        <v>0.76449999999999996</v>
      </c>
      <c r="P3085" s="29">
        <v>0.93403000000000003</v>
      </c>
      <c r="Q3085" s="29">
        <v>2.2703999999999998E-2</v>
      </c>
      <c r="R3085" s="29">
        <v>1.6199999999999999E-2</v>
      </c>
      <c r="S3085" s="29">
        <v>3.1236E-2</v>
      </c>
      <c r="T3085" s="29">
        <v>0.94369999999999998</v>
      </c>
      <c r="U3085" s="29">
        <v>8.3389000000000005E-2</v>
      </c>
      <c r="V3085" s="29">
        <v>0.42959999999999998</v>
      </c>
    </row>
    <row r="3086" spans="1:22" ht="14.25" customHeight="1" x14ac:dyDescent="0.3">
      <c r="A3086" s="57">
        <v>41621</v>
      </c>
      <c r="B3086" s="29">
        <v>21109</v>
      </c>
      <c r="C3086" s="29">
        <v>21036</v>
      </c>
      <c r="D3086" s="29">
        <v>80.213999999999999</v>
      </c>
      <c r="E3086" s="29">
        <v>103.21</v>
      </c>
      <c r="F3086" s="29">
        <v>1.3742000000000001</v>
      </c>
      <c r="G3086" s="29">
        <v>9.6880000000000004E-3</v>
      </c>
      <c r="H3086" s="29">
        <v>0.16474</v>
      </c>
      <c r="I3086" s="29">
        <v>0.16470000000000001</v>
      </c>
      <c r="J3086" s="29">
        <v>1.63</v>
      </c>
      <c r="K3086" s="29">
        <v>3.3717999999999998E-2</v>
      </c>
      <c r="L3086" s="29">
        <v>0.30909999999999999</v>
      </c>
      <c r="M3086" s="29">
        <v>9.4829999999999998E-2</v>
      </c>
      <c r="N3086" s="29">
        <v>1.2869999999999999E-2</v>
      </c>
      <c r="O3086" s="29">
        <v>0.76439999999999997</v>
      </c>
      <c r="P3086" s="29">
        <v>0.93271000000000004</v>
      </c>
      <c r="Q3086" s="29">
        <v>2.2641999999999999E-2</v>
      </c>
      <c r="R3086" s="29">
        <v>1.6095000000000002E-2</v>
      </c>
      <c r="S3086" s="29">
        <v>3.1192000000000001E-2</v>
      </c>
      <c r="T3086" s="29">
        <v>0.94469999999999998</v>
      </c>
      <c r="U3086" s="29">
        <v>8.3361000000000005E-2</v>
      </c>
      <c r="V3086" s="29">
        <v>0.42820000000000003</v>
      </c>
    </row>
    <row r="3087" spans="1:22" ht="14.25" customHeight="1" x14ac:dyDescent="0.3">
      <c r="A3087" s="57">
        <v>41620</v>
      </c>
      <c r="B3087" s="29">
        <v>21105</v>
      </c>
      <c r="C3087" s="29">
        <v>21036</v>
      </c>
      <c r="D3087" s="29">
        <v>80.206000000000003</v>
      </c>
      <c r="E3087" s="29">
        <v>103.38</v>
      </c>
      <c r="F3087" s="29">
        <v>1.3753</v>
      </c>
      <c r="G3087" s="29">
        <v>9.6740000000000003E-3</v>
      </c>
      <c r="H3087" s="29">
        <v>0.16469</v>
      </c>
      <c r="I3087" s="29">
        <v>0.1646</v>
      </c>
      <c r="J3087" s="29">
        <v>1.635</v>
      </c>
      <c r="K3087" s="29">
        <v>3.3763000000000001E-2</v>
      </c>
      <c r="L3087" s="29">
        <v>0.30959999999999999</v>
      </c>
      <c r="M3087" s="29">
        <v>9.5030000000000003E-2</v>
      </c>
      <c r="N3087" s="29">
        <v>1.2869999999999999E-2</v>
      </c>
      <c r="O3087" s="29">
        <v>0.76390000000000002</v>
      </c>
      <c r="P3087" s="29">
        <v>0.93205000000000005</v>
      </c>
      <c r="Q3087" s="29">
        <v>2.2648999999999999E-2</v>
      </c>
      <c r="R3087" s="29">
        <v>1.6081000000000002E-2</v>
      </c>
      <c r="S3087" s="29">
        <v>3.1127999999999999E-2</v>
      </c>
      <c r="T3087" s="29">
        <v>0.93989999999999996</v>
      </c>
      <c r="U3087" s="29">
        <v>8.3118999999999998E-2</v>
      </c>
      <c r="V3087" s="29">
        <v>0.42799999999999999</v>
      </c>
    </row>
    <row r="3088" spans="1:22" ht="14.25" customHeight="1" x14ac:dyDescent="0.3">
      <c r="A3088" s="57">
        <v>41619</v>
      </c>
      <c r="B3088" s="29">
        <v>21115</v>
      </c>
      <c r="C3088" s="29">
        <v>21036</v>
      </c>
      <c r="D3088" s="29">
        <v>79.894000000000005</v>
      </c>
      <c r="E3088" s="29">
        <v>102.42</v>
      </c>
      <c r="F3088" s="29">
        <v>1.3786</v>
      </c>
      <c r="G3088" s="29">
        <v>9.7630000000000008E-3</v>
      </c>
      <c r="H3088" s="29">
        <v>0.16470000000000001</v>
      </c>
      <c r="I3088" s="29">
        <v>0.1646</v>
      </c>
      <c r="J3088" s="29">
        <v>1.6374</v>
      </c>
      <c r="K3088" s="29">
        <v>3.3784000000000002E-2</v>
      </c>
      <c r="L3088" s="29">
        <v>0.31080000000000002</v>
      </c>
      <c r="M3088" s="29">
        <v>9.5049999999999996E-2</v>
      </c>
      <c r="N3088" s="29">
        <v>1.2880000000000001E-2</v>
      </c>
      <c r="O3088" s="29">
        <v>0.76449999999999996</v>
      </c>
      <c r="P3088" s="29">
        <v>0.93366000000000005</v>
      </c>
      <c r="Q3088" s="29">
        <v>2.2658999999999999E-2</v>
      </c>
      <c r="R3088" s="29">
        <v>1.6324999999999999E-2</v>
      </c>
      <c r="S3088" s="29">
        <v>3.1175999999999999E-2</v>
      </c>
      <c r="T3088" s="29">
        <v>0.94420000000000004</v>
      </c>
      <c r="U3088" s="29">
        <v>8.3126000000000005E-2</v>
      </c>
      <c r="V3088" s="29">
        <v>0.42770000000000002</v>
      </c>
    </row>
    <row r="3089" spans="1:22" ht="14.25" customHeight="1" x14ac:dyDescent="0.3">
      <c r="A3089" s="57">
        <v>41618</v>
      </c>
      <c r="B3089" s="29">
        <v>21120</v>
      </c>
      <c r="C3089" s="29">
        <v>21036</v>
      </c>
      <c r="D3089" s="29">
        <v>79.965999999999994</v>
      </c>
      <c r="E3089" s="29">
        <v>102.85</v>
      </c>
      <c r="F3089" s="29">
        <v>1.3761000000000001</v>
      </c>
      <c r="G3089" s="29">
        <v>9.724E-3</v>
      </c>
      <c r="H3089" s="29">
        <v>0.16471</v>
      </c>
      <c r="I3089" s="29">
        <v>0.16489999999999999</v>
      </c>
      <c r="J3089" s="29">
        <v>1.6445000000000001</v>
      </c>
      <c r="K3089" s="29">
        <v>3.3818000000000001E-2</v>
      </c>
      <c r="L3089" s="29">
        <v>0.31230000000000002</v>
      </c>
      <c r="M3089" s="29">
        <v>9.5100000000000004E-2</v>
      </c>
      <c r="N3089" s="29">
        <v>1.2869999999999999E-2</v>
      </c>
      <c r="O3089" s="29">
        <v>0.76449999999999996</v>
      </c>
      <c r="P3089" s="29">
        <v>0.92593000000000003</v>
      </c>
      <c r="Q3089" s="29">
        <v>2.2612E-2</v>
      </c>
      <c r="R3089" s="29">
        <v>1.6367E-2</v>
      </c>
      <c r="S3089" s="29">
        <v>3.1189999999999999E-2</v>
      </c>
      <c r="T3089" s="29">
        <v>0.94320000000000004</v>
      </c>
      <c r="U3089" s="29">
        <v>8.4295999999999996E-2</v>
      </c>
      <c r="V3089" s="29">
        <v>0.43269999999999997</v>
      </c>
    </row>
    <row r="3090" spans="1:22" ht="14.25" customHeight="1" x14ac:dyDescent="0.3">
      <c r="A3090" s="57">
        <v>41617</v>
      </c>
      <c r="B3090" s="29">
        <v>21120</v>
      </c>
      <c r="C3090" s="29">
        <v>21036</v>
      </c>
      <c r="D3090" s="29">
        <v>80.134</v>
      </c>
      <c r="E3090" s="29">
        <v>103.27</v>
      </c>
      <c r="F3090" s="29">
        <v>1.3738999999999999</v>
      </c>
      <c r="G3090" s="29">
        <v>9.6839999999999999E-3</v>
      </c>
      <c r="H3090" s="29">
        <v>0.16467000000000001</v>
      </c>
      <c r="I3090" s="29">
        <v>0.16489999999999999</v>
      </c>
      <c r="J3090" s="29">
        <v>1.643</v>
      </c>
      <c r="K3090" s="29">
        <v>3.3862999999999997E-2</v>
      </c>
      <c r="L3090" s="29">
        <v>0.31209999999999999</v>
      </c>
      <c r="M3090" s="29">
        <v>9.5079999999999998E-2</v>
      </c>
      <c r="N3090" s="29">
        <v>1.2869999999999999E-2</v>
      </c>
      <c r="O3090" s="29">
        <v>0.76449999999999996</v>
      </c>
      <c r="P3090" s="29">
        <v>0.92420999999999998</v>
      </c>
      <c r="Q3090" s="29">
        <v>2.2662000000000002E-2</v>
      </c>
      <c r="R3090" s="29">
        <v>1.6433E-2</v>
      </c>
      <c r="S3090" s="29">
        <v>3.1126999999999998E-2</v>
      </c>
      <c r="T3090" s="29">
        <v>0.94099999999999995</v>
      </c>
      <c r="U3090" s="29">
        <v>8.4587999999999997E-2</v>
      </c>
      <c r="V3090" s="29">
        <v>0.43109999999999998</v>
      </c>
    </row>
    <row r="3091" spans="1:22" ht="14.25" customHeight="1" x14ac:dyDescent="0.3">
      <c r="A3091" s="57">
        <v>41614</v>
      </c>
      <c r="B3091" s="29">
        <v>21140</v>
      </c>
      <c r="C3091" s="29">
        <v>21036</v>
      </c>
      <c r="D3091" s="29">
        <v>80.314999999999998</v>
      </c>
      <c r="E3091" s="29">
        <v>102.91</v>
      </c>
      <c r="F3091" s="29">
        <v>1.3706</v>
      </c>
      <c r="G3091" s="29">
        <v>9.7179999999999992E-3</v>
      </c>
      <c r="H3091" s="29">
        <v>0.16447999999999999</v>
      </c>
      <c r="I3091" s="29">
        <v>0.1648</v>
      </c>
      <c r="J3091" s="29">
        <v>1.6349</v>
      </c>
      <c r="K3091" s="29">
        <v>3.3792999999999997E-2</v>
      </c>
      <c r="L3091" s="29">
        <v>0.31130000000000002</v>
      </c>
      <c r="M3091" s="29">
        <v>9.4719999999999999E-2</v>
      </c>
      <c r="N3091" s="29">
        <v>1.2880000000000001E-2</v>
      </c>
      <c r="O3091" s="29">
        <v>0.76439999999999997</v>
      </c>
      <c r="P3091" s="29">
        <v>0.92335999999999996</v>
      </c>
      <c r="Q3091" s="29">
        <v>2.2766999999999999E-2</v>
      </c>
      <c r="R3091" s="29">
        <v>1.6351999999999998E-2</v>
      </c>
      <c r="S3091" s="29">
        <v>3.1123999999999999E-2</v>
      </c>
      <c r="T3091" s="29">
        <v>0.93989999999999996</v>
      </c>
      <c r="U3091" s="29">
        <v>8.4417000000000006E-2</v>
      </c>
      <c r="V3091" s="29">
        <v>0.42899999999999999</v>
      </c>
    </row>
    <row r="3092" spans="1:22" ht="14.25" customHeight="1" x14ac:dyDescent="0.3">
      <c r="A3092" s="57">
        <v>41613</v>
      </c>
      <c r="B3092" s="29">
        <v>21140</v>
      </c>
      <c r="C3092" s="29">
        <v>21036</v>
      </c>
      <c r="D3092" s="29">
        <v>80.234999999999999</v>
      </c>
      <c r="E3092" s="29">
        <v>101.79</v>
      </c>
      <c r="F3092" s="29">
        <v>1.3667</v>
      </c>
      <c r="G3092" s="29">
        <v>9.8250000000000004E-3</v>
      </c>
      <c r="H3092" s="29">
        <v>0.16416</v>
      </c>
      <c r="I3092" s="29">
        <v>0.16450000000000001</v>
      </c>
      <c r="J3092" s="29">
        <v>1.6333</v>
      </c>
      <c r="K3092" s="29">
        <v>3.3774999999999999E-2</v>
      </c>
      <c r="L3092" s="29">
        <v>0.31009999999999999</v>
      </c>
      <c r="M3092" s="29">
        <v>9.4450000000000006E-2</v>
      </c>
      <c r="N3092" s="29">
        <v>1.2880000000000001E-2</v>
      </c>
      <c r="O3092" s="29">
        <v>0.76429999999999998</v>
      </c>
      <c r="P3092" s="29">
        <v>0.92166000000000003</v>
      </c>
      <c r="Q3092" s="29">
        <v>2.2779000000000001E-2</v>
      </c>
      <c r="R3092" s="29">
        <v>1.6230000000000001E-2</v>
      </c>
      <c r="S3092" s="29">
        <v>3.1061999999999999E-2</v>
      </c>
      <c r="T3092" s="29">
        <v>0.93869999999999998</v>
      </c>
      <c r="U3092" s="29">
        <v>8.3632999999999999E-2</v>
      </c>
      <c r="V3092" s="29">
        <v>0.42359999999999998</v>
      </c>
    </row>
    <row r="3093" spans="1:22" ht="14.25" customHeight="1" x14ac:dyDescent="0.3">
      <c r="A3093" s="57">
        <v>41612</v>
      </c>
      <c r="B3093" s="29">
        <v>21120</v>
      </c>
      <c r="C3093" s="29">
        <v>21036</v>
      </c>
      <c r="D3093" s="29">
        <v>80.619</v>
      </c>
      <c r="E3093" s="29">
        <v>102.36</v>
      </c>
      <c r="F3093" s="29">
        <v>1.3593</v>
      </c>
      <c r="G3093" s="29">
        <v>9.7699999999999992E-3</v>
      </c>
      <c r="H3093" s="29">
        <v>0.16417000000000001</v>
      </c>
      <c r="I3093" s="29">
        <v>0.16450000000000001</v>
      </c>
      <c r="J3093" s="29">
        <v>1.6384000000000001</v>
      </c>
      <c r="K3093" s="29">
        <v>3.3799999999999997E-2</v>
      </c>
      <c r="L3093" s="29">
        <v>0.30959999999999999</v>
      </c>
      <c r="M3093" s="29">
        <v>9.4200000000000006E-2</v>
      </c>
      <c r="N3093" s="29">
        <v>1.2869999999999999E-2</v>
      </c>
      <c r="O3093" s="29">
        <v>0.76439999999999997</v>
      </c>
      <c r="P3093" s="29">
        <v>0.92208000000000001</v>
      </c>
      <c r="Q3093" s="29">
        <v>2.2766000000000002E-2</v>
      </c>
      <c r="R3093" s="29">
        <v>1.6209999999999999E-2</v>
      </c>
      <c r="S3093" s="29">
        <v>3.1026999999999999E-2</v>
      </c>
      <c r="T3093" s="29">
        <v>0.93600000000000005</v>
      </c>
      <c r="U3093" s="29">
        <v>8.4132999999999999E-2</v>
      </c>
      <c r="V3093" s="29">
        <v>0.41980000000000001</v>
      </c>
    </row>
    <row r="3094" spans="1:22" ht="14.25" customHeight="1" x14ac:dyDescent="0.3">
      <c r="A3094" s="57">
        <v>41611</v>
      </c>
      <c r="B3094" s="29">
        <v>21120</v>
      </c>
      <c r="C3094" s="29">
        <v>21036</v>
      </c>
      <c r="D3094" s="29">
        <v>80.590999999999994</v>
      </c>
      <c r="E3094" s="29">
        <v>102.51</v>
      </c>
      <c r="F3094" s="29">
        <v>1.3588</v>
      </c>
      <c r="G3094" s="29">
        <v>9.7549999999999998E-3</v>
      </c>
      <c r="H3094" s="29">
        <v>0.16414999999999999</v>
      </c>
      <c r="I3094" s="29">
        <v>0.16439999999999999</v>
      </c>
      <c r="J3094" s="29">
        <v>1.6391</v>
      </c>
      <c r="K3094" s="29">
        <v>3.3799000000000003E-2</v>
      </c>
      <c r="L3094" s="29">
        <v>0.31080000000000002</v>
      </c>
      <c r="M3094" s="29">
        <v>9.425E-2</v>
      </c>
      <c r="N3094" s="29">
        <v>1.2869999999999999E-2</v>
      </c>
      <c r="O3094" s="29">
        <v>0.76419999999999999</v>
      </c>
      <c r="P3094" s="29">
        <v>0.92179999999999995</v>
      </c>
      <c r="Q3094" s="29">
        <v>2.2863000000000001E-2</v>
      </c>
      <c r="R3094" s="29">
        <v>1.6025000000000001E-2</v>
      </c>
      <c r="S3094" s="29">
        <v>3.1078999999999999E-2</v>
      </c>
      <c r="T3094" s="29">
        <v>0.93910000000000005</v>
      </c>
      <c r="U3094" s="29">
        <v>8.4818000000000005E-2</v>
      </c>
      <c r="V3094" s="29">
        <v>0.4209</v>
      </c>
    </row>
    <row r="3095" spans="1:22" ht="14.25" customHeight="1" x14ac:dyDescent="0.3">
      <c r="A3095" s="57">
        <v>41610</v>
      </c>
      <c r="B3095" s="29">
        <v>21100</v>
      </c>
      <c r="C3095" s="29">
        <v>21036</v>
      </c>
      <c r="D3095" s="29">
        <v>80.924999999999997</v>
      </c>
      <c r="E3095" s="29">
        <v>102.94</v>
      </c>
      <c r="F3095" s="29">
        <v>1.3542000000000001</v>
      </c>
      <c r="G3095" s="29">
        <v>9.7140000000000004E-3</v>
      </c>
      <c r="H3095" s="29">
        <v>0.16411000000000001</v>
      </c>
      <c r="I3095" s="29">
        <v>0.1643</v>
      </c>
      <c r="J3095" s="29">
        <v>1.6355999999999999</v>
      </c>
      <c r="K3095" s="29">
        <v>3.3789E-2</v>
      </c>
      <c r="L3095" s="29">
        <v>0.31019999999999998</v>
      </c>
      <c r="M3095" s="29">
        <v>9.4469999999999998E-2</v>
      </c>
      <c r="N3095" s="29">
        <v>1.2880000000000001E-2</v>
      </c>
      <c r="O3095" s="29">
        <v>0.7631</v>
      </c>
      <c r="P3095" s="29">
        <v>0.92186999999999997</v>
      </c>
      <c r="Q3095" s="29">
        <v>2.2859000000000001E-2</v>
      </c>
      <c r="R3095" s="29">
        <v>1.6048E-2</v>
      </c>
      <c r="S3095" s="29">
        <v>3.1064999999999999E-2</v>
      </c>
      <c r="T3095" s="29">
        <v>0.9395</v>
      </c>
      <c r="U3095" s="29">
        <v>8.4961999999999996E-2</v>
      </c>
      <c r="V3095" s="29">
        <v>0.4244</v>
      </c>
    </row>
    <row r="3096" spans="1:22" ht="14.25" customHeight="1" x14ac:dyDescent="0.3">
      <c r="A3096" s="57">
        <v>41607</v>
      </c>
      <c r="B3096" s="29">
        <v>21120</v>
      </c>
      <c r="C3096" s="29">
        <v>21036</v>
      </c>
      <c r="D3096" s="29">
        <v>80.680000000000007</v>
      </c>
      <c r="E3096" s="29">
        <v>102.44</v>
      </c>
      <c r="F3096" s="29">
        <v>1.3591</v>
      </c>
      <c r="G3096" s="29">
        <v>9.7619999999999998E-3</v>
      </c>
      <c r="H3096" s="29">
        <v>0.16416</v>
      </c>
      <c r="I3096" s="29">
        <v>0.16439999999999999</v>
      </c>
      <c r="J3096" s="29">
        <v>1.6368</v>
      </c>
      <c r="K3096" s="29">
        <v>3.3766999999999998E-2</v>
      </c>
      <c r="L3096" s="29">
        <v>0.30990000000000001</v>
      </c>
      <c r="M3096" s="29">
        <v>9.4500000000000001E-2</v>
      </c>
      <c r="N3096" s="29">
        <v>1.2869999999999999E-2</v>
      </c>
      <c r="O3096" s="29">
        <v>0.7621</v>
      </c>
      <c r="P3096" s="29">
        <v>0.92195000000000005</v>
      </c>
      <c r="Q3096" s="29">
        <v>2.2845000000000001E-2</v>
      </c>
      <c r="R3096" s="29">
        <v>1.6007E-2</v>
      </c>
      <c r="S3096" s="29">
        <v>3.1171999999999998E-2</v>
      </c>
      <c r="T3096" s="29">
        <v>0.94210000000000005</v>
      </c>
      <c r="U3096" s="29">
        <v>8.5070000000000007E-2</v>
      </c>
      <c r="V3096" s="29">
        <v>0.42830000000000001</v>
      </c>
    </row>
    <row r="3097" spans="1:22" ht="14.25" customHeight="1" x14ac:dyDescent="0.3">
      <c r="A3097" s="57">
        <v>41606</v>
      </c>
      <c r="B3097" s="29">
        <v>21110</v>
      </c>
      <c r="C3097" s="29">
        <v>21036</v>
      </c>
      <c r="D3097" s="29">
        <v>80.581999999999994</v>
      </c>
      <c r="E3097" s="29">
        <v>102.33</v>
      </c>
      <c r="F3097" s="29">
        <v>1.3606</v>
      </c>
      <c r="G3097" s="29">
        <v>9.7730000000000004E-3</v>
      </c>
      <c r="H3097" s="29">
        <v>0.16414000000000001</v>
      </c>
      <c r="I3097" s="29">
        <v>0.1643</v>
      </c>
      <c r="J3097" s="29">
        <v>1.6343000000000001</v>
      </c>
      <c r="K3097" s="29">
        <v>3.3744999999999997E-2</v>
      </c>
      <c r="L3097" s="29">
        <v>0.30940000000000001</v>
      </c>
      <c r="M3097" s="29">
        <v>9.4189999999999996E-2</v>
      </c>
      <c r="N3097" s="29">
        <v>1.2869999999999999E-2</v>
      </c>
      <c r="O3097" s="29">
        <v>0.7621</v>
      </c>
      <c r="P3097" s="29">
        <v>0.92420999999999998</v>
      </c>
      <c r="Q3097" s="29">
        <v>2.2865E-2</v>
      </c>
      <c r="R3097" s="29">
        <v>1.6066E-2</v>
      </c>
      <c r="S3097" s="29">
        <v>3.1136E-2</v>
      </c>
      <c r="T3097" s="29">
        <v>0.94510000000000005</v>
      </c>
      <c r="U3097" s="29">
        <v>8.4703000000000001E-2</v>
      </c>
      <c r="V3097" s="29">
        <v>0.43149999999999999</v>
      </c>
    </row>
    <row r="3098" spans="1:22" ht="14.25" customHeight="1" x14ac:dyDescent="0.3">
      <c r="A3098" s="57">
        <v>41605</v>
      </c>
      <c r="B3098" s="29">
        <v>21117</v>
      </c>
      <c r="C3098" s="29">
        <v>21036</v>
      </c>
      <c r="D3098" s="29">
        <v>80.721999999999994</v>
      </c>
      <c r="E3098" s="29">
        <v>102.16</v>
      </c>
      <c r="F3098" s="29">
        <v>1.3579000000000001</v>
      </c>
      <c r="G3098" s="29">
        <v>9.7890000000000008E-3</v>
      </c>
      <c r="H3098" s="29">
        <v>0.16414000000000001</v>
      </c>
      <c r="I3098" s="29">
        <v>0.1643</v>
      </c>
      <c r="J3098" s="29">
        <v>1.6287</v>
      </c>
      <c r="K3098" s="29">
        <v>3.3723000000000003E-2</v>
      </c>
      <c r="L3098" s="29">
        <v>0.30890000000000001</v>
      </c>
      <c r="M3098" s="29">
        <v>9.3890000000000001E-2</v>
      </c>
      <c r="N3098" s="29">
        <v>1.2880000000000001E-2</v>
      </c>
      <c r="O3098" s="29">
        <v>0.76190000000000002</v>
      </c>
      <c r="P3098" s="29">
        <v>0.92357</v>
      </c>
      <c r="Q3098" s="29">
        <v>2.2891999999999999E-2</v>
      </c>
      <c r="R3098" s="29">
        <v>1.6001999999999999E-2</v>
      </c>
      <c r="S3098" s="29">
        <v>3.1151999999999999E-2</v>
      </c>
      <c r="T3098" s="29">
        <v>0.94379999999999997</v>
      </c>
      <c r="U3098" s="29">
        <v>8.4055000000000005E-2</v>
      </c>
      <c r="V3098" s="29">
        <v>0.42920000000000003</v>
      </c>
    </row>
    <row r="3099" spans="1:22" ht="14.25" customHeight="1" x14ac:dyDescent="0.3">
      <c r="A3099" s="57">
        <v>41604</v>
      </c>
      <c r="B3099" s="29">
        <v>21100</v>
      </c>
      <c r="C3099" s="29">
        <v>21036</v>
      </c>
      <c r="D3099" s="29">
        <v>80.611000000000004</v>
      </c>
      <c r="E3099" s="29">
        <v>101.28</v>
      </c>
      <c r="F3099" s="29">
        <v>1.3572</v>
      </c>
      <c r="G3099" s="29">
        <v>9.8740000000000008E-3</v>
      </c>
      <c r="H3099" s="29">
        <v>0.16413</v>
      </c>
      <c r="I3099" s="29">
        <v>0.16450000000000001</v>
      </c>
      <c r="J3099" s="29">
        <v>1.6215999999999999</v>
      </c>
      <c r="K3099" s="29">
        <v>3.3748E-2</v>
      </c>
      <c r="L3099" s="29">
        <v>0.31080000000000002</v>
      </c>
      <c r="M3099" s="29">
        <v>9.4280000000000003E-2</v>
      </c>
      <c r="N3099" s="29">
        <v>1.2869999999999999E-2</v>
      </c>
      <c r="O3099" s="29">
        <v>0.76219999999999999</v>
      </c>
      <c r="P3099" s="29">
        <v>0.92379</v>
      </c>
      <c r="Q3099" s="29">
        <v>2.2849000000000001E-2</v>
      </c>
      <c r="R3099" s="29">
        <v>1.5998999999999999E-2</v>
      </c>
      <c r="S3099" s="29">
        <v>3.1119999999999998E-2</v>
      </c>
      <c r="T3099" s="29">
        <v>0.9486</v>
      </c>
      <c r="U3099" s="29">
        <v>8.48E-2</v>
      </c>
      <c r="V3099" s="29">
        <v>0.43540000000000001</v>
      </c>
    </row>
    <row r="3100" spans="1:22" ht="14.25" customHeight="1" x14ac:dyDescent="0.3">
      <c r="A3100" s="57">
        <v>41603</v>
      </c>
      <c r="B3100" s="29">
        <v>21100</v>
      </c>
      <c r="C3100" s="29">
        <v>21036</v>
      </c>
      <c r="D3100" s="29">
        <v>80.92</v>
      </c>
      <c r="E3100" s="29">
        <v>101.67</v>
      </c>
      <c r="F3100" s="29">
        <v>1.3516999999999999</v>
      </c>
      <c r="G3100" s="29">
        <v>9.835E-3</v>
      </c>
      <c r="H3100" s="29">
        <v>0.16414000000000001</v>
      </c>
      <c r="I3100" s="29">
        <v>0.16450000000000001</v>
      </c>
      <c r="J3100" s="29">
        <v>1.6154999999999999</v>
      </c>
      <c r="K3100" s="29">
        <v>3.3751000000000003E-2</v>
      </c>
      <c r="L3100" s="29">
        <v>0.31019999999999998</v>
      </c>
      <c r="M3100" s="29">
        <v>9.4299999999999995E-2</v>
      </c>
      <c r="N3100" s="29">
        <v>1.298E-2</v>
      </c>
      <c r="O3100" s="29">
        <v>0.76259999999999994</v>
      </c>
      <c r="P3100" s="29">
        <v>0.92627000000000004</v>
      </c>
      <c r="Q3100" s="29">
        <v>2.2789E-2</v>
      </c>
      <c r="R3100" s="29">
        <v>1.5998999999999999E-2</v>
      </c>
      <c r="S3100" s="29">
        <v>3.1213999999999999E-2</v>
      </c>
      <c r="T3100" s="29">
        <v>0.94850000000000001</v>
      </c>
      <c r="U3100" s="29">
        <v>8.5125000000000006E-2</v>
      </c>
      <c r="V3100" s="29">
        <v>0.43790000000000001</v>
      </c>
    </row>
    <row r="3101" spans="1:22" ht="14.25" customHeight="1" x14ac:dyDescent="0.3">
      <c r="A3101" s="57">
        <v>41600</v>
      </c>
      <c r="B3101" s="29">
        <v>21100</v>
      </c>
      <c r="C3101" s="29">
        <v>21036</v>
      </c>
      <c r="D3101" s="29">
        <v>80.707999999999998</v>
      </c>
      <c r="E3101" s="29">
        <v>101.27</v>
      </c>
      <c r="F3101" s="29">
        <v>1.3557999999999999</v>
      </c>
      <c r="G3101" s="29">
        <v>9.8759999999999994E-3</v>
      </c>
      <c r="H3101" s="29">
        <v>0.1641</v>
      </c>
      <c r="I3101" s="29">
        <v>0.1646</v>
      </c>
      <c r="J3101" s="29">
        <v>1.6226</v>
      </c>
      <c r="K3101" s="29">
        <v>3.3763000000000001E-2</v>
      </c>
      <c r="L3101" s="29">
        <v>0.311</v>
      </c>
      <c r="M3101" s="29">
        <v>9.4219999999999998E-2</v>
      </c>
      <c r="N3101" s="29">
        <v>1.2880000000000001E-2</v>
      </c>
      <c r="O3101" s="29">
        <v>0.76259999999999994</v>
      </c>
      <c r="P3101" s="29">
        <v>0.92915000000000003</v>
      </c>
      <c r="Q3101" s="29">
        <v>2.2801999999999999E-2</v>
      </c>
      <c r="R3101" s="29">
        <v>1.6001000000000001E-2</v>
      </c>
      <c r="S3101" s="29">
        <v>3.1433000000000003E-2</v>
      </c>
      <c r="T3101" s="29">
        <v>0.95109999999999995</v>
      </c>
      <c r="U3101" s="29">
        <v>8.7010000000000004E-2</v>
      </c>
      <c r="V3101" s="29">
        <v>0.4385</v>
      </c>
    </row>
    <row r="3102" spans="1:22" ht="14.25" customHeight="1" x14ac:dyDescent="0.3">
      <c r="A3102" s="57">
        <v>41599</v>
      </c>
      <c r="B3102" s="29">
        <v>21100</v>
      </c>
      <c r="C3102" s="29">
        <v>21036</v>
      </c>
      <c r="D3102" s="29">
        <v>81.072999999999993</v>
      </c>
      <c r="E3102" s="29">
        <v>101.16</v>
      </c>
      <c r="F3102" s="29">
        <v>1.3482000000000001</v>
      </c>
      <c r="G3102" s="29">
        <v>9.8860000000000007E-3</v>
      </c>
      <c r="H3102" s="29">
        <v>0.1641</v>
      </c>
      <c r="I3102" s="29">
        <v>0.16470000000000001</v>
      </c>
      <c r="J3102" s="29">
        <v>1.6198999999999999</v>
      </c>
      <c r="K3102" s="29">
        <v>3.3817E-2</v>
      </c>
      <c r="L3102" s="29">
        <v>0.3115</v>
      </c>
      <c r="M3102" s="29">
        <v>9.4159999999999994E-2</v>
      </c>
      <c r="N3102" s="29">
        <v>1.2880000000000001E-2</v>
      </c>
      <c r="O3102" s="29">
        <v>0.76290000000000002</v>
      </c>
      <c r="P3102" s="29">
        <v>0.92940999999999996</v>
      </c>
      <c r="Q3102" s="29">
        <v>2.2856999999999999E-2</v>
      </c>
      <c r="R3102" s="29">
        <v>1.5876999999999999E-2</v>
      </c>
      <c r="S3102" s="29">
        <v>3.1411000000000001E-2</v>
      </c>
      <c r="T3102" s="29">
        <v>0.95089999999999997</v>
      </c>
      <c r="U3102" s="29">
        <v>8.5458999999999993E-2</v>
      </c>
      <c r="V3102" s="29">
        <v>0.43359999999999999</v>
      </c>
    </row>
    <row r="3103" spans="1:22" ht="14.25" customHeight="1" x14ac:dyDescent="0.3">
      <c r="A3103" s="57">
        <v>41598</v>
      </c>
      <c r="B3103" s="29">
        <v>21098</v>
      </c>
      <c r="C3103" s="29">
        <v>21036</v>
      </c>
      <c r="D3103" s="29">
        <v>81.111999999999995</v>
      </c>
      <c r="E3103" s="29">
        <v>100.03</v>
      </c>
      <c r="F3103" s="29">
        <v>1.3439000000000001</v>
      </c>
      <c r="G3103" s="29">
        <v>9.9959999999999997E-3</v>
      </c>
      <c r="H3103" s="29">
        <v>0.16419</v>
      </c>
      <c r="I3103" s="29">
        <v>0.1648</v>
      </c>
      <c r="J3103" s="29">
        <v>1.6105</v>
      </c>
      <c r="K3103" s="29">
        <v>3.3856999999999998E-2</v>
      </c>
      <c r="L3103" s="29">
        <v>0.31309999999999999</v>
      </c>
      <c r="M3103" s="29">
        <v>9.4619999999999996E-2</v>
      </c>
      <c r="N3103" s="29">
        <v>1.2880000000000001E-2</v>
      </c>
      <c r="O3103" s="29">
        <v>0.76290000000000002</v>
      </c>
      <c r="P3103" s="29">
        <v>0.92850999999999995</v>
      </c>
      <c r="Q3103" s="29">
        <v>2.2918000000000001E-2</v>
      </c>
      <c r="R3103" s="29">
        <v>1.5980000000000001E-2</v>
      </c>
      <c r="S3103" s="29">
        <v>3.1514E-2</v>
      </c>
      <c r="T3103" s="29">
        <v>0.95660000000000001</v>
      </c>
      <c r="U3103" s="29">
        <v>8.6639999999999995E-2</v>
      </c>
      <c r="V3103" s="29">
        <v>0.44030000000000002</v>
      </c>
    </row>
    <row r="3104" spans="1:22" ht="14.25" customHeight="1" x14ac:dyDescent="0.3">
      <c r="A3104" s="57">
        <v>41597</v>
      </c>
      <c r="B3104" s="29">
        <v>21105</v>
      </c>
      <c r="C3104" s="29">
        <v>21036</v>
      </c>
      <c r="D3104" s="29">
        <v>80.703999999999994</v>
      </c>
      <c r="E3104" s="29">
        <v>100.14</v>
      </c>
      <c r="F3104" s="29">
        <v>1.3537999999999999</v>
      </c>
      <c r="G3104" s="29">
        <v>9.9869999999999994E-3</v>
      </c>
      <c r="H3104" s="29">
        <v>0.16413</v>
      </c>
      <c r="I3104" s="29">
        <v>0.16489999999999999</v>
      </c>
      <c r="J3104" s="29">
        <v>1.6120000000000001</v>
      </c>
      <c r="K3104" s="29">
        <v>3.3944000000000002E-2</v>
      </c>
      <c r="L3104" s="29">
        <v>0.315</v>
      </c>
      <c r="M3104" s="29">
        <v>9.4750000000000001E-2</v>
      </c>
      <c r="N3104" s="29">
        <v>1.2880000000000001E-2</v>
      </c>
      <c r="O3104" s="29">
        <v>0.76290000000000002</v>
      </c>
      <c r="P3104" s="29">
        <v>0.92947999999999997</v>
      </c>
      <c r="Q3104" s="29">
        <v>2.2973E-2</v>
      </c>
      <c r="R3104" s="29">
        <v>1.6055E-2</v>
      </c>
      <c r="S3104" s="29">
        <v>3.1620000000000002E-2</v>
      </c>
      <c r="T3104" s="29">
        <v>0.95520000000000005</v>
      </c>
      <c r="U3104" s="29">
        <v>8.7665999999999994E-2</v>
      </c>
      <c r="V3104" s="29">
        <v>0.44030000000000002</v>
      </c>
    </row>
    <row r="3105" spans="1:22" ht="14.25" customHeight="1" x14ac:dyDescent="0.3">
      <c r="A3105" s="57">
        <v>41596</v>
      </c>
      <c r="B3105" s="29">
        <v>21105</v>
      </c>
      <c r="C3105" s="29">
        <v>21036</v>
      </c>
      <c r="D3105" s="29">
        <v>80.825000000000003</v>
      </c>
      <c r="E3105" s="29">
        <v>99.99</v>
      </c>
      <c r="F3105" s="29">
        <v>1.3506</v>
      </c>
      <c r="G3105" s="29">
        <v>0.01</v>
      </c>
      <c r="H3105" s="29">
        <v>0.16414000000000001</v>
      </c>
      <c r="I3105" s="29">
        <v>0.16470000000000001</v>
      </c>
      <c r="J3105" s="29">
        <v>1.6109</v>
      </c>
      <c r="K3105" s="29">
        <v>3.3905999999999999E-2</v>
      </c>
      <c r="L3105" s="29">
        <v>0.31380000000000002</v>
      </c>
      <c r="M3105" s="29">
        <v>9.4530000000000003E-2</v>
      </c>
      <c r="N3105" s="29">
        <v>1.2880000000000001E-2</v>
      </c>
      <c r="O3105" s="29">
        <v>0.76280000000000003</v>
      </c>
      <c r="P3105" s="29">
        <v>0.93113999999999997</v>
      </c>
      <c r="Q3105" s="29">
        <v>2.2922999999999999E-2</v>
      </c>
      <c r="R3105" s="29">
        <v>1.6081999999999999E-2</v>
      </c>
      <c r="S3105" s="29">
        <v>3.1652E-2</v>
      </c>
      <c r="T3105" s="29">
        <v>0.95889999999999997</v>
      </c>
      <c r="U3105" s="29">
        <v>8.7719000000000005E-2</v>
      </c>
      <c r="V3105" s="29">
        <v>0.44180000000000003</v>
      </c>
    </row>
    <row r="3106" spans="1:22" ht="14.25" customHeight="1" x14ac:dyDescent="0.3">
      <c r="A3106" s="57">
        <v>41593</v>
      </c>
      <c r="B3106" s="29">
        <v>21100</v>
      </c>
      <c r="C3106" s="29">
        <v>21036</v>
      </c>
      <c r="D3106" s="29">
        <v>80.849000000000004</v>
      </c>
      <c r="E3106" s="29">
        <v>100.19</v>
      </c>
      <c r="F3106" s="29">
        <v>1.3495999999999999</v>
      </c>
      <c r="G3106" s="29">
        <v>9.9810000000000003E-3</v>
      </c>
      <c r="H3106" s="29">
        <v>0.16413</v>
      </c>
      <c r="I3106" s="29">
        <v>0.1646</v>
      </c>
      <c r="J3106" s="29">
        <v>1.6117999999999999</v>
      </c>
      <c r="K3106" s="29">
        <v>3.3820000000000003E-2</v>
      </c>
      <c r="L3106" s="29">
        <v>0.313</v>
      </c>
      <c r="M3106" s="29">
        <v>9.4089999999999993E-2</v>
      </c>
      <c r="N3106" s="29">
        <v>1.2880000000000001E-2</v>
      </c>
      <c r="O3106" s="29">
        <v>0.76239999999999997</v>
      </c>
      <c r="P3106" s="29">
        <v>0.93501999999999996</v>
      </c>
      <c r="Q3106" s="29">
        <v>2.2962E-2</v>
      </c>
      <c r="R3106" s="29">
        <v>1.593E-2</v>
      </c>
      <c r="S3106" s="29">
        <v>3.1646000000000001E-2</v>
      </c>
      <c r="T3106" s="29">
        <v>0.95789999999999997</v>
      </c>
      <c r="U3106" s="29">
        <v>8.6251999999999995E-2</v>
      </c>
      <c r="V3106" s="29">
        <v>0.43130000000000002</v>
      </c>
    </row>
    <row r="3107" spans="1:22" ht="14.25" customHeight="1" x14ac:dyDescent="0.3">
      <c r="A3107" s="57">
        <v>41592</v>
      </c>
      <c r="B3107" s="29">
        <v>21108</v>
      </c>
      <c r="C3107" s="29">
        <v>21036</v>
      </c>
      <c r="D3107" s="29">
        <v>81.022999999999996</v>
      </c>
      <c r="E3107" s="29">
        <v>100.01</v>
      </c>
      <c r="F3107" s="29">
        <v>1.3461000000000001</v>
      </c>
      <c r="G3107" s="29">
        <v>9.9989999999999992E-3</v>
      </c>
      <c r="H3107" s="29">
        <v>0.16408</v>
      </c>
      <c r="I3107" s="29">
        <v>0.16450000000000001</v>
      </c>
      <c r="J3107" s="29">
        <v>1.6066</v>
      </c>
      <c r="K3107" s="29">
        <v>3.3797000000000001E-2</v>
      </c>
      <c r="L3107" s="29">
        <v>0.31280000000000002</v>
      </c>
      <c r="M3107" s="29">
        <v>9.357E-2</v>
      </c>
      <c r="N3107" s="29">
        <v>1.2880000000000001E-2</v>
      </c>
      <c r="O3107" s="29">
        <v>0.76270000000000004</v>
      </c>
      <c r="P3107" s="29">
        <v>0.93030000000000002</v>
      </c>
      <c r="Q3107" s="29">
        <v>2.2950000000000002E-2</v>
      </c>
      <c r="R3107" s="29">
        <v>1.5855000000000001E-2</v>
      </c>
      <c r="S3107" s="29">
        <v>3.1694E-2</v>
      </c>
      <c r="T3107" s="29">
        <v>0.95569999999999999</v>
      </c>
      <c r="U3107" s="29">
        <v>8.7689000000000003E-2</v>
      </c>
      <c r="V3107" s="29">
        <v>0.43130000000000002</v>
      </c>
    </row>
    <row r="3108" spans="1:22" ht="14.25" customHeight="1" x14ac:dyDescent="0.3">
      <c r="A3108" s="57">
        <v>41591</v>
      </c>
      <c r="B3108" s="29">
        <v>21098</v>
      </c>
      <c r="C3108" s="29">
        <v>21036</v>
      </c>
      <c r="D3108" s="29">
        <v>80.926000000000002</v>
      </c>
      <c r="E3108" s="29">
        <v>99.25</v>
      </c>
      <c r="F3108" s="29">
        <v>1.3487</v>
      </c>
      <c r="G3108" s="29">
        <v>1.0076E-2</v>
      </c>
      <c r="H3108" s="29">
        <v>0.16403000000000001</v>
      </c>
      <c r="I3108" s="29">
        <v>0.1646</v>
      </c>
      <c r="J3108" s="29">
        <v>1.6056999999999999</v>
      </c>
      <c r="K3108" s="29">
        <v>3.3770000000000001E-2</v>
      </c>
      <c r="L3108" s="29">
        <v>0.31330000000000002</v>
      </c>
      <c r="M3108" s="29">
        <v>9.3490000000000004E-2</v>
      </c>
      <c r="N3108" s="29">
        <v>1.2869999999999999E-2</v>
      </c>
      <c r="O3108" s="29">
        <v>0.76300000000000001</v>
      </c>
      <c r="P3108" s="29">
        <v>0.93067</v>
      </c>
      <c r="Q3108" s="29">
        <v>2.2845000000000001E-2</v>
      </c>
      <c r="R3108" s="29">
        <v>1.5809E-2</v>
      </c>
      <c r="S3108" s="29">
        <v>3.1753999999999998E-2</v>
      </c>
      <c r="T3108" s="29">
        <v>0.95630000000000004</v>
      </c>
      <c r="U3108" s="29">
        <v>8.6169999999999997E-2</v>
      </c>
      <c r="V3108" s="29">
        <v>0.42820000000000003</v>
      </c>
    </row>
    <row r="3109" spans="1:22" ht="14.25" customHeight="1" x14ac:dyDescent="0.3">
      <c r="A3109" s="57">
        <v>41590</v>
      </c>
      <c r="B3109" s="29">
        <v>21098</v>
      </c>
      <c r="C3109" s="29">
        <v>21036</v>
      </c>
      <c r="D3109" s="29">
        <v>81.191999999999993</v>
      </c>
      <c r="E3109" s="29">
        <v>99.64</v>
      </c>
      <c r="F3109" s="29">
        <v>1.3435999999999999</v>
      </c>
      <c r="G3109" s="29">
        <v>1.0036E-2</v>
      </c>
      <c r="H3109" s="29">
        <v>0.16414000000000001</v>
      </c>
      <c r="I3109" s="29">
        <v>0.16450000000000001</v>
      </c>
      <c r="J3109" s="29">
        <v>1.5905</v>
      </c>
      <c r="K3109" s="29">
        <v>3.3794999999999999E-2</v>
      </c>
      <c r="L3109" s="29">
        <v>0.31140000000000001</v>
      </c>
      <c r="M3109" s="29">
        <v>9.3170000000000003E-2</v>
      </c>
      <c r="N3109" s="29">
        <v>1.2880000000000001E-2</v>
      </c>
      <c r="O3109" s="29">
        <v>0.76270000000000004</v>
      </c>
      <c r="P3109" s="29">
        <v>0.92988999999999999</v>
      </c>
      <c r="Q3109" s="29">
        <v>2.2842999999999999E-2</v>
      </c>
      <c r="R3109" s="29">
        <v>1.5633000000000001E-2</v>
      </c>
      <c r="S3109" s="29">
        <v>3.1627000000000002E-2</v>
      </c>
      <c r="T3109" s="29">
        <v>0.95279999999999998</v>
      </c>
      <c r="U3109" s="29">
        <v>8.6113999999999996E-2</v>
      </c>
      <c r="V3109" s="29">
        <v>0.42859999999999998</v>
      </c>
    </row>
    <row r="3110" spans="1:22" ht="14.25" customHeight="1" x14ac:dyDescent="0.3">
      <c r="A3110" s="57">
        <v>41589</v>
      </c>
      <c r="B3110" s="29">
        <v>21098</v>
      </c>
      <c r="C3110" s="29">
        <v>21036</v>
      </c>
      <c r="D3110" s="29">
        <v>81.090999999999994</v>
      </c>
      <c r="E3110" s="29">
        <v>99.16</v>
      </c>
      <c r="F3110" s="29">
        <v>1.3407</v>
      </c>
      <c r="G3110" s="29">
        <v>1.0085999999999999E-2</v>
      </c>
      <c r="H3110" s="29">
        <v>0.16414000000000001</v>
      </c>
      <c r="I3110" s="29">
        <v>0.16450000000000001</v>
      </c>
      <c r="J3110" s="29">
        <v>1.5989</v>
      </c>
      <c r="K3110" s="29">
        <v>3.3863999999999998E-2</v>
      </c>
      <c r="L3110" s="29">
        <v>0.31209999999999999</v>
      </c>
      <c r="M3110" s="29">
        <v>9.325E-2</v>
      </c>
      <c r="N3110" s="29">
        <v>1.2869999999999999E-2</v>
      </c>
      <c r="O3110" s="29">
        <v>0.7631</v>
      </c>
      <c r="P3110" s="29">
        <v>0.93161000000000005</v>
      </c>
      <c r="Q3110" s="29">
        <v>2.2942000000000001E-2</v>
      </c>
      <c r="R3110" s="29">
        <v>1.5743E-2</v>
      </c>
      <c r="S3110" s="29">
        <v>3.1598000000000001E-2</v>
      </c>
      <c r="T3110" s="29">
        <v>0.9546</v>
      </c>
      <c r="U3110" s="29">
        <v>8.6504999999999999E-2</v>
      </c>
      <c r="V3110" s="29">
        <v>0.42880000000000001</v>
      </c>
    </row>
    <row r="3111" spans="1:22" ht="14.25" customHeight="1" x14ac:dyDescent="0.3">
      <c r="A3111" s="57">
        <v>41586</v>
      </c>
      <c r="B3111" s="29">
        <v>21100</v>
      </c>
      <c r="C3111" s="29">
        <v>21036</v>
      </c>
      <c r="D3111" s="29">
        <v>81.302999999999997</v>
      </c>
      <c r="E3111" s="29">
        <v>99.05</v>
      </c>
      <c r="F3111" s="29">
        <v>1.3367</v>
      </c>
      <c r="G3111" s="29">
        <v>1.0094000000000001E-2</v>
      </c>
      <c r="H3111" s="29">
        <v>0.16419</v>
      </c>
      <c r="I3111" s="29">
        <v>0.16450000000000001</v>
      </c>
      <c r="J3111" s="29">
        <v>1.6016999999999999</v>
      </c>
      <c r="K3111" s="29">
        <v>3.3894000000000001E-2</v>
      </c>
      <c r="L3111" s="29">
        <v>0.313</v>
      </c>
      <c r="M3111" s="29">
        <v>9.3780000000000002E-2</v>
      </c>
      <c r="N3111" s="29">
        <v>1.2869999999999999E-2</v>
      </c>
      <c r="O3111" s="29">
        <v>0.76280000000000003</v>
      </c>
      <c r="P3111" s="29">
        <v>0.93110000000000004</v>
      </c>
      <c r="Q3111" s="29">
        <v>2.3154999999999999E-2</v>
      </c>
      <c r="R3111" s="29">
        <v>1.5782000000000001E-2</v>
      </c>
      <c r="S3111" s="29">
        <v>3.1775999999999999E-2</v>
      </c>
      <c r="T3111" s="29">
        <v>0.95430000000000004</v>
      </c>
      <c r="U3111" s="29">
        <v>8.7593000000000004E-2</v>
      </c>
      <c r="V3111" s="29">
        <v>0.43169999999999997</v>
      </c>
    </row>
    <row r="3112" spans="1:22" ht="14.25" customHeight="1" x14ac:dyDescent="0.3">
      <c r="A3112" s="57">
        <v>41585</v>
      </c>
      <c r="B3112" s="29">
        <v>21100</v>
      </c>
      <c r="C3112" s="29">
        <v>21036</v>
      </c>
      <c r="D3112" s="29">
        <v>80.844999999999999</v>
      </c>
      <c r="E3112" s="29">
        <v>98.09</v>
      </c>
      <c r="F3112" s="29">
        <v>1.3419000000000001</v>
      </c>
      <c r="G3112" s="29">
        <v>1.0194999999999999E-2</v>
      </c>
      <c r="H3112" s="29">
        <v>0.16417999999999999</v>
      </c>
      <c r="I3112" s="29">
        <v>0.1643</v>
      </c>
      <c r="J3112" s="29">
        <v>1.6096999999999999</v>
      </c>
      <c r="K3112" s="29">
        <v>3.3926999999999999E-2</v>
      </c>
      <c r="L3112" s="29">
        <v>0.31380000000000002</v>
      </c>
      <c r="M3112" s="29">
        <v>9.4030000000000002E-2</v>
      </c>
      <c r="N3112" s="29">
        <v>1.278E-2</v>
      </c>
      <c r="O3112" s="29">
        <v>0.76280000000000003</v>
      </c>
      <c r="P3112" s="29">
        <v>0.93196999999999997</v>
      </c>
      <c r="Q3112" s="29">
        <v>2.3137000000000001E-2</v>
      </c>
      <c r="R3112" s="29">
        <v>1.5916E-2</v>
      </c>
      <c r="S3112" s="29">
        <v>3.1918000000000002E-2</v>
      </c>
      <c r="T3112" s="29">
        <v>0.95589999999999997</v>
      </c>
      <c r="U3112" s="29">
        <v>8.7753999999999999E-2</v>
      </c>
      <c r="V3112" s="29">
        <v>0.43369999999999997</v>
      </c>
    </row>
    <row r="3113" spans="1:22" ht="14.25" customHeight="1" x14ac:dyDescent="0.3">
      <c r="A3113" s="57">
        <v>41584</v>
      </c>
      <c r="B3113" s="29">
        <v>21100</v>
      </c>
      <c r="C3113" s="29">
        <v>21036</v>
      </c>
      <c r="D3113" s="29">
        <v>80.483000000000004</v>
      </c>
      <c r="E3113" s="29">
        <v>98.66</v>
      </c>
      <c r="F3113" s="29">
        <v>1.3512999999999999</v>
      </c>
      <c r="G3113" s="29">
        <v>1.0135999999999999E-2</v>
      </c>
      <c r="H3113" s="29">
        <v>0.16408</v>
      </c>
      <c r="I3113" s="29">
        <v>0.16439999999999999</v>
      </c>
      <c r="J3113" s="29">
        <v>1.6081000000000001</v>
      </c>
      <c r="K3113" s="29">
        <v>3.3979000000000002E-2</v>
      </c>
      <c r="L3113" s="29">
        <v>0.31469999999999998</v>
      </c>
      <c r="M3113" s="29">
        <v>9.4320000000000001E-2</v>
      </c>
      <c r="N3113" s="29">
        <v>1.2869999999999999E-2</v>
      </c>
      <c r="O3113" s="29">
        <v>0.76280000000000003</v>
      </c>
      <c r="P3113" s="29">
        <v>0.93152999999999997</v>
      </c>
      <c r="Q3113" s="29">
        <v>2.3108E-2</v>
      </c>
      <c r="R3113" s="29">
        <v>1.6025999999999999E-2</v>
      </c>
      <c r="S3113" s="29">
        <v>3.1989999999999998E-2</v>
      </c>
      <c r="T3113" s="29">
        <v>0.95989999999999998</v>
      </c>
      <c r="U3113" s="29">
        <v>8.7547E-2</v>
      </c>
      <c r="V3113" s="29">
        <v>0.4375</v>
      </c>
    </row>
    <row r="3114" spans="1:22" ht="14.25" customHeight="1" x14ac:dyDescent="0.3">
      <c r="A3114" s="57">
        <v>41583</v>
      </c>
      <c r="B3114" s="29">
        <v>21100</v>
      </c>
      <c r="C3114" s="29">
        <v>21036</v>
      </c>
      <c r="D3114" s="29">
        <v>80.706000000000003</v>
      </c>
      <c r="E3114" s="29">
        <v>98.5</v>
      </c>
      <c r="F3114" s="29">
        <v>1.3473999999999999</v>
      </c>
      <c r="G3114" s="29">
        <v>1.0152E-2</v>
      </c>
      <c r="H3114" s="29">
        <v>0.16402</v>
      </c>
      <c r="I3114" s="29">
        <v>0.1643</v>
      </c>
      <c r="J3114" s="29">
        <v>1.6046</v>
      </c>
      <c r="K3114" s="29">
        <v>3.3977E-2</v>
      </c>
      <c r="L3114" s="29">
        <v>0.31380000000000002</v>
      </c>
      <c r="M3114" s="29">
        <v>9.4100000000000003E-2</v>
      </c>
      <c r="N3114" s="29">
        <v>1.2880000000000001E-2</v>
      </c>
      <c r="O3114" s="29">
        <v>0.76280000000000003</v>
      </c>
      <c r="P3114" s="29">
        <v>0.93152999999999997</v>
      </c>
      <c r="Q3114" s="29">
        <v>2.3106000000000002E-2</v>
      </c>
      <c r="R3114" s="29">
        <v>1.6077000000000001E-2</v>
      </c>
      <c r="S3114" s="29">
        <v>3.1951E-2</v>
      </c>
      <c r="T3114" s="29">
        <v>0.95640000000000003</v>
      </c>
      <c r="U3114" s="29">
        <v>8.8145000000000001E-2</v>
      </c>
      <c r="V3114" s="29">
        <v>0.43790000000000001</v>
      </c>
    </row>
    <row r="3115" spans="1:22" ht="14.25" customHeight="1" x14ac:dyDescent="0.3">
      <c r="A3115" s="57">
        <v>41582</v>
      </c>
      <c r="B3115" s="29">
        <v>21100</v>
      </c>
      <c r="C3115" s="29">
        <v>21036</v>
      </c>
      <c r="D3115" s="29">
        <v>80.552999999999997</v>
      </c>
      <c r="E3115" s="29">
        <v>98.6</v>
      </c>
      <c r="F3115" s="29">
        <v>1.3513999999999999</v>
      </c>
      <c r="G3115" s="29">
        <v>1.014E-2</v>
      </c>
      <c r="H3115" s="29">
        <v>0.16397999999999999</v>
      </c>
      <c r="I3115" s="29">
        <v>0.1643</v>
      </c>
      <c r="J3115" s="29">
        <v>1.5968</v>
      </c>
      <c r="K3115" s="29">
        <v>3.4012000000000001E-2</v>
      </c>
      <c r="L3115" s="29">
        <v>0.31569999999999998</v>
      </c>
      <c r="M3115" s="29">
        <v>9.4119999999999995E-2</v>
      </c>
      <c r="N3115" s="29">
        <v>1.2869999999999999E-2</v>
      </c>
      <c r="O3115" s="29">
        <v>0.76239999999999997</v>
      </c>
      <c r="P3115" s="29">
        <v>0.93413999999999997</v>
      </c>
      <c r="Q3115" s="29">
        <v>2.3111E-2</v>
      </c>
      <c r="R3115" s="29">
        <v>1.6131E-2</v>
      </c>
      <c r="S3115" s="29">
        <v>3.1969999999999998E-2</v>
      </c>
      <c r="T3115" s="29">
        <v>0.95920000000000005</v>
      </c>
      <c r="U3115" s="29">
        <v>8.8067000000000006E-2</v>
      </c>
      <c r="V3115" s="29">
        <v>0.44540000000000002</v>
      </c>
    </row>
    <row r="3116" spans="1:22" ht="14.25" customHeight="1" x14ac:dyDescent="0.3">
      <c r="A3116" s="57">
        <v>41579</v>
      </c>
      <c r="B3116" s="29">
        <v>21100</v>
      </c>
      <c r="C3116" s="29">
        <v>21036</v>
      </c>
      <c r="D3116" s="29">
        <v>80.715999999999994</v>
      </c>
      <c r="E3116" s="29">
        <v>98.67</v>
      </c>
      <c r="F3116" s="29">
        <v>1.3487</v>
      </c>
      <c r="G3116" s="29">
        <v>1.013E-2</v>
      </c>
      <c r="H3116" s="29">
        <v>0.16395000000000001</v>
      </c>
      <c r="I3116" s="29">
        <v>0.1643</v>
      </c>
      <c r="J3116" s="29">
        <v>1.5926</v>
      </c>
      <c r="K3116" s="29">
        <v>3.4000000000000002E-2</v>
      </c>
      <c r="L3116" s="29">
        <v>0.3145</v>
      </c>
      <c r="M3116" s="29">
        <v>9.4219999999999998E-2</v>
      </c>
      <c r="N3116" s="29">
        <v>1.2880000000000001E-2</v>
      </c>
      <c r="O3116" s="29">
        <v>0.76339999999999997</v>
      </c>
      <c r="P3116" s="29">
        <v>0.93545</v>
      </c>
      <c r="Q3116" s="29">
        <v>2.3075999999999999E-2</v>
      </c>
      <c r="R3116" s="29">
        <v>1.6070999999999998E-2</v>
      </c>
      <c r="S3116" s="29">
        <v>3.2058000000000003E-2</v>
      </c>
      <c r="T3116" s="29">
        <v>0.9597</v>
      </c>
      <c r="U3116" s="29">
        <v>8.8232000000000005E-2</v>
      </c>
      <c r="V3116" s="29">
        <v>0.443</v>
      </c>
    </row>
    <row r="3117" spans="1:22" ht="14.25" customHeight="1" x14ac:dyDescent="0.3">
      <c r="A3117" s="57">
        <v>41578</v>
      </c>
      <c r="B3117" s="29">
        <v>21100</v>
      </c>
      <c r="C3117" s="29">
        <v>21036</v>
      </c>
      <c r="D3117" s="29">
        <v>80.194999999999993</v>
      </c>
      <c r="E3117" s="29">
        <v>98.36</v>
      </c>
      <c r="F3117" s="29">
        <v>1.3584000000000001</v>
      </c>
      <c r="G3117" s="29">
        <v>1.0167000000000001E-2</v>
      </c>
      <c r="H3117" s="29">
        <v>0.16413</v>
      </c>
      <c r="I3117" s="29">
        <v>0.16420000000000001</v>
      </c>
      <c r="J3117" s="29">
        <v>1.6040000000000001</v>
      </c>
      <c r="K3117" s="29">
        <v>3.3946999999999998E-2</v>
      </c>
      <c r="L3117" s="29">
        <v>0.31609999999999999</v>
      </c>
      <c r="M3117" s="29">
        <v>9.4259999999999997E-2</v>
      </c>
      <c r="N3117" s="29">
        <v>1.2869999999999999E-2</v>
      </c>
      <c r="O3117" s="29">
        <v>0.76390000000000002</v>
      </c>
      <c r="P3117" s="29">
        <v>0.93633</v>
      </c>
      <c r="Q3117" s="29">
        <v>2.3134999999999999E-2</v>
      </c>
      <c r="R3117" s="29">
        <v>1.6094000000000001E-2</v>
      </c>
      <c r="S3117" s="29">
        <v>3.2072000000000003E-2</v>
      </c>
      <c r="T3117" s="29">
        <v>0.9587</v>
      </c>
      <c r="U3117" s="29">
        <v>8.8711999999999999E-2</v>
      </c>
      <c r="V3117" s="29">
        <v>0.44700000000000001</v>
      </c>
    </row>
    <row r="3118" spans="1:22" ht="14.25" customHeight="1" x14ac:dyDescent="0.3">
      <c r="A3118" s="57">
        <v>41577</v>
      </c>
      <c r="B3118" s="29">
        <v>21100</v>
      </c>
      <c r="C3118" s="29">
        <v>21036</v>
      </c>
      <c r="D3118" s="29">
        <v>79.777000000000001</v>
      </c>
      <c r="E3118" s="29">
        <v>98.51</v>
      </c>
      <c r="F3118" s="29">
        <v>1.3735999999999999</v>
      </c>
      <c r="G3118" s="29">
        <v>1.0151E-2</v>
      </c>
      <c r="H3118" s="29">
        <v>0.16409000000000001</v>
      </c>
      <c r="I3118" s="29">
        <v>0.16439999999999999</v>
      </c>
      <c r="J3118" s="29">
        <v>1.6039000000000001</v>
      </c>
      <c r="K3118" s="29">
        <v>3.4001000000000003E-2</v>
      </c>
      <c r="L3118" s="29">
        <v>0.31669999999999998</v>
      </c>
      <c r="M3118" s="29">
        <v>9.4339999999999993E-2</v>
      </c>
      <c r="N3118" s="29">
        <v>1.2869999999999999E-2</v>
      </c>
      <c r="O3118" s="29">
        <v>0.76300000000000001</v>
      </c>
      <c r="P3118" s="29">
        <v>0.93633</v>
      </c>
      <c r="Q3118" s="29">
        <v>2.3219E-2</v>
      </c>
      <c r="R3118" s="29">
        <v>1.6308E-2</v>
      </c>
      <c r="S3118" s="29">
        <v>3.2149999999999998E-2</v>
      </c>
      <c r="T3118" s="29">
        <v>0.95430000000000004</v>
      </c>
      <c r="U3118" s="29">
        <v>8.9485999999999996E-2</v>
      </c>
      <c r="V3118" s="29">
        <v>0.4577</v>
      </c>
    </row>
    <row r="3119" spans="1:22" ht="14.25" customHeight="1" x14ac:dyDescent="0.3">
      <c r="A3119" s="57">
        <v>41576</v>
      </c>
      <c r="B3119" s="29">
        <v>21100</v>
      </c>
      <c r="C3119" s="29">
        <v>21036</v>
      </c>
      <c r="D3119" s="29">
        <v>79.606999999999999</v>
      </c>
      <c r="E3119" s="29">
        <v>98.19</v>
      </c>
      <c r="F3119" s="29">
        <v>1.3745000000000001</v>
      </c>
      <c r="G3119" s="29">
        <v>1.0185E-2</v>
      </c>
      <c r="H3119" s="29">
        <v>0.16422</v>
      </c>
      <c r="I3119" s="29">
        <v>0.16450000000000001</v>
      </c>
      <c r="J3119" s="29">
        <v>1.6047</v>
      </c>
      <c r="K3119" s="29">
        <v>3.397E-2</v>
      </c>
      <c r="L3119" s="29">
        <v>0.31790000000000002</v>
      </c>
      <c r="M3119" s="29">
        <v>9.4089999999999993E-2</v>
      </c>
      <c r="N3119" s="29">
        <v>1.2880000000000001E-2</v>
      </c>
      <c r="O3119" s="29">
        <v>0.76359999999999995</v>
      </c>
      <c r="P3119" s="29">
        <v>0.93869999999999998</v>
      </c>
      <c r="Q3119" s="29">
        <v>2.3179999999999999E-2</v>
      </c>
      <c r="R3119" s="29">
        <v>1.6281E-2</v>
      </c>
      <c r="S3119" s="29">
        <v>3.2196000000000002E-2</v>
      </c>
      <c r="T3119" s="29">
        <v>0.95520000000000005</v>
      </c>
      <c r="U3119" s="29">
        <v>9.0050000000000005E-2</v>
      </c>
      <c r="V3119" s="29">
        <v>0.45789999999999997</v>
      </c>
    </row>
    <row r="3120" spans="1:22" ht="14.25" customHeight="1" x14ac:dyDescent="0.3">
      <c r="A3120" s="57">
        <v>41575</v>
      </c>
      <c r="B3120" s="29">
        <v>21100</v>
      </c>
      <c r="C3120" s="29">
        <v>21036</v>
      </c>
      <c r="D3120" s="29">
        <v>79.245999999999995</v>
      </c>
      <c r="E3120" s="29">
        <v>97.68</v>
      </c>
      <c r="F3120" s="29">
        <v>1.3785000000000001</v>
      </c>
      <c r="G3120" s="29">
        <v>1.0239E-2</v>
      </c>
      <c r="H3120" s="29">
        <v>0.1643</v>
      </c>
      <c r="I3120" s="29">
        <v>0.1646</v>
      </c>
      <c r="J3120" s="29">
        <v>1.6142000000000001</v>
      </c>
      <c r="K3120" s="29">
        <v>3.4027000000000002E-2</v>
      </c>
      <c r="L3120" s="29">
        <v>0.31879999999999997</v>
      </c>
      <c r="M3120" s="29">
        <v>9.418E-2</v>
      </c>
      <c r="N3120" s="29">
        <v>1.2869999999999999E-2</v>
      </c>
      <c r="O3120" s="29">
        <v>0.76359999999999995</v>
      </c>
      <c r="P3120" s="29">
        <v>0.94191999999999998</v>
      </c>
      <c r="Q3120" s="29">
        <v>2.3258999999999998E-2</v>
      </c>
      <c r="R3120" s="29">
        <v>1.6251000000000002E-2</v>
      </c>
      <c r="S3120" s="29">
        <v>3.2205999999999999E-2</v>
      </c>
      <c r="T3120" s="29">
        <v>0.95740000000000003</v>
      </c>
      <c r="U3120" s="29">
        <v>9.0472999999999998E-2</v>
      </c>
      <c r="V3120" s="29">
        <v>0.4587</v>
      </c>
    </row>
    <row r="3121" spans="1:22" ht="14.25" customHeight="1" x14ac:dyDescent="0.3">
      <c r="A3121" s="57">
        <v>41572</v>
      </c>
      <c r="B3121" s="29">
        <v>21098</v>
      </c>
      <c r="C3121" s="29">
        <v>21036</v>
      </c>
      <c r="D3121" s="29">
        <v>79.194000000000003</v>
      </c>
      <c r="E3121" s="29">
        <v>97.42</v>
      </c>
      <c r="F3121" s="29">
        <v>1.3802000000000001</v>
      </c>
      <c r="G3121" s="29">
        <v>1.0267E-2</v>
      </c>
      <c r="H3121" s="29">
        <v>0.16439999999999999</v>
      </c>
      <c r="I3121" s="29">
        <v>0.1646</v>
      </c>
      <c r="J3121" s="29">
        <v>1.6165</v>
      </c>
      <c r="K3121" s="29">
        <v>3.4040000000000001E-2</v>
      </c>
      <c r="L3121" s="29">
        <v>0.32</v>
      </c>
      <c r="M3121" s="29">
        <v>9.4130000000000005E-2</v>
      </c>
      <c r="N3121" s="29">
        <v>1.2869999999999999E-2</v>
      </c>
      <c r="O3121" s="29">
        <v>0.76529999999999998</v>
      </c>
      <c r="P3121" s="29">
        <v>0.94450999999999996</v>
      </c>
      <c r="Q3121" s="29">
        <v>2.3234000000000001E-2</v>
      </c>
      <c r="R3121" s="29">
        <v>1.6272999999999999E-2</v>
      </c>
      <c r="S3121" s="29">
        <v>3.2197000000000003E-2</v>
      </c>
      <c r="T3121" s="29">
        <v>0.95709999999999995</v>
      </c>
      <c r="U3121" s="29">
        <v>9.0805999999999998E-2</v>
      </c>
      <c r="V3121" s="29">
        <v>0.45710000000000001</v>
      </c>
    </row>
    <row r="3122" spans="1:22" ht="14.25" customHeight="1" x14ac:dyDescent="0.3">
      <c r="A3122" s="57">
        <v>41571</v>
      </c>
      <c r="B3122" s="29">
        <v>21100</v>
      </c>
      <c r="C3122" s="29">
        <v>21036</v>
      </c>
      <c r="D3122" s="29">
        <v>79.185000000000002</v>
      </c>
      <c r="E3122" s="29">
        <v>97.28</v>
      </c>
      <c r="F3122" s="29">
        <v>1.3801000000000001</v>
      </c>
      <c r="G3122" s="29">
        <v>1.0279E-2</v>
      </c>
      <c r="H3122" s="29">
        <v>0.16444</v>
      </c>
      <c r="I3122" s="29">
        <v>0.1646</v>
      </c>
      <c r="J3122" s="29">
        <v>1.6202000000000001</v>
      </c>
      <c r="K3122" s="29">
        <v>3.4014000000000003E-2</v>
      </c>
      <c r="L3122" s="29">
        <v>0.31709999999999999</v>
      </c>
      <c r="M3122" s="29">
        <v>9.4119999999999995E-2</v>
      </c>
      <c r="N3122" s="29">
        <v>1.277E-2</v>
      </c>
      <c r="O3122" s="29">
        <v>0.76590000000000003</v>
      </c>
      <c r="P3122" s="29">
        <v>0.93872</v>
      </c>
      <c r="Q3122" s="29">
        <v>2.3205E-2</v>
      </c>
      <c r="R3122" s="29">
        <v>1.6267E-2</v>
      </c>
      <c r="S3122" s="29">
        <v>3.2101999999999999E-2</v>
      </c>
      <c r="T3122" s="29">
        <v>0.95960000000000001</v>
      </c>
      <c r="U3122" s="29">
        <v>8.9686000000000002E-2</v>
      </c>
      <c r="V3122" s="29">
        <v>0.45150000000000001</v>
      </c>
    </row>
    <row r="3123" spans="1:22" ht="14.25" customHeight="1" x14ac:dyDescent="0.3">
      <c r="A3123" s="57">
        <v>41570</v>
      </c>
      <c r="B3123" s="29">
        <v>21100</v>
      </c>
      <c r="C3123" s="29">
        <v>21036</v>
      </c>
      <c r="D3123" s="29">
        <v>79.263999999999996</v>
      </c>
      <c r="E3123" s="29">
        <v>97.38</v>
      </c>
      <c r="F3123" s="29">
        <v>1.3775999999999999</v>
      </c>
      <c r="G3123" s="29">
        <v>1.0267999999999999E-2</v>
      </c>
      <c r="H3123" s="29">
        <v>0.16439999999999999</v>
      </c>
      <c r="I3123" s="29">
        <v>0.1643</v>
      </c>
      <c r="J3123" s="29">
        <v>1.6164000000000001</v>
      </c>
      <c r="K3123" s="29">
        <v>3.4011E-2</v>
      </c>
      <c r="L3123" s="29">
        <v>0.31569999999999998</v>
      </c>
      <c r="M3123" s="29">
        <v>9.4539999999999999E-2</v>
      </c>
      <c r="N3123" s="29">
        <v>1.2869999999999999E-2</v>
      </c>
      <c r="O3123" s="29">
        <v>0.76500000000000001</v>
      </c>
      <c r="P3123" s="29">
        <v>0.93884000000000001</v>
      </c>
      <c r="Q3123" s="29">
        <v>2.3198E-2</v>
      </c>
      <c r="R3123" s="29">
        <v>1.6227999999999999E-2</v>
      </c>
      <c r="S3123" s="29">
        <v>3.2050000000000002E-2</v>
      </c>
      <c r="T3123" s="29">
        <v>0.96319999999999995</v>
      </c>
      <c r="U3123" s="29">
        <v>9.1600000000000001E-2</v>
      </c>
      <c r="V3123" s="29">
        <v>0.4587</v>
      </c>
    </row>
    <row r="3124" spans="1:22" ht="14.25" customHeight="1" x14ac:dyDescent="0.3">
      <c r="A3124" s="57">
        <v>41569</v>
      </c>
      <c r="B3124" s="29">
        <v>21105</v>
      </c>
      <c r="C3124" s="29">
        <v>21036</v>
      </c>
      <c r="D3124" s="29">
        <v>79.23</v>
      </c>
      <c r="E3124" s="29">
        <v>98.14</v>
      </c>
      <c r="F3124" s="29">
        <v>1.3781000000000001</v>
      </c>
      <c r="G3124" s="29">
        <v>1.0189E-2</v>
      </c>
      <c r="H3124" s="29">
        <v>0.16413</v>
      </c>
      <c r="I3124" s="29">
        <v>0.16439999999999999</v>
      </c>
      <c r="J3124" s="29">
        <v>1.6235999999999999</v>
      </c>
      <c r="K3124" s="29">
        <v>3.4118000000000002E-2</v>
      </c>
      <c r="L3124" s="29">
        <v>0.31709999999999999</v>
      </c>
      <c r="M3124" s="29">
        <v>9.4530000000000003E-2</v>
      </c>
      <c r="N3124" s="29">
        <v>1.2869999999999999E-2</v>
      </c>
      <c r="O3124" s="29">
        <v>0.76439999999999997</v>
      </c>
      <c r="P3124" s="29">
        <v>0.94072999999999996</v>
      </c>
      <c r="Q3124" s="29">
        <v>2.3244999999999998E-2</v>
      </c>
      <c r="R3124" s="29">
        <v>1.6357E-2</v>
      </c>
      <c r="S3124" s="29">
        <v>3.2224000000000003E-2</v>
      </c>
      <c r="T3124" s="29">
        <v>0.97219999999999995</v>
      </c>
      <c r="U3124" s="29">
        <v>9.2737E-2</v>
      </c>
      <c r="V3124" s="29">
        <v>0.46029999999999999</v>
      </c>
    </row>
    <row r="3125" spans="1:22" ht="14.25" customHeight="1" x14ac:dyDescent="0.3">
      <c r="A3125" s="57">
        <v>41568</v>
      </c>
      <c r="B3125" s="29">
        <v>21108</v>
      </c>
      <c r="C3125" s="29">
        <v>21036</v>
      </c>
      <c r="D3125" s="29">
        <v>79.694999999999993</v>
      </c>
      <c r="E3125" s="29">
        <v>98.19</v>
      </c>
      <c r="F3125" s="29">
        <v>1.3681000000000001</v>
      </c>
      <c r="G3125" s="29">
        <v>1.0185E-2</v>
      </c>
      <c r="H3125" s="29">
        <v>0.16411999999999999</v>
      </c>
      <c r="I3125" s="29">
        <v>0.16420000000000001</v>
      </c>
      <c r="J3125" s="29">
        <v>1.6147</v>
      </c>
      <c r="K3125" s="29">
        <v>3.3959000000000003E-2</v>
      </c>
      <c r="L3125" s="29">
        <v>0.31440000000000001</v>
      </c>
      <c r="M3125" s="29">
        <v>9.4109999999999999E-2</v>
      </c>
      <c r="N3125" s="29">
        <v>1.2880000000000001E-2</v>
      </c>
      <c r="O3125" s="29">
        <v>0.76390000000000002</v>
      </c>
      <c r="P3125" s="29">
        <v>0.93969999999999998</v>
      </c>
      <c r="Q3125" s="29">
        <v>2.317E-2</v>
      </c>
      <c r="R3125" s="29">
        <v>1.6232E-2</v>
      </c>
      <c r="S3125" s="29">
        <v>3.2148999999999997E-2</v>
      </c>
      <c r="T3125" s="29">
        <v>0.97050000000000003</v>
      </c>
      <c r="U3125" s="29">
        <v>9.1601000000000002E-2</v>
      </c>
      <c r="V3125" s="29">
        <v>0.46010000000000001</v>
      </c>
    </row>
    <row r="3126" spans="1:22" ht="14.25" customHeight="1" x14ac:dyDescent="0.3">
      <c r="A3126" s="57">
        <v>41565</v>
      </c>
      <c r="B3126" s="29">
        <v>21115</v>
      </c>
      <c r="C3126" s="29">
        <v>21036</v>
      </c>
      <c r="D3126" s="29">
        <v>79.653999999999996</v>
      </c>
      <c r="E3126" s="29">
        <v>97.72</v>
      </c>
      <c r="F3126" s="29">
        <v>1.3687</v>
      </c>
      <c r="G3126" s="29">
        <v>1.0227999999999999E-2</v>
      </c>
      <c r="H3126" s="29">
        <v>0.16400000000000001</v>
      </c>
      <c r="I3126" s="29">
        <v>0.16420000000000001</v>
      </c>
      <c r="J3126" s="29">
        <v>1.6167</v>
      </c>
      <c r="K3126" s="29">
        <v>3.3996999999999999E-2</v>
      </c>
      <c r="L3126" s="29">
        <v>0.31730000000000003</v>
      </c>
      <c r="M3126" s="29">
        <v>9.4280000000000003E-2</v>
      </c>
      <c r="N3126" s="29">
        <v>1.2880000000000001E-2</v>
      </c>
      <c r="O3126" s="29">
        <v>0.76339999999999997</v>
      </c>
      <c r="P3126" s="29">
        <v>0.94345999999999997</v>
      </c>
      <c r="Q3126" s="29">
        <v>2.3206999999999998E-2</v>
      </c>
      <c r="R3126" s="29">
        <v>1.6343E-2</v>
      </c>
      <c r="S3126" s="29">
        <v>3.2205999999999999E-2</v>
      </c>
      <c r="T3126" s="29">
        <v>0.97219999999999995</v>
      </c>
      <c r="U3126" s="29">
        <v>9.2060000000000003E-2</v>
      </c>
      <c r="V3126" s="29">
        <v>0.4607</v>
      </c>
    </row>
    <row r="3127" spans="1:22" ht="14.25" customHeight="1" x14ac:dyDescent="0.3">
      <c r="A3127" s="57">
        <v>41564</v>
      </c>
      <c r="B3127" s="29">
        <v>21115</v>
      </c>
      <c r="C3127" s="29">
        <v>21036</v>
      </c>
      <c r="D3127" s="29">
        <v>79.649000000000001</v>
      </c>
      <c r="E3127" s="29">
        <v>97.91</v>
      </c>
      <c r="F3127" s="29">
        <v>1.3674999999999999</v>
      </c>
      <c r="G3127" s="29">
        <v>1.0213E-2</v>
      </c>
      <c r="H3127" s="29">
        <v>0.16397999999999999</v>
      </c>
      <c r="I3127" s="29">
        <v>0.16420000000000001</v>
      </c>
      <c r="J3127" s="29">
        <v>1.6165</v>
      </c>
      <c r="K3127" s="29">
        <v>3.4047000000000001E-2</v>
      </c>
      <c r="L3127" s="29">
        <v>0.31759999999999999</v>
      </c>
      <c r="M3127" s="29">
        <v>9.4380000000000006E-2</v>
      </c>
      <c r="N3127" s="29">
        <v>1.2880000000000001E-2</v>
      </c>
      <c r="O3127" s="29">
        <v>0.76329999999999998</v>
      </c>
      <c r="P3127" s="29">
        <v>0.94213999999999998</v>
      </c>
      <c r="Q3127" s="29">
        <v>2.3220999999999999E-2</v>
      </c>
      <c r="R3127" s="29">
        <v>1.6374E-2</v>
      </c>
      <c r="S3127" s="29">
        <v>3.2223000000000002E-2</v>
      </c>
      <c r="T3127" s="29">
        <v>0.9718</v>
      </c>
      <c r="U3127" s="29">
        <v>9.2422000000000004E-2</v>
      </c>
      <c r="V3127" s="29">
        <v>0.46460000000000001</v>
      </c>
    </row>
    <row r="3128" spans="1:22" ht="14.25" customHeight="1" x14ac:dyDescent="0.3">
      <c r="A3128" s="57">
        <v>41563</v>
      </c>
      <c r="B3128" s="29">
        <v>21120</v>
      </c>
      <c r="C3128" s="29">
        <v>21036</v>
      </c>
      <c r="D3128" s="29">
        <v>80.47</v>
      </c>
      <c r="E3128" s="29">
        <v>98.77</v>
      </c>
      <c r="F3128" s="29">
        <v>1.3533999999999999</v>
      </c>
      <c r="G3128" s="29">
        <v>1.0126E-2</v>
      </c>
      <c r="H3128" s="29">
        <v>0.16395000000000001</v>
      </c>
      <c r="I3128" s="29">
        <v>0.16400000000000001</v>
      </c>
      <c r="J3128" s="29">
        <v>1.5951</v>
      </c>
      <c r="K3128" s="29">
        <v>3.3980999999999997E-2</v>
      </c>
      <c r="L3128" s="29">
        <v>0.3165</v>
      </c>
      <c r="M3128" s="29">
        <v>9.3740000000000004E-2</v>
      </c>
      <c r="N3128" s="29">
        <v>1.2880000000000001E-2</v>
      </c>
      <c r="O3128" s="29">
        <v>0.76249999999999996</v>
      </c>
      <c r="P3128" s="29">
        <v>0.94206000000000001</v>
      </c>
      <c r="Q3128" s="29">
        <v>2.3175999999999999E-2</v>
      </c>
      <c r="R3128" s="29">
        <v>1.6306000000000001E-2</v>
      </c>
      <c r="S3128" s="29">
        <v>3.2001000000000002E-2</v>
      </c>
      <c r="T3128" s="29">
        <v>0.96830000000000005</v>
      </c>
      <c r="U3128" s="29">
        <v>9.1467000000000007E-2</v>
      </c>
      <c r="V3128" s="29">
        <v>0.45950000000000002</v>
      </c>
    </row>
    <row r="3129" spans="1:22" ht="14.25" customHeight="1" x14ac:dyDescent="0.3">
      <c r="A3129" s="57">
        <v>41562</v>
      </c>
      <c r="B3129" s="29">
        <v>21105</v>
      </c>
      <c r="C3129" s="29">
        <v>21036</v>
      </c>
      <c r="D3129" s="29">
        <v>80.481999999999999</v>
      </c>
      <c r="E3129" s="29">
        <v>98.16</v>
      </c>
      <c r="F3129" s="29">
        <v>1.3524</v>
      </c>
      <c r="G3129" s="29">
        <v>1.0186000000000001E-2</v>
      </c>
      <c r="H3129" s="29">
        <v>0.16385</v>
      </c>
      <c r="I3129" s="29">
        <v>0.1641</v>
      </c>
      <c r="J3129" s="29">
        <v>1.5998000000000001</v>
      </c>
      <c r="K3129" s="29">
        <v>3.4049999999999997E-2</v>
      </c>
      <c r="L3129" s="29">
        <v>0.316</v>
      </c>
      <c r="M3129" s="29">
        <v>9.3729999999999994E-2</v>
      </c>
      <c r="N3129" s="29">
        <v>1.2880000000000001E-2</v>
      </c>
      <c r="O3129" s="29">
        <v>0.76239999999999997</v>
      </c>
      <c r="P3129" s="29">
        <v>0.94206000000000001</v>
      </c>
      <c r="Q3129" s="29">
        <v>2.3222E-2</v>
      </c>
      <c r="R3129" s="29">
        <v>1.6185999999999999E-2</v>
      </c>
      <c r="S3129" s="29">
        <v>3.1968000000000003E-2</v>
      </c>
      <c r="T3129" s="29">
        <v>0.96309999999999996</v>
      </c>
      <c r="U3129" s="29">
        <v>9.0985999999999997E-2</v>
      </c>
      <c r="V3129" s="29">
        <v>0.45850000000000002</v>
      </c>
    </row>
    <row r="3130" spans="1:22" ht="14.25" customHeight="1" x14ac:dyDescent="0.3">
      <c r="A3130" s="57">
        <v>41561</v>
      </c>
      <c r="B3130" s="29">
        <v>21105</v>
      </c>
      <c r="C3130" s="29">
        <v>21036</v>
      </c>
      <c r="D3130" s="29">
        <v>80.263000000000005</v>
      </c>
      <c r="E3130" s="29">
        <v>98.57</v>
      </c>
      <c r="F3130" s="29">
        <v>1.3561000000000001</v>
      </c>
      <c r="G3130" s="29">
        <v>1.0144E-2</v>
      </c>
      <c r="H3130" s="29">
        <v>0.16370000000000001</v>
      </c>
      <c r="I3130" s="29">
        <v>0.16389999999999999</v>
      </c>
      <c r="J3130" s="29">
        <v>1.5983000000000001</v>
      </c>
      <c r="K3130" s="29">
        <v>3.4034000000000002E-2</v>
      </c>
      <c r="L3130" s="29">
        <v>0.31469999999999998</v>
      </c>
      <c r="M3130" s="29">
        <v>9.3299999999999994E-2</v>
      </c>
      <c r="N3130" s="29">
        <v>1.2880000000000001E-2</v>
      </c>
      <c r="O3130" s="29">
        <v>0.7641</v>
      </c>
      <c r="P3130" s="29">
        <v>0.94118000000000002</v>
      </c>
      <c r="Q3130" s="29">
        <v>2.3175000000000001E-2</v>
      </c>
      <c r="R3130" s="29">
        <v>1.6268000000000001E-2</v>
      </c>
      <c r="S3130" s="29">
        <v>3.1968999999999997E-2</v>
      </c>
      <c r="T3130" s="29">
        <v>0.96579999999999999</v>
      </c>
      <c r="U3130" s="29">
        <v>9.1911999999999994E-2</v>
      </c>
      <c r="V3130" s="29">
        <v>0.45879999999999999</v>
      </c>
    </row>
    <row r="3131" spans="1:22" ht="14.25" customHeight="1" x14ac:dyDescent="0.3">
      <c r="A3131" s="57">
        <v>41558</v>
      </c>
      <c r="B3131" s="29">
        <v>21100</v>
      </c>
      <c r="C3131" s="29">
        <v>21036</v>
      </c>
      <c r="D3131" s="29">
        <v>80.361999999999995</v>
      </c>
      <c r="E3131" s="29">
        <v>98.58</v>
      </c>
      <c r="F3131" s="29">
        <v>1.3544</v>
      </c>
      <c r="G3131" s="29">
        <v>1.0144E-2</v>
      </c>
      <c r="H3131" s="29">
        <v>0.16339000000000001</v>
      </c>
      <c r="I3131" s="29">
        <v>0.1638</v>
      </c>
      <c r="J3131" s="29">
        <v>1.5956999999999999</v>
      </c>
      <c r="K3131" s="29">
        <v>3.4042999999999997E-2</v>
      </c>
      <c r="L3131" s="29">
        <v>0.315</v>
      </c>
      <c r="M3131" s="29">
        <v>9.3329999999999996E-2</v>
      </c>
      <c r="N3131" s="29">
        <v>1.2880000000000001E-2</v>
      </c>
      <c r="O3131" s="29">
        <v>0.76280000000000003</v>
      </c>
      <c r="P3131" s="29">
        <v>0.94250999999999996</v>
      </c>
      <c r="Q3131" s="29">
        <v>2.3178000000000001E-2</v>
      </c>
      <c r="R3131" s="29">
        <v>1.6396000000000001E-2</v>
      </c>
      <c r="S3131" s="29">
        <v>3.1961999999999997E-2</v>
      </c>
      <c r="T3131" s="29">
        <v>0.96630000000000005</v>
      </c>
      <c r="U3131" s="29">
        <v>9.1283000000000003E-2</v>
      </c>
      <c r="V3131" s="29">
        <v>0.45910000000000001</v>
      </c>
    </row>
    <row r="3132" spans="1:22" ht="14.25" customHeight="1" x14ac:dyDescent="0.3">
      <c r="A3132" s="57">
        <v>41557</v>
      </c>
      <c r="B3132" s="29">
        <v>21100</v>
      </c>
      <c r="C3132" s="29">
        <v>21036</v>
      </c>
      <c r="D3132" s="29">
        <v>80.417000000000002</v>
      </c>
      <c r="E3132" s="29">
        <v>98.16</v>
      </c>
      <c r="F3132" s="29">
        <v>1.3520000000000001</v>
      </c>
      <c r="G3132" s="29">
        <v>1.0187999999999999E-2</v>
      </c>
      <c r="H3132" s="29">
        <v>0.16350999999999999</v>
      </c>
      <c r="I3132" s="29">
        <v>0.16370000000000001</v>
      </c>
      <c r="J3132" s="29">
        <v>1.5968</v>
      </c>
      <c r="K3132" s="29">
        <v>3.3987999999999997E-2</v>
      </c>
      <c r="L3132" s="29">
        <v>0.31440000000000001</v>
      </c>
      <c r="M3132" s="29">
        <v>9.332E-2</v>
      </c>
      <c r="N3132" s="29">
        <v>1.2880000000000001E-2</v>
      </c>
      <c r="O3132" s="29">
        <v>0.76239999999999997</v>
      </c>
      <c r="P3132" s="29">
        <v>0.94191999999999998</v>
      </c>
      <c r="Q3132" s="29">
        <v>2.3192000000000001E-2</v>
      </c>
      <c r="R3132" s="29">
        <v>1.6378E-2</v>
      </c>
      <c r="S3132" s="29">
        <v>3.1905999999999997E-2</v>
      </c>
      <c r="T3132" s="29">
        <v>0.9617</v>
      </c>
      <c r="U3132" s="29">
        <v>9.0465000000000004E-2</v>
      </c>
      <c r="V3132" s="29">
        <v>0.45850000000000002</v>
      </c>
    </row>
    <row r="3133" spans="1:22" ht="14.25" customHeight="1" x14ac:dyDescent="0.3">
      <c r="A3133" s="57">
        <v>41556</v>
      </c>
      <c r="B3133" s="29">
        <v>21105</v>
      </c>
      <c r="C3133" s="29">
        <v>21036</v>
      </c>
      <c r="D3133" s="29">
        <v>80.376000000000005</v>
      </c>
      <c r="E3133" s="29">
        <v>97.34</v>
      </c>
      <c r="F3133" s="29">
        <v>1.3524</v>
      </c>
      <c r="G3133" s="29">
        <v>1.0272999999999999E-2</v>
      </c>
      <c r="H3133" s="29">
        <v>0.16335</v>
      </c>
      <c r="I3133" s="29">
        <v>0.1636</v>
      </c>
      <c r="J3133" s="29">
        <v>1.5953999999999999</v>
      </c>
      <c r="K3133" s="29">
        <v>3.3991E-2</v>
      </c>
      <c r="L3133" s="29">
        <v>0.31319999999999998</v>
      </c>
      <c r="M3133" s="29">
        <v>9.2950000000000005E-2</v>
      </c>
      <c r="N3133" s="29">
        <v>1.2869999999999999E-2</v>
      </c>
      <c r="O3133" s="29">
        <v>0.76239999999999997</v>
      </c>
      <c r="P3133" s="29">
        <v>0.94340000000000002</v>
      </c>
      <c r="Q3133" s="29">
        <v>2.3188E-2</v>
      </c>
      <c r="R3133" s="29">
        <v>1.6168999999999999E-2</v>
      </c>
      <c r="S3133" s="29">
        <v>3.1833E-2</v>
      </c>
      <c r="T3133" s="29">
        <v>0.96209999999999996</v>
      </c>
      <c r="U3133" s="29">
        <v>8.9816000000000007E-2</v>
      </c>
      <c r="V3133" s="29">
        <v>0.45340000000000003</v>
      </c>
    </row>
    <row r="3134" spans="1:22" ht="14.25" customHeight="1" x14ac:dyDescent="0.3">
      <c r="A3134" s="57">
        <v>41555</v>
      </c>
      <c r="B3134" s="29">
        <v>21120</v>
      </c>
      <c r="C3134" s="29">
        <v>21036</v>
      </c>
      <c r="D3134" s="29">
        <v>80.06</v>
      </c>
      <c r="E3134" s="29">
        <v>96.88</v>
      </c>
      <c r="F3134" s="29">
        <v>1.3573</v>
      </c>
      <c r="G3134" s="29">
        <v>1.0322E-2</v>
      </c>
      <c r="H3134" s="29">
        <v>0.16336000000000001</v>
      </c>
      <c r="I3134" s="29">
        <v>0.1636</v>
      </c>
      <c r="J3134" s="29">
        <v>1.6084000000000001</v>
      </c>
      <c r="K3134" s="29">
        <v>3.4030999999999999E-2</v>
      </c>
      <c r="L3134" s="29">
        <v>0.31269999999999998</v>
      </c>
      <c r="M3134" s="29">
        <v>9.3030000000000002E-2</v>
      </c>
      <c r="N3134" s="29">
        <v>1.2880000000000001E-2</v>
      </c>
      <c r="O3134" s="29">
        <v>0.76219999999999999</v>
      </c>
      <c r="P3134" s="29">
        <v>0.94427000000000005</v>
      </c>
      <c r="Q3134" s="29">
        <v>2.3217999999999999E-2</v>
      </c>
      <c r="R3134" s="29">
        <v>1.6112000000000001E-2</v>
      </c>
      <c r="S3134" s="29">
        <v>3.1866999999999999E-2</v>
      </c>
      <c r="T3134" s="29">
        <v>0.96450000000000002</v>
      </c>
      <c r="U3134" s="29">
        <v>8.9525999999999994E-2</v>
      </c>
      <c r="V3134" s="29">
        <v>0.45269999999999999</v>
      </c>
    </row>
    <row r="3135" spans="1:22" ht="14.25" customHeight="1" x14ac:dyDescent="0.3">
      <c r="A3135" s="57">
        <v>41554</v>
      </c>
      <c r="B3135" s="29">
        <v>21125</v>
      </c>
      <c r="C3135" s="29">
        <v>21036</v>
      </c>
      <c r="D3135" s="29">
        <v>79.941000000000003</v>
      </c>
      <c r="E3135" s="29">
        <v>96.71</v>
      </c>
      <c r="F3135" s="29">
        <v>1.3581000000000001</v>
      </c>
      <c r="G3135" s="29">
        <v>1.034E-2</v>
      </c>
      <c r="H3135" s="29">
        <v>0.16339999999999999</v>
      </c>
      <c r="I3135" s="29">
        <v>0.16370000000000001</v>
      </c>
      <c r="J3135" s="29">
        <v>1.6096999999999999</v>
      </c>
      <c r="K3135" s="29">
        <v>3.4044999999999999E-2</v>
      </c>
      <c r="L3135" s="29">
        <v>0.31409999999999999</v>
      </c>
      <c r="M3135" s="29">
        <v>9.3289999999999998E-2</v>
      </c>
      <c r="N3135" s="29">
        <v>1.298E-2</v>
      </c>
      <c r="O3135" s="29">
        <v>0.76239999999999997</v>
      </c>
      <c r="P3135" s="29">
        <v>0.94147000000000003</v>
      </c>
      <c r="Q3135" s="29">
        <v>2.3213999999999999E-2</v>
      </c>
      <c r="R3135" s="29">
        <v>1.6212000000000001E-2</v>
      </c>
      <c r="S3135" s="29">
        <v>3.1857999999999997E-2</v>
      </c>
      <c r="T3135" s="29">
        <v>0.96970000000000001</v>
      </c>
      <c r="U3135" s="29">
        <v>8.9287000000000005E-2</v>
      </c>
      <c r="V3135" s="29">
        <v>0.4536</v>
      </c>
    </row>
    <row r="3136" spans="1:22" ht="14.25" customHeight="1" x14ac:dyDescent="0.3">
      <c r="A3136" s="57">
        <v>41551</v>
      </c>
      <c r="B3136" s="29">
        <v>21120</v>
      </c>
      <c r="C3136" s="29">
        <v>21036</v>
      </c>
      <c r="D3136" s="29">
        <v>80.122</v>
      </c>
      <c r="E3136" s="29">
        <v>97.48</v>
      </c>
      <c r="F3136" s="29">
        <v>1.3557999999999999</v>
      </c>
      <c r="G3136" s="29">
        <v>1.0259000000000001E-2</v>
      </c>
      <c r="H3136" s="29">
        <v>0.16336000000000001</v>
      </c>
      <c r="I3136" s="29">
        <v>0.16370000000000001</v>
      </c>
      <c r="J3136" s="29">
        <v>1.601</v>
      </c>
      <c r="K3136" s="29">
        <v>3.4093999999999999E-2</v>
      </c>
      <c r="L3136" s="29">
        <v>0.31630000000000003</v>
      </c>
      <c r="M3136" s="29">
        <v>9.3329999999999996E-2</v>
      </c>
      <c r="N3136" s="29">
        <v>1.2880000000000001E-2</v>
      </c>
      <c r="O3136" s="29">
        <v>0.7621</v>
      </c>
      <c r="P3136" s="29">
        <v>0.94177</v>
      </c>
      <c r="Q3136" s="29">
        <v>2.3185000000000001E-2</v>
      </c>
      <c r="R3136" s="29">
        <v>1.6284E-2</v>
      </c>
      <c r="S3136" s="29">
        <v>3.1974000000000002E-2</v>
      </c>
      <c r="T3136" s="29">
        <v>0.97130000000000005</v>
      </c>
      <c r="U3136" s="29">
        <v>8.9625999999999997E-2</v>
      </c>
      <c r="V3136" s="29">
        <v>0.45219999999999999</v>
      </c>
    </row>
    <row r="3137" spans="1:22" ht="14.25" customHeight="1" x14ac:dyDescent="0.3">
      <c r="A3137" s="57">
        <v>41550</v>
      </c>
      <c r="B3137" s="29">
        <v>21125</v>
      </c>
      <c r="C3137" s="29">
        <v>21036</v>
      </c>
      <c r="D3137" s="29">
        <v>79.748999999999995</v>
      </c>
      <c r="E3137" s="29">
        <v>97.27</v>
      </c>
      <c r="F3137" s="29">
        <v>1.3619000000000001</v>
      </c>
      <c r="G3137" s="29">
        <v>1.0281999999999999E-2</v>
      </c>
      <c r="H3137" s="29">
        <v>0.16333</v>
      </c>
      <c r="I3137" s="29">
        <v>0.16370000000000001</v>
      </c>
      <c r="J3137" s="29">
        <v>1.6155999999999999</v>
      </c>
      <c r="K3137" s="29">
        <v>3.4068000000000001E-2</v>
      </c>
      <c r="L3137" s="29">
        <v>0.31259999999999999</v>
      </c>
      <c r="M3137" s="29">
        <v>9.3259999999999996E-2</v>
      </c>
      <c r="N3137" s="29">
        <v>1.2880000000000001E-2</v>
      </c>
      <c r="O3137" s="29">
        <v>0.76100000000000001</v>
      </c>
      <c r="P3137" s="29">
        <v>0.94447000000000003</v>
      </c>
      <c r="Q3137" s="29">
        <v>2.3213000000000001E-2</v>
      </c>
      <c r="R3137" s="29">
        <v>1.6178999999999999E-2</v>
      </c>
      <c r="S3137" s="29">
        <v>3.1959000000000001E-2</v>
      </c>
      <c r="T3137" s="29">
        <v>0.96779999999999999</v>
      </c>
      <c r="U3137" s="29">
        <v>8.8521000000000002E-2</v>
      </c>
      <c r="V3137" s="29">
        <v>0.45300000000000001</v>
      </c>
    </row>
    <row r="3138" spans="1:22" ht="14.25" customHeight="1" x14ac:dyDescent="0.3">
      <c r="A3138" s="57">
        <v>41549</v>
      </c>
      <c r="B3138" s="29">
        <v>21125</v>
      </c>
      <c r="C3138" s="29">
        <v>21036</v>
      </c>
      <c r="D3138" s="29">
        <v>79.900000000000006</v>
      </c>
      <c r="E3138" s="29">
        <v>97.36</v>
      </c>
      <c r="F3138" s="29">
        <v>1.3579000000000001</v>
      </c>
      <c r="G3138" s="29">
        <v>1.0272E-2</v>
      </c>
      <c r="H3138" s="29">
        <v>0.16334000000000001</v>
      </c>
      <c r="I3138" s="29">
        <v>0.1636</v>
      </c>
      <c r="J3138" s="29">
        <v>1.6223000000000001</v>
      </c>
      <c r="K3138" s="29">
        <v>3.3960999999999998E-2</v>
      </c>
      <c r="L3138" s="29">
        <v>0.31159999999999999</v>
      </c>
      <c r="M3138" s="29">
        <v>9.3179999999999999E-2</v>
      </c>
      <c r="N3138" s="29">
        <v>1.2880000000000001E-2</v>
      </c>
      <c r="O3138" s="29">
        <v>0.76070000000000004</v>
      </c>
      <c r="P3138" s="29">
        <v>0.94442000000000004</v>
      </c>
      <c r="Q3138" s="29">
        <v>2.3060000000000001E-2</v>
      </c>
      <c r="R3138" s="29">
        <v>1.6074000000000001E-2</v>
      </c>
      <c r="S3138" s="29">
        <v>3.1980000000000001E-2</v>
      </c>
      <c r="T3138" s="29">
        <v>0.96740000000000004</v>
      </c>
      <c r="U3138" s="29">
        <v>8.8496000000000005E-2</v>
      </c>
      <c r="V3138" s="29">
        <v>0.45429999999999998</v>
      </c>
    </row>
    <row r="3139" spans="1:22" ht="14.25" customHeight="1" x14ac:dyDescent="0.3">
      <c r="A3139" s="57">
        <v>41548</v>
      </c>
      <c r="B3139" s="29">
        <v>21120</v>
      </c>
      <c r="C3139" s="29">
        <v>21036</v>
      </c>
      <c r="D3139" s="29">
        <v>80.141000000000005</v>
      </c>
      <c r="E3139" s="29">
        <v>98</v>
      </c>
      <c r="F3139" s="29">
        <v>1.3526</v>
      </c>
      <c r="G3139" s="29">
        <v>1.0203E-2</v>
      </c>
      <c r="H3139" s="29">
        <v>0.16336000000000001</v>
      </c>
      <c r="I3139" s="29">
        <v>0.16350000000000001</v>
      </c>
      <c r="J3139" s="29">
        <v>1.6194999999999999</v>
      </c>
      <c r="K3139" s="29">
        <v>3.3871999999999999E-2</v>
      </c>
      <c r="L3139" s="29">
        <v>0.30930000000000002</v>
      </c>
      <c r="M3139" s="29">
        <v>9.3130000000000004E-2</v>
      </c>
      <c r="N3139" s="29">
        <v>1.2880000000000001E-2</v>
      </c>
      <c r="O3139" s="29">
        <v>0.76090000000000002</v>
      </c>
      <c r="P3139" s="29">
        <v>0.94454000000000005</v>
      </c>
      <c r="Q3139" s="29">
        <v>2.3087E-2</v>
      </c>
      <c r="R3139" s="29">
        <v>1.5976000000000001E-2</v>
      </c>
      <c r="S3139" s="29">
        <v>3.2042000000000001E-2</v>
      </c>
      <c r="T3139" s="29">
        <v>0.96870000000000001</v>
      </c>
      <c r="U3139" s="29">
        <v>8.7983000000000006E-2</v>
      </c>
      <c r="V3139" s="29">
        <v>0.45100000000000001</v>
      </c>
    </row>
    <row r="3140" spans="1:22" ht="14.25" customHeight="1" x14ac:dyDescent="0.3">
      <c r="A3140" s="57">
        <v>41547</v>
      </c>
      <c r="B3140" s="29">
        <v>21113</v>
      </c>
      <c r="C3140" s="29">
        <v>21036</v>
      </c>
      <c r="D3140" s="29">
        <v>80.221000000000004</v>
      </c>
      <c r="E3140" s="29">
        <v>98.27</v>
      </c>
      <c r="F3140" s="29">
        <v>1.3527</v>
      </c>
      <c r="G3140" s="29">
        <v>1.018E-2</v>
      </c>
      <c r="H3140" s="29">
        <v>0.16339000000000001</v>
      </c>
      <c r="I3140" s="29">
        <v>0.16350000000000001</v>
      </c>
      <c r="J3140" s="29">
        <v>1.6186</v>
      </c>
      <c r="K3140" s="29">
        <v>3.3828999999999998E-2</v>
      </c>
      <c r="L3140" s="29">
        <v>0.30690000000000001</v>
      </c>
      <c r="M3140" s="29">
        <v>9.2960000000000001E-2</v>
      </c>
      <c r="N3140" s="29">
        <v>1.2880000000000001E-2</v>
      </c>
      <c r="O3140" s="29">
        <v>0.75739999999999996</v>
      </c>
      <c r="P3140" s="29">
        <v>0.94340000000000002</v>
      </c>
      <c r="Q3140" s="29">
        <v>2.2970000000000001E-2</v>
      </c>
      <c r="R3140" s="29">
        <v>1.5987999999999999E-2</v>
      </c>
      <c r="S3140" s="29">
        <v>3.2009999999999997E-2</v>
      </c>
      <c r="T3140" s="29">
        <v>0.97</v>
      </c>
      <c r="U3140" s="29">
        <v>8.6820999999999995E-2</v>
      </c>
      <c r="V3140" s="29">
        <v>0.45050000000000001</v>
      </c>
    </row>
    <row r="3141" spans="1:22" ht="14.25" customHeight="1" x14ac:dyDescent="0.3">
      <c r="A3141" s="57">
        <v>41544</v>
      </c>
      <c r="B3141" s="29">
        <v>21114</v>
      </c>
      <c r="C3141" s="29">
        <v>21036</v>
      </c>
      <c r="D3141" s="29">
        <v>80.287000000000006</v>
      </c>
      <c r="E3141" s="29">
        <v>98.24</v>
      </c>
      <c r="F3141" s="29">
        <v>1.3522000000000001</v>
      </c>
      <c r="G3141" s="29">
        <v>1.0182E-2</v>
      </c>
      <c r="H3141" s="29">
        <v>0.16341</v>
      </c>
      <c r="I3141" s="29">
        <v>0.16350000000000001</v>
      </c>
      <c r="J3141" s="29">
        <v>1.6138999999999999</v>
      </c>
      <c r="K3141" s="29">
        <v>3.3832000000000001E-2</v>
      </c>
      <c r="L3141" s="29">
        <v>0.30859999999999999</v>
      </c>
      <c r="M3141" s="29">
        <v>9.3030000000000002E-2</v>
      </c>
      <c r="N3141" s="29">
        <v>1.2869999999999999E-2</v>
      </c>
      <c r="O3141" s="29">
        <v>0.75739999999999996</v>
      </c>
      <c r="P3141" s="29">
        <v>0.94662999999999997</v>
      </c>
      <c r="Q3141" s="29">
        <v>2.3068000000000002E-2</v>
      </c>
      <c r="R3141" s="29">
        <v>1.5866000000000002E-2</v>
      </c>
      <c r="S3141" s="29">
        <v>3.1918000000000002E-2</v>
      </c>
      <c r="T3141" s="29">
        <v>0.97040000000000004</v>
      </c>
      <c r="U3141" s="29">
        <v>8.8378999999999999E-2</v>
      </c>
      <c r="V3141" s="29">
        <v>0.44319999999999998</v>
      </c>
    </row>
    <row r="3142" spans="1:22" ht="14.25" customHeight="1" x14ac:dyDescent="0.3">
      <c r="A3142" s="57">
        <v>41543</v>
      </c>
      <c r="B3142" s="29">
        <v>21115</v>
      </c>
      <c r="C3142" s="29">
        <v>21036</v>
      </c>
      <c r="D3142" s="29">
        <v>80.522999999999996</v>
      </c>
      <c r="E3142" s="29">
        <v>98.99</v>
      </c>
      <c r="F3142" s="29">
        <v>1.3489</v>
      </c>
      <c r="G3142" s="29">
        <v>1.0102E-2</v>
      </c>
      <c r="H3142" s="29">
        <v>0.16339000000000001</v>
      </c>
      <c r="I3142" s="29">
        <v>0.16339999999999999</v>
      </c>
      <c r="J3142" s="29">
        <v>1.6041000000000001</v>
      </c>
      <c r="K3142" s="29">
        <v>3.3819000000000002E-2</v>
      </c>
      <c r="L3142" s="29">
        <v>0.31080000000000002</v>
      </c>
      <c r="M3142" s="29">
        <v>9.2869999999999994E-2</v>
      </c>
      <c r="N3142" s="29">
        <v>1.2869999999999999E-2</v>
      </c>
      <c r="O3142" s="29">
        <v>0.75780000000000003</v>
      </c>
      <c r="P3142" s="29">
        <v>0.94967000000000001</v>
      </c>
      <c r="Q3142" s="29">
        <v>2.3075999999999999E-2</v>
      </c>
      <c r="R3142" s="29">
        <v>1.6185000000000001E-2</v>
      </c>
      <c r="S3142" s="29">
        <v>3.2050000000000002E-2</v>
      </c>
      <c r="T3142" s="29">
        <v>0.97</v>
      </c>
      <c r="U3142" s="29">
        <v>8.8888999999999996E-2</v>
      </c>
      <c r="V3142" s="29">
        <v>0.44540000000000002</v>
      </c>
    </row>
    <row r="3143" spans="1:22" ht="14.25" customHeight="1" x14ac:dyDescent="0.3">
      <c r="A3143" s="57">
        <v>41542</v>
      </c>
      <c r="B3143" s="29">
        <v>21120</v>
      </c>
      <c r="C3143" s="29">
        <v>21036</v>
      </c>
      <c r="D3143" s="29">
        <v>80.334000000000003</v>
      </c>
      <c r="E3143" s="29">
        <v>98.43</v>
      </c>
      <c r="F3143" s="29">
        <v>1.3526</v>
      </c>
      <c r="G3143" s="29">
        <v>1.0159E-2</v>
      </c>
      <c r="H3143" s="29">
        <v>0.16339000000000001</v>
      </c>
      <c r="I3143" s="29">
        <v>0.16350000000000001</v>
      </c>
      <c r="J3143" s="29">
        <v>1.6081000000000001</v>
      </c>
      <c r="K3143" s="29">
        <v>3.3855999999999997E-2</v>
      </c>
      <c r="L3143" s="29">
        <v>0.311</v>
      </c>
      <c r="M3143" s="29">
        <v>9.2910000000000006E-2</v>
      </c>
      <c r="N3143" s="29">
        <v>1.286E-2</v>
      </c>
      <c r="O3143" s="29">
        <v>0.75749999999999995</v>
      </c>
      <c r="P3143" s="29">
        <v>0.93945000000000001</v>
      </c>
      <c r="Q3143" s="29">
        <v>2.3063E-2</v>
      </c>
      <c r="R3143" s="29">
        <v>1.6063000000000001E-2</v>
      </c>
      <c r="S3143" s="29">
        <v>3.1989999999999998E-2</v>
      </c>
      <c r="T3143" s="29">
        <v>0.96960000000000002</v>
      </c>
      <c r="U3143" s="29">
        <v>8.9036000000000004E-2</v>
      </c>
      <c r="V3143" s="29">
        <v>0.44919999999999999</v>
      </c>
    </row>
    <row r="3144" spans="1:22" ht="14.25" customHeight="1" x14ac:dyDescent="0.3">
      <c r="A3144" s="57">
        <v>41541</v>
      </c>
      <c r="B3144" s="29">
        <v>21120</v>
      </c>
      <c r="C3144" s="29">
        <v>21036</v>
      </c>
      <c r="D3144" s="29">
        <v>80.563000000000002</v>
      </c>
      <c r="E3144" s="29">
        <v>98.75</v>
      </c>
      <c r="F3144" s="29">
        <v>1.3473999999999999</v>
      </c>
      <c r="G3144" s="29">
        <v>1.0127000000000001E-2</v>
      </c>
      <c r="H3144" s="29">
        <v>0.16339000000000001</v>
      </c>
      <c r="I3144" s="29">
        <v>0.16350000000000001</v>
      </c>
      <c r="J3144" s="29">
        <v>1.6004</v>
      </c>
      <c r="K3144" s="29">
        <v>3.3794999999999999E-2</v>
      </c>
      <c r="L3144" s="29">
        <v>0.311</v>
      </c>
      <c r="M3144" s="29">
        <v>9.3049999999999994E-2</v>
      </c>
      <c r="N3144" s="29">
        <v>1.286E-2</v>
      </c>
      <c r="O3144" s="29">
        <v>0.75649999999999995</v>
      </c>
      <c r="P3144" s="29">
        <v>0.94206000000000001</v>
      </c>
      <c r="Q3144" s="29">
        <v>2.3022999999999998E-2</v>
      </c>
      <c r="R3144" s="29">
        <v>1.5935999999999999E-2</v>
      </c>
      <c r="S3144" s="29">
        <v>3.1932000000000002E-2</v>
      </c>
      <c r="T3144" s="29">
        <v>0.9708</v>
      </c>
      <c r="U3144" s="29">
        <v>8.8732000000000005E-2</v>
      </c>
      <c r="V3144" s="29">
        <v>0.45490000000000003</v>
      </c>
    </row>
    <row r="3145" spans="1:22" ht="14.25" customHeight="1" x14ac:dyDescent="0.3">
      <c r="A3145" s="57">
        <v>41540</v>
      </c>
      <c r="B3145" s="29">
        <v>21110</v>
      </c>
      <c r="C3145" s="29">
        <v>21036</v>
      </c>
      <c r="D3145" s="29">
        <v>80.448999999999998</v>
      </c>
      <c r="E3145" s="29">
        <v>98.85</v>
      </c>
      <c r="F3145" s="29">
        <v>1.3492999999999999</v>
      </c>
      <c r="G3145" s="29">
        <v>1.0118E-2</v>
      </c>
      <c r="H3145" s="29">
        <v>0.16336000000000001</v>
      </c>
      <c r="I3145" s="29">
        <v>0.1636</v>
      </c>
      <c r="J3145" s="29">
        <v>1.6042000000000001</v>
      </c>
      <c r="K3145" s="29">
        <v>3.3836999999999999E-2</v>
      </c>
      <c r="L3145" s="29">
        <v>0.31380000000000002</v>
      </c>
      <c r="M3145" s="29">
        <v>9.3090000000000006E-2</v>
      </c>
      <c r="N3145" s="29">
        <v>1.2760000000000001E-2</v>
      </c>
      <c r="O3145" s="29">
        <v>0.7571</v>
      </c>
      <c r="P3145" s="29">
        <v>0.94481999999999999</v>
      </c>
      <c r="Q3145" s="29">
        <v>2.3115E-2</v>
      </c>
      <c r="R3145" s="29">
        <v>1.5970000000000002E-2</v>
      </c>
      <c r="S3145" s="29">
        <v>3.2062E-2</v>
      </c>
      <c r="T3145" s="29">
        <v>0.97240000000000004</v>
      </c>
      <c r="U3145" s="29">
        <v>8.9562000000000003E-2</v>
      </c>
      <c r="V3145" s="29">
        <v>0.45469999999999999</v>
      </c>
    </row>
    <row r="3146" spans="1:22" ht="14.25" customHeight="1" x14ac:dyDescent="0.3">
      <c r="A3146" s="57">
        <v>41537</v>
      </c>
      <c r="B3146" s="29">
        <v>21120</v>
      </c>
      <c r="C3146" s="29">
        <v>21036</v>
      </c>
      <c r="D3146" s="29">
        <v>80.430999999999997</v>
      </c>
      <c r="E3146" s="29">
        <v>99.36</v>
      </c>
      <c r="F3146" s="29">
        <v>1.3524</v>
      </c>
      <c r="G3146" s="29">
        <v>1.0064999999999999E-2</v>
      </c>
      <c r="H3146" s="29">
        <v>0.16339000000000001</v>
      </c>
      <c r="I3146" s="29">
        <v>0.1636</v>
      </c>
      <c r="J3146" s="29">
        <v>1.6006</v>
      </c>
      <c r="K3146" s="29">
        <v>3.3806999999999997E-2</v>
      </c>
      <c r="L3146" s="29">
        <v>0.31459999999999999</v>
      </c>
      <c r="M3146" s="29">
        <v>9.282E-2</v>
      </c>
      <c r="N3146" s="29">
        <v>1.2869999999999999E-2</v>
      </c>
      <c r="O3146" s="29">
        <v>0.75700000000000001</v>
      </c>
      <c r="P3146" s="29">
        <v>0.94696999999999998</v>
      </c>
      <c r="Q3146" s="29">
        <v>2.3189000000000001E-2</v>
      </c>
      <c r="R3146" s="29">
        <v>1.5934E-2</v>
      </c>
      <c r="S3146" s="29">
        <v>3.2143999999999999E-2</v>
      </c>
      <c r="T3146" s="29">
        <v>0.97050000000000003</v>
      </c>
      <c r="U3146" s="29">
        <v>8.9847999999999997E-2</v>
      </c>
      <c r="V3146" s="29">
        <v>0.45169999999999999</v>
      </c>
    </row>
    <row r="3147" spans="1:22" ht="14.25" customHeight="1" x14ac:dyDescent="0.3">
      <c r="A3147" s="57">
        <v>41536</v>
      </c>
      <c r="B3147" s="29">
        <v>21135</v>
      </c>
      <c r="C3147" s="29">
        <v>21036</v>
      </c>
      <c r="D3147" s="29">
        <v>80.372</v>
      </c>
      <c r="E3147" s="29">
        <v>99.45</v>
      </c>
      <c r="F3147" s="29">
        <v>1.353</v>
      </c>
      <c r="G3147" s="29">
        <v>1.0052E-2</v>
      </c>
      <c r="H3147" s="29">
        <v>0.16334000000000001</v>
      </c>
      <c r="I3147" s="29">
        <v>0.16370000000000001</v>
      </c>
      <c r="J3147" s="29">
        <v>1.6032</v>
      </c>
      <c r="K3147" s="29">
        <v>3.3864999999999999E-2</v>
      </c>
      <c r="L3147" s="29">
        <v>0.31640000000000001</v>
      </c>
      <c r="M3147" s="29">
        <v>9.3140000000000001E-2</v>
      </c>
      <c r="N3147" s="29">
        <v>1.2869999999999999E-2</v>
      </c>
      <c r="O3147" s="29">
        <v>0.75590000000000002</v>
      </c>
      <c r="P3147" s="29">
        <v>0.94562999999999997</v>
      </c>
      <c r="Q3147" s="29">
        <v>2.3198E-2</v>
      </c>
      <c r="R3147" s="29">
        <v>1.6070000000000001E-2</v>
      </c>
      <c r="S3147" s="29">
        <v>3.2204000000000003E-2</v>
      </c>
      <c r="T3147" s="29">
        <v>0.97419999999999995</v>
      </c>
      <c r="U3147" s="29">
        <v>9.1953999999999994E-2</v>
      </c>
      <c r="V3147" s="29">
        <v>0.4541</v>
      </c>
    </row>
    <row r="3148" spans="1:22" ht="14.25" customHeight="1" x14ac:dyDescent="0.3">
      <c r="A3148" s="57">
        <v>41535</v>
      </c>
      <c r="B3148" s="29">
        <v>21145</v>
      </c>
      <c r="C3148" s="29">
        <v>21036</v>
      </c>
      <c r="D3148" s="29">
        <v>80.236999999999995</v>
      </c>
      <c r="E3148" s="29">
        <v>97.94</v>
      </c>
      <c r="F3148" s="29">
        <v>1.3521000000000001</v>
      </c>
      <c r="G3148" s="29">
        <v>1.0211E-2</v>
      </c>
      <c r="H3148" s="29">
        <v>0.16336999999999999</v>
      </c>
      <c r="I3148" s="29">
        <v>0.1638</v>
      </c>
      <c r="J3148" s="29">
        <v>1.6146</v>
      </c>
      <c r="K3148" s="29">
        <v>3.3785000000000003E-2</v>
      </c>
      <c r="L3148" s="29">
        <v>0.31559999999999999</v>
      </c>
      <c r="M3148" s="29">
        <v>9.2810000000000004E-2</v>
      </c>
      <c r="N3148" s="29">
        <v>1.286E-2</v>
      </c>
      <c r="O3148" s="29">
        <v>0.75619999999999998</v>
      </c>
      <c r="P3148" s="29">
        <v>0.94606999999999997</v>
      </c>
      <c r="Q3148" s="29">
        <v>2.3022999999999998E-2</v>
      </c>
      <c r="R3148" s="29">
        <v>1.5720999999999999E-2</v>
      </c>
      <c r="S3148" s="29">
        <v>3.1973000000000001E-2</v>
      </c>
      <c r="T3148" s="29">
        <v>0.97840000000000005</v>
      </c>
      <c r="U3148" s="29">
        <v>9.2915999999999999E-2</v>
      </c>
      <c r="V3148" s="29">
        <v>0.45739999999999997</v>
      </c>
    </row>
    <row r="3149" spans="1:22" ht="14.25" customHeight="1" x14ac:dyDescent="0.3">
      <c r="A3149" s="57">
        <v>41534</v>
      </c>
      <c r="B3149" s="29">
        <v>21118</v>
      </c>
      <c r="C3149" s="29">
        <v>21036</v>
      </c>
      <c r="D3149" s="29">
        <v>81.143000000000001</v>
      </c>
      <c r="E3149" s="29">
        <v>99.13</v>
      </c>
      <c r="F3149" s="29">
        <v>1.3359000000000001</v>
      </c>
      <c r="G3149" s="29">
        <v>1.0089000000000001E-2</v>
      </c>
      <c r="H3149" s="29">
        <v>0.16336000000000001</v>
      </c>
      <c r="I3149" s="29">
        <v>0.16370000000000001</v>
      </c>
      <c r="J3149" s="29">
        <v>1.5904</v>
      </c>
      <c r="K3149" s="29">
        <v>3.3735000000000001E-2</v>
      </c>
      <c r="L3149" s="29">
        <v>0.30940000000000001</v>
      </c>
      <c r="M3149" s="29">
        <v>9.2329999999999995E-2</v>
      </c>
      <c r="N3149" s="29">
        <v>1.286E-2</v>
      </c>
      <c r="O3149" s="29">
        <v>0.75609999999999999</v>
      </c>
      <c r="P3149" s="29">
        <v>0.95238</v>
      </c>
      <c r="Q3149" s="29">
        <v>2.2941E-2</v>
      </c>
      <c r="R3149" s="29">
        <v>1.5820000000000001E-2</v>
      </c>
      <c r="S3149" s="29">
        <v>3.1538999999999998E-2</v>
      </c>
      <c r="T3149" s="29">
        <v>0.97130000000000005</v>
      </c>
      <c r="U3149" s="29">
        <v>8.9566000000000007E-2</v>
      </c>
      <c r="V3149" s="29">
        <v>0.44319999999999998</v>
      </c>
    </row>
    <row r="3150" spans="1:22" ht="14.25" customHeight="1" x14ac:dyDescent="0.3">
      <c r="A3150" s="57">
        <v>41533</v>
      </c>
      <c r="B3150" s="29">
        <v>21125</v>
      </c>
      <c r="C3150" s="29">
        <v>21036</v>
      </c>
      <c r="D3150" s="29">
        <v>81.295000000000002</v>
      </c>
      <c r="E3150" s="29">
        <v>99.08</v>
      </c>
      <c r="F3150" s="29">
        <v>1.3333999999999999</v>
      </c>
      <c r="G3150" s="29">
        <v>1.0095E-2</v>
      </c>
      <c r="H3150" s="29">
        <v>0.16339000000000001</v>
      </c>
      <c r="I3150" s="29">
        <v>0.16370000000000001</v>
      </c>
      <c r="J3150" s="29">
        <v>1.5895999999999999</v>
      </c>
      <c r="K3150" s="29">
        <v>3.3774999999999999E-2</v>
      </c>
      <c r="L3150" s="29">
        <v>0.30880000000000002</v>
      </c>
      <c r="M3150" s="29">
        <v>9.2429999999999998E-2</v>
      </c>
      <c r="N3150" s="29">
        <v>1.298E-2</v>
      </c>
      <c r="O3150" s="29">
        <v>0.75590000000000002</v>
      </c>
      <c r="P3150" s="29">
        <v>0.95282999999999995</v>
      </c>
      <c r="Q3150" s="29">
        <v>2.2977000000000001E-2</v>
      </c>
      <c r="R3150" s="29">
        <v>1.5790999999999999E-2</v>
      </c>
      <c r="S3150" s="29">
        <v>3.15E-2</v>
      </c>
      <c r="T3150" s="29">
        <v>0.96860000000000002</v>
      </c>
      <c r="U3150" s="29">
        <v>8.9367000000000002E-2</v>
      </c>
      <c r="V3150" s="29">
        <v>0.43880000000000002</v>
      </c>
    </row>
    <row r="3151" spans="1:22" ht="14.25" customHeight="1" x14ac:dyDescent="0.3">
      <c r="A3151" s="57">
        <v>41530</v>
      </c>
      <c r="B3151" s="29">
        <v>21115</v>
      </c>
      <c r="C3151" s="29">
        <v>21036</v>
      </c>
      <c r="D3151" s="29">
        <v>81.451999999999998</v>
      </c>
      <c r="E3151" s="29">
        <v>99.38</v>
      </c>
      <c r="F3151" s="29">
        <v>1.3293999999999999</v>
      </c>
      <c r="G3151" s="29">
        <v>1.0063000000000001E-2</v>
      </c>
      <c r="H3151" s="29">
        <v>0.16342999999999999</v>
      </c>
      <c r="I3151" s="29">
        <v>0.1636</v>
      </c>
      <c r="J3151" s="29">
        <v>1.5875999999999999</v>
      </c>
      <c r="K3151" s="29">
        <v>3.3666000000000001E-2</v>
      </c>
      <c r="L3151" s="29">
        <v>0.30459999999999998</v>
      </c>
      <c r="M3151" s="29">
        <v>9.2060000000000003E-2</v>
      </c>
      <c r="N3151" s="29">
        <v>1.2880000000000001E-2</v>
      </c>
      <c r="O3151" s="29">
        <v>0.75609999999999999</v>
      </c>
      <c r="P3151" s="29">
        <v>0.95269999999999999</v>
      </c>
      <c r="Q3151" s="29">
        <v>2.2842000000000001E-2</v>
      </c>
      <c r="R3151" s="29">
        <v>1.5793000000000001E-2</v>
      </c>
      <c r="S3151" s="29">
        <v>3.1413999999999997E-2</v>
      </c>
      <c r="T3151" s="29">
        <v>0.96609999999999996</v>
      </c>
      <c r="U3151" s="29">
        <v>8.9445999999999998E-2</v>
      </c>
      <c r="V3151" s="29">
        <v>0.43840000000000001</v>
      </c>
    </row>
    <row r="3152" spans="1:22" ht="14.25" customHeight="1" x14ac:dyDescent="0.3">
      <c r="A3152" s="57">
        <v>41529</v>
      </c>
      <c r="B3152" s="29">
        <v>21115</v>
      </c>
      <c r="C3152" s="29">
        <v>21036</v>
      </c>
      <c r="D3152" s="29">
        <v>81.489000000000004</v>
      </c>
      <c r="E3152" s="29">
        <v>99.54</v>
      </c>
      <c r="F3152" s="29">
        <v>1.3299000000000001</v>
      </c>
      <c r="G3152" s="29">
        <v>1.0045999999999999E-2</v>
      </c>
      <c r="H3152" s="29">
        <v>0.16345000000000001</v>
      </c>
      <c r="I3152" s="29">
        <v>0.16370000000000001</v>
      </c>
      <c r="J3152" s="29">
        <v>1.5805</v>
      </c>
      <c r="K3152" s="29">
        <v>3.3688000000000003E-2</v>
      </c>
      <c r="L3152" s="29">
        <v>0.30559999999999998</v>
      </c>
      <c r="M3152" s="29">
        <v>9.2299999999999993E-2</v>
      </c>
      <c r="N3152" s="29">
        <v>1.278E-2</v>
      </c>
      <c r="O3152" s="29">
        <v>0.75609999999999999</v>
      </c>
      <c r="P3152" s="29">
        <v>0.95465</v>
      </c>
      <c r="Q3152" s="29">
        <v>2.2794999999999999E-2</v>
      </c>
      <c r="R3152" s="29">
        <v>1.5724999999999999E-2</v>
      </c>
      <c r="S3152" s="29">
        <v>3.1543000000000002E-2</v>
      </c>
      <c r="T3152" s="29">
        <v>0.96870000000000001</v>
      </c>
      <c r="U3152" s="29">
        <v>9.0241000000000002E-2</v>
      </c>
      <c r="V3152" s="29">
        <v>0.43940000000000001</v>
      </c>
    </row>
    <row r="3153" spans="1:22" ht="14.25" customHeight="1" x14ac:dyDescent="0.3">
      <c r="A3153" s="57">
        <v>41528</v>
      </c>
      <c r="B3153" s="29">
        <v>21113</v>
      </c>
      <c r="C3153" s="29">
        <v>21036</v>
      </c>
      <c r="D3153" s="29">
        <v>81.518000000000001</v>
      </c>
      <c r="E3153" s="29">
        <v>99.89</v>
      </c>
      <c r="F3153" s="29">
        <v>1.3310999999999999</v>
      </c>
      <c r="G3153" s="29">
        <v>1.0011000000000001E-2</v>
      </c>
      <c r="H3153" s="29">
        <v>0.16344</v>
      </c>
      <c r="I3153" s="29">
        <v>0.16370000000000001</v>
      </c>
      <c r="J3153" s="29">
        <v>1.5818000000000001</v>
      </c>
      <c r="K3153" s="29">
        <v>3.3692E-2</v>
      </c>
      <c r="L3153" s="29">
        <v>0.3075</v>
      </c>
      <c r="M3153" s="29">
        <v>9.2060000000000003E-2</v>
      </c>
      <c r="N3153" s="29">
        <v>1.2869999999999999E-2</v>
      </c>
      <c r="O3153" s="29">
        <v>0.75549999999999995</v>
      </c>
      <c r="P3153" s="29">
        <v>0.95465</v>
      </c>
      <c r="Q3153" s="29">
        <v>2.2925000000000001E-2</v>
      </c>
      <c r="R3153" s="29">
        <v>1.5824999999999999E-2</v>
      </c>
      <c r="S3153" s="29">
        <v>3.1329000000000003E-2</v>
      </c>
      <c r="T3153" s="29">
        <v>0.96909999999999996</v>
      </c>
      <c r="U3153" s="29">
        <v>8.8732000000000005E-2</v>
      </c>
      <c r="V3153" s="29">
        <v>0.4395</v>
      </c>
    </row>
    <row r="3154" spans="1:22" ht="14.25" customHeight="1" x14ac:dyDescent="0.3">
      <c r="A3154" s="57">
        <v>41527</v>
      </c>
      <c r="B3154" s="29">
        <v>21115</v>
      </c>
      <c r="C3154" s="29">
        <v>21036</v>
      </c>
      <c r="D3154" s="29">
        <v>81.820999999999998</v>
      </c>
      <c r="E3154" s="29">
        <v>100.39</v>
      </c>
      <c r="F3154" s="29">
        <v>1.3268</v>
      </c>
      <c r="G3154" s="29">
        <v>9.9609999999999994E-3</v>
      </c>
      <c r="H3154" s="29">
        <v>0.16339999999999999</v>
      </c>
      <c r="I3154" s="29">
        <v>0.1636</v>
      </c>
      <c r="J3154" s="29">
        <v>1.5733999999999999</v>
      </c>
      <c r="K3154" s="29">
        <v>3.3715000000000002E-2</v>
      </c>
      <c r="L3154" s="29">
        <v>0.30620000000000003</v>
      </c>
      <c r="M3154" s="29">
        <v>9.2060000000000003E-2</v>
      </c>
      <c r="N3154" s="29">
        <v>1.289E-2</v>
      </c>
      <c r="O3154" s="29">
        <v>0.75280000000000002</v>
      </c>
      <c r="P3154" s="29">
        <v>0.95452999999999999</v>
      </c>
      <c r="Q3154" s="29">
        <v>2.2894000000000001E-2</v>
      </c>
      <c r="R3154" s="29">
        <v>1.5681E-2</v>
      </c>
      <c r="S3154" s="29">
        <v>3.1133000000000001E-2</v>
      </c>
      <c r="T3154" s="29">
        <v>0.96630000000000005</v>
      </c>
      <c r="U3154" s="29">
        <v>8.8183999999999998E-2</v>
      </c>
      <c r="V3154" s="29">
        <v>0.43759999999999999</v>
      </c>
    </row>
    <row r="3155" spans="1:22" ht="14.25" customHeight="1" x14ac:dyDescent="0.3">
      <c r="A3155" s="57">
        <v>41526</v>
      </c>
      <c r="B3155" s="29">
        <v>21140</v>
      </c>
      <c r="C3155" s="29">
        <v>21036</v>
      </c>
      <c r="D3155" s="29">
        <v>81.793000000000006</v>
      </c>
      <c r="E3155" s="29">
        <v>99.58</v>
      </c>
      <c r="F3155" s="29">
        <v>1.3254999999999999</v>
      </c>
      <c r="G3155" s="29">
        <v>1.0043E-2</v>
      </c>
      <c r="H3155" s="29">
        <v>0.16336999999999999</v>
      </c>
      <c r="I3155" s="29">
        <v>0.1638</v>
      </c>
      <c r="J3155" s="29">
        <v>1.5696000000000001</v>
      </c>
      <c r="K3155" s="29">
        <v>3.3737999999999997E-2</v>
      </c>
      <c r="L3155" s="29">
        <v>0.30330000000000001</v>
      </c>
      <c r="M3155" s="29">
        <v>9.2410000000000006E-2</v>
      </c>
      <c r="N3155" s="29">
        <v>1.2869999999999999E-2</v>
      </c>
      <c r="O3155" s="29">
        <v>0.75239999999999996</v>
      </c>
      <c r="P3155" s="29">
        <v>0.95579000000000003</v>
      </c>
      <c r="Q3155" s="29">
        <v>2.2599999999999999E-2</v>
      </c>
      <c r="R3155" s="29">
        <v>1.5602E-2</v>
      </c>
      <c r="S3155" s="29">
        <v>3.1158999999999999E-2</v>
      </c>
      <c r="T3155" s="29">
        <v>0.9647</v>
      </c>
      <c r="U3155" s="29">
        <v>8.7989999999999999E-2</v>
      </c>
      <c r="V3155" s="29">
        <v>0.43940000000000001</v>
      </c>
    </row>
    <row r="3156" spans="1:22" ht="14.25" customHeight="1" x14ac:dyDescent="0.3">
      <c r="A3156" s="57">
        <v>41523</v>
      </c>
      <c r="B3156" s="29">
        <v>21155</v>
      </c>
      <c r="C3156" s="29">
        <v>21036</v>
      </c>
      <c r="D3156" s="29">
        <v>82.146000000000001</v>
      </c>
      <c r="E3156" s="29">
        <v>99.11</v>
      </c>
      <c r="F3156" s="29">
        <v>1.3178000000000001</v>
      </c>
      <c r="G3156" s="29">
        <v>1.009E-2</v>
      </c>
      <c r="H3156" s="29">
        <v>0.16339000000000001</v>
      </c>
      <c r="I3156" s="29">
        <v>0.1636</v>
      </c>
      <c r="J3156" s="29">
        <v>1.5632999999999999</v>
      </c>
      <c r="K3156" s="29">
        <v>3.3647000000000003E-2</v>
      </c>
      <c r="L3156" s="29">
        <v>0.3024</v>
      </c>
      <c r="M3156" s="29">
        <v>9.153E-2</v>
      </c>
      <c r="N3156" s="29">
        <v>1.2869999999999999E-2</v>
      </c>
      <c r="O3156" s="29">
        <v>0.75260000000000005</v>
      </c>
      <c r="P3156" s="29">
        <v>0.95533999999999997</v>
      </c>
      <c r="Q3156" s="29">
        <v>2.249E-2</v>
      </c>
      <c r="R3156" s="29">
        <v>1.5325999999999999E-2</v>
      </c>
      <c r="S3156" s="29">
        <v>3.1022000000000001E-2</v>
      </c>
      <c r="T3156" s="29">
        <v>0.96109999999999995</v>
      </c>
      <c r="U3156" s="29">
        <v>8.7183999999999998E-2</v>
      </c>
      <c r="V3156" s="29">
        <v>0.43359999999999999</v>
      </c>
    </row>
    <row r="3157" spans="1:22" ht="14.25" customHeight="1" x14ac:dyDescent="0.3">
      <c r="A3157" s="57">
        <v>41522</v>
      </c>
      <c r="B3157" s="29">
        <v>21155</v>
      </c>
      <c r="C3157" s="29">
        <v>21036</v>
      </c>
      <c r="D3157" s="29">
        <v>82.632999999999996</v>
      </c>
      <c r="E3157" s="29">
        <v>100.11</v>
      </c>
      <c r="F3157" s="29">
        <v>1.3120000000000001</v>
      </c>
      <c r="G3157" s="29">
        <v>9.9889999999999996E-3</v>
      </c>
      <c r="H3157" s="29">
        <v>0.16339999999999999</v>
      </c>
      <c r="I3157" s="29">
        <v>0.16350000000000001</v>
      </c>
      <c r="J3157" s="29">
        <v>1.5589999999999999</v>
      </c>
      <c r="K3157" s="29">
        <v>3.3547E-2</v>
      </c>
      <c r="L3157" s="29">
        <v>0.30180000000000001</v>
      </c>
      <c r="M3157" s="29">
        <v>9.1050000000000006E-2</v>
      </c>
      <c r="N3157" s="29">
        <v>1.2869999999999999E-2</v>
      </c>
      <c r="O3157" s="29">
        <v>0.75160000000000005</v>
      </c>
      <c r="P3157" s="29">
        <v>0.95396999999999998</v>
      </c>
      <c r="Q3157" s="29">
        <v>2.2477E-2</v>
      </c>
      <c r="R3157" s="29">
        <v>1.5139E-2</v>
      </c>
      <c r="S3157" s="29">
        <v>3.0960999999999999E-2</v>
      </c>
      <c r="T3157" s="29">
        <v>0.95189999999999997</v>
      </c>
      <c r="U3157" s="29">
        <v>8.5947999999999997E-2</v>
      </c>
      <c r="V3157" s="29">
        <v>0.43009999999999998</v>
      </c>
    </row>
    <row r="3158" spans="1:22" ht="14.25" customHeight="1" x14ac:dyDescent="0.3">
      <c r="A3158" s="57">
        <v>41521</v>
      </c>
      <c r="B3158" s="29">
        <v>21165</v>
      </c>
      <c r="C3158" s="29">
        <v>21036</v>
      </c>
      <c r="D3158" s="29">
        <v>82.168999999999997</v>
      </c>
      <c r="E3158" s="29">
        <v>99.74</v>
      </c>
      <c r="F3158" s="29">
        <v>1.3207</v>
      </c>
      <c r="G3158" s="29">
        <v>1.0024999999999999E-2</v>
      </c>
      <c r="H3158" s="29">
        <v>0.16339999999999999</v>
      </c>
      <c r="I3158" s="29">
        <v>0.16370000000000001</v>
      </c>
      <c r="J3158" s="29">
        <v>1.5626</v>
      </c>
      <c r="K3158" s="29">
        <v>3.3627999999999998E-2</v>
      </c>
      <c r="L3158" s="29">
        <v>0.30509999999999998</v>
      </c>
      <c r="M3158" s="29">
        <v>9.1380000000000003E-2</v>
      </c>
      <c r="N3158" s="29">
        <v>1.2869999999999999E-2</v>
      </c>
      <c r="O3158" s="29">
        <v>0.752</v>
      </c>
      <c r="P3158" s="29">
        <v>0.95465</v>
      </c>
      <c r="Q3158" s="29">
        <v>2.2589000000000001E-2</v>
      </c>
      <c r="R3158" s="29">
        <v>1.5089E-2</v>
      </c>
      <c r="S3158" s="29">
        <v>3.1094E-2</v>
      </c>
      <c r="T3158" s="29">
        <v>0.95269999999999999</v>
      </c>
      <c r="U3158" s="29">
        <v>8.7623999999999994E-2</v>
      </c>
      <c r="V3158" s="29">
        <v>0.42359999999999998</v>
      </c>
    </row>
    <row r="3159" spans="1:22" ht="14.25" customHeight="1" x14ac:dyDescent="0.3">
      <c r="A3159" s="57">
        <v>41520</v>
      </c>
      <c r="B3159" s="29">
        <v>21150</v>
      </c>
      <c r="C3159" s="29">
        <v>21036</v>
      </c>
      <c r="D3159" s="29">
        <v>82.361000000000004</v>
      </c>
      <c r="E3159" s="29">
        <v>99.57</v>
      </c>
      <c r="F3159" s="29">
        <v>1.3169999999999999</v>
      </c>
      <c r="G3159" s="29">
        <v>1.0043E-2</v>
      </c>
      <c r="H3159" s="29">
        <v>0.16338</v>
      </c>
      <c r="I3159" s="29">
        <v>0.16350000000000001</v>
      </c>
      <c r="J3159" s="29">
        <v>1.5558000000000001</v>
      </c>
      <c r="K3159" s="29">
        <v>3.3555000000000001E-2</v>
      </c>
      <c r="L3159" s="29">
        <v>0.30359999999999998</v>
      </c>
      <c r="M3159" s="29">
        <v>9.0740000000000001E-2</v>
      </c>
      <c r="N3159" s="29">
        <v>1.286E-2</v>
      </c>
      <c r="O3159" s="29">
        <v>0.75160000000000005</v>
      </c>
      <c r="P3159" s="29">
        <v>0.95374000000000003</v>
      </c>
      <c r="Q3159" s="29">
        <v>2.2478000000000001E-2</v>
      </c>
      <c r="R3159" s="29">
        <v>1.4574E-2</v>
      </c>
      <c r="S3159" s="29">
        <v>3.1077E-2</v>
      </c>
      <c r="T3159" s="29">
        <v>0.94930000000000003</v>
      </c>
      <c r="U3159" s="29">
        <v>8.7585999999999997E-2</v>
      </c>
      <c r="V3159" s="29">
        <v>0.42330000000000001</v>
      </c>
    </row>
    <row r="3160" spans="1:22" ht="14.25" customHeight="1" x14ac:dyDescent="0.3">
      <c r="A3160" s="57">
        <v>41519</v>
      </c>
      <c r="B3160" s="29">
        <v>21150</v>
      </c>
      <c r="C3160" s="29">
        <v>21036</v>
      </c>
      <c r="D3160" s="29">
        <v>82.087000000000003</v>
      </c>
      <c r="E3160" s="29">
        <v>99.33</v>
      </c>
      <c r="F3160" s="29">
        <v>1.3191999999999999</v>
      </c>
      <c r="G3160" s="29">
        <v>1.0067E-2</v>
      </c>
      <c r="H3160" s="29">
        <v>0.16341</v>
      </c>
      <c r="I3160" s="29">
        <v>0.1636</v>
      </c>
      <c r="J3160" s="29">
        <v>1.5544</v>
      </c>
      <c r="K3160" s="29">
        <v>3.3625000000000002E-2</v>
      </c>
      <c r="L3160" s="29">
        <v>0.30599999999999999</v>
      </c>
      <c r="M3160" s="29">
        <v>9.1050000000000006E-2</v>
      </c>
      <c r="N3160" s="29">
        <v>1.2760000000000001E-2</v>
      </c>
      <c r="O3160" s="29">
        <v>0.75160000000000005</v>
      </c>
      <c r="P3160" s="29">
        <v>0.95365</v>
      </c>
      <c r="Q3160" s="29">
        <v>2.2568000000000001E-2</v>
      </c>
      <c r="R3160" s="29">
        <v>1.5029000000000001E-2</v>
      </c>
      <c r="S3160" s="29">
        <v>3.1201E-2</v>
      </c>
      <c r="T3160" s="29">
        <v>0.94840000000000002</v>
      </c>
      <c r="U3160" s="29">
        <v>8.8417999999999997E-2</v>
      </c>
      <c r="V3160" s="29">
        <v>0.42049999999999998</v>
      </c>
    </row>
    <row r="3161" spans="1:22" ht="14.25" customHeight="1" x14ac:dyDescent="0.3">
      <c r="A3161" s="57">
        <v>41516</v>
      </c>
      <c r="B3161" s="29">
        <v>21155</v>
      </c>
      <c r="C3161" s="29">
        <v>21036</v>
      </c>
      <c r="D3161" s="29">
        <v>82.087000000000003</v>
      </c>
      <c r="E3161" s="29">
        <v>98.17</v>
      </c>
      <c r="F3161" s="29">
        <v>1.3222</v>
      </c>
      <c r="G3161" s="29">
        <v>1.0187999999999999E-2</v>
      </c>
      <c r="H3161" s="29">
        <v>0.16341</v>
      </c>
      <c r="I3161" s="29">
        <v>0.16350000000000001</v>
      </c>
      <c r="J3161" s="29">
        <v>1.5504</v>
      </c>
      <c r="K3161" s="29">
        <v>3.3416000000000001E-2</v>
      </c>
      <c r="L3161" s="29">
        <v>0.3029</v>
      </c>
      <c r="M3161" s="29">
        <v>9.0090000000000003E-2</v>
      </c>
      <c r="N3161" s="29">
        <v>1.2869999999999999E-2</v>
      </c>
      <c r="O3161" s="29">
        <v>0.75239999999999996</v>
      </c>
      <c r="P3161" s="29">
        <v>0.95684999999999998</v>
      </c>
      <c r="Q3161" s="29">
        <v>2.2452E-2</v>
      </c>
      <c r="R3161" s="29">
        <v>1.4995E-2</v>
      </c>
      <c r="S3161" s="29">
        <v>3.109E-2</v>
      </c>
      <c r="T3161" s="29">
        <v>0.94899999999999995</v>
      </c>
      <c r="U3161" s="29">
        <v>8.8554999999999995E-2</v>
      </c>
      <c r="V3161" s="29">
        <v>0.41959999999999997</v>
      </c>
    </row>
    <row r="3162" spans="1:22" ht="14.25" customHeight="1" x14ac:dyDescent="0.3">
      <c r="A3162" s="57">
        <v>41515</v>
      </c>
      <c r="B3162" s="29">
        <v>21155</v>
      </c>
      <c r="C3162" s="29">
        <v>21036</v>
      </c>
      <c r="D3162" s="29">
        <v>81.947999999999993</v>
      </c>
      <c r="E3162" s="29">
        <v>98.35</v>
      </c>
      <c r="F3162" s="29">
        <v>1.3241000000000001</v>
      </c>
      <c r="G3162" s="29">
        <v>1.0168E-2</v>
      </c>
      <c r="H3162" s="29">
        <v>0.16339000000000001</v>
      </c>
      <c r="I3162" s="29">
        <v>0.16350000000000001</v>
      </c>
      <c r="J3162" s="29">
        <v>1.5504</v>
      </c>
      <c r="K3162" s="29">
        <v>3.3405999999999998E-2</v>
      </c>
      <c r="L3162" s="29">
        <v>0.30280000000000001</v>
      </c>
      <c r="M3162" s="29">
        <v>8.9870000000000005E-2</v>
      </c>
      <c r="N3162" s="29">
        <v>1.2869999999999999E-2</v>
      </c>
      <c r="O3162" s="29">
        <v>0.75080000000000002</v>
      </c>
      <c r="P3162" s="29">
        <v>0.95755000000000001</v>
      </c>
      <c r="Q3162" s="29">
        <v>2.2433999999999999E-2</v>
      </c>
      <c r="R3162" s="29">
        <v>1.4838E-2</v>
      </c>
      <c r="S3162" s="29">
        <v>3.1140999999999999E-2</v>
      </c>
      <c r="T3162" s="29">
        <v>0.94950000000000001</v>
      </c>
      <c r="U3162" s="29">
        <v>8.9228000000000002E-2</v>
      </c>
      <c r="V3162" s="29">
        <v>0.42320000000000002</v>
      </c>
    </row>
    <row r="3163" spans="1:22" ht="14.25" customHeight="1" x14ac:dyDescent="0.3">
      <c r="A3163" s="57">
        <v>41514</v>
      </c>
      <c r="B3163" s="29">
        <v>21168</v>
      </c>
      <c r="C3163" s="29">
        <v>21036</v>
      </c>
      <c r="D3163" s="29">
        <v>81.430999999999997</v>
      </c>
      <c r="E3163" s="29">
        <v>97.64</v>
      </c>
      <c r="F3163" s="29">
        <v>1.3340000000000001</v>
      </c>
      <c r="G3163" s="29">
        <v>1.0241999999999999E-2</v>
      </c>
      <c r="H3163" s="29">
        <v>0.16339000000000001</v>
      </c>
      <c r="I3163" s="29">
        <v>0.16350000000000001</v>
      </c>
      <c r="J3163" s="29">
        <v>1.5526</v>
      </c>
      <c r="K3163" s="29">
        <v>3.3383999999999997E-2</v>
      </c>
      <c r="L3163" s="29">
        <v>0.3019</v>
      </c>
      <c r="M3163" s="29">
        <v>8.9649999999999994E-2</v>
      </c>
      <c r="N3163" s="29">
        <v>1.2869999999999999E-2</v>
      </c>
      <c r="O3163" s="29">
        <v>0.75080000000000002</v>
      </c>
      <c r="P3163" s="29">
        <v>0.96191000000000004</v>
      </c>
      <c r="Q3163" s="29">
        <v>2.2419000000000001E-2</v>
      </c>
      <c r="R3163" s="29">
        <v>1.4834E-2</v>
      </c>
      <c r="S3163" s="29">
        <v>3.1087E-2</v>
      </c>
      <c r="T3163" s="29">
        <v>0.9536</v>
      </c>
      <c r="U3163" s="29">
        <v>8.9566000000000007E-2</v>
      </c>
      <c r="V3163" s="29">
        <v>0.42909999999999998</v>
      </c>
    </row>
    <row r="3164" spans="1:22" ht="14.25" customHeight="1" x14ac:dyDescent="0.3">
      <c r="A3164" s="57">
        <v>41513</v>
      </c>
      <c r="B3164" s="29">
        <v>21170</v>
      </c>
      <c r="C3164" s="29">
        <v>21036</v>
      </c>
      <c r="D3164" s="29">
        <v>81.165999999999997</v>
      </c>
      <c r="E3164" s="29">
        <v>97.03</v>
      </c>
      <c r="F3164" s="29">
        <v>1.3392999999999999</v>
      </c>
      <c r="G3164" s="29">
        <v>1.0305E-2</v>
      </c>
      <c r="H3164" s="29">
        <v>0.16335</v>
      </c>
      <c r="I3164" s="29">
        <v>0.16350000000000001</v>
      </c>
      <c r="J3164" s="29">
        <v>1.5547</v>
      </c>
      <c r="K3164" s="29">
        <v>3.3355999999999997E-2</v>
      </c>
      <c r="L3164" s="29">
        <v>0.30070000000000002</v>
      </c>
      <c r="M3164" s="29">
        <v>8.9480000000000004E-2</v>
      </c>
      <c r="N3164" s="29">
        <v>1.2869999999999999E-2</v>
      </c>
      <c r="O3164" s="29">
        <v>0.75239999999999996</v>
      </c>
      <c r="P3164" s="29">
        <v>0.96386000000000005</v>
      </c>
      <c r="Q3164" s="29">
        <v>2.2419000000000001E-2</v>
      </c>
      <c r="R3164" s="29">
        <v>1.4959999999999999E-2</v>
      </c>
      <c r="S3164" s="29">
        <v>3.1091000000000001E-2</v>
      </c>
      <c r="T3164" s="29">
        <v>0.95469999999999999</v>
      </c>
      <c r="U3164" s="29">
        <v>8.8049000000000002E-2</v>
      </c>
      <c r="V3164" s="29">
        <v>0.42149999999999999</v>
      </c>
    </row>
    <row r="3165" spans="1:22" ht="14.25" customHeight="1" x14ac:dyDescent="0.3">
      <c r="A3165" s="57">
        <v>41512</v>
      </c>
      <c r="B3165" s="29">
        <v>21150</v>
      </c>
      <c r="C3165" s="29">
        <v>21036</v>
      </c>
      <c r="D3165" s="29">
        <v>81.406999999999996</v>
      </c>
      <c r="E3165" s="29">
        <v>98.51</v>
      </c>
      <c r="F3165" s="29">
        <v>1.3368</v>
      </c>
      <c r="G3165" s="29">
        <v>1.0152E-2</v>
      </c>
      <c r="H3165" s="29">
        <v>0.16333</v>
      </c>
      <c r="I3165" s="29">
        <v>0.1636</v>
      </c>
      <c r="J3165" s="29">
        <v>1.5576000000000001</v>
      </c>
      <c r="K3165" s="29">
        <v>3.3377999999999998E-2</v>
      </c>
      <c r="L3165" s="29">
        <v>0.30299999999999999</v>
      </c>
      <c r="M3165" s="29">
        <v>8.9840000000000003E-2</v>
      </c>
      <c r="N3165" s="29">
        <v>1.2999999999999999E-2</v>
      </c>
      <c r="O3165" s="29">
        <v>0.75370000000000004</v>
      </c>
      <c r="P3165" s="29">
        <v>0.96386000000000005</v>
      </c>
      <c r="Q3165" s="29">
        <v>2.2619E-2</v>
      </c>
      <c r="R3165" s="29">
        <v>1.5443E-2</v>
      </c>
      <c r="S3165" s="29">
        <v>3.1264E-2</v>
      </c>
      <c r="T3165" s="29">
        <v>0.95230000000000004</v>
      </c>
      <c r="U3165" s="29">
        <v>8.9626999999999998E-2</v>
      </c>
      <c r="V3165" s="29">
        <v>0.41970000000000002</v>
      </c>
    </row>
    <row r="3166" spans="1:22" ht="14.25" customHeight="1" x14ac:dyDescent="0.3">
      <c r="A3166" s="57">
        <v>41509</v>
      </c>
      <c r="B3166" s="29">
        <v>21160</v>
      </c>
      <c r="C3166" s="29">
        <v>21036</v>
      </c>
      <c r="D3166" s="29">
        <v>81.361000000000004</v>
      </c>
      <c r="E3166" s="29">
        <v>98.72</v>
      </c>
      <c r="F3166" s="29">
        <v>1.3383</v>
      </c>
      <c r="G3166" s="29">
        <v>1.0129000000000001E-2</v>
      </c>
      <c r="H3166" s="29">
        <v>0.16336999999999999</v>
      </c>
      <c r="I3166" s="29">
        <v>0.1636</v>
      </c>
      <c r="J3166" s="29">
        <v>1.5569</v>
      </c>
      <c r="K3166" s="29">
        <v>3.3384999999999998E-2</v>
      </c>
      <c r="L3166" s="29">
        <v>0.3034</v>
      </c>
      <c r="M3166" s="29">
        <v>8.9779999999999999E-2</v>
      </c>
      <c r="N3166" s="29">
        <v>1.2869999999999999E-2</v>
      </c>
      <c r="O3166" s="29">
        <v>0.75509999999999999</v>
      </c>
      <c r="P3166" s="29">
        <v>0.96525000000000005</v>
      </c>
      <c r="Q3166" s="29">
        <v>2.2636E-2</v>
      </c>
      <c r="R3166" s="29">
        <v>1.5599E-2</v>
      </c>
      <c r="S3166" s="29">
        <v>3.1384000000000002E-2</v>
      </c>
      <c r="T3166" s="29">
        <v>0.95279999999999998</v>
      </c>
      <c r="U3166" s="29">
        <v>9.2763999999999999E-2</v>
      </c>
      <c r="V3166" s="29">
        <v>0.42559999999999998</v>
      </c>
    </row>
    <row r="3167" spans="1:22" ht="14.25" customHeight="1" x14ac:dyDescent="0.3">
      <c r="A3167" s="57">
        <v>41508</v>
      </c>
      <c r="B3167" s="29">
        <v>21113</v>
      </c>
      <c r="C3167" s="29">
        <v>21036</v>
      </c>
      <c r="D3167" s="29">
        <v>81.488</v>
      </c>
      <c r="E3167" s="29">
        <v>98.72</v>
      </c>
      <c r="F3167" s="29">
        <v>1.3355999999999999</v>
      </c>
      <c r="G3167" s="29">
        <v>1.0129000000000001E-2</v>
      </c>
      <c r="H3167" s="29">
        <v>0.16336999999999999</v>
      </c>
      <c r="I3167" s="29">
        <v>0.16350000000000001</v>
      </c>
      <c r="J3167" s="29">
        <v>1.5588</v>
      </c>
      <c r="K3167" s="29">
        <v>3.3377999999999998E-2</v>
      </c>
      <c r="L3167" s="29">
        <v>0.30249999999999999</v>
      </c>
      <c r="M3167" s="29">
        <v>8.9270000000000002E-2</v>
      </c>
      <c r="N3167" s="29">
        <v>1.2869999999999999E-2</v>
      </c>
      <c r="O3167" s="29">
        <v>0.7581</v>
      </c>
      <c r="P3167" s="29">
        <v>0.96548</v>
      </c>
      <c r="Q3167" s="29">
        <v>2.2610000000000002E-2</v>
      </c>
      <c r="R3167" s="29">
        <v>1.5492000000000001E-2</v>
      </c>
      <c r="S3167" s="29">
        <v>3.1208E-2</v>
      </c>
      <c r="T3167" s="29">
        <v>0.95089999999999997</v>
      </c>
      <c r="U3167" s="29">
        <v>9.0764999999999998E-2</v>
      </c>
      <c r="V3167" s="29">
        <v>0.41039999999999999</v>
      </c>
    </row>
    <row r="3168" spans="1:22" ht="14.25" customHeight="1" x14ac:dyDescent="0.3">
      <c r="A3168" s="57">
        <v>41507</v>
      </c>
      <c r="B3168" s="29">
        <v>21100</v>
      </c>
      <c r="C3168" s="29">
        <v>21036</v>
      </c>
      <c r="D3168" s="29">
        <v>81.212999999999994</v>
      </c>
      <c r="E3168" s="29">
        <v>97.68</v>
      </c>
      <c r="F3168" s="29">
        <v>1.3354999999999999</v>
      </c>
      <c r="G3168" s="29">
        <v>1.0234999999999999E-2</v>
      </c>
      <c r="H3168" s="29">
        <v>0.16331000000000001</v>
      </c>
      <c r="I3168" s="29">
        <v>0.16339999999999999</v>
      </c>
      <c r="J3168" s="29">
        <v>1.5665</v>
      </c>
      <c r="K3168" s="29">
        <v>3.3377999999999998E-2</v>
      </c>
      <c r="L3168" s="29">
        <v>0.3034</v>
      </c>
      <c r="M3168" s="29">
        <v>8.9319999999999997E-2</v>
      </c>
      <c r="N3168" s="29">
        <v>1.286E-2</v>
      </c>
      <c r="O3168" s="29">
        <v>0.75819999999999999</v>
      </c>
      <c r="P3168" s="29">
        <v>0.96594999999999998</v>
      </c>
      <c r="Q3168" s="29">
        <v>2.274E-2</v>
      </c>
      <c r="R3168" s="29">
        <v>1.5413E-2</v>
      </c>
      <c r="S3168" s="29">
        <v>3.134E-2</v>
      </c>
      <c r="T3168" s="29">
        <v>0.95469999999999999</v>
      </c>
      <c r="U3168" s="29">
        <v>9.1345999999999997E-2</v>
      </c>
      <c r="V3168" s="29">
        <v>0.40749999999999997</v>
      </c>
    </row>
    <row r="3169" spans="1:22" ht="14.25" customHeight="1" x14ac:dyDescent="0.3">
      <c r="A3169" s="57">
        <v>41506</v>
      </c>
      <c r="B3169" s="29">
        <v>21100</v>
      </c>
      <c r="C3169" s="29">
        <v>21036</v>
      </c>
      <c r="D3169" s="29">
        <v>80.906000000000006</v>
      </c>
      <c r="E3169" s="29">
        <v>97.27</v>
      </c>
      <c r="F3169" s="29">
        <v>1.3416999999999999</v>
      </c>
      <c r="G3169" s="29">
        <v>1.0281E-2</v>
      </c>
      <c r="H3169" s="29">
        <v>0.16328000000000001</v>
      </c>
      <c r="I3169" s="29">
        <v>0.16350000000000001</v>
      </c>
      <c r="J3169" s="29">
        <v>1.5668</v>
      </c>
      <c r="K3169" s="29">
        <v>3.3404999999999997E-2</v>
      </c>
      <c r="L3169" s="29">
        <v>0.30470000000000003</v>
      </c>
      <c r="M3169" s="29">
        <v>8.9209999999999998E-2</v>
      </c>
      <c r="N3169" s="29">
        <v>1.286E-2</v>
      </c>
      <c r="O3169" s="29">
        <v>0.75800000000000001</v>
      </c>
      <c r="P3169" s="29">
        <v>0.96992999999999996</v>
      </c>
      <c r="Q3169" s="29">
        <v>2.2844E-2</v>
      </c>
      <c r="R3169" s="29">
        <v>1.583E-2</v>
      </c>
      <c r="S3169" s="29">
        <v>3.1607000000000003E-2</v>
      </c>
      <c r="T3169" s="29">
        <v>0.96230000000000004</v>
      </c>
      <c r="U3169" s="29">
        <v>9.3045000000000003E-2</v>
      </c>
      <c r="V3169" s="29">
        <v>0.41749999999999998</v>
      </c>
    </row>
    <row r="3170" spans="1:22" ht="14.25" customHeight="1" x14ac:dyDescent="0.3">
      <c r="A3170" s="57">
        <v>41505</v>
      </c>
      <c r="B3170" s="29">
        <v>21095</v>
      </c>
      <c r="C3170" s="29">
        <v>21036</v>
      </c>
      <c r="D3170" s="29">
        <v>81.225999999999999</v>
      </c>
      <c r="E3170" s="29">
        <v>97.55</v>
      </c>
      <c r="F3170" s="29">
        <v>1.3334999999999999</v>
      </c>
      <c r="G3170" s="29">
        <v>1.0248999999999999E-2</v>
      </c>
      <c r="H3170" s="29">
        <v>0.16331999999999999</v>
      </c>
      <c r="I3170" s="29">
        <v>0.16350000000000001</v>
      </c>
      <c r="J3170" s="29">
        <v>1.5648</v>
      </c>
      <c r="K3170" s="29">
        <v>3.3342999999999998E-2</v>
      </c>
      <c r="L3170" s="29">
        <v>0.30299999999999999</v>
      </c>
      <c r="M3170" s="29">
        <v>8.9359999999999995E-2</v>
      </c>
      <c r="N3170" s="29">
        <v>1.274E-2</v>
      </c>
      <c r="O3170" s="29">
        <v>0.75800000000000001</v>
      </c>
      <c r="P3170" s="29">
        <v>0.96992999999999996</v>
      </c>
      <c r="Q3170" s="29">
        <v>2.2915000000000001E-2</v>
      </c>
      <c r="R3170" s="29">
        <v>1.5654000000000001E-2</v>
      </c>
      <c r="S3170" s="29">
        <v>3.1820000000000001E-2</v>
      </c>
      <c r="T3170" s="29">
        <v>0.96660000000000001</v>
      </c>
      <c r="U3170" s="29">
        <v>9.4450999999999993E-2</v>
      </c>
      <c r="V3170" s="29">
        <v>0.41339999999999999</v>
      </c>
    </row>
    <row r="3171" spans="1:22" ht="14.25" customHeight="1" x14ac:dyDescent="0.3">
      <c r="A3171" s="57">
        <v>41502</v>
      </c>
      <c r="B3171" s="29">
        <v>21098</v>
      </c>
      <c r="C3171" s="29">
        <v>21036</v>
      </c>
      <c r="D3171" s="29">
        <v>81.257000000000005</v>
      </c>
      <c r="E3171" s="29">
        <v>97.53</v>
      </c>
      <c r="F3171" s="29">
        <v>1.3329</v>
      </c>
      <c r="G3171" s="29">
        <v>1.0253E-2</v>
      </c>
      <c r="H3171" s="29">
        <v>0.16353000000000001</v>
      </c>
      <c r="I3171" s="29">
        <v>0.16370000000000001</v>
      </c>
      <c r="J3171" s="29">
        <v>1.5629</v>
      </c>
      <c r="K3171" s="29">
        <v>3.3440999999999999E-2</v>
      </c>
      <c r="L3171" s="29">
        <v>0.30570000000000003</v>
      </c>
      <c r="M3171" s="29">
        <v>8.9810000000000001E-2</v>
      </c>
      <c r="N3171" s="29">
        <v>1.286E-2</v>
      </c>
      <c r="O3171" s="29">
        <v>0.75900000000000001</v>
      </c>
      <c r="P3171" s="29">
        <v>0.97236999999999996</v>
      </c>
      <c r="Q3171" s="29">
        <v>2.2922999999999999E-2</v>
      </c>
      <c r="R3171" s="29">
        <v>1.5990000000000001E-2</v>
      </c>
      <c r="S3171" s="29">
        <v>3.1963999999999999E-2</v>
      </c>
      <c r="T3171" s="29">
        <v>0.96750000000000003</v>
      </c>
      <c r="U3171" s="29">
        <v>9.6293000000000004E-2</v>
      </c>
      <c r="V3171" s="29">
        <v>0.41849999999999998</v>
      </c>
    </row>
    <row r="3172" spans="1:22" ht="14.25" customHeight="1" x14ac:dyDescent="0.3">
      <c r="A3172" s="57">
        <v>41501</v>
      </c>
      <c r="B3172" s="29">
        <v>21093</v>
      </c>
      <c r="C3172" s="29">
        <v>21036</v>
      </c>
      <c r="D3172" s="29">
        <v>81.180999999999997</v>
      </c>
      <c r="E3172" s="29">
        <v>97.37</v>
      </c>
      <c r="F3172" s="29">
        <v>1.3347</v>
      </c>
      <c r="G3172" s="29">
        <v>1.0269E-2</v>
      </c>
      <c r="H3172" s="29">
        <v>0.1636</v>
      </c>
      <c r="I3172" s="29">
        <v>0.16370000000000001</v>
      </c>
      <c r="J3172" s="29">
        <v>1.5644</v>
      </c>
      <c r="K3172" s="29">
        <v>3.3377999999999998E-2</v>
      </c>
      <c r="L3172" s="29">
        <v>0.30559999999999998</v>
      </c>
      <c r="M3172" s="29">
        <v>8.9469999999999994E-2</v>
      </c>
      <c r="N3172" s="29">
        <v>1.286E-2</v>
      </c>
      <c r="O3172" s="29">
        <v>0.7611</v>
      </c>
      <c r="P3172" s="29">
        <v>0.97421000000000002</v>
      </c>
      <c r="Q3172" s="29">
        <v>2.2858E-2</v>
      </c>
      <c r="R3172" s="29">
        <v>1.6282000000000001E-2</v>
      </c>
      <c r="S3172" s="29">
        <v>3.1988000000000003E-2</v>
      </c>
      <c r="T3172" s="29">
        <v>0.97040000000000004</v>
      </c>
      <c r="U3172" s="29">
        <v>9.6130999999999994E-2</v>
      </c>
      <c r="V3172" s="29">
        <v>0.4269</v>
      </c>
    </row>
    <row r="3173" spans="1:22" ht="14.25" customHeight="1" x14ac:dyDescent="0.3">
      <c r="A3173" s="57">
        <v>41500</v>
      </c>
      <c r="B3173" s="29">
        <v>21093</v>
      </c>
      <c r="C3173" s="29">
        <v>21036</v>
      </c>
      <c r="D3173" s="29">
        <v>81.710999999999999</v>
      </c>
      <c r="E3173" s="29">
        <v>98.14</v>
      </c>
      <c r="F3173" s="29">
        <v>1.3254999999999999</v>
      </c>
      <c r="G3173" s="29">
        <v>1.0189999999999999E-2</v>
      </c>
      <c r="H3173" s="29">
        <v>0.16341</v>
      </c>
      <c r="I3173" s="29">
        <v>0.1636</v>
      </c>
      <c r="J3173" s="29">
        <v>1.55</v>
      </c>
      <c r="K3173" s="29">
        <v>3.3316999999999999E-2</v>
      </c>
      <c r="L3173" s="29">
        <v>0.30580000000000002</v>
      </c>
      <c r="M3173" s="29">
        <v>8.9399999999999993E-2</v>
      </c>
      <c r="N3173" s="29">
        <v>1.286E-2</v>
      </c>
      <c r="O3173" s="29">
        <v>0.76019999999999999</v>
      </c>
      <c r="P3173" s="29">
        <v>0.97521000000000002</v>
      </c>
      <c r="Q3173" s="29">
        <v>2.2844E-2</v>
      </c>
      <c r="R3173" s="29">
        <v>1.6310999999999999E-2</v>
      </c>
      <c r="S3173" s="29">
        <v>3.2006E-2</v>
      </c>
      <c r="T3173" s="29">
        <v>0.96689999999999998</v>
      </c>
      <c r="U3173" s="29">
        <v>9.6970000000000001E-2</v>
      </c>
      <c r="V3173" s="29">
        <v>0.43049999999999999</v>
      </c>
    </row>
    <row r="3174" spans="1:22" ht="14.25" customHeight="1" x14ac:dyDescent="0.3">
      <c r="A3174" s="57">
        <v>41499</v>
      </c>
      <c r="B3174" s="29">
        <v>21100</v>
      </c>
      <c r="C3174" s="29">
        <v>21036</v>
      </c>
      <c r="D3174" s="29">
        <v>81.768000000000001</v>
      </c>
      <c r="E3174" s="29">
        <v>98.2</v>
      </c>
      <c r="F3174" s="29">
        <v>1.3263</v>
      </c>
      <c r="G3174" s="29">
        <v>1.0182999999999999E-2</v>
      </c>
      <c r="H3174" s="29">
        <v>0.16335</v>
      </c>
      <c r="I3174" s="29">
        <v>0.16339999999999999</v>
      </c>
      <c r="J3174" s="29">
        <v>1.5448999999999999</v>
      </c>
      <c r="K3174" s="29">
        <v>3.3352E-2</v>
      </c>
      <c r="L3174" s="29">
        <v>0.30620000000000003</v>
      </c>
      <c r="M3174" s="29">
        <v>8.9359999999999995E-2</v>
      </c>
      <c r="N3174" s="29">
        <v>1.286E-2</v>
      </c>
      <c r="O3174" s="29">
        <v>0.75970000000000004</v>
      </c>
      <c r="P3174" s="29">
        <v>0.97609000000000001</v>
      </c>
      <c r="Q3174" s="29">
        <v>2.2859999999999998E-2</v>
      </c>
      <c r="R3174" s="29">
        <v>1.6275000000000001E-2</v>
      </c>
      <c r="S3174" s="29">
        <v>3.1986000000000001E-2</v>
      </c>
      <c r="T3174" s="29">
        <v>0.96679999999999999</v>
      </c>
      <c r="U3174" s="29">
        <v>9.7182000000000004E-2</v>
      </c>
      <c r="V3174" s="29">
        <v>0.43230000000000002</v>
      </c>
    </row>
    <row r="3175" spans="1:22" ht="14.25" customHeight="1" x14ac:dyDescent="0.3">
      <c r="A3175" s="57">
        <v>41498</v>
      </c>
      <c r="B3175" s="29">
        <v>21105</v>
      </c>
      <c r="C3175" s="29">
        <v>21036</v>
      </c>
      <c r="D3175" s="29">
        <v>81.332999999999998</v>
      </c>
      <c r="E3175" s="29">
        <v>96.9</v>
      </c>
      <c r="F3175" s="29">
        <v>1.33</v>
      </c>
      <c r="G3175" s="29">
        <v>1.0319E-2</v>
      </c>
      <c r="H3175" s="29">
        <v>0.16334000000000001</v>
      </c>
      <c r="I3175" s="29">
        <v>0.16339999999999999</v>
      </c>
      <c r="J3175" s="29">
        <v>1.5461</v>
      </c>
      <c r="K3175" s="29">
        <v>3.3362000000000003E-2</v>
      </c>
      <c r="L3175" s="29">
        <v>0.30830000000000002</v>
      </c>
      <c r="M3175" s="29">
        <v>8.9730000000000004E-2</v>
      </c>
      <c r="N3175" s="29">
        <v>1.286E-2</v>
      </c>
      <c r="O3175" s="29">
        <v>0.75929999999999997</v>
      </c>
      <c r="P3175" s="29">
        <v>0.97260000000000002</v>
      </c>
      <c r="Q3175" s="29">
        <v>2.2887000000000001E-2</v>
      </c>
      <c r="R3175" s="29">
        <v>1.6289000000000001E-2</v>
      </c>
      <c r="S3175" s="29">
        <v>3.1988000000000003E-2</v>
      </c>
      <c r="T3175" s="29">
        <v>0.97030000000000005</v>
      </c>
      <c r="U3175" s="29">
        <v>9.7146999999999997E-2</v>
      </c>
      <c r="V3175" s="29">
        <v>0.43709999999999999</v>
      </c>
    </row>
    <row r="3176" spans="1:22" ht="14.25" customHeight="1" x14ac:dyDescent="0.3">
      <c r="A3176" s="57">
        <v>41495</v>
      </c>
      <c r="B3176" s="29">
        <v>21100</v>
      </c>
      <c r="C3176" s="29">
        <v>21036</v>
      </c>
      <c r="D3176" s="29">
        <v>81.126000000000005</v>
      </c>
      <c r="E3176" s="29">
        <v>96.21</v>
      </c>
      <c r="F3176" s="29">
        <v>1.3342000000000001</v>
      </c>
      <c r="G3176" s="29">
        <v>1.0392999999999999E-2</v>
      </c>
      <c r="H3176" s="29">
        <v>0.16335</v>
      </c>
      <c r="I3176" s="29">
        <v>0.16339999999999999</v>
      </c>
      <c r="J3176" s="29">
        <v>1.5498000000000001</v>
      </c>
      <c r="K3176" s="29">
        <v>3.3401E-2</v>
      </c>
      <c r="L3176" s="29">
        <v>0.30830000000000002</v>
      </c>
      <c r="M3176" s="29">
        <v>8.9950000000000002E-2</v>
      </c>
      <c r="N3176" s="29">
        <v>1.286E-2</v>
      </c>
      <c r="O3176" s="29">
        <v>0.75929999999999997</v>
      </c>
      <c r="P3176" s="29">
        <v>0.97894999999999999</v>
      </c>
      <c r="Q3176" s="29">
        <v>2.3012000000000001E-2</v>
      </c>
      <c r="R3176" s="29">
        <v>1.6482E-2</v>
      </c>
      <c r="S3176" s="29">
        <v>3.2021000000000001E-2</v>
      </c>
      <c r="T3176" s="29">
        <v>0.97199999999999998</v>
      </c>
      <c r="U3176" s="29">
        <v>9.7305000000000003E-2</v>
      </c>
      <c r="V3176" s="29">
        <v>0.44040000000000001</v>
      </c>
    </row>
    <row r="3177" spans="1:22" ht="14.25" customHeight="1" x14ac:dyDescent="0.3">
      <c r="A3177" s="57">
        <v>41494</v>
      </c>
      <c r="B3177" s="29">
        <v>21110</v>
      </c>
      <c r="C3177" s="29">
        <v>21036</v>
      </c>
      <c r="D3177" s="29">
        <v>80.977000000000004</v>
      </c>
      <c r="E3177" s="29">
        <v>96.67</v>
      </c>
      <c r="F3177" s="29">
        <v>1.3381000000000001</v>
      </c>
      <c r="G3177" s="29">
        <v>1.0338999999999999E-2</v>
      </c>
      <c r="H3177" s="29">
        <v>0.16333</v>
      </c>
      <c r="I3177" s="29">
        <v>0.1636</v>
      </c>
      <c r="J3177" s="29">
        <v>1.5539000000000001</v>
      </c>
      <c r="K3177" s="29">
        <v>3.3436E-2</v>
      </c>
      <c r="L3177" s="29">
        <v>0.3085</v>
      </c>
      <c r="M3177" s="29">
        <v>9.0230000000000005E-2</v>
      </c>
      <c r="N3177" s="29">
        <v>1.286E-2</v>
      </c>
      <c r="O3177" s="29">
        <v>0.75929999999999997</v>
      </c>
      <c r="P3177" s="29">
        <v>0.97846999999999995</v>
      </c>
      <c r="Q3177" s="29">
        <v>2.2950000000000002E-2</v>
      </c>
      <c r="R3177" s="29">
        <v>1.6507000000000001E-2</v>
      </c>
      <c r="S3177" s="29">
        <v>3.2065000000000003E-2</v>
      </c>
      <c r="T3177" s="29">
        <v>0.96830000000000005</v>
      </c>
      <c r="U3177" s="29">
        <v>9.7323999999999994E-2</v>
      </c>
      <c r="V3177" s="29">
        <v>0.43830000000000002</v>
      </c>
    </row>
    <row r="3178" spans="1:22" ht="14.25" customHeight="1" x14ac:dyDescent="0.3">
      <c r="A3178" s="57">
        <v>41493</v>
      </c>
      <c r="B3178" s="29">
        <v>21080</v>
      </c>
      <c r="C3178" s="29">
        <v>21036</v>
      </c>
      <c r="D3178" s="29">
        <v>81.287000000000006</v>
      </c>
      <c r="E3178" s="29">
        <v>96.33</v>
      </c>
      <c r="F3178" s="29">
        <v>1.3335999999999999</v>
      </c>
      <c r="G3178" s="29">
        <v>1.038E-2</v>
      </c>
      <c r="H3178" s="29">
        <v>0.16342000000000001</v>
      </c>
      <c r="I3178" s="29">
        <v>0.16350000000000001</v>
      </c>
      <c r="J3178" s="29">
        <v>1.5488999999999999</v>
      </c>
      <c r="K3178" s="29">
        <v>3.3382000000000002E-2</v>
      </c>
      <c r="L3178" s="29">
        <v>0.30680000000000002</v>
      </c>
      <c r="M3178" s="29">
        <v>8.967E-2</v>
      </c>
      <c r="N3178" s="29">
        <v>1.286E-2</v>
      </c>
      <c r="O3178" s="29">
        <v>0.75929999999999997</v>
      </c>
      <c r="P3178" s="29">
        <v>0.97751999999999994</v>
      </c>
      <c r="Q3178" s="29">
        <v>2.2831000000000001E-2</v>
      </c>
      <c r="R3178" s="29">
        <v>1.6313000000000001E-2</v>
      </c>
      <c r="S3178" s="29">
        <v>3.1865999999999998E-2</v>
      </c>
      <c r="T3178" s="29">
        <v>0.95940000000000003</v>
      </c>
      <c r="U3178" s="29">
        <v>9.7158999999999995E-2</v>
      </c>
      <c r="V3178" s="29">
        <v>0.43269999999999997</v>
      </c>
    </row>
    <row r="3179" spans="1:22" ht="14.25" customHeight="1" x14ac:dyDescent="0.3">
      <c r="A3179" s="57">
        <v>41492</v>
      </c>
      <c r="B3179" s="29">
        <v>21095</v>
      </c>
      <c r="C3179" s="29">
        <v>21036</v>
      </c>
      <c r="D3179" s="29">
        <v>81.602999999999994</v>
      </c>
      <c r="E3179" s="29">
        <v>97.74</v>
      </c>
      <c r="F3179" s="29">
        <v>1.3305</v>
      </c>
      <c r="G3179" s="29">
        <v>1.0231000000000001E-2</v>
      </c>
      <c r="H3179" s="29">
        <v>0.16335</v>
      </c>
      <c r="I3179" s="29">
        <v>0.16339999999999999</v>
      </c>
      <c r="J3179" s="29">
        <v>1.5348999999999999</v>
      </c>
      <c r="K3179" s="29">
        <v>3.3391999999999998E-2</v>
      </c>
      <c r="L3179" s="29">
        <v>0.3085</v>
      </c>
      <c r="M3179" s="29">
        <v>8.9760000000000006E-2</v>
      </c>
      <c r="N3179" s="29">
        <v>1.285E-2</v>
      </c>
      <c r="O3179" s="29">
        <v>0.75990000000000002</v>
      </c>
      <c r="P3179" s="29">
        <v>0.97885999999999995</v>
      </c>
      <c r="Q3179" s="29">
        <v>2.2977999999999998E-2</v>
      </c>
      <c r="R3179" s="29">
        <v>1.6447E-2</v>
      </c>
      <c r="S3179" s="29">
        <v>3.1843999999999997E-2</v>
      </c>
      <c r="T3179" s="29">
        <v>0.96379999999999999</v>
      </c>
      <c r="U3179" s="29">
        <v>9.7323999999999994E-2</v>
      </c>
      <c r="V3179" s="29">
        <v>0.435</v>
      </c>
    </row>
    <row r="3180" spans="1:22" ht="14.25" customHeight="1" x14ac:dyDescent="0.3">
      <c r="A3180" s="57">
        <v>41491</v>
      </c>
      <c r="B3180" s="29">
        <v>21120</v>
      </c>
      <c r="C3180" s="29">
        <v>21036</v>
      </c>
      <c r="D3180" s="29">
        <v>81.875</v>
      </c>
      <c r="E3180" s="29">
        <v>98.3</v>
      </c>
      <c r="F3180" s="29">
        <v>1.3258000000000001</v>
      </c>
      <c r="G3180" s="29">
        <v>1.0172E-2</v>
      </c>
      <c r="H3180" s="29">
        <v>0.16327</v>
      </c>
      <c r="I3180" s="29">
        <v>0.1633</v>
      </c>
      <c r="J3180" s="29">
        <v>1.5356000000000001</v>
      </c>
      <c r="K3180" s="29">
        <v>3.3354000000000002E-2</v>
      </c>
      <c r="L3180" s="29">
        <v>0.30890000000000001</v>
      </c>
      <c r="M3180" s="29">
        <v>8.9620000000000005E-2</v>
      </c>
      <c r="N3180" s="29">
        <v>1.2800000000000001E-2</v>
      </c>
      <c r="O3180" s="29">
        <v>0.75960000000000005</v>
      </c>
      <c r="P3180" s="29">
        <v>0.97990999999999995</v>
      </c>
      <c r="Q3180" s="29">
        <v>2.3015000000000001E-2</v>
      </c>
      <c r="R3180" s="29">
        <v>1.6424000000000001E-2</v>
      </c>
      <c r="S3180" s="29">
        <v>3.1868E-2</v>
      </c>
      <c r="T3180" s="29">
        <v>0.96519999999999995</v>
      </c>
      <c r="U3180" s="29">
        <v>9.7370999999999999E-2</v>
      </c>
      <c r="V3180" s="29">
        <v>0.43430000000000002</v>
      </c>
    </row>
    <row r="3181" spans="1:22" ht="14.25" customHeight="1" x14ac:dyDescent="0.3">
      <c r="A3181" s="57">
        <v>41488</v>
      </c>
      <c r="B3181" s="29">
        <v>21135</v>
      </c>
      <c r="C3181" s="29">
        <v>21036</v>
      </c>
      <c r="D3181" s="29">
        <v>81.908000000000001</v>
      </c>
      <c r="E3181" s="29">
        <v>98.94</v>
      </c>
      <c r="F3181" s="29">
        <v>1.3275999999999999</v>
      </c>
      <c r="G3181" s="29">
        <v>1.0106E-2</v>
      </c>
      <c r="H3181" s="29">
        <v>0.16314999999999999</v>
      </c>
      <c r="I3181" s="29">
        <v>0.16320000000000001</v>
      </c>
      <c r="J3181" s="29">
        <v>1.5294000000000001</v>
      </c>
      <c r="K3181" s="29">
        <v>3.3342999999999998E-2</v>
      </c>
      <c r="L3181" s="29">
        <v>0.30709999999999998</v>
      </c>
      <c r="M3181" s="29">
        <v>8.931E-2</v>
      </c>
      <c r="N3181" s="29">
        <v>1.2800000000000001E-2</v>
      </c>
      <c r="O3181" s="29">
        <v>0.75970000000000004</v>
      </c>
      <c r="P3181" s="29">
        <v>0.98038999999999998</v>
      </c>
      <c r="Q3181" s="29">
        <v>2.2943999999999999E-2</v>
      </c>
      <c r="R3181" s="29">
        <v>1.6364E-2</v>
      </c>
      <c r="S3181" s="29">
        <v>3.1995999999999997E-2</v>
      </c>
      <c r="T3181" s="29">
        <v>0.96220000000000006</v>
      </c>
      <c r="U3181" s="29">
        <v>9.7229999999999997E-2</v>
      </c>
      <c r="V3181" s="29">
        <v>0.43830000000000002</v>
      </c>
    </row>
    <row r="3182" spans="1:22" ht="14.25" customHeight="1" x14ac:dyDescent="0.3">
      <c r="A3182" s="57">
        <v>41487</v>
      </c>
      <c r="B3182" s="29">
        <v>21160</v>
      </c>
      <c r="C3182" s="29">
        <v>21036</v>
      </c>
      <c r="D3182" s="29">
        <v>82.335999999999999</v>
      </c>
      <c r="E3182" s="29">
        <v>99.54</v>
      </c>
      <c r="F3182" s="29">
        <v>1.3207</v>
      </c>
      <c r="G3182" s="29">
        <v>1.0045E-2</v>
      </c>
      <c r="H3182" s="29">
        <v>0.16311999999999999</v>
      </c>
      <c r="I3182" s="29">
        <v>0.16300000000000001</v>
      </c>
      <c r="J3182" s="29">
        <v>1.512</v>
      </c>
      <c r="K3182" s="29">
        <v>3.3210000000000003E-2</v>
      </c>
      <c r="L3182" s="29">
        <v>0.30719999999999997</v>
      </c>
      <c r="M3182" s="29">
        <v>8.9010000000000006E-2</v>
      </c>
      <c r="N3182" s="29">
        <v>1.2880000000000001E-2</v>
      </c>
      <c r="O3182" s="29">
        <v>0.75960000000000005</v>
      </c>
      <c r="P3182" s="29">
        <v>0.98231999999999997</v>
      </c>
      <c r="Q3182" s="29">
        <v>2.2973E-2</v>
      </c>
      <c r="R3182" s="29">
        <v>1.6518000000000001E-2</v>
      </c>
      <c r="S3182" s="29">
        <v>3.1958E-2</v>
      </c>
      <c r="T3182" s="29">
        <v>0.96650000000000003</v>
      </c>
      <c r="U3182" s="29">
        <v>9.7382999999999997E-2</v>
      </c>
      <c r="V3182" s="29">
        <v>0.43459999999999999</v>
      </c>
    </row>
    <row r="3183" spans="1:22" ht="14.25" customHeight="1" x14ac:dyDescent="0.3">
      <c r="A3183" s="57">
        <v>41486</v>
      </c>
      <c r="B3183" s="29">
        <v>21175</v>
      </c>
      <c r="C3183" s="29">
        <v>21036</v>
      </c>
      <c r="D3183" s="29">
        <v>81.451999999999998</v>
      </c>
      <c r="E3183" s="29">
        <v>97.88</v>
      </c>
      <c r="F3183" s="29">
        <v>1.3302</v>
      </c>
      <c r="G3183" s="29">
        <v>1.0215999999999999E-2</v>
      </c>
      <c r="H3183" s="29">
        <v>0.16316</v>
      </c>
      <c r="I3183" s="29">
        <v>0.16309999999999999</v>
      </c>
      <c r="J3183" s="29">
        <v>1.5206999999999999</v>
      </c>
      <c r="K3183" s="29">
        <v>3.3300000000000003E-2</v>
      </c>
      <c r="L3183" s="29">
        <v>0.3085</v>
      </c>
      <c r="M3183" s="29">
        <v>8.9080000000000006E-2</v>
      </c>
      <c r="N3183" s="29">
        <v>1.286E-2</v>
      </c>
      <c r="O3183" s="29">
        <v>0.75900000000000001</v>
      </c>
      <c r="P3183" s="29">
        <v>0.98311999999999999</v>
      </c>
      <c r="Q3183" s="29">
        <v>2.3015000000000001E-2</v>
      </c>
      <c r="R3183" s="29">
        <v>1.6492E-2</v>
      </c>
      <c r="S3183" s="29">
        <v>3.1995000000000003E-2</v>
      </c>
      <c r="T3183" s="29">
        <v>0.97309999999999997</v>
      </c>
      <c r="U3183" s="29">
        <v>9.7295999999999994E-2</v>
      </c>
      <c r="V3183" s="29">
        <v>0.43940000000000001</v>
      </c>
    </row>
    <row r="3184" spans="1:22" ht="14.25" customHeight="1" x14ac:dyDescent="0.3">
      <c r="A3184" s="57">
        <v>41485</v>
      </c>
      <c r="B3184" s="29">
        <v>21180</v>
      </c>
      <c r="C3184" s="29">
        <v>21036</v>
      </c>
      <c r="D3184" s="29">
        <v>81.828999999999994</v>
      </c>
      <c r="E3184" s="29">
        <v>98.03</v>
      </c>
      <c r="F3184" s="29">
        <v>1.3263</v>
      </c>
      <c r="G3184" s="29">
        <v>1.0201E-2</v>
      </c>
      <c r="H3184" s="29">
        <v>0.16309000000000001</v>
      </c>
      <c r="I3184" s="29">
        <v>0.16300000000000001</v>
      </c>
      <c r="J3184" s="29">
        <v>1.5238</v>
      </c>
      <c r="K3184" s="29">
        <v>3.3376000000000003E-2</v>
      </c>
      <c r="L3184" s="29">
        <v>0.30830000000000002</v>
      </c>
      <c r="M3184" s="29">
        <v>8.9569999999999997E-2</v>
      </c>
      <c r="N3184" s="29">
        <v>1.286E-2</v>
      </c>
      <c r="O3184" s="29">
        <v>0.75960000000000005</v>
      </c>
      <c r="P3184" s="29">
        <v>0.98280000000000001</v>
      </c>
      <c r="Q3184" s="29">
        <v>2.3064999999999999E-2</v>
      </c>
      <c r="R3184" s="29">
        <v>1.6442999999999999E-2</v>
      </c>
      <c r="S3184" s="29">
        <v>3.1988999999999997E-2</v>
      </c>
      <c r="T3184" s="29">
        <v>0.97040000000000004</v>
      </c>
      <c r="U3184" s="29">
        <v>9.6922999999999995E-2</v>
      </c>
      <c r="V3184" s="29">
        <v>0.43869999999999998</v>
      </c>
    </row>
    <row r="3185" spans="1:22" ht="14.25" customHeight="1" x14ac:dyDescent="0.3">
      <c r="A3185" s="57">
        <v>41484</v>
      </c>
      <c r="B3185" s="29">
        <v>21220</v>
      </c>
      <c r="C3185" s="29">
        <v>21036</v>
      </c>
      <c r="D3185" s="29">
        <v>81.662999999999997</v>
      </c>
      <c r="E3185" s="29">
        <v>97.96</v>
      </c>
      <c r="F3185" s="29">
        <v>1.3262</v>
      </c>
      <c r="G3185" s="29">
        <v>1.0208999999999999E-2</v>
      </c>
      <c r="H3185" s="29">
        <v>0.16306999999999999</v>
      </c>
      <c r="I3185" s="29">
        <v>0.16300000000000001</v>
      </c>
      <c r="J3185" s="29">
        <v>1.5339</v>
      </c>
      <c r="K3185" s="29">
        <v>3.3422E-2</v>
      </c>
      <c r="L3185" s="29">
        <v>0.30959999999999999</v>
      </c>
      <c r="M3185" s="29">
        <v>8.9889999999999998E-2</v>
      </c>
      <c r="N3185" s="29">
        <v>1.286E-2</v>
      </c>
      <c r="O3185" s="29">
        <v>0.75990000000000002</v>
      </c>
      <c r="P3185" s="29">
        <v>0.98194999999999999</v>
      </c>
      <c r="Q3185" s="29">
        <v>2.3106999999999999E-2</v>
      </c>
      <c r="R3185" s="29">
        <v>1.6792999999999999E-2</v>
      </c>
      <c r="S3185" s="29">
        <v>3.2084000000000001E-2</v>
      </c>
      <c r="T3185" s="29">
        <v>0.97409999999999997</v>
      </c>
      <c r="U3185" s="29">
        <v>9.7134999999999999E-2</v>
      </c>
      <c r="V3185" s="29">
        <v>0.44130000000000003</v>
      </c>
    </row>
    <row r="3186" spans="1:22" ht="14.25" customHeight="1" x14ac:dyDescent="0.3">
      <c r="A3186" s="57">
        <v>41481</v>
      </c>
      <c r="B3186" s="29">
        <v>21213</v>
      </c>
      <c r="C3186" s="29">
        <v>21036</v>
      </c>
      <c r="D3186" s="29">
        <v>81.656999999999996</v>
      </c>
      <c r="E3186" s="29">
        <v>98.21</v>
      </c>
      <c r="F3186" s="29">
        <v>1.3279000000000001</v>
      </c>
      <c r="G3186" s="29">
        <v>1.0179000000000001E-2</v>
      </c>
      <c r="H3186" s="29">
        <v>0.16309000000000001</v>
      </c>
      <c r="I3186" s="29">
        <v>0.16300000000000001</v>
      </c>
      <c r="J3186" s="29">
        <v>1.5382</v>
      </c>
      <c r="K3186" s="29">
        <v>3.3419999999999998E-2</v>
      </c>
      <c r="L3186" s="29">
        <v>0.31159999999999999</v>
      </c>
      <c r="M3186" s="29">
        <v>8.9959999999999998E-2</v>
      </c>
      <c r="N3186" s="29">
        <v>1.286E-2</v>
      </c>
      <c r="O3186" s="29">
        <v>0.75970000000000004</v>
      </c>
      <c r="P3186" s="29">
        <v>0.98716999999999999</v>
      </c>
      <c r="Q3186" s="29">
        <v>2.3092000000000001E-2</v>
      </c>
      <c r="R3186" s="29">
        <v>1.6938000000000002E-2</v>
      </c>
      <c r="S3186" s="29">
        <v>3.2113000000000003E-2</v>
      </c>
      <c r="T3186" s="29">
        <v>0.97299999999999998</v>
      </c>
      <c r="U3186" s="29">
        <v>9.7514000000000003E-2</v>
      </c>
      <c r="V3186" s="29">
        <v>0.44359999999999999</v>
      </c>
    </row>
    <row r="3187" spans="1:22" ht="14.25" customHeight="1" x14ac:dyDescent="0.3">
      <c r="A3187" s="57">
        <v>41480</v>
      </c>
      <c r="B3187" s="29">
        <v>21226</v>
      </c>
      <c r="C3187" s="29">
        <v>21036</v>
      </c>
      <c r="D3187" s="29">
        <v>81.97</v>
      </c>
      <c r="E3187" s="29">
        <v>99.29</v>
      </c>
      <c r="F3187" s="29">
        <v>1.3277000000000001</v>
      </c>
      <c r="G3187" s="29">
        <v>1.0071E-2</v>
      </c>
      <c r="H3187" s="29">
        <v>0.16300999999999999</v>
      </c>
      <c r="I3187" s="29">
        <v>0.16300000000000001</v>
      </c>
      <c r="J3187" s="29">
        <v>1.5389999999999999</v>
      </c>
      <c r="K3187" s="29">
        <v>3.3461999999999999E-2</v>
      </c>
      <c r="L3187" s="29">
        <v>0.31230000000000002</v>
      </c>
      <c r="M3187" s="29">
        <v>8.9580000000000007E-2</v>
      </c>
      <c r="N3187" s="29">
        <v>1.286E-2</v>
      </c>
      <c r="O3187" s="29">
        <v>0.75960000000000005</v>
      </c>
      <c r="P3187" s="29">
        <v>0.98838999999999999</v>
      </c>
      <c r="Q3187" s="29">
        <v>2.3068000000000002E-2</v>
      </c>
      <c r="R3187" s="29">
        <v>1.6961E-2</v>
      </c>
      <c r="S3187" s="29">
        <v>3.2226999999999999E-2</v>
      </c>
      <c r="T3187" s="29">
        <v>0.9728</v>
      </c>
      <c r="U3187" s="29">
        <v>9.7391000000000005E-2</v>
      </c>
      <c r="V3187" s="29">
        <v>0.44590000000000002</v>
      </c>
    </row>
    <row r="3188" spans="1:22" ht="14.25" customHeight="1" x14ac:dyDescent="0.3">
      <c r="A3188" s="57">
        <v>41479</v>
      </c>
      <c r="B3188" s="29">
        <v>21223</v>
      </c>
      <c r="C3188" s="29">
        <v>21036</v>
      </c>
      <c r="D3188" s="29">
        <v>82.290999999999997</v>
      </c>
      <c r="E3188" s="29">
        <v>100.27</v>
      </c>
      <c r="F3188" s="29">
        <v>1.3201000000000001</v>
      </c>
      <c r="G3188" s="29">
        <v>9.9729999999999992E-3</v>
      </c>
      <c r="H3188" s="29">
        <v>0.16295999999999999</v>
      </c>
      <c r="I3188" s="29">
        <v>0.16300000000000001</v>
      </c>
      <c r="J3188" s="29">
        <v>1.5315000000000001</v>
      </c>
      <c r="K3188" s="29">
        <v>3.3415E-2</v>
      </c>
      <c r="L3188" s="29">
        <v>0.31419999999999998</v>
      </c>
      <c r="M3188" s="29">
        <v>8.9599999999999999E-2</v>
      </c>
      <c r="N3188" s="29">
        <v>1.286E-2</v>
      </c>
      <c r="O3188" s="29">
        <v>0.75960000000000005</v>
      </c>
      <c r="P3188" s="29">
        <v>0.99256</v>
      </c>
      <c r="Q3188" s="29">
        <v>2.3082999999999999E-2</v>
      </c>
      <c r="R3188" s="29">
        <v>1.6874E-2</v>
      </c>
      <c r="S3188" s="29">
        <v>3.2247999999999999E-2</v>
      </c>
      <c r="T3188" s="29">
        <v>0.96950000000000003</v>
      </c>
      <c r="U3188" s="29">
        <v>9.7465999999999997E-2</v>
      </c>
      <c r="V3188" s="29">
        <v>0.4451</v>
      </c>
    </row>
    <row r="3189" spans="1:22" ht="14.25" customHeight="1" x14ac:dyDescent="0.3">
      <c r="A3189" s="57">
        <v>41478</v>
      </c>
      <c r="B3189" s="29">
        <v>21223</v>
      </c>
      <c r="C3189" s="29">
        <v>21036</v>
      </c>
      <c r="D3189" s="29">
        <v>81.944999999999993</v>
      </c>
      <c r="E3189" s="29">
        <v>99.43</v>
      </c>
      <c r="F3189" s="29">
        <v>1.3223</v>
      </c>
      <c r="G3189" s="29">
        <v>1.0057E-2</v>
      </c>
      <c r="H3189" s="29">
        <v>0.16294</v>
      </c>
      <c r="I3189" s="29">
        <v>0.16300000000000001</v>
      </c>
      <c r="J3189" s="29">
        <v>1.5367999999999999</v>
      </c>
      <c r="K3189" s="29">
        <v>3.3417000000000002E-2</v>
      </c>
      <c r="L3189" s="29">
        <v>0.31509999999999999</v>
      </c>
      <c r="M3189" s="29">
        <v>8.9499999999999996E-2</v>
      </c>
      <c r="N3189" s="29">
        <v>1.286E-2</v>
      </c>
      <c r="O3189" s="29">
        <v>0.75929999999999997</v>
      </c>
      <c r="P3189" s="29">
        <v>0.99329999999999996</v>
      </c>
      <c r="Q3189" s="29">
        <v>2.3141999999999999E-2</v>
      </c>
      <c r="R3189" s="29">
        <v>1.6833999999999998E-2</v>
      </c>
      <c r="S3189" s="29">
        <v>3.2332E-2</v>
      </c>
      <c r="T3189" s="29">
        <v>0.97199999999999998</v>
      </c>
      <c r="U3189" s="29">
        <v>9.8091999999999999E-2</v>
      </c>
      <c r="V3189" s="29">
        <v>0.45129999999999998</v>
      </c>
    </row>
    <row r="3190" spans="1:22" ht="14.25" customHeight="1" x14ac:dyDescent="0.3">
      <c r="A3190" s="57">
        <v>41477</v>
      </c>
      <c r="B3190" s="29">
        <v>21223</v>
      </c>
      <c r="C3190" s="29">
        <v>21036</v>
      </c>
      <c r="D3190" s="29">
        <v>82.218999999999994</v>
      </c>
      <c r="E3190" s="29">
        <v>99.67</v>
      </c>
      <c r="F3190" s="29">
        <v>1.3186</v>
      </c>
      <c r="G3190" s="29">
        <v>1.0034E-2</v>
      </c>
      <c r="H3190" s="29">
        <v>0.16283</v>
      </c>
      <c r="I3190" s="29">
        <v>0.16300000000000001</v>
      </c>
      <c r="J3190" s="29">
        <v>1.536</v>
      </c>
      <c r="K3190" s="29">
        <v>3.3425999999999997E-2</v>
      </c>
      <c r="L3190" s="29">
        <v>0.316</v>
      </c>
      <c r="M3190" s="29">
        <v>8.9370000000000005E-2</v>
      </c>
      <c r="N3190" s="29">
        <v>1.286E-2</v>
      </c>
      <c r="O3190" s="29">
        <v>0.75929999999999997</v>
      </c>
      <c r="P3190" s="29">
        <v>0.99370999999999998</v>
      </c>
      <c r="Q3190" s="29">
        <v>2.3127000000000002E-2</v>
      </c>
      <c r="R3190" s="29">
        <v>1.6844999999999999E-2</v>
      </c>
      <c r="S3190" s="29">
        <v>3.2328000000000003E-2</v>
      </c>
      <c r="T3190" s="29">
        <v>0.9677</v>
      </c>
      <c r="U3190" s="29">
        <v>9.9354999999999999E-2</v>
      </c>
      <c r="V3190" s="29">
        <v>0.44779999999999998</v>
      </c>
    </row>
    <row r="3191" spans="1:22" ht="14.25" customHeight="1" x14ac:dyDescent="0.3">
      <c r="A3191" s="57">
        <v>41474</v>
      </c>
      <c r="B3191" s="29">
        <v>21223</v>
      </c>
      <c r="C3191" s="29">
        <v>21036</v>
      </c>
      <c r="D3191" s="29">
        <v>82.606999999999999</v>
      </c>
      <c r="E3191" s="29">
        <v>100.65</v>
      </c>
      <c r="F3191" s="29">
        <v>1.3143</v>
      </c>
      <c r="G3191" s="29">
        <v>9.9369999999999997E-3</v>
      </c>
      <c r="H3191" s="29">
        <v>0.16292000000000001</v>
      </c>
      <c r="I3191" s="29">
        <v>0.16300000000000001</v>
      </c>
      <c r="J3191" s="29">
        <v>1.5266999999999999</v>
      </c>
      <c r="K3191" s="29">
        <v>3.3409000000000001E-2</v>
      </c>
      <c r="L3191" s="29">
        <v>0.31359999999999999</v>
      </c>
      <c r="M3191" s="29">
        <v>8.9209999999999998E-2</v>
      </c>
      <c r="N3191" s="29">
        <v>1.286E-2</v>
      </c>
      <c r="O3191" s="29">
        <v>0.75929999999999997</v>
      </c>
      <c r="P3191" s="29">
        <v>0.99304999999999999</v>
      </c>
      <c r="Q3191" s="29">
        <v>2.3099999999999999E-2</v>
      </c>
      <c r="R3191" s="29">
        <v>1.6837999999999999E-2</v>
      </c>
      <c r="S3191" s="29">
        <v>3.2226999999999999E-2</v>
      </c>
      <c r="T3191" s="29">
        <v>0.96450000000000002</v>
      </c>
      <c r="U3191" s="29">
        <v>9.8716999999999999E-2</v>
      </c>
      <c r="V3191" s="29">
        <v>0.44490000000000002</v>
      </c>
    </row>
    <row r="3192" spans="1:22" ht="14.25" customHeight="1" x14ac:dyDescent="0.3">
      <c r="A3192" s="57">
        <v>41473</v>
      </c>
      <c r="B3192" s="29">
        <v>21223</v>
      </c>
      <c r="C3192" s="29">
        <v>21036</v>
      </c>
      <c r="D3192" s="29">
        <v>82.822999999999993</v>
      </c>
      <c r="E3192" s="29">
        <v>100.43</v>
      </c>
      <c r="F3192" s="29">
        <v>1.3109</v>
      </c>
      <c r="G3192" s="29">
        <v>9.9559999999999996E-3</v>
      </c>
      <c r="H3192" s="29">
        <v>0.16283</v>
      </c>
      <c r="I3192" s="29">
        <v>0.1628</v>
      </c>
      <c r="J3192" s="29">
        <v>1.5226999999999999</v>
      </c>
      <c r="K3192" s="29">
        <v>3.3377999999999998E-2</v>
      </c>
      <c r="L3192" s="29">
        <v>0.3135</v>
      </c>
      <c r="M3192" s="29">
        <v>8.8870000000000005E-2</v>
      </c>
      <c r="N3192" s="29">
        <v>1.286E-2</v>
      </c>
      <c r="O3192" s="29">
        <v>0.75929999999999997</v>
      </c>
      <c r="P3192" s="29">
        <v>0.99156999999999995</v>
      </c>
      <c r="Q3192" s="29">
        <v>2.3033999999999999E-2</v>
      </c>
      <c r="R3192" s="29">
        <v>1.6740000000000001E-2</v>
      </c>
      <c r="S3192" s="29">
        <v>3.2229000000000001E-2</v>
      </c>
      <c r="T3192" s="29">
        <v>0.96350000000000002</v>
      </c>
      <c r="U3192" s="29">
        <v>9.9404000000000006E-2</v>
      </c>
      <c r="V3192" s="29">
        <v>0.44950000000000001</v>
      </c>
    </row>
    <row r="3193" spans="1:22" ht="14.25" customHeight="1" x14ac:dyDescent="0.3">
      <c r="A3193" s="57">
        <v>41472</v>
      </c>
      <c r="B3193" s="29">
        <v>21238</v>
      </c>
      <c r="C3193" s="29">
        <v>21036</v>
      </c>
      <c r="D3193" s="29">
        <v>82.707999999999998</v>
      </c>
      <c r="E3193" s="29">
        <v>99.59</v>
      </c>
      <c r="F3193" s="29">
        <v>1.3125</v>
      </c>
      <c r="G3193" s="29">
        <v>1.0043E-2</v>
      </c>
      <c r="H3193" s="29">
        <v>0.16299</v>
      </c>
      <c r="I3193" s="29">
        <v>0.16289999999999999</v>
      </c>
      <c r="J3193" s="29">
        <v>1.5212000000000001</v>
      </c>
      <c r="K3193" s="29">
        <v>3.3529000000000003E-2</v>
      </c>
      <c r="L3193" s="29">
        <v>0.31390000000000001</v>
      </c>
      <c r="M3193" s="29">
        <v>8.9499999999999996E-2</v>
      </c>
      <c r="N3193" s="29">
        <v>1.286E-2</v>
      </c>
      <c r="O3193" s="29">
        <v>0.76</v>
      </c>
      <c r="P3193" s="29">
        <v>0.99526999999999999</v>
      </c>
      <c r="Q3193" s="29">
        <v>2.3081000000000001E-2</v>
      </c>
      <c r="R3193" s="29">
        <v>1.6854999999999998E-2</v>
      </c>
      <c r="S3193" s="29">
        <v>3.2277E-2</v>
      </c>
      <c r="T3193" s="29">
        <v>0.96109999999999995</v>
      </c>
      <c r="U3193" s="29">
        <v>9.9553000000000003E-2</v>
      </c>
      <c r="V3193" s="29">
        <v>0.44929999999999998</v>
      </c>
    </row>
    <row r="3194" spans="1:22" ht="14.25" customHeight="1" x14ac:dyDescent="0.3">
      <c r="A3194" s="57">
        <v>41471</v>
      </c>
      <c r="B3194" s="29">
        <v>21223</v>
      </c>
      <c r="C3194" s="29">
        <v>21036</v>
      </c>
      <c r="D3194" s="29">
        <v>82.498000000000005</v>
      </c>
      <c r="E3194" s="29">
        <v>99.1</v>
      </c>
      <c r="F3194" s="29">
        <v>1.3162</v>
      </c>
      <c r="G3194" s="29">
        <v>1.0090999999999999E-2</v>
      </c>
      <c r="H3194" s="29">
        <v>0.16300000000000001</v>
      </c>
      <c r="I3194" s="29">
        <v>0.16300000000000001</v>
      </c>
      <c r="J3194" s="29">
        <v>1.516</v>
      </c>
      <c r="K3194" s="29">
        <v>3.3592999999999998E-2</v>
      </c>
      <c r="L3194" s="29">
        <v>0.31409999999999999</v>
      </c>
      <c r="M3194" s="29">
        <v>8.9690000000000006E-2</v>
      </c>
      <c r="N3194" s="29">
        <v>1.2880000000000001E-2</v>
      </c>
      <c r="O3194" s="29">
        <v>0.76100000000000001</v>
      </c>
      <c r="P3194" s="29">
        <v>0.99626000000000003</v>
      </c>
      <c r="Q3194" s="29">
        <v>2.3158000000000002E-2</v>
      </c>
      <c r="R3194" s="29">
        <v>1.6964E-2</v>
      </c>
      <c r="S3194" s="29">
        <v>3.2184999999999998E-2</v>
      </c>
      <c r="T3194" s="29">
        <v>0.96440000000000003</v>
      </c>
      <c r="U3194" s="29">
        <v>9.9405999999999994E-2</v>
      </c>
      <c r="V3194" s="29">
        <v>0.44369999999999998</v>
      </c>
    </row>
    <row r="3195" spans="1:22" ht="14.25" customHeight="1" x14ac:dyDescent="0.3">
      <c r="A3195" s="57">
        <v>41470</v>
      </c>
      <c r="B3195" s="29">
        <v>21228</v>
      </c>
      <c r="C3195" s="29">
        <v>21036</v>
      </c>
      <c r="D3195" s="29">
        <v>83.043000000000006</v>
      </c>
      <c r="E3195" s="29">
        <v>99.86</v>
      </c>
      <c r="F3195" s="29">
        <v>1.3062</v>
      </c>
      <c r="G3195" s="29">
        <v>1.0014E-2</v>
      </c>
      <c r="H3195" s="29">
        <v>0.16292000000000001</v>
      </c>
      <c r="I3195" s="29">
        <v>0.16289999999999999</v>
      </c>
      <c r="J3195" s="29">
        <v>1.51</v>
      </c>
      <c r="K3195" s="29">
        <v>3.3522999999999997E-2</v>
      </c>
      <c r="L3195" s="29">
        <v>0.31380000000000002</v>
      </c>
      <c r="M3195" s="29">
        <v>8.9160000000000003E-2</v>
      </c>
      <c r="N3195" s="29">
        <v>1.2749999999999999E-2</v>
      </c>
      <c r="O3195" s="29">
        <v>0.76319999999999999</v>
      </c>
      <c r="P3195" s="29">
        <v>0.99704000000000004</v>
      </c>
      <c r="Q3195" s="29">
        <v>2.3036000000000001E-2</v>
      </c>
      <c r="R3195" s="29">
        <v>1.6923000000000001E-2</v>
      </c>
      <c r="S3195" s="29">
        <v>3.2134999999999997E-2</v>
      </c>
      <c r="T3195" s="29">
        <v>0.95899999999999996</v>
      </c>
      <c r="U3195" s="29">
        <v>9.9676000000000001E-2</v>
      </c>
      <c r="V3195" s="29">
        <v>0.45029999999999998</v>
      </c>
    </row>
    <row r="3196" spans="1:22" ht="14.25" customHeight="1" x14ac:dyDescent="0.3">
      <c r="A3196" s="57">
        <v>41467</v>
      </c>
      <c r="B3196" s="29">
        <v>21223</v>
      </c>
      <c r="C3196" s="29">
        <v>21036</v>
      </c>
      <c r="D3196" s="29">
        <v>82.988</v>
      </c>
      <c r="E3196" s="29">
        <v>99.22</v>
      </c>
      <c r="F3196" s="29">
        <v>1.3067</v>
      </c>
      <c r="G3196" s="29">
        <v>1.008E-2</v>
      </c>
      <c r="H3196" s="29">
        <v>0.16292999999999999</v>
      </c>
      <c r="I3196" s="29">
        <v>0.1628</v>
      </c>
      <c r="J3196" s="29">
        <v>1.5106999999999999</v>
      </c>
      <c r="K3196" s="29">
        <v>3.3459999999999997E-2</v>
      </c>
      <c r="L3196" s="29">
        <v>0.31480000000000002</v>
      </c>
      <c r="M3196" s="29">
        <v>8.8940000000000005E-2</v>
      </c>
      <c r="N3196" s="29">
        <v>1.286E-2</v>
      </c>
      <c r="O3196" s="29">
        <v>0.76419999999999999</v>
      </c>
      <c r="P3196" s="29">
        <v>0.99855000000000005</v>
      </c>
      <c r="Q3196" s="29">
        <v>2.3035E-2</v>
      </c>
      <c r="R3196" s="29">
        <v>1.6684999999999998E-2</v>
      </c>
      <c r="S3196" s="29">
        <v>3.211E-2</v>
      </c>
      <c r="T3196" s="29">
        <v>0.96189999999999998</v>
      </c>
      <c r="U3196" s="29">
        <v>0.10021099999999999</v>
      </c>
      <c r="V3196" s="29">
        <v>0.44119999999999998</v>
      </c>
    </row>
    <row r="3197" spans="1:22" ht="14.25" customHeight="1" x14ac:dyDescent="0.3">
      <c r="A3197" s="57">
        <v>41466</v>
      </c>
      <c r="B3197" s="29">
        <v>21233</v>
      </c>
      <c r="C3197" s="29">
        <v>21036</v>
      </c>
      <c r="D3197" s="29">
        <v>82.745999999999995</v>
      </c>
      <c r="E3197" s="29">
        <v>98.96</v>
      </c>
      <c r="F3197" s="29">
        <v>1.3097000000000001</v>
      </c>
      <c r="G3197" s="29">
        <v>1.0104999999999999E-2</v>
      </c>
      <c r="H3197" s="29">
        <v>0.16306000000000001</v>
      </c>
      <c r="I3197" s="29">
        <v>0.16300000000000001</v>
      </c>
      <c r="J3197" s="29">
        <v>1.5184</v>
      </c>
      <c r="K3197" s="29">
        <v>3.3545999999999999E-2</v>
      </c>
      <c r="L3197" s="29">
        <v>0.31590000000000001</v>
      </c>
      <c r="M3197" s="29">
        <v>8.8849999999999998E-2</v>
      </c>
      <c r="N3197" s="29">
        <v>1.286E-2</v>
      </c>
      <c r="O3197" s="29">
        <v>0.76419999999999999</v>
      </c>
      <c r="P3197" s="29">
        <v>0.999</v>
      </c>
      <c r="Q3197" s="29">
        <v>2.3085000000000001E-2</v>
      </c>
      <c r="R3197" s="29">
        <v>1.6715000000000001E-2</v>
      </c>
      <c r="S3197" s="29">
        <v>3.2149999999999998E-2</v>
      </c>
      <c r="T3197" s="29">
        <v>0.9647</v>
      </c>
      <c r="U3197" s="29">
        <v>0.100151</v>
      </c>
      <c r="V3197" s="29">
        <v>0.44369999999999998</v>
      </c>
    </row>
    <row r="3198" spans="1:22" ht="14.25" customHeight="1" x14ac:dyDescent="0.3">
      <c r="A3198" s="57">
        <v>41465</v>
      </c>
      <c r="B3198" s="29">
        <v>21243</v>
      </c>
      <c r="C3198" s="29">
        <v>21036</v>
      </c>
      <c r="D3198" s="29">
        <v>84.040999999999997</v>
      </c>
      <c r="E3198" s="29">
        <v>99.68</v>
      </c>
      <c r="F3198" s="29">
        <v>1.2978000000000001</v>
      </c>
      <c r="G3198" s="29">
        <v>1.0034E-2</v>
      </c>
      <c r="H3198" s="29">
        <v>0.16302</v>
      </c>
      <c r="I3198" s="29">
        <v>0.16300000000000001</v>
      </c>
      <c r="J3198" s="29">
        <v>1.5015000000000001</v>
      </c>
      <c r="K3198" s="29">
        <v>3.3355000000000003E-2</v>
      </c>
      <c r="L3198" s="29">
        <v>0.31490000000000001</v>
      </c>
      <c r="M3198" s="29">
        <v>8.8190000000000004E-2</v>
      </c>
      <c r="N3198" s="29">
        <v>1.286E-2</v>
      </c>
      <c r="O3198" s="29">
        <v>0.76449999999999996</v>
      </c>
      <c r="P3198" s="29">
        <v>0.99929999999999997</v>
      </c>
      <c r="Q3198" s="29">
        <v>2.3047999999999999E-2</v>
      </c>
      <c r="R3198" s="29">
        <v>1.6660000000000001E-2</v>
      </c>
      <c r="S3198" s="29">
        <v>3.2000000000000001E-2</v>
      </c>
      <c r="T3198" s="29">
        <v>0.9556</v>
      </c>
      <c r="U3198" s="29">
        <v>0.100151</v>
      </c>
      <c r="V3198" s="29">
        <v>0.44159999999999999</v>
      </c>
    </row>
    <row r="3199" spans="1:22" ht="14.25" customHeight="1" x14ac:dyDescent="0.3">
      <c r="A3199" s="57">
        <v>41464</v>
      </c>
      <c r="B3199" s="29">
        <v>21243</v>
      </c>
      <c r="C3199" s="29">
        <v>21036</v>
      </c>
      <c r="D3199" s="29">
        <v>84.58</v>
      </c>
      <c r="E3199" s="29">
        <v>101.15</v>
      </c>
      <c r="F3199" s="29">
        <v>1.2781</v>
      </c>
      <c r="G3199" s="29">
        <v>9.8860000000000007E-3</v>
      </c>
      <c r="H3199" s="29">
        <v>0.16314999999999999</v>
      </c>
      <c r="I3199" s="29">
        <v>0.16289999999999999</v>
      </c>
      <c r="J3199" s="29">
        <v>1.4866999999999999</v>
      </c>
      <c r="K3199" s="29">
        <v>3.3237999999999997E-2</v>
      </c>
      <c r="L3199" s="29">
        <v>0.31430000000000002</v>
      </c>
      <c r="M3199" s="29">
        <v>8.7599999999999997E-2</v>
      </c>
      <c r="N3199" s="29">
        <v>1.286E-2</v>
      </c>
      <c r="O3199" s="29">
        <v>0.76419999999999999</v>
      </c>
      <c r="P3199" s="29">
        <v>0.99982000000000004</v>
      </c>
      <c r="Q3199" s="29">
        <v>2.3018E-2</v>
      </c>
      <c r="R3199" s="29">
        <v>1.6639999999999999E-2</v>
      </c>
      <c r="S3199" s="29">
        <v>3.2015000000000002E-2</v>
      </c>
      <c r="T3199" s="29">
        <v>0.95</v>
      </c>
      <c r="U3199" s="29">
        <v>0.100422</v>
      </c>
      <c r="V3199" s="29">
        <v>0.443</v>
      </c>
    </row>
    <row r="3200" spans="1:22" ht="14.25" customHeight="1" x14ac:dyDescent="0.3">
      <c r="A3200" s="57">
        <v>41463</v>
      </c>
      <c r="B3200" s="29">
        <v>21243</v>
      </c>
      <c r="C3200" s="29">
        <v>21036</v>
      </c>
      <c r="D3200" s="29">
        <v>84.192999999999998</v>
      </c>
      <c r="E3200" s="29">
        <v>100.97</v>
      </c>
      <c r="F3200" s="29">
        <v>1.2869999999999999</v>
      </c>
      <c r="G3200" s="29">
        <v>9.9030000000000003E-3</v>
      </c>
      <c r="H3200" s="29">
        <v>0.16303000000000001</v>
      </c>
      <c r="I3200" s="29">
        <v>0.16300000000000001</v>
      </c>
      <c r="J3200" s="29">
        <v>1.4950000000000001</v>
      </c>
      <c r="K3200" s="29">
        <v>3.3279999999999997E-2</v>
      </c>
      <c r="L3200" s="29">
        <v>0.31290000000000001</v>
      </c>
      <c r="M3200" s="29">
        <v>8.7340000000000001E-2</v>
      </c>
      <c r="N3200" s="29">
        <v>1.2749999999999999E-2</v>
      </c>
      <c r="O3200" s="29">
        <v>0.76249999999999996</v>
      </c>
      <c r="P3200" s="29">
        <v>0.99948000000000004</v>
      </c>
      <c r="Q3200" s="29">
        <v>2.2883000000000001E-2</v>
      </c>
      <c r="R3200" s="29">
        <v>1.6628E-2</v>
      </c>
      <c r="S3200" s="29">
        <v>3.1836999999999997E-2</v>
      </c>
      <c r="T3200" s="29">
        <v>0.94720000000000004</v>
      </c>
      <c r="U3200" s="29">
        <v>0.100352</v>
      </c>
      <c r="V3200" s="29">
        <v>0.44180000000000003</v>
      </c>
    </row>
    <row r="3201" spans="1:22" ht="14.25" customHeight="1" x14ac:dyDescent="0.3">
      <c r="A3201" s="57">
        <v>41460</v>
      </c>
      <c r="B3201" s="29">
        <v>21238</v>
      </c>
      <c r="C3201" s="29">
        <v>21036</v>
      </c>
      <c r="D3201" s="29">
        <v>84.448999999999998</v>
      </c>
      <c r="E3201" s="29">
        <v>101.2</v>
      </c>
      <c r="F3201" s="29">
        <v>1.2828999999999999</v>
      </c>
      <c r="G3201" s="29">
        <v>9.8829999999999994E-3</v>
      </c>
      <c r="H3201" s="29">
        <v>0.16306000000000001</v>
      </c>
      <c r="I3201" s="29">
        <v>0.16289999999999999</v>
      </c>
      <c r="J3201" s="29">
        <v>1.4890000000000001</v>
      </c>
      <c r="K3201" s="29">
        <v>3.3151E-2</v>
      </c>
      <c r="L3201" s="29">
        <v>0.3115</v>
      </c>
      <c r="M3201" s="29">
        <v>8.7540000000000007E-2</v>
      </c>
      <c r="N3201" s="29">
        <v>1.286E-2</v>
      </c>
      <c r="O3201" s="29">
        <v>0.76539999999999997</v>
      </c>
      <c r="P3201" s="29">
        <v>1.0004999999999999</v>
      </c>
      <c r="Q3201" s="29">
        <v>2.3015000000000001E-2</v>
      </c>
      <c r="R3201" s="29">
        <v>1.6473000000000002E-2</v>
      </c>
      <c r="S3201" s="29">
        <v>3.1959000000000001E-2</v>
      </c>
      <c r="T3201" s="29">
        <v>0.94499999999999995</v>
      </c>
      <c r="U3201" s="29">
        <v>0.100574</v>
      </c>
      <c r="V3201" s="29">
        <v>0.44390000000000002</v>
      </c>
    </row>
    <row r="3202" spans="1:22" ht="14.25" customHeight="1" x14ac:dyDescent="0.3">
      <c r="A3202" s="57">
        <v>41459</v>
      </c>
      <c r="B3202" s="29">
        <v>21233</v>
      </c>
      <c r="C3202" s="29">
        <v>21036</v>
      </c>
      <c r="D3202" s="29">
        <v>83.230999999999995</v>
      </c>
      <c r="E3202" s="29">
        <v>100.04</v>
      </c>
      <c r="F3202" s="29">
        <v>1.2914000000000001</v>
      </c>
      <c r="G3202" s="29">
        <v>9.9970000000000007E-3</v>
      </c>
      <c r="H3202" s="29">
        <v>0.16324</v>
      </c>
      <c r="I3202" s="29">
        <v>0.16309999999999999</v>
      </c>
      <c r="J3202" s="29">
        <v>1.5072000000000001</v>
      </c>
      <c r="K3202" s="29">
        <v>3.3308999999999998E-2</v>
      </c>
      <c r="L3202" s="29">
        <v>0.31469999999999998</v>
      </c>
      <c r="M3202" s="29">
        <v>8.7730000000000002E-2</v>
      </c>
      <c r="N3202" s="29">
        <v>1.286E-2</v>
      </c>
      <c r="O3202" s="29">
        <v>0.76570000000000005</v>
      </c>
      <c r="P3202" s="29">
        <v>0.99975000000000003</v>
      </c>
      <c r="Q3202" s="29">
        <v>2.3036000000000001E-2</v>
      </c>
      <c r="R3202" s="29">
        <v>1.6636000000000001E-2</v>
      </c>
      <c r="S3202" s="29">
        <v>3.2169999999999997E-2</v>
      </c>
      <c r="T3202" s="29">
        <v>0.95099999999999996</v>
      </c>
      <c r="U3202" s="29">
        <v>0.1002</v>
      </c>
      <c r="V3202" s="29">
        <v>0.4446</v>
      </c>
    </row>
    <row r="3203" spans="1:22" ht="14.25" customHeight="1" x14ac:dyDescent="0.3">
      <c r="A3203" s="57">
        <v>41458</v>
      </c>
      <c r="B3203" s="29">
        <v>21218</v>
      </c>
      <c r="C3203" s="29">
        <v>21036</v>
      </c>
      <c r="D3203" s="29">
        <v>83.230999999999995</v>
      </c>
      <c r="E3203" s="29">
        <v>99.91</v>
      </c>
      <c r="F3203" s="29">
        <v>1.3008999999999999</v>
      </c>
      <c r="G3203" s="29">
        <v>1.0009000000000001E-2</v>
      </c>
      <c r="H3203" s="29">
        <v>0.16311</v>
      </c>
      <c r="I3203" s="29">
        <v>0.16309999999999999</v>
      </c>
      <c r="J3203" s="29">
        <v>1.5283</v>
      </c>
      <c r="K3203" s="29">
        <v>3.3252999999999998E-2</v>
      </c>
      <c r="L3203" s="29">
        <v>0.31340000000000001</v>
      </c>
      <c r="M3203" s="29">
        <v>8.7620000000000003E-2</v>
      </c>
      <c r="N3203" s="29">
        <v>1.286E-2</v>
      </c>
      <c r="O3203" s="29">
        <v>0.76559999999999995</v>
      </c>
      <c r="P3203" s="29">
        <v>0.99907999999999997</v>
      </c>
      <c r="Q3203" s="29">
        <v>2.3030999999999999E-2</v>
      </c>
      <c r="R3203" s="29">
        <v>1.6604000000000001E-2</v>
      </c>
      <c r="S3203" s="29">
        <v>3.2185999999999999E-2</v>
      </c>
      <c r="T3203" s="29">
        <v>0.95189999999999997</v>
      </c>
      <c r="U3203" s="29">
        <v>0.100429</v>
      </c>
      <c r="V3203" s="29">
        <v>0.44130000000000003</v>
      </c>
    </row>
    <row r="3204" spans="1:22" ht="14.25" customHeight="1" x14ac:dyDescent="0.3">
      <c r="A3204" s="57">
        <v>41457</v>
      </c>
      <c r="B3204" s="29">
        <v>21190</v>
      </c>
      <c r="C3204" s="29">
        <v>21036</v>
      </c>
      <c r="D3204" s="29">
        <v>83.543999999999997</v>
      </c>
      <c r="E3204" s="29">
        <v>100.63</v>
      </c>
      <c r="F3204" s="29">
        <v>1.2979000000000001</v>
      </c>
      <c r="G3204" s="29">
        <v>9.9380000000000007E-3</v>
      </c>
      <c r="H3204" s="29">
        <v>0.16305</v>
      </c>
      <c r="I3204" s="29">
        <v>0.16309999999999999</v>
      </c>
      <c r="J3204" s="29">
        <v>1.5156000000000001</v>
      </c>
      <c r="K3204" s="29">
        <v>3.3257000000000002E-2</v>
      </c>
      <c r="L3204" s="29">
        <v>0.3145</v>
      </c>
      <c r="M3204" s="29">
        <v>8.8109999999999994E-2</v>
      </c>
      <c r="N3204" s="29">
        <v>1.286E-2</v>
      </c>
      <c r="O3204" s="29">
        <v>0.7651</v>
      </c>
      <c r="P3204" s="29">
        <v>1.00251</v>
      </c>
      <c r="Q3204" s="29">
        <v>2.3075999999999999E-2</v>
      </c>
      <c r="R3204" s="29">
        <v>1.6712999999999999E-2</v>
      </c>
      <c r="S3204" s="29">
        <v>3.2288999999999998E-2</v>
      </c>
      <c r="T3204" s="29">
        <v>0.94840000000000002</v>
      </c>
      <c r="U3204" s="29">
        <v>0.100151</v>
      </c>
      <c r="V3204" s="29">
        <v>0.44440000000000002</v>
      </c>
    </row>
    <row r="3205" spans="1:22" ht="14.25" customHeight="1" x14ac:dyDescent="0.3">
      <c r="A3205" s="57">
        <v>41456</v>
      </c>
      <c r="B3205" s="29">
        <v>21180</v>
      </c>
      <c r="C3205" s="29">
        <v>21036</v>
      </c>
      <c r="D3205" s="29">
        <v>83.054000000000002</v>
      </c>
      <c r="E3205" s="29">
        <v>99.66</v>
      </c>
      <c r="F3205" s="29">
        <v>1.3064</v>
      </c>
      <c r="G3205" s="29">
        <v>1.0033E-2</v>
      </c>
      <c r="H3205" s="29">
        <v>0.16306000000000001</v>
      </c>
      <c r="I3205" s="29">
        <v>0.16309999999999999</v>
      </c>
      <c r="J3205" s="29">
        <v>1.5217000000000001</v>
      </c>
      <c r="K3205" s="29">
        <v>3.3368000000000002E-2</v>
      </c>
      <c r="L3205" s="29">
        <v>0.3165</v>
      </c>
      <c r="M3205" s="29">
        <v>8.8050000000000003E-2</v>
      </c>
      <c r="N3205" s="29">
        <v>1.286E-2</v>
      </c>
      <c r="O3205" s="29">
        <v>0.7651</v>
      </c>
      <c r="P3205" s="29">
        <v>1.00437</v>
      </c>
      <c r="Q3205" s="29">
        <v>2.3220999999999999E-2</v>
      </c>
      <c r="R3205" s="29">
        <v>1.6833000000000001E-2</v>
      </c>
      <c r="S3205" s="29">
        <v>3.2320000000000002E-2</v>
      </c>
      <c r="T3205" s="29">
        <v>0.95269999999999999</v>
      </c>
      <c r="U3205" s="29">
        <v>0.100553</v>
      </c>
      <c r="V3205" s="29">
        <v>0.44850000000000001</v>
      </c>
    </row>
    <row r="3206" spans="1:22" ht="14.25" customHeight="1" x14ac:dyDescent="0.3">
      <c r="A3206" s="57">
        <v>41453</v>
      </c>
      <c r="B3206" s="29">
        <v>21205</v>
      </c>
      <c r="C3206" s="29">
        <v>21036</v>
      </c>
      <c r="D3206" s="29">
        <v>83.135999999999996</v>
      </c>
      <c r="E3206" s="29">
        <v>99.14</v>
      </c>
      <c r="F3206" s="29">
        <v>1.3009999999999999</v>
      </c>
      <c r="G3206" s="29">
        <v>1.0085999999999999E-2</v>
      </c>
      <c r="H3206" s="29">
        <v>0.16292999999999999</v>
      </c>
      <c r="I3206" s="29">
        <v>0.16289999999999999</v>
      </c>
      <c r="J3206" s="29">
        <v>1.5213000000000001</v>
      </c>
      <c r="K3206" s="29">
        <v>3.3299000000000002E-2</v>
      </c>
      <c r="L3206" s="29">
        <v>0.31440000000000001</v>
      </c>
      <c r="M3206" s="29">
        <v>8.7540000000000007E-2</v>
      </c>
      <c r="N3206" s="29">
        <v>1.286E-2</v>
      </c>
      <c r="O3206" s="29">
        <v>0.76570000000000005</v>
      </c>
      <c r="P3206" s="29">
        <v>1.00465</v>
      </c>
      <c r="Q3206" s="29">
        <v>2.3202E-2</v>
      </c>
      <c r="R3206" s="29">
        <v>1.6754999999999999E-2</v>
      </c>
      <c r="S3206" s="29">
        <v>3.2254999999999999E-2</v>
      </c>
      <c r="T3206" s="29">
        <v>0.9506</v>
      </c>
      <c r="U3206" s="29">
        <v>0.100756</v>
      </c>
      <c r="V3206" s="29">
        <v>0.44819999999999999</v>
      </c>
    </row>
    <row r="3207" spans="1:22" ht="14.25" customHeight="1" x14ac:dyDescent="0.3">
      <c r="A3207" s="57">
        <v>41452</v>
      </c>
      <c r="B3207" s="29">
        <v>21018</v>
      </c>
      <c r="C3207" s="29">
        <v>20828</v>
      </c>
      <c r="D3207" s="29">
        <v>82.902000000000001</v>
      </c>
      <c r="E3207" s="29">
        <v>98.35</v>
      </c>
      <c r="F3207" s="29">
        <v>1.3038000000000001</v>
      </c>
      <c r="G3207" s="29">
        <v>1.0167000000000001E-2</v>
      </c>
      <c r="H3207" s="29">
        <v>0.16263</v>
      </c>
      <c r="I3207" s="29">
        <v>0.16270000000000001</v>
      </c>
      <c r="J3207" s="29">
        <v>1.5259</v>
      </c>
      <c r="K3207" s="29">
        <v>3.3314000000000003E-2</v>
      </c>
      <c r="L3207" s="29">
        <v>0.3155</v>
      </c>
      <c r="M3207" s="29">
        <v>8.7239999999999998E-2</v>
      </c>
      <c r="N3207" s="29">
        <v>1.286E-2</v>
      </c>
      <c r="O3207" s="29">
        <v>0.76570000000000005</v>
      </c>
      <c r="P3207" s="29">
        <v>1.01061</v>
      </c>
      <c r="Q3207" s="29">
        <v>2.3137000000000001E-2</v>
      </c>
      <c r="R3207" s="29">
        <v>1.6615000000000001E-2</v>
      </c>
      <c r="S3207" s="29">
        <v>3.2100999999999998E-2</v>
      </c>
      <c r="T3207" s="29">
        <v>0.95450000000000002</v>
      </c>
      <c r="U3207" s="29">
        <v>0.100756</v>
      </c>
      <c r="V3207" s="29">
        <v>0.45490000000000003</v>
      </c>
    </row>
    <row r="3208" spans="1:22" ht="14.25" customHeight="1" x14ac:dyDescent="0.3">
      <c r="A3208" s="57">
        <v>41451</v>
      </c>
      <c r="B3208" s="29">
        <v>21036</v>
      </c>
      <c r="C3208" s="29">
        <v>20828</v>
      </c>
      <c r="D3208" s="29">
        <v>82.977000000000004</v>
      </c>
      <c r="E3208" s="29">
        <v>97.72</v>
      </c>
      <c r="F3208" s="29">
        <v>1.3011999999999999</v>
      </c>
      <c r="G3208" s="29">
        <v>1.023E-2</v>
      </c>
      <c r="H3208" s="29">
        <v>0.16267999999999999</v>
      </c>
      <c r="I3208" s="29">
        <v>0.16259999999999999</v>
      </c>
      <c r="J3208" s="29">
        <v>1.5314000000000001</v>
      </c>
      <c r="K3208" s="29">
        <v>3.3193E-2</v>
      </c>
      <c r="L3208" s="29">
        <v>0.31259999999999999</v>
      </c>
      <c r="M3208" s="29">
        <v>8.6550000000000002E-2</v>
      </c>
      <c r="N3208" s="29">
        <v>1.286E-2</v>
      </c>
      <c r="O3208" s="29">
        <v>0.77159999999999995</v>
      </c>
      <c r="P3208" s="29">
        <v>1.0111300000000001</v>
      </c>
      <c r="Q3208" s="29">
        <v>2.3052E-2</v>
      </c>
      <c r="R3208" s="29">
        <v>1.6469000000000001E-2</v>
      </c>
      <c r="S3208" s="29">
        <v>3.2143999999999999E-2</v>
      </c>
      <c r="T3208" s="29">
        <v>0.95509999999999995</v>
      </c>
      <c r="U3208" s="29">
        <v>0.100756</v>
      </c>
      <c r="V3208" s="29">
        <v>0.45700000000000002</v>
      </c>
    </row>
    <row r="3209" spans="1:22" ht="14.25" customHeight="1" x14ac:dyDescent="0.3">
      <c r="A3209" s="57">
        <v>41450</v>
      </c>
      <c r="B3209" s="29">
        <v>21036</v>
      </c>
      <c r="C3209" s="29">
        <v>20828</v>
      </c>
      <c r="D3209" s="29">
        <v>82.581000000000003</v>
      </c>
      <c r="E3209" s="29">
        <v>97.81</v>
      </c>
      <c r="F3209" s="29">
        <v>1.3077000000000001</v>
      </c>
      <c r="G3209" s="29">
        <v>1.0222999999999999E-2</v>
      </c>
      <c r="H3209" s="29">
        <v>0.16273000000000001</v>
      </c>
      <c r="I3209" s="29">
        <v>0.1628</v>
      </c>
      <c r="J3209" s="29">
        <v>1.5422</v>
      </c>
      <c r="K3209" s="29">
        <v>3.3227E-2</v>
      </c>
      <c r="L3209" s="29">
        <v>0.3135</v>
      </c>
      <c r="M3209" s="29">
        <v>8.6679999999999993E-2</v>
      </c>
      <c r="N3209" s="29">
        <v>1.286E-2</v>
      </c>
      <c r="O3209" s="29">
        <v>0.77580000000000005</v>
      </c>
      <c r="P3209" s="29">
        <v>1.01061</v>
      </c>
      <c r="Q3209" s="29">
        <v>2.3084E-2</v>
      </c>
      <c r="R3209" s="29">
        <v>1.6749E-2</v>
      </c>
      <c r="S3209" s="29">
        <v>3.2303999999999999E-2</v>
      </c>
      <c r="T3209" s="29">
        <v>0.95099999999999996</v>
      </c>
      <c r="U3209" s="29">
        <v>9.9207000000000004E-2</v>
      </c>
      <c r="V3209" s="29">
        <v>0.45169999999999999</v>
      </c>
    </row>
    <row r="3210" spans="1:22" ht="14.25" customHeight="1" x14ac:dyDescent="0.3">
      <c r="A3210" s="57">
        <v>41449</v>
      </c>
      <c r="B3210" s="29">
        <v>21036</v>
      </c>
      <c r="C3210" s="29">
        <v>20828</v>
      </c>
      <c r="D3210" s="29">
        <v>82.424999999999997</v>
      </c>
      <c r="E3210" s="29">
        <v>97.73</v>
      </c>
      <c r="F3210" s="29">
        <v>1.3120000000000001</v>
      </c>
      <c r="G3210" s="29">
        <v>1.0233000000000001E-2</v>
      </c>
      <c r="H3210" s="29">
        <v>0.16273000000000001</v>
      </c>
      <c r="I3210" s="29">
        <v>0.16289999999999999</v>
      </c>
      <c r="J3210" s="29">
        <v>1.5434000000000001</v>
      </c>
      <c r="K3210" s="29">
        <v>3.3140000000000003E-2</v>
      </c>
      <c r="L3210" s="29">
        <v>0.31180000000000002</v>
      </c>
      <c r="M3210" s="29">
        <v>8.6169999999999997E-2</v>
      </c>
      <c r="N3210" s="29">
        <v>1.273E-2</v>
      </c>
      <c r="O3210" s="29">
        <v>0.77580000000000005</v>
      </c>
      <c r="P3210" s="29">
        <v>1.01044</v>
      </c>
      <c r="Q3210" s="29">
        <v>2.2792E-2</v>
      </c>
      <c r="R3210" s="29">
        <v>1.6716999999999999E-2</v>
      </c>
      <c r="S3210" s="29">
        <v>3.2177999999999998E-2</v>
      </c>
      <c r="T3210" s="29">
        <v>0.95230000000000004</v>
      </c>
      <c r="U3210" s="29">
        <v>0.100452</v>
      </c>
      <c r="V3210" s="29">
        <v>0.4491</v>
      </c>
    </row>
    <row r="3211" spans="1:22" ht="14.25" customHeight="1" x14ac:dyDescent="0.3">
      <c r="A3211" s="57">
        <v>41446</v>
      </c>
      <c r="B3211" s="29">
        <v>21036</v>
      </c>
      <c r="C3211" s="29">
        <v>20828</v>
      </c>
      <c r="D3211" s="29">
        <v>82.317999999999998</v>
      </c>
      <c r="E3211" s="29">
        <v>97.9</v>
      </c>
      <c r="F3211" s="29">
        <v>1.3122</v>
      </c>
      <c r="G3211" s="29">
        <v>1.0214000000000001E-2</v>
      </c>
      <c r="H3211" s="29">
        <v>0.16305</v>
      </c>
      <c r="I3211" s="29">
        <v>0.16309999999999999</v>
      </c>
      <c r="J3211" s="29">
        <v>1.5419</v>
      </c>
      <c r="K3211" s="29">
        <v>3.3148999999999998E-2</v>
      </c>
      <c r="L3211" s="29">
        <v>0.31069999999999998</v>
      </c>
      <c r="M3211" s="29">
        <v>8.6489999999999997E-2</v>
      </c>
      <c r="N3211" s="29">
        <v>1.286E-2</v>
      </c>
      <c r="O3211" s="29">
        <v>0.77610000000000001</v>
      </c>
      <c r="P3211" s="29">
        <v>1.0106999999999999</v>
      </c>
      <c r="Q3211" s="29">
        <v>2.2792E-2</v>
      </c>
      <c r="R3211" s="29">
        <v>1.6774000000000001E-2</v>
      </c>
      <c r="S3211" s="29">
        <v>3.2135999999999998E-2</v>
      </c>
      <c r="T3211" s="29">
        <v>0.95630000000000004</v>
      </c>
      <c r="U3211" s="29">
        <v>9.9305000000000004E-2</v>
      </c>
      <c r="V3211" s="29">
        <v>0.44540000000000002</v>
      </c>
    </row>
    <row r="3212" spans="1:22" ht="14.25" customHeight="1" x14ac:dyDescent="0.3">
      <c r="A3212" s="57">
        <v>41445</v>
      </c>
      <c r="B3212" s="29">
        <v>21036</v>
      </c>
      <c r="C3212" s="29">
        <v>20828</v>
      </c>
      <c r="D3212" s="29">
        <v>81.915000000000006</v>
      </c>
      <c r="E3212" s="29">
        <v>97.28</v>
      </c>
      <c r="F3212" s="29">
        <v>1.3220000000000001</v>
      </c>
      <c r="G3212" s="29">
        <v>1.0278000000000001E-2</v>
      </c>
      <c r="H3212" s="29">
        <v>0.16317999999999999</v>
      </c>
      <c r="I3212" s="29">
        <v>0.16309999999999999</v>
      </c>
      <c r="J3212" s="29">
        <v>1.5508999999999999</v>
      </c>
      <c r="K3212" s="29">
        <v>3.3127999999999998E-2</v>
      </c>
      <c r="L3212" s="29">
        <v>0.31090000000000001</v>
      </c>
      <c r="M3212" s="29">
        <v>8.6679999999999993E-2</v>
      </c>
      <c r="N3212" s="29">
        <v>1.274E-2</v>
      </c>
      <c r="O3212" s="29">
        <v>0.77849999999999997</v>
      </c>
      <c r="P3212" s="29">
        <v>1.0111300000000001</v>
      </c>
      <c r="Q3212" s="29">
        <v>2.2818000000000001E-2</v>
      </c>
      <c r="R3212" s="29">
        <v>1.6681999999999999E-2</v>
      </c>
      <c r="S3212" s="29">
        <v>3.2070000000000001E-2</v>
      </c>
      <c r="T3212" s="29">
        <v>0.96260000000000001</v>
      </c>
      <c r="U3212" s="29">
        <v>0.100756</v>
      </c>
      <c r="V3212" s="29">
        <v>0.44290000000000002</v>
      </c>
    </row>
    <row r="3213" spans="1:22" ht="14.25" customHeight="1" x14ac:dyDescent="0.3">
      <c r="A3213" s="57">
        <v>41444</v>
      </c>
      <c r="B3213" s="29">
        <v>21036</v>
      </c>
      <c r="C3213" s="29">
        <v>20828</v>
      </c>
      <c r="D3213" s="29">
        <v>81.427999999999997</v>
      </c>
      <c r="E3213" s="29">
        <v>96.45</v>
      </c>
      <c r="F3213" s="29">
        <v>1.3294999999999999</v>
      </c>
      <c r="G3213" s="29">
        <v>1.0369E-2</v>
      </c>
      <c r="H3213" s="29">
        <v>0.16320999999999999</v>
      </c>
      <c r="I3213" s="29">
        <v>0.16300000000000001</v>
      </c>
      <c r="J3213" s="29">
        <v>1.5484</v>
      </c>
      <c r="K3213" s="29">
        <v>3.3494000000000003E-2</v>
      </c>
      <c r="L3213" s="29">
        <v>0.31340000000000001</v>
      </c>
      <c r="M3213" s="29">
        <v>8.7910000000000002E-2</v>
      </c>
      <c r="N3213" s="29">
        <v>1.286E-2</v>
      </c>
      <c r="O3213" s="29">
        <v>0.78220000000000001</v>
      </c>
      <c r="P3213" s="29">
        <v>1.0141800000000001</v>
      </c>
      <c r="Q3213" s="29">
        <v>2.3060000000000001E-2</v>
      </c>
      <c r="R3213" s="29">
        <v>1.6945000000000002E-2</v>
      </c>
      <c r="S3213" s="29">
        <v>3.2250000000000001E-2</v>
      </c>
      <c r="T3213" s="29">
        <v>0.97340000000000004</v>
      </c>
      <c r="U3213" s="29">
        <v>9.8595000000000002E-2</v>
      </c>
      <c r="V3213" s="29">
        <v>0.4486</v>
      </c>
    </row>
    <row r="3214" spans="1:22" ht="14.25" customHeight="1" x14ac:dyDescent="0.3">
      <c r="A3214" s="57">
        <v>41443</v>
      </c>
      <c r="B3214" s="29">
        <v>21036</v>
      </c>
      <c r="C3214" s="29">
        <v>20828</v>
      </c>
      <c r="D3214" s="29">
        <v>80.611999999999995</v>
      </c>
      <c r="E3214" s="29">
        <v>95.33</v>
      </c>
      <c r="F3214" s="29">
        <v>1.3391999999999999</v>
      </c>
      <c r="G3214" s="29">
        <v>1.0489999999999999E-2</v>
      </c>
      <c r="H3214" s="29">
        <v>0.16317000000000001</v>
      </c>
      <c r="I3214" s="29">
        <v>0.16300000000000001</v>
      </c>
      <c r="J3214" s="29">
        <v>1.5642</v>
      </c>
      <c r="K3214" s="29">
        <v>3.3480999999999997E-2</v>
      </c>
      <c r="L3214" s="29">
        <v>0.31630000000000003</v>
      </c>
      <c r="M3214" s="29">
        <v>8.8340000000000002E-2</v>
      </c>
      <c r="N3214" s="29">
        <v>1.286E-2</v>
      </c>
      <c r="O3214" s="29">
        <v>0.77790000000000004</v>
      </c>
      <c r="P3214" s="29">
        <v>1.01461</v>
      </c>
      <c r="Q3214" s="29">
        <v>2.3132E-2</v>
      </c>
      <c r="R3214" s="29">
        <v>1.6989000000000001E-2</v>
      </c>
      <c r="S3214" s="29">
        <v>3.2393999999999999E-2</v>
      </c>
      <c r="T3214" s="29">
        <v>0.97940000000000005</v>
      </c>
      <c r="U3214" s="29">
        <v>0.10043299999999999</v>
      </c>
      <c r="V3214" s="29">
        <v>0.45829999999999999</v>
      </c>
    </row>
    <row r="3215" spans="1:22" ht="14.25" customHeight="1" x14ac:dyDescent="0.3">
      <c r="A3215" s="57">
        <v>41442</v>
      </c>
      <c r="B3215" s="29">
        <v>21033</v>
      </c>
      <c r="C3215" s="29">
        <v>20828</v>
      </c>
      <c r="D3215" s="29">
        <v>80.787000000000006</v>
      </c>
      <c r="E3215" s="29">
        <v>94.51</v>
      </c>
      <c r="F3215" s="29">
        <v>1.3367</v>
      </c>
      <c r="G3215" s="29">
        <v>1.0581E-2</v>
      </c>
      <c r="H3215" s="29">
        <v>0.16328000000000001</v>
      </c>
      <c r="I3215" s="29">
        <v>0.16320000000000001</v>
      </c>
      <c r="J3215" s="29">
        <v>1.5721000000000001</v>
      </c>
      <c r="K3215" s="29">
        <v>3.3494000000000003E-2</v>
      </c>
      <c r="L3215" s="29">
        <v>0.31850000000000001</v>
      </c>
      <c r="M3215" s="29">
        <v>8.8609999999999994E-2</v>
      </c>
      <c r="N3215" s="29">
        <v>1.274E-2</v>
      </c>
      <c r="O3215" s="29">
        <v>0.77759999999999996</v>
      </c>
      <c r="P3215" s="29">
        <v>1.01369</v>
      </c>
      <c r="Q3215" s="29">
        <v>2.3290000000000002E-2</v>
      </c>
      <c r="R3215" s="29">
        <v>1.7177999999999999E-2</v>
      </c>
      <c r="S3215" s="29">
        <v>3.2605000000000002E-2</v>
      </c>
      <c r="T3215" s="29">
        <v>0.98170000000000002</v>
      </c>
      <c r="U3215" s="29">
        <v>0.10125099999999999</v>
      </c>
      <c r="V3215" s="29">
        <v>0.46060000000000001</v>
      </c>
    </row>
    <row r="3216" spans="1:22" ht="14.25" customHeight="1" x14ac:dyDescent="0.3">
      <c r="A3216" s="57">
        <v>41439</v>
      </c>
      <c r="B3216" s="29">
        <v>21003</v>
      </c>
      <c r="C3216" s="29">
        <v>20828</v>
      </c>
      <c r="D3216" s="29">
        <v>80.67</v>
      </c>
      <c r="E3216" s="29">
        <v>94.31</v>
      </c>
      <c r="F3216" s="29">
        <v>1.3347</v>
      </c>
      <c r="G3216" s="29">
        <v>1.0616E-2</v>
      </c>
      <c r="H3216" s="29">
        <v>0.16311</v>
      </c>
      <c r="I3216" s="29">
        <v>0.16300000000000001</v>
      </c>
      <c r="J3216" s="29">
        <v>1.5707</v>
      </c>
      <c r="K3216" s="29">
        <v>3.3480999999999997E-2</v>
      </c>
      <c r="L3216" s="29">
        <v>0.32079999999999997</v>
      </c>
      <c r="M3216" s="29">
        <v>8.8709999999999997E-2</v>
      </c>
      <c r="N3216" s="29">
        <v>1.2829999999999999E-2</v>
      </c>
      <c r="O3216" s="29">
        <v>0.77790000000000004</v>
      </c>
      <c r="P3216" s="29">
        <v>1.01484</v>
      </c>
      <c r="Q3216" s="29">
        <v>2.3328000000000002E-2</v>
      </c>
      <c r="R3216" s="29">
        <v>1.7339E-2</v>
      </c>
      <c r="S3216" s="29">
        <v>3.2701000000000001E-2</v>
      </c>
      <c r="T3216" s="29">
        <v>0.98319999999999996</v>
      </c>
      <c r="U3216" s="29">
        <v>0.101379</v>
      </c>
      <c r="V3216" s="29">
        <v>0.46529999999999999</v>
      </c>
    </row>
    <row r="3217" spans="1:22" ht="14.25" customHeight="1" x14ac:dyDescent="0.3">
      <c r="A3217" s="57">
        <v>41438</v>
      </c>
      <c r="B3217" s="29">
        <v>21036</v>
      </c>
      <c r="C3217" s="29">
        <v>20828</v>
      </c>
      <c r="D3217" s="29">
        <v>80.751999999999995</v>
      </c>
      <c r="E3217" s="29">
        <v>95.37</v>
      </c>
      <c r="F3217" s="29">
        <v>1.3374999999999999</v>
      </c>
      <c r="G3217" s="29">
        <v>1.0485E-2</v>
      </c>
      <c r="H3217" s="29">
        <v>0.16302</v>
      </c>
      <c r="I3217" s="29">
        <v>0.16289999999999999</v>
      </c>
      <c r="J3217" s="29">
        <v>1.5720000000000001</v>
      </c>
      <c r="K3217" s="29">
        <v>3.3485000000000001E-2</v>
      </c>
      <c r="L3217" s="29">
        <v>0.32100000000000001</v>
      </c>
      <c r="M3217" s="29">
        <v>8.8510000000000005E-2</v>
      </c>
      <c r="N3217" s="29">
        <v>1.286E-2</v>
      </c>
      <c r="O3217" s="29">
        <v>0.78220000000000001</v>
      </c>
      <c r="P3217" s="29">
        <v>1.0146599999999999</v>
      </c>
      <c r="Q3217" s="29">
        <v>2.3310000000000001E-2</v>
      </c>
      <c r="R3217" s="29">
        <v>1.7281999999999999E-2</v>
      </c>
      <c r="S3217" s="29">
        <v>3.2523999999999997E-2</v>
      </c>
      <c r="T3217" s="29">
        <v>0.98450000000000004</v>
      </c>
      <c r="U3217" s="29">
        <v>0.101302</v>
      </c>
      <c r="V3217" s="29">
        <v>0.47139999999999999</v>
      </c>
    </row>
    <row r="3218" spans="1:22" ht="14.25" customHeight="1" x14ac:dyDescent="0.3">
      <c r="A3218" s="57">
        <v>41437</v>
      </c>
      <c r="B3218" s="29">
        <v>21018</v>
      </c>
      <c r="C3218" s="29">
        <v>20828</v>
      </c>
      <c r="D3218" s="29">
        <v>80.947000000000003</v>
      </c>
      <c r="E3218" s="29">
        <v>96.02</v>
      </c>
      <c r="F3218" s="29">
        <v>1.3337000000000001</v>
      </c>
      <c r="G3218" s="29">
        <v>1.0418E-2</v>
      </c>
      <c r="H3218" s="29">
        <v>0.16303999999999999</v>
      </c>
      <c r="I3218" s="29">
        <v>0.1628</v>
      </c>
      <c r="J3218" s="29">
        <v>1.5680000000000001</v>
      </c>
      <c r="K3218" s="29">
        <v>3.3445000000000003E-2</v>
      </c>
      <c r="L3218" s="29">
        <v>0.31780000000000003</v>
      </c>
      <c r="M3218" s="29">
        <v>8.8440000000000005E-2</v>
      </c>
      <c r="N3218" s="29">
        <v>1.286E-2</v>
      </c>
      <c r="O3218" s="29">
        <v>0.78490000000000004</v>
      </c>
      <c r="P3218" s="29">
        <v>1.01448</v>
      </c>
      <c r="Q3218" s="29">
        <v>2.3229E-2</v>
      </c>
      <c r="R3218" s="29">
        <v>1.7287E-2</v>
      </c>
      <c r="S3218" s="29">
        <v>3.2300000000000002E-2</v>
      </c>
      <c r="T3218" s="29">
        <v>0.97919999999999996</v>
      </c>
      <c r="U3218" s="29">
        <v>0.101523</v>
      </c>
      <c r="V3218" s="29">
        <v>0.4652</v>
      </c>
    </row>
    <row r="3219" spans="1:22" ht="14.25" customHeight="1" x14ac:dyDescent="0.3">
      <c r="A3219" s="57">
        <v>41436</v>
      </c>
      <c r="B3219" s="29">
        <v>21028</v>
      </c>
      <c r="C3219" s="29">
        <v>20828</v>
      </c>
      <c r="D3219" s="29">
        <v>81.113</v>
      </c>
      <c r="E3219" s="29">
        <v>96.03</v>
      </c>
      <c r="F3219" s="29">
        <v>1.3312999999999999</v>
      </c>
      <c r="G3219" s="29">
        <v>1.0414E-2</v>
      </c>
      <c r="H3219" s="29">
        <v>0.16303999999999999</v>
      </c>
      <c r="I3219" s="29">
        <v>0.16270000000000001</v>
      </c>
      <c r="J3219" s="29">
        <v>1.5646</v>
      </c>
      <c r="K3219" s="29">
        <v>3.3495999999999998E-2</v>
      </c>
      <c r="L3219" s="29">
        <v>0.31950000000000001</v>
      </c>
      <c r="M3219" s="29">
        <v>8.8279999999999997E-2</v>
      </c>
      <c r="N3219" s="29">
        <v>1.286E-2</v>
      </c>
      <c r="O3219" s="29">
        <v>0.78320000000000001</v>
      </c>
      <c r="P3219" s="29">
        <v>1.01441</v>
      </c>
      <c r="Q3219" s="29">
        <v>2.3199000000000001E-2</v>
      </c>
      <c r="R3219" s="29">
        <v>1.7141E-2</v>
      </c>
      <c r="S3219" s="29">
        <v>3.2342999999999997E-2</v>
      </c>
      <c r="T3219" s="29">
        <v>0.98150000000000004</v>
      </c>
      <c r="U3219" s="29">
        <v>9.9641999999999994E-2</v>
      </c>
      <c r="V3219" s="29">
        <v>0.46889999999999998</v>
      </c>
    </row>
    <row r="3220" spans="1:22" ht="14.25" customHeight="1" x14ac:dyDescent="0.3">
      <c r="A3220" s="57">
        <v>41435</v>
      </c>
      <c r="B3220" s="29">
        <v>21018</v>
      </c>
      <c r="C3220" s="29">
        <v>20828</v>
      </c>
      <c r="D3220" s="29">
        <v>81.646000000000001</v>
      </c>
      <c r="E3220" s="29">
        <v>98.76</v>
      </c>
      <c r="F3220" s="29">
        <v>1.3257000000000001</v>
      </c>
      <c r="G3220" s="29">
        <v>1.0126E-2</v>
      </c>
      <c r="H3220" s="29">
        <v>0.16303999999999999</v>
      </c>
      <c r="I3220" s="29">
        <v>0.16259999999999999</v>
      </c>
      <c r="J3220" s="29">
        <v>1.5571999999999999</v>
      </c>
      <c r="K3220" s="29">
        <v>3.3387E-2</v>
      </c>
      <c r="L3220" s="29">
        <v>0.31909999999999999</v>
      </c>
      <c r="M3220" s="29">
        <v>8.8650000000000007E-2</v>
      </c>
      <c r="N3220" s="29">
        <v>1.274E-2</v>
      </c>
      <c r="O3220" s="29">
        <v>0.78879999999999995</v>
      </c>
      <c r="P3220" s="29">
        <v>1.0132099999999999</v>
      </c>
      <c r="Q3220" s="29">
        <v>2.3348000000000001E-2</v>
      </c>
      <c r="R3220" s="29">
        <v>1.7174999999999999E-2</v>
      </c>
      <c r="S3220" s="29">
        <v>3.2488999999999997E-2</v>
      </c>
      <c r="T3220" s="29">
        <v>0.98099999999999998</v>
      </c>
      <c r="U3220" s="29">
        <v>9.9290000000000003E-2</v>
      </c>
      <c r="V3220" s="29">
        <v>0.4657</v>
      </c>
    </row>
    <row r="3221" spans="1:22" ht="14.25" customHeight="1" x14ac:dyDescent="0.3">
      <c r="A3221" s="57">
        <v>41432</v>
      </c>
      <c r="B3221" s="29">
        <v>21018</v>
      </c>
      <c r="C3221" s="29">
        <v>20828</v>
      </c>
      <c r="D3221" s="29">
        <v>81.668999999999997</v>
      </c>
      <c r="E3221" s="29">
        <v>97.56</v>
      </c>
      <c r="F3221" s="29">
        <v>1.3218000000000001</v>
      </c>
      <c r="G3221" s="29">
        <v>1.025E-2</v>
      </c>
      <c r="H3221" s="29">
        <v>0.16303999999999999</v>
      </c>
      <c r="I3221" s="29">
        <v>0.16289999999999999</v>
      </c>
      <c r="J3221" s="29">
        <v>1.5558000000000001</v>
      </c>
      <c r="K3221" s="29">
        <v>3.3602E-2</v>
      </c>
      <c r="L3221" s="29">
        <v>0.32319999999999999</v>
      </c>
      <c r="M3221" s="29">
        <v>8.9480000000000004E-2</v>
      </c>
      <c r="N3221" s="29">
        <v>1.286E-2</v>
      </c>
      <c r="O3221" s="29">
        <v>0.79149999999999998</v>
      </c>
      <c r="P3221" s="29">
        <v>1.0150600000000001</v>
      </c>
      <c r="Q3221" s="29">
        <v>2.3635E-2</v>
      </c>
      <c r="R3221" s="29">
        <v>1.7475999999999998E-2</v>
      </c>
      <c r="S3221" s="29">
        <v>3.2641999999999997E-2</v>
      </c>
      <c r="T3221" s="29">
        <v>0.98070000000000002</v>
      </c>
      <c r="U3221" s="29">
        <v>0.101989</v>
      </c>
      <c r="V3221" s="29">
        <v>0.46850000000000003</v>
      </c>
    </row>
    <row r="3222" spans="1:22" ht="14.25" customHeight="1" x14ac:dyDescent="0.3">
      <c r="A3222" s="57">
        <v>41431</v>
      </c>
      <c r="B3222" s="29">
        <v>21013</v>
      </c>
      <c r="C3222" s="29">
        <v>20828</v>
      </c>
      <c r="D3222" s="29">
        <v>81.537000000000006</v>
      </c>
      <c r="E3222" s="29">
        <v>96.97</v>
      </c>
      <c r="F3222" s="29">
        <v>1.3246</v>
      </c>
      <c r="G3222" s="29">
        <v>1.0312E-2</v>
      </c>
      <c r="H3222" s="29">
        <v>0.16297</v>
      </c>
      <c r="I3222" s="29">
        <v>0.16320000000000001</v>
      </c>
      <c r="J3222" s="29">
        <v>1.56</v>
      </c>
      <c r="K3222" s="29">
        <v>3.3620999999999998E-2</v>
      </c>
      <c r="L3222" s="29">
        <v>0.32490000000000002</v>
      </c>
      <c r="M3222" s="29">
        <v>8.9349999999999999E-2</v>
      </c>
      <c r="N3222" s="29">
        <v>1.286E-2</v>
      </c>
      <c r="O3222" s="29">
        <v>0.79100000000000004</v>
      </c>
      <c r="P3222" s="29">
        <v>1.01505</v>
      </c>
      <c r="Q3222" s="29">
        <v>2.3747000000000001E-2</v>
      </c>
      <c r="R3222" s="29">
        <v>1.7607000000000001E-2</v>
      </c>
      <c r="S3222" s="29">
        <v>3.2705999999999999E-2</v>
      </c>
      <c r="T3222" s="29">
        <v>0.97430000000000005</v>
      </c>
      <c r="U3222" s="29">
        <v>0.102103</v>
      </c>
      <c r="V3222" s="29">
        <v>0.47</v>
      </c>
    </row>
    <row r="3223" spans="1:22" ht="14.25" customHeight="1" x14ac:dyDescent="0.3">
      <c r="A3223" s="57">
        <v>41430</v>
      </c>
      <c r="B3223" s="29">
        <v>21018</v>
      </c>
      <c r="C3223" s="29">
        <v>20828</v>
      </c>
      <c r="D3223" s="29">
        <v>82.593999999999994</v>
      </c>
      <c r="E3223" s="29">
        <v>99.06</v>
      </c>
      <c r="F3223" s="29">
        <v>1.3092999999999999</v>
      </c>
      <c r="G3223" s="29">
        <v>1.0094000000000001E-2</v>
      </c>
      <c r="H3223" s="29">
        <v>0.16319</v>
      </c>
      <c r="I3223" s="29">
        <v>0.16320000000000001</v>
      </c>
      <c r="J3223" s="29">
        <v>1.5406</v>
      </c>
      <c r="K3223" s="29">
        <v>3.3493000000000002E-2</v>
      </c>
      <c r="L3223" s="29">
        <v>0.32369999999999999</v>
      </c>
      <c r="M3223" s="29">
        <v>8.9370000000000005E-2</v>
      </c>
      <c r="N3223" s="29">
        <v>1.2880000000000001E-2</v>
      </c>
      <c r="O3223" s="29">
        <v>0.79049999999999998</v>
      </c>
      <c r="P3223" s="29">
        <v>1.0149900000000001</v>
      </c>
      <c r="Q3223" s="29">
        <v>2.3821999999999999E-2</v>
      </c>
      <c r="R3223" s="29">
        <v>1.753E-2</v>
      </c>
      <c r="S3223" s="29">
        <v>3.2732999999999998E-2</v>
      </c>
      <c r="T3223" s="29">
        <v>0.9667</v>
      </c>
      <c r="U3223" s="29">
        <v>0.102103</v>
      </c>
      <c r="V3223" s="29">
        <v>0.47020000000000001</v>
      </c>
    </row>
    <row r="3224" spans="1:22" ht="14.25" customHeight="1" x14ac:dyDescent="0.3">
      <c r="A3224" s="57">
        <v>41429</v>
      </c>
      <c r="B3224" s="29">
        <v>21008</v>
      </c>
      <c r="C3224" s="29">
        <v>20828</v>
      </c>
      <c r="D3224" s="29">
        <v>82.769000000000005</v>
      </c>
      <c r="E3224" s="29">
        <v>100.03</v>
      </c>
      <c r="F3224" s="29">
        <v>1.3081</v>
      </c>
      <c r="G3224" s="29">
        <v>9.9950000000000004E-3</v>
      </c>
      <c r="H3224" s="29">
        <v>0.16317000000000001</v>
      </c>
      <c r="I3224" s="29">
        <v>0.16309999999999999</v>
      </c>
      <c r="J3224" s="29">
        <v>1.5311999999999999</v>
      </c>
      <c r="K3224" s="29">
        <v>3.3438000000000002E-2</v>
      </c>
      <c r="L3224" s="29">
        <v>0.32369999999999999</v>
      </c>
      <c r="M3224" s="29">
        <v>8.8999999999999996E-2</v>
      </c>
      <c r="N3224" s="29">
        <v>1.286E-2</v>
      </c>
      <c r="O3224" s="29">
        <v>0.79049999999999998</v>
      </c>
      <c r="P3224" s="29">
        <v>1.0147200000000001</v>
      </c>
      <c r="Q3224" s="29">
        <v>2.3917999999999998E-2</v>
      </c>
      <c r="R3224" s="29">
        <v>1.7682E-2</v>
      </c>
      <c r="S3224" s="29">
        <v>3.2836999999999998E-2</v>
      </c>
      <c r="T3224" s="29">
        <v>0.96699999999999997</v>
      </c>
      <c r="U3224" s="29">
        <v>0.10204199999999999</v>
      </c>
      <c r="V3224" s="29">
        <v>0.46920000000000001</v>
      </c>
    </row>
    <row r="3225" spans="1:22" ht="14.25" customHeight="1" x14ac:dyDescent="0.3">
      <c r="A3225" s="57">
        <v>41428</v>
      </c>
      <c r="B3225" s="29">
        <v>21005</v>
      </c>
      <c r="C3225" s="29">
        <v>20828</v>
      </c>
      <c r="D3225" s="29">
        <v>82.656000000000006</v>
      </c>
      <c r="E3225" s="29">
        <v>99.53</v>
      </c>
      <c r="F3225" s="29">
        <v>1.3076000000000001</v>
      </c>
      <c r="G3225" s="29">
        <v>1.0045E-2</v>
      </c>
      <c r="H3225" s="29">
        <v>0.16309000000000001</v>
      </c>
      <c r="I3225" s="29">
        <v>0.16320000000000001</v>
      </c>
      <c r="J3225" s="29">
        <v>1.5322</v>
      </c>
      <c r="K3225" s="29">
        <v>3.3514000000000002E-2</v>
      </c>
      <c r="L3225" s="29">
        <v>0.3241</v>
      </c>
      <c r="M3225" s="29">
        <v>8.9279999999999998E-2</v>
      </c>
      <c r="N3225" s="29">
        <v>1.2749999999999999E-2</v>
      </c>
      <c r="O3225" s="29">
        <v>0.79049999999999998</v>
      </c>
      <c r="P3225" s="29">
        <v>1.01461</v>
      </c>
      <c r="Q3225" s="29">
        <v>2.3886000000000001E-2</v>
      </c>
      <c r="R3225" s="29">
        <v>1.772E-2</v>
      </c>
      <c r="S3225" s="29">
        <v>3.2939999999999997E-2</v>
      </c>
      <c r="T3225" s="29">
        <v>0.97309999999999997</v>
      </c>
      <c r="U3225" s="29">
        <v>0.101989</v>
      </c>
      <c r="V3225" s="29">
        <v>0.4708</v>
      </c>
    </row>
    <row r="3226" spans="1:22" ht="14.25" customHeight="1" x14ac:dyDescent="0.3">
      <c r="A3226" s="57">
        <v>41425</v>
      </c>
      <c r="B3226" s="29">
        <v>21013</v>
      </c>
      <c r="C3226" s="29">
        <v>20828</v>
      </c>
      <c r="D3226" s="29">
        <v>83.375</v>
      </c>
      <c r="E3226" s="29">
        <v>100.45</v>
      </c>
      <c r="F3226" s="29">
        <v>1.2999000000000001</v>
      </c>
      <c r="G3226" s="29">
        <v>9.9489999999999995E-3</v>
      </c>
      <c r="H3226" s="29">
        <v>0.16300999999999999</v>
      </c>
      <c r="I3226" s="29">
        <v>0.16259999999999999</v>
      </c>
      <c r="J3226" s="29">
        <v>1.5198</v>
      </c>
      <c r="K3226" s="29">
        <v>3.3376000000000003E-2</v>
      </c>
      <c r="L3226" s="29">
        <v>0.32269999999999999</v>
      </c>
      <c r="M3226" s="29">
        <v>8.8400000000000006E-2</v>
      </c>
      <c r="N3226" s="29">
        <v>1.286E-2</v>
      </c>
      <c r="O3226" s="29">
        <v>0.79039999999999999</v>
      </c>
      <c r="P3226" s="29">
        <v>1.0152300000000001</v>
      </c>
      <c r="Q3226" s="29">
        <v>2.3635E-2</v>
      </c>
      <c r="R3226" s="29">
        <v>1.7655000000000001E-2</v>
      </c>
      <c r="S3226" s="29">
        <v>3.2883999999999997E-2</v>
      </c>
      <c r="T3226" s="29">
        <v>0.9637</v>
      </c>
      <c r="U3226" s="29">
        <v>0.102094</v>
      </c>
      <c r="V3226" s="29">
        <v>0.46710000000000002</v>
      </c>
    </row>
    <row r="3227" spans="1:22" ht="14.25" customHeight="1" x14ac:dyDescent="0.3">
      <c r="A3227" s="57">
        <v>41424</v>
      </c>
      <c r="B3227" s="29">
        <v>21008</v>
      </c>
      <c r="C3227" s="29">
        <v>20828</v>
      </c>
      <c r="D3227" s="29">
        <v>83.042000000000002</v>
      </c>
      <c r="E3227" s="29">
        <v>100.73</v>
      </c>
      <c r="F3227" s="29">
        <v>1.3049999999999999</v>
      </c>
      <c r="G3227" s="29">
        <v>9.9270000000000001E-3</v>
      </c>
      <c r="H3227" s="29">
        <v>0.16311</v>
      </c>
      <c r="I3227" s="29">
        <v>0.16300000000000001</v>
      </c>
      <c r="J3227" s="29">
        <v>1.5232000000000001</v>
      </c>
      <c r="K3227" s="29">
        <v>3.338E-2</v>
      </c>
      <c r="L3227" s="29">
        <v>0.32479999999999998</v>
      </c>
      <c r="M3227" s="29">
        <v>8.8800000000000004E-2</v>
      </c>
      <c r="N3227" s="29">
        <v>1.286E-2</v>
      </c>
      <c r="O3227" s="29">
        <v>0.79059999999999997</v>
      </c>
      <c r="P3227" s="29">
        <v>1.01515</v>
      </c>
      <c r="Q3227" s="29">
        <v>2.3650999999999998E-2</v>
      </c>
      <c r="R3227" s="29">
        <v>1.7669000000000001E-2</v>
      </c>
      <c r="S3227" s="29">
        <v>3.3191999999999999E-2</v>
      </c>
      <c r="T3227" s="29">
        <v>0.97109999999999996</v>
      </c>
      <c r="U3227" s="29">
        <v>0.10201</v>
      </c>
      <c r="V3227" s="29">
        <v>0.4738</v>
      </c>
    </row>
    <row r="3228" spans="1:22" ht="14.25" customHeight="1" x14ac:dyDescent="0.3">
      <c r="A3228" s="57">
        <v>41423</v>
      </c>
      <c r="B3228" s="29">
        <v>21008</v>
      </c>
      <c r="C3228" s="29">
        <v>20828</v>
      </c>
      <c r="D3228" s="29">
        <v>83.66</v>
      </c>
      <c r="E3228" s="29">
        <v>101.16</v>
      </c>
      <c r="F3228" s="29">
        <v>1.2941</v>
      </c>
      <c r="G3228" s="29">
        <v>9.887E-3</v>
      </c>
      <c r="H3228" s="29">
        <v>0.16322</v>
      </c>
      <c r="I3228" s="29">
        <v>0.16309999999999999</v>
      </c>
      <c r="J3228" s="29">
        <v>1.5130999999999999</v>
      </c>
      <c r="K3228" s="29">
        <v>3.3346000000000001E-2</v>
      </c>
      <c r="L3228" s="29">
        <v>0.32519999999999999</v>
      </c>
      <c r="M3228" s="29">
        <v>8.831E-2</v>
      </c>
      <c r="N3228" s="29">
        <v>1.286E-2</v>
      </c>
      <c r="O3228" s="29">
        <v>0.79059999999999997</v>
      </c>
      <c r="P3228" s="29">
        <v>1.0159</v>
      </c>
      <c r="Q3228" s="29">
        <v>2.3584999999999998E-2</v>
      </c>
      <c r="R3228" s="29">
        <v>1.7767000000000002E-2</v>
      </c>
      <c r="S3228" s="29">
        <v>3.3151E-2</v>
      </c>
      <c r="T3228" s="29">
        <v>0.96609999999999996</v>
      </c>
      <c r="U3228" s="29">
        <v>0.10201</v>
      </c>
      <c r="V3228" s="29">
        <v>0.47399999999999998</v>
      </c>
    </row>
    <row r="3229" spans="1:22" ht="14.25" customHeight="1" x14ac:dyDescent="0.3">
      <c r="A3229" s="57">
        <v>41422</v>
      </c>
      <c r="B3229" s="29">
        <v>20998</v>
      </c>
      <c r="C3229" s="29">
        <v>20828</v>
      </c>
      <c r="D3229" s="29">
        <v>84.1</v>
      </c>
      <c r="E3229" s="29">
        <v>102.37</v>
      </c>
      <c r="F3229" s="29">
        <v>1.2856000000000001</v>
      </c>
      <c r="G3229" s="29">
        <v>9.7699999999999992E-3</v>
      </c>
      <c r="H3229" s="29">
        <v>0.16336000000000001</v>
      </c>
      <c r="I3229" s="29">
        <v>0.16339999999999999</v>
      </c>
      <c r="J3229" s="29">
        <v>1.504</v>
      </c>
      <c r="K3229" s="29">
        <v>3.3315999999999998E-2</v>
      </c>
      <c r="L3229" s="29">
        <v>0.32790000000000002</v>
      </c>
      <c r="M3229" s="29">
        <v>8.8660000000000003E-2</v>
      </c>
      <c r="N3229" s="29">
        <v>1.286E-2</v>
      </c>
      <c r="O3229" s="29">
        <v>0.79139999999999999</v>
      </c>
      <c r="P3229" s="29">
        <v>1.01441</v>
      </c>
      <c r="Q3229" s="29">
        <v>2.3848000000000001E-2</v>
      </c>
      <c r="R3229" s="29">
        <v>1.7838E-2</v>
      </c>
      <c r="S3229" s="29">
        <v>3.3244999999999997E-2</v>
      </c>
      <c r="T3229" s="29">
        <v>0.96179999999999999</v>
      </c>
      <c r="U3229" s="29">
        <v>0.101369</v>
      </c>
      <c r="V3229" s="29">
        <v>0.48249999999999998</v>
      </c>
    </row>
    <row r="3230" spans="1:22" ht="14.25" customHeight="1" x14ac:dyDescent="0.3">
      <c r="A3230" s="57">
        <v>41421</v>
      </c>
      <c r="B3230" s="29">
        <v>21000</v>
      </c>
      <c r="C3230" s="29">
        <v>20828</v>
      </c>
      <c r="D3230" s="29">
        <v>83.7</v>
      </c>
      <c r="E3230" s="29">
        <v>100.96</v>
      </c>
      <c r="F3230" s="29">
        <v>1.2930999999999999</v>
      </c>
      <c r="G3230" s="29">
        <v>9.9069999999999991E-3</v>
      </c>
      <c r="H3230" s="29">
        <v>0.16336000000000001</v>
      </c>
      <c r="I3230" s="29">
        <v>0.16350000000000001</v>
      </c>
      <c r="J3230" s="29">
        <v>1.5099</v>
      </c>
      <c r="K3230" s="29">
        <v>3.3498E-2</v>
      </c>
      <c r="L3230" s="29">
        <v>0.33090000000000003</v>
      </c>
      <c r="M3230" s="29">
        <v>8.9080000000000006E-2</v>
      </c>
      <c r="N3230" s="29">
        <v>1.286E-2</v>
      </c>
      <c r="O3230" s="29">
        <v>0.79149999999999998</v>
      </c>
      <c r="P3230" s="29">
        <v>1.01546</v>
      </c>
      <c r="Q3230" s="29">
        <v>2.4043999999999999E-2</v>
      </c>
      <c r="R3230" s="29">
        <v>1.7994E-2</v>
      </c>
      <c r="S3230" s="29">
        <v>3.3485000000000001E-2</v>
      </c>
      <c r="T3230" s="29">
        <v>0.96699999999999997</v>
      </c>
      <c r="U3230" s="29">
        <v>0.102146</v>
      </c>
      <c r="V3230" s="29">
        <v>0.48620000000000002</v>
      </c>
    </row>
    <row r="3231" spans="1:22" ht="14.25" customHeight="1" x14ac:dyDescent="0.3">
      <c r="A3231" s="57">
        <v>41418</v>
      </c>
      <c r="B3231" s="29">
        <v>21000</v>
      </c>
      <c r="C3231" s="29">
        <v>20828</v>
      </c>
      <c r="D3231" s="29">
        <v>83.7</v>
      </c>
      <c r="E3231" s="29">
        <v>101.31</v>
      </c>
      <c r="F3231" s="29">
        <v>1.2931999999999999</v>
      </c>
      <c r="G3231" s="29">
        <v>9.8700000000000003E-3</v>
      </c>
      <c r="H3231" s="29">
        <v>0.16309000000000001</v>
      </c>
      <c r="I3231" s="29">
        <v>0.1633</v>
      </c>
      <c r="J3231" s="29">
        <v>1.5126999999999999</v>
      </c>
      <c r="K3231" s="29">
        <v>3.3409000000000001E-2</v>
      </c>
      <c r="L3231" s="29">
        <v>0.32950000000000002</v>
      </c>
      <c r="M3231" s="29">
        <v>8.8620000000000004E-2</v>
      </c>
      <c r="N3231" s="29">
        <v>1.285E-2</v>
      </c>
      <c r="O3231" s="29">
        <v>0.79149999999999998</v>
      </c>
      <c r="P3231" s="29">
        <v>1.0162599999999999</v>
      </c>
      <c r="Q3231" s="29">
        <v>2.3969000000000001E-2</v>
      </c>
      <c r="R3231" s="29">
        <v>1.7939E-2</v>
      </c>
      <c r="S3231" s="29">
        <v>3.3383000000000003E-2</v>
      </c>
      <c r="T3231" s="29">
        <v>0.96909999999999996</v>
      </c>
      <c r="U3231" s="29">
        <v>0.102323</v>
      </c>
      <c r="V3231" s="29">
        <v>0.4874</v>
      </c>
    </row>
    <row r="3232" spans="1:22" ht="14.25" customHeight="1" x14ac:dyDescent="0.3">
      <c r="A3232" s="57">
        <v>41417</v>
      </c>
      <c r="B3232" s="29">
        <v>21000</v>
      </c>
      <c r="C3232" s="29">
        <v>20828</v>
      </c>
      <c r="D3232" s="29">
        <v>83.8</v>
      </c>
      <c r="E3232" s="29">
        <v>102.02</v>
      </c>
      <c r="F3232" s="29">
        <v>1.2934000000000001</v>
      </c>
      <c r="G3232" s="29">
        <v>9.8019999999999999E-3</v>
      </c>
      <c r="H3232" s="29">
        <v>0.16303000000000001</v>
      </c>
      <c r="I3232" s="29">
        <v>0.16309999999999999</v>
      </c>
      <c r="J3232" s="29">
        <v>1.5106999999999999</v>
      </c>
      <c r="K3232" s="29">
        <v>3.3436E-2</v>
      </c>
      <c r="L3232" s="29">
        <v>0.3301</v>
      </c>
      <c r="M3232" s="29">
        <v>8.8580000000000006E-2</v>
      </c>
      <c r="N3232" s="29">
        <v>1.285E-2</v>
      </c>
      <c r="O3232" s="29">
        <v>0.79149999999999998</v>
      </c>
      <c r="P3232" s="29">
        <v>1.0157499999999999</v>
      </c>
      <c r="Q3232" s="29">
        <v>2.402E-2</v>
      </c>
      <c r="R3232" s="29">
        <v>1.7920999999999999E-2</v>
      </c>
      <c r="S3232" s="29">
        <v>3.3429E-2</v>
      </c>
      <c r="T3232" s="29">
        <v>0.97030000000000005</v>
      </c>
      <c r="U3232" s="29">
        <v>0.102438</v>
      </c>
      <c r="V3232" s="29">
        <v>0.48920000000000002</v>
      </c>
    </row>
    <row r="3233" spans="1:22" ht="14.25" customHeight="1" x14ac:dyDescent="0.3">
      <c r="A3233" s="57">
        <v>41416</v>
      </c>
      <c r="B3233" s="29">
        <v>21000</v>
      </c>
      <c r="C3233" s="29">
        <v>20828</v>
      </c>
      <c r="D3233" s="29">
        <v>84.352000000000004</v>
      </c>
      <c r="E3233" s="29">
        <v>103.16</v>
      </c>
      <c r="F3233" s="29">
        <v>1.2858000000000001</v>
      </c>
      <c r="G3233" s="29">
        <v>9.6939999999999995E-3</v>
      </c>
      <c r="H3233" s="29">
        <v>0.16309999999999999</v>
      </c>
      <c r="I3233" s="29">
        <v>0.16300000000000001</v>
      </c>
      <c r="J3233" s="29">
        <v>1.5049999999999999</v>
      </c>
      <c r="K3233" s="29">
        <v>3.3404000000000003E-2</v>
      </c>
      <c r="L3233" s="29">
        <v>0.32940000000000003</v>
      </c>
      <c r="M3233" s="29">
        <v>8.9380000000000001E-2</v>
      </c>
      <c r="N3233" s="29">
        <v>1.285E-2</v>
      </c>
      <c r="O3233" s="29">
        <v>0.79110000000000003</v>
      </c>
      <c r="P3233" s="29">
        <v>1.01528</v>
      </c>
      <c r="Q3233" s="29">
        <v>2.4225E-2</v>
      </c>
      <c r="R3233" s="29">
        <v>1.7992000000000001E-2</v>
      </c>
      <c r="S3233" s="29">
        <v>3.3459000000000003E-2</v>
      </c>
      <c r="T3233" s="29">
        <v>0.96460000000000001</v>
      </c>
      <c r="U3233" s="29">
        <v>0.102397</v>
      </c>
      <c r="V3233" s="29">
        <v>0.48799999999999999</v>
      </c>
    </row>
    <row r="3234" spans="1:22" ht="14.25" customHeight="1" x14ac:dyDescent="0.3">
      <c r="A3234" s="57">
        <v>41415</v>
      </c>
      <c r="B3234" s="29">
        <v>21000</v>
      </c>
      <c r="C3234" s="29">
        <v>20828</v>
      </c>
      <c r="D3234" s="29">
        <v>83.864000000000004</v>
      </c>
      <c r="E3234" s="29">
        <v>102.5</v>
      </c>
      <c r="F3234" s="29">
        <v>1.2906</v>
      </c>
      <c r="G3234" s="29">
        <v>9.7579999999999993E-3</v>
      </c>
      <c r="H3234" s="29">
        <v>0.16298000000000001</v>
      </c>
      <c r="I3234" s="29">
        <v>0.16309999999999999</v>
      </c>
      <c r="J3234" s="29">
        <v>1.5154000000000001</v>
      </c>
      <c r="K3234" s="29">
        <v>3.3507000000000002E-2</v>
      </c>
      <c r="L3234" s="29">
        <v>0.33069999999999999</v>
      </c>
      <c r="M3234" s="29">
        <v>8.9980000000000004E-2</v>
      </c>
      <c r="N3234" s="29">
        <v>1.285E-2</v>
      </c>
      <c r="O3234" s="29">
        <v>0.79110000000000003</v>
      </c>
      <c r="P3234" s="29">
        <v>1.0154399999999999</v>
      </c>
      <c r="Q3234" s="29">
        <v>2.4257000000000001E-2</v>
      </c>
      <c r="R3234" s="29">
        <v>1.8054000000000001E-2</v>
      </c>
      <c r="S3234" s="29">
        <v>3.3574E-2</v>
      </c>
      <c r="T3234" s="29">
        <v>0.97409999999999997</v>
      </c>
      <c r="U3234" s="29">
        <v>0.10241699999999999</v>
      </c>
      <c r="V3234" s="29">
        <v>0.49080000000000001</v>
      </c>
    </row>
    <row r="3235" spans="1:22" ht="14.25" customHeight="1" x14ac:dyDescent="0.3">
      <c r="A3235" s="57">
        <v>41414</v>
      </c>
      <c r="B3235" s="29">
        <v>20993</v>
      </c>
      <c r="C3235" s="29">
        <v>20828</v>
      </c>
      <c r="D3235" s="29">
        <v>83.736000000000004</v>
      </c>
      <c r="E3235" s="29">
        <v>102.27</v>
      </c>
      <c r="F3235" s="29">
        <v>1.2882</v>
      </c>
      <c r="G3235" s="29">
        <v>9.7800000000000005E-3</v>
      </c>
      <c r="H3235" s="29">
        <v>0.16289999999999999</v>
      </c>
      <c r="I3235" s="29">
        <v>0.16300000000000001</v>
      </c>
      <c r="J3235" s="29">
        <v>1.5255000000000001</v>
      </c>
      <c r="K3235" s="29">
        <v>3.3454999999999999E-2</v>
      </c>
      <c r="L3235" s="29">
        <v>0.33229999999999998</v>
      </c>
      <c r="M3235" s="29">
        <v>8.9700000000000002E-2</v>
      </c>
      <c r="N3235" s="29">
        <v>1.285E-2</v>
      </c>
      <c r="O3235" s="29">
        <v>0.79159999999999997</v>
      </c>
      <c r="P3235" s="29">
        <v>1.0162599999999999</v>
      </c>
      <c r="Q3235" s="29">
        <v>2.4301E-2</v>
      </c>
      <c r="R3235" s="29">
        <v>1.8186999999999998E-2</v>
      </c>
      <c r="S3235" s="29">
        <v>3.3545999999999999E-2</v>
      </c>
      <c r="T3235" s="29">
        <v>0.97640000000000005</v>
      </c>
      <c r="U3235" s="29">
        <v>0.102481</v>
      </c>
      <c r="V3235" s="29">
        <v>0.4904</v>
      </c>
    </row>
    <row r="3236" spans="1:22" ht="14.25" customHeight="1" x14ac:dyDescent="0.3">
      <c r="A3236" s="57">
        <v>41411</v>
      </c>
      <c r="B3236" s="29">
        <v>20985</v>
      </c>
      <c r="C3236" s="29">
        <v>20828</v>
      </c>
      <c r="D3236" s="29">
        <v>84.251999999999995</v>
      </c>
      <c r="E3236" s="29">
        <v>103.21</v>
      </c>
      <c r="F3236" s="29">
        <v>1.2839</v>
      </c>
      <c r="G3236" s="29">
        <v>9.6869999999999994E-3</v>
      </c>
      <c r="H3236" s="29">
        <v>0.16281999999999999</v>
      </c>
      <c r="I3236" s="29">
        <v>0.16270000000000001</v>
      </c>
      <c r="J3236" s="29">
        <v>1.5168999999999999</v>
      </c>
      <c r="K3236" s="29">
        <v>3.3341000000000003E-2</v>
      </c>
      <c r="L3236" s="29">
        <v>0.33079999999999998</v>
      </c>
      <c r="M3236" s="29">
        <v>8.9099999999999999E-2</v>
      </c>
      <c r="N3236" s="29">
        <v>1.285E-2</v>
      </c>
      <c r="O3236" s="29">
        <v>0.79179999999999995</v>
      </c>
      <c r="P3236" s="29">
        <v>1.0152300000000001</v>
      </c>
      <c r="Q3236" s="29">
        <v>2.426E-2</v>
      </c>
      <c r="R3236" s="29">
        <v>1.8134000000000001E-2</v>
      </c>
      <c r="S3236" s="29">
        <v>3.3489999999999999E-2</v>
      </c>
      <c r="T3236" s="29">
        <v>0.97270000000000001</v>
      </c>
      <c r="U3236" s="29">
        <v>0.102502</v>
      </c>
      <c r="V3236" s="29">
        <v>0.49109999999999998</v>
      </c>
    </row>
    <row r="3237" spans="1:22" ht="14.25" customHeight="1" x14ac:dyDescent="0.3">
      <c r="A3237" s="57">
        <v>41410</v>
      </c>
      <c r="B3237" s="29">
        <v>20940</v>
      </c>
      <c r="C3237" s="29">
        <v>20828</v>
      </c>
      <c r="D3237" s="29">
        <v>83.587999999999994</v>
      </c>
      <c r="E3237" s="29">
        <v>102.26</v>
      </c>
      <c r="F3237" s="29">
        <v>1.2882</v>
      </c>
      <c r="G3237" s="29">
        <v>9.7789999999999995E-3</v>
      </c>
      <c r="H3237" s="29">
        <v>0.16261999999999999</v>
      </c>
      <c r="I3237" s="29">
        <v>0.16270000000000001</v>
      </c>
      <c r="J3237" s="29">
        <v>1.5269999999999999</v>
      </c>
      <c r="K3237" s="29">
        <v>3.3334000000000003E-2</v>
      </c>
      <c r="L3237" s="29">
        <v>0.33260000000000001</v>
      </c>
      <c r="M3237" s="29">
        <v>8.9469999999999994E-2</v>
      </c>
      <c r="N3237" s="29">
        <v>1.285E-2</v>
      </c>
      <c r="O3237" s="29">
        <v>0.79549999999999998</v>
      </c>
      <c r="P3237" s="29">
        <v>1.0147200000000001</v>
      </c>
      <c r="Q3237" s="29">
        <v>2.4275000000000001E-2</v>
      </c>
      <c r="R3237" s="29">
        <v>1.8249999999999999E-2</v>
      </c>
      <c r="S3237" s="29">
        <v>3.3659000000000001E-2</v>
      </c>
      <c r="T3237" s="29">
        <v>0.98089999999999999</v>
      </c>
      <c r="U3237" s="29">
        <v>0.102565</v>
      </c>
      <c r="V3237" s="29">
        <v>0.49390000000000001</v>
      </c>
    </row>
    <row r="3238" spans="1:22" ht="14.25" customHeight="1" x14ac:dyDescent="0.3">
      <c r="A3238" s="57">
        <v>41409</v>
      </c>
      <c r="B3238" s="29">
        <v>20940</v>
      </c>
      <c r="C3238" s="29">
        <v>20828</v>
      </c>
      <c r="D3238" s="29">
        <v>83.83</v>
      </c>
      <c r="E3238" s="29">
        <v>102.25</v>
      </c>
      <c r="F3238" s="29">
        <v>1.2887</v>
      </c>
      <c r="G3238" s="29">
        <v>9.7809999999999998E-3</v>
      </c>
      <c r="H3238" s="29">
        <v>0.16270999999999999</v>
      </c>
      <c r="I3238" s="29">
        <v>0.1628</v>
      </c>
      <c r="J3238" s="29">
        <v>1.5234000000000001</v>
      </c>
      <c r="K3238" s="29">
        <v>3.3367000000000001E-2</v>
      </c>
      <c r="L3238" s="29">
        <v>0.33239999999999997</v>
      </c>
      <c r="M3238" s="29">
        <v>8.9560000000000001E-2</v>
      </c>
      <c r="N3238" s="29">
        <v>1.285E-2</v>
      </c>
      <c r="O3238" s="29">
        <v>0.79349999999999998</v>
      </c>
      <c r="P3238" s="29">
        <v>1.0153099999999999</v>
      </c>
      <c r="Q3238" s="29">
        <v>2.4230999999999999E-2</v>
      </c>
      <c r="R3238" s="29">
        <v>1.8246999999999999E-2</v>
      </c>
      <c r="S3238" s="29">
        <v>3.3613999999999998E-2</v>
      </c>
      <c r="T3238" s="29">
        <v>0.98460000000000003</v>
      </c>
      <c r="U3238" s="29">
        <v>0.10259600000000001</v>
      </c>
      <c r="V3238" s="29">
        <v>0.49349999999999999</v>
      </c>
    </row>
    <row r="3239" spans="1:22" ht="14.25" customHeight="1" x14ac:dyDescent="0.3">
      <c r="A3239" s="57">
        <v>41408</v>
      </c>
      <c r="B3239" s="29">
        <v>20940</v>
      </c>
      <c r="C3239" s="29">
        <v>20828</v>
      </c>
      <c r="D3239" s="29">
        <v>83.594999999999999</v>
      </c>
      <c r="E3239" s="29">
        <v>102.42</v>
      </c>
      <c r="F3239" s="29">
        <v>1.292</v>
      </c>
      <c r="G3239" s="29">
        <v>9.7640000000000001E-3</v>
      </c>
      <c r="H3239" s="29">
        <v>0.16278999999999999</v>
      </c>
      <c r="I3239" s="29">
        <v>0.1628</v>
      </c>
      <c r="J3239" s="29">
        <v>1.5208999999999999</v>
      </c>
      <c r="K3239" s="29">
        <v>3.3460999999999998E-2</v>
      </c>
      <c r="L3239" s="29">
        <v>0.33379999999999999</v>
      </c>
      <c r="M3239" s="29">
        <v>8.9969999999999994E-2</v>
      </c>
      <c r="N3239" s="29">
        <v>1.285E-2</v>
      </c>
      <c r="O3239" s="29">
        <v>0.79059999999999997</v>
      </c>
      <c r="P3239" s="29">
        <v>1.0150300000000001</v>
      </c>
      <c r="Q3239" s="29">
        <v>2.4306999999999999E-2</v>
      </c>
      <c r="R3239" s="29">
        <v>1.8263000000000001E-2</v>
      </c>
      <c r="S3239" s="29">
        <v>3.3717999999999998E-2</v>
      </c>
      <c r="T3239" s="29">
        <v>0.98229999999999995</v>
      </c>
      <c r="U3239" s="29">
        <v>0.10267999999999999</v>
      </c>
      <c r="V3239" s="29">
        <v>0.49490000000000001</v>
      </c>
    </row>
    <row r="3240" spans="1:22" ht="14.25" customHeight="1" x14ac:dyDescent="0.3">
      <c r="A3240" s="57">
        <v>41407</v>
      </c>
      <c r="B3240" s="29">
        <v>20939</v>
      </c>
      <c r="C3240" s="29">
        <v>20828</v>
      </c>
      <c r="D3240" s="29">
        <v>83.277000000000001</v>
      </c>
      <c r="E3240" s="29">
        <v>101.82</v>
      </c>
      <c r="F3240" s="29">
        <v>1.2975000000000001</v>
      </c>
      <c r="G3240" s="29">
        <v>9.8209999999999999E-3</v>
      </c>
      <c r="H3240" s="29">
        <v>0.16269</v>
      </c>
      <c r="I3240" s="29">
        <v>0.1628</v>
      </c>
      <c r="J3240" s="29">
        <v>1.5299</v>
      </c>
      <c r="K3240" s="29">
        <v>3.3444000000000002E-2</v>
      </c>
      <c r="L3240" s="29">
        <v>0.33429999999999999</v>
      </c>
      <c r="M3240" s="29">
        <v>8.9690000000000006E-2</v>
      </c>
      <c r="N3240" s="29">
        <v>1.273E-2</v>
      </c>
      <c r="O3240" s="29">
        <v>0.79210000000000003</v>
      </c>
      <c r="P3240" s="29">
        <v>1.01451</v>
      </c>
      <c r="Q3240" s="29">
        <v>2.4261999999999999E-2</v>
      </c>
      <c r="R3240" s="29">
        <v>1.8237E-2</v>
      </c>
      <c r="S3240" s="29">
        <v>3.3706E-2</v>
      </c>
      <c r="T3240" s="29">
        <v>0.98950000000000005</v>
      </c>
      <c r="U3240" s="29">
        <v>0.102691</v>
      </c>
      <c r="V3240" s="29">
        <v>0.49790000000000001</v>
      </c>
    </row>
    <row r="3241" spans="1:22" ht="14.25" customHeight="1" x14ac:dyDescent="0.3">
      <c r="A3241" s="57">
        <v>41404</v>
      </c>
      <c r="B3241" s="29">
        <v>20940</v>
      </c>
      <c r="C3241" s="29">
        <v>20828</v>
      </c>
      <c r="D3241" s="29">
        <v>83.143000000000001</v>
      </c>
      <c r="E3241" s="29">
        <v>101.62</v>
      </c>
      <c r="F3241" s="29">
        <v>1.2988999999999999</v>
      </c>
      <c r="G3241" s="29">
        <v>9.8420000000000001E-3</v>
      </c>
      <c r="H3241" s="29">
        <v>0.16281999999999999</v>
      </c>
      <c r="I3241" s="29">
        <v>0.16250000000000001</v>
      </c>
      <c r="J3241" s="29">
        <v>1.5358000000000001</v>
      </c>
      <c r="K3241" s="29">
        <v>3.3620999999999998E-2</v>
      </c>
      <c r="L3241" s="29">
        <v>0.3347</v>
      </c>
      <c r="M3241" s="29">
        <v>9.0399999999999994E-2</v>
      </c>
      <c r="N3241" s="29">
        <v>1.2840000000000001E-2</v>
      </c>
      <c r="O3241" s="29">
        <v>0.79239999999999999</v>
      </c>
      <c r="P3241" s="29">
        <v>1.01606</v>
      </c>
      <c r="Q3241" s="29">
        <v>2.4341000000000002E-2</v>
      </c>
      <c r="R3241" s="29">
        <v>1.8200000000000001E-2</v>
      </c>
      <c r="S3241" s="29">
        <v>3.3535000000000002E-2</v>
      </c>
      <c r="T3241" s="29">
        <v>0.99009999999999998</v>
      </c>
      <c r="U3241" s="29">
        <v>0.10267999999999999</v>
      </c>
      <c r="V3241" s="29">
        <v>0.49480000000000002</v>
      </c>
    </row>
    <row r="3242" spans="1:22" ht="14.25" customHeight="1" x14ac:dyDescent="0.3">
      <c r="A3242" s="57">
        <v>41403</v>
      </c>
      <c r="B3242" s="29">
        <v>20945</v>
      </c>
      <c r="C3242" s="29">
        <v>20828</v>
      </c>
      <c r="D3242" s="29">
        <v>82.793000000000006</v>
      </c>
      <c r="E3242" s="29">
        <v>100.59</v>
      </c>
      <c r="F3242" s="29">
        <v>1.3043</v>
      </c>
      <c r="G3242" s="29">
        <v>9.9410000000000002E-3</v>
      </c>
      <c r="H3242" s="29">
        <v>0.16305</v>
      </c>
      <c r="I3242" s="29">
        <v>0.1628</v>
      </c>
      <c r="J3242" s="29">
        <v>1.5448999999999999</v>
      </c>
      <c r="K3242" s="29">
        <v>3.3909000000000002E-2</v>
      </c>
      <c r="L3242" s="29">
        <v>0.33560000000000001</v>
      </c>
      <c r="M3242" s="29">
        <v>9.1579999999999995E-2</v>
      </c>
      <c r="N3242" s="29">
        <v>1.2840000000000001E-2</v>
      </c>
      <c r="O3242" s="29">
        <v>0.79430000000000001</v>
      </c>
      <c r="P3242" s="29">
        <v>1.0157499999999999</v>
      </c>
      <c r="Q3242" s="29">
        <v>2.4471E-2</v>
      </c>
      <c r="R3242" s="29">
        <v>1.8307E-2</v>
      </c>
      <c r="S3242" s="29">
        <v>3.3921E-2</v>
      </c>
      <c r="T3242" s="29">
        <v>0.99319999999999997</v>
      </c>
      <c r="U3242" s="29">
        <v>0.102743</v>
      </c>
      <c r="V3242" s="29">
        <v>0.497</v>
      </c>
    </row>
    <row r="3243" spans="1:22" ht="14.25" customHeight="1" x14ac:dyDescent="0.3">
      <c r="A3243" s="57">
        <v>41402</v>
      </c>
      <c r="B3243" s="29">
        <v>20935</v>
      </c>
      <c r="C3243" s="29">
        <v>20828</v>
      </c>
      <c r="D3243" s="29">
        <v>81.896000000000001</v>
      </c>
      <c r="E3243" s="29">
        <v>99.01</v>
      </c>
      <c r="F3243" s="29">
        <v>1.3152999999999999</v>
      </c>
      <c r="G3243" s="29">
        <v>1.0099E-2</v>
      </c>
      <c r="H3243" s="29">
        <v>0.16284000000000001</v>
      </c>
      <c r="I3243" s="29">
        <v>0.16300000000000001</v>
      </c>
      <c r="J3243" s="29">
        <v>1.5533999999999999</v>
      </c>
      <c r="K3243" s="29">
        <v>3.4082000000000001E-2</v>
      </c>
      <c r="L3243" s="29">
        <v>0.33800000000000002</v>
      </c>
      <c r="M3243" s="29">
        <v>9.2069999999999999E-2</v>
      </c>
      <c r="N3243" s="29">
        <v>1.2829999999999999E-2</v>
      </c>
      <c r="O3243" s="29">
        <v>0.79300000000000004</v>
      </c>
      <c r="P3243" s="29">
        <v>1.0157499999999999</v>
      </c>
      <c r="Q3243" s="29">
        <v>2.4528000000000001E-2</v>
      </c>
      <c r="R3243" s="29">
        <v>1.8499999999999999E-2</v>
      </c>
      <c r="S3243" s="29">
        <v>3.4105999999999997E-2</v>
      </c>
      <c r="T3243" s="29">
        <v>0.997</v>
      </c>
      <c r="U3243" s="29">
        <v>0.10277600000000001</v>
      </c>
      <c r="V3243" s="29">
        <v>0.49869999999999998</v>
      </c>
    </row>
    <row r="3244" spans="1:22" ht="14.25" customHeight="1" x14ac:dyDescent="0.3">
      <c r="A3244" s="57">
        <v>41401</v>
      </c>
      <c r="B3244" s="29">
        <v>20935</v>
      </c>
      <c r="C3244" s="29">
        <v>20828</v>
      </c>
      <c r="D3244" s="29">
        <v>82.253</v>
      </c>
      <c r="E3244" s="29">
        <v>99</v>
      </c>
      <c r="F3244" s="29">
        <v>1.3079000000000001</v>
      </c>
      <c r="G3244" s="29">
        <v>1.0102E-2</v>
      </c>
      <c r="H3244" s="29">
        <v>0.16249</v>
      </c>
      <c r="I3244" s="29">
        <v>0.16239999999999999</v>
      </c>
      <c r="J3244" s="29">
        <v>1.5484</v>
      </c>
      <c r="K3244" s="29">
        <v>3.3876000000000003E-2</v>
      </c>
      <c r="L3244" s="29">
        <v>0.33589999999999998</v>
      </c>
      <c r="M3244" s="29">
        <v>9.171E-2</v>
      </c>
      <c r="N3244" s="29">
        <v>1.2829999999999999E-2</v>
      </c>
      <c r="O3244" s="29">
        <v>0.79100000000000004</v>
      </c>
      <c r="P3244" s="29">
        <v>1.0158499999999999</v>
      </c>
      <c r="Q3244" s="29">
        <v>2.4441999999999998E-2</v>
      </c>
      <c r="R3244" s="29">
        <v>1.8487E-2</v>
      </c>
      <c r="S3244" s="29">
        <v>3.3796E-2</v>
      </c>
      <c r="T3244" s="29">
        <v>0.99580000000000002</v>
      </c>
      <c r="U3244" s="29">
        <v>0.10272199999999999</v>
      </c>
      <c r="V3244" s="29">
        <v>0.49809999999999999</v>
      </c>
    </row>
    <row r="3245" spans="1:22" ht="14.25" customHeight="1" x14ac:dyDescent="0.3">
      <c r="A3245" s="57">
        <v>41400</v>
      </c>
      <c r="B3245" s="29">
        <v>20935</v>
      </c>
      <c r="C3245" s="29">
        <v>20828</v>
      </c>
      <c r="D3245" s="29">
        <v>82.314999999999998</v>
      </c>
      <c r="E3245" s="29">
        <v>99.33</v>
      </c>
      <c r="F3245" s="29">
        <v>1.3076000000000001</v>
      </c>
      <c r="G3245" s="29">
        <v>1.0067E-2</v>
      </c>
      <c r="H3245" s="29">
        <v>0.16216</v>
      </c>
      <c r="I3245" s="29">
        <v>0.16189999999999999</v>
      </c>
      <c r="J3245" s="29">
        <v>1.5539000000000001</v>
      </c>
      <c r="K3245" s="29">
        <v>3.3806999999999997E-2</v>
      </c>
      <c r="L3245" s="29">
        <v>0.33639999999999998</v>
      </c>
      <c r="M3245" s="29">
        <v>9.1310000000000002E-2</v>
      </c>
      <c r="N3245" s="29">
        <v>1.2829999999999999E-2</v>
      </c>
      <c r="O3245" s="29">
        <v>0.79100000000000004</v>
      </c>
      <c r="P3245" s="29">
        <v>1.0164</v>
      </c>
      <c r="Q3245" s="29">
        <v>2.4462999999999999E-2</v>
      </c>
      <c r="R3245" s="29">
        <v>1.8443000000000001E-2</v>
      </c>
      <c r="S3245" s="29">
        <v>3.3760999999999999E-2</v>
      </c>
      <c r="T3245" s="29">
        <v>0.99319999999999997</v>
      </c>
      <c r="U3245" s="29">
        <v>0.10272299999999999</v>
      </c>
      <c r="V3245" s="29">
        <v>0.49680000000000002</v>
      </c>
    </row>
    <row r="3246" spans="1:22" ht="14.25" customHeight="1" x14ac:dyDescent="0.3">
      <c r="A3246" s="57">
        <v>41397</v>
      </c>
      <c r="B3246" s="29">
        <v>20940</v>
      </c>
      <c r="C3246" s="29">
        <v>20828</v>
      </c>
      <c r="D3246" s="29">
        <v>82.125</v>
      </c>
      <c r="E3246" s="29">
        <v>98.99</v>
      </c>
      <c r="F3246" s="29">
        <v>1.3113999999999999</v>
      </c>
      <c r="G3246" s="29">
        <v>1.0101000000000001E-2</v>
      </c>
      <c r="H3246" s="29">
        <v>0.16245000000000001</v>
      </c>
      <c r="I3246" s="29">
        <v>0.16250000000000001</v>
      </c>
      <c r="J3246" s="29">
        <v>1.5573999999999999</v>
      </c>
      <c r="K3246" s="29">
        <v>3.3847000000000002E-2</v>
      </c>
      <c r="L3246" s="29">
        <v>0.3301</v>
      </c>
      <c r="M3246" s="29">
        <v>9.1120000000000007E-2</v>
      </c>
      <c r="N3246" s="29">
        <v>1.2829999999999999E-2</v>
      </c>
      <c r="O3246" s="29">
        <v>0.79210000000000003</v>
      </c>
      <c r="P3246" s="29">
        <v>1.01722</v>
      </c>
      <c r="Q3246" s="29">
        <v>2.4475E-2</v>
      </c>
      <c r="R3246" s="29">
        <v>1.8574E-2</v>
      </c>
      <c r="S3246" s="29">
        <v>3.3646000000000002E-2</v>
      </c>
      <c r="T3246" s="29">
        <v>0.99209999999999998</v>
      </c>
      <c r="U3246" s="29">
        <v>0.10272299999999999</v>
      </c>
      <c r="V3246" s="29">
        <v>0.49790000000000001</v>
      </c>
    </row>
    <row r="3247" spans="1:22" ht="14.25" customHeight="1" x14ac:dyDescent="0.3">
      <c r="A3247" s="57">
        <v>41396</v>
      </c>
      <c r="B3247" s="29">
        <v>20935</v>
      </c>
      <c r="C3247" s="29">
        <v>20828</v>
      </c>
      <c r="D3247" s="29">
        <v>82.224000000000004</v>
      </c>
      <c r="E3247" s="29">
        <v>97.94</v>
      </c>
      <c r="F3247" s="29">
        <v>1.3065</v>
      </c>
      <c r="G3247" s="29">
        <v>1.0211E-2</v>
      </c>
      <c r="H3247" s="29">
        <v>0.16244</v>
      </c>
      <c r="I3247" s="29">
        <v>0.1623</v>
      </c>
      <c r="J3247" s="29">
        <v>1.5535000000000001</v>
      </c>
      <c r="K3247" s="29">
        <v>3.3812000000000002E-2</v>
      </c>
      <c r="L3247" s="29">
        <v>0.32769999999999999</v>
      </c>
      <c r="M3247" s="29">
        <v>9.078E-2</v>
      </c>
      <c r="N3247" s="29">
        <v>1.2829999999999999E-2</v>
      </c>
      <c r="O3247" s="29">
        <v>0.79269999999999996</v>
      </c>
      <c r="P3247" s="29">
        <v>1.0159800000000001</v>
      </c>
      <c r="Q3247" s="29">
        <v>2.4407999999999999E-2</v>
      </c>
      <c r="R3247" s="29">
        <v>1.8584E-2</v>
      </c>
      <c r="S3247" s="29">
        <v>3.3951000000000002E-2</v>
      </c>
      <c r="T3247" s="29">
        <v>0.98960000000000004</v>
      </c>
      <c r="U3247" s="29">
        <v>0.102702</v>
      </c>
      <c r="V3247" s="29">
        <v>0.49730000000000002</v>
      </c>
    </row>
    <row r="3248" spans="1:22" ht="14.25" customHeight="1" x14ac:dyDescent="0.3">
      <c r="A3248" s="57">
        <v>41395</v>
      </c>
      <c r="B3248" s="29">
        <v>20930</v>
      </c>
      <c r="C3248" s="29">
        <v>20828</v>
      </c>
      <c r="D3248" s="29">
        <v>81.483999999999995</v>
      </c>
      <c r="E3248" s="29">
        <v>97.39</v>
      </c>
      <c r="F3248" s="29">
        <v>1.3180000000000001</v>
      </c>
      <c r="G3248" s="29">
        <v>1.0267999999999999E-2</v>
      </c>
      <c r="H3248" s="29">
        <v>0.16220999999999999</v>
      </c>
      <c r="I3248" s="29">
        <v>0.16220000000000001</v>
      </c>
      <c r="J3248" s="29">
        <v>1.5555000000000001</v>
      </c>
      <c r="K3248" s="29">
        <v>3.3890000000000003E-2</v>
      </c>
      <c r="L3248" s="29">
        <v>0.3286</v>
      </c>
      <c r="M3248" s="29">
        <v>9.085E-2</v>
      </c>
      <c r="N3248" s="29">
        <v>1.2829999999999999E-2</v>
      </c>
      <c r="O3248" s="29">
        <v>0.78900000000000003</v>
      </c>
      <c r="P3248" s="29">
        <v>1.01562</v>
      </c>
      <c r="Q3248" s="29">
        <v>2.4301E-2</v>
      </c>
      <c r="R3248" s="29">
        <v>1.8631000000000002E-2</v>
      </c>
      <c r="S3248" s="29">
        <v>3.4086999999999999E-2</v>
      </c>
      <c r="T3248" s="29">
        <v>0.99180000000000001</v>
      </c>
      <c r="U3248" s="29">
        <v>0.10281700000000001</v>
      </c>
      <c r="V3248" s="29">
        <v>0.49959999999999999</v>
      </c>
    </row>
    <row r="3249" spans="1:22" ht="14.25" customHeight="1" x14ac:dyDescent="0.3">
      <c r="A3249" s="57">
        <v>41394</v>
      </c>
      <c r="B3249" s="29">
        <v>20930</v>
      </c>
      <c r="C3249" s="29">
        <v>20828</v>
      </c>
      <c r="D3249" s="29">
        <v>81.745999999999995</v>
      </c>
      <c r="E3249" s="29">
        <v>97.45</v>
      </c>
      <c r="F3249" s="29">
        <v>1.3168</v>
      </c>
      <c r="G3249" s="29">
        <v>1.0263E-2</v>
      </c>
      <c r="H3249" s="29">
        <v>0.16220999999999999</v>
      </c>
      <c r="I3249" s="29">
        <v>0.1623</v>
      </c>
      <c r="J3249" s="29">
        <v>1.5531999999999999</v>
      </c>
      <c r="K3249" s="29">
        <v>3.3914E-2</v>
      </c>
      <c r="L3249" s="29">
        <v>0.3286</v>
      </c>
      <c r="M3249" s="29">
        <v>9.0829999999999994E-2</v>
      </c>
      <c r="N3249" s="29">
        <v>1.2829999999999999E-2</v>
      </c>
      <c r="O3249" s="29">
        <v>0.78900000000000003</v>
      </c>
      <c r="P3249" s="29">
        <v>1.01539</v>
      </c>
      <c r="Q3249" s="29">
        <v>2.4287E-2</v>
      </c>
      <c r="R3249" s="29">
        <v>1.8631999999999999E-2</v>
      </c>
      <c r="S3249" s="29">
        <v>3.4167999999999997E-2</v>
      </c>
      <c r="T3249" s="29">
        <v>0.99270000000000003</v>
      </c>
      <c r="U3249" s="29">
        <v>0.10285</v>
      </c>
      <c r="V3249" s="29">
        <v>0.49990000000000001</v>
      </c>
    </row>
    <row r="3250" spans="1:22" ht="14.25" customHeight="1" x14ac:dyDescent="0.3">
      <c r="A3250" s="57">
        <v>41393</v>
      </c>
      <c r="B3250" s="29">
        <v>20930</v>
      </c>
      <c r="C3250" s="29">
        <v>20828</v>
      </c>
      <c r="D3250" s="29">
        <v>82.147000000000006</v>
      </c>
      <c r="E3250" s="29">
        <v>97.76</v>
      </c>
      <c r="F3250" s="29">
        <v>1.3099000000000001</v>
      </c>
      <c r="G3250" s="29">
        <v>1.0229E-2</v>
      </c>
      <c r="H3250" s="29">
        <v>0.16209000000000001</v>
      </c>
      <c r="I3250" s="29">
        <v>0.1623</v>
      </c>
      <c r="J3250" s="29">
        <v>1.55</v>
      </c>
      <c r="K3250" s="29">
        <v>3.3946999999999998E-2</v>
      </c>
      <c r="L3250" s="29">
        <v>0.3296</v>
      </c>
      <c r="M3250" s="29">
        <v>9.0560000000000002E-2</v>
      </c>
      <c r="N3250" s="29">
        <v>1.2829999999999999E-2</v>
      </c>
      <c r="O3250" s="29">
        <v>0.78900000000000003</v>
      </c>
      <c r="P3250" s="29">
        <v>1.0151300000000001</v>
      </c>
      <c r="Q3250" s="29">
        <v>2.4306999999999999E-2</v>
      </c>
      <c r="R3250" s="29">
        <v>1.8430999999999999E-2</v>
      </c>
      <c r="S3250" s="29">
        <v>3.4168999999999998E-2</v>
      </c>
      <c r="T3250" s="29">
        <v>0.9889</v>
      </c>
      <c r="U3250" s="29">
        <v>0.10287</v>
      </c>
      <c r="V3250" s="29">
        <v>0.49869999999999998</v>
      </c>
    </row>
    <row r="3251" spans="1:22" ht="14.25" customHeight="1" x14ac:dyDescent="0.3">
      <c r="A3251" s="57">
        <v>41390</v>
      </c>
      <c r="B3251" s="29">
        <v>20930</v>
      </c>
      <c r="C3251" s="29">
        <v>20828</v>
      </c>
      <c r="D3251" s="29">
        <v>82.501999999999995</v>
      </c>
      <c r="E3251" s="29">
        <v>98.05</v>
      </c>
      <c r="F3251" s="29">
        <v>1.3029999999999999</v>
      </c>
      <c r="G3251" s="29">
        <v>1.0200000000000001E-2</v>
      </c>
      <c r="H3251" s="29">
        <v>0.16231999999999999</v>
      </c>
      <c r="I3251" s="29">
        <v>0.16220000000000001</v>
      </c>
      <c r="J3251" s="29">
        <v>1.5472999999999999</v>
      </c>
      <c r="K3251" s="29">
        <v>3.3790000000000001E-2</v>
      </c>
      <c r="L3251" s="29">
        <v>0.32950000000000002</v>
      </c>
      <c r="M3251" s="29">
        <v>0.09</v>
      </c>
      <c r="N3251" s="29">
        <v>1.2829999999999999E-2</v>
      </c>
      <c r="O3251" s="29">
        <v>0.78549999999999998</v>
      </c>
      <c r="P3251" s="29">
        <v>1.0155400000000001</v>
      </c>
      <c r="Q3251" s="29">
        <v>2.4246E-2</v>
      </c>
      <c r="R3251" s="29">
        <v>1.8377000000000001E-2</v>
      </c>
      <c r="S3251" s="29">
        <v>3.4159000000000002E-2</v>
      </c>
      <c r="T3251" s="29">
        <v>0.98370000000000002</v>
      </c>
      <c r="U3251" s="29">
        <v>0.102881</v>
      </c>
      <c r="V3251" s="29">
        <v>0.50029999999999997</v>
      </c>
    </row>
    <row r="3252" spans="1:22" ht="14.25" customHeight="1" x14ac:dyDescent="0.3">
      <c r="A3252" s="57">
        <v>41389</v>
      </c>
      <c r="B3252" s="29">
        <v>20915</v>
      </c>
      <c r="C3252" s="29">
        <v>20828</v>
      </c>
      <c r="D3252" s="29">
        <v>82.744</v>
      </c>
      <c r="E3252" s="29">
        <v>99.26</v>
      </c>
      <c r="F3252" s="29">
        <v>1.3010999999999999</v>
      </c>
      <c r="G3252" s="29">
        <v>1.0075000000000001E-2</v>
      </c>
      <c r="H3252" s="29">
        <v>0.16217000000000001</v>
      </c>
      <c r="I3252" s="29">
        <v>0.16220000000000001</v>
      </c>
      <c r="J3252" s="29">
        <v>1.5434000000000001</v>
      </c>
      <c r="K3252" s="29">
        <v>3.3697999999999999E-2</v>
      </c>
      <c r="L3252" s="29">
        <v>0.32929999999999998</v>
      </c>
      <c r="M3252" s="29">
        <v>8.9959999999999998E-2</v>
      </c>
      <c r="N3252" s="29">
        <v>1.273E-2</v>
      </c>
      <c r="O3252" s="29">
        <v>0.78910000000000002</v>
      </c>
      <c r="P3252" s="29">
        <v>1.0158799999999999</v>
      </c>
      <c r="Q3252" s="29">
        <v>2.4233999999999999E-2</v>
      </c>
      <c r="R3252" s="29">
        <v>1.8481000000000001E-2</v>
      </c>
      <c r="S3252" s="29">
        <v>3.4264999999999997E-2</v>
      </c>
      <c r="T3252" s="29">
        <v>0.98050000000000004</v>
      </c>
      <c r="U3252" s="29">
        <v>0.10290199999999999</v>
      </c>
      <c r="V3252" s="29">
        <v>0.4985</v>
      </c>
    </row>
    <row r="3253" spans="1:22" ht="14.25" customHeight="1" x14ac:dyDescent="0.3">
      <c r="A3253" s="57">
        <v>41388</v>
      </c>
      <c r="B3253" s="29">
        <v>20925</v>
      </c>
      <c r="C3253" s="29">
        <v>20828</v>
      </c>
      <c r="D3253" s="29">
        <v>83.048000000000002</v>
      </c>
      <c r="E3253" s="29">
        <v>99.51</v>
      </c>
      <c r="F3253" s="29">
        <v>1.3015000000000001</v>
      </c>
      <c r="G3253" s="29">
        <v>1.005E-2</v>
      </c>
      <c r="H3253" s="29">
        <v>0.16197</v>
      </c>
      <c r="I3253" s="29">
        <v>0.16200000000000001</v>
      </c>
      <c r="J3253" s="29">
        <v>1.5266999999999999</v>
      </c>
      <c r="K3253" s="29">
        <v>3.3575000000000001E-2</v>
      </c>
      <c r="L3253" s="29">
        <v>0.32790000000000002</v>
      </c>
      <c r="M3253" s="29">
        <v>8.9539999999999995E-2</v>
      </c>
      <c r="N3253" s="29">
        <v>1.2829999999999999E-2</v>
      </c>
      <c r="O3253" s="29">
        <v>0.7893</v>
      </c>
      <c r="P3253" s="29">
        <v>1.01583</v>
      </c>
      <c r="Q3253" s="29">
        <v>2.4216000000000001E-2</v>
      </c>
      <c r="R3253" s="29">
        <v>1.8391999999999999E-2</v>
      </c>
      <c r="S3253" s="29">
        <v>3.4540000000000001E-2</v>
      </c>
      <c r="T3253" s="29">
        <v>0.97499999999999998</v>
      </c>
      <c r="U3253" s="29">
        <v>0.10290299999999999</v>
      </c>
      <c r="V3253" s="29">
        <v>0.4965</v>
      </c>
    </row>
    <row r="3254" spans="1:22" ht="14.25" customHeight="1" x14ac:dyDescent="0.3">
      <c r="A3254" s="57">
        <v>41387</v>
      </c>
      <c r="B3254" s="29">
        <v>20925</v>
      </c>
      <c r="C3254" s="29">
        <v>20828</v>
      </c>
      <c r="D3254" s="29">
        <v>83.048000000000002</v>
      </c>
      <c r="E3254" s="29">
        <v>99.48</v>
      </c>
      <c r="F3254" s="29">
        <v>1.2996000000000001</v>
      </c>
      <c r="G3254" s="29">
        <v>1.0052999999999999E-2</v>
      </c>
      <c r="H3254" s="29">
        <v>0.16195000000000001</v>
      </c>
      <c r="I3254" s="29">
        <v>0.1618</v>
      </c>
      <c r="J3254" s="29">
        <v>1.524</v>
      </c>
      <c r="K3254" s="29">
        <v>3.3536000000000003E-2</v>
      </c>
      <c r="L3254" s="29">
        <v>0.32769999999999999</v>
      </c>
      <c r="M3254" s="29">
        <v>8.9330000000000007E-2</v>
      </c>
      <c r="N3254" s="29">
        <v>1.2829999999999999E-2</v>
      </c>
      <c r="O3254" s="29">
        <v>0.7883</v>
      </c>
      <c r="P3254" s="29">
        <v>1.0160199999999999</v>
      </c>
      <c r="Q3254" s="29">
        <v>2.4201E-2</v>
      </c>
      <c r="R3254" s="29">
        <v>1.8391999999999999E-2</v>
      </c>
      <c r="S3254" s="29">
        <v>3.4703999999999999E-2</v>
      </c>
      <c r="T3254" s="29">
        <v>0.97489999999999999</v>
      </c>
      <c r="U3254" s="29">
        <v>0.102839</v>
      </c>
      <c r="V3254" s="29">
        <v>0.49349999999999999</v>
      </c>
    </row>
    <row r="3255" spans="1:22" ht="14.25" customHeight="1" x14ac:dyDescent="0.3">
      <c r="A3255" s="57">
        <v>41386</v>
      </c>
      <c r="B3255" s="29">
        <v>20925</v>
      </c>
      <c r="C3255" s="29">
        <v>20828</v>
      </c>
      <c r="D3255" s="29">
        <v>82.676000000000002</v>
      </c>
      <c r="E3255" s="29">
        <v>99.23</v>
      </c>
      <c r="F3255" s="29">
        <v>1.3066</v>
      </c>
      <c r="G3255" s="29">
        <v>1.0078E-2</v>
      </c>
      <c r="H3255" s="29">
        <v>0.16163</v>
      </c>
      <c r="I3255" s="29">
        <v>0.1618</v>
      </c>
      <c r="J3255" s="29">
        <v>1.5289999999999999</v>
      </c>
      <c r="K3255" s="29">
        <v>3.3492000000000001E-2</v>
      </c>
      <c r="L3255" s="29">
        <v>0.3286</v>
      </c>
      <c r="M3255" s="29">
        <v>8.931E-2</v>
      </c>
      <c r="N3255" s="29">
        <v>1.272E-2</v>
      </c>
      <c r="O3255" s="29">
        <v>0.78959999999999997</v>
      </c>
      <c r="P3255" s="29">
        <v>1.0160199999999999</v>
      </c>
      <c r="Q3255" s="29">
        <v>2.4228E-2</v>
      </c>
      <c r="R3255" s="29">
        <v>1.8452E-2</v>
      </c>
      <c r="S3255" s="29">
        <v>3.4848999999999998E-2</v>
      </c>
      <c r="T3255" s="29">
        <v>0.97509999999999997</v>
      </c>
      <c r="U3255" s="29">
        <v>0.102912</v>
      </c>
      <c r="V3255" s="29">
        <v>0.495</v>
      </c>
    </row>
    <row r="3256" spans="1:22" ht="14.25" customHeight="1" x14ac:dyDescent="0.3">
      <c r="A3256" s="57">
        <v>41383</v>
      </c>
      <c r="B3256" s="29">
        <v>20898</v>
      </c>
      <c r="C3256" s="29">
        <v>20828</v>
      </c>
      <c r="D3256" s="29">
        <v>82.713999999999999</v>
      </c>
      <c r="E3256" s="29">
        <v>99.52</v>
      </c>
      <c r="F3256" s="29">
        <v>1.3051999999999999</v>
      </c>
      <c r="G3256" s="29">
        <v>1.005E-2</v>
      </c>
      <c r="H3256" s="29">
        <v>0.16199</v>
      </c>
      <c r="I3256" s="29">
        <v>0.16189999999999999</v>
      </c>
      <c r="J3256" s="29">
        <v>1.5230999999999999</v>
      </c>
      <c r="K3256" s="29">
        <v>3.3552999999999999E-2</v>
      </c>
      <c r="L3256" s="29">
        <v>0.32929999999999998</v>
      </c>
      <c r="M3256" s="29">
        <v>8.9330000000000007E-2</v>
      </c>
      <c r="N3256" s="29">
        <v>1.278E-2</v>
      </c>
      <c r="O3256" s="29">
        <v>0.79400000000000004</v>
      </c>
      <c r="P3256" s="29">
        <v>1.01631</v>
      </c>
      <c r="Q3256" s="29">
        <v>2.4324999999999999E-2</v>
      </c>
      <c r="R3256" s="29">
        <v>1.8537000000000001E-2</v>
      </c>
      <c r="S3256" s="29">
        <v>3.4944999999999997E-2</v>
      </c>
      <c r="T3256" s="29">
        <v>0.97409999999999997</v>
      </c>
      <c r="U3256" s="29">
        <v>0.102987</v>
      </c>
      <c r="V3256" s="29">
        <v>0.4975</v>
      </c>
    </row>
    <row r="3257" spans="1:22" ht="14.25" customHeight="1" x14ac:dyDescent="0.3">
      <c r="A3257" s="57">
        <v>41382</v>
      </c>
      <c r="B3257" s="29">
        <v>20898</v>
      </c>
      <c r="C3257" s="29">
        <v>20828</v>
      </c>
      <c r="D3257" s="29">
        <v>82.558999999999997</v>
      </c>
      <c r="E3257" s="29">
        <v>98.17</v>
      </c>
      <c r="F3257" s="29">
        <v>1.3050999999999999</v>
      </c>
      <c r="G3257" s="29">
        <v>1.0187E-2</v>
      </c>
      <c r="H3257" s="29">
        <v>0.16166</v>
      </c>
      <c r="I3257" s="29">
        <v>0.16200000000000001</v>
      </c>
      <c r="J3257" s="29">
        <v>1.5279</v>
      </c>
      <c r="K3257" s="29">
        <v>3.3468999999999999E-2</v>
      </c>
      <c r="L3257" s="29">
        <v>0.32900000000000001</v>
      </c>
      <c r="M3257" s="29">
        <v>8.9109999999999995E-2</v>
      </c>
      <c r="N3257" s="29">
        <v>1.285E-2</v>
      </c>
      <c r="O3257" s="29">
        <v>0.79549999999999998</v>
      </c>
      <c r="P3257" s="29">
        <v>1.01633</v>
      </c>
      <c r="Q3257" s="29">
        <v>2.4240000000000001E-2</v>
      </c>
      <c r="R3257" s="29">
        <v>1.8537000000000001E-2</v>
      </c>
      <c r="S3257" s="29">
        <v>3.4870999999999999E-2</v>
      </c>
      <c r="T3257" s="29">
        <v>0.97440000000000004</v>
      </c>
      <c r="U3257" s="29">
        <v>0.102881</v>
      </c>
      <c r="V3257" s="29">
        <v>0.49509999999999998</v>
      </c>
    </row>
    <row r="3258" spans="1:22" ht="14.25" customHeight="1" x14ac:dyDescent="0.3">
      <c r="A3258" s="57">
        <v>41381</v>
      </c>
      <c r="B3258" s="29">
        <v>20886</v>
      </c>
      <c r="C3258" s="29">
        <v>20828</v>
      </c>
      <c r="D3258" s="29">
        <v>82.683999999999997</v>
      </c>
      <c r="E3258" s="29">
        <v>98.12</v>
      </c>
      <c r="F3258" s="29">
        <v>1.3031999999999999</v>
      </c>
      <c r="G3258" s="29">
        <v>1.0194E-2</v>
      </c>
      <c r="H3258" s="29">
        <v>0.16213</v>
      </c>
      <c r="I3258" s="29">
        <v>0.1618</v>
      </c>
      <c r="J3258" s="29">
        <v>1.5238</v>
      </c>
      <c r="K3258" s="29">
        <v>3.3438000000000002E-2</v>
      </c>
      <c r="L3258" s="29">
        <v>0.3291</v>
      </c>
      <c r="M3258" s="29">
        <v>8.9209999999999998E-2</v>
      </c>
      <c r="N3258" s="29">
        <v>1.282E-2</v>
      </c>
      <c r="O3258" s="29">
        <v>0.79659999999999997</v>
      </c>
      <c r="P3258" s="29">
        <v>1.01631</v>
      </c>
      <c r="Q3258" s="29">
        <v>2.4184000000000001E-2</v>
      </c>
      <c r="R3258" s="29">
        <v>1.8442E-2</v>
      </c>
      <c r="S3258" s="29">
        <v>3.4675999999999998E-2</v>
      </c>
      <c r="T3258" s="29">
        <v>0.97409999999999997</v>
      </c>
      <c r="U3258" s="29">
        <v>0.102934</v>
      </c>
      <c r="V3258" s="29">
        <v>0.49959999999999999</v>
      </c>
    </row>
    <row r="3259" spans="1:22" ht="14.25" customHeight="1" x14ac:dyDescent="0.3">
      <c r="A3259" s="57">
        <v>41380</v>
      </c>
      <c r="B3259" s="29">
        <v>20925</v>
      </c>
      <c r="C3259" s="29">
        <v>20828</v>
      </c>
      <c r="D3259" s="29">
        <v>81.748999999999995</v>
      </c>
      <c r="E3259" s="29">
        <v>97.54</v>
      </c>
      <c r="F3259" s="29">
        <v>1.3177000000000001</v>
      </c>
      <c r="G3259" s="29">
        <v>1.0251E-2</v>
      </c>
      <c r="H3259" s="29">
        <v>0.16166</v>
      </c>
      <c r="I3259" s="29">
        <v>0.16170000000000001</v>
      </c>
      <c r="J3259" s="29">
        <v>1.5362</v>
      </c>
      <c r="K3259" s="29">
        <v>3.3492000000000001E-2</v>
      </c>
      <c r="L3259" s="29">
        <v>0.32950000000000002</v>
      </c>
      <c r="M3259" s="29">
        <v>8.9749999999999996E-2</v>
      </c>
      <c r="N3259" s="29">
        <v>1.282E-2</v>
      </c>
      <c r="O3259" s="29">
        <v>0.7974</v>
      </c>
      <c r="P3259" s="29">
        <v>1.0159199999999999</v>
      </c>
      <c r="Q3259" s="29">
        <v>2.4219000000000001E-2</v>
      </c>
      <c r="R3259" s="29">
        <v>1.8508E-2</v>
      </c>
      <c r="S3259" s="29">
        <v>3.4529999999999998E-2</v>
      </c>
      <c r="T3259" s="29">
        <v>0.97950000000000004</v>
      </c>
      <c r="U3259" s="29">
        <v>0.102912</v>
      </c>
      <c r="V3259" s="29">
        <v>0.50160000000000005</v>
      </c>
    </row>
    <row r="3260" spans="1:22" ht="14.25" customHeight="1" x14ac:dyDescent="0.3">
      <c r="A3260" s="57">
        <v>41379</v>
      </c>
      <c r="B3260" s="29">
        <v>20865</v>
      </c>
      <c r="C3260" s="29">
        <v>20828</v>
      </c>
      <c r="D3260" s="29">
        <v>82.417000000000002</v>
      </c>
      <c r="E3260" s="29">
        <v>96.77</v>
      </c>
      <c r="F3260" s="29">
        <v>1.3036000000000001</v>
      </c>
      <c r="G3260" s="29">
        <v>1.0335E-2</v>
      </c>
      <c r="H3260" s="29">
        <v>0.16163</v>
      </c>
      <c r="I3260" s="29">
        <v>0.16159999999999999</v>
      </c>
      <c r="J3260" s="29">
        <v>1.5285</v>
      </c>
      <c r="K3260" s="29">
        <v>3.3425999999999997E-2</v>
      </c>
      <c r="L3260" s="29">
        <v>0.32819999999999999</v>
      </c>
      <c r="M3260" s="29">
        <v>8.8999999999999996E-2</v>
      </c>
      <c r="N3260" s="29">
        <v>1.2829999999999999E-2</v>
      </c>
      <c r="O3260" s="29">
        <v>0.79559999999999997</v>
      </c>
      <c r="P3260" s="29">
        <v>1.01657</v>
      </c>
      <c r="Q3260" s="29">
        <v>2.4216000000000001E-2</v>
      </c>
      <c r="R3260" s="29">
        <v>1.8332999999999999E-2</v>
      </c>
      <c r="S3260" s="29">
        <v>3.4317E-2</v>
      </c>
      <c r="T3260" s="29">
        <v>0.97499999999999998</v>
      </c>
      <c r="U3260" s="29">
        <v>0.102807</v>
      </c>
      <c r="V3260" s="29">
        <v>0.50160000000000005</v>
      </c>
    </row>
    <row r="3261" spans="1:22" ht="14.25" customHeight="1" x14ac:dyDescent="0.3">
      <c r="A3261" s="57">
        <v>41376</v>
      </c>
      <c r="B3261" s="29">
        <v>20855</v>
      </c>
      <c r="C3261" s="29">
        <v>20828</v>
      </c>
      <c r="D3261" s="29">
        <v>82.311000000000007</v>
      </c>
      <c r="E3261" s="29">
        <v>98.37</v>
      </c>
      <c r="F3261" s="29">
        <v>1.3112999999999999</v>
      </c>
      <c r="G3261" s="29">
        <v>1.0161999999999999E-2</v>
      </c>
      <c r="H3261" s="29">
        <v>0.16148999999999999</v>
      </c>
      <c r="I3261" s="29">
        <v>0.16159999999999999</v>
      </c>
      <c r="J3261" s="29">
        <v>1.5343</v>
      </c>
      <c r="K3261" s="29">
        <v>3.3378999999999999E-2</v>
      </c>
      <c r="L3261" s="29">
        <v>0.3286</v>
      </c>
      <c r="M3261" s="29">
        <v>8.8550000000000004E-2</v>
      </c>
      <c r="N3261" s="29">
        <v>1.281E-2</v>
      </c>
      <c r="O3261" s="29">
        <v>0.7974</v>
      </c>
      <c r="P3261" s="29">
        <v>1.01719</v>
      </c>
      <c r="Q3261" s="29">
        <v>2.4209999999999999E-2</v>
      </c>
      <c r="R3261" s="29">
        <v>1.8304999999999998E-2</v>
      </c>
      <c r="S3261" s="29">
        <v>3.4410000000000003E-2</v>
      </c>
      <c r="T3261" s="29">
        <v>0.98660000000000003</v>
      </c>
      <c r="U3261" s="29">
        <v>0.10295600000000001</v>
      </c>
      <c r="V3261" s="29">
        <v>0.50829999999999997</v>
      </c>
    </row>
    <row r="3262" spans="1:22" ht="14.25" customHeight="1" x14ac:dyDescent="0.3">
      <c r="A3262" s="57">
        <v>41375</v>
      </c>
      <c r="B3262" s="29">
        <v>20855</v>
      </c>
      <c r="C3262" s="29">
        <v>20828</v>
      </c>
      <c r="D3262" s="29">
        <v>82.247</v>
      </c>
      <c r="E3262" s="29">
        <v>99.68</v>
      </c>
      <c r="F3262" s="29">
        <v>1.3099000000000001</v>
      </c>
      <c r="G3262" s="29">
        <v>1.0033E-2</v>
      </c>
      <c r="H3262" s="29">
        <v>0.1615</v>
      </c>
      <c r="I3262" s="29">
        <v>0.16159999999999999</v>
      </c>
      <c r="J3262" s="29">
        <v>1.5386</v>
      </c>
      <c r="K3262" s="29">
        <v>3.3388000000000001E-2</v>
      </c>
      <c r="L3262" s="29">
        <v>0.33</v>
      </c>
      <c r="M3262" s="29">
        <v>8.8510000000000005E-2</v>
      </c>
      <c r="N3262" s="29">
        <v>1.281E-2</v>
      </c>
      <c r="O3262" s="29">
        <v>0.79759999999999998</v>
      </c>
      <c r="P3262" s="29">
        <v>1.01709</v>
      </c>
      <c r="Q3262" s="29">
        <v>2.4423E-2</v>
      </c>
      <c r="R3262" s="29">
        <v>1.8343999999999999E-2</v>
      </c>
      <c r="S3262" s="29">
        <v>3.4438999999999997E-2</v>
      </c>
      <c r="T3262" s="29">
        <v>0.98970000000000002</v>
      </c>
      <c r="U3262" s="29">
        <v>0.103066</v>
      </c>
      <c r="V3262" s="29">
        <v>0.50639999999999996</v>
      </c>
    </row>
    <row r="3263" spans="1:22" ht="14.25" customHeight="1" x14ac:dyDescent="0.3">
      <c r="A3263" s="57">
        <v>41374</v>
      </c>
      <c r="B3263" s="29">
        <v>20855</v>
      </c>
      <c r="C3263" s="29">
        <v>20828</v>
      </c>
      <c r="D3263" s="29">
        <v>82.531999999999996</v>
      </c>
      <c r="E3263" s="29">
        <v>99.78</v>
      </c>
      <c r="F3263" s="29">
        <v>1.3069999999999999</v>
      </c>
      <c r="G3263" s="29">
        <v>1.0021E-2</v>
      </c>
      <c r="H3263" s="29">
        <v>0.16156000000000001</v>
      </c>
      <c r="I3263" s="29">
        <v>0.16159999999999999</v>
      </c>
      <c r="J3263" s="29">
        <v>1.5333000000000001</v>
      </c>
      <c r="K3263" s="29">
        <v>3.3353000000000001E-2</v>
      </c>
      <c r="L3263" s="29">
        <v>0.32950000000000002</v>
      </c>
      <c r="M3263" s="29">
        <v>8.8099999999999998E-2</v>
      </c>
      <c r="N3263" s="29">
        <v>1.281E-2</v>
      </c>
      <c r="O3263" s="29">
        <v>0.79779999999999995</v>
      </c>
      <c r="P3263" s="29">
        <v>1.0167299999999999</v>
      </c>
      <c r="Q3263" s="29">
        <v>2.4444E-2</v>
      </c>
      <c r="R3263" s="29">
        <v>1.8343999999999999E-2</v>
      </c>
      <c r="S3263" s="29">
        <v>3.4432999999999998E-2</v>
      </c>
      <c r="T3263" s="29">
        <v>0.98599999999999999</v>
      </c>
      <c r="U3263" s="29">
        <v>0.1032</v>
      </c>
      <c r="V3263" s="29">
        <v>0.50700000000000001</v>
      </c>
    </row>
    <row r="3264" spans="1:22" ht="14.25" customHeight="1" x14ac:dyDescent="0.3">
      <c r="A3264" s="57">
        <v>41373</v>
      </c>
      <c r="B3264" s="29">
        <v>20905</v>
      </c>
      <c r="C3264" s="29">
        <v>20828</v>
      </c>
      <c r="D3264" s="29">
        <v>82.308999999999997</v>
      </c>
      <c r="E3264" s="29">
        <v>99.02</v>
      </c>
      <c r="F3264" s="29">
        <v>1.3083</v>
      </c>
      <c r="G3264" s="29">
        <v>1.0097999999999999E-2</v>
      </c>
      <c r="H3264" s="29">
        <v>0.16134000000000001</v>
      </c>
      <c r="I3264" s="29">
        <v>0.1615</v>
      </c>
      <c r="J3264" s="29">
        <v>1.5323</v>
      </c>
      <c r="K3264" s="29">
        <v>3.3311E-2</v>
      </c>
      <c r="L3264" s="29">
        <v>0.32990000000000003</v>
      </c>
      <c r="M3264" s="29">
        <v>8.7889999999999996E-2</v>
      </c>
      <c r="N3264" s="29">
        <v>1.281E-2</v>
      </c>
      <c r="O3264" s="29">
        <v>0.79669999999999996</v>
      </c>
      <c r="P3264" s="29">
        <v>1.0161100000000001</v>
      </c>
      <c r="Q3264" s="29">
        <v>2.4285000000000001E-2</v>
      </c>
      <c r="R3264" s="29">
        <v>1.8369E-2</v>
      </c>
      <c r="S3264" s="29">
        <v>3.4550999999999998E-2</v>
      </c>
      <c r="T3264" s="29">
        <v>0.9839</v>
      </c>
      <c r="U3264" s="29">
        <v>0.102881</v>
      </c>
      <c r="V3264" s="29">
        <v>0.50480000000000003</v>
      </c>
    </row>
    <row r="3265" spans="1:22" ht="14.25" customHeight="1" x14ac:dyDescent="0.3">
      <c r="A3265" s="57">
        <v>41372</v>
      </c>
      <c r="B3265" s="29">
        <v>20925</v>
      </c>
      <c r="C3265" s="29">
        <v>20828</v>
      </c>
      <c r="D3265" s="29">
        <v>82.751999999999995</v>
      </c>
      <c r="E3265" s="29">
        <v>99.36</v>
      </c>
      <c r="F3265" s="29">
        <v>1.3008999999999999</v>
      </c>
      <c r="G3265" s="29">
        <v>1.0063000000000001E-2</v>
      </c>
      <c r="H3265" s="29">
        <v>0.16120000000000001</v>
      </c>
      <c r="I3265" s="29">
        <v>0.1613</v>
      </c>
      <c r="J3265" s="29">
        <v>1.5256000000000001</v>
      </c>
      <c r="K3265" s="29">
        <v>3.3236000000000002E-2</v>
      </c>
      <c r="L3265" s="29">
        <v>0.32729999999999998</v>
      </c>
      <c r="M3265" s="29">
        <v>8.7529999999999997E-2</v>
      </c>
      <c r="N3265" s="29">
        <v>1.281E-2</v>
      </c>
      <c r="O3265" s="29">
        <v>0.79620000000000002</v>
      </c>
      <c r="P3265" s="29">
        <v>1.0162599999999999</v>
      </c>
      <c r="Q3265" s="29">
        <v>2.4230999999999999E-2</v>
      </c>
      <c r="R3265" s="29">
        <v>1.831E-2</v>
      </c>
      <c r="S3265" s="29">
        <v>3.4208000000000002E-2</v>
      </c>
      <c r="T3265" s="29">
        <v>0.98370000000000002</v>
      </c>
      <c r="U3265" s="29">
        <v>0.102585</v>
      </c>
      <c r="V3265" s="29">
        <v>0.50219999999999998</v>
      </c>
    </row>
    <row r="3266" spans="1:22" ht="14.25" customHeight="1" x14ac:dyDescent="0.3">
      <c r="A3266" s="57">
        <v>41369</v>
      </c>
      <c r="B3266" s="29">
        <v>20925</v>
      </c>
      <c r="C3266" s="29">
        <v>20828</v>
      </c>
      <c r="D3266" s="29">
        <v>82.495999999999995</v>
      </c>
      <c r="E3266" s="29">
        <v>97.57</v>
      </c>
      <c r="F3266" s="29">
        <v>1.2990999999999999</v>
      </c>
      <c r="G3266" s="29">
        <v>1.0251E-2</v>
      </c>
      <c r="H3266" s="29">
        <v>0.16125</v>
      </c>
      <c r="I3266" s="29">
        <v>0.1613</v>
      </c>
      <c r="J3266" s="29">
        <v>1.5336000000000001</v>
      </c>
      <c r="K3266" s="29">
        <v>3.3387E-2</v>
      </c>
      <c r="L3266" s="29">
        <v>0.32700000000000001</v>
      </c>
      <c r="M3266" s="29">
        <v>8.8029999999999997E-2</v>
      </c>
      <c r="N3266" s="29">
        <v>1.281E-2</v>
      </c>
      <c r="O3266" s="29">
        <v>0.79620000000000002</v>
      </c>
      <c r="P3266" s="29">
        <v>1.0160100000000001</v>
      </c>
      <c r="Q3266" s="29">
        <v>2.4289999999999999E-2</v>
      </c>
      <c r="R3266" s="29">
        <v>1.8244E-2</v>
      </c>
      <c r="S3266" s="29">
        <v>3.4192E-2</v>
      </c>
      <c r="T3266" s="29">
        <v>0.98270000000000002</v>
      </c>
      <c r="U3266" s="29">
        <v>0.10259600000000001</v>
      </c>
      <c r="V3266" s="29">
        <v>0.50319999999999998</v>
      </c>
    </row>
    <row r="3267" spans="1:22" ht="14.25" customHeight="1" x14ac:dyDescent="0.3">
      <c r="A3267" s="57">
        <v>41368</v>
      </c>
      <c r="B3267" s="29">
        <v>20925</v>
      </c>
      <c r="C3267" s="29">
        <v>20828</v>
      </c>
      <c r="D3267" s="29">
        <v>82.677000000000007</v>
      </c>
      <c r="E3267" s="29">
        <v>96.34</v>
      </c>
      <c r="F3267" s="29">
        <v>1.2936000000000001</v>
      </c>
      <c r="G3267" s="29">
        <v>1.038E-2</v>
      </c>
      <c r="H3267" s="29">
        <v>0.16138</v>
      </c>
      <c r="I3267" s="29">
        <v>0.1613</v>
      </c>
      <c r="J3267" s="29">
        <v>1.5235000000000001</v>
      </c>
      <c r="K3267" s="29">
        <v>3.3420999999999999E-2</v>
      </c>
      <c r="L3267" s="29">
        <v>0.32519999999999999</v>
      </c>
      <c r="M3267" s="29">
        <v>8.8900000000000007E-2</v>
      </c>
      <c r="N3267" s="29">
        <v>1.281E-2</v>
      </c>
      <c r="O3267" s="29">
        <v>0.79490000000000005</v>
      </c>
      <c r="P3267" s="29">
        <v>1.01678</v>
      </c>
      <c r="Q3267" s="29">
        <v>2.4264999999999998E-2</v>
      </c>
      <c r="R3267" s="29">
        <v>1.8211000000000001E-2</v>
      </c>
      <c r="S3267" s="29">
        <v>3.4114999999999999E-2</v>
      </c>
      <c r="T3267" s="29">
        <v>0.98740000000000006</v>
      </c>
      <c r="U3267" s="29">
        <v>0.102564</v>
      </c>
      <c r="V3267" s="29">
        <v>0.4965</v>
      </c>
    </row>
    <row r="3268" spans="1:22" ht="14.25" customHeight="1" x14ac:dyDescent="0.3">
      <c r="A3268" s="57">
        <v>41367</v>
      </c>
      <c r="B3268" s="29">
        <v>20935</v>
      </c>
      <c r="C3268" s="29">
        <v>20828</v>
      </c>
      <c r="D3268" s="29">
        <v>82.718000000000004</v>
      </c>
      <c r="E3268" s="29">
        <v>93.04</v>
      </c>
      <c r="F3268" s="29">
        <v>1.2849999999999999</v>
      </c>
      <c r="G3268" s="29">
        <v>1.0748000000000001E-2</v>
      </c>
      <c r="H3268" s="29">
        <v>0.16138</v>
      </c>
      <c r="I3268" s="29">
        <v>0.16139999999999999</v>
      </c>
      <c r="J3268" s="29">
        <v>1.5129999999999999</v>
      </c>
      <c r="K3268" s="29">
        <v>3.3487999999999997E-2</v>
      </c>
      <c r="L3268" s="29">
        <v>0.32440000000000002</v>
      </c>
      <c r="M3268" s="29">
        <v>8.9260000000000006E-2</v>
      </c>
      <c r="N3268" s="29">
        <v>1.2800000000000001E-2</v>
      </c>
      <c r="O3268" s="29">
        <v>0.79220000000000002</v>
      </c>
      <c r="P3268" s="29">
        <v>1.01654</v>
      </c>
      <c r="Q3268" s="29">
        <v>2.4393000000000001E-2</v>
      </c>
      <c r="R3268" s="29">
        <v>1.8336999999999999E-2</v>
      </c>
      <c r="S3268" s="29">
        <v>3.4071999999999998E-2</v>
      </c>
      <c r="T3268" s="29">
        <v>0.98560000000000003</v>
      </c>
      <c r="U3268" s="29">
        <v>0.10259600000000001</v>
      </c>
      <c r="V3268" s="29">
        <v>0.49390000000000001</v>
      </c>
    </row>
    <row r="3269" spans="1:22" ht="14.25" customHeight="1" x14ac:dyDescent="0.3">
      <c r="A3269" s="57">
        <v>41366</v>
      </c>
      <c r="B3269" s="29">
        <v>20935</v>
      </c>
      <c r="C3269" s="29">
        <v>20828</v>
      </c>
      <c r="D3269" s="29">
        <v>82.924000000000007</v>
      </c>
      <c r="E3269" s="29">
        <v>93.44</v>
      </c>
      <c r="F3269" s="29">
        <v>1.282</v>
      </c>
      <c r="G3269" s="29">
        <v>1.0704E-2</v>
      </c>
      <c r="H3269" s="29">
        <v>0.16144</v>
      </c>
      <c r="I3269" s="29">
        <v>0.16139999999999999</v>
      </c>
      <c r="J3269" s="29">
        <v>1.5104</v>
      </c>
      <c r="K3269" s="29">
        <v>3.3471000000000001E-2</v>
      </c>
      <c r="L3269" s="29">
        <v>0.32440000000000002</v>
      </c>
      <c r="M3269" s="29">
        <v>8.9429999999999996E-2</v>
      </c>
      <c r="N3269" s="29">
        <v>1.2800000000000001E-2</v>
      </c>
      <c r="O3269" s="29">
        <v>0.79079999999999995</v>
      </c>
      <c r="P3269" s="29">
        <v>1.01678</v>
      </c>
      <c r="Q3269" s="29">
        <v>2.4455999999999999E-2</v>
      </c>
      <c r="R3269" s="29">
        <v>1.8363999999999998E-2</v>
      </c>
      <c r="S3269" s="29">
        <v>3.3979000000000002E-2</v>
      </c>
      <c r="T3269" s="29">
        <v>0.98550000000000004</v>
      </c>
      <c r="U3269" s="29">
        <v>0.102702</v>
      </c>
      <c r="V3269" s="29">
        <v>0.49490000000000001</v>
      </c>
    </row>
    <row r="3270" spans="1:22" ht="14.25" customHeight="1" x14ac:dyDescent="0.3">
      <c r="A3270" s="57">
        <v>41365</v>
      </c>
      <c r="B3270" s="29">
        <v>20943</v>
      </c>
      <c r="C3270" s="29">
        <v>20828</v>
      </c>
      <c r="D3270" s="29">
        <v>82.733000000000004</v>
      </c>
      <c r="E3270" s="29">
        <v>93.23</v>
      </c>
      <c r="F3270" s="29">
        <v>1.2848999999999999</v>
      </c>
      <c r="G3270" s="29">
        <v>1.0725999999999999E-2</v>
      </c>
      <c r="H3270" s="29">
        <v>0.16109999999999999</v>
      </c>
      <c r="I3270" s="29">
        <v>0.16120000000000001</v>
      </c>
      <c r="J3270" s="29">
        <v>1.5228999999999999</v>
      </c>
      <c r="K3270" s="29">
        <v>3.3479000000000002E-2</v>
      </c>
      <c r="L3270" s="29">
        <v>0.32340000000000002</v>
      </c>
      <c r="M3270" s="29">
        <v>8.9749999999999996E-2</v>
      </c>
      <c r="N3270" s="29">
        <v>1.2800000000000001E-2</v>
      </c>
      <c r="O3270" s="29">
        <v>0.79149999999999998</v>
      </c>
      <c r="P3270" s="29">
        <v>1.0157499999999999</v>
      </c>
      <c r="Q3270" s="29">
        <v>2.4511000000000002E-2</v>
      </c>
      <c r="R3270" s="29">
        <v>1.8356999999999998E-2</v>
      </c>
      <c r="S3270" s="29">
        <v>3.4129E-2</v>
      </c>
      <c r="T3270" s="29">
        <v>0.98340000000000005</v>
      </c>
      <c r="U3270" s="29">
        <v>0.102838</v>
      </c>
      <c r="V3270" s="29">
        <v>0.495</v>
      </c>
    </row>
    <row r="3271" spans="1:22" ht="14.25" customHeight="1" x14ac:dyDescent="0.3">
      <c r="A3271" s="57">
        <v>41362</v>
      </c>
      <c r="B3271" s="29">
        <v>20935</v>
      </c>
      <c r="C3271" s="29">
        <v>20828</v>
      </c>
      <c r="D3271" s="29">
        <v>82.975999999999999</v>
      </c>
      <c r="E3271" s="29">
        <v>94.22</v>
      </c>
      <c r="F3271" s="29">
        <v>1.2819</v>
      </c>
      <c r="G3271" s="29">
        <v>1.0614E-2</v>
      </c>
      <c r="H3271" s="29">
        <v>0.16100999999999999</v>
      </c>
      <c r="I3271" s="29">
        <v>0.16120000000000001</v>
      </c>
      <c r="J3271" s="29">
        <v>1.5198</v>
      </c>
      <c r="K3271" s="29">
        <v>3.3509999999999998E-2</v>
      </c>
      <c r="L3271" s="29">
        <v>0.32350000000000001</v>
      </c>
      <c r="M3271" s="29">
        <v>8.9899999999999994E-2</v>
      </c>
      <c r="N3271" s="29">
        <v>1.282E-2</v>
      </c>
      <c r="O3271" s="29">
        <v>0.78900000000000003</v>
      </c>
      <c r="P3271" s="29">
        <v>1.0157499999999999</v>
      </c>
      <c r="Q3271" s="29">
        <v>2.4492E-2</v>
      </c>
      <c r="R3271" s="29">
        <v>1.8356999999999998E-2</v>
      </c>
      <c r="S3271" s="29">
        <v>3.4178E-2</v>
      </c>
      <c r="T3271" s="29">
        <v>0.9829</v>
      </c>
      <c r="U3271" s="29">
        <v>0.10290199999999999</v>
      </c>
      <c r="V3271" s="29">
        <v>0.4945</v>
      </c>
    </row>
    <row r="3272" spans="1:22" ht="14.25" customHeight="1" x14ac:dyDescent="0.3">
      <c r="A3272" s="57">
        <v>41361</v>
      </c>
      <c r="B3272" s="29">
        <v>20943</v>
      </c>
      <c r="C3272" s="29">
        <v>20828</v>
      </c>
      <c r="D3272" s="29">
        <v>82.995999999999995</v>
      </c>
      <c r="E3272" s="29">
        <v>94.15</v>
      </c>
      <c r="F3272" s="29">
        <v>1.2816000000000001</v>
      </c>
      <c r="G3272" s="29">
        <v>1.0619E-2</v>
      </c>
      <c r="H3272" s="29">
        <v>0.16103000000000001</v>
      </c>
      <c r="I3272" s="29">
        <v>0.16109999999999999</v>
      </c>
      <c r="J3272" s="29">
        <v>1.5193000000000001</v>
      </c>
      <c r="K3272" s="29">
        <v>3.3464000000000001E-2</v>
      </c>
      <c r="L3272" s="29">
        <v>0.32329999999999998</v>
      </c>
      <c r="M3272" s="29">
        <v>8.9719999999999994E-2</v>
      </c>
      <c r="N3272" s="29">
        <v>1.281E-2</v>
      </c>
      <c r="O3272" s="29">
        <v>0.78900000000000003</v>
      </c>
      <c r="P3272" s="29">
        <v>1.0156400000000001</v>
      </c>
      <c r="Q3272" s="29">
        <v>2.4513E-2</v>
      </c>
      <c r="R3272" s="29">
        <v>1.8356999999999998E-2</v>
      </c>
      <c r="S3272" s="29">
        <v>3.4112000000000003E-2</v>
      </c>
      <c r="T3272" s="29">
        <v>0.98409999999999997</v>
      </c>
      <c r="U3272" s="29">
        <v>0.10290299999999999</v>
      </c>
      <c r="V3272" s="29">
        <v>0.49469999999999997</v>
      </c>
    </row>
    <row r="3273" spans="1:22" ht="14.25" customHeight="1" x14ac:dyDescent="0.3">
      <c r="A3273" s="57">
        <v>41360</v>
      </c>
      <c r="B3273" s="29">
        <v>20935</v>
      </c>
      <c r="C3273" s="29">
        <v>20828</v>
      </c>
      <c r="D3273" s="29">
        <v>83.221000000000004</v>
      </c>
      <c r="E3273" s="29">
        <v>94.46</v>
      </c>
      <c r="F3273" s="29">
        <v>1.278</v>
      </c>
      <c r="G3273" s="29">
        <v>1.0586999999999999E-2</v>
      </c>
      <c r="H3273" s="29">
        <v>0.16105</v>
      </c>
      <c r="I3273" s="29">
        <v>0.161</v>
      </c>
      <c r="J3273" s="29">
        <v>1.5129999999999999</v>
      </c>
      <c r="K3273" s="29">
        <v>3.3445000000000003E-2</v>
      </c>
      <c r="L3273" s="29">
        <v>0.32300000000000001</v>
      </c>
      <c r="M3273" s="29">
        <v>9.0039999999999995E-2</v>
      </c>
      <c r="N3273" s="29">
        <v>1.278E-2</v>
      </c>
      <c r="O3273" s="29">
        <v>0.78820000000000001</v>
      </c>
      <c r="P3273" s="29">
        <v>1.01556</v>
      </c>
      <c r="Q3273" s="29">
        <v>2.4475E-2</v>
      </c>
      <c r="R3273" s="29">
        <v>1.8363999999999998E-2</v>
      </c>
      <c r="S3273" s="29">
        <v>3.4165000000000001E-2</v>
      </c>
      <c r="T3273" s="29">
        <v>0.98419999999999996</v>
      </c>
      <c r="U3273" s="29">
        <v>0.102828</v>
      </c>
      <c r="V3273" s="29">
        <v>0.49809999999999999</v>
      </c>
    </row>
    <row r="3274" spans="1:22" ht="14.25" customHeight="1" x14ac:dyDescent="0.3">
      <c r="A3274" s="57">
        <v>41359</v>
      </c>
      <c r="B3274" s="29">
        <v>20945</v>
      </c>
      <c r="C3274" s="29">
        <v>20828</v>
      </c>
      <c r="D3274" s="29">
        <v>82.881</v>
      </c>
      <c r="E3274" s="29">
        <v>94.44</v>
      </c>
      <c r="F3274" s="29">
        <v>1.2861</v>
      </c>
      <c r="G3274" s="29">
        <v>1.0588E-2</v>
      </c>
      <c r="H3274" s="29">
        <v>0.16112000000000001</v>
      </c>
      <c r="I3274" s="29">
        <v>0.16120000000000001</v>
      </c>
      <c r="J3274" s="29">
        <v>1.5159</v>
      </c>
      <c r="K3274" s="29">
        <v>3.3494000000000003E-2</v>
      </c>
      <c r="L3274" s="29">
        <v>0.32350000000000001</v>
      </c>
      <c r="M3274" s="29">
        <v>9.0279999999999999E-2</v>
      </c>
      <c r="N3274" s="29">
        <v>1.277E-2</v>
      </c>
      <c r="O3274" s="29">
        <v>0.78900000000000003</v>
      </c>
      <c r="P3274" s="29">
        <v>1.0157499999999999</v>
      </c>
      <c r="Q3274" s="29">
        <v>2.4334000000000001E-2</v>
      </c>
      <c r="R3274" s="29">
        <v>1.8363999999999998E-2</v>
      </c>
      <c r="S3274" s="29">
        <v>3.4112000000000003E-2</v>
      </c>
      <c r="T3274" s="29">
        <v>0.98419999999999996</v>
      </c>
      <c r="U3274" s="29">
        <v>0.10276399999999999</v>
      </c>
      <c r="V3274" s="29">
        <v>0.49630000000000002</v>
      </c>
    </row>
    <row r="3275" spans="1:22" ht="14.25" customHeight="1" x14ac:dyDescent="0.3">
      <c r="A3275" s="57">
        <v>41358</v>
      </c>
      <c r="B3275" s="29">
        <v>20945</v>
      </c>
      <c r="C3275" s="29">
        <v>20828</v>
      </c>
      <c r="D3275" s="29">
        <v>82.828000000000003</v>
      </c>
      <c r="E3275" s="29">
        <v>94.17</v>
      </c>
      <c r="F3275" s="29">
        <v>1.2853000000000001</v>
      </c>
      <c r="G3275" s="29">
        <v>1.0618000000000001E-2</v>
      </c>
      <c r="H3275" s="29">
        <v>0.16089999999999999</v>
      </c>
      <c r="I3275" s="29">
        <v>0.16120000000000001</v>
      </c>
      <c r="J3275" s="29">
        <v>1.5175000000000001</v>
      </c>
      <c r="K3275" s="29">
        <v>3.3488999999999998E-2</v>
      </c>
      <c r="L3275" s="29">
        <v>0.32219999999999999</v>
      </c>
      <c r="M3275" s="29">
        <v>8.9829999999999993E-2</v>
      </c>
      <c r="N3275" s="29">
        <v>1.277E-2</v>
      </c>
      <c r="O3275" s="29">
        <v>0.78900000000000003</v>
      </c>
      <c r="P3275" s="29">
        <v>1.01668</v>
      </c>
      <c r="Q3275" s="29">
        <v>2.4479999999999998E-2</v>
      </c>
      <c r="R3275" s="29">
        <v>1.8408000000000001E-2</v>
      </c>
      <c r="S3275" s="29">
        <v>3.4140999999999998E-2</v>
      </c>
      <c r="T3275" s="29">
        <v>0.97909999999999997</v>
      </c>
      <c r="U3275" s="29">
        <v>0.102743</v>
      </c>
      <c r="V3275" s="29">
        <v>0.49669999999999997</v>
      </c>
    </row>
    <row r="3276" spans="1:22" ht="14.25" customHeight="1" x14ac:dyDescent="0.3">
      <c r="A3276" s="57">
        <v>41355</v>
      </c>
      <c r="B3276" s="29">
        <v>20940</v>
      </c>
      <c r="C3276" s="29">
        <v>20828</v>
      </c>
      <c r="D3276" s="29">
        <v>82.376000000000005</v>
      </c>
      <c r="E3276" s="29">
        <v>94.46</v>
      </c>
      <c r="F3276" s="29">
        <v>1.2988999999999999</v>
      </c>
      <c r="G3276" s="29">
        <v>1.0583E-2</v>
      </c>
      <c r="H3276" s="29">
        <v>0.16100999999999999</v>
      </c>
      <c r="I3276" s="29">
        <v>0.16120000000000001</v>
      </c>
      <c r="J3276" s="29">
        <v>1.5229999999999999</v>
      </c>
      <c r="K3276" s="29">
        <v>3.3477E-2</v>
      </c>
      <c r="L3276" s="29">
        <v>0.32119999999999999</v>
      </c>
      <c r="M3276" s="29">
        <v>8.9410000000000003E-2</v>
      </c>
      <c r="N3276" s="29">
        <v>1.2760000000000001E-2</v>
      </c>
      <c r="O3276" s="29">
        <v>0.7883</v>
      </c>
      <c r="P3276" s="29">
        <v>1.01759</v>
      </c>
      <c r="Q3276" s="29">
        <v>2.4459000000000002E-2</v>
      </c>
      <c r="R3276" s="29">
        <v>1.8405999999999999E-2</v>
      </c>
      <c r="S3276" s="29">
        <v>3.4143E-2</v>
      </c>
      <c r="T3276" s="29">
        <v>0.97729999999999995</v>
      </c>
      <c r="U3276" s="29">
        <v>0.102627</v>
      </c>
      <c r="V3276" s="29">
        <v>0.4985</v>
      </c>
    </row>
    <row r="3277" spans="1:22" ht="14.25" customHeight="1" x14ac:dyDescent="0.3">
      <c r="A3277" s="57">
        <v>41354</v>
      </c>
      <c r="B3277" s="29">
        <v>20944</v>
      </c>
      <c r="C3277" s="29">
        <v>20828</v>
      </c>
      <c r="D3277" s="29">
        <v>82.74</v>
      </c>
      <c r="E3277" s="29">
        <v>94.9</v>
      </c>
      <c r="F3277" s="29">
        <v>1.2899</v>
      </c>
      <c r="G3277" s="29">
        <v>1.0539E-2</v>
      </c>
      <c r="H3277" s="29">
        <v>0.16095000000000001</v>
      </c>
      <c r="I3277" s="29">
        <v>0.16109999999999999</v>
      </c>
      <c r="J3277" s="29">
        <v>1.5173000000000001</v>
      </c>
      <c r="K3277" s="29">
        <v>3.3558999999999999E-2</v>
      </c>
      <c r="L3277" s="29">
        <v>0.32090000000000002</v>
      </c>
      <c r="M3277" s="29">
        <v>8.9609999999999995E-2</v>
      </c>
      <c r="N3277" s="29">
        <v>1.2760000000000001E-2</v>
      </c>
      <c r="O3277" s="29">
        <v>0.78739999999999999</v>
      </c>
      <c r="P3277" s="29">
        <v>1.01833</v>
      </c>
      <c r="Q3277" s="29">
        <v>2.4483000000000001E-2</v>
      </c>
      <c r="R3277" s="29">
        <v>1.8387000000000001E-2</v>
      </c>
      <c r="S3277" s="29">
        <v>3.4261E-2</v>
      </c>
      <c r="T3277" s="29">
        <v>0.97550000000000003</v>
      </c>
      <c r="U3277" s="29">
        <v>0.102744</v>
      </c>
      <c r="V3277" s="29">
        <v>0.49790000000000001</v>
      </c>
    </row>
    <row r="3278" spans="1:22" ht="14.25" customHeight="1" x14ac:dyDescent="0.3">
      <c r="A3278" s="57">
        <v>41353</v>
      </c>
      <c r="B3278" s="29">
        <v>20945</v>
      </c>
      <c r="C3278" s="29">
        <v>20828</v>
      </c>
      <c r="D3278" s="29">
        <v>82.778999999999996</v>
      </c>
      <c r="E3278" s="29">
        <v>96.01</v>
      </c>
      <c r="F3278" s="29">
        <v>1.2932999999999999</v>
      </c>
      <c r="G3278" s="29">
        <v>1.0414E-2</v>
      </c>
      <c r="H3278" s="29">
        <v>0.16095999999999999</v>
      </c>
      <c r="I3278" s="29">
        <v>0.16109999999999999</v>
      </c>
      <c r="J3278" s="29">
        <v>1.51</v>
      </c>
      <c r="K3278" s="29">
        <v>3.3575000000000001E-2</v>
      </c>
      <c r="L3278" s="29">
        <v>0.32079999999999997</v>
      </c>
      <c r="M3278" s="29">
        <v>8.9609999999999995E-2</v>
      </c>
      <c r="N3278" s="29">
        <v>1.2760000000000001E-2</v>
      </c>
      <c r="O3278" s="29">
        <v>0.7893</v>
      </c>
      <c r="P3278" s="29">
        <v>1.01833</v>
      </c>
      <c r="Q3278" s="29">
        <v>2.4518999999999999E-2</v>
      </c>
      <c r="R3278" s="29">
        <v>1.8391000000000001E-2</v>
      </c>
      <c r="S3278" s="29">
        <v>3.4335999999999998E-2</v>
      </c>
      <c r="T3278" s="29">
        <v>0.97470000000000001</v>
      </c>
      <c r="U3278" s="29">
        <v>0.10285999999999999</v>
      </c>
      <c r="V3278" s="29">
        <v>0.50249999999999995</v>
      </c>
    </row>
    <row r="3279" spans="1:22" ht="14.25" customHeight="1" x14ac:dyDescent="0.3">
      <c r="A3279" s="57">
        <v>41352</v>
      </c>
      <c r="B3279" s="29">
        <v>20948</v>
      </c>
      <c r="C3279" s="29">
        <v>20828</v>
      </c>
      <c r="D3279" s="29">
        <v>82.989000000000004</v>
      </c>
      <c r="E3279" s="29">
        <v>95.16</v>
      </c>
      <c r="F3279" s="29">
        <v>1.2882</v>
      </c>
      <c r="G3279" s="29">
        <v>1.0508E-2</v>
      </c>
      <c r="H3279" s="29">
        <v>0.16087000000000001</v>
      </c>
      <c r="I3279" s="29">
        <v>0.16109999999999999</v>
      </c>
      <c r="J3279" s="29">
        <v>1.5099</v>
      </c>
      <c r="K3279" s="29">
        <v>3.3604000000000002E-2</v>
      </c>
      <c r="L3279" s="29">
        <v>0.3196</v>
      </c>
      <c r="M3279" s="29">
        <v>8.9789999999999995E-2</v>
      </c>
      <c r="N3279" s="29">
        <v>1.273E-2</v>
      </c>
      <c r="O3279" s="29">
        <v>0.78939999999999999</v>
      </c>
      <c r="P3279" s="29">
        <v>1.0182800000000001</v>
      </c>
      <c r="Q3279" s="29">
        <v>2.4570000000000002E-2</v>
      </c>
      <c r="R3279" s="29">
        <v>1.8350000000000002E-2</v>
      </c>
      <c r="S3279" s="29">
        <v>3.4172000000000001E-2</v>
      </c>
      <c r="T3279" s="29">
        <v>0.97389999999999999</v>
      </c>
      <c r="U3279" s="29">
        <v>0.102966</v>
      </c>
      <c r="V3279" s="29">
        <v>0.50360000000000005</v>
      </c>
    </row>
    <row r="3280" spans="1:22" ht="14.25" customHeight="1" x14ac:dyDescent="0.3">
      <c r="A3280" s="57">
        <v>41351</v>
      </c>
      <c r="B3280" s="29">
        <v>20945</v>
      </c>
      <c r="C3280" s="29">
        <v>20828</v>
      </c>
      <c r="D3280" s="29">
        <v>82.694000000000003</v>
      </c>
      <c r="E3280" s="29">
        <v>95.21</v>
      </c>
      <c r="F3280" s="29">
        <v>1.2957000000000001</v>
      </c>
      <c r="G3280" s="29">
        <v>1.0505E-2</v>
      </c>
      <c r="H3280" s="29">
        <v>0.16087000000000001</v>
      </c>
      <c r="I3280" s="29">
        <v>0.16109999999999999</v>
      </c>
      <c r="J3280" s="29">
        <v>1.5106999999999999</v>
      </c>
      <c r="K3280" s="29">
        <v>3.3611000000000002E-2</v>
      </c>
      <c r="L3280" s="29">
        <v>0.31979999999999997</v>
      </c>
      <c r="M3280" s="29">
        <v>8.9779999999999999E-2</v>
      </c>
      <c r="N3280" s="29">
        <v>1.272E-2</v>
      </c>
      <c r="O3280" s="29">
        <v>0.79179999999999995</v>
      </c>
      <c r="P3280" s="29">
        <v>1.01885</v>
      </c>
      <c r="Q3280" s="29">
        <v>2.4576000000000001E-2</v>
      </c>
      <c r="R3280" s="29">
        <v>1.8475999999999999E-2</v>
      </c>
      <c r="S3280" s="29">
        <v>3.3881000000000001E-2</v>
      </c>
      <c r="T3280" s="29">
        <v>0.97829999999999995</v>
      </c>
      <c r="U3280" s="29">
        <v>0.102976</v>
      </c>
      <c r="V3280" s="29">
        <v>0.50329999999999997</v>
      </c>
    </row>
    <row r="3281" spans="1:22" ht="14.25" customHeight="1" x14ac:dyDescent="0.3">
      <c r="A3281" s="57">
        <v>41348</v>
      </c>
      <c r="B3281" s="29">
        <v>20950</v>
      </c>
      <c r="C3281" s="29">
        <v>20828</v>
      </c>
      <c r="D3281" s="29">
        <v>82.260999999999996</v>
      </c>
      <c r="E3281" s="29">
        <v>95.28</v>
      </c>
      <c r="F3281" s="29">
        <v>1.3076000000000001</v>
      </c>
      <c r="G3281" s="29">
        <v>1.0496E-2</v>
      </c>
      <c r="H3281" s="29">
        <v>0.16098999999999999</v>
      </c>
      <c r="I3281" s="29">
        <v>0.16109999999999999</v>
      </c>
      <c r="J3281" s="29">
        <v>1.5114000000000001</v>
      </c>
      <c r="K3281" s="29">
        <v>3.3626999999999997E-2</v>
      </c>
      <c r="L3281" s="29">
        <v>0.31979999999999997</v>
      </c>
      <c r="M3281" s="29">
        <v>9.0050000000000005E-2</v>
      </c>
      <c r="N3281" s="29">
        <v>1.272E-2</v>
      </c>
      <c r="O3281" s="29">
        <v>0.79269999999999996</v>
      </c>
      <c r="P3281" s="29">
        <v>1.0196799999999999</v>
      </c>
      <c r="Q3281" s="29">
        <v>2.4625999999999999E-2</v>
      </c>
      <c r="R3281" s="29">
        <v>1.8492999999999999E-2</v>
      </c>
      <c r="S3281" s="29">
        <v>3.3852E-2</v>
      </c>
      <c r="T3281" s="29">
        <v>0.98099999999999998</v>
      </c>
      <c r="U3281" s="29">
        <v>0.10304000000000001</v>
      </c>
      <c r="V3281" s="29">
        <v>0.50529999999999997</v>
      </c>
    </row>
    <row r="3282" spans="1:22" ht="14.25" customHeight="1" x14ac:dyDescent="0.3">
      <c r="A3282" s="57">
        <v>41347</v>
      </c>
      <c r="B3282" s="29">
        <v>20940</v>
      </c>
      <c r="C3282" s="29">
        <v>20828</v>
      </c>
      <c r="D3282" s="29">
        <v>82.605999999999995</v>
      </c>
      <c r="E3282" s="29">
        <v>96.11</v>
      </c>
      <c r="F3282" s="29">
        <v>1.3005</v>
      </c>
      <c r="G3282" s="29">
        <v>1.0403000000000001E-2</v>
      </c>
      <c r="H3282" s="29">
        <v>0.16088</v>
      </c>
      <c r="I3282" s="29">
        <v>0.161</v>
      </c>
      <c r="J3282" s="29">
        <v>1.5083</v>
      </c>
      <c r="K3282" s="29">
        <v>3.3626000000000003E-2</v>
      </c>
      <c r="L3282" s="29">
        <v>0.32079999999999997</v>
      </c>
      <c r="M3282" s="29">
        <v>9.0240000000000001E-2</v>
      </c>
      <c r="N3282" s="29">
        <v>1.272E-2</v>
      </c>
      <c r="O3282" s="29">
        <v>0.79210000000000003</v>
      </c>
      <c r="P3282" s="29">
        <v>1.0208299999999999</v>
      </c>
      <c r="Q3282" s="29">
        <v>2.4670000000000001E-2</v>
      </c>
      <c r="R3282" s="29">
        <v>1.8478999999999999E-2</v>
      </c>
      <c r="S3282" s="29">
        <v>3.3737999999999997E-2</v>
      </c>
      <c r="T3282" s="29">
        <v>0.97829999999999995</v>
      </c>
      <c r="U3282" s="29">
        <v>0.103061</v>
      </c>
      <c r="V3282" s="29">
        <v>0.50719999999999998</v>
      </c>
    </row>
    <row r="3283" spans="1:22" ht="14.25" customHeight="1" x14ac:dyDescent="0.3">
      <c r="A3283" s="57">
        <v>41346</v>
      </c>
      <c r="B3283" s="29">
        <v>20945</v>
      </c>
      <c r="C3283" s="29">
        <v>20828</v>
      </c>
      <c r="D3283" s="29">
        <v>82.888999999999996</v>
      </c>
      <c r="E3283" s="29">
        <v>96.13</v>
      </c>
      <c r="F3283" s="29">
        <v>1.2961</v>
      </c>
      <c r="G3283" s="29">
        <v>1.0404E-2</v>
      </c>
      <c r="H3283" s="29">
        <v>0.16095999999999999</v>
      </c>
      <c r="I3283" s="29">
        <v>0.16109999999999999</v>
      </c>
      <c r="J3283" s="29">
        <v>1.4923</v>
      </c>
      <c r="K3283" s="29">
        <v>3.3612999999999997E-2</v>
      </c>
      <c r="L3283" s="29">
        <v>0.32219999999999999</v>
      </c>
      <c r="M3283" s="29">
        <v>9.103E-2</v>
      </c>
      <c r="N3283" s="29">
        <v>1.2699999999999999E-2</v>
      </c>
      <c r="O3283" s="29">
        <v>0.79079999999999995</v>
      </c>
      <c r="P3283" s="29">
        <v>1.02135</v>
      </c>
      <c r="Q3283" s="29">
        <v>2.4670000000000001E-2</v>
      </c>
      <c r="R3283" s="29">
        <v>1.8370999999999998E-2</v>
      </c>
      <c r="S3283" s="29">
        <v>3.3753999999999999E-2</v>
      </c>
      <c r="T3283" s="29">
        <v>0.97319999999999995</v>
      </c>
      <c r="U3283" s="29">
        <v>0.103189</v>
      </c>
      <c r="V3283" s="29">
        <v>0.50749999999999995</v>
      </c>
    </row>
    <row r="3284" spans="1:22" ht="14.25" customHeight="1" x14ac:dyDescent="0.3">
      <c r="A3284" s="57">
        <v>41345</v>
      </c>
      <c r="B3284" s="29">
        <v>20945</v>
      </c>
      <c r="C3284" s="29">
        <v>20828</v>
      </c>
      <c r="D3284" s="29">
        <v>82.584000000000003</v>
      </c>
      <c r="E3284" s="29">
        <v>96.08</v>
      </c>
      <c r="F3284" s="29">
        <v>1.3033999999999999</v>
      </c>
      <c r="G3284" s="29">
        <v>1.0408000000000001E-2</v>
      </c>
      <c r="H3284" s="29">
        <v>0.1608</v>
      </c>
      <c r="I3284" s="29">
        <v>0.16109999999999999</v>
      </c>
      <c r="J3284" s="29">
        <v>1.4903</v>
      </c>
      <c r="K3284" s="29">
        <v>3.3709999999999997E-2</v>
      </c>
      <c r="L3284" s="29">
        <v>0.32219999999999999</v>
      </c>
      <c r="M3284" s="29">
        <v>9.1120000000000007E-2</v>
      </c>
      <c r="N3284" s="29">
        <v>1.2699999999999999E-2</v>
      </c>
      <c r="O3284" s="29">
        <v>0.79210000000000003</v>
      </c>
      <c r="P3284" s="29">
        <v>1.0216799999999999</v>
      </c>
      <c r="Q3284" s="29">
        <v>2.4646000000000001E-2</v>
      </c>
      <c r="R3284" s="29">
        <v>1.8447999999999999E-2</v>
      </c>
      <c r="S3284" s="29">
        <v>3.3784000000000002E-2</v>
      </c>
      <c r="T3284" s="29">
        <v>0.97499999999999998</v>
      </c>
      <c r="U3284" s="29">
        <v>0.10312499999999999</v>
      </c>
      <c r="V3284" s="29">
        <v>0.50929999999999997</v>
      </c>
    </row>
    <row r="3285" spans="1:22" ht="14.25" customHeight="1" x14ac:dyDescent="0.3">
      <c r="A3285" s="57">
        <v>41344</v>
      </c>
      <c r="B3285" s="29">
        <v>20935</v>
      </c>
      <c r="C3285" s="29">
        <v>20828</v>
      </c>
      <c r="D3285" s="29">
        <v>82.572999999999993</v>
      </c>
      <c r="E3285" s="29">
        <v>96.28</v>
      </c>
      <c r="F3285" s="29">
        <v>1.3046</v>
      </c>
      <c r="G3285" s="29">
        <v>1.0385999999999999E-2</v>
      </c>
      <c r="H3285" s="29">
        <v>0.16075</v>
      </c>
      <c r="I3285" s="29">
        <v>0.16120000000000001</v>
      </c>
      <c r="J3285" s="29">
        <v>1.4915</v>
      </c>
      <c r="K3285" s="29">
        <v>3.3673000000000002E-2</v>
      </c>
      <c r="L3285" s="29">
        <v>0.32190000000000002</v>
      </c>
      <c r="M3285" s="29">
        <v>9.1079999999999994E-2</v>
      </c>
      <c r="N3285" s="29">
        <v>1.259E-2</v>
      </c>
      <c r="O3285" s="29">
        <v>0.79049999999999998</v>
      </c>
      <c r="P3285" s="29">
        <v>1.0209299999999999</v>
      </c>
      <c r="Q3285" s="29">
        <v>2.4605999999999999E-2</v>
      </c>
      <c r="R3285" s="29">
        <v>1.8402999999999999E-2</v>
      </c>
      <c r="S3285" s="29">
        <v>3.3646000000000002E-2</v>
      </c>
      <c r="T3285" s="29">
        <v>0.9748</v>
      </c>
      <c r="U3285" s="29">
        <v>0.103135</v>
      </c>
      <c r="V3285" s="29">
        <v>0.5111</v>
      </c>
    </row>
    <row r="3286" spans="1:22" ht="14.25" customHeight="1" x14ac:dyDescent="0.3">
      <c r="A3286" s="57">
        <v>41341</v>
      </c>
      <c r="B3286" s="29">
        <v>20935</v>
      </c>
      <c r="C3286" s="29">
        <v>20828</v>
      </c>
      <c r="D3286" s="29">
        <v>82.695999999999998</v>
      </c>
      <c r="E3286" s="29">
        <v>96</v>
      </c>
      <c r="F3286" s="29">
        <v>1.3005</v>
      </c>
      <c r="G3286" s="29">
        <v>1.0416E-2</v>
      </c>
      <c r="H3286" s="29">
        <v>0.16095000000000001</v>
      </c>
      <c r="I3286" s="29">
        <v>0.16120000000000001</v>
      </c>
      <c r="J3286" s="29">
        <v>1.4924999999999999</v>
      </c>
      <c r="K3286" s="29">
        <v>3.3682999999999998E-2</v>
      </c>
      <c r="L3286" s="29">
        <v>0.32129999999999997</v>
      </c>
      <c r="M3286" s="29">
        <v>9.1600000000000001E-2</v>
      </c>
      <c r="N3286" s="29">
        <v>1.269E-2</v>
      </c>
      <c r="O3286" s="29">
        <v>0.79020000000000001</v>
      </c>
      <c r="P3286" s="29">
        <v>1.0229699999999999</v>
      </c>
      <c r="Q3286" s="29">
        <v>2.4582E-2</v>
      </c>
      <c r="R3286" s="29">
        <v>1.8407E-2</v>
      </c>
      <c r="S3286" s="29">
        <v>3.3633000000000003E-2</v>
      </c>
      <c r="T3286" s="29">
        <v>0.97209999999999996</v>
      </c>
      <c r="U3286" s="29">
        <v>0.10326299999999999</v>
      </c>
      <c r="V3286" s="29">
        <v>0.51329999999999998</v>
      </c>
    </row>
    <row r="3287" spans="1:22" ht="14.25" customHeight="1" x14ac:dyDescent="0.3">
      <c r="A3287" s="57">
        <v>41340</v>
      </c>
      <c r="B3287" s="29">
        <v>20935</v>
      </c>
      <c r="C3287" s="29">
        <v>20828</v>
      </c>
      <c r="D3287" s="29">
        <v>82.081000000000003</v>
      </c>
      <c r="E3287" s="29">
        <v>94.82</v>
      </c>
      <c r="F3287" s="29">
        <v>1.3107</v>
      </c>
      <c r="G3287" s="29">
        <v>1.0545000000000001E-2</v>
      </c>
      <c r="H3287" s="29">
        <v>0.16077</v>
      </c>
      <c r="I3287" s="29">
        <v>0.16120000000000001</v>
      </c>
      <c r="J3287" s="29">
        <v>1.5014000000000001</v>
      </c>
      <c r="K3287" s="29">
        <v>3.3743000000000002E-2</v>
      </c>
      <c r="L3287" s="29">
        <v>0.32240000000000002</v>
      </c>
      <c r="M3287" s="29">
        <v>9.2009999999999995E-2</v>
      </c>
      <c r="N3287" s="29">
        <v>1.269E-2</v>
      </c>
      <c r="O3287" s="29">
        <v>0.78590000000000004</v>
      </c>
      <c r="P3287" s="29">
        <v>1.0188299999999999</v>
      </c>
      <c r="Q3287" s="29">
        <v>2.4538000000000001E-2</v>
      </c>
      <c r="R3287" s="29">
        <v>1.8363999999999998E-2</v>
      </c>
      <c r="S3287" s="29">
        <v>3.3633999999999997E-2</v>
      </c>
      <c r="T3287" s="29">
        <v>0.97140000000000004</v>
      </c>
      <c r="U3287" s="29">
        <v>0.103168</v>
      </c>
      <c r="V3287" s="29">
        <v>0.50990000000000002</v>
      </c>
    </row>
    <row r="3288" spans="1:22" ht="14.25" customHeight="1" x14ac:dyDescent="0.3">
      <c r="A3288" s="57">
        <v>41339</v>
      </c>
      <c r="B3288" s="29">
        <v>20950</v>
      </c>
      <c r="C3288" s="29">
        <v>20828</v>
      </c>
      <c r="D3288" s="29">
        <v>82.459000000000003</v>
      </c>
      <c r="E3288" s="29">
        <v>94.07</v>
      </c>
      <c r="F3288" s="29">
        <v>1.2967</v>
      </c>
      <c r="G3288" s="29">
        <v>1.0630000000000001E-2</v>
      </c>
      <c r="H3288" s="29">
        <v>0.16078000000000001</v>
      </c>
      <c r="I3288" s="29">
        <v>0.16109999999999999</v>
      </c>
      <c r="J3288" s="29">
        <v>1.5018</v>
      </c>
      <c r="K3288" s="29">
        <v>3.3694000000000002E-2</v>
      </c>
      <c r="L3288" s="29">
        <v>0.32150000000000001</v>
      </c>
      <c r="M3288" s="29">
        <v>9.2079999999999995E-2</v>
      </c>
      <c r="N3288" s="29">
        <v>1.269E-2</v>
      </c>
      <c r="O3288" s="29">
        <v>0.78600000000000003</v>
      </c>
      <c r="P3288" s="29">
        <v>1.01807</v>
      </c>
      <c r="Q3288" s="29">
        <v>2.4545999999999998E-2</v>
      </c>
      <c r="R3288" s="29">
        <v>1.8242999999999999E-2</v>
      </c>
      <c r="S3288" s="29">
        <v>3.3556999999999997E-2</v>
      </c>
      <c r="T3288" s="29">
        <v>0.96899999999999997</v>
      </c>
      <c r="U3288" s="29">
        <v>0.10322099999999999</v>
      </c>
      <c r="V3288" s="29">
        <v>0.50829999999999997</v>
      </c>
    </row>
    <row r="3289" spans="1:22" ht="14.25" customHeight="1" x14ac:dyDescent="0.3">
      <c r="A3289" s="57">
        <v>41338</v>
      </c>
      <c r="B3289" s="29">
        <v>20993</v>
      </c>
      <c r="C3289" s="29">
        <v>20828</v>
      </c>
      <c r="D3289" s="29">
        <v>82.087000000000003</v>
      </c>
      <c r="E3289" s="29">
        <v>93.29</v>
      </c>
      <c r="F3289" s="29">
        <v>1.3051999999999999</v>
      </c>
      <c r="G3289" s="29">
        <v>1.072E-2</v>
      </c>
      <c r="H3289" s="29">
        <v>0.1608</v>
      </c>
      <c r="I3289" s="29">
        <v>0.16089999999999999</v>
      </c>
      <c r="J3289" s="29">
        <v>1.5126999999999999</v>
      </c>
      <c r="K3289" s="29">
        <v>3.3703999999999998E-2</v>
      </c>
      <c r="L3289" s="29">
        <v>0.32179999999999997</v>
      </c>
      <c r="M3289" s="29">
        <v>9.2050000000000007E-2</v>
      </c>
      <c r="N3289" s="29">
        <v>1.268E-2</v>
      </c>
      <c r="O3289" s="29">
        <v>0.7843</v>
      </c>
      <c r="P3289" s="29">
        <v>1.01813</v>
      </c>
      <c r="Q3289" s="29">
        <v>2.4504999999999999E-2</v>
      </c>
      <c r="R3289" s="29">
        <v>1.8201999999999999E-2</v>
      </c>
      <c r="S3289" s="29">
        <v>3.3605000000000003E-2</v>
      </c>
      <c r="T3289" s="29">
        <v>0.9738</v>
      </c>
      <c r="U3289" s="29">
        <v>0.10317800000000001</v>
      </c>
      <c r="V3289" s="29">
        <v>0.50900000000000001</v>
      </c>
    </row>
    <row r="3290" spans="1:22" ht="14.25" customHeight="1" x14ac:dyDescent="0.3">
      <c r="A3290" s="57">
        <v>41337</v>
      </c>
      <c r="B3290" s="29">
        <v>20965</v>
      </c>
      <c r="C3290" s="29">
        <v>20828</v>
      </c>
      <c r="D3290" s="29">
        <v>82.194999999999993</v>
      </c>
      <c r="E3290" s="29">
        <v>93.48</v>
      </c>
      <c r="F3290" s="29">
        <v>1.3026</v>
      </c>
      <c r="G3290" s="29">
        <v>1.0696000000000001E-2</v>
      </c>
      <c r="H3290" s="29">
        <v>0.16064999999999999</v>
      </c>
      <c r="I3290" s="29">
        <v>0.16059999999999999</v>
      </c>
      <c r="J3290" s="29">
        <v>1.5115000000000001</v>
      </c>
      <c r="K3290" s="29">
        <v>3.3661000000000003E-2</v>
      </c>
      <c r="L3290" s="29">
        <v>0.32240000000000002</v>
      </c>
      <c r="M3290" s="29">
        <v>9.1660000000000005E-2</v>
      </c>
      <c r="N3290" s="29">
        <v>1.268E-2</v>
      </c>
      <c r="O3290" s="29">
        <v>0.7853</v>
      </c>
      <c r="P3290" s="29">
        <v>1.01857</v>
      </c>
      <c r="Q3290" s="29">
        <v>2.4566999999999999E-2</v>
      </c>
      <c r="R3290" s="29">
        <v>1.8197999999999999E-2</v>
      </c>
      <c r="S3290" s="29">
        <v>3.3529000000000003E-2</v>
      </c>
      <c r="T3290" s="29">
        <v>0.97340000000000004</v>
      </c>
      <c r="U3290" s="29">
        <v>0.10303</v>
      </c>
      <c r="V3290" s="29">
        <v>0.50549999999999995</v>
      </c>
    </row>
    <row r="3291" spans="1:22" ht="14.25" customHeight="1" x14ac:dyDescent="0.3">
      <c r="A3291" s="57">
        <v>41334</v>
      </c>
      <c r="B3291" s="29">
        <v>20925</v>
      </c>
      <c r="C3291" s="29">
        <v>20828</v>
      </c>
      <c r="D3291" s="29">
        <v>82.313000000000002</v>
      </c>
      <c r="E3291" s="29">
        <v>93.59</v>
      </c>
      <c r="F3291" s="29">
        <v>1.3022</v>
      </c>
      <c r="G3291" s="29">
        <v>1.0684000000000001E-2</v>
      </c>
      <c r="H3291" s="29">
        <v>0.16075</v>
      </c>
      <c r="I3291" s="29">
        <v>0.1608</v>
      </c>
      <c r="J3291" s="29">
        <v>1.5038</v>
      </c>
      <c r="K3291" s="29">
        <v>3.3701000000000002E-2</v>
      </c>
      <c r="L3291" s="29">
        <v>0.32250000000000001</v>
      </c>
      <c r="M3291" s="29">
        <v>9.2009999999999995E-2</v>
      </c>
      <c r="N3291" s="29">
        <v>1.268E-2</v>
      </c>
      <c r="O3291" s="29">
        <v>0.78469999999999995</v>
      </c>
      <c r="P3291" s="29">
        <v>1.0178</v>
      </c>
      <c r="Q3291" s="29">
        <v>2.4594000000000001E-2</v>
      </c>
      <c r="R3291" s="29">
        <v>1.8159999999999999E-2</v>
      </c>
      <c r="S3291" s="29">
        <v>3.3591000000000003E-2</v>
      </c>
      <c r="T3291" s="29">
        <v>0.97389999999999999</v>
      </c>
      <c r="U3291" s="29">
        <v>0.103328</v>
      </c>
      <c r="V3291" s="29">
        <v>0.50519999999999998</v>
      </c>
    </row>
    <row r="3292" spans="1:22" ht="14.25" customHeight="1" x14ac:dyDescent="0.3">
      <c r="A3292" s="57">
        <v>41333</v>
      </c>
      <c r="B3292" s="29">
        <v>20955</v>
      </c>
      <c r="C3292" s="29">
        <v>20828</v>
      </c>
      <c r="D3292" s="29">
        <v>81.948999999999998</v>
      </c>
      <c r="E3292" s="29">
        <v>92.56</v>
      </c>
      <c r="F3292" s="29">
        <v>1.3057000000000001</v>
      </c>
      <c r="G3292" s="29">
        <v>1.0803999999999999E-2</v>
      </c>
      <c r="H3292" s="29">
        <v>0.16070999999999999</v>
      </c>
      <c r="I3292" s="29">
        <v>0.16070000000000001</v>
      </c>
      <c r="J3292" s="29">
        <v>1.5163</v>
      </c>
      <c r="K3292" s="29">
        <v>3.3694000000000002E-2</v>
      </c>
      <c r="L3292" s="29">
        <v>0.32390000000000002</v>
      </c>
      <c r="M3292" s="29">
        <v>9.2090000000000005E-2</v>
      </c>
      <c r="N3292" s="29">
        <v>1.268E-2</v>
      </c>
      <c r="O3292" s="29">
        <v>0.78400000000000003</v>
      </c>
      <c r="P3292" s="29">
        <v>1.01813</v>
      </c>
      <c r="Q3292" s="29">
        <v>2.4622000000000002E-2</v>
      </c>
      <c r="R3292" s="29">
        <v>1.8297000000000001E-2</v>
      </c>
      <c r="S3292" s="29">
        <v>3.3579999999999999E-2</v>
      </c>
      <c r="T3292" s="29">
        <v>0.97030000000000005</v>
      </c>
      <c r="U3292" s="29">
        <v>0.103478</v>
      </c>
      <c r="V3292" s="29">
        <v>0.50670000000000004</v>
      </c>
    </row>
    <row r="3293" spans="1:22" ht="14.25" customHeight="1" x14ac:dyDescent="0.3">
      <c r="A3293" s="57">
        <v>41332</v>
      </c>
      <c r="B3293" s="29">
        <v>20918</v>
      </c>
      <c r="C3293" s="29">
        <v>20828</v>
      </c>
      <c r="D3293" s="29">
        <v>81.602000000000004</v>
      </c>
      <c r="E3293" s="29">
        <v>92.24</v>
      </c>
      <c r="F3293" s="29">
        <v>1.3139000000000001</v>
      </c>
      <c r="G3293" s="29">
        <v>1.0841999999999999E-2</v>
      </c>
      <c r="H3293" s="29">
        <v>0.16058</v>
      </c>
      <c r="I3293" s="29">
        <v>0.16070000000000001</v>
      </c>
      <c r="J3293" s="29">
        <v>1.5159</v>
      </c>
      <c r="K3293" s="29">
        <v>3.3724999999999998E-2</v>
      </c>
      <c r="L3293" s="29">
        <v>0.32250000000000001</v>
      </c>
      <c r="M3293" s="29">
        <v>9.221E-2</v>
      </c>
      <c r="N3293" s="29">
        <v>1.268E-2</v>
      </c>
      <c r="O3293" s="29">
        <v>0.7843</v>
      </c>
      <c r="P3293" s="29">
        <v>1.0184599999999999</v>
      </c>
      <c r="Q3293" s="29">
        <v>2.4570000000000002E-2</v>
      </c>
      <c r="R3293" s="29">
        <v>1.8610000000000002E-2</v>
      </c>
      <c r="S3293" s="29">
        <v>3.3522999999999997E-2</v>
      </c>
      <c r="T3293" s="29">
        <v>0.97760000000000002</v>
      </c>
      <c r="U3293" s="29">
        <v>0.103242</v>
      </c>
      <c r="V3293" s="29">
        <v>0.50660000000000005</v>
      </c>
    </row>
    <row r="3294" spans="1:22" ht="14.25" customHeight="1" x14ac:dyDescent="0.3">
      <c r="A3294" s="57">
        <v>41331</v>
      </c>
      <c r="B3294" s="29">
        <v>20890</v>
      </c>
      <c r="C3294" s="29">
        <v>20828</v>
      </c>
      <c r="D3294" s="29">
        <v>81.87</v>
      </c>
      <c r="E3294" s="29">
        <v>91.98</v>
      </c>
      <c r="F3294" s="29">
        <v>1.3061</v>
      </c>
      <c r="G3294" s="29">
        <v>1.0873000000000001E-2</v>
      </c>
      <c r="H3294" s="29">
        <v>0.16051000000000001</v>
      </c>
      <c r="I3294" s="29">
        <v>0.1605</v>
      </c>
      <c r="J3294" s="29">
        <v>1.5125</v>
      </c>
      <c r="K3294" s="29">
        <v>3.3692E-2</v>
      </c>
      <c r="L3294" s="29">
        <v>0.32290000000000002</v>
      </c>
      <c r="M3294" s="29">
        <v>9.1749999999999998E-2</v>
      </c>
      <c r="N3294" s="29">
        <v>1.2670000000000001E-2</v>
      </c>
      <c r="O3294" s="29">
        <v>0.7843</v>
      </c>
      <c r="P3294" s="29">
        <v>1.01854</v>
      </c>
      <c r="Q3294" s="29">
        <v>2.4563999999999999E-2</v>
      </c>
      <c r="R3294" s="29">
        <v>1.8491E-2</v>
      </c>
      <c r="S3294" s="29">
        <v>3.3536000000000003E-2</v>
      </c>
      <c r="T3294" s="29">
        <v>0.97460000000000002</v>
      </c>
      <c r="U3294" s="29">
        <v>0.103019</v>
      </c>
      <c r="V3294" s="29">
        <v>0.50439999999999996</v>
      </c>
    </row>
    <row r="3295" spans="1:22" ht="14.25" customHeight="1" x14ac:dyDescent="0.3">
      <c r="A3295" s="57">
        <v>41330</v>
      </c>
      <c r="B3295" s="29">
        <v>20885</v>
      </c>
      <c r="C3295" s="29">
        <v>20828</v>
      </c>
      <c r="D3295" s="29">
        <v>81.67</v>
      </c>
      <c r="E3295" s="29">
        <v>91.82</v>
      </c>
      <c r="F3295" s="29">
        <v>1.3063</v>
      </c>
      <c r="G3295" s="29">
        <v>1.0891E-2</v>
      </c>
      <c r="H3295" s="29">
        <v>0.16036</v>
      </c>
      <c r="I3295" s="29">
        <v>0.1605</v>
      </c>
      <c r="J3295" s="29">
        <v>1.5163</v>
      </c>
      <c r="K3295" s="29">
        <v>3.3703999999999998E-2</v>
      </c>
      <c r="L3295" s="29">
        <v>0.32219999999999999</v>
      </c>
      <c r="M3295" s="29">
        <v>9.1889999999999999E-2</v>
      </c>
      <c r="N3295" s="29">
        <v>1.278E-2</v>
      </c>
      <c r="O3295" s="29">
        <v>0.78490000000000004</v>
      </c>
      <c r="P3295" s="29">
        <v>1.0182800000000001</v>
      </c>
      <c r="Q3295" s="29">
        <v>2.4542999999999999E-2</v>
      </c>
      <c r="R3295" s="29">
        <v>1.8485999999999999E-2</v>
      </c>
      <c r="S3295" s="29">
        <v>3.3522999999999997E-2</v>
      </c>
      <c r="T3295" s="29">
        <v>0.97450000000000003</v>
      </c>
      <c r="U3295" s="29">
        <v>0.10304000000000001</v>
      </c>
      <c r="V3295" s="29">
        <v>0.50609999999999999</v>
      </c>
    </row>
    <row r="3296" spans="1:22" ht="14.25" customHeight="1" x14ac:dyDescent="0.3">
      <c r="A3296" s="57">
        <v>41327</v>
      </c>
      <c r="B3296" s="29">
        <v>20890</v>
      </c>
      <c r="C3296" s="29">
        <v>20828</v>
      </c>
      <c r="D3296" s="29">
        <v>81.481999999999999</v>
      </c>
      <c r="E3296" s="29">
        <v>93.42</v>
      </c>
      <c r="F3296" s="29">
        <v>1.3193999999999999</v>
      </c>
      <c r="G3296" s="29">
        <v>1.0706E-2</v>
      </c>
      <c r="H3296" s="29">
        <v>0.16037999999999999</v>
      </c>
      <c r="I3296" s="29">
        <v>0.16039999999999999</v>
      </c>
      <c r="J3296" s="29">
        <v>1.5163</v>
      </c>
      <c r="K3296" s="29">
        <v>3.3716999999999997E-2</v>
      </c>
      <c r="L3296" s="29">
        <v>0.32240000000000002</v>
      </c>
      <c r="M3296" s="29">
        <v>9.2130000000000004E-2</v>
      </c>
      <c r="N3296" s="29">
        <v>1.2670000000000001E-2</v>
      </c>
      <c r="O3296" s="29">
        <v>0.78500000000000003</v>
      </c>
      <c r="P3296" s="29">
        <v>1.01891</v>
      </c>
      <c r="Q3296" s="29">
        <v>2.4566999999999999E-2</v>
      </c>
      <c r="R3296" s="29">
        <v>1.8422999999999998E-2</v>
      </c>
      <c r="S3296" s="29">
        <v>3.3512E-2</v>
      </c>
      <c r="T3296" s="29">
        <v>0.97909999999999997</v>
      </c>
      <c r="U3296" s="29">
        <v>0.102987</v>
      </c>
      <c r="V3296" s="29">
        <v>0.50719999999999998</v>
      </c>
    </row>
    <row r="3297" spans="1:22" ht="14.25" customHeight="1" x14ac:dyDescent="0.3">
      <c r="A3297" s="57">
        <v>41326</v>
      </c>
      <c r="B3297" s="29">
        <v>20895</v>
      </c>
      <c r="C3297" s="29">
        <v>20828</v>
      </c>
      <c r="D3297" s="29">
        <v>81.460999999999999</v>
      </c>
      <c r="E3297" s="29">
        <v>93.11</v>
      </c>
      <c r="F3297" s="29">
        <v>1.319</v>
      </c>
      <c r="G3297" s="29">
        <v>1.0737999999999999E-2</v>
      </c>
      <c r="H3297" s="29">
        <v>0.16023999999999999</v>
      </c>
      <c r="I3297" s="29">
        <v>0.16020000000000001</v>
      </c>
      <c r="J3297" s="29">
        <v>1.5254000000000001</v>
      </c>
      <c r="K3297" s="29">
        <v>3.3667000000000002E-2</v>
      </c>
      <c r="L3297" s="29">
        <v>0.32129999999999997</v>
      </c>
      <c r="M3297" s="29">
        <v>9.1689999999999994E-2</v>
      </c>
      <c r="N3297" s="29">
        <v>1.2670000000000001E-2</v>
      </c>
      <c r="O3297" s="29">
        <v>0.78680000000000005</v>
      </c>
      <c r="P3297" s="29">
        <v>1.0188999999999999</v>
      </c>
      <c r="Q3297" s="29">
        <v>2.4489E-2</v>
      </c>
      <c r="R3297" s="29">
        <v>1.8290000000000001E-2</v>
      </c>
      <c r="S3297" s="29">
        <v>3.3512E-2</v>
      </c>
      <c r="T3297" s="29">
        <v>0.98180000000000001</v>
      </c>
      <c r="U3297" s="29">
        <v>0.103072</v>
      </c>
      <c r="V3297" s="29">
        <v>0.50670000000000004</v>
      </c>
    </row>
    <row r="3298" spans="1:22" ht="14.25" customHeight="1" x14ac:dyDescent="0.3">
      <c r="A3298" s="57">
        <v>41325</v>
      </c>
      <c r="B3298" s="29">
        <v>20870</v>
      </c>
      <c r="C3298" s="29">
        <v>20828</v>
      </c>
      <c r="D3298" s="29">
        <v>81.069000000000003</v>
      </c>
      <c r="E3298" s="29">
        <v>93.57</v>
      </c>
      <c r="F3298" s="29">
        <v>1.3283</v>
      </c>
      <c r="G3298" s="29">
        <v>1.0688E-2</v>
      </c>
      <c r="H3298" s="29">
        <v>0.16022</v>
      </c>
      <c r="I3298" s="29">
        <v>0.16039999999999999</v>
      </c>
      <c r="J3298" s="29">
        <v>1.5234000000000001</v>
      </c>
      <c r="K3298" s="29">
        <v>3.3792000000000003E-2</v>
      </c>
      <c r="L3298" s="29">
        <v>0.32219999999999999</v>
      </c>
      <c r="M3298" s="29">
        <v>9.2480000000000007E-2</v>
      </c>
      <c r="N3298" s="29">
        <v>1.2670000000000001E-2</v>
      </c>
      <c r="O3298" s="29">
        <v>0.78520000000000001</v>
      </c>
      <c r="P3298" s="29">
        <v>1.0192000000000001</v>
      </c>
      <c r="Q3298" s="29">
        <v>2.46E-2</v>
      </c>
      <c r="R3298" s="29">
        <v>1.8415000000000001E-2</v>
      </c>
      <c r="S3298" s="29">
        <v>3.3501000000000003E-2</v>
      </c>
      <c r="T3298" s="29">
        <v>0.98360000000000003</v>
      </c>
      <c r="U3298" s="29">
        <v>0.10326299999999999</v>
      </c>
      <c r="V3298" s="29">
        <v>0.50929999999999997</v>
      </c>
    </row>
    <row r="3299" spans="1:22" ht="14.25" customHeight="1" x14ac:dyDescent="0.3">
      <c r="A3299" s="57">
        <v>41324</v>
      </c>
      <c r="B3299" s="29">
        <v>20850</v>
      </c>
      <c r="C3299" s="29">
        <v>20828</v>
      </c>
      <c r="D3299" s="29">
        <v>80.468000000000004</v>
      </c>
      <c r="E3299" s="29">
        <v>93.57</v>
      </c>
      <c r="F3299" s="29">
        <v>1.3388</v>
      </c>
      <c r="G3299" s="29">
        <v>1.0685999999999999E-2</v>
      </c>
      <c r="H3299" s="29">
        <v>0.16012000000000001</v>
      </c>
      <c r="I3299" s="29">
        <v>0.1603</v>
      </c>
      <c r="J3299" s="29">
        <v>1.5425</v>
      </c>
      <c r="K3299" s="29">
        <v>3.3890999999999998E-2</v>
      </c>
      <c r="L3299" s="29">
        <v>0.32279999999999998</v>
      </c>
      <c r="M3299" s="29">
        <v>9.264E-2</v>
      </c>
      <c r="N3299" s="29">
        <v>1.2670000000000001E-2</v>
      </c>
      <c r="O3299" s="29">
        <v>0.78490000000000004</v>
      </c>
      <c r="P3299" s="29">
        <v>1.0179199999999999</v>
      </c>
      <c r="Q3299" s="29">
        <v>2.4575E-2</v>
      </c>
      <c r="R3299" s="29">
        <v>1.8478999999999999E-2</v>
      </c>
      <c r="S3299" s="29">
        <v>3.3478000000000001E-2</v>
      </c>
      <c r="T3299" s="29">
        <v>0.9889</v>
      </c>
      <c r="U3299" s="29">
        <v>0.103062</v>
      </c>
      <c r="V3299" s="29">
        <v>0.51129999999999998</v>
      </c>
    </row>
    <row r="3300" spans="1:22" ht="14.25" customHeight="1" x14ac:dyDescent="0.3">
      <c r="A3300" s="57">
        <v>41323</v>
      </c>
      <c r="B3300" s="29">
        <v>20830</v>
      </c>
      <c r="C3300" s="29">
        <v>20828</v>
      </c>
      <c r="D3300" s="29">
        <v>80.626999999999995</v>
      </c>
      <c r="E3300" s="29">
        <v>93.96</v>
      </c>
      <c r="F3300" s="29">
        <v>1.3351</v>
      </c>
      <c r="G3300" s="29">
        <v>1.0642E-2</v>
      </c>
      <c r="H3300" s="29">
        <v>0.16020999999999999</v>
      </c>
      <c r="I3300" s="29">
        <v>0.1605</v>
      </c>
      <c r="J3300" s="29">
        <v>1.5465</v>
      </c>
      <c r="K3300" s="29">
        <v>3.3672000000000001E-2</v>
      </c>
      <c r="L3300" s="29">
        <v>0.3221</v>
      </c>
      <c r="M3300" s="29">
        <v>9.2319999999999999E-2</v>
      </c>
      <c r="N3300" s="29">
        <v>1.2670000000000001E-2</v>
      </c>
      <c r="O3300" s="29">
        <v>0.78859999999999997</v>
      </c>
      <c r="P3300" s="29">
        <v>1.01885</v>
      </c>
      <c r="Q3300" s="29">
        <v>2.4622999999999999E-2</v>
      </c>
      <c r="R3300" s="29">
        <v>1.8395999999999999E-2</v>
      </c>
      <c r="S3300" s="29">
        <v>3.3445000000000003E-2</v>
      </c>
      <c r="T3300" s="29">
        <v>0.98950000000000005</v>
      </c>
      <c r="U3300" s="29">
        <v>0.103296</v>
      </c>
      <c r="V3300" s="29">
        <v>0.50890000000000002</v>
      </c>
    </row>
    <row r="3301" spans="1:22" ht="14.25" customHeight="1" x14ac:dyDescent="0.3">
      <c r="A3301" s="57">
        <v>41320</v>
      </c>
      <c r="B3301" s="29">
        <v>20835</v>
      </c>
      <c r="C3301" s="29">
        <v>20828</v>
      </c>
      <c r="D3301" s="29">
        <v>80.58</v>
      </c>
      <c r="E3301" s="29">
        <v>93.5</v>
      </c>
      <c r="F3301" s="29">
        <v>1.3360000000000001</v>
      </c>
      <c r="G3301" s="29">
        <v>1.0694E-2</v>
      </c>
      <c r="H3301" s="29">
        <v>0.16052</v>
      </c>
      <c r="I3301" s="29">
        <v>0.1608</v>
      </c>
      <c r="J3301" s="29">
        <v>1.5518000000000001</v>
      </c>
      <c r="K3301" s="29">
        <v>3.3741E-2</v>
      </c>
      <c r="L3301" s="29">
        <v>0.3231</v>
      </c>
      <c r="M3301" s="29">
        <v>9.2539999999999997E-2</v>
      </c>
      <c r="N3301" s="29">
        <v>1.2659999999999999E-2</v>
      </c>
      <c r="O3301" s="29">
        <v>0.7893</v>
      </c>
      <c r="P3301" s="29">
        <v>1.0191600000000001</v>
      </c>
      <c r="Q3301" s="29">
        <v>2.4655E-2</v>
      </c>
      <c r="R3301" s="29">
        <v>1.8394000000000001E-2</v>
      </c>
      <c r="S3301" s="29">
        <v>3.3489999999999999E-2</v>
      </c>
      <c r="T3301" s="29">
        <v>0.99370000000000003</v>
      </c>
      <c r="U3301" s="29">
        <v>0.103413</v>
      </c>
      <c r="V3301" s="29">
        <v>0.50790000000000002</v>
      </c>
    </row>
    <row r="3302" spans="1:22" ht="14.25" customHeight="1" x14ac:dyDescent="0.3">
      <c r="A3302" s="57">
        <v>41319</v>
      </c>
      <c r="B3302" s="29">
        <v>20835</v>
      </c>
      <c r="C3302" s="29">
        <v>20828</v>
      </c>
      <c r="D3302" s="29">
        <v>80.457999999999998</v>
      </c>
      <c r="E3302" s="29">
        <v>92.88</v>
      </c>
      <c r="F3302" s="29">
        <v>1.3363</v>
      </c>
      <c r="G3302" s="29">
        <v>1.0768E-2</v>
      </c>
      <c r="H3302" s="29">
        <v>0.1605</v>
      </c>
      <c r="I3302" s="29">
        <v>0.16070000000000001</v>
      </c>
      <c r="J3302" s="29">
        <v>1.5494000000000001</v>
      </c>
      <c r="K3302" s="29">
        <v>3.3745999999999998E-2</v>
      </c>
      <c r="L3302" s="29">
        <v>0.3241</v>
      </c>
      <c r="M3302" s="29">
        <v>9.239E-2</v>
      </c>
      <c r="N3302" s="29">
        <v>1.2659999999999999E-2</v>
      </c>
      <c r="O3302" s="29">
        <v>0.79</v>
      </c>
      <c r="P3302" s="29">
        <v>1.0191600000000001</v>
      </c>
      <c r="Q3302" s="29">
        <v>2.4634E-2</v>
      </c>
      <c r="R3302" s="29">
        <v>1.8526999999999998E-2</v>
      </c>
      <c r="S3302" s="29">
        <v>3.3535000000000002E-2</v>
      </c>
      <c r="T3302" s="29">
        <v>0.99909999999999999</v>
      </c>
      <c r="U3302" s="29">
        <v>0.10352</v>
      </c>
      <c r="V3302" s="29">
        <v>0.51039999999999996</v>
      </c>
    </row>
    <row r="3303" spans="1:22" ht="14.25" customHeight="1" x14ac:dyDescent="0.3">
      <c r="A3303" s="57">
        <v>41318</v>
      </c>
      <c r="B3303" s="29">
        <v>20835</v>
      </c>
      <c r="C3303" s="29">
        <v>20828</v>
      </c>
      <c r="D3303" s="29">
        <v>80.090999999999994</v>
      </c>
      <c r="E3303" s="29">
        <v>93.39</v>
      </c>
      <c r="F3303" s="29">
        <v>1.3452</v>
      </c>
      <c r="G3303" s="29">
        <v>1.0704999999999999E-2</v>
      </c>
      <c r="H3303" s="29">
        <v>0.16037000000000001</v>
      </c>
      <c r="I3303" s="29">
        <v>0.1608</v>
      </c>
      <c r="J3303" s="29">
        <v>1.5542</v>
      </c>
      <c r="K3303" s="29">
        <v>3.3654000000000003E-2</v>
      </c>
      <c r="L3303" s="29">
        <v>0.32350000000000001</v>
      </c>
      <c r="M3303" s="29">
        <v>9.2050000000000007E-2</v>
      </c>
      <c r="N3303" s="29">
        <v>1.2659999999999999E-2</v>
      </c>
      <c r="O3303" s="29">
        <v>0.79069999999999996</v>
      </c>
      <c r="P3303" s="29">
        <v>1.0194799999999999</v>
      </c>
      <c r="Q3303" s="29">
        <v>2.46E-2</v>
      </c>
      <c r="R3303" s="29">
        <v>1.8582000000000001E-2</v>
      </c>
      <c r="S3303" s="29">
        <v>3.3522999999999997E-2</v>
      </c>
      <c r="T3303" s="29">
        <v>0.99819999999999998</v>
      </c>
      <c r="U3303" s="29">
        <v>0.10366</v>
      </c>
      <c r="V3303" s="29">
        <v>0.50880000000000003</v>
      </c>
    </row>
    <row r="3304" spans="1:22" ht="14.25" customHeight="1" x14ac:dyDescent="0.3">
      <c r="A3304" s="57">
        <v>41317</v>
      </c>
      <c r="B3304" s="29">
        <v>20835</v>
      </c>
      <c r="C3304" s="29">
        <v>20828</v>
      </c>
      <c r="D3304" s="29">
        <v>80.105999999999995</v>
      </c>
      <c r="E3304" s="29">
        <v>93.48</v>
      </c>
      <c r="F3304" s="29">
        <v>1.3453999999999999</v>
      </c>
      <c r="G3304" s="29">
        <v>1.0697999999999999E-2</v>
      </c>
      <c r="H3304" s="29">
        <v>0.16042000000000001</v>
      </c>
      <c r="I3304" s="29">
        <v>0.16070000000000001</v>
      </c>
      <c r="J3304" s="29">
        <v>1.5663</v>
      </c>
      <c r="K3304" s="29">
        <v>3.3612000000000003E-2</v>
      </c>
      <c r="L3304" s="29">
        <v>0.32329999999999998</v>
      </c>
      <c r="M3304" s="29">
        <v>9.1670000000000001E-2</v>
      </c>
      <c r="N3304" s="29">
        <v>1.2659999999999999E-2</v>
      </c>
      <c r="O3304" s="29">
        <v>0.79179999999999995</v>
      </c>
      <c r="P3304" s="29">
        <v>1.01885</v>
      </c>
      <c r="Q3304" s="29">
        <v>2.4618000000000001E-2</v>
      </c>
      <c r="R3304" s="29">
        <v>1.8610000000000002E-2</v>
      </c>
      <c r="S3304" s="29">
        <v>3.3508999999999997E-2</v>
      </c>
      <c r="T3304" s="29">
        <v>0.99780000000000002</v>
      </c>
      <c r="U3304" s="29">
        <v>0.10367</v>
      </c>
      <c r="V3304" s="29">
        <v>0.50680000000000003</v>
      </c>
    </row>
    <row r="3305" spans="1:22" ht="14.25" customHeight="1" x14ac:dyDescent="0.3">
      <c r="A3305" s="57">
        <v>41316</v>
      </c>
      <c r="B3305" s="29">
        <v>20845</v>
      </c>
      <c r="C3305" s="29">
        <v>20828</v>
      </c>
      <c r="D3305" s="29">
        <v>80.31</v>
      </c>
      <c r="E3305" s="29">
        <v>94.32</v>
      </c>
      <c r="F3305" s="29">
        <v>1.3406</v>
      </c>
      <c r="G3305" s="29">
        <v>1.0600999999999999E-2</v>
      </c>
      <c r="H3305" s="29">
        <v>0.16039999999999999</v>
      </c>
      <c r="I3305" s="29">
        <v>0.16070000000000001</v>
      </c>
      <c r="J3305" s="29">
        <v>1.5659000000000001</v>
      </c>
      <c r="K3305" s="29">
        <v>3.3605999999999997E-2</v>
      </c>
      <c r="L3305" s="29">
        <v>0.3226</v>
      </c>
      <c r="M3305" s="29">
        <v>9.1289999999999996E-2</v>
      </c>
      <c r="N3305" s="29">
        <v>1.261E-2</v>
      </c>
      <c r="O3305" s="29">
        <v>0.79110000000000003</v>
      </c>
      <c r="P3305" s="29">
        <v>1.02041</v>
      </c>
      <c r="Q3305" s="29">
        <v>2.4590999999999998E-2</v>
      </c>
      <c r="R3305" s="29">
        <v>1.8546E-2</v>
      </c>
      <c r="S3305" s="29">
        <v>3.3500000000000002E-2</v>
      </c>
      <c r="T3305" s="29">
        <v>0.99519999999999997</v>
      </c>
      <c r="U3305" s="29">
        <v>0.103939</v>
      </c>
      <c r="V3305" s="29">
        <v>0.50680000000000003</v>
      </c>
    </row>
    <row r="3306" spans="1:22" ht="14.25" customHeight="1" x14ac:dyDescent="0.3">
      <c r="A3306" s="57">
        <v>41313</v>
      </c>
      <c r="B3306" s="29">
        <v>20845</v>
      </c>
      <c r="C3306" s="29">
        <v>20828</v>
      </c>
      <c r="D3306" s="29">
        <v>80.245999999999995</v>
      </c>
      <c r="E3306" s="29">
        <v>92.68</v>
      </c>
      <c r="F3306" s="29">
        <v>1.3365</v>
      </c>
      <c r="G3306" s="29">
        <v>1.0789999999999999E-2</v>
      </c>
      <c r="H3306" s="29">
        <v>0.16045000000000001</v>
      </c>
      <c r="I3306" s="29">
        <v>0.16059999999999999</v>
      </c>
      <c r="J3306" s="29">
        <v>1.5801000000000001</v>
      </c>
      <c r="K3306" s="29">
        <v>3.3626000000000003E-2</v>
      </c>
      <c r="L3306" s="29">
        <v>0.32229999999999998</v>
      </c>
      <c r="M3306" s="29">
        <v>9.1380000000000003E-2</v>
      </c>
      <c r="N3306" s="29">
        <v>1.265E-2</v>
      </c>
      <c r="O3306" s="29">
        <v>0.79200000000000004</v>
      </c>
      <c r="P3306" s="29">
        <v>1.02135</v>
      </c>
      <c r="Q3306" s="29">
        <v>2.4605999999999999E-2</v>
      </c>
      <c r="R3306" s="29">
        <v>1.8651000000000001E-2</v>
      </c>
      <c r="S3306" s="29">
        <v>3.3556999999999997E-2</v>
      </c>
      <c r="T3306" s="29">
        <v>0.998</v>
      </c>
      <c r="U3306" s="29">
        <v>0.10345500000000001</v>
      </c>
      <c r="V3306" s="29">
        <v>0.50680000000000003</v>
      </c>
    </row>
    <row r="3307" spans="1:22" ht="14.25" customHeight="1" x14ac:dyDescent="0.3">
      <c r="A3307" s="57">
        <v>41312</v>
      </c>
      <c r="B3307" s="29">
        <v>20825</v>
      </c>
      <c r="C3307" s="29">
        <v>20828</v>
      </c>
      <c r="D3307" s="29">
        <v>80.191999999999993</v>
      </c>
      <c r="E3307" s="29">
        <v>93.63</v>
      </c>
      <c r="F3307" s="29">
        <v>1.3398000000000001</v>
      </c>
      <c r="G3307" s="29">
        <v>1.068E-2</v>
      </c>
      <c r="H3307" s="29">
        <v>0.16045000000000001</v>
      </c>
      <c r="I3307" s="29">
        <v>0.16070000000000001</v>
      </c>
      <c r="J3307" s="29">
        <v>1.5716000000000001</v>
      </c>
      <c r="K3307" s="29">
        <v>3.3755E-2</v>
      </c>
      <c r="L3307" s="29">
        <v>0.32340000000000002</v>
      </c>
      <c r="M3307" s="29">
        <v>9.1590000000000005E-2</v>
      </c>
      <c r="N3307" s="29">
        <v>1.2630000000000001E-2</v>
      </c>
      <c r="O3307" s="29">
        <v>0.79300000000000004</v>
      </c>
      <c r="P3307" s="29">
        <v>1.02125</v>
      </c>
      <c r="Q3307" s="29">
        <v>2.4542999999999999E-2</v>
      </c>
      <c r="R3307" s="29">
        <v>1.8672000000000001E-2</v>
      </c>
      <c r="S3307" s="29">
        <v>3.3579999999999999E-2</v>
      </c>
      <c r="T3307" s="29">
        <v>1.0022</v>
      </c>
      <c r="U3307" s="29">
        <v>0.103189</v>
      </c>
      <c r="V3307" s="29">
        <v>0.50839999999999996</v>
      </c>
    </row>
    <row r="3308" spans="1:22" ht="14.25" customHeight="1" x14ac:dyDescent="0.3">
      <c r="A3308" s="57">
        <v>41311</v>
      </c>
      <c r="B3308" s="29">
        <v>20830</v>
      </c>
      <c r="C3308" s="29">
        <v>20828</v>
      </c>
      <c r="D3308" s="29">
        <v>79.721000000000004</v>
      </c>
      <c r="E3308" s="29">
        <v>93.64</v>
      </c>
      <c r="F3308" s="29">
        <v>1.3523000000000001</v>
      </c>
      <c r="G3308" s="29">
        <v>1.0677000000000001E-2</v>
      </c>
      <c r="H3308" s="29">
        <v>0.16045999999999999</v>
      </c>
      <c r="I3308" s="29">
        <v>0.16089999999999999</v>
      </c>
      <c r="J3308" s="29">
        <v>1.5662</v>
      </c>
      <c r="K3308" s="29">
        <v>3.3780999999999999E-2</v>
      </c>
      <c r="L3308" s="29">
        <v>0.3226</v>
      </c>
      <c r="M3308" s="29">
        <v>9.1719999999999996E-2</v>
      </c>
      <c r="N3308" s="29">
        <v>1.2630000000000001E-2</v>
      </c>
      <c r="O3308" s="29">
        <v>0.79110000000000003</v>
      </c>
      <c r="P3308" s="29">
        <v>1.02145</v>
      </c>
      <c r="Q3308" s="29">
        <v>2.4584999999999999E-2</v>
      </c>
      <c r="R3308" s="29">
        <v>1.8832000000000002E-2</v>
      </c>
      <c r="S3308" s="29">
        <v>3.3574E-2</v>
      </c>
      <c r="T3308" s="29">
        <v>1.0044</v>
      </c>
      <c r="U3308" s="29">
        <v>0.102987</v>
      </c>
      <c r="V3308" s="29">
        <v>0.50249999999999995</v>
      </c>
    </row>
    <row r="3309" spans="1:22" ht="14.25" customHeight="1" x14ac:dyDescent="0.3">
      <c r="A3309" s="57">
        <v>41310</v>
      </c>
      <c r="B3309" s="29">
        <v>20830</v>
      </c>
      <c r="C3309" s="29">
        <v>20828</v>
      </c>
      <c r="D3309" s="29">
        <v>79.488</v>
      </c>
      <c r="E3309" s="29">
        <v>93.63</v>
      </c>
      <c r="F3309" s="29">
        <v>1.3583000000000001</v>
      </c>
      <c r="G3309" s="29">
        <v>1.0678999999999999E-2</v>
      </c>
      <c r="H3309" s="29">
        <v>0.16053999999999999</v>
      </c>
      <c r="I3309" s="29">
        <v>0.16089999999999999</v>
      </c>
      <c r="J3309" s="29">
        <v>1.5659000000000001</v>
      </c>
      <c r="K3309" s="29">
        <v>3.3869999999999997E-2</v>
      </c>
      <c r="L3309" s="29">
        <v>0.32429999999999998</v>
      </c>
      <c r="M3309" s="29">
        <v>9.2069999999999999E-2</v>
      </c>
      <c r="N3309" s="29">
        <v>1.2630000000000001E-2</v>
      </c>
      <c r="O3309" s="29">
        <v>0.79079999999999995</v>
      </c>
      <c r="P3309" s="29">
        <v>1.0225</v>
      </c>
      <c r="Q3309" s="29">
        <v>2.46E-2</v>
      </c>
      <c r="R3309" s="29">
        <v>1.8866000000000001E-2</v>
      </c>
      <c r="S3309" s="29">
        <v>3.3597000000000002E-2</v>
      </c>
      <c r="T3309" s="29">
        <v>1.0044999999999999</v>
      </c>
      <c r="U3309" s="29">
        <v>0.103349</v>
      </c>
      <c r="V3309" s="29">
        <v>0.50390000000000001</v>
      </c>
    </row>
    <row r="3310" spans="1:22" ht="14.25" customHeight="1" x14ac:dyDescent="0.3">
      <c r="A3310" s="57">
        <v>41309</v>
      </c>
      <c r="B3310" s="29">
        <v>20835</v>
      </c>
      <c r="C3310" s="29">
        <v>20828</v>
      </c>
      <c r="D3310" s="29">
        <v>79.554000000000002</v>
      </c>
      <c r="E3310" s="29">
        <v>92.38</v>
      </c>
      <c r="F3310" s="29">
        <v>1.3513999999999999</v>
      </c>
      <c r="G3310" s="29">
        <v>1.0825E-2</v>
      </c>
      <c r="H3310" s="29">
        <v>0.16044</v>
      </c>
      <c r="I3310" s="29">
        <v>0.1608</v>
      </c>
      <c r="J3310" s="29">
        <v>1.5760000000000001</v>
      </c>
      <c r="K3310" s="29">
        <v>3.3790000000000001E-2</v>
      </c>
      <c r="L3310" s="29">
        <v>0.3216</v>
      </c>
      <c r="M3310" s="29">
        <v>9.1749999999999998E-2</v>
      </c>
      <c r="N3310" s="29">
        <v>1.274E-2</v>
      </c>
      <c r="O3310" s="29">
        <v>0.79179999999999995</v>
      </c>
      <c r="P3310" s="29">
        <v>1.02281</v>
      </c>
      <c r="Q3310" s="29">
        <v>2.4584000000000002E-2</v>
      </c>
      <c r="R3310" s="29">
        <v>1.8752999999999999E-2</v>
      </c>
      <c r="S3310" s="29">
        <v>3.3602E-2</v>
      </c>
      <c r="T3310" s="29">
        <v>1.0012000000000001</v>
      </c>
      <c r="U3310" s="29">
        <v>0.10340299999999999</v>
      </c>
      <c r="V3310" s="29">
        <v>0.50180000000000002</v>
      </c>
    </row>
    <row r="3311" spans="1:22" ht="14.25" customHeight="1" x14ac:dyDescent="0.3">
      <c r="A3311" s="57">
        <v>41306</v>
      </c>
      <c r="B3311" s="29">
        <v>20833</v>
      </c>
      <c r="C3311" s="29">
        <v>20828</v>
      </c>
      <c r="D3311" s="29">
        <v>79.125</v>
      </c>
      <c r="E3311" s="29">
        <v>92.77</v>
      </c>
      <c r="F3311" s="29">
        <v>1.3640000000000001</v>
      </c>
      <c r="G3311" s="29">
        <v>1.0773E-2</v>
      </c>
      <c r="H3311" s="29">
        <v>0.16045999999999999</v>
      </c>
      <c r="I3311" s="29">
        <v>0.161</v>
      </c>
      <c r="J3311" s="29">
        <v>1.5692999999999999</v>
      </c>
      <c r="K3311" s="29">
        <v>3.3751000000000003E-2</v>
      </c>
      <c r="L3311" s="29">
        <v>0.32129999999999997</v>
      </c>
      <c r="M3311" s="29">
        <v>9.1340000000000005E-2</v>
      </c>
      <c r="N3311" s="29">
        <v>1.2619999999999999E-2</v>
      </c>
      <c r="O3311" s="29">
        <v>0.79149999999999998</v>
      </c>
      <c r="P3311" s="29">
        <v>1.02302</v>
      </c>
      <c r="Q3311" s="29">
        <v>2.46E-2</v>
      </c>
      <c r="R3311" s="29">
        <v>1.8841E-2</v>
      </c>
      <c r="S3311" s="29">
        <v>3.3556999999999997E-2</v>
      </c>
      <c r="T3311" s="29">
        <v>1.0035000000000001</v>
      </c>
      <c r="U3311" s="29">
        <v>0.10295600000000001</v>
      </c>
      <c r="V3311" s="29">
        <v>0.503</v>
      </c>
    </row>
    <row r="3312" spans="1:22" ht="14.25" customHeight="1" x14ac:dyDescent="0.3">
      <c r="A3312" s="57">
        <v>41305</v>
      </c>
      <c r="B3312" s="29">
        <v>20840</v>
      </c>
      <c r="C3312" s="29">
        <v>20828</v>
      </c>
      <c r="D3312" s="29">
        <v>79.206999999999994</v>
      </c>
      <c r="E3312" s="29">
        <v>91.71</v>
      </c>
      <c r="F3312" s="29">
        <v>1.3579000000000001</v>
      </c>
      <c r="G3312" s="29">
        <v>1.0902999999999999E-2</v>
      </c>
      <c r="H3312" s="29">
        <v>0.1608</v>
      </c>
      <c r="I3312" s="29">
        <v>0.161</v>
      </c>
      <c r="J3312" s="29">
        <v>1.5857000000000001</v>
      </c>
      <c r="K3312" s="29">
        <v>3.3848999999999997E-2</v>
      </c>
      <c r="L3312" s="29">
        <v>0.32150000000000001</v>
      </c>
      <c r="M3312" s="29">
        <v>9.1859999999999997E-2</v>
      </c>
      <c r="N3312" s="29">
        <v>1.2619999999999999E-2</v>
      </c>
      <c r="O3312" s="29">
        <v>0.79149999999999998</v>
      </c>
      <c r="P3312" s="29">
        <v>1.0236499999999999</v>
      </c>
      <c r="Q3312" s="29">
        <v>2.4563999999999999E-2</v>
      </c>
      <c r="R3312" s="29">
        <v>1.8748999999999998E-2</v>
      </c>
      <c r="S3312" s="29">
        <v>3.3494999999999997E-2</v>
      </c>
      <c r="T3312" s="29">
        <v>1.0027999999999999</v>
      </c>
      <c r="U3312" s="29">
        <v>0.103115</v>
      </c>
      <c r="V3312" s="29">
        <v>0.50229999999999997</v>
      </c>
    </row>
    <row r="3313" spans="1:22" ht="14.25" customHeight="1" x14ac:dyDescent="0.3">
      <c r="A3313" s="57">
        <v>41304</v>
      </c>
      <c r="B3313" s="29">
        <v>20835</v>
      </c>
      <c r="C3313" s="29">
        <v>20828</v>
      </c>
      <c r="D3313" s="29">
        <v>79.281000000000006</v>
      </c>
      <c r="E3313" s="29">
        <v>91.08</v>
      </c>
      <c r="F3313" s="29">
        <v>1.3567</v>
      </c>
      <c r="G3313" s="29">
        <v>1.0978999999999999E-2</v>
      </c>
      <c r="H3313" s="29">
        <v>0.16064000000000001</v>
      </c>
      <c r="I3313" s="29">
        <v>0.16089999999999999</v>
      </c>
      <c r="J3313" s="29">
        <v>1.5801000000000001</v>
      </c>
      <c r="K3313" s="29">
        <v>3.3842999999999998E-2</v>
      </c>
      <c r="L3313" s="29">
        <v>0.32490000000000002</v>
      </c>
      <c r="M3313" s="29">
        <v>9.1899999999999996E-2</v>
      </c>
      <c r="N3313" s="29">
        <v>1.2619999999999999E-2</v>
      </c>
      <c r="O3313" s="29">
        <v>0.79079999999999995</v>
      </c>
      <c r="P3313" s="29">
        <v>1.0235799999999999</v>
      </c>
      <c r="Q3313" s="29">
        <v>2.4628000000000001E-2</v>
      </c>
      <c r="R3313" s="29">
        <v>1.8785E-2</v>
      </c>
      <c r="S3313" s="29">
        <v>3.3647000000000003E-2</v>
      </c>
      <c r="T3313" s="29">
        <v>0.99860000000000004</v>
      </c>
      <c r="U3313" s="29">
        <v>0.10322099999999999</v>
      </c>
      <c r="V3313" s="29">
        <v>0.50209999999999999</v>
      </c>
    </row>
    <row r="3314" spans="1:22" ht="14.25" customHeight="1" x14ac:dyDescent="0.3">
      <c r="A3314" s="57">
        <v>41303</v>
      </c>
      <c r="B3314" s="29">
        <v>20848</v>
      </c>
      <c r="C3314" s="29">
        <v>20828</v>
      </c>
      <c r="D3314" s="29">
        <v>79.563999999999993</v>
      </c>
      <c r="E3314" s="29">
        <v>90.73</v>
      </c>
      <c r="F3314" s="29">
        <v>1.3492</v>
      </c>
      <c r="G3314" s="29">
        <v>1.1023E-2</v>
      </c>
      <c r="H3314" s="29">
        <v>0.16053999999999999</v>
      </c>
      <c r="I3314" s="29">
        <v>0.16070000000000001</v>
      </c>
      <c r="J3314" s="29">
        <v>1.5763</v>
      </c>
      <c r="K3314" s="29">
        <v>3.3949E-2</v>
      </c>
      <c r="L3314" s="29">
        <v>0.32540000000000002</v>
      </c>
      <c r="M3314" s="29">
        <v>9.2310000000000003E-2</v>
      </c>
      <c r="N3314" s="29">
        <v>1.261E-2</v>
      </c>
      <c r="O3314" s="29">
        <v>0.78990000000000005</v>
      </c>
      <c r="P3314" s="29">
        <v>1.0233399999999999</v>
      </c>
      <c r="Q3314" s="29">
        <v>2.4542999999999999E-2</v>
      </c>
      <c r="R3314" s="29">
        <v>1.8671E-2</v>
      </c>
      <c r="S3314" s="29">
        <v>3.3591000000000003E-2</v>
      </c>
      <c r="T3314" s="29">
        <v>0.99919999999999998</v>
      </c>
      <c r="U3314" s="29">
        <v>0.103328</v>
      </c>
      <c r="V3314" s="29">
        <v>0.50339999999999996</v>
      </c>
    </row>
    <row r="3315" spans="1:22" ht="14.25" customHeight="1" x14ac:dyDescent="0.3">
      <c r="A3315" s="57">
        <v>41302</v>
      </c>
      <c r="B3315" s="29">
        <v>20840</v>
      </c>
      <c r="C3315" s="29">
        <v>20828</v>
      </c>
      <c r="D3315" s="29">
        <v>79.78</v>
      </c>
      <c r="E3315" s="29">
        <v>90.86</v>
      </c>
      <c r="F3315" s="29">
        <v>1.3455999999999999</v>
      </c>
      <c r="G3315" s="29">
        <v>1.1006999999999999E-2</v>
      </c>
      <c r="H3315" s="29">
        <v>0.16059000000000001</v>
      </c>
      <c r="I3315" s="29">
        <v>0.1605</v>
      </c>
      <c r="J3315" s="29">
        <v>1.5694999999999999</v>
      </c>
      <c r="K3315" s="29">
        <v>3.3898999999999999E-2</v>
      </c>
      <c r="L3315" s="29">
        <v>0.3241</v>
      </c>
      <c r="M3315" s="29">
        <v>9.1619999999999993E-2</v>
      </c>
      <c r="N3315" s="29">
        <v>1.261E-2</v>
      </c>
      <c r="O3315" s="29">
        <v>0.78649999999999998</v>
      </c>
      <c r="P3315" s="29">
        <v>1.02328</v>
      </c>
      <c r="Q3315" s="29">
        <v>2.4479999999999998E-2</v>
      </c>
      <c r="R3315" s="29">
        <v>1.8499999999999999E-2</v>
      </c>
      <c r="S3315" s="29">
        <v>3.3456E-2</v>
      </c>
      <c r="T3315" s="29">
        <v>0.99380000000000002</v>
      </c>
      <c r="U3315" s="29">
        <v>0.103349</v>
      </c>
      <c r="V3315" s="29">
        <v>0.50090000000000001</v>
      </c>
    </row>
    <row r="3316" spans="1:22" ht="14.25" customHeight="1" x14ac:dyDescent="0.3">
      <c r="A3316" s="57">
        <v>41299</v>
      </c>
      <c r="B3316" s="29">
        <v>20840</v>
      </c>
      <c r="C3316" s="29">
        <v>20828</v>
      </c>
      <c r="D3316" s="29">
        <v>79.748000000000005</v>
      </c>
      <c r="E3316" s="29">
        <v>90.91</v>
      </c>
      <c r="F3316" s="29">
        <v>1.3464</v>
      </c>
      <c r="G3316" s="29">
        <v>1.1002E-2</v>
      </c>
      <c r="H3316" s="29">
        <v>0.16061</v>
      </c>
      <c r="I3316" s="29">
        <v>0.161</v>
      </c>
      <c r="J3316" s="29">
        <v>1.5799000000000001</v>
      </c>
      <c r="K3316" s="29">
        <v>3.4104000000000002E-2</v>
      </c>
      <c r="L3316" s="29">
        <v>0.32750000000000001</v>
      </c>
      <c r="M3316" s="29">
        <v>9.2859999999999998E-2</v>
      </c>
      <c r="N3316" s="29">
        <v>1.26E-2</v>
      </c>
      <c r="O3316" s="29">
        <v>0.78649999999999998</v>
      </c>
      <c r="P3316" s="29">
        <v>1.0229699999999999</v>
      </c>
      <c r="Q3316" s="29">
        <v>2.4518999999999999E-2</v>
      </c>
      <c r="R3316" s="29">
        <v>1.8584E-2</v>
      </c>
      <c r="S3316" s="29">
        <v>3.3395000000000001E-2</v>
      </c>
      <c r="T3316" s="29">
        <v>0.99429999999999996</v>
      </c>
      <c r="U3316" s="29">
        <v>0.10359500000000001</v>
      </c>
      <c r="V3316" s="29">
        <v>0.4924</v>
      </c>
    </row>
    <row r="3317" spans="1:22" ht="14.25" customHeight="1" x14ac:dyDescent="0.3">
      <c r="A3317" s="57">
        <v>41298</v>
      </c>
      <c r="B3317" s="29">
        <v>20845</v>
      </c>
      <c r="C3317" s="29">
        <v>20828</v>
      </c>
      <c r="D3317" s="29">
        <v>79.948999999999998</v>
      </c>
      <c r="E3317" s="29">
        <v>90.33</v>
      </c>
      <c r="F3317" s="29">
        <v>1.3376999999999999</v>
      </c>
      <c r="G3317" s="29">
        <v>1.1070999999999999E-2</v>
      </c>
      <c r="H3317" s="29">
        <v>0.16070000000000001</v>
      </c>
      <c r="I3317" s="29">
        <v>0.16120000000000001</v>
      </c>
      <c r="J3317" s="29">
        <v>1.5790999999999999</v>
      </c>
      <c r="K3317" s="29">
        <v>3.4348999999999998E-2</v>
      </c>
      <c r="L3317" s="29">
        <v>0.32829999999999998</v>
      </c>
      <c r="M3317" s="29">
        <v>9.3530000000000002E-2</v>
      </c>
      <c r="N3317" s="29">
        <v>1.26E-2</v>
      </c>
      <c r="O3317" s="29">
        <v>0.78649999999999998</v>
      </c>
      <c r="P3317" s="29">
        <v>1.0229200000000001</v>
      </c>
      <c r="Q3317" s="29">
        <v>2.4576000000000001E-2</v>
      </c>
      <c r="R3317" s="29">
        <v>1.8629E-2</v>
      </c>
      <c r="S3317" s="29">
        <v>3.3522999999999997E-2</v>
      </c>
      <c r="T3317" s="29">
        <v>0.99739999999999995</v>
      </c>
      <c r="U3317" s="29">
        <v>0.103907</v>
      </c>
      <c r="V3317" s="29">
        <v>0.49220000000000003</v>
      </c>
    </row>
    <row r="3318" spans="1:22" ht="14.25" customHeight="1" x14ac:dyDescent="0.3">
      <c r="A3318" s="57">
        <v>41297</v>
      </c>
      <c r="B3318" s="29">
        <v>20845</v>
      </c>
      <c r="C3318" s="29">
        <v>20828</v>
      </c>
      <c r="D3318" s="29">
        <v>79.92</v>
      </c>
      <c r="E3318" s="29">
        <v>88.61</v>
      </c>
      <c r="F3318" s="29">
        <v>1.3318000000000001</v>
      </c>
      <c r="G3318" s="29">
        <v>1.1285E-2</v>
      </c>
      <c r="H3318" s="29">
        <v>0.16064999999999999</v>
      </c>
      <c r="I3318" s="29">
        <v>0.1613</v>
      </c>
      <c r="J3318" s="29">
        <v>1.5845</v>
      </c>
      <c r="K3318" s="29">
        <v>3.4469E-2</v>
      </c>
      <c r="L3318" s="29">
        <v>0.32869999999999999</v>
      </c>
      <c r="M3318" s="29">
        <v>9.3689999999999996E-2</v>
      </c>
      <c r="N3318" s="29">
        <v>1.26E-2</v>
      </c>
      <c r="O3318" s="29">
        <v>0.78710000000000002</v>
      </c>
      <c r="P3318" s="29">
        <v>1.0235399999999999</v>
      </c>
      <c r="Q3318" s="29">
        <v>2.4646000000000001E-2</v>
      </c>
      <c r="R3318" s="29">
        <v>1.8629E-2</v>
      </c>
      <c r="S3318" s="29">
        <v>3.3584999999999997E-2</v>
      </c>
      <c r="T3318" s="29">
        <v>1.0007999999999999</v>
      </c>
      <c r="U3318" s="29">
        <v>0.103897</v>
      </c>
      <c r="V3318" s="29">
        <v>0.49109999999999998</v>
      </c>
    </row>
    <row r="3319" spans="1:22" ht="14.25" customHeight="1" x14ac:dyDescent="0.3">
      <c r="A3319" s="57">
        <v>41296</v>
      </c>
      <c r="B3319" s="29">
        <v>20845</v>
      </c>
      <c r="C3319" s="29">
        <v>20828</v>
      </c>
      <c r="D3319" s="29">
        <v>79.873999999999995</v>
      </c>
      <c r="E3319" s="29">
        <v>88.71</v>
      </c>
      <c r="F3319" s="29">
        <v>1.3322000000000001</v>
      </c>
      <c r="G3319" s="29">
        <v>1.1273E-2</v>
      </c>
      <c r="H3319" s="29">
        <v>0.16066</v>
      </c>
      <c r="I3319" s="29">
        <v>0.16139999999999999</v>
      </c>
      <c r="J3319" s="29">
        <v>1.5839000000000001</v>
      </c>
      <c r="K3319" s="29">
        <v>3.4495999999999999E-2</v>
      </c>
      <c r="L3319" s="29">
        <v>0.32919999999999999</v>
      </c>
      <c r="M3319" s="29">
        <v>9.4020000000000006E-2</v>
      </c>
      <c r="N3319" s="29">
        <v>1.2579999999999999E-2</v>
      </c>
      <c r="O3319" s="29">
        <v>0.78890000000000005</v>
      </c>
      <c r="P3319" s="29">
        <v>1.02302</v>
      </c>
      <c r="Q3319" s="29">
        <v>2.4597000000000001E-2</v>
      </c>
      <c r="R3319" s="29">
        <v>1.8651999999999998E-2</v>
      </c>
      <c r="S3319" s="29">
        <v>3.3612999999999997E-2</v>
      </c>
      <c r="T3319" s="29">
        <v>1.0082</v>
      </c>
      <c r="U3319" s="29">
        <v>0.10402599999999999</v>
      </c>
      <c r="V3319" s="29">
        <v>0.4894</v>
      </c>
    </row>
    <row r="3320" spans="1:22" ht="14.25" customHeight="1" x14ac:dyDescent="0.3">
      <c r="A3320" s="57">
        <v>41295</v>
      </c>
      <c r="B3320" s="29">
        <v>20845</v>
      </c>
      <c r="C3320" s="29">
        <v>20828</v>
      </c>
      <c r="D3320" s="29">
        <v>80.036000000000001</v>
      </c>
      <c r="E3320" s="29">
        <v>89.6</v>
      </c>
      <c r="F3320" s="29">
        <v>1.3312999999999999</v>
      </c>
      <c r="G3320" s="29">
        <v>1.1158E-2</v>
      </c>
      <c r="H3320" s="29">
        <v>0.16062000000000001</v>
      </c>
      <c r="I3320" s="29">
        <v>0.16139999999999999</v>
      </c>
      <c r="J3320" s="29">
        <v>1.583</v>
      </c>
      <c r="K3320" s="29">
        <v>3.4501999999999998E-2</v>
      </c>
      <c r="L3320" s="29">
        <v>0.32950000000000002</v>
      </c>
      <c r="M3320" s="29">
        <v>9.4039999999999999E-2</v>
      </c>
      <c r="N3320" s="29">
        <v>1.247E-2</v>
      </c>
      <c r="O3320" s="29">
        <v>0.78959999999999997</v>
      </c>
      <c r="P3320" s="29">
        <v>1.02302</v>
      </c>
      <c r="Q3320" s="29">
        <v>2.4549000000000001E-2</v>
      </c>
      <c r="R3320" s="29">
        <v>1.866E-2</v>
      </c>
      <c r="S3320" s="29">
        <v>3.3625000000000002E-2</v>
      </c>
      <c r="T3320" s="29">
        <v>1.0072000000000001</v>
      </c>
      <c r="U3320" s="29">
        <v>0.10397199999999999</v>
      </c>
      <c r="V3320" s="29">
        <v>0.4899</v>
      </c>
    </row>
    <row r="3321" spans="1:22" ht="14.25" customHeight="1" x14ac:dyDescent="0.3">
      <c r="A3321" s="57">
        <v>41292</v>
      </c>
      <c r="B3321" s="29">
        <v>20845</v>
      </c>
      <c r="C3321" s="29">
        <v>20828</v>
      </c>
      <c r="D3321" s="29">
        <v>80.036000000000001</v>
      </c>
      <c r="E3321" s="29">
        <v>90.1</v>
      </c>
      <c r="F3321" s="29">
        <v>1.3321000000000001</v>
      </c>
      <c r="G3321" s="29">
        <v>1.11E-2</v>
      </c>
      <c r="H3321" s="29">
        <v>0.16073000000000001</v>
      </c>
      <c r="I3321" s="29">
        <v>0.16159999999999999</v>
      </c>
      <c r="J3321" s="29">
        <v>1.587</v>
      </c>
      <c r="K3321" s="29">
        <v>3.4507999999999997E-2</v>
      </c>
      <c r="L3321" s="29">
        <v>0.33179999999999998</v>
      </c>
      <c r="M3321" s="29">
        <v>9.4500000000000001E-2</v>
      </c>
      <c r="N3321" s="29">
        <v>1.2579999999999999E-2</v>
      </c>
      <c r="O3321" s="29">
        <v>0.79059999999999997</v>
      </c>
      <c r="P3321" s="29">
        <v>1.0232600000000001</v>
      </c>
      <c r="Q3321" s="29">
        <v>2.4608999999999999E-2</v>
      </c>
      <c r="R3321" s="29">
        <v>1.8599000000000001E-2</v>
      </c>
      <c r="S3321" s="29">
        <v>3.3612999999999997E-2</v>
      </c>
      <c r="T3321" s="29">
        <v>1.0084</v>
      </c>
      <c r="U3321" s="29">
        <v>0.103843</v>
      </c>
      <c r="V3321" s="29">
        <v>0.49</v>
      </c>
    </row>
    <row r="3322" spans="1:22" ht="14.25" customHeight="1" x14ac:dyDescent="0.3">
      <c r="A3322" s="57">
        <v>41291</v>
      </c>
      <c r="B3322" s="29">
        <v>20845</v>
      </c>
      <c r="C3322" s="29">
        <v>20828</v>
      </c>
      <c r="D3322" s="29">
        <v>79.649000000000001</v>
      </c>
      <c r="E3322" s="29">
        <v>89.88</v>
      </c>
      <c r="F3322" s="29">
        <v>1.3375999999999999</v>
      </c>
      <c r="G3322" s="29">
        <v>1.1127E-2</v>
      </c>
      <c r="H3322" s="29">
        <v>0.16088</v>
      </c>
      <c r="I3322" s="29">
        <v>0.16170000000000001</v>
      </c>
      <c r="J3322" s="29">
        <v>1.5992999999999999</v>
      </c>
      <c r="K3322" s="29">
        <v>3.4527000000000002E-2</v>
      </c>
      <c r="L3322" s="29">
        <v>0.33169999999999999</v>
      </c>
      <c r="M3322" s="29">
        <v>9.4600000000000004E-2</v>
      </c>
      <c r="N3322" s="29">
        <v>1.2579999999999999E-2</v>
      </c>
      <c r="O3322" s="29">
        <v>0.78900000000000003</v>
      </c>
      <c r="P3322" s="29">
        <v>1.02386</v>
      </c>
      <c r="Q3322" s="29">
        <v>2.4663999999999998E-2</v>
      </c>
      <c r="R3322" s="29">
        <v>1.8485999999999999E-2</v>
      </c>
      <c r="S3322" s="29">
        <v>3.3591000000000003E-2</v>
      </c>
      <c r="T3322" s="29">
        <v>1.0145</v>
      </c>
      <c r="U3322" s="29">
        <v>0.103628</v>
      </c>
      <c r="V3322" s="29">
        <v>0.49020000000000002</v>
      </c>
    </row>
    <row r="3323" spans="1:22" ht="14.25" customHeight="1" x14ac:dyDescent="0.3">
      <c r="A3323" s="57">
        <v>41290</v>
      </c>
      <c r="B3323" s="29">
        <v>20845</v>
      </c>
      <c r="C3323" s="29">
        <v>20828</v>
      </c>
      <c r="D3323" s="29">
        <v>79.804000000000002</v>
      </c>
      <c r="E3323" s="29">
        <v>88.38</v>
      </c>
      <c r="F3323" s="29">
        <v>1.3289</v>
      </c>
      <c r="G3323" s="29">
        <v>1.1315E-2</v>
      </c>
      <c r="H3323" s="29">
        <v>0.16069</v>
      </c>
      <c r="I3323" s="29">
        <v>0.1615</v>
      </c>
      <c r="J3323" s="29">
        <v>1.6007</v>
      </c>
      <c r="K3323" s="29">
        <v>3.4504E-2</v>
      </c>
      <c r="L3323" s="29">
        <v>0.33119999999999999</v>
      </c>
      <c r="M3323" s="29">
        <v>9.4509999999999997E-2</v>
      </c>
      <c r="N3323" s="29">
        <v>1.257E-2</v>
      </c>
      <c r="O3323" s="29">
        <v>0.78990000000000005</v>
      </c>
      <c r="P3323" s="29">
        <v>1.02372</v>
      </c>
      <c r="Q3323" s="29">
        <v>2.4605999999999999E-2</v>
      </c>
      <c r="R3323" s="29">
        <v>1.8273000000000001E-2</v>
      </c>
      <c r="S3323" s="29">
        <v>3.3547E-2</v>
      </c>
      <c r="T3323" s="29">
        <v>1.0143</v>
      </c>
      <c r="U3323" s="29">
        <v>0.103574</v>
      </c>
      <c r="V3323" s="29">
        <v>0.48920000000000002</v>
      </c>
    </row>
    <row r="3324" spans="1:22" ht="14.25" customHeight="1" x14ac:dyDescent="0.3">
      <c r="A3324" s="57">
        <v>41289</v>
      </c>
      <c r="B3324" s="29">
        <v>20842</v>
      </c>
      <c r="C3324" s="29">
        <v>20828</v>
      </c>
      <c r="D3324" s="29">
        <v>79.778999999999996</v>
      </c>
      <c r="E3324" s="29">
        <v>88.79</v>
      </c>
      <c r="F3324" s="29">
        <v>1.3306</v>
      </c>
      <c r="G3324" s="29">
        <v>1.1263E-2</v>
      </c>
      <c r="H3324" s="29">
        <v>0.16094</v>
      </c>
      <c r="I3324" s="29">
        <v>0.1615</v>
      </c>
      <c r="J3324" s="29">
        <v>1.6065</v>
      </c>
      <c r="K3324" s="29">
        <v>3.4532E-2</v>
      </c>
      <c r="L3324" s="29">
        <v>0.33160000000000001</v>
      </c>
      <c r="M3324" s="29">
        <v>9.4539999999999999E-2</v>
      </c>
      <c r="N3324" s="29">
        <v>1.243E-2</v>
      </c>
      <c r="O3324" s="29">
        <v>0.79049999999999998</v>
      </c>
      <c r="P3324" s="29">
        <v>1.0258499999999999</v>
      </c>
      <c r="Q3324" s="29">
        <v>2.4652E-2</v>
      </c>
      <c r="R3324" s="29">
        <v>1.8319999999999999E-2</v>
      </c>
      <c r="S3324" s="29">
        <v>3.3405999999999998E-2</v>
      </c>
      <c r="T3324" s="29">
        <v>1.016</v>
      </c>
      <c r="U3324" s="29">
        <v>0.10352500000000001</v>
      </c>
      <c r="V3324" s="29">
        <v>0.4909</v>
      </c>
    </row>
    <row r="3325" spans="1:22" ht="14.25" customHeight="1" x14ac:dyDescent="0.3">
      <c r="A3325" s="57">
        <v>41288</v>
      </c>
      <c r="B3325" s="29">
        <v>20842</v>
      </c>
      <c r="C3325" s="29">
        <v>20828</v>
      </c>
      <c r="D3325" s="29">
        <v>79.488</v>
      </c>
      <c r="E3325" s="29">
        <v>89.48</v>
      </c>
      <c r="F3325" s="29">
        <v>1.3382000000000001</v>
      </c>
      <c r="G3325" s="29">
        <v>1.1176E-2</v>
      </c>
      <c r="H3325" s="29">
        <v>0.16067999999999999</v>
      </c>
      <c r="I3325" s="29">
        <v>0.16170000000000001</v>
      </c>
      <c r="J3325" s="29">
        <v>1.6077999999999999</v>
      </c>
      <c r="K3325" s="29">
        <v>3.4533000000000001E-2</v>
      </c>
      <c r="L3325" s="29">
        <v>0.33210000000000001</v>
      </c>
      <c r="M3325" s="29">
        <v>9.468E-2</v>
      </c>
      <c r="N3325" s="29">
        <v>1.256E-2</v>
      </c>
      <c r="O3325" s="29">
        <v>0.79210000000000003</v>
      </c>
      <c r="P3325" s="29">
        <v>1.02745</v>
      </c>
      <c r="Q3325" s="29">
        <v>2.4587999999999999E-2</v>
      </c>
      <c r="R3325" s="29">
        <v>1.8327E-2</v>
      </c>
      <c r="S3325" s="29">
        <v>3.3073999999999999E-2</v>
      </c>
      <c r="T3325" s="29">
        <v>1.0165</v>
      </c>
      <c r="U3325" s="29">
        <v>0.10378900000000001</v>
      </c>
      <c r="V3325" s="29">
        <v>0.49220000000000003</v>
      </c>
    </row>
    <row r="3326" spans="1:22" ht="14.25" customHeight="1" x14ac:dyDescent="0.3">
      <c r="A3326" s="57">
        <v>41285</v>
      </c>
      <c r="B3326" s="29">
        <v>20850</v>
      </c>
      <c r="C3326" s="29">
        <v>20828</v>
      </c>
      <c r="D3326" s="29">
        <v>79.563000000000002</v>
      </c>
      <c r="E3326" s="29">
        <v>89.18</v>
      </c>
      <c r="F3326" s="29">
        <v>1.3343</v>
      </c>
      <c r="G3326" s="29">
        <v>1.1213000000000001E-2</v>
      </c>
      <c r="H3326" s="29">
        <v>0.16084999999999999</v>
      </c>
      <c r="I3326" s="29">
        <v>0.16170000000000001</v>
      </c>
      <c r="J3326" s="29">
        <v>1.6132</v>
      </c>
      <c r="K3326" s="29">
        <v>3.4537999999999999E-2</v>
      </c>
      <c r="L3326" s="29">
        <v>0.33100000000000002</v>
      </c>
      <c r="M3326" s="29">
        <v>9.4640000000000002E-2</v>
      </c>
      <c r="N3326" s="29">
        <v>1.255E-2</v>
      </c>
      <c r="O3326" s="29">
        <v>0.79210000000000003</v>
      </c>
      <c r="P3326" s="29">
        <v>1.0277499999999999</v>
      </c>
      <c r="Q3326" s="29">
        <v>2.46E-2</v>
      </c>
      <c r="R3326" s="29">
        <v>1.8245000000000001E-2</v>
      </c>
      <c r="S3326" s="29">
        <v>3.3036000000000003E-2</v>
      </c>
      <c r="T3326" s="29">
        <v>1.0155000000000001</v>
      </c>
      <c r="U3326" s="29">
        <v>0.10378800000000001</v>
      </c>
      <c r="V3326" s="29">
        <v>0.49109999999999998</v>
      </c>
    </row>
    <row r="3327" spans="1:22" ht="14.25" customHeight="1" x14ac:dyDescent="0.3">
      <c r="A3327" s="57">
        <v>41284</v>
      </c>
      <c r="B3327" s="29">
        <v>20840</v>
      </c>
      <c r="C3327" s="29">
        <v>20828</v>
      </c>
      <c r="D3327" s="29">
        <v>79.738</v>
      </c>
      <c r="E3327" s="29">
        <v>88.78</v>
      </c>
      <c r="F3327" s="29">
        <v>1.3271999999999999</v>
      </c>
      <c r="G3327" s="29">
        <v>1.1263E-2</v>
      </c>
      <c r="H3327" s="29">
        <v>0.16062000000000001</v>
      </c>
      <c r="I3327" s="29">
        <v>0.1615</v>
      </c>
      <c r="J3327" s="29">
        <v>1.6168</v>
      </c>
      <c r="K3327" s="29">
        <v>3.4535999999999997E-2</v>
      </c>
      <c r="L3327" s="29">
        <v>0.3306</v>
      </c>
      <c r="M3327" s="29">
        <v>9.4479999999999995E-2</v>
      </c>
      <c r="N3327" s="29">
        <v>1.255E-2</v>
      </c>
      <c r="O3327" s="29">
        <v>0.79300000000000004</v>
      </c>
      <c r="P3327" s="29">
        <v>1.0275099999999999</v>
      </c>
      <c r="Q3327" s="29">
        <v>2.4621000000000001E-2</v>
      </c>
      <c r="R3327" s="29">
        <v>1.8332999999999999E-2</v>
      </c>
      <c r="S3327" s="29">
        <v>3.3050000000000003E-2</v>
      </c>
      <c r="T3327" s="29">
        <v>1.0170999999999999</v>
      </c>
      <c r="U3327" s="29">
        <v>0.10352</v>
      </c>
      <c r="V3327" s="29">
        <v>0.49320000000000003</v>
      </c>
    </row>
    <row r="3328" spans="1:22" ht="14.25" customHeight="1" x14ac:dyDescent="0.3">
      <c r="A3328" s="57">
        <v>41283</v>
      </c>
      <c r="B3328" s="29">
        <v>20840</v>
      </c>
      <c r="C3328" s="29">
        <v>20828</v>
      </c>
      <c r="D3328" s="29">
        <v>80.557000000000002</v>
      </c>
      <c r="E3328" s="29">
        <v>87.88</v>
      </c>
      <c r="F3328" s="29">
        <v>1.3064</v>
      </c>
      <c r="G3328" s="29">
        <v>1.1379E-2</v>
      </c>
      <c r="H3328" s="29">
        <v>0.16042999999999999</v>
      </c>
      <c r="I3328" s="29">
        <v>0.16120000000000001</v>
      </c>
      <c r="J3328" s="29">
        <v>1.6023000000000001</v>
      </c>
      <c r="K3328" s="29">
        <v>3.4466999999999998E-2</v>
      </c>
      <c r="L3328" s="29">
        <v>0.32869999999999999</v>
      </c>
      <c r="M3328" s="29">
        <v>9.4299999999999995E-2</v>
      </c>
      <c r="N3328" s="29">
        <v>1.255E-2</v>
      </c>
      <c r="O3328" s="29">
        <v>0.79179999999999995</v>
      </c>
      <c r="P3328" s="29">
        <v>1.02691</v>
      </c>
      <c r="Q3328" s="29">
        <v>2.4549000000000001E-2</v>
      </c>
      <c r="R3328" s="29">
        <v>1.8242999999999999E-2</v>
      </c>
      <c r="S3328" s="29">
        <v>3.2916000000000001E-2</v>
      </c>
      <c r="T3328" s="29">
        <v>1.0125</v>
      </c>
      <c r="U3328" s="29">
        <v>0.10352</v>
      </c>
      <c r="V3328" s="29">
        <v>0.49070000000000003</v>
      </c>
    </row>
    <row r="3329" spans="1:22" ht="14.25" customHeight="1" x14ac:dyDescent="0.3">
      <c r="A3329" s="57">
        <v>41282</v>
      </c>
      <c r="B3329" s="29">
        <v>20840</v>
      </c>
      <c r="C3329" s="29">
        <v>20828</v>
      </c>
      <c r="D3329" s="29">
        <v>80.344999999999999</v>
      </c>
      <c r="E3329" s="29">
        <v>87.05</v>
      </c>
      <c r="F3329" s="29">
        <v>1.3081</v>
      </c>
      <c r="G3329" s="29">
        <v>1.1488E-2</v>
      </c>
      <c r="H3329" s="29">
        <v>0.16064000000000001</v>
      </c>
      <c r="I3329" s="29">
        <v>0.16109999999999999</v>
      </c>
      <c r="J3329" s="29">
        <v>1.6055999999999999</v>
      </c>
      <c r="K3329" s="29">
        <v>3.4417999999999997E-2</v>
      </c>
      <c r="L3329" s="29">
        <v>0.3286</v>
      </c>
      <c r="M3329" s="29">
        <v>9.3979999999999994E-2</v>
      </c>
      <c r="N3329" s="29">
        <v>1.255E-2</v>
      </c>
      <c r="O3329" s="29">
        <v>0.78649999999999998</v>
      </c>
      <c r="P3329" s="29">
        <v>1.0261199999999999</v>
      </c>
      <c r="Q3329" s="29">
        <v>2.4462000000000001E-2</v>
      </c>
      <c r="R3329" s="29">
        <v>1.8193000000000001E-2</v>
      </c>
      <c r="S3329" s="29">
        <v>3.2883999999999997E-2</v>
      </c>
      <c r="T3329" s="29">
        <v>1.0135000000000001</v>
      </c>
      <c r="U3329" s="29">
        <v>0.103413</v>
      </c>
      <c r="V3329" s="29">
        <v>0.49020000000000002</v>
      </c>
    </row>
    <row r="3330" spans="1:22" ht="14.25" customHeight="1" x14ac:dyDescent="0.3">
      <c r="A3330" s="57">
        <v>41281</v>
      </c>
      <c r="B3330" s="29">
        <v>20840</v>
      </c>
      <c r="C3330" s="29">
        <v>20828</v>
      </c>
      <c r="D3330" s="29">
        <v>80.256</v>
      </c>
      <c r="E3330" s="29">
        <v>87.79</v>
      </c>
      <c r="F3330" s="29">
        <v>1.3117000000000001</v>
      </c>
      <c r="G3330" s="29">
        <v>1.1391E-2</v>
      </c>
      <c r="H3330" s="29">
        <v>0.16039</v>
      </c>
      <c r="I3330" s="29">
        <v>0.161</v>
      </c>
      <c r="J3330" s="29">
        <v>1.6115999999999999</v>
      </c>
      <c r="K3330" s="29">
        <v>3.4469E-2</v>
      </c>
      <c r="L3330" s="29">
        <v>0.32850000000000001</v>
      </c>
      <c r="M3330" s="29">
        <v>9.4039999999999999E-2</v>
      </c>
      <c r="N3330" s="29">
        <v>1.2619999999999999E-2</v>
      </c>
      <c r="O3330" s="29">
        <v>0.78490000000000004</v>
      </c>
      <c r="P3330" s="29">
        <v>1.0323800000000001</v>
      </c>
      <c r="Q3330" s="29">
        <v>2.4459999999999999E-2</v>
      </c>
      <c r="R3330" s="29">
        <v>1.8124000000000001E-2</v>
      </c>
      <c r="S3330" s="29">
        <v>3.2851999999999999E-2</v>
      </c>
      <c r="T3330" s="29">
        <v>1.0142</v>
      </c>
      <c r="U3330" s="29">
        <v>0.103435</v>
      </c>
      <c r="V3330" s="29">
        <v>0.49340000000000001</v>
      </c>
    </row>
    <row r="3331" spans="1:22" ht="14.25" customHeight="1" x14ac:dyDescent="0.3">
      <c r="A3331" s="57">
        <v>41278</v>
      </c>
      <c r="B3331" s="29">
        <v>20843</v>
      </c>
      <c r="C3331" s="29">
        <v>20828</v>
      </c>
      <c r="D3331" s="29">
        <v>80.498999999999995</v>
      </c>
      <c r="E3331" s="29">
        <v>88.15</v>
      </c>
      <c r="F3331" s="29">
        <v>1.3069</v>
      </c>
      <c r="G3331" s="29">
        <v>1.1344E-2</v>
      </c>
      <c r="H3331" s="29">
        <v>0.1605</v>
      </c>
      <c r="I3331" s="29">
        <v>0.16089999999999999</v>
      </c>
      <c r="J3331" s="29">
        <v>1.6069</v>
      </c>
      <c r="K3331" s="29">
        <v>3.4453999999999999E-2</v>
      </c>
      <c r="L3331" s="29">
        <v>0.3286</v>
      </c>
      <c r="M3331" s="29">
        <v>9.4100000000000003E-2</v>
      </c>
      <c r="N3331" s="29">
        <v>1.2540000000000001E-2</v>
      </c>
      <c r="O3331" s="29">
        <v>0.78490000000000004</v>
      </c>
      <c r="P3331" s="29">
        <v>1.0256799999999999</v>
      </c>
      <c r="Q3331" s="29">
        <v>2.4468E-2</v>
      </c>
      <c r="R3331" s="29">
        <v>1.8242000000000001E-2</v>
      </c>
      <c r="S3331" s="29">
        <v>3.2807999999999997E-2</v>
      </c>
      <c r="T3331" s="29">
        <v>1.0128999999999999</v>
      </c>
      <c r="U3331" s="29">
        <v>0.10352</v>
      </c>
      <c r="V3331" s="29">
        <v>0.49149999999999999</v>
      </c>
    </row>
    <row r="3332" spans="1:22" ht="14.25" customHeight="1" x14ac:dyDescent="0.3">
      <c r="A3332" s="57">
        <v>41277</v>
      </c>
      <c r="B3332" s="29">
        <v>20840</v>
      </c>
      <c r="C3332" s="29">
        <v>20828</v>
      </c>
      <c r="D3332" s="29">
        <v>80.382000000000005</v>
      </c>
      <c r="E3332" s="29">
        <v>87.24</v>
      </c>
      <c r="F3332" s="29">
        <v>1.3048999999999999</v>
      </c>
      <c r="G3332" s="29">
        <v>1.1462999999999999E-2</v>
      </c>
      <c r="H3332" s="29">
        <v>0.16042000000000001</v>
      </c>
      <c r="I3332" s="29">
        <v>0.16109999999999999</v>
      </c>
      <c r="J3332" s="29">
        <v>1.6107</v>
      </c>
      <c r="K3332" s="29">
        <v>3.4469E-2</v>
      </c>
      <c r="L3332" s="29">
        <v>0.32979999999999998</v>
      </c>
      <c r="M3332" s="29">
        <v>9.4070000000000001E-2</v>
      </c>
      <c r="N3332" s="29">
        <v>1.2540000000000001E-2</v>
      </c>
      <c r="O3332" s="29">
        <v>0.7843</v>
      </c>
      <c r="P3332" s="29">
        <v>1.02661</v>
      </c>
      <c r="Q3332" s="29">
        <v>2.4504000000000001E-2</v>
      </c>
      <c r="R3332" s="29">
        <v>1.8290000000000001E-2</v>
      </c>
      <c r="S3332" s="29">
        <v>3.2911000000000003E-2</v>
      </c>
      <c r="T3332" s="29">
        <v>1.0124</v>
      </c>
      <c r="U3332" s="29">
        <v>0.103573</v>
      </c>
      <c r="V3332" s="29">
        <v>0.48880000000000001</v>
      </c>
    </row>
    <row r="3333" spans="1:22" ht="14.25" customHeight="1" x14ac:dyDescent="0.3">
      <c r="A3333" s="57">
        <v>41276</v>
      </c>
      <c r="B3333" s="29">
        <v>20840</v>
      </c>
      <c r="C3333" s="29">
        <v>20828</v>
      </c>
      <c r="D3333" s="29">
        <v>79.844999999999999</v>
      </c>
      <c r="E3333" s="29">
        <v>87.34</v>
      </c>
      <c r="F3333" s="29">
        <v>1.3186</v>
      </c>
      <c r="G3333" s="29">
        <v>1.1449000000000001E-2</v>
      </c>
      <c r="H3333" s="29">
        <v>0.16033</v>
      </c>
      <c r="I3333" s="29">
        <v>0.16120000000000001</v>
      </c>
      <c r="J3333" s="29">
        <v>1.6254999999999999</v>
      </c>
      <c r="K3333" s="29">
        <v>3.4458999999999997E-2</v>
      </c>
      <c r="L3333" s="29">
        <v>0.32950000000000002</v>
      </c>
      <c r="M3333" s="29">
        <v>9.4049999999999995E-2</v>
      </c>
      <c r="N3333" s="29">
        <v>1.2540000000000001E-2</v>
      </c>
      <c r="O3333" s="29">
        <v>0.78520000000000001</v>
      </c>
      <c r="P3333" s="29">
        <v>1.0260499999999999</v>
      </c>
      <c r="Q3333" s="29">
        <v>2.4511000000000002E-2</v>
      </c>
      <c r="R3333" s="29">
        <v>1.8425E-2</v>
      </c>
      <c r="S3333" s="29">
        <v>3.2975999999999998E-2</v>
      </c>
      <c r="T3333" s="29">
        <v>1.0154000000000001</v>
      </c>
      <c r="U3333" s="29">
        <v>0.103628</v>
      </c>
      <c r="V3333" s="29">
        <v>0.48920000000000002</v>
      </c>
    </row>
    <row r="3334" spans="1:22" ht="14.25" customHeight="1" x14ac:dyDescent="0.3">
      <c r="A3334" s="57">
        <v>41275</v>
      </c>
      <c r="B3334" s="29">
        <v>20835</v>
      </c>
      <c r="C3334" s="29">
        <v>20828</v>
      </c>
      <c r="D3334" s="29">
        <v>79.736000000000004</v>
      </c>
      <c r="E3334" s="29">
        <v>86.7</v>
      </c>
      <c r="F3334" s="29">
        <v>1.3204</v>
      </c>
      <c r="G3334" s="29">
        <v>1.1535E-2</v>
      </c>
      <c r="H3334" s="29">
        <v>0.16033</v>
      </c>
      <c r="I3334" s="29">
        <v>0.16070000000000001</v>
      </c>
      <c r="J3334" s="29">
        <v>1.6249</v>
      </c>
      <c r="K3334" s="29">
        <v>3.4408000000000001E-2</v>
      </c>
      <c r="L3334" s="29">
        <v>0.32750000000000001</v>
      </c>
      <c r="M3334" s="29">
        <v>9.4020000000000006E-2</v>
      </c>
      <c r="N3334" s="29">
        <v>1.256E-2</v>
      </c>
      <c r="O3334" s="29">
        <v>0.78369999999999995</v>
      </c>
      <c r="P3334" s="29">
        <v>1.0281800000000001</v>
      </c>
      <c r="Q3334" s="29">
        <v>2.4340000000000001E-2</v>
      </c>
      <c r="R3334" s="29">
        <v>1.8291000000000002E-2</v>
      </c>
      <c r="S3334" s="29">
        <v>3.2684999999999999E-2</v>
      </c>
      <c r="T3334" s="29">
        <v>1.0066999999999999</v>
      </c>
      <c r="U3334" s="29">
        <v>0.103757</v>
      </c>
      <c r="V3334" s="29">
        <v>0.48759999999999998</v>
      </c>
    </row>
    <row r="3335" spans="1:22" ht="14.25" customHeight="1" x14ac:dyDescent="0.3">
      <c r="A3335" s="57">
        <v>41274</v>
      </c>
      <c r="B3335" s="29">
        <v>20840</v>
      </c>
      <c r="C3335" s="29">
        <v>20828</v>
      </c>
      <c r="D3335" s="29">
        <v>79.769000000000005</v>
      </c>
      <c r="E3335" s="29">
        <v>86.75</v>
      </c>
      <c r="F3335" s="29">
        <v>1.3192999999999999</v>
      </c>
      <c r="G3335" s="29">
        <v>1.153E-2</v>
      </c>
      <c r="H3335" s="29">
        <v>0.16047</v>
      </c>
      <c r="I3335" s="29">
        <v>0.16070000000000001</v>
      </c>
      <c r="J3335" s="29">
        <v>1.6254999999999999</v>
      </c>
      <c r="K3335" s="29">
        <v>3.4428E-2</v>
      </c>
      <c r="L3335" s="29">
        <v>0.3271</v>
      </c>
      <c r="M3335" s="29">
        <v>9.4009999999999996E-2</v>
      </c>
      <c r="N3335" s="29">
        <v>1.2540000000000001E-2</v>
      </c>
      <c r="O3335" s="29">
        <v>0.78320000000000001</v>
      </c>
      <c r="P3335" s="29">
        <v>1.0281</v>
      </c>
      <c r="Q3335" s="29">
        <v>2.4355999999999999E-2</v>
      </c>
      <c r="R3335" s="29">
        <v>1.8235999999999999E-2</v>
      </c>
      <c r="S3335" s="29">
        <v>3.2711999999999998E-2</v>
      </c>
      <c r="T3335" s="29">
        <v>1.0079</v>
      </c>
      <c r="U3335" s="29">
        <v>0.103891</v>
      </c>
      <c r="V3335" s="29">
        <v>0.48759999999999998</v>
      </c>
    </row>
    <row r="3336" spans="1:22" ht="14.25" customHeight="1" x14ac:dyDescent="0.3">
      <c r="A3336" s="57">
        <v>41271</v>
      </c>
      <c r="B3336" s="29">
        <v>20840</v>
      </c>
      <c r="C3336" s="29">
        <v>20828</v>
      </c>
      <c r="D3336" s="29">
        <v>79.677999999999997</v>
      </c>
      <c r="E3336" s="29">
        <v>85.96</v>
      </c>
      <c r="F3336" s="29">
        <v>1.3216000000000001</v>
      </c>
      <c r="G3336" s="29">
        <v>1.1642E-2</v>
      </c>
      <c r="H3336" s="29">
        <v>0.16039</v>
      </c>
      <c r="I3336" s="29">
        <v>0.16070000000000001</v>
      </c>
      <c r="J3336" s="29">
        <v>1.6153</v>
      </c>
      <c r="K3336" s="29">
        <v>3.4419999999999999E-2</v>
      </c>
      <c r="L3336" s="29">
        <v>0.3271</v>
      </c>
      <c r="M3336" s="29">
        <v>9.3640000000000001E-2</v>
      </c>
      <c r="N3336" s="29">
        <v>1.252E-2</v>
      </c>
      <c r="O3336" s="29">
        <v>0.78690000000000004</v>
      </c>
      <c r="P3336" s="29">
        <v>1.02803</v>
      </c>
      <c r="Q3336" s="29">
        <v>2.4383999999999999E-2</v>
      </c>
      <c r="R3336" s="29">
        <v>1.8246999999999999E-2</v>
      </c>
      <c r="S3336" s="29">
        <v>3.2668999999999997E-2</v>
      </c>
      <c r="T3336" s="29">
        <v>1.0029999999999999</v>
      </c>
      <c r="U3336" s="29">
        <v>0.103757</v>
      </c>
      <c r="V3336" s="29">
        <v>0.4884</v>
      </c>
    </row>
    <row r="3337" spans="1:22" ht="14.25" customHeight="1" x14ac:dyDescent="0.3">
      <c r="A3337" s="57">
        <v>41270</v>
      </c>
      <c r="B3337" s="29">
        <v>20837</v>
      </c>
      <c r="C3337" s="29">
        <v>20828</v>
      </c>
      <c r="D3337" s="29">
        <v>79.62</v>
      </c>
      <c r="E3337" s="29">
        <v>86.1</v>
      </c>
      <c r="F3337" s="29">
        <v>1.3236000000000001</v>
      </c>
      <c r="G3337" s="29">
        <v>1.1613999999999999E-2</v>
      </c>
      <c r="H3337" s="29">
        <v>0.16027</v>
      </c>
      <c r="I3337" s="29">
        <v>0.16059999999999999</v>
      </c>
      <c r="J3337" s="29">
        <v>1.61</v>
      </c>
      <c r="K3337" s="29">
        <v>3.44E-2</v>
      </c>
      <c r="L3337" s="29">
        <v>0.3266</v>
      </c>
      <c r="M3337" s="29">
        <v>9.325E-2</v>
      </c>
      <c r="N3337" s="29">
        <v>1.252E-2</v>
      </c>
      <c r="O3337" s="29">
        <v>0.78739999999999999</v>
      </c>
      <c r="P3337" s="29">
        <v>1.0256400000000001</v>
      </c>
      <c r="Q3337" s="29">
        <v>2.4319E-2</v>
      </c>
      <c r="R3337" s="29">
        <v>1.8207999999999998E-2</v>
      </c>
      <c r="S3337" s="29">
        <v>3.2640000000000002E-2</v>
      </c>
      <c r="T3337" s="29">
        <v>1.0047999999999999</v>
      </c>
      <c r="U3337" s="29">
        <v>0.103488</v>
      </c>
      <c r="V3337" s="29">
        <v>0.4894</v>
      </c>
    </row>
    <row r="3338" spans="1:22" ht="14.25" customHeight="1" x14ac:dyDescent="0.3">
      <c r="A3338" s="57">
        <v>41269</v>
      </c>
      <c r="B3338" s="29">
        <v>20845</v>
      </c>
      <c r="C3338" s="29">
        <v>20828</v>
      </c>
      <c r="D3338" s="29">
        <v>79.620999999999995</v>
      </c>
      <c r="E3338" s="29">
        <v>85.63</v>
      </c>
      <c r="F3338" s="29">
        <v>1.3224</v>
      </c>
      <c r="G3338" s="29">
        <v>1.1679999999999999E-2</v>
      </c>
      <c r="H3338" s="29">
        <v>0.16017000000000001</v>
      </c>
      <c r="I3338" s="29">
        <v>0.1605</v>
      </c>
      <c r="J3338" s="29">
        <v>1.6137999999999999</v>
      </c>
      <c r="K3338" s="29">
        <v>3.4428E-2</v>
      </c>
      <c r="L3338" s="29">
        <v>0.32650000000000001</v>
      </c>
      <c r="M3338" s="29">
        <v>9.3200000000000005E-2</v>
      </c>
      <c r="N3338" s="29">
        <v>1.251E-2</v>
      </c>
      <c r="O3338" s="29">
        <v>0.78720000000000001</v>
      </c>
      <c r="P3338" s="29">
        <v>1.02664</v>
      </c>
      <c r="Q3338" s="29">
        <v>2.4306999999999999E-2</v>
      </c>
      <c r="R3338" s="29">
        <v>1.8232000000000002E-2</v>
      </c>
      <c r="S3338" s="29">
        <v>3.2620999999999997E-2</v>
      </c>
      <c r="T3338" s="29">
        <v>1.0057</v>
      </c>
      <c r="U3338" s="29">
        <v>0.103542</v>
      </c>
      <c r="V3338" s="29">
        <v>0.48799999999999999</v>
      </c>
    </row>
    <row r="3339" spans="1:22" ht="14.25" customHeight="1" x14ac:dyDescent="0.3">
      <c r="A3339" s="57">
        <v>41268</v>
      </c>
      <c r="B3339" s="29">
        <v>20840</v>
      </c>
      <c r="C3339" s="29">
        <v>20828</v>
      </c>
      <c r="D3339" s="29">
        <v>79.67</v>
      </c>
      <c r="E3339" s="29">
        <v>84.77</v>
      </c>
      <c r="F3339" s="29">
        <v>1.3183</v>
      </c>
      <c r="G3339" s="29">
        <v>1.1797E-2</v>
      </c>
      <c r="H3339" s="29">
        <v>0.16037999999999999</v>
      </c>
      <c r="I3339" s="29">
        <v>0.16059999999999999</v>
      </c>
      <c r="J3339" s="29">
        <v>1.6125</v>
      </c>
      <c r="K3339" s="29">
        <v>3.4386E-2</v>
      </c>
      <c r="L3339" s="29">
        <v>0.32679999999999998</v>
      </c>
      <c r="M3339" s="29">
        <v>9.3119999999999994E-2</v>
      </c>
      <c r="N3339" s="29">
        <v>1.239E-2</v>
      </c>
      <c r="O3339" s="29">
        <v>0.78769999999999996</v>
      </c>
      <c r="P3339" s="29">
        <v>1.0232699999999999</v>
      </c>
      <c r="Q3339" s="29">
        <v>2.4313000000000001E-2</v>
      </c>
      <c r="R3339" s="29">
        <v>1.8131000000000001E-2</v>
      </c>
      <c r="S3339" s="29">
        <v>3.2658E-2</v>
      </c>
      <c r="T3339" s="29">
        <v>1.0076000000000001</v>
      </c>
      <c r="U3339" s="29">
        <v>0.103542</v>
      </c>
      <c r="V3339" s="29">
        <v>0.48060000000000003</v>
      </c>
    </row>
    <row r="3340" spans="1:22" ht="14.25" customHeight="1" x14ac:dyDescent="0.3">
      <c r="A3340" s="57">
        <v>41267</v>
      </c>
      <c r="B3340" s="29">
        <v>20850</v>
      </c>
      <c r="C3340" s="29">
        <v>20828</v>
      </c>
      <c r="D3340" s="29">
        <v>79.641999999999996</v>
      </c>
      <c r="E3340" s="29">
        <v>84.94</v>
      </c>
      <c r="F3340" s="29">
        <v>1.3185</v>
      </c>
      <c r="G3340" s="29">
        <v>1.1773E-2</v>
      </c>
      <c r="H3340" s="29">
        <v>0.16037000000000001</v>
      </c>
      <c r="I3340" s="29">
        <v>0.16070000000000001</v>
      </c>
      <c r="J3340" s="29">
        <v>1.6123000000000001</v>
      </c>
      <c r="K3340" s="29">
        <v>3.4421E-2</v>
      </c>
      <c r="L3340" s="29">
        <v>0.32619999999999999</v>
      </c>
      <c r="M3340" s="29">
        <v>9.3140000000000001E-2</v>
      </c>
      <c r="N3340" s="29">
        <v>1.251E-2</v>
      </c>
      <c r="O3340" s="29">
        <v>0.78769999999999996</v>
      </c>
      <c r="P3340" s="29">
        <v>1.02512</v>
      </c>
      <c r="Q3340" s="29">
        <v>2.4315E-2</v>
      </c>
      <c r="R3340" s="29">
        <v>1.8131000000000001E-2</v>
      </c>
      <c r="S3340" s="29">
        <v>3.2663999999999999E-2</v>
      </c>
      <c r="T3340" s="29">
        <v>1.0071000000000001</v>
      </c>
      <c r="U3340" s="29">
        <v>0.102977</v>
      </c>
      <c r="V3340" s="29">
        <v>0.48060000000000003</v>
      </c>
    </row>
    <row r="3341" spans="1:22" ht="14.25" customHeight="1" x14ac:dyDescent="0.3">
      <c r="A3341" s="57">
        <v>41264</v>
      </c>
      <c r="B3341" s="29">
        <v>20855</v>
      </c>
      <c r="C3341" s="29">
        <v>20828</v>
      </c>
      <c r="D3341" s="29">
        <v>79.617000000000004</v>
      </c>
      <c r="E3341" s="29">
        <v>84.24</v>
      </c>
      <c r="F3341" s="29">
        <v>1.3188</v>
      </c>
      <c r="G3341" s="29">
        <v>1.1872000000000001E-2</v>
      </c>
      <c r="H3341" s="29">
        <v>0.16042999999999999</v>
      </c>
      <c r="I3341" s="29">
        <v>0.16070000000000001</v>
      </c>
      <c r="J3341" s="29">
        <v>1.6172</v>
      </c>
      <c r="K3341" s="29">
        <v>3.4387000000000001E-2</v>
      </c>
      <c r="L3341" s="29">
        <v>0.32669999999999999</v>
      </c>
      <c r="M3341" s="29">
        <v>9.2999999999999999E-2</v>
      </c>
      <c r="N3341" s="29">
        <v>1.2489999999999999E-2</v>
      </c>
      <c r="O3341" s="29">
        <v>0.78759999999999997</v>
      </c>
      <c r="P3341" s="29">
        <v>1.0246999999999999</v>
      </c>
      <c r="Q3341" s="29">
        <v>2.4358000000000001E-2</v>
      </c>
      <c r="R3341" s="29">
        <v>1.8141000000000001E-2</v>
      </c>
      <c r="S3341" s="29">
        <v>3.2668999999999997E-2</v>
      </c>
      <c r="T3341" s="29">
        <v>1.0067999999999999</v>
      </c>
      <c r="U3341" s="29">
        <v>0.103542</v>
      </c>
      <c r="V3341" s="29">
        <v>0.48120000000000002</v>
      </c>
    </row>
    <row r="3342" spans="1:22" ht="14.25" customHeight="1" x14ac:dyDescent="0.3">
      <c r="A3342" s="57">
        <v>41263</v>
      </c>
      <c r="B3342" s="29">
        <v>20860</v>
      </c>
      <c r="C3342" s="29">
        <v>20828</v>
      </c>
      <c r="D3342" s="29">
        <v>79.260999999999996</v>
      </c>
      <c r="E3342" s="29">
        <v>84.39</v>
      </c>
      <c r="F3342" s="29">
        <v>1.3244</v>
      </c>
      <c r="G3342" s="29">
        <v>1.1851E-2</v>
      </c>
      <c r="H3342" s="29">
        <v>0.16039</v>
      </c>
      <c r="I3342" s="29">
        <v>0.161</v>
      </c>
      <c r="J3342" s="29">
        <v>1.6278999999999999</v>
      </c>
      <c r="K3342" s="29">
        <v>3.4433999999999999E-2</v>
      </c>
      <c r="L3342" s="29">
        <v>0.32779999999999998</v>
      </c>
      <c r="M3342" s="29">
        <v>9.3039999999999998E-2</v>
      </c>
      <c r="N3342" s="29">
        <v>1.2489999999999999E-2</v>
      </c>
      <c r="O3342" s="29">
        <v>0.78280000000000005</v>
      </c>
      <c r="P3342" s="29">
        <v>1.0259100000000001</v>
      </c>
      <c r="Q3342" s="29">
        <v>2.4365999999999999E-2</v>
      </c>
      <c r="R3342" s="29">
        <v>1.822E-2</v>
      </c>
      <c r="S3342" s="29">
        <v>3.2641999999999997E-2</v>
      </c>
      <c r="T3342" s="29">
        <v>1.0125</v>
      </c>
      <c r="U3342" s="29">
        <v>0.10359500000000001</v>
      </c>
      <c r="V3342" s="29">
        <v>0.4844</v>
      </c>
    </row>
    <row r="3343" spans="1:22" ht="14.25" customHeight="1" x14ac:dyDescent="0.3">
      <c r="A3343" s="57">
        <v>41262</v>
      </c>
      <c r="B3343" s="29">
        <v>20860</v>
      </c>
      <c r="C3343" s="29">
        <v>20828</v>
      </c>
      <c r="D3343" s="29">
        <v>79.269000000000005</v>
      </c>
      <c r="E3343" s="29">
        <v>84.41</v>
      </c>
      <c r="F3343" s="29">
        <v>1.3227</v>
      </c>
      <c r="G3343" s="29">
        <v>1.1846000000000001E-2</v>
      </c>
      <c r="H3343" s="29">
        <v>0.16047</v>
      </c>
      <c r="I3343" s="29">
        <v>0.16120000000000001</v>
      </c>
      <c r="J3343" s="29">
        <v>1.6247</v>
      </c>
      <c r="K3343" s="29">
        <v>3.4431000000000003E-2</v>
      </c>
      <c r="L3343" s="29">
        <v>0.32700000000000001</v>
      </c>
      <c r="M3343" s="29">
        <v>9.3229999999999993E-2</v>
      </c>
      <c r="N3343" s="29">
        <v>1.247E-2</v>
      </c>
      <c r="O3343" s="29">
        <v>0.77900000000000003</v>
      </c>
      <c r="P3343" s="29">
        <v>1.02224</v>
      </c>
      <c r="Q3343" s="29">
        <v>2.4358000000000001E-2</v>
      </c>
      <c r="R3343" s="29">
        <v>1.8290000000000001E-2</v>
      </c>
      <c r="S3343" s="29">
        <v>3.2668999999999997E-2</v>
      </c>
      <c r="T3343" s="29">
        <v>1.0113000000000001</v>
      </c>
      <c r="U3343" s="29">
        <v>0.103628</v>
      </c>
      <c r="V3343" s="29">
        <v>0.48280000000000001</v>
      </c>
    </row>
    <row r="3344" spans="1:22" ht="14.25" customHeight="1" x14ac:dyDescent="0.3">
      <c r="A3344" s="57">
        <v>41261</v>
      </c>
      <c r="B3344" s="29">
        <v>20840</v>
      </c>
      <c r="C3344" s="29">
        <v>20828</v>
      </c>
      <c r="D3344" s="29">
        <v>79.358999999999995</v>
      </c>
      <c r="E3344" s="29">
        <v>84.21</v>
      </c>
      <c r="F3344" s="29">
        <v>1.3229</v>
      </c>
      <c r="G3344" s="29">
        <v>1.1875E-2</v>
      </c>
      <c r="H3344" s="29">
        <v>0.16037999999999999</v>
      </c>
      <c r="I3344" s="29">
        <v>0.16109999999999999</v>
      </c>
      <c r="J3344" s="29">
        <v>1.6252</v>
      </c>
      <c r="K3344" s="29">
        <v>3.4447999999999999E-2</v>
      </c>
      <c r="L3344" s="29">
        <v>0.32829999999999998</v>
      </c>
      <c r="M3344" s="29">
        <v>9.3240000000000003E-2</v>
      </c>
      <c r="N3344" s="29">
        <v>1.2460000000000001E-2</v>
      </c>
      <c r="O3344" s="29">
        <v>0.77669999999999995</v>
      </c>
      <c r="P3344" s="29">
        <v>1.02091</v>
      </c>
      <c r="Q3344" s="29">
        <v>2.4392E-2</v>
      </c>
      <c r="R3344" s="29">
        <v>1.8192E-2</v>
      </c>
      <c r="S3344" s="29">
        <v>3.2701000000000001E-2</v>
      </c>
      <c r="T3344" s="29">
        <v>1.0145</v>
      </c>
      <c r="U3344" s="29">
        <v>0.103702</v>
      </c>
      <c r="V3344" s="29">
        <v>0.4788</v>
      </c>
    </row>
    <row r="3345" spans="1:22" ht="14.25" customHeight="1" x14ac:dyDescent="0.3">
      <c r="A3345" s="57">
        <v>41260</v>
      </c>
      <c r="B3345" s="29">
        <v>20840</v>
      </c>
      <c r="C3345" s="29">
        <v>20828</v>
      </c>
      <c r="D3345" s="29">
        <v>79.567999999999998</v>
      </c>
      <c r="E3345" s="29">
        <v>83.89</v>
      </c>
      <c r="F3345" s="29">
        <v>1.3164</v>
      </c>
      <c r="G3345" s="29">
        <v>1.1920999999999999E-2</v>
      </c>
      <c r="H3345" s="29">
        <v>0.16026000000000001</v>
      </c>
      <c r="I3345" s="29">
        <v>0.16089999999999999</v>
      </c>
      <c r="J3345" s="29">
        <v>1.6204000000000001</v>
      </c>
      <c r="K3345" s="29">
        <v>3.4438000000000003E-2</v>
      </c>
      <c r="L3345" s="29">
        <v>0.32690000000000002</v>
      </c>
      <c r="M3345" s="29">
        <v>9.3240000000000003E-2</v>
      </c>
      <c r="N3345" s="29">
        <v>1.2330000000000001E-2</v>
      </c>
      <c r="O3345" s="29">
        <v>0.77769999999999995</v>
      </c>
      <c r="P3345" s="29">
        <v>1.01885</v>
      </c>
      <c r="Q3345" s="29">
        <v>2.4389999999999998E-2</v>
      </c>
      <c r="R3345" s="29">
        <v>1.8252999999999998E-2</v>
      </c>
      <c r="S3345" s="29">
        <v>3.2696999999999997E-2</v>
      </c>
      <c r="T3345" s="29">
        <v>1.0167999999999999</v>
      </c>
      <c r="U3345" s="29">
        <v>0.10373499999999999</v>
      </c>
      <c r="V3345" s="29">
        <v>0.47649999999999998</v>
      </c>
    </row>
    <row r="3346" spans="1:22" ht="14.25" customHeight="1" x14ac:dyDescent="0.3">
      <c r="A3346" s="57">
        <v>41257</v>
      </c>
      <c r="B3346" s="29">
        <v>20840</v>
      </c>
      <c r="C3346" s="29">
        <v>20828</v>
      </c>
      <c r="D3346" s="29">
        <v>79.58</v>
      </c>
      <c r="E3346" s="29">
        <v>83.52</v>
      </c>
      <c r="F3346" s="29">
        <v>1.3163</v>
      </c>
      <c r="G3346" s="29">
        <v>1.1974E-2</v>
      </c>
      <c r="H3346" s="29">
        <v>0.16006999999999999</v>
      </c>
      <c r="I3346" s="29">
        <v>0.1608</v>
      </c>
      <c r="J3346" s="29">
        <v>1.6173999999999999</v>
      </c>
      <c r="K3346" s="29">
        <v>3.4408000000000001E-2</v>
      </c>
      <c r="L3346" s="29">
        <v>0.32769999999999999</v>
      </c>
      <c r="M3346" s="29">
        <v>9.2999999999999999E-2</v>
      </c>
      <c r="N3346" s="29">
        <v>1.24E-2</v>
      </c>
      <c r="O3346" s="29">
        <v>0.77790000000000004</v>
      </c>
      <c r="P3346" s="29">
        <v>1.02359</v>
      </c>
      <c r="Q3346" s="29">
        <v>2.4313000000000001E-2</v>
      </c>
      <c r="R3346" s="29">
        <v>1.8360000000000001E-2</v>
      </c>
      <c r="S3346" s="29">
        <v>3.2653000000000001E-2</v>
      </c>
      <c r="T3346" s="29">
        <v>1.0145999999999999</v>
      </c>
      <c r="U3346" s="29">
        <v>0.103757</v>
      </c>
      <c r="V3346" s="29">
        <v>0.47970000000000002</v>
      </c>
    </row>
    <row r="3347" spans="1:22" ht="14.25" customHeight="1" x14ac:dyDescent="0.3">
      <c r="A3347" s="57">
        <v>41256</v>
      </c>
      <c r="B3347" s="29">
        <v>20840</v>
      </c>
      <c r="C3347" s="29">
        <v>20828</v>
      </c>
      <c r="D3347" s="29">
        <v>79.927999999999997</v>
      </c>
      <c r="E3347" s="29">
        <v>83.65</v>
      </c>
      <c r="F3347" s="29">
        <v>1.3077000000000001</v>
      </c>
      <c r="G3347" s="29">
        <v>1.1955E-2</v>
      </c>
      <c r="H3347" s="29">
        <v>0.16009000000000001</v>
      </c>
      <c r="I3347" s="29">
        <v>0.1608</v>
      </c>
      <c r="J3347" s="29">
        <v>1.6112</v>
      </c>
      <c r="K3347" s="29">
        <v>3.4370999999999999E-2</v>
      </c>
      <c r="L3347" s="29">
        <v>0.32729999999999998</v>
      </c>
      <c r="M3347" s="29">
        <v>9.3079999999999996E-2</v>
      </c>
      <c r="N3347" s="29">
        <v>1.24E-2</v>
      </c>
      <c r="O3347" s="29">
        <v>0.7782</v>
      </c>
      <c r="P3347" s="29">
        <v>1.02512</v>
      </c>
      <c r="Q3347" s="29">
        <v>2.4301E-2</v>
      </c>
      <c r="R3347" s="29">
        <v>1.8346999999999999E-2</v>
      </c>
      <c r="S3347" s="29">
        <v>3.2626000000000002E-2</v>
      </c>
      <c r="T3347" s="29">
        <v>1.0153000000000001</v>
      </c>
      <c r="U3347" s="29">
        <v>0.103576</v>
      </c>
      <c r="V3347" s="29">
        <v>0.47970000000000002</v>
      </c>
    </row>
    <row r="3348" spans="1:22" ht="14.25" customHeight="1" x14ac:dyDescent="0.3">
      <c r="A3348" s="57">
        <v>41255</v>
      </c>
      <c r="B3348" s="29">
        <v>20840</v>
      </c>
      <c r="C3348" s="29">
        <v>20828</v>
      </c>
      <c r="D3348" s="29">
        <v>79.814999999999998</v>
      </c>
      <c r="E3348" s="29">
        <v>83.26</v>
      </c>
      <c r="F3348" s="29">
        <v>1.3073999999999999</v>
      </c>
      <c r="G3348" s="29">
        <v>1.201E-2</v>
      </c>
      <c r="H3348" s="29">
        <v>0.15987000000000001</v>
      </c>
      <c r="I3348" s="29">
        <v>0.16059999999999999</v>
      </c>
      <c r="J3348" s="29">
        <v>1.6149</v>
      </c>
      <c r="K3348" s="29">
        <v>3.4411999999999998E-2</v>
      </c>
      <c r="L3348" s="29">
        <v>0.32719999999999999</v>
      </c>
      <c r="M3348" s="29">
        <v>9.3149999999999997E-2</v>
      </c>
      <c r="N3348" s="29">
        <v>1.2370000000000001E-2</v>
      </c>
      <c r="O3348" s="29">
        <v>0.77690000000000003</v>
      </c>
      <c r="P3348" s="29">
        <v>1.0290699999999999</v>
      </c>
      <c r="Q3348" s="29">
        <v>2.4434999999999998E-2</v>
      </c>
      <c r="R3348" s="29">
        <v>1.8435E-2</v>
      </c>
      <c r="S3348" s="29">
        <v>3.2653000000000001E-2</v>
      </c>
      <c r="T3348" s="29">
        <v>1.0157</v>
      </c>
      <c r="U3348" s="29">
        <v>0.10395</v>
      </c>
      <c r="V3348" s="29">
        <v>0.48220000000000002</v>
      </c>
    </row>
    <row r="3349" spans="1:22" ht="14.25" customHeight="1" x14ac:dyDescent="0.3">
      <c r="A3349" s="57">
        <v>41254</v>
      </c>
      <c r="B3349" s="29">
        <v>20856</v>
      </c>
      <c r="C3349" s="29">
        <v>20828</v>
      </c>
      <c r="D3349" s="29">
        <v>80.061000000000007</v>
      </c>
      <c r="E3349" s="29">
        <v>82.52</v>
      </c>
      <c r="F3349" s="29">
        <v>1.3005</v>
      </c>
      <c r="G3349" s="29">
        <v>1.2116999999999999E-2</v>
      </c>
      <c r="H3349" s="29">
        <v>0.16009000000000001</v>
      </c>
      <c r="I3349" s="29">
        <v>0.16070000000000001</v>
      </c>
      <c r="J3349" s="29">
        <v>1.6114999999999999</v>
      </c>
      <c r="K3349" s="29">
        <v>3.4375000000000003E-2</v>
      </c>
      <c r="L3349" s="29">
        <v>0.32700000000000001</v>
      </c>
      <c r="M3349" s="29">
        <v>9.3009999999999995E-2</v>
      </c>
      <c r="N3349" s="29">
        <v>1.2370000000000001E-2</v>
      </c>
      <c r="O3349" s="29">
        <v>0.77610000000000001</v>
      </c>
      <c r="P3349" s="29">
        <v>1.02932</v>
      </c>
      <c r="Q3349" s="29">
        <v>2.4452999999999999E-2</v>
      </c>
      <c r="R3349" s="29">
        <v>1.8414E-2</v>
      </c>
      <c r="S3349" s="29">
        <v>3.2658E-2</v>
      </c>
      <c r="T3349" s="29">
        <v>1.014</v>
      </c>
      <c r="U3349" s="29">
        <v>0.10378900000000001</v>
      </c>
      <c r="V3349" s="29">
        <v>0.48099999999999998</v>
      </c>
    </row>
    <row r="3350" spans="1:22" ht="14.25" customHeight="1" x14ac:dyDescent="0.3">
      <c r="A3350" s="57">
        <v>41253</v>
      </c>
      <c r="B3350" s="29">
        <v>20840</v>
      </c>
      <c r="C3350" s="29">
        <v>20828</v>
      </c>
      <c r="D3350" s="29">
        <v>80.328000000000003</v>
      </c>
      <c r="E3350" s="29">
        <v>82.36</v>
      </c>
      <c r="F3350" s="29">
        <v>1.2941</v>
      </c>
      <c r="G3350" s="29">
        <v>1.2142E-2</v>
      </c>
      <c r="H3350" s="29">
        <v>0.16036</v>
      </c>
      <c r="I3350" s="29">
        <v>0.161</v>
      </c>
      <c r="J3350" s="29">
        <v>1.6074999999999999</v>
      </c>
      <c r="K3350" s="29">
        <v>3.4368000000000003E-2</v>
      </c>
      <c r="L3350" s="29">
        <v>0.32679999999999998</v>
      </c>
      <c r="M3350" s="29">
        <v>9.2780000000000001E-2</v>
      </c>
      <c r="N3350" s="29">
        <v>1.225E-2</v>
      </c>
      <c r="O3350" s="29">
        <v>0.7762</v>
      </c>
      <c r="P3350" s="29">
        <v>1.0309299999999999</v>
      </c>
      <c r="Q3350" s="29">
        <v>2.4420000000000001E-2</v>
      </c>
      <c r="R3350" s="29">
        <v>1.8379E-2</v>
      </c>
      <c r="S3350" s="29">
        <v>3.2638E-2</v>
      </c>
      <c r="T3350" s="29">
        <v>1.0139</v>
      </c>
      <c r="U3350" s="29">
        <v>0.103843</v>
      </c>
      <c r="V3350" s="29">
        <v>0.48130000000000001</v>
      </c>
    </row>
    <row r="3351" spans="1:22" ht="14.25" customHeight="1" x14ac:dyDescent="0.3">
      <c r="A3351" s="57">
        <v>41250</v>
      </c>
      <c r="B3351" s="29">
        <v>20840</v>
      </c>
      <c r="C3351" s="29">
        <v>20828</v>
      </c>
      <c r="D3351" s="29">
        <v>80.408000000000001</v>
      </c>
      <c r="E3351" s="29">
        <v>82.49</v>
      </c>
      <c r="F3351" s="29">
        <v>1.2927</v>
      </c>
      <c r="G3351" s="29">
        <v>1.2123E-2</v>
      </c>
      <c r="H3351" s="29">
        <v>0.16051000000000001</v>
      </c>
      <c r="I3351" s="29">
        <v>0.161</v>
      </c>
      <c r="J3351" s="29">
        <v>1.6039000000000001</v>
      </c>
      <c r="K3351" s="29">
        <v>3.4398999999999999E-2</v>
      </c>
      <c r="L3351" s="29">
        <v>0.32719999999999999</v>
      </c>
      <c r="M3351" s="29">
        <v>9.2420000000000002E-2</v>
      </c>
      <c r="N3351" s="29">
        <v>1.234E-2</v>
      </c>
      <c r="O3351" s="29">
        <v>0.77790000000000004</v>
      </c>
      <c r="P3351" s="29">
        <v>1.0339499999999999</v>
      </c>
      <c r="Q3351" s="29">
        <v>2.4414000000000002E-2</v>
      </c>
      <c r="R3351" s="29">
        <v>1.8415000000000001E-2</v>
      </c>
      <c r="S3351" s="29">
        <v>3.2626000000000002E-2</v>
      </c>
      <c r="T3351" s="29">
        <v>1.0117</v>
      </c>
      <c r="U3351" s="29">
        <v>0.10395</v>
      </c>
      <c r="V3351" s="29">
        <v>0.48199999999999998</v>
      </c>
    </row>
    <row r="3352" spans="1:22" ht="14.25" customHeight="1" x14ac:dyDescent="0.3">
      <c r="A3352" s="57">
        <v>41249</v>
      </c>
      <c r="B3352" s="29">
        <v>20850</v>
      </c>
      <c r="C3352" s="29">
        <v>20828</v>
      </c>
      <c r="D3352" s="29">
        <v>80.257999999999996</v>
      </c>
      <c r="E3352" s="29">
        <v>82.4</v>
      </c>
      <c r="F3352" s="29">
        <v>1.2969999999999999</v>
      </c>
      <c r="G3352" s="29">
        <v>1.2135E-2</v>
      </c>
      <c r="H3352" s="29">
        <v>0.16067999999999999</v>
      </c>
      <c r="I3352" s="29">
        <v>0.161</v>
      </c>
      <c r="J3352" s="29">
        <v>1.6051</v>
      </c>
      <c r="K3352" s="29">
        <v>3.4368000000000003E-2</v>
      </c>
      <c r="L3352" s="29">
        <v>0.32840000000000003</v>
      </c>
      <c r="M3352" s="29">
        <v>9.2270000000000005E-2</v>
      </c>
      <c r="N3352" s="29">
        <v>1.234E-2</v>
      </c>
      <c r="O3352" s="29">
        <v>0.77669999999999995</v>
      </c>
      <c r="P3352" s="29">
        <v>1.03515</v>
      </c>
      <c r="Q3352" s="29">
        <v>2.4459999999999999E-2</v>
      </c>
      <c r="R3352" s="29">
        <v>1.8412999999999999E-2</v>
      </c>
      <c r="S3352" s="29">
        <v>3.2605000000000002E-2</v>
      </c>
      <c r="T3352" s="29">
        <v>1.0086999999999999</v>
      </c>
      <c r="U3352" s="29">
        <v>0.104048</v>
      </c>
      <c r="V3352" s="29">
        <v>0.48120000000000002</v>
      </c>
    </row>
    <row r="3353" spans="1:22" ht="14.25" customHeight="1" x14ac:dyDescent="0.3">
      <c r="A3353" s="57">
        <v>41248</v>
      </c>
      <c r="B3353" s="29">
        <v>20845</v>
      </c>
      <c r="C3353" s="29">
        <v>20828</v>
      </c>
      <c r="D3353" s="29">
        <v>79.774000000000001</v>
      </c>
      <c r="E3353" s="29">
        <v>82.47</v>
      </c>
      <c r="F3353" s="29">
        <v>1.3068</v>
      </c>
      <c r="G3353" s="29">
        <v>1.2125E-2</v>
      </c>
      <c r="H3353" s="29">
        <v>0.16052</v>
      </c>
      <c r="I3353" s="29">
        <v>0.161</v>
      </c>
      <c r="J3353" s="29">
        <v>1.6096999999999999</v>
      </c>
      <c r="K3353" s="29">
        <v>3.4386E-2</v>
      </c>
      <c r="L3353" s="29">
        <v>0.32929999999999998</v>
      </c>
      <c r="M3353" s="29">
        <v>9.2380000000000004E-2</v>
      </c>
      <c r="N3353" s="29">
        <v>1.234E-2</v>
      </c>
      <c r="O3353" s="29">
        <v>0.77729999999999999</v>
      </c>
      <c r="P3353" s="29">
        <v>1.0344</v>
      </c>
      <c r="Q3353" s="29">
        <v>2.4504000000000001E-2</v>
      </c>
      <c r="R3353" s="29">
        <v>1.8322999999999999E-2</v>
      </c>
      <c r="S3353" s="29">
        <v>3.2584000000000002E-2</v>
      </c>
      <c r="T3353" s="29">
        <v>1.0084</v>
      </c>
      <c r="U3353" s="29">
        <v>0.104156</v>
      </c>
      <c r="V3353" s="29">
        <v>0.47639999999999999</v>
      </c>
    </row>
    <row r="3354" spans="1:22" ht="14.25" customHeight="1" x14ac:dyDescent="0.3">
      <c r="A3354" s="57">
        <v>41247</v>
      </c>
      <c r="B3354" s="29">
        <v>20850</v>
      </c>
      <c r="C3354" s="29">
        <v>20828</v>
      </c>
      <c r="D3354" s="29">
        <v>79.644000000000005</v>
      </c>
      <c r="E3354" s="29">
        <v>81.900000000000006</v>
      </c>
      <c r="F3354" s="29">
        <v>1.3093999999999999</v>
      </c>
      <c r="G3354" s="29">
        <v>1.2211E-2</v>
      </c>
      <c r="H3354" s="29">
        <v>0.16073999999999999</v>
      </c>
      <c r="I3354" s="29">
        <v>0.16109999999999999</v>
      </c>
      <c r="J3354" s="29">
        <v>1.6101000000000001</v>
      </c>
      <c r="K3354" s="29">
        <v>3.4368000000000003E-2</v>
      </c>
      <c r="L3354" s="29">
        <v>0.32869999999999999</v>
      </c>
      <c r="M3354" s="29">
        <v>9.2280000000000001E-2</v>
      </c>
      <c r="N3354" s="29">
        <v>1.23E-2</v>
      </c>
      <c r="O3354" s="29">
        <v>0.77939999999999998</v>
      </c>
      <c r="P3354" s="29">
        <v>1.0352300000000001</v>
      </c>
      <c r="Q3354" s="29">
        <v>2.4468E-2</v>
      </c>
      <c r="R3354" s="29">
        <v>1.8275E-2</v>
      </c>
      <c r="S3354" s="29">
        <v>3.2605000000000002E-2</v>
      </c>
      <c r="T3354" s="29">
        <v>1.0073000000000001</v>
      </c>
      <c r="U3354" s="29">
        <v>0.104167</v>
      </c>
      <c r="V3354" s="29">
        <v>0.4718</v>
      </c>
    </row>
    <row r="3355" spans="1:22" ht="14.25" customHeight="1" x14ac:dyDescent="0.3">
      <c r="A3355" s="57">
        <v>41246</v>
      </c>
      <c r="B3355" s="29">
        <v>20850</v>
      </c>
      <c r="C3355" s="29">
        <v>20828</v>
      </c>
      <c r="D3355" s="29">
        <v>79.882000000000005</v>
      </c>
      <c r="E3355" s="29">
        <v>82.25</v>
      </c>
      <c r="F3355" s="29">
        <v>1.3053999999999999</v>
      </c>
      <c r="G3355" s="29">
        <v>1.2159E-2</v>
      </c>
      <c r="H3355" s="29">
        <v>0.16045000000000001</v>
      </c>
      <c r="I3355" s="29">
        <v>0.16089999999999999</v>
      </c>
      <c r="J3355" s="29">
        <v>1.6091</v>
      </c>
      <c r="K3355" s="29">
        <v>3.4368999999999997E-2</v>
      </c>
      <c r="L3355" s="29">
        <v>0.32879999999999998</v>
      </c>
      <c r="M3355" s="29">
        <v>9.2299999999999993E-2</v>
      </c>
      <c r="N3355" s="29">
        <v>1.2200000000000001E-2</v>
      </c>
      <c r="O3355" s="29">
        <v>0.77259999999999995</v>
      </c>
      <c r="P3355" s="29">
        <v>1.0345200000000001</v>
      </c>
      <c r="Q3355" s="29">
        <v>2.4472000000000001E-2</v>
      </c>
      <c r="R3355" s="29">
        <v>1.8301999999999999E-2</v>
      </c>
      <c r="S3355" s="29">
        <v>3.2648000000000003E-2</v>
      </c>
      <c r="T3355" s="29">
        <v>1.0048999999999999</v>
      </c>
      <c r="U3355" s="29">
        <v>0.104134</v>
      </c>
      <c r="V3355" s="29">
        <v>0.47170000000000001</v>
      </c>
    </row>
    <row r="3356" spans="1:22" ht="14.25" customHeight="1" x14ac:dyDescent="0.3">
      <c r="A3356" s="57">
        <v>41243</v>
      </c>
      <c r="B3356" s="29">
        <v>20850</v>
      </c>
      <c r="C3356" s="29">
        <v>20828</v>
      </c>
      <c r="D3356" s="29">
        <v>80.153000000000006</v>
      </c>
      <c r="E3356" s="29">
        <v>82.48</v>
      </c>
      <c r="F3356" s="29">
        <v>1.2986</v>
      </c>
      <c r="G3356" s="29">
        <v>1.2125E-2</v>
      </c>
      <c r="H3356" s="29">
        <v>0.16059999999999999</v>
      </c>
      <c r="I3356" s="29">
        <v>0.16089999999999999</v>
      </c>
      <c r="J3356" s="29">
        <v>1.6012999999999999</v>
      </c>
      <c r="K3356" s="29">
        <v>3.4382999999999997E-2</v>
      </c>
      <c r="L3356" s="29">
        <v>0.32950000000000002</v>
      </c>
      <c r="M3356" s="29">
        <v>9.2399999999999996E-2</v>
      </c>
      <c r="N3356" s="29">
        <v>1.23E-2</v>
      </c>
      <c r="O3356" s="29">
        <v>0.76829999999999998</v>
      </c>
      <c r="P3356" s="29">
        <v>1.03488</v>
      </c>
      <c r="Q3356" s="29">
        <v>2.4539999999999999E-2</v>
      </c>
      <c r="R3356" s="29">
        <v>1.8384999999999999E-2</v>
      </c>
      <c r="S3356" s="29">
        <v>3.2563000000000002E-2</v>
      </c>
      <c r="T3356" s="29">
        <v>1.0057</v>
      </c>
      <c r="U3356" s="29">
        <v>0.104243</v>
      </c>
      <c r="V3356" s="29">
        <v>0.46810000000000002</v>
      </c>
    </row>
    <row r="3357" spans="1:22" ht="14.25" customHeight="1" x14ac:dyDescent="0.3">
      <c r="A3357" s="57">
        <v>41242</v>
      </c>
      <c r="B3357" s="29">
        <v>20855</v>
      </c>
      <c r="C3357" s="29">
        <v>20828</v>
      </c>
      <c r="D3357" s="29">
        <v>80.203999999999994</v>
      </c>
      <c r="E3357" s="29">
        <v>82.12</v>
      </c>
      <c r="F3357" s="29">
        <v>1.2979000000000001</v>
      </c>
      <c r="G3357" s="29">
        <v>1.2178E-2</v>
      </c>
      <c r="H3357" s="29">
        <v>0.16056000000000001</v>
      </c>
      <c r="I3357" s="29">
        <v>0.161</v>
      </c>
      <c r="J3357" s="29">
        <v>1.6041000000000001</v>
      </c>
      <c r="K3357" s="29">
        <v>3.44E-2</v>
      </c>
      <c r="L3357" s="29">
        <v>0.32890000000000003</v>
      </c>
      <c r="M3357" s="29">
        <v>9.2329999999999995E-2</v>
      </c>
      <c r="N3357" s="29">
        <v>1.23E-2</v>
      </c>
      <c r="O3357" s="29">
        <v>0.76759999999999995</v>
      </c>
      <c r="P3357" s="29">
        <v>1.03481</v>
      </c>
      <c r="Q3357" s="29">
        <v>2.4492E-2</v>
      </c>
      <c r="R3357" s="29">
        <v>1.8304999999999998E-2</v>
      </c>
      <c r="S3357" s="29">
        <v>3.2568E-2</v>
      </c>
      <c r="T3357" s="29">
        <v>1.0077</v>
      </c>
      <c r="U3357" s="29">
        <v>0.104167</v>
      </c>
      <c r="V3357" s="29">
        <v>0.47660000000000002</v>
      </c>
    </row>
    <row r="3358" spans="1:22" ht="14.25" customHeight="1" x14ac:dyDescent="0.3">
      <c r="A3358" s="57">
        <v>41241</v>
      </c>
      <c r="B3358" s="29">
        <v>20850</v>
      </c>
      <c r="C3358" s="29">
        <v>20828</v>
      </c>
      <c r="D3358" s="29">
        <v>80.335999999999999</v>
      </c>
      <c r="E3358" s="29">
        <v>82.08</v>
      </c>
      <c r="F3358" s="29">
        <v>1.2952999999999999</v>
      </c>
      <c r="G3358" s="29">
        <v>1.2181000000000001E-2</v>
      </c>
      <c r="H3358" s="29">
        <v>0.16070000000000001</v>
      </c>
      <c r="I3358" s="29">
        <v>0.16070000000000001</v>
      </c>
      <c r="J3358" s="29">
        <v>1.6013999999999999</v>
      </c>
      <c r="K3358" s="29">
        <v>3.4327000000000003E-2</v>
      </c>
      <c r="L3358" s="29">
        <v>0.32800000000000001</v>
      </c>
      <c r="M3358" s="29">
        <v>9.214E-2</v>
      </c>
      <c r="N3358" s="29">
        <v>1.2239999999999999E-2</v>
      </c>
      <c r="O3358" s="29">
        <v>0.76829999999999998</v>
      </c>
      <c r="P3358" s="29">
        <v>1.0357400000000001</v>
      </c>
      <c r="Q3358" s="29">
        <v>2.4507000000000001E-2</v>
      </c>
      <c r="R3358" s="29">
        <v>1.8027999999999999E-2</v>
      </c>
      <c r="S3358" s="29">
        <v>3.2541E-2</v>
      </c>
      <c r="T3358" s="29">
        <v>1.008</v>
      </c>
      <c r="U3358" s="29">
        <v>0.104167</v>
      </c>
      <c r="V3358" s="29">
        <v>0.47799999999999998</v>
      </c>
    </row>
    <row r="3359" spans="1:22" ht="14.25" customHeight="1" x14ac:dyDescent="0.3">
      <c r="A3359" s="57">
        <v>41240</v>
      </c>
      <c r="B3359" s="29">
        <v>20860</v>
      </c>
      <c r="C3359" s="29">
        <v>20828</v>
      </c>
      <c r="D3359" s="29">
        <v>80.402000000000001</v>
      </c>
      <c r="E3359" s="29">
        <v>82.15</v>
      </c>
      <c r="F3359" s="29">
        <v>1.2943</v>
      </c>
      <c r="G3359" s="29">
        <v>1.2172000000000001E-2</v>
      </c>
      <c r="H3359" s="29">
        <v>0.16070999999999999</v>
      </c>
      <c r="I3359" s="29">
        <v>0.16070000000000001</v>
      </c>
      <c r="J3359" s="29">
        <v>1.6022000000000001</v>
      </c>
      <c r="K3359" s="29">
        <v>3.4320999999999997E-2</v>
      </c>
      <c r="L3359" s="29">
        <v>0.32819999999999999</v>
      </c>
      <c r="M3359" s="29">
        <v>9.2050000000000007E-2</v>
      </c>
      <c r="N3359" s="29">
        <v>1.231E-2</v>
      </c>
      <c r="O3359" s="29">
        <v>0.76829999999999998</v>
      </c>
      <c r="P3359" s="29">
        <v>1.0397700000000001</v>
      </c>
      <c r="Q3359" s="29">
        <v>2.4510000000000001E-2</v>
      </c>
      <c r="R3359" s="29">
        <v>1.8027999999999999E-2</v>
      </c>
      <c r="S3359" s="29">
        <v>3.2584000000000002E-2</v>
      </c>
      <c r="T3359" s="29">
        <v>1.0055000000000001</v>
      </c>
      <c r="U3359" s="29">
        <v>0.104102</v>
      </c>
      <c r="V3359" s="29">
        <v>0.48139999999999999</v>
      </c>
    </row>
    <row r="3360" spans="1:22" ht="14.25" customHeight="1" x14ac:dyDescent="0.3">
      <c r="A3360" s="57">
        <v>41239</v>
      </c>
      <c r="B3360" s="29">
        <v>20865</v>
      </c>
      <c r="C3360" s="29">
        <v>20828</v>
      </c>
      <c r="D3360" s="29">
        <v>80.251000000000005</v>
      </c>
      <c r="E3360" s="29">
        <v>82.08</v>
      </c>
      <c r="F3360" s="29">
        <v>1.2971999999999999</v>
      </c>
      <c r="G3360" s="29">
        <v>1.2185E-2</v>
      </c>
      <c r="H3360" s="29">
        <v>0.16051000000000001</v>
      </c>
      <c r="I3360" s="29">
        <v>0.16059999999999999</v>
      </c>
      <c r="J3360" s="29">
        <v>1.6027</v>
      </c>
      <c r="K3360" s="29">
        <v>3.4402000000000002E-2</v>
      </c>
      <c r="L3360" s="29">
        <v>0.32740000000000002</v>
      </c>
      <c r="M3360" s="29">
        <v>9.2090000000000005E-2</v>
      </c>
      <c r="N3360" s="29">
        <v>1.2409999999999999E-2</v>
      </c>
      <c r="O3360" s="29">
        <v>0.76829999999999998</v>
      </c>
      <c r="P3360" s="29">
        <v>1.03965</v>
      </c>
      <c r="Q3360" s="29">
        <v>2.4420000000000001E-2</v>
      </c>
      <c r="R3360" s="29">
        <v>1.8006999999999999E-2</v>
      </c>
      <c r="S3360" s="29">
        <v>3.2594999999999999E-2</v>
      </c>
      <c r="T3360" s="29">
        <v>1.0065999999999999</v>
      </c>
      <c r="U3360" s="29">
        <v>0.104286</v>
      </c>
      <c r="V3360" s="29">
        <v>0.48</v>
      </c>
    </row>
    <row r="3361" spans="1:22" ht="14.25" customHeight="1" x14ac:dyDescent="0.3">
      <c r="A3361" s="57">
        <v>41236</v>
      </c>
      <c r="B3361" s="29">
        <v>20865</v>
      </c>
      <c r="C3361" s="29">
        <v>20828</v>
      </c>
      <c r="D3361" s="29">
        <v>80.191999999999993</v>
      </c>
      <c r="E3361" s="29">
        <v>82.4</v>
      </c>
      <c r="F3361" s="29">
        <v>1.2976000000000001</v>
      </c>
      <c r="G3361" s="29">
        <v>1.2137E-2</v>
      </c>
      <c r="H3361" s="29">
        <v>0.16067000000000001</v>
      </c>
      <c r="I3361" s="29">
        <v>0.16059999999999999</v>
      </c>
      <c r="J3361" s="29">
        <v>1.6028</v>
      </c>
      <c r="K3361" s="29">
        <v>3.4351E-2</v>
      </c>
      <c r="L3361" s="29">
        <v>0.32700000000000001</v>
      </c>
      <c r="M3361" s="29">
        <v>9.214E-2</v>
      </c>
      <c r="N3361" s="29">
        <v>1.234E-2</v>
      </c>
      <c r="O3361" s="29">
        <v>0.76800000000000002</v>
      </c>
      <c r="P3361" s="29">
        <v>1.0408900000000001</v>
      </c>
      <c r="Q3361" s="29">
        <v>2.4386000000000001E-2</v>
      </c>
      <c r="R3361" s="29">
        <v>1.8051999999999999E-2</v>
      </c>
      <c r="S3361" s="29">
        <v>3.2557000000000003E-2</v>
      </c>
      <c r="T3361" s="29">
        <v>1.0071000000000001</v>
      </c>
      <c r="U3361" s="29">
        <v>0.10402699999999999</v>
      </c>
      <c r="V3361" s="29">
        <v>0.48010000000000003</v>
      </c>
    </row>
    <row r="3362" spans="1:22" ht="14.25" customHeight="1" x14ac:dyDescent="0.3">
      <c r="A3362" s="57">
        <v>41235</v>
      </c>
      <c r="B3362" s="29">
        <v>20865</v>
      </c>
      <c r="C3362" s="29">
        <v>20828</v>
      </c>
      <c r="D3362" s="29">
        <v>80.698999999999998</v>
      </c>
      <c r="E3362" s="29">
        <v>82.48</v>
      </c>
      <c r="F3362" s="29">
        <v>1.2884</v>
      </c>
      <c r="G3362" s="29">
        <v>1.2123999999999999E-2</v>
      </c>
      <c r="H3362" s="29">
        <v>0.16053999999999999</v>
      </c>
      <c r="I3362" s="29">
        <v>0.1605</v>
      </c>
      <c r="J3362" s="29">
        <v>1.5936999999999999</v>
      </c>
      <c r="K3362" s="29">
        <v>3.4303E-2</v>
      </c>
      <c r="L3362" s="29">
        <v>0.32679999999999998</v>
      </c>
      <c r="M3362" s="29">
        <v>9.2109999999999997E-2</v>
      </c>
      <c r="N3362" s="29">
        <v>1.234E-2</v>
      </c>
      <c r="O3362" s="29">
        <v>0.76719999999999999</v>
      </c>
      <c r="P3362" s="29">
        <v>1.0420199999999999</v>
      </c>
      <c r="Q3362" s="29">
        <v>2.4319E-2</v>
      </c>
      <c r="R3362" s="29">
        <v>1.8109E-2</v>
      </c>
      <c r="S3362" s="29">
        <v>3.2572999999999998E-2</v>
      </c>
      <c r="T3362" s="29">
        <v>1.0027999999999999</v>
      </c>
      <c r="U3362" s="29">
        <v>0.103961</v>
      </c>
      <c r="V3362" s="29">
        <v>0.47510000000000002</v>
      </c>
    </row>
    <row r="3363" spans="1:22" ht="14.25" customHeight="1" x14ac:dyDescent="0.3">
      <c r="A3363" s="57">
        <v>41234</v>
      </c>
      <c r="B3363" s="29">
        <v>20850</v>
      </c>
      <c r="C3363" s="29">
        <v>20828</v>
      </c>
      <c r="D3363" s="29">
        <v>80.932000000000002</v>
      </c>
      <c r="E3363" s="29">
        <v>82.52</v>
      </c>
      <c r="F3363" s="29">
        <v>1.2828999999999999</v>
      </c>
      <c r="G3363" s="29">
        <v>1.2115000000000001E-2</v>
      </c>
      <c r="H3363" s="29">
        <v>0.16062000000000001</v>
      </c>
      <c r="I3363" s="29">
        <v>0.1605</v>
      </c>
      <c r="J3363" s="29">
        <v>1.5952</v>
      </c>
      <c r="K3363" s="29">
        <v>3.4301999999999999E-2</v>
      </c>
      <c r="L3363" s="29">
        <v>0.32669999999999999</v>
      </c>
      <c r="M3363" s="29">
        <v>9.2410000000000006E-2</v>
      </c>
      <c r="N3363" s="29">
        <v>1.2330000000000001E-2</v>
      </c>
      <c r="O3363" s="29">
        <v>0.76749999999999996</v>
      </c>
      <c r="P3363" s="29">
        <v>1.04189</v>
      </c>
      <c r="Q3363" s="29">
        <v>2.4294E-2</v>
      </c>
      <c r="R3363" s="29">
        <v>1.8137E-2</v>
      </c>
      <c r="S3363" s="29">
        <v>3.2578999999999997E-2</v>
      </c>
      <c r="T3363" s="29">
        <v>1.0037</v>
      </c>
      <c r="U3363" s="29">
        <v>0.103778</v>
      </c>
      <c r="V3363" s="29">
        <v>0.47649999999999998</v>
      </c>
    </row>
    <row r="3364" spans="1:22" ht="14.25" customHeight="1" x14ac:dyDescent="0.3">
      <c r="A3364" s="57">
        <v>41233</v>
      </c>
      <c r="B3364" s="29">
        <v>20850</v>
      </c>
      <c r="C3364" s="29">
        <v>20828</v>
      </c>
      <c r="D3364" s="29">
        <v>80.956999999999994</v>
      </c>
      <c r="E3364" s="29">
        <v>81.680000000000007</v>
      </c>
      <c r="F3364" s="29">
        <v>1.2817000000000001</v>
      </c>
      <c r="G3364" s="29">
        <v>1.2243E-2</v>
      </c>
      <c r="H3364" s="29">
        <v>0.16045000000000001</v>
      </c>
      <c r="I3364" s="29">
        <v>0.16039999999999999</v>
      </c>
      <c r="J3364" s="29">
        <v>1.5927</v>
      </c>
      <c r="K3364" s="29">
        <v>3.4354999999999997E-2</v>
      </c>
      <c r="L3364" s="29">
        <v>0.32700000000000001</v>
      </c>
      <c r="M3364" s="29">
        <v>9.2329999999999995E-2</v>
      </c>
      <c r="N3364" s="29">
        <v>1.2319999999999999E-2</v>
      </c>
      <c r="O3364" s="29">
        <v>0.76749999999999996</v>
      </c>
      <c r="P3364" s="29">
        <v>1.0400400000000001</v>
      </c>
      <c r="Q3364" s="29">
        <v>2.4315E-2</v>
      </c>
      <c r="R3364" s="29">
        <v>1.8137E-2</v>
      </c>
      <c r="S3364" s="29">
        <v>3.2597000000000001E-2</v>
      </c>
      <c r="T3364" s="29">
        <v>1.0032000000000001</v>
      </c>
      <c r="U3364" s="29">
        <v>0.103811</v>
      </c>
      <c r="V3364" s="29">
        <v>0.48070000000000002</v>
      </c>
    </row>
    <row r="3365" spans="1:22" ht="14.25" customHeight="1" x14ac:dyDescent="0.3">
      <c r="A3365" s="57">
        <v>41232</v>
      </c>
      <c r="B3365" s="29">
        <v>20860</v>
      </c>
      <c r="C3365" s="29">
        <v>20828</v>
      </c>
      <c r="D3365" s="29">
        <v>80.873999999999995</v>
      </c>
      <c r="E3365" s="29">
        <v>81.41</v>
      </c>
      <c r="F3365" s="29">
        <v>1.2814000000000001</v>
      </c>
      <c r="G3365" s="29">
        <v>1.2284E-2</v>
      </c>
      <c r="H3365" s="29">
        <v>0.16051000000000001</v>
      </c>
      <c r="I3365" s="29">
        <v>0.16039999999999999</v>
      </c>
      <c r="J3365" s="29">
        <v>1.5909</v>
      </c>
      <c r="K3365" s="29">
        <v>3.4271000000000003E-2</v>
      </c>
      <c r="L3365" s="29">
        <v>0.32590000000000002</v>
      </c>
      <c r="M3365" s="29">
        <v>9.2109999999999997E-2</v>
      </c>
      <c r="N3365" s="29">
        <v>1.2189999999999999E-2</v>
      </c>
      <c r="O3365" s="29">
        <v>0.76829999999999998</v>
      </c>
      <c r="P3365" s="29">
        <v>1.0395000000000001</v>
      </c>
      <c r="Q3365" s="29">
        <v>2.4287E-2</v>
      </c>
      <c r="R3365" s="29">
        <v>1.8225000000000002E-2</v>
      </c>
      <c r="S3365" s="29">
        <v>3.2572999999999998E-2</v>
      </c>
      <c r="T3365" s="29">
        <v>1.0037</v>
      </c>
      <c r="U3365" s="29">
        <v>0.103843</v>
      </c>
      <c r="V3365" s="29">
        <v>0.48159999999999997</v>
      </c>
    </row>
    <row r="3366" spans="1:22" ht="14.25" customHeight="1" x14ac:dyDescent="0.3">
      <c r="A3366" s="57">
        <v>41229</v>
      </c>
      <c r="B3366" s="29">
        <v>20850</v>
      </c>
      <c r="C3366" s="29">
        <v>20828</v>
      </c>
      <c r="D3366" s="29">
        <v>81.257000000000005</v>
      </c>
      <c r="E3366" s="29">
        <v>81.319999999999993</v>
      </c>
      <c r="F3366" s="29">
        <v>1.2743</v>
      </c>
      <c r="G3366" s="29">
        <v>1.23E-2</v>
      </c>
      <c r="H3366" s="29">
        <v>0.16036</v>
      </c>
      <c r="I3366" s="29">
        <v>0.16020000000000001</v>
      </c>
      <c r="J3366" s="29">
        <v>1.5883</v>
      </c>
      <c r="K3366" s="29">
        <v>3.4285999999999997E-2</v>
      </c>
      <c r="L3366" s="29">
        <v>0.3261</v>
      </c>
      <c r="M3366" s="29">
        <v>9.1600000000000001E-2</v>
      </c>
      <c r="N3366" s="29">
        <v>1.2239999999999999E-2</v>
      </c>
      <c r="O3366" s="29">
        <v>0.76949999999999996</v>
      </c>
      <c r="P3366" s="29">
        <v>1.04156</v>
      </c>
      <c r="Q3366" s="29">
        <v>2.4202000000000001E-2</v>
      </c>
      <c r="R3366" s="29">
        <v>1.8098E-2</v>
      </c>
      <c r="S3366" s="29">
        <v>3.2541E-2</v>
      </c>
      <c r="T3366" s="29">
        <v>0.99880000000000002</v>
      </c>
      <c r="U3366" s="29">
        <v>0.103897</v>
      </c>
      <c r="V3366" s="29">
        <v>0.48</v>
      </c>
    </row>
    <row r="3367" spans="1:22" ht="14.25" customHeight="1" x14ac:dyDescent="0.3">
      <c r="A3367" s="57">
        <v>41228</v>
      </c>
      <c r="B3367" s="29">
        <v>20848</v>
      </c>
      <c r="C3367" s="29">
        <v>20828</v>
      </c>
      <c r="D3367" s="29">
        <v>81.078000000000003</v>
      </c>
      <c r="E3367" s="29">
        <v>81.17</v>
      </c>
      <c r="F3367" s="29">
        <v>1.2781</v>
      </c>
      <c r="G3367" s="29">
        <v>1.2319999999999999E-2</v>
      </c>
      <c r="H3367" s="29">
        <v>0.16031000000000001</v>
      </c>
      <c r="I3367" s="29">
        <v>0.16059999999999999</v>
      </c>
      <c r="J3367" s="29">
        <v>1.5867</v>
      </c>
      <c r="K3367" s="29">
        <v>3.4447999999999999E-2</v>
      </c>
      <c r="L3367" s="29">
        <v>0.32629999999999998</v>
      </c>
      <c r="M3367" s="29">
        <v>9.1859999999999997E-2</v>
      </c>
      <c r="N3367" s="29">
        <v>1.2239999999999999E-2</v>
      </c>
      <c r="O3367" s="29">
        <v>0.77010000000000001</v>
      </c>
      <c r="P3367" s="29">
        <v>1.0435700000000001</v>
      </c>
      <c r="Q3367" s="29">
        <v>2.4256E-2</v>
      </c>
      <c r="R3367" s="29">
        <v>1.822E-2</v>
      </c>
      <c r="S3367" s="29">
        <v>3.2551999999999998E-2</v>
      </c>
      <c r="T3367" s="29">
        <v>0.999</v>
      </c>
      <c r="U3367" s="29">
        <v>0.103897</v>
      </c>
      <c r="V3367" s="29">
        <v>0.48370000000000002</v>
      </c>
    </row>
    <row r="3368" spans="1:22" ht="14.25" customHeight="1" x14ac:dyDescent="0.3">
      <c r="A3368" s="57">
        <v>41227</v>
      </c>
      <c r="B3368" s="29">
        <v>20850</v>
      </c>
      <c r="C3368" s="29">
        <v>20828</v>
      </c>
      <c r="D3368" s="29">
        <v>81.055999999999997</v>
      </c>
      <c r="E3368" s="29">
        <v>80.25</v>
      </c>
      <c r="F3368" s="29">
        <v>1.2736000000000001</v>
      </c>
      <c r="G3368" s="29">
        <v>1.2460000000000001E-2</v>
      </c>
      <c r="H3368" s="29">
        <v>0.16064000000000001</v>
      </c>
      <c r="I3368" s="29">
        <v>0.161</v>
      </c>
      <c r="J3368" s="29">
        <v>1.5841000000000001</v>
      </c>
      <c r="K3368" s="29">
        <v>3.4458000000000003E-2</v>
      </c>
      <c r="L3368" s="29">
        <v>0.32640000000000002</v>
      </c>
      <c r="M3368" s="29">
        <v>9.1980000000000006E-2</v>
      </c>
      <c r="N3368" s="29">
        <v>1.2120000000000001E-2</v>
      </c>
      <c r="O3368" s="29">
        <v>0.76770000000000005</v>
      </c>
      <c r="P3368" s="29">
        <v>1.04216</v>
      </c>
      <c r="Q3368" s="29">
        <v>2.4329E-2</v>
      </c>
      <c r="R3368" s="29">
        <v>1.8186999999999998E-2</v>
      </c>
      <c r="S3368" s="29">
        <v>3.2594999999999999E-2</v>
      </c>
      <c r="T3368" s="29">
        <v>0.99609999999999999</v>
      </c>
      <c r="U3368" s="29">
        <v>0.103897</v>
      </c>
      <c r="V3368" s="29">
        <v>0.48370000000000002</v>
      </c>
    </row>
    <row r="3369" spans="1:22" ht="14.25" customHeight="1" x14ac:dyDescent="0.3">
      <c r="A3369" s="57">
        <v>41226</v>
      </c>
      <c r="B3369" s="29">
        <v>20845</v>
      </c>
      <c r="C3369" s="29">
        <v>20828</v>
      </c>
      <c r="D3369" s="29">
        <v>81.084000000000003</v>
      </c>
      <c r="E3369" s="29">
        <v>79.38</v>
      </c>
      <c r="F3369" s="29">
        <v>1.2704</v>
      </c>
      <c r="G3369" s="29">
        <v>1.2598E-2</v>
      </c>
      <c r="H3369" s="29">
        <v>0.16059000000000001</v>
      </c>
      <c r="I3369" s="29">
        <v>0.1608</v>
      </c>
      <c r="J3369" s="29">
        <v>1.5871</v>
      </c>
      <c r="K3369" s="29">
        <v>3.4445999999999997E-2</v>
      </c>
      <c r="L3369" s="29">
        <v>0.32640000000000002</v>
      </c>
      <c r="M3369" s="29">
        <v>9.1819999999999999E-2</v>
      </c>
      <c r="N3369" s="29">
        <v>1.2239999999999999E-2</v>
      </c>
      <c r="O3369" s="29">
        <v>0.76629999999999998</v>
      </c>
      <c r="P3369" s="29">
        <v>1.0422100000000001</v>
      </c>
      <c r="Q3369" s="29">
        <v>2.4353E-2</v>
      </c>
      <c r="R3369" s="29">
        <v>1.8193000000000001E-2</v>
      </c>
      <c r="S3369" s="29">
        <v>3.2589E-2</v>
      </c>
      <c r="T3369" s="29">
        <v>0.99790000000000001</v>
      </c>
      <c r="U3369" s="29">
        <v>0.10398300000000001</v>
      </c>
      <c r="V3369" s="29">
        <v>0.48580000000000001</v>
      </c>
    </row>
    <row r="3370" spans="1:22" ht="14.25" customHeight="1" x14ac:dyDescent="0.3">
      <c r="A3370" s="57">
        <v>41225</v>
      </c>
      <c r="B3370" s="29">
        <v>20848</v>
      </c>
      <c r="C3370" s="29">
        <v>20828</v>
      </c>
      <c r="D3370" s="29">
        <v>81.034999999999997</v>
      </c>
      <c r="E3370" s="29">
        <v>79.5</v>
      </c>
      <c r="F3370" s="29">
        <v>1.2709999999999999</v>
      </c>
      <c r="G3370" s="29">
        <v>1.2578000000000001E-2</v>
      </c>
      <c r="H3370" s="29">
        <v>0.16064999999999999</v>
      </c>
      <c r="I3370" s="29">
        <v>0.16070000000000001</v>
      </c>
      <c r="J3370" s="29">
        <v>1.5876999999999999</v>
      </c>
      <c r="K3370" s="29">
        <v>3.4498000000000001E-2</v>
      </c>
      <c r="L3370" s="29">
        <v>0.3261</v>
      </c>
      <c r="M3370" s="29">
        <v>9.1730000000000006E-2</v>
      </c>
      <c r="N3370" s="29">
        <v>1.234E-2</v>
      </c>
      <c r="O3370" s="29">
        <v>0.76639999999999997</v>
      </c>
      <c r="P3370" s="29">
        <v>1.0427599999999999</v>
      </c>
      <c r="Q3370" s="29">
        <v>2.4355999999999999E-2</v>
      </c>
      <c r="R3370" s="29">
        <v>1.8193000000000001E-2</v>
      </c>
      <c r="S3370" s="29">
        <v>3.2626000000000002E-2</v>
      </c>
      <c r="T3370" s="29">
        <v>1.0002</v>
      </c>
      <c r="U3370" s="29">
        <v>0.103961</v>
      </c>
      <c r="V3370" s="29">
        <v>0.48699999999999999</v>
      </c>
    </row>
    <row r="3371" spans="1:22" ht="14.25" customHeight="1" x14ac:dyDescent="0.3">
      <c r="A3371" s="57">
        <v>41222</v>
      </c>
      <c r="B3371" s="29">
        <v>20840</v>
      </c>
      <c r="C3371" s="29">
        <v>20828</v>
      </c>
      <c r="D3371" s="29">
        <v>81.025999999999996</v>
      </c>
      <c r="E3371" s="29">
        <v>79.489999999999995</v>
      </c>
      <c r="F3371" s="29">
        <v>1.2714000000000001</v>
      </c>
      <c r="G3371" s="29">
        <v>1.2581999999999999E-2</v>
      </c>
      <c r="H3371" s="29">
        <v>0.16025</v>
      </c>
      <c r="I3371" s="29">
        <v>0.1605</v>
      </c>
      <c r="J3371" s="29">
        <v>1.5895999999999999</v>
      </c>
      <c r="K3371" s="29">
        <v>3.4437000000000002E-2</v>
      </c>
      <c r="L3371" s="29">
        <v>0.32629999999999998</v>
      </c>
      <c r="M3371" s="29">
        <v>9.1740000000000002E-2</v>
      </c>
      <c r="N3371" s="29">
        <v>1.227E-2</v>
      </c>
      <c r="O3371" s="29">
        <v>0.76449999999999996</v>
      </c>
      <c r="P3371" s="29">
        <v>1.0416700000000001</v>
      </c>
      <c r="Q3371" s="29">
        <v>2.4292000000000001E-2</v>
      </c>
      <c r="R3371" s="29">
        <v>1.8290000000000001E-2</v>
      </c>
      <c r="S3371" s="29">
        <v>3.2641999999999997E-2</v>
      </c>
      <c r="T3371" s="29">
        <v>0.99839999999999995</v>
      </c>
      <c r="U3371" s="29">
        <v>0.103962</v>
      </c>
      <c r="V3371" s="29">
        <v>0.48870000000000002</v>
      </c>
    </row>
    <row r="3372" spans="1:22" ht="14.25" customHeight="1" x14ac:dyDescent="0.3">
      <c r="A3372" s="57">
        <v>41221</v>
      </c>
      <c r="B3372" s="29">
        <v>20840</v>
      </c>
      <c r="C3372" s="29">
        <v>20828</v>
      </c>
      <c r="D3372" s="29">
        <v>80.793000000000006</v>
      </c>
      <c r="E3372" s="29">
        <v>79.47</v>
      </c>
      <c r="F3372" s="29">
        <v>1.2746999999999999</v>
      </c>
      <c r="G3372" s="29">
        <v>1.2581999999999999E-2</v>
      </c>
      <c r="H3372" s="29">
        <v>0.15952</v>
      </c>
      <c r="I3372" s="29">
        <v>0.16039999999999999</v>
      </c>
      <c r="J3372" s="29">
        <v>1.5984</v>
      </c>
      <c r="K3372" s="29">
        <v>3.4328999999999998E-2</v>
      </c>
      <c r="L3372" s="29">
        <v>0.32640000000000002</v>
      </c>
      <c r="M3372" s="29">
        <v>9.1679999999999998E-2</v>
      </c>
      <c r="N3372" s="29">
        <v>1.227E-2</v>
      </c>
      <c r="O3372" s="29">
        <v>0.76539999999999997</v>
      </c>
      <c r="P3372" s="29">
        <v>1.0416700000000001</v>
      </c>
      <c r="Q3372" s="29">
        <v>2.4361000000000001E-2</v>
      </c>
      <c r="R3372" s="29">
        <v>1.8374000000000001E-2</v>
      </c>
      <c r="S3372" s="29">
        <v>3.2571000000000003E-2</v>
      </c>
      <c r="T3372" s="29">
        <v>0.99970000000000003</v>
      </c>
      <c r="U3372" s="29">
        <v>0.103843</v>
      </c>
      <c r="V3372" s="29">
        <v>0.49009999999999998</v>
      </c>
    </row>
    <row r="3373" spans="1:22" ht="14.25" customHeight="1" x14ac:dyDescent="0.3">
      <c r="A3373" s="57">
        <v>41220</v>
      </c>
      <c r="B3373" s="29">
        <v>20850</v>
      </c>
      <c r="C3373" s="29">
        <v>20828</v>
      </c>
      <c r="D3373" s="29">
        <v>80.759</v>
      </c>
      <c r="E3373" s="29">
        <v>80</v>
      </c>
      <c r="F3373" s="29">
        <v>1.2770999999999999</v>
      </c>
      <c r="G3373" s="29">
        <v>1.2500000000000001E-2</v>
      </c>
      <c r="H3373" s="29">
        <v>0.16009000000000001</v>
      </c>
      <c r="I3373" s="29">
        <v>0.16039999999999999</v>
      </c>
      <c r="J3373" s="29">
        <v>1.5985</v>
      </c>
      <c r="K3373" s="29">
        <v>3.4328999999999998E-2</v>
      </c>
      <c r="L3373" s="29">
        <v>0.32719999999999999</v>
      </c>
      <c r="M3373" s="29">
        <v>9.2060000000000003E-2</v>
      </c>
      <c r="N3373" s="29">
        <v>1.227E-2</v>
      </c>
      <c r="O3373" s="29">
        <v>0.76419999999999999</v>
      </c>
      <c r="P3373" s="29">
        <v>1.04175</v>
      </c>
      <c r="Q3373" s="29">
        <v>2.4420000000000001E-2</v>
      </c>
      <c r="R3373" s="29">
        <v>1.8381000000000002E-2</v>
      </c>
      <c r="S3373" s="29">
        <v>3.2557000000000003E-2</v>
      </c>
      <c r="T3373" s="29">
        <v>1.0032000000000001</v>
      </c>
      <c r="U3373" s="29">
        <v>0.104113</v>
      </c>
      <c r="V3373" s="29">
        <v>0.49170000000000003</v>
      </c>
    </row>
    <row r="3374" spans="1:22" ht="14.25" customHeight="1" x14ac:dyDescent="0.3">
      <c r="A3374" s="57">
        <v>41219</v>
      </c>
      <c r="B3374" s="29">
        <v>20850</v>
      </c>
      <c r="C3374" s="29">
        <v>20828</v>
      </c>
      <c r="D3374" s="29">
        <v>80.613</v>
      </c>
      <c r="E3374" s="29">
        <v>80.349999999999994</v>
      </c>
      <c r="F3374" s="29">
        <v>1.2814000000000001</v>
      </c>
      <c r="G3374" s="29">
        <v>1.2444999999999999E-2</v>
      </c>
      <c r="H3374" s="29">
        <v>0.15984000000000001</v>
      </c>
      <c r="I3374" s="29">
        <v>0.1603</v>
      </c>
      <c r="J3374" s="29">
        <v>1.5996999999999999</v>
      </c>
      <c r="K3374" s="29">
        <v>3.4181999999999997E-2</v>
      </c>
      <c r="L3374" s="29">
        <v>0.32690000000000002</v>
      </c>
      <c r="M3374" s="29">
        <v>9.171E-2</v>
      </c>
      <c r="N3374" s="29">
        <v>1.227E-2</v>
      </c>
      <c r="O3374" s="29">
        <v>0.7651</v>
      </c>
      <c r="P3374" s="29">
        <v>1.0382100000000001</v>
      </c>
      <c r="Q3374" s="29">
        <v>2.4291E-2</v>
      </c>
      <c r="R3374" s="29">
        <v>1.8367000000000001E-2</v>
      </c>
      <c r="S3374" s="29">
        <v>3.2530999999999997E-2</v>
      </c>
      <c r="T3374" s="29">
        <v>1.008</v>
      </c>
      <c r="U3374" s="29">
        <v>0.103951</v>
      </c>
      <c r="V3374" s="29">
        <v>0.49209999999999998</v>
      </c>
    </row>
    <row r="3375" spans="1:22" ht="14.25" customHeight="1" x14ac:dyDescent="0.3">
      <c r="A3375" s="57">
        <v>41218</v>
      </c>
      <c r="B3375" s="29">
        <v>20850</v>
      </c>
      <c r="C3375" s="29">
        <v>20828</v>
      </c>
      <c r="D3375" s="29">
        <v>80.748999999999995</v>
      </c>
      <c r="E3375" s="29">
        <v>80.290000000000006</v>
      </c>
      <c r="F3375" s="29">
        <v>1.2796000000000001</v>
      </c>
      <c r="G3375" s="29">
        <v>1.2455000000000001E-2</v>
      </c>
      <c r="H3375" s="29">
        <v>0.16023000000000001</v>
      </c>
      <c r="I3375" s="29">
        <v>0.16020000000000001</v>
      </c>
      <c r="J3375" s="29">
        <v>1.5979000000000001</v>
      </c>
      <c r="K3375" s="29">
        <v>3.4173000000000002E-2</v>
      </c>
      <c r="L3375" s="29">
        <v>0.32600000000000001</v>
      </c>
      <c r="M3375" s="29">
        <v>9.1539999999999996E-2</v>
      </c>
      <c r="N3375" s="29">
        <v>1.218E-2</v>
      </c>
      <c r="O3375" s="29">
        <v>0.76659999999999995</v>
      </c>
      <c r="P3375" s="29">
        <v>1.0401</v>
      </c>
      <c r="Q3375" s="29">
        <v>2.4240000000000001E-2</v>
      </c>
      <c r="R3375" s="29">
        <v>1.8327E-2</v>
      </c>
      <c r="S3375" s="29">
        <v>3.2461999999999998E-2</v>
      </c>
      <c r="T3375" s="29">
        <v>1.0037</v>
      </c>
      <c r="U3375" s="29">
        <v>0.103951</v>
      </c>
      <c r="V3375" s="29">
        <v>0.49130000000000001</v>
      </c>
    </row>
    <row r="3376" spans="1:22" ht="14.25" customHeight="1" x14ac:dyDescent="0.3">
      <c r="A3376" s="57">
        <v>41215</v>
      </c>
      <c r="B3376" s="29">
        <v>20850</v>
      </c>
      <c r="C3376" s="29">
        <v>20828</v>
      </c>
      <c r="D3376" s="29">
        <v>80.593000000000004</v>
      </c>
      <c r="E3376" s="29">
        <v>80.430000000000007</v>
      </c>
      <c r="F3376" s="29">
        <v>1.2835000000000001</v>
      </c>
      <c r="G3376" s="29">
        <v>1.2432E-2</v>
      </c>
      <c r="H3376" s="29">
        <v>0.16012000000000001</v>
      </c>
      <c r="I3376" s="29">
        <v>0.16020000000000001</v>
      </c>
      <c r="J3376" s="29">
        <v>1.6021000000000001</v>
      </c>
      <c r="K3376" s="29">
        <v>3.4199E-2</v>
      </c>
      <c r="L3376" s="29">
        <v>0.32790000000000002</v>
      </c>
      <c r="M3376" s="29">
        <v>9.1619999999999993E-2</v>
      </c>
      <c r="N3376" s="29">
        <v>1.23E-2</v>
      </c>
      <c r="O3376" s="29">
        <v>0.76749999999999996</v>
      </c>
      <c r="P3376" s="29">
        <v>1.04382</v>
      </c>
      <c r="Q3376" s="29">
        <v>2.4330999999999998E-2</v>
      </c>
      <c r="R3376" s="29">
        <v>1.8579999999999999E-2</v>
      </c>
      <c r="S3376" s="29">
        <v>3.2509999999999997E-2</v>
      </c>
      <c r="T3376" s="29">
        <v>1.0042</v>
      </c>
      <c r="U3376" s="29">
        <v>0.104005</v>
      </c>
      <c r="V3376" s="29">
        <v>0.49199999999999999</v>
      </c>
    </row>
    <row r="3377" spans="1:22" ht="14.25" customHeight="1" x14ac:dyDescent="0.3">
      <c r="A3377" s="57">
        <v>41214</v>
      </c>
      <c r="B3377" s="29">
        <v>20850</v>
      </c>
      <c r="C3377" s="29">
        <v>20828</v>
      </c>
      <c r="D3377" s="29">
        <v>80.046999999999997</v>
      </c>
      <c r="E3377" s="29">
        <v>80.12</v>
      </c>
      <c r="F3377" s="29">
        <v>1.2943</v>
      </c>
      <c r="G3377" s="29">
        <v>1.2479000000000001E-2</v>
      </c>
      <c r="H3377" s="29">
        <v>0.16003999999999999</v>
      </c>
      <c r="I3377" s="29">
        <v>0.16020000000000001</v>
      </c>
      <c r="J3377" s="29">
        <v>1.613</v>
      </c>
      <c r="K3377" s="29">
        <v>3.4230999999999998E-2</v>
      </c>
      <c r="L3377" s="29">
        <v>0.32819999999999999</v>
      </c>
      <c r="M3377" s="29">
        <v>9.1619999999999993E-2</v>
      </c>
      <c r="N3377" s="29">
        <v>1.2279999999999999E-2</v>
      </c>
      <c r="O3377" s="29">
        <v>0.76919999999999999</v>
      </c>
      <c r="P3377" s="29">
        <v>1.04575</v>
      </c>
      <c r="Q3377" s="29">
        <v>2.4330999999999998E-2</v>
      </c>
      <c r="R3377" s="29">
        <v>1.8627000000000001E-2</v>
      </c>
      <c r="S3377" s="29">
        <v>3.2551999999999998E-2</v>
      </c>
      <c r="T3377" s="29">
        <v>1.0036</v>
      </c>
      <c r="U3377" s="29">
        <v>0.103994</v>
      </c>
      <c r="V3377" s="29">
        <v>0.49199999999999999</v>
      </c>
    </row>
    <row r="3378" spans="1:22" ht="14.25" customHeight="1" x14ac:dyDescent="0.3">
      <c r="A3378" s="57">
        <v>41213</v>
      </c>
      <c r="B3378" s="29">
        <v>20850</v>
      </c>
      <c r="C3378" s="29">
        <v>20828</v>
      </c>
      <c r="D3378" s="29">
        <v>79.918999999999997</v>
      </c>
      <c r="E3378" s="29">
        <v>79.77</v>
      </c>
      <c r="F3378" s="29">
        <v>1.296</v>
      </c>
      <c r="G3378" s="29">
        <v>1.2533000000000001E-2</v>
      </c>
      <c r="H3378" s="29">
        <v>0.16033</v>
      </c>
      <c r="I3378" s="29">
        <v>0.16020000000000001</v>
      </c>
      <c r="J3378" s="29">
        <v>1.6129</v>
      </c>
      <c r="K3378" s="29">
        <v>3.4209000000000003E-2</v>
      </c>
      <c r="L3378" s="29">
        <v>0.3281</v>
      </c>
      <c r="M3378" s="29">
        <v>9.171E-2</v>
      </c>
      <c r="N3378" s="29">
        <v>1.231E-2</v>
      </c>
      <c r="O3378" s="29">
        <v>0.76800000000000002</v>
      </c>
      <c r="P3378" s="29">
        <v>1.0437399999999999</v>
      </c>
      <c r="Q3378" s="29">
        <v>2.4327999999999999E-2</v>
      </c>
      <c r="R3378" s="29">
        <v>1.8567E-2</v>
      </c>
      <c r="S3378" s="29">
        <v>3.2572999999999998E-2</v>
      </c>
      <c r="T3378" s="29">
        <v>1.0005999999999999</v>
      </c>
      <c r="U3378" s="29">
        <v>0.104113</v>
      </c>
      <c r="V3378" s="29">
        <v>0.4924</v>
      </c>
    </row>
    <row r="3379" spans="1:22" ht="14.25" customHeight="1" x14ac:dyDescent="0.3">
      <c r="A3379" s="57">
        <v>41212</v>
      </c>
      <c r="B3379" s="29">
        <v>20845</v>
      </c>
      <c r="C3379" s="29">
        <v>20828</v>
      </c>
      <c r="D3379" s="29">
        <v>79.930999999999997</v>
      </c>
      <c r="E3379" s="29">
        <v>79.63</v>
      </c>
      <c r="F3379" s="29">
        <v>1.2959000000000001</v>
      </c>
      <c r="G3379" s="29">
        <v>1.2559000000000001E-2</v>
      </c>
      <c r="H3379" s="29">
        <v>0.16019</v>
      </c>
      <c r="I3379" s="29">
        <v>0.16009999999999999</v>
      </c>
      <c r="J3379" s="29">
        <v>1.6073</v>
      </c>
      <c r="K3379" s="29">
        <v>3.4202999999999997E-2</v>
      </c>
      <c r="L3379" s="29">
        <v>0.32769999999999999</v>
      </c>
      <c r="M3379" s="29">
        <v>9.1649999999999995E-2</v>
      </c>
      <c r="N3379" s="29">
        <v>1.231E-2</v>
      </c>
      <c r="O3379" s="29">
        <v>0.76829999999999998</v>
      </c>
      <c r="P3379" s="29">
        <v>1.0432900000000001</v>
      </c>
      <c r="Q3379" s="29">
        <v>2.4264000000000001E-2</v>
      </c>
      <c r="R3379" s="29">
        <v>1.8512000000000001E-2</v>
      </c>
      <c r="S3379" s="29">
        <v>3.2563000000000002E-2</v>
      </c>
      <c r="T3379" s="29">
        <v>1.0006999999999999</v>
      </c>
      <c r="U3379" s="29">
        <v>0.104005</v>
      </c>
      <c r="V3379" s="29">
        <v>0.49230000000000002</v>
      </c>
    </row>
    <row r="3380" spans="1:22" ht="14.25" customHeight="1" x14ac:dyDescent="0.3">
      <c r="A3380" s="57">
        <v>41211</v>
      </c>
      <c r="B3380" s="29">
        <v>20850</v>
      </c>
      <c r="C3380" s="29">
        <v>20828</v>
      </c>
      <c r="D3380" s="29">
        <v>80.231999999999999</v>
      </c>
      <c r="E3380" s="29">
        <v>79.8</v>
      </c>
      <c r="F3380" s="29">
        <v>1.2904</v>
      </c>
      <c r="G3380" s="29">
        <v>1.2532E-2</v>
      </c>
      <c r="H3380" s="29">
        <v>0.16016</v>
      </c>
      <c r="I3380" s="29">
        <v>0.16009999999999999</v>
      </c>
      <c r="J3380" s="29">
        <v>1.6032999999999999</v>
      </c>
      <c r="K3380" s="29">
        <v>3.415E-2</v>
      </c>
      <c r="L3380" s="29">
        <v>0.3271</v>
      </c>
      <c r="M3380" s="29">
        <v>9.11E-2</v>
      </c>
      <c r="N3380" s="29">
        <v>1.2319999999999999E-2</v>
      </c>
      <c r="O3380" s="29">
        <v>0.77039999999999997</v>
      </c>
      <c r="P3380" s="29">
        <v>1.0438400000000001</v>
      </c>
      <c r="Q3380" s="29">
        <v>2.4256E-2</v>
      </c>
      <c r="R3380" s="29">
        <v>1.8452E-2</v>
      </c>
      <c r="S3380" s="29">
        <v>3.2551999999999998E-2</v>
      </c>
      <c r="T3380" s="29">
        <v>0.999</v>
      </c>
      <c r="U3380" s="29">
        <v>0.104119</v>
      </c>
      <c r="V3380" s="29">
        <v>0.49180000000000001</v>
      </c>
    </row>
    <row r="3381" spans="1:22" ht="14.25" customHeight="1" x14ac:dyDescent="0.3">
      <c r="A3381" s="57">
        <v>41208</v>
      </c>
      <c r="B3381" s="29">
        <v>20840</v>
      </c>
      <c r="C3381" s="29">
        <v>20828</v>
      </c>
      <c r="D3381" s="29">
        <v>80.067999999999998</v>
      </c>
      <c r="E3381" s="29">
        <v>79.650000000000006</v>
      </c>
      <c r="F3381" s="29">
        <v>1.2938000000000001</v>
      </c>
      <c r="G3381" s="29">
        <v>1.2555999999999999E-2</v>
      </c>
      <c r="H3381" s="29">
        <v>0.16003999999999999</v>
      </c>
      <c r="I3381" s="29">
        <v>0.16009999999999999</v>
      </c>
      <c r="J3381" s="29">
        <v>1.6105</v>
      </c>
      <c r="K3381" s="29">
        <v>3.4180000000000002E-2</v>
      </c>
      <c r="L3381" s="29">
        <v>0.32890000000000003</v>
      </c>
      <c r="M3381" s="29">
        <v>9.1139999999999999E-2</v>
      </c>
      <c r="N3381" s="29">
        <v>1.231E-2</v>
      </c>
      <c r="O3381" s="29">
        <v>0.77039999999999997</v>
      </c>
      <c r="P3381" s="29">
        <v>1.04348</v>
      </c>
      <c r="Q3381" s="29">
        <v>2.4271999999999998E-2</v>
      </c>
      <c r="R3381" s="29">
        <v>1.8600999999999999E-2</v>
      </c>
      <c r="S3381" s="29">
        <v>3.2572999999999998E-2</v>
      </c>
      <c r="T3381" s="29">
        <v>1.0031000000000001</v>
      </c>
      <c r="U3381" s="29">
        <v>0.104048</v>
      </c>
      <c r="V3381" s="29">
        <v>0.49340000000000001</v>
      </c>
    </row>
    <row r="3382" spans="1:22" ht="14.25" customHeight="1" x14ac:dyDescent="0.3">
      <c r="A3382" s="57">
        <v>41207</v>
      </c>
      <c r="B3382" s="29">
        <v>20850</v>
      </c>
      <c r="C3382" s="29">
        <v>20828</v>
      </c>
      <c r="D3382" s="29">
        <v>80.043999999999997</v>
      </c>
      <c r="E3382" s="29">
        <v>80.3</v>
      </c>
      <c r="F3382" s="29">
        <v>1.2934000000000001</v>
      </c>
      <c r="G3382" s="29">
        <v>1.2453000000000001E-2</v>
      </c>
      <c r="H3382" s="29">
        <v>0.16022</v>
      </c>
      <c r="I3382" s="29">
        <v>0.16039999999999999</v>
      </c>
      <c r="J3382" s="29">
        <v>1.6117999999999999</v>
      </c>
      <c r="K3382" s="29">
        <v>3.4195999999999997E-2</v>
      </c>
      <c r="L3382" s="29">
        <v>0.32840000000000003</v>
      </c>
      <c r="M3382" s="29">
        <v>9.1130000000000003E-2</v>
      </c>
      <c r="N3382" s="29">
        <v>1.231E-2</v>
      </c>
      <c r="O3382" s="29">
        <v>0.76919999999999999</v>
      </c>
      <c r="P3382" s="29">
        <v>1.04359</v>
      </c>
      <c r="Q3382" s="29">
        <v>2.4239E-2</v>
      </c>
      <c r="R3382" s="29">
        <v>1.8600999999999999E-2</v>
      </c>
      <c r="S3382" s="29">
        <v>3.2594999999999999E-2</v>
      </c>
      <c r="T3382" s="29">
        <v>1.0052000000000001</v>
      </c>
      <c r="U3382" s="29">
        <v>0.10419399999999999</v>
      </c>
      <c r="V3382" s="29">
        <v>0.49359999999999998</v>
      </c>
    </row>
    <row r="3383" spans="1:22" ht="14.25" customHeight="1" x14ac:dyDescent="0.3">
      <c r="A3383" s="57">
        <v>41206</v>
      </c>
      <c r="B3383" s="29">
        <v>20850</v>
      </c>
      <c r="C3383" s="29">
        <v>20828</v>
      </c>
      <c r="D3383" s="29">
        <v>79.914000000000001</v>
      </c>
      <c r="E3383" s="29">
        <v>79.81</v>
      </c>
      <c r="F3383" s="29">
        <v>1.2974000000000001</v>
      </c>
      <c r="G3383" s="29">
        <v>1.2529E-2</v>
      </c>
      <c r="H3383" s="29">
        <v>0.16003000000000001</v>
      </c>
      <c r="I3383" s="29">
        <v>0.16009999999999999</v>
      </c>
      <c r="J3383" s="29">
        <v>1.6037999999999999</v>
      </c>
      <c r="K3383" s="29">
        <v>3.4131000000000002E-2</v>
      </c>
      <c r="L3383" s="29">
        <v>0.3266</v>
      </c>
      <c r="M3383" s="29">
        <v>9.0550000000000005E-2</v>
      </c>
      <c r="N3383" s="29">
        <v>1.231E-2</v>
      </c>
      <c r="O3383" s="29">
        <v>0.76870000000000005</v>
      </c>
      <c r="P3383" s="29">
        <v>1.04603</v>
      </c>
      <c r="Q3383" s="29">
        <v>2.4171999999999999E-2</v>
      </c>
      <c r="R3383" s="29">
        <v>1.8537000000000001E-2</v>
      </c>
      <c r="S3383" s="29">
        <v>3.2547E-2</v>
      </c>
      <c r="T3383" s="29">
        <v>1.0065</v>
      </c>
      <c r="U3383" s="29">
        <v>0.104059</v>
      </c>
      <c r="V3383" s="29">
        <v>0.49349999999999999</v>
      </c>
    </row>
    <row r="3384" spans="1:22" ht="14.25" customHeight="1" x14ac:dyDescent="0.3">
      <c r="A3384" s="57">
        <v>41205</v>
      </c>
      <c r="B3384" s="29">
        <v>20855</v>
      </c>
      <c r="C3384" s="29">
        <v>20828</v>
      </c>
      <c r="D3384" s="29">
        <v>79.975999999999999</v>
      </c>
      <c r="E3384" s="29">
        <v>79.849999999999994</v>
      </c>
      <c r="F3384" s="29">
        <v>1.2987</v>
      </c>
      <c r="G3384" s="29">
        <v>1.2522999999999999E-2</v>
      </c>
      <c r="H3384" s="29">
        <v>0.16005</v>
      </c>
      <c r="I3384" s="29">
        <v>0.15989999999999999</v>
      </c>
      <c r="J3384" s="29">
        <v>1.5952999999999999</v>
      </c>
      <c r="K3384" s="29">
        <v>3.4119999999999998E-2</v>
      </c>
      <c r="L3384" s="29">
        <v>0.3271</v>
      </c>
      <c r="M3384" s="29">
        <v>9.0539999999999995E-2</v>
      </c>
      <c r="N3384" s="29">
        <v>1.231E-2</v>
      </c>
      <c r="O3384" s="29">
        <v>0.76980000000000004</v>
      </c>
      <c r="P3384" s="29">
        <v>1.04603</v>
      </c>
      <c r="Q3384" s="29">
        <v>2.4118000000000001E-2</v>
      </c>
      <c r="R3384" s="29">
        <v>1.8543E-2</v>
      </c>
      <c r="S3384" s="29">
        <v>3.252E-2</v>
      </c>
      <c r="T3384" s="29">
        <v>1.0076000000000001</v>
      </c>
      <c r="U3384" s="29">
        <v>0.10408100000000001</v>
      </c>
      <c r="V3384" s="29">
        <v>0.49299999999999999</v>
      </c>
    </row>
    <row r="3385" spans="1:22" ht="14.25" customHeight="1" x14ac:dyDescent="0.3">
      <c r="A3385" s="57">
        <v>41204</v>
      </c>
      <c r="B3385" s="29">
        <v>20850</v>
      </c>
      <c r="C3385" s="29">
        <v>20828</v>
      </c>
      <c r="D3385" s="29">
        <v>79.652000000000001</v>
      </c>
      <c r="E3385" s="29">
        <v>79.94</v>
      </c>
      <c r="F3385" s="29">
        <v>1.306</v>
      </c>
      <c r="G3385" s="29">
        <v>1.2508999999999999E-2</v>
      </c>
      <c r="H3385" s="29">
        <v>0.15987999999999999</v>
      </c>
      <c r="I3385" s="29">
        <v>0.15989999999999999</v>
      </c>
      <c r="J3385" s="29">
        <v>1.6015999999999999</v>
      </c>
      <c r="K3385" s="29">
        <v>3.4172000000000001E-2</v>
      </c>
      <c r="L3385" s="29">
        <v>0.3281</v>
      </c>
      <c r="M3385" s="29">
        <v>9.0569999999999998E-2</v>
      </c>
      <c r="N3385" s="29">
        <v>1.231E-2</v>
      </c>
      <c r="O3385" s="29">
        <v>0.77100000000000002</v>
      </c>
      <c r="P3385" s="29">
        <v>1.04678</v>
      </c>
      <c r="Q3385" s="29">
        <v>2.4166E-2</v>
      </c>
      <c r="R3385" s="29">
        <v>1.8665000000000001E-2</v>
      </c>
      <c r="S3385" s="29">
        <v>3.2551999999999998E-2</v>
      </c>
      <c r="T3385" s="29">
        <v>1.0079</v>
      </c>
      <c r="U3385" s="29">
        <v>0.10412299999999999</v>
      </c>
      <c r="V3385" s="29">
        <v>0.49390000000000001</v>
      </c>
    </row>
    <row r="3386" spans="1:22" ht="14.25" customHeight="1" x14ac:dyDescent="0.3">
      <c r="A3386" s="57">
        <v>41201</v>
      </c>
      <c r="B3386" s="29">
        <v>20845</v>
      </c>
      <c r="C3386" s="29">
        <v>20828</v>
      </c>
      <c r="D3386" s="29">
        <v>79.620999999999995</v>
      </c>
      <c r="E3386" s="29">
        <v>79.319999999999993</v>
      </c>
      <c r="F3386" s="29">
        <v>1.3024</v>
      </c>
      <c r="G3386" s="29">
        <v>1.261E-2</v>
      </c>
      <c r="H3386" s="29">
        <v>0.15989999999999999</v>
      </c>
      <c r="I3386" s="29">
        <v>0.15989999999999999</v>
      </c>
      <c r="J3386" s="29">
        <v>1.6004</v>
      </c>
      <c r="K3386" s="29">
        <v>3.4195000000000003E-2</v>
      </c>
      <c r="L3386" s="29">
        <v>0.32779999999999998</v>
      </c>
      <c r="M3386" s="29">
        <v>9.0529999999999999E-2</v>
      </c>
      <c r="N3386" s="29">
        <v>1.225E-2</v>
      </c>
      <c r="O3386" s="29">
        <v>0.77500000000000002</v>
      </c>
      <c r="P3386" s="29">
        <v>1.04756</v>
      </c>
      <c r="Q3386" s="29">
        <v>2.4167999999999999E-2</v>
      </c>
      <c r="R3386" s="29">
        <v>1.8488999999999998E-2</v>
      </c>
      <c r="S3386" s="29">
        <v>3.2557000000000003E-2</v>
      </c>
      <c r="T3386" s="29">
        <v>1.0064</v>
      </c>
      <c r="U3386" s="29">
        <v>0.104243</v>
      </c>
      <c r="V3386" s="29">
        <v>0.49320000000000003</v>
      </c>
    </row>
    <row r="3387" spans="1:22" ht="14.25" customHeight="1" x14ac:dyDescent="0.3">
      <c r="A3387" s="57">
        <v>41200</v>
      </c>
      <c r="B3387" s="29">
        <v>20845</v>
      </c>
      <c r="C3387" s="29">
        <v>20828</v>
      </c>
      <c r="D3387" s="29">
        <v>79.367000000000004</v>
      </c>
      <c r="E3387" s="29">
        <v>79.28</v>
      </c>
      <c r="F3387" s="29">
        <v>1.3067</v>
      </c>
      <c r="G3387" s="29">
        <v>1.2614999999999999E-2</v>
      </c>
      <c r="H3387" s="29">
        <v>0.15998999999999999</v>
      </c>
      <c r="I3387" s="29">
        <v>0.15989999999999999</v>
      </c>
      <c r="J3387" s="29">
        <v>1.6044</v>
      </c>
      <c r="K3387" s="29">
        <v>3.4208000000000002E-2</v>
      </c>
      <c r="L3387" s="29">
        <v>0.32919999999999999</v>
      </c>
      <c r="M3387" s="29">
        <v>9.0509999999999993E-2</v>
      </c>
      <c r="N3387" s="29">
        <v>1.2290000000000001E-2</v>
      </c>
      <c r="O3387" s="29">
        <v>0.77580000000000005</v>
      </c>
      <c r="P3387" s="29">
        <v>1.0471299999999999</v>
      </c>
      <c r="Q3387" s="29">
        <v>2.4192999999999999E-2</v>
      </c>
      <c r="R3387" s="29">
        <v>1.8651000000000001E-2</v>
      </c>
      <c r="S3387" s="29">
        <v>3.2590000000000001E-2</v>
      </c>
      <c r="T3387" s="29">
        <v>1.0148999999999999</v>
      </c>
      <c r="U3387" s="29">
        <v>0.10433000000000001</v>
      </c>
      <c r="V3387" s="29">
        <v>0.49299999999999999</v>
      </c>
    </row>
    <row r="3388" spans="1:22" ht="14.25" customHeight="1" x14ac:dyDescent="0.3">
      <c r="A3388" s="57">
        <v>41199</v>
      </c>
      <c r="B3388" s="29">
        <v>20850</v>
      </c>
      <c r="C3388" s="29">
        <v>20828</v>
      </c>
      <c r="D3388" s="29">
        <v>79.016000000000005</v>
      </c>
      <c r="E3388" s="29">
        <v>78.930000000000007</v>
      </c>
      <c r="F3388" s="29">
        <v>1.3119000000000001</v>
      </c>
      <c r="G3388" s="29">
        <v>1.2668E-2</v>
      </c>
      <c r="H3388" s="29">
        <v>0.15989</v>
      </c>
      <c r="I3388" s="29">
        <v>0.15989999999999999</v>
      </c>
      <c r="J3388" s="29">
        <v>1.6149</v>
      </c>
      <c r="K3388" s="29">
        <v>3.4278000000000003E-2</v>
      </c>
      <c r="L3388" s="29">
        <v>0.32990000000000003</v>
      </c>
      <c r="M3388" s="29">
        <v>9.0450000000000003E-2</v>
      </c>
      <c r="N3388" s="29">
        <v>1.231E-2</v>
      </c>
      <c r="O3388" s="29">
        <v>0.77690000000000003</v>
      </c>
      <c r="P3388" s="29">
        <v>1.0472300000000001</v>
      </c>
      <c r="Q3388" s="29">
        <v>2.4323999999999998E-2</v>
      </c>
      <c r="R3388" s="29">
        <v>1.8911000000000001E-2</v>
      </c>
      <c r="S3388" s="29">
        <v>3.2668999999999997E-2</v>
      </c>
      <c r="T3388" s="29">
        <v>1.0226999999999999</v>
      </c>
      <c r="U3388" s="29">
        <v>0.10445</v>
      </c>
      <c r="V3388" s="29">
        <v>0.49249999999999999</v>
      </c>
    </row>
    <row r="3389" spans="1:22" ht="14.25" customHeight="1" x14ac:dyDescent="0.3">
      <c r="A3389" s="57">
        <v>41198</v>
      </c>
      <c r="B3389" s="29">
        <v>20850</v>
      </c>
      <c r="C3389" s="29">
        <v>20828</v>
      </c>
      <c r="D3389" s="29">
        <v>79.405000000000001</v>
      </c>
      <c r="E3389" s="29">
        <v>78.89</v>
      </c>
      <c r="F3389" s="29">
        <v>1.3053999999999999</v>
      </c>
      <c r="G3389" s="29">
        <v>1.2677000000000001E-2</v>
      </c>
      <c r="H3389" s="29">
        <v>0.15962999999999999</v>
      </c>
      <c r="I3389" s="29">
        <v>0.15959999999999999</v>
      </c>
      <c r="J3389" s="29">
        <v>1.6111</v>
      </c>
      <c r="K3389" s="29">
        <v>3.4347000000000003E-2</v>
      </c>
      <c r="L3389" s="29">
        <v>0.3281</v>
      </c>
      <c r="M3389" s="29">
        <v>9.0359999999999996E-2</v>
      </c>
      <c r="N3389" s="29">
        <v>1.23E-2</v>
      </c>
      <c r="O3389" s="29">
        <v>0.77700000000000002</v>
      </c>
      <c r="P3389" s="29">
        <v>1.0488299999999999</v>
      </c>
      <c r="Q3389" s="29">
        <v>2.4226000000000001E-2</v>
      </c>
      <c r="R3389" s="29">
        <v>1.8905000000000002E-2</v>
      </c>
      <c r="S3389" s="29">
        <v>3.2620000000000003E-2</v>
      </c>
      <c r="T3389" s="29">
        <v>1.0135000000000001</v>
      </c>
      <c r="U3389" s="29">
        <v>0.10427599999999999</v>
      </c>
      <c r="V3389" s="29">
        <v>0.49120000000000003</v>
      </c>
    </row>
    <row r="3390" spans="1:22" ht="14.25" customHeight="1" x14ac:dyDescent="0.3">
      <c r="A3390" s="57">
        <v>41197</v>
      </c>
      <c r="B3390" s="29">
        <v>20850</v>
      </c>
      <c r="C3390" s="29">
        <v>20828</v>
      </c>
      <c r="D3390" s="29">
        <v>79.742000000000004</v>
      </c>
      <c r="E3390" s="29">
        <v>78.650000000000006</v>
      </c>
      <c r="F3390" s="29">
        <v>1.2948999999999999</v>
      </c>
      <c r="G3390" s="29">
        <v>1.2715000000000001E-2</v>
      </c>
      <c r="H3390" s="29">
        <v>0.15947</v>
      </c>
      <c r="I3390" s="29">
        <v>0.15959999999999999</v>
      </c>
      <c r="J3390" s="29">
        <v>1.6071</v>
      </c>
      <c r="K3390" s="29">
        <v>3.4229999999999997E-2</v>
      </c>
      <c r="L3390" s="29">
        <v>0.3266</v>
      </c>
      <c r="M3390" s="29">
        <v>9.0069999999999997E-2</v>
      </c>
      <c r="N3390" s="29">
        <v>1.23E-2</v>
      </c>
      <c r="O3390" s="29">
        <v>0.77849999999999997</v>
      </c>
      <c r="P3390" s="29">
        <v>1.0482199999999999</v>
      </c>
      <c r="Q3390" s="29">
        <v>2.4119999999999999E-2</v>
      </c>
      <c r="R3390" s="29">
        <v>1.8853999999999999E-2</v>
      </c>
      <c r="S3390" s="29">
        <v>3.2551999999999998E-2</v>
      </c>
      <c r="T3390" s="29">
        <v>1.0196000000000001</v>
      </c>
      <c r="U3390" s="29">
        <v>0.10406899999999999</v>
      </c>
      <c r="V3390" s="29">
        <v>0.49159999999999998</v>
      </c>
    </row>
    <row r="3391" spans="1:22" ht="14.25" customHeight="1" x14ac:dyDescent="0.3">
      <c r="A3391" s="57">
        <v>41194</v>
      </c>
      <c r="B3391" s="29">
        <v>20845</v>
      </c>
      <c r="C3391" s="29">
        <v>20828</v>
      </c>
      <c r="D3391" s="29">
        <v>79.667000000000002</v>
      </c>
      <c r="E3391" s="29">
        <v>78.44</v>
      </c>
      <c r="F3391" s="29">
        <v>1.2950999999999999</v>
      </c>
      <c r="G3391" s="29">
        <v>1.2749E-2</v>
      </c>
      <c r="H3391" s="29">
        <v>0.15956000000000001</v>
      </c>
      <c r="I3391" s="29">
        <v>0.15939999999999999</v>
      </c>
      <c r="J3391" s="29">
        <v>1.6072</v>
      </c>
      <c r="K3391" s="29">
        <v>3.4210999999999998E-2</v>
      </c>
      <c r="L3391" s="29">
        <v>0.32700000000000001</v>
      </c>
      <c r="M3391" s="29">
        <v>8.9990000000000001E-2</v>
      </c>
      <c r="N3391" s="29">
        <v>1.231E-2</v>
      </c>
      <c r="O3391" s="29">
        <v>0.77849999999999997</v>
      </c>
      <c r="P3391" s="29">
        <v>1.0462499999999999</v>
      </c>
      <c r="Q3391" s="29">
        <v>2.4098999999999999E-2</v>
      </c>
      <c r="R3391" s="29">
        <v>1.8915999999999999E-2</v>
      </c>
      <c r="S3391" s="29">
        <v>3.2584000000000002E-2</v>
      </c>
      <c r="T3391" s="29">
        <v>1.0203</v>
      </c>
      <c r="U3391" s="29">
        <v>0.10415000000000001</v>
      </c>
      <c r="V3391" s="29">
        <v>0.49080000000000001</v>
      </c>
    </row>
    <row r="3392" spans="1:22" ht="14.25" customHeight="1" x14ac:dyDescent="0.3">
      <c r="A3392" s="57">
        <v>41193</v>
      </c>
      <c r="B3392" s="29">
        <v>20860</v>
      </c>
      <c r="C3392" s="29">
        <v>20828</v>
      </c>
      <c r="D3392" s="29">
        <v>79.775000000000006</v>
      </c>
      <c r="E3392" s="29">
        <v>78.34</v>
      </c>
      <c r="F3392" s="29">
        <v>1.2927999999999999</v>
      </c>
      <c r="G3392" s="29">
        <v>1.2765E-2</v>
      </c>
      <c r="H3392" s="29">
        <v>0.15942999999999999</v>
      </c>
      <c r="I3392" s="29">
        <v>0.15920000000000001</v>
      </c>
      <c r="J3392" s="29">
        <v>1.6045</v>
      </c>
      <c r="K3392" s="29">
        <v>3.4195999999999997E-2</v>
      </c>
      <c r="L3392" s="29">
        <v>0.32600000000000001</v>
      </c>
      <c r="M3392" s="29">
        <v>8.9810000000000001E-2</v>
      </c>
      <c r="N3392" s="29">
        <v>1.231E-2</v>
      </c>
      <c r="O3392" s="29">
        <v>0.77880000000000005</v>
      </c>
      <c r="P3392" s="29">
        <v>1.04603</v>
      </c>
      <c r="Q3392" s="29">
        <v>2.4087999999999998E-2</v>
      </c>
      <c r="R3392" s="29">
        <v>1.8966E-2</v>
      </c>
      <c r="S3392" s="29">
        <v>3.2563000000000002E-2</v>
      </c>
      <c r="T3392" s="29">
        <v>1.0219</v>
      </c>
      <c r="U3392" s="29">
        <v>0.104352</v>
      </c>
      <c r="V3392" s="29">
        <v>0.48959999999999998</v>
      </c>
    </row>
    <row r="3393" spans="1:22" ht="14.25" customHeight="1" x14ac:dyDescent="0.3">
      <c r="A3393" s="57">
        <v>41192</v>
      </c>
      <c r="B3393" s="29">
        <v>20855</v>
      </c>
      <c r="C3393" s="29">
        <v>20828</v>
      </c>
      <c r="D3393" s="29">
        <v>79.917000000000002</v>
      </c>
      <c r="E3393" s="29">
        <v>78.180000000000007</v>
      </c>
      <c r="F3393" s="29">
        <v>1.2875000000000001</v>
      </c>
      <c r="G3393" s="29">
        <v>1.2789999999999999E-2</v>
      </c>
      <c r="H3393" s="29">
        <v>0.15890000000000001</v>
      </c>
      <c r="I3393" s="29">
        <v>0.15890000000000001</v>
      </c>
      <c r="J3393" s="29">
        <v>1.6006</v>
      </c>
      <c r="K3393" s="29">
        <v>3.4132000000000003E-2</v>
      </c>
      <c r="L3393" s="29">
        <v>0.32519999999999999</v>
      </c>
      <c r="M3393" s="29">
        <v>8.9690000000000006E-2</v>
      </c>
      <c r="N3393" s="29">
        <v>1.23E-2</v>
      </c>
      <c r="O3393" s="29">
        <v>0.77849999999999997</v>
      </c>
      <c r="P3393" s="29">
        <v>1.0464100000000001</v>
      </c>
      <c r="Q3393" s="29">
        <v>2.4115000000000001E-2</v>
      </c>
      <c r="R3393" s="29">
        <v>1.8852000000000001E-2</v>
      </c>
      <c r="S3393" s="29">
        <v>3.2549000000000002E-2</v>
      </c>
      <c r="T3393" s="29">
        <v>1.0185</v>
      </c>
      <c r="U3393" s="29">
        <v>0.104254</v>
      </c>
      <c r="V3393" s="29">
        <v>0.4904</v>
      </c>
    </row>
    <row r="3394" spans="1:22" ht="14.25" customHeight="1" x14ac:dyDescent="0.3">
      <c r="A3394" s="57">
        <v>41191</v>
      </c>
      <c r="B3394" s="29">
        <v>20870</v>
      </c>
      <c r="C3394" s="29">
        <v>20828</v>
      </c>
      <c r="D3394" s="29">
        <v>79.950999999999993</v>
      </c>
      <c r="E3394" s="29">
        <v>78.260000000000005</v>
      </c>
      <c r="F3394" s="29">
        <v>1.2885</v>
      </c>
      <c r="G3394" s="29">
        <v>1.2779E-2</v>
      </c>
      <c r="H3394" s="29">
        <v>0.15903999999999999</v>
      </c>
      <c r="I3394" s="29">
        <v>0.159</v>
      </c>
      <c r="J3394" s="29">
        <v>1.6003000000000001</v>
      </c>
      <c r="K3394" s="29">
        <v>3.4125000000000003E-2</v>
      </c>
      <c r="L3394" s="29">
        <v>0.32529999999999998</v>
      </c>
      <c r="M3394" s="29">
        <v>8.9980000000000004E-2</v>
      </c>
      <c r="N3394" s="29">
        <v>1.23E-2</v>
      </c>
      <c r="O3394" s="29">
        <v>0.77929999999999999</v>
      </c>
      <c r="P3394" s="29">
        <v>1.04644</v>
      </c>
      <c r="Q3394" s="29">
        <v>2.4164999999999999E-2</v>
      </c>
      <c r="R3394" s="29">
        <v>1.8956000000000001E-2</v>
      </c>
      <c r="S3394" s="29">
        <v>3.2572999999999998E-2</v>
      </c>
      <c r="T3394" s="29">
        <v>1.0222</v>
      </c>
      <c r="U3394" s="29">
        <v>0.104254</v>
      </c>
      <c r="V3394" s="29">
        <v>0.49099999999999999</v>
      </c>
    </row>
    <row r="3395" spans="1:22" ht="14.25" customHeight="1" x14ac:dyDescent="0.3">
      <c r="A3395" s="57">
        <v>41190</v>
      </c>
      <c r="B3395" s="29">
        <v>20888</v>
      </c>
      <c r="C3395" s="29">
        <v>20828</v>
      </c>
      <c r="D3395" s="29">
        <v>79.540000000000006</v>
      </c>
      <c r="E3395" s="29">
        <v>78.33</v>
      </c>
      <c r="F3395" s="29">
        <v>1.2968</v>
      </c>
      <c r="G3395" s="29">
        <v>1.2766E-2</v>
      </c>
      <c r="H3395" s="29">
        <v>0.15917000000000001</v>
      </c>
      <c r="I3395" s="29">
        <v>0.15890000000000001</v>
      </c>
      <c r="J3395" s="29">
        <v>1.6027</v>
      </c>
      <c r="K3395" s="29">
        <v>3.4164E-2</v>
      </c>
      <c r="L3395" s="29">
        <v>0.32490000000000002</v>
      </c>
      <c r="M3395" s="29">
        <v>8.9959999999999998E-2</v>
      </c>
      <c r="N3395" s="29">
        <v>1.2290000000000001E-2</v>
      </c>
      <c r="O3395" s="29">
        <v>0.77910000000000001</v>
      </c>
      <c r="P3395" s="29">
        <v>1.0471200000000001</v>
      </c>
      <c r="Q3395" s="29">
        <v>2.4154999999999999E-2</v>
      </c>
      <c r="R3395" s="29">
        <v>1.9088999999999998E-2</v>
      </c>
      <c r="S3395" s="29">
        <v>3.2648000000000003E-2</v>
      </c>
      <c r="T3395" s="29">
        <v>1.0236000000000001</v>
      </c>
      <c r="U3395" s="29">
        <v>0.104265</v>
      </c>
      <c r="V3395" s="29">
        <v>0.49259999999999998</v>
      </c>
    </row>
    <row r="3396" spans="1:22" ht="14.25" customHeight="1" x14ac:dyDescent="0.3">
      <c r="A3396" s="57">
        <v>41187</v>
      </c>
      <c r="B3396" s="29">
        <v>20885</v>
      </c>
      <c r="C3396" s="29">
        <v>20828</v>
      </c>
      <c r="D3396" s="29">
        <v>79.337000000000003</v>
      </c>
      <c r="E3396" s="29">
        <v>78.67</v>
      </c>
      <c r="F3396" s="29">
        <v>1.3045</v>
      </c>
      <c r="G3396" s="29">
        <v>1.2711999999999999E-2</v>
      </c>
      <c r="H3396" s="29">
        <v>0.15795000000000001</v>
      </c>
      <c r="I3396" s="29">
        <v>0.1588</v>
      </c>
      <c r="J3396" s="29">
        <v>1.6135999999999999</v>
      </c>
      <c r="K3396" s="29">
        <v>3.4201000000000002E-2</v>
      </c>
      <c r="L3396" s="29">
        <v>0.32750000000000001</v>
      </c>
      <c r="M3396" s="29">
        <v>9.0029999999999999E-2</v>
      </c>
      <c r="N3396" s="29">
        <v>1.227E-2</v>
      </c>
      <c r="O3396" s="29">
        <v>0.77880000000000005</v>
      </c>
      <c r="P3396" s="29">
        <v>1.0472900000000001</v>
      </c>
      <c r="Q3396" s="29">
        <v>2.4133000000000002E-2</v>
      </c>
      <c r="R3396" s="29">
        <v>1.9224999999999999E-2</v>
      </c>
      <c r="S3396" s="29">
        <v>3.2711999999999998E-2</v>
      </c>
      <c r="T3396" s="29">
        <v>1.0218</v>
      </c>
      <c r="U3396" s="29">
        <v>0.104189</v>
      </c>
      <c r="V3396" s="29">
        <v>0.49180000000000001</v>
      </c>
    </row>
    <row r="3397" spans="1:22" ht="14.25" customHeight="1" x14ac:dyDescent="0.3">
      <c r="A3397" s="57">
        <v>41186</v>
      </c>
      <c r="B3397" s="29">
        <v>20890</v>
      </c>
      <c r="C3397" s="29">
        <v>20828</v>
      </c>
      <c r="D3397" s="29">
        <v>79.352999999999994</v>
      </c>
      <c r="E3397" s="29">
        <v>78.48</v>
      </c>
      <c r="F3397" s="29">
        <v>1.3018000000000001</v>
      </c>
      <c r="G3397" s="29">
        <v>1.2742E-2</v>
      </c>
      <c r="H3397" s="29">
        <v>0.15781000000000001</v>
      </c>
      <c r="I3397" s="29">
        <v>0.15859999999999999</v>
      </c>
      <c r="J3397" s="29">
        <v>1.6191</v>
      </c>
      <c r="K3397" s="29">
        <v>3.4138000000000002E-2</v>
      </c>
      <c r="L3397" s="29">
        <v>0.32700000000000001</v>
      </c>
      <c r="M3397" s="29">
        <v>8.9880000000000002E-2</v>
      </c>
      <c r="N3397" s="29">
        <v>1.227E-2</v>
      </c>
      <c r="O3397" s="29">
        <v>0.7752</v>
      </c>
      <c r="P3397" s="29">
        <v>1.0479499999999999</v>
      </c>
      <c r="Q3397" s="29">
        <v>2.4157999999999999E-2</v>
      </c>
      <c r="R3397" s="29">
        <v>1.9422999999999999E-2</v>
      </c>
      <c r="S3397" s="29">
        <v>3.2696000000000003E-2</v>
      </c>
      <c r="T3397" s="29">
        <v>1.02</v>
      </c>
      <c r="U3397" s="29">
        <v>0.10427599999999999</v>
      </c>
      <c r="V3397" s="29">
        <v>0.49540000000000001</v>
      </c>
    </row>
    <row r="3398" spans="1:22" ht="14.25" customHeight="1" x14ac:dyDescent="0.3">
      <c r="A3398" s="57">
        <v>41185</v>
      </c>
      <c r="B3398" s="29">
        <v>20890</v>
      </c>
      <c r="C3398" s="29">
        <v>20828</v>
      </c>
      <c r="D3398" s="29">
        <v>79.965000000000003</v>
      </c>
      <c r="E3398" s="29">
        <v>78.489999999999995</v>
      </c>
      <c r="F3398" s="29">
        <v>1.2905</v>
      </c>
      <c r="G3398" s="29">
        <v>1.2741000000000001E-2</v>
      </c>
      <c r="H3398" s="29">
        <v>0.15781999999999999</v>
      </c>
      <c r="I3398" s="29">
        <v>0.15859999999999999</v>
      </c>
      <c r="J3398" s="29">
        <v>1.6075999999999999</v>
      </c>
      <c r="K3398" s="29">
        <v>3.4097000000000002E-2</v>
      </c>
      <c r="L3398" s="29">
        <v>0.3266</v>
      </c>
      <c r="M3398" s="29">
        <v>8.9810000000000001E-2</v>
      </c>
      <c r="N3398" s="29">
        <v>1.227E-2</v>
      </c>
      <c r="O3398" s="29">
        <v>0.77290000000000003</v>
      </c>
      <c r="P3398" s="29">
        <v>1.05009</v>
      </c>
      <c r="Q3398" s="29">
        <v>2.4018000000000001E-2</v>
      </c>
      <c r="R3398" s="29">
        <v>1.9133000000000001E-2</v>
      </c>
      <c r="S3398" s="29">
        <v>3.2584000000000002E-2</v>
      </c>
      <c r="T3398" s="29">
        <v>1.0125999999999999</v>
      </c>
      <c r="U3398" s="29">
        <v>0.10433000000000001</v>
      </c>
      <c r="V3398" s="29">
        <v>0.4945</v>
      </c>
    </row>
    <row r="3399" spans="1:22" ht="14.25" customHeight="1" x14ac:dyDescent="0.3">
      <c r="A3399" s="57">
        <v>41184</v>
      </c>
      <c r="B3399" s="29">
        <v>20885</v>
      </c>
      <c r="C3399" s="29">
        <v>20828</v>
      </c>
      <c r="D3399" s="29">
        <v>79.744</v>
      </c>
      <c r="E3399" s="29">
        <v>78.16</v>
      </c>
      <c r="F3399" s="29">
        <v>1.292</v>
      </c>
      <c r="G3399" s="29">
        <v>1.2795000000000001E-2</v>
      </c>
      <c r="H3399" s="29">
        <v>0.15809999999999999</v>
      </c>
      <c r="I3399" s="29">
        <v>0.15870000000000001</v>
      </c>
      <c r="J3399" s="29">
        <v>1.6133999999999999</v>
      </c>
      <c r="K3399" s="29">
        <v>3.4129E-2</v>
      </c>
      <c r="L3399" s="29">
        <v>0.3276</v>
      </c>
      <c r="M3399" s="29">
        <v>8.9829999999999993E-2</v>
      </c>
      <c r="N3399" s="29">
        <v>1.226E-2</v>
      </c>
      <c r="O3399" s="29">
        <v>0.77339999999999998</v>
      </c>
      <c r="P3399" s="29">
        <v>1.0525199999999999</v>
      </c>
      <c r="Q3399" s="29">
        <v>2.4017E-2</v>
      </c>
      <c r="R3399" s="29">
        <v>1.9049E-2</v>
      </c>
      <c r="S3399" s="29">
        <v>3.2563000000000002E-2</v>
      </c>
      <c r="T3399" s="29">
        <v>1.0161</v>
      </c>
      <c r="U3399" s="29">
        <v>0.10438500000000001</v>
      </c>
      <c r="V3399" s="29">
        <v>0.49340000000000001</v>
      </c>
    </row>
    <row r="3400" spans="1:22" ht="14.25" customHeight="1" x14ac:dyDescent="0.3">
      <c r="A3400" s="57">
        <v>41183</v>
      </c>
      <c r="B3400" s="29">
        <v>20883</v>
      </c>
      <c r="C3400" s="29">
        <v>20828</v>
      </c>
      <c r="D3400" s="29">
        <v>79.823999999999998</v>
      </c>
      <c r="E3400" s="29">
        <v>77.989999999999995</v>
      </c>
      <c r="F3400" s="29">
        <v>1.2887999999999999</v>
      </c>
      <c r="G3400" s="29">
        <v>1.2821000000000001E-2</v>
      </c>
      <c r="H3400" s="29">
        <v>0.15909000000000001</v>
      </c>
      <c r="I3400" s="29">
        <v>0.15870000000000001</v>
      </c>
      <c r="J3400" s="29">
        <v>1.613</v>
      </c>
      <c r="K3400" s="29">
        <v>3.4110000000000001E-2</v>
      </c>
      <c r="L3400" s="29">
        <v>0.32729999999999998</v>
      </c>
      <c r="M3400" s="29">
        <v>8.9859999999999995E-2</v>
      </c>
      <c r="N3400" s="29">
        <v>1.226E-2</v>
      </c>
      <c r="O3400" s="29">
        <v>0.77459999999999996</v>
      </c>
      <c r="P3400" s="29">
        <v>1.05324</v>
      </c>
      <c r="Q3400" s="29">
        <v>2.3994000000000001E-2</v>
      </c>
      <c r="R3400" s="29">
        <v>1.9064000000000001E-2</v>
      </c>
      <c r="S3400" s="29">
        <v>3.2509999999999997E-2</v>
      </c>
      <c r="T3400" s="29">
        <v>1.0181</v>
      </c>
      <c r="U3400" s="29">
        <v>0.10438500000000001</v>
      </c>
      <c r="V3400" s="29">
        <v>0.49349999999999999</v>
      </c>
    </row>
    <row r="3401" spans="1:22" ht="14.25" customHeight="1" x14ac:dyDescent="0.3">
      <c r="A3401" s="57">
        <v>41180</v>
      </c>
      <c r="B3401" s="29">
        <v>20885</v>
      </c>
      <c r="C3401" s="29">
        <v>20828</v>
      </c>
      <c r="D3401" s="29">
        <v>79.935000000000002</v>
      </c>
      <c r="E3401" s="29">
        <v>77.959999999999994</v>
      </c>
      <c r="F3401" s="29">
        <v>1.286</v>
      </c>
      <c r="G3401" s="29">
        <v>1.2829999999999999E-2</v>
      </c>
      <c r="H3401" s="29">
        <v>0.15909000000000001</v>
      </c>
      <c r="I3401" s="29">
        <v>0.15870000000000001</v>
      </c>
      <c r="J3401" s="29">
        <v>1.6167</v>
      </c>
      <c r="K3401" s="29">
        <v>3.4109E-2</v>
      </c>
      <c r="L3401" s="29">
        <v>0.3271</v>
      </c>
      <c r="M3401" s="29">
        <v>8.9870000000000005E-2</v>
      </c>
      <c r="N3401" s="29">
        <v>1.225E-2</v>
      </c>
      <c r="O3401" s="29">
        <v>0.77259999999999995</v>
      </c>
      <c r="P3401" s="29">
        <v>1.05402</v>
      </c>
      <c r="Q3401" s="29">
        <v>2.3994999999999999E-2</v>
      </c>
      <c r="R3401" s="29">
        <v>1.8911000000000001E-2</v>
      </c>
      <c r="S3401" s="29">
        <v>3.2436E-2</v>
      </c>
      <c r="T3401" s="29">
        <v>1.0165</v>
      </c>
      <c r="U3401" s="29">
        <v>0.104395</v>
      </c>
      <c r="V3401" s="29">
        <v>0.49320000000000003</v>
      </c>
    </row>
    <row r="3402" spans="1:22" ht="14.25" customHeight="1" x14ac:dyDescent="0.3">
      <c r="A3402" s="57">
        <v>41179</v>
      </c>
      <c r="B3402" s="29">
        <v>20885</v>
      </c>
      <c r="C3402" s="29">
        <v>20828</v>
      </c>
      <c r="D3402" s="29">
        <v>79.548000000000002</v>
      </c>
      <c r="E3402" s="29">
        <v>77.61</v>
      </c>
      <c r="F3402" s="29">
        <v>1.2912999999999999</v>
      </c>
      <c r="G3402" s="29">
        <v>1.2886E-2</v>
      </c>
      <c r="H3402" s="29">
        <v>0.15864</v>
      </c>
      <c r="I3402" s="29">
        <v>0.15840000000000001</v>
      </c>
      <c r="J3402" s="29">
        <v>1.6234999999999999</v>
      </c>
      <c r="K3402" s="29">
        <v>3.4070000000000003E-2</v>
      </c>
      <c r="L3402" s="29">
        <v>0.32600000000000001</v>
      </c>
      <c r="M3402" s="29">
        <v>8.9590000000000003E-2</v>
      </c>
      <c r="N3402" s="29">
        <v>1.225E-2</v>
      </c>
      <c r="O3402" s="29">
        <v>0.77159999999999995</v>
      </c>
      <c r="P3402" s="29">
        <v>1.0543</v>
      </c>
      <c r="Q3402" s="29">
        <v>2.3928999999999999E-2</v>
      </c>
      <c r="R3402" s="29">
        <v>1.8907E-2</v>
      </c>
      <c r="S3402" s="29">
        <v>3.2349000000000003E-2</v>
      </c>
      <c r="T3402" s="29">
        <v>1.0198</v>
      </c>
      <c r="U3402" s="29">
        <v>0.104701</v>
      </c>
      <c r="V3402" s="29">
        <v>0.49220000000000003</v>
      </c>
    </row>
    <row r="3403" spans="1:22" ht="14.25" customHeight="1" x14ac:dyDescent="0.3">
      <c r="A3403" s="57">
        <v>41178</v>
      </c>
      <c r="B3403" s="29">
        <v>20875</v>
      </c>
      <c r="C3403" s="29">
        <v>20828</v>
      </c>
      <c r="D3403" s="29">
        <v>79.885000000000005</v>
      </c>
      <c r="E3403" s="29">
        <v>77.75</v>
      </c>
      <c r="F3403" s="29">
        <v>1.2873000000000001</v>
      </c>
      <c r="G3403" s="29">
        <v>1.2862999999999999E-2</v>
      </c>
      <c r="H3403" s="29">
        <v>0.15866</v>
      </c>
      <c r="I3403" s="29">
        <v>0.15859999999999999</v>
      </c>
      <c r="J3403" s="29">
        <v>1.6165</v>
      </c>
      <c r="K3403" s="29">
        <v>3.3988999999999998E-2</v>
      </c>
      <c r="L3403" s="29">
        <v>0.32469999999999999</v>
      </c>
      <c r="M3403" s="29">
        <v>8.9279999999999998E-2</v>
      </c>
      <c r="N3403" s="29">
        <v>1.225E-2</v>
      </c>
      <c r="O3403" s="29">
        <v>0.76339999999999997</v>
      </c>
      <c r="P3403" s="29">
        <v>1.05471</v>
      </c>
      <c r="Q3403" s="29">
        <v>2.3872999999999998E-2</v>
      </c>
      <c r="R3403" s="29">
        <v>1.8655000000000001E-2</v>
      </c>
      <c r="S3403" s="29">
        <v>3.2231999999999997E-2</v>
      </c>
      <c r="T3403" s="29">
        <v>1.0145999999999999</v>
      </c>
      <c r="U3403" s="29">
        <v>0.104559</v>
      </c>
      <c r="V3403" s="29">
        <v>0.4919</v>
      </c>
    </row>
    <row r="3404" spans="1:22" ht="14.25" customHeight="1" x14ac:dyDescent="0.3">
      <c r="A3404" s="57">
        <v>41177</v>
      </c>
      <c r="B3404" s="29">
        <v>20850</v>
      </c>
      <c r="C3404" s="29">
        <v>20828</v>
      </c>
      <c r="D3404" s="29">
        <v>79.552000000000007</v>
      </c>
      <c r="E3404" s="29">
        <v>77.8</v>
      </c>
      <c r="F3404" s="29">
        <v>1.2899</v>
      </c>
      <c r="G3404" s="29">
        <v>1.2854000000000001E-2</v>
      </c>
      <c r="H3404" s="29">
        <v>0.15856000000000001</v>
      </c>
      <c r="I3404" s="29">
        <v>0.15840000000000001</v>
      </c>
      <c r="J3404" s="29">
        <v>1.6188</v>
      </c>
      <c r="K3404" s="29">
        <v>3.4077999999999997E-2</v>
      </c>
      <c r="L3404" s="29">
        <v>0.32619999999999999</v>
      </c>
      <c r="M3404" s="29">
        <v>8.9340000000000003E-2</v>
      </c>
      <c r="N3404" s="29">
        <v>1.225E-2</v>
      </c>
      <c r="O3404" s="29">
        <v>0.76319999999999999</v>
      </c>
      <c r="P3404" s="29">
        <v>1.0570900000000001</v>
      </c>
      <c r="Q3404" s="29">
        <v>2.3952000000000001E-2</v>
      </c>
      <c r="R3404" s="29">
        <v>1.8724999999999999E-2</v>
      </c>
      <c r="S3404" s="29">
        <v>3.2326000000000001E-2</v>
      </c>
      <c r="T3404" s="29">
        <v>1.0198</v>
      </c>
      <c r="U3404" s="29">
        <v>0.104439</v>
      </c>
      <c r="V3404" s="29">
        <v>0.49330000000000002</v>
      </c>
    </row>
    <row r="3405" spans="1:22" ht="14.25" customHeight="1" x14ac:dyDescent="0.3">
      <c r="A3405" s="57">
        <v>41176</v>
      </c>
      <c r="B3405" s="29">
        <v>20870</v>
      </c>
      <c r="C3405" s="29">
        <v>20828</v>
      </c>
      <c r="D3405" s="29">
        <v>79.518000000000001</v>
      </c>
      <c r="E3405" s="29">
        <v>77.849999999999994</v>
      </c>
      <c r="F3405" s="29">
        <v>1.2930999999999999</v>
      </c>
      <c r="G3405" s="29">
        <v>1.2845000000000001E-2</v>
      </c>
      <c r="H3405" s="29">
        <v>0.15848000000000001</v>
      </c>
      <c r="I3405" s="29">
        <v>0.1583</v>
      </c>
      <c r="J3405" s="29">
        <v>1.6218999999999999</v>
      </c>
      <c r="K3405" s="29">
        <v>3.4047000000000001E-2</v>
      </c>
      <c r="L3405" s="29">
        <v>0.32550000000000001</v>
      </c>
      <c r="M3405" s="29">
        <v>8.9200000000000002E-2</v>
      </c>
      <c r="N3405" s="29">
        <v>1.225E-2</v>
      </c>
      <c r="O3405" s="29">
        <v>0.76270000000000004</v>
      </c>
      <c r="P3405" s="29">
        <v>1.0569999999999999</v>
      </c>
      <c r="Q3405" s="29">
        <v>2.3932999999999999E-2</v>
      </c>
      <c r="R3405" s="29">
        <v>1.8692E-2</v>
      </c>
      <c r="S3405" s="29">
        <v>3.2335000000000003E-2</v>
      </c>
      <c r="T3405" s="29">
        <v>1.0218</v>
      </c>
      <c r="U3405" s="29">
        <v>0.10457</v>
      </c>
      <c r="V3405" s="29">
        <v>0.49390000000000001</v>
      </c>
    </row>
    <row r="3406" spans="1:22" ht="14.25" customHeight="1" x14ac:dyDescent="0.3">
      <c r="A3406" s="57">
        <v>41173</v>
      </c>
      <c r="B3406" s="29">
        <v>20865</v>
      </c>
      <c r="C3406" s="29">
        <v>20828</v>
      </c>
      <c r="D3406" s="29">
        <v>79.328000000000003</v>
      </c>
      <c r="E3406" s="29">
        <v>78.17</v>
      </c>
      <c r="F3406" s="29">
        <v>1.298</v>
      </c>
      <c r="G3406" s="29">
        <v>1.2796E-2</v>
      </c>
      <c r="H3406" s="29">
        <v>0.15848000000000001</v>
      </c>
      <c r="I3406" s="29">
        <v>0.15840000000000001</v>
      </c>
      <c r="J3406" s="29">
        <v>1.623</v>
      </c>
      <c r="K3406" s="29">
        <v>3.4109E-2</v>
      </c>
      <c r="L3406" s="29">
        <v>0.32700000000000001</v>
      </c>
      <c r="M3406" s="29">
        <v>8.9370000000000005E-2</v>
      </c>
      <c r="N3406" s="29">
        <v>1.225E-2</v>
      </c>
      <c r="O3406" s="29">
        <v>0.76129999999999998</v>
      </c>
      <c r="P3406" s="29">
        <v>1.0567500000000001</v>
      </c>
      <c r="Q3406" s="29">
        <v>2.4013E-2</v>
      </c>
      <c r="R3406" s="29">
        <v>1.8780999999999999E-2</v>
      </c>
      <c r="S3406" s="29">
        <v>3.2452000000000002E-2</v>
      </c>
      <c r="T3406" s="29">
        <v>1.0242</v>
      </c>
      <c r="U3406" s="29">
        <v>0.10452599999999999</v>
      </c>
      <c r="V3406" s="29">
        <v>0.49419999999999997</v>
      </c>
    </row>
    <row r="3407" spans="1:22" ht="14.25" customHeight="1" x14ac:dyDescent="0.3">
      <c r="A3407" s="57">
        <v>41172</v>
      </c>
      <c r="B3407" s="29">
        <v>20880</v>
      </c>
      <c r="C3407" s="29">
        <v>20828</v>
      </c>
      <c r="D3407" s="29">
        <v>79.411000000000001</v>
      </c>
      <c r="E3407" s="29">
        <v>78.239999999999995</v>
      </c>
      <c r="F3407" s="29">
        <v>1.2968</v>
      </c>
      <c r="G3407" s="29">
        <v>1.2782E-2</v>
      </c>
      <c r="H3407" s="29">
        <v>0.15862999999999999</v>
      </c>
      <c r="I3407" s="29">
        <v>0.1583</v>
      </c>
      <c r="J3407" s="29">
        <v>1.6214999999999999</v>
      </c>
      <c r="K3407" s="29">
        <v>3.4082000000000001E-2</v>
      </c>
      <c r="L3407" s="29">
        <v>0.32629999999999998</v>
      </c>
      <c r="M3407" s="29">
        <v>8.9359999999999995E-2</v>
      </c>
      <c r="N3407" s="29">
        <v>1.225E-2</v>
      </c>
      <c r="O3407" s="29">
        <v>0.75990000000000002</v>
      </c>
      <c r="P3407" s="29">
        <v>1.0578700000000001</v>
      </c>
      <c r="Q3407" s="29">
        <v>2.4001999999999999E-2</v>
      </c>
      <c r="R3407" s="29">
        <v>1.8442E-2</v>
      </c>
      <c r="S3407" s="29">
        <v>3.2393999999999999E-2</v>
      </c>
      <c r="T3407" s="29">
        <v>1.0237000000000001</v>
      </c>
      <c r="U3407" s="29">
        <v>0.104657</v>
      </c>
      <c r="V3407" s="29">
        <v>0.49459999999999998</v>
      </c>
    </row>
    <row r="3408" spans="1:22" ht="14.25" customHeight="1" x14ac:dyDescent="0.3">
      <c r="A3408" s="57">
        <v>41171</v>
      </c>
      <c r="B3408" s="29">
        <v>20870</v>
      </c>
      <c r="C3408" s="29">
        <v>20828</v>
      </c>
      <c r="D3408" s="29">
        <v>79.055000000000007</v>
      </c>
      <c r="E3408" s="29">
        <v>78.38</v>
      </c>
      <c r="F3408" s="29">
        <v>1.3048999999999999</v>
      </c>
      <c r="G3408" s="29">
        <v>1.2759E-2</v>
      </c>
      <c r="H3408" s="29">
        <v>0.15848000000000001</v>
      </c>
      <c r="I3408" s="29">
        <v>0.15820000000000001</v>
      </c>
      <c r="J3408" s="29">
        <v>1.6222000000000001</v>
      </c>
      <c r="K3408" s="29">
        <v>3.4082000000000001E-2</v>
      </c>
      <c r="L3408" s="29">
        <v>0.32729999999999998</v>
      </c>
      <c r="M3408" s="29">
        <v>8.9649999999999994E-2</v>
      </c>
      <c r="N3408" s="29">
        <v>1.2239999999999999E-2</v>
      </c>
      <c r="O3408" s="29">
        <v>0.75929999999999997</v>
      </c>
      <c r="P3408" s="29">
        <v>1.0578099999999999</v>
      </c>
      <c r="Q3408" s="29">
        <v>2.4056000000000001E-2</v>
      </c>
      <c r="R3408" s="29">
        <v>1.8430999999999999E-2</v>
      </c>
      <c r="S3408" s="29">
        <v>3.2473000000000002E-2</v>
      </c>
      <c r="T3408" s="29">
        <v>1.0262</v>
      </c>
      <c r="U3408" s="29">
        <v>0.10484499999999999</v>
      </c>
      <c r="V3408" s="29">
        <v>0.49419999999999997</v>
      </c>
    </row>
    <row r="3409" spans="1:22" ht="14.25" customHeight="1" x14ac:dyDescent="0.3">
      <c r="A3409" s="57">
        <v>41170</v>
      </c>
      <c r="B3409" s="29">
        <v>20850</v>
      </c>
      <c r="C3409" s="29">
        <v>20828</v>
      </c>
      <c r="D3409" s="29">
        <v>79.248999999999995</v>
      </c>
      <c r="E3409" s="29">
        <v>78.819999999999993</v>
      </c>
      <c r="F3409" s="29">
        <v>1.3048</v>
      </c>
      <c r="G3409" s="29">
        <v>1.2687E-2</v>
      </c>
      <c r="H3409" s="29">
        <v>0.15823999999999999</v>
      </c>
      <c r="I3409" s="29">
        <v>0.158</v>
      </c>
      <c r="J3409" s="29">
        <v>1.6244000000000001</v>
      </c>
      <c r="K3409" s="29">
        <v>3.4043999999999998E-2</v>
      </c>
      <c r="L3409" s="29">
        <v>0.3261</v>
      </c>
      <c r="M3409" s="29">
        <v>8.9410000000000003E-2</v>
      </c>
      <c r="N3409" s="29">
        <v>1.2239999999999999E-2</v>
      </c>
      <c r="O3409" s="29">
        <v>0.75790000000000002</v>
      </c>
      <c r="P3409" s="29">
        <v>1.05783</v>
      </c>
      <c r="Q3409" s="29">
        <v>2.3963999999999999E-2</v>
      </c>
      <c r="R3409" s="29">
        <v>1.8430999999999999E-2</v>
      </c>
      <c r="S3409" s="29">
        <v>3.2436E-2</v>
      </c>
      <c r="T3409" s="29">
        <v>1.0265</v>
      </c>
      <c r="U3409" s="29">
        <v>0.105031</v>
      </c>
      <c r="V3409" s="29">
        <v>0.49390000000000001</v>
      </c>
    </row>
    <row r="3410" spans="1:22" ht="14.25" customHeight="1" x14ac:dyDescent="0.3">
      <c r="A3410" s="57">
        <v>41169</v>
      </c>
      <c r="B3410" s="29">
        <v>20855</v>
      </c>
      <c r="C3410" s="29">
        <v>20828</v>
      </c>
      <c r="D3410" s="29">
        <v>79.010000000000005</v>
      </c>
      <c r="E3410" s="29">
        <v>78.709999999999994</v>
      </c>
      <c r="F3410" s="29">
        <v>1.3117000000000001</v>
      </c>
      <c r="G3410" s="29">
        <v>1.2704999999999999E-2</v>
      </c>
      <c r="H3410" s="29">
        <v>0.15812000000000001</v>
      </c>
      <c r="I3410" s="29">
        <v>0.15809999999999999</v>
      </c>
      <c r="J3410" s="29">
        <v>1.6251</v>
      </c>
      <c r="K3410" s="29">
        <v>3.4133999999999998E-2</v>
      </c>
      <c r="L3410" s="29">
        <v>0.32829999999999998</v>
      </c>
      <c r="M3410" s="29">
        <v>8.9539999999999995E-2</v>
      </c>
      <c r="N3410" s="29">
        <v>1.223E-2</v>
      </c>
      <c r="O3410" s="29">
        <v>0.75670000000000004</v>
      </c>
      <c r="P3410" s="29">
        <v>1.0575600000000001</v>
      </c>
      <c r="Q3410" s="29">
        <v>2.4059000000000001E-2</v>
      </c>
      <c r="R3410" s="29">
        <v>1.8551000000000002E-2</v>
      </c>
      <c r="S3410" s="29">
        <v>3.2446000000000003E-2</v>
      </c>
      <c r="T3410" s="29">
        <v>1.0259</v>
      </c>
      <c r="U3410" s="29">
        <v>0.10567600000000001</v>
      </c>
      <c r="V3410" s="29">
        <v>0.49280000000000002</v>
      </c>
    </row>
    <row r="3411" spans="1:22" ht="14.25" customHeight="1" x14ac:dyDescent="0.3">
      <c r="A3411" s="57">
        <v>41166</v>
      </c>
      <c r="B3411" s="29">
        <v>20865</v>
      </c>
      <c r="C3411" s="29">
        <v>20828</v>
      </c>
      <c r="D3411" s="29">
        <v>78.846999999999994</v>
      </c>
      <c r="E3411" s="29">
        <v>78.39</v>
      </c>
      <c r="F3411" s="29">
        <v>1.3129999999999999</v>
      </c>
      <c r="G3411" s="29">
        <v>1.2755000000000001E-2</v>
      </c>
      <c r="H3411" s="29">
        <v>0.15833</v>
      </c>
      <c r="I3411" s="29">
        <v>0.1583</v>
      </c>
      <c r="J3411" s="29">
        <v>1.6216999999999999</v>
      </c>
      <c r="K3411" s="29">
        <v>3.4078999999999998E-2</v>
      </c>
      <c r="L3411" s="29">
        <v>0.32919999999999999</v>
      </c>
      <c r="M3411" s="29">
        <v>8.9560000000000001E-2</v>
      </c>
      <c r="N3411" s="29">
        <v>1.222E-2</v>
      </c>
      <c r="O3411" s="29">
        <v>0.75700000000000001</v>
      </c>
      <c r="P3411" s="29">
        <v>1.0578700000000001</v>
      </c>
      <c r="Q3411" s="29">
        <v>2.4157999999999999E-2</v>
      </c>
      <c r="R3411" s="29">
        <v>1.8457999999999999E-2</v>
      </c>
      <c r="S3411" s="29">
        <v>3.2499E-2</v>
      </c>
      <c r="T3411" s="29">
        <v>1.0295000000000001</v>
      </c>
      <c r="U3411" s="29">
        <v>0.10571999999999999</v>
      </c>
      <c r="V3411" s="29">
        <v>0.49709999999999999</v>
      </c>
    </row>
    <row r="3412" spans="1:22" ht="14.25" customHeight="1" x14ac:dyDescent="0.3">
      <c r="A3412" s="57">
        <v>41165</v>
      </c>
      <c r="B3412" s="29">
        <v>20865</v>
      </c>
      <c r="C3412" s="29">
        <v>20828</v>
      </c>
      <c r="D3412" s="29">
        <v>79.262</v>
      </c>
      <c r="E3412" s="29">
        <v>77.489999999999995</v>
      </c>
      <c r="F3412" s="29">
        <v>1.2990999999999999</v>
      </c>
      <c r="G3412" s="29">
        <v>1.2904000000000001E-2</v>
      </c>
      <c r="H3412" s="29">
        <v>0.15795000000000001</v>
      </c>
      <c r="I3412" s="29">
        <v>0.15790000000000001</v>
      </c>
      <c r="J3412" s="29">
        <v>1.6154999999999999</v>
      </c>
      <c r="K3412" s="29">
        <v>3.3813999999999997E-2</v>
      </c>
      <c r="L3412" s="29">
        <v>0.32450000000000001</v>
      </c>
      <c r="M3412" s="29">
        <v>8.8859999999999995E-2</v>
      </c>
      <c r="N3412" s="29">
        <v>1.222E-2</v>
      </c>
      <c r="O3412" s="29">
        <v>0.75839999999999996</v>
      </c>
      <c r="P3412" s="29">
        <v>1.05742</v>
      </c>
      <c r="Q3412" s="29">
        <v>2.4065E-2</v>
      </c>
      <c r="R3412" s="29">
        <v>1.8252999999999998E-2</v>
      </c>
      <c r="S3412" s="29">
        <v>3.2362000000000002E-2</v>
      </c>
      <c r="T3412" s="29">
        <v>1.0326</v>
      </c>
      <c r="U3412" s="29">
        <v>0.104368</v>
      </c>
      <c r="V3412" s="29">
        <v>0.495</v>
      </c>
    </row>
    <row r="3413" spans="1:22" ht="14.25" customHeight="1" x14ac:dyDescent="0.3">
      <c r="A3413" s="57">
        <v>41164</v>
      </c>
      <c r="B3413" s="29">
        <v>20845</v>
      </c>
      <c r="C3413" s="29">
        <v>20828</v>
      </c>
      <c r="D3413" s="29">
        <v>79.736999999999995</v>
      </c>
      <c r="E3413" s="29">
        <v>77.86</v>
      </c>
      <c r="F3413" s="29">
        <v>1.29</v>
      </c>
      <c r="G3413" s="29">
        <v>1.2844E-2</v>
      </c>
      <c r="H3413" s="29">
        <v>0.15803</v>
      </c>
      <c r="I3413" s="29">
        <v>0.158</v>
      </c>
      <c r="J3413" s="29">
        <v>1.6107</v>
      </c>
      <c r="K3413" s="29">
        <v>3.3783000000000001E-2</v>
      </c>
      <c r="L3413" s="29">
        <v>0.32579999999999998</v>
      </c>
      <c r="M3413" s="29">
        <v>8.8760000000000006E-2</v>
      </c>
      <c r="N3413" s="29">
        <v>1.222E-2</v>
      </c>
      <c r="O3413" s="29">
        <v>0.75819999999999999</v>
      </c>
      <c r="P3413" s="29">
        <v>1.05748</v>
      </c>
      <c r="Q3413" s="29">
        <v>2.4070000000000001E-2</v>
      </c>
      <c r="R3413" s="29">
        <v>1.8082999999999998E-2</v>
      </c>
      <c r="S3413" s="29">
        <v>3.2258000000000002E-2</v>
      </c>
      <c r="T3413" s="29">
        <v>1.0244</v>
      </c>
      <c r="U3413" s="29">
        <v>0.104417</v>
      </c>
      <c r="V3413" s="29">
        <v>0.49359999999999998</v>
      </c>
    </row>
    <row r="3414" spans="1:22" ht="14.25" customHeight="1" x14ac:dyDescent="0.3">
      <c r="A3414" s="57">
        <v>41163</v>
      </c>
      <c r="B3414" s="29">
        <v>20850</v>
      </c>
      <c r="C3414" s="29">
        <v>20828</v>
      </c>
      <c r="D3414" s="29">
        <v>79.856999999999999</v>
      </c>
      <c r="E3414" s="29">
        <v>77.77</v>
      </c>
      <c r="F3414" s="29">
        <v>1.2855000000000001</v>
      </c>
      <c r="G3414" s="29">
        <v>1.2858E-2</v>
      </c>
      <c r="H3414" s="29">
        <v>0.15783</v>
      </c>
      <c r="I3414" s="29">
        <v>0.15770000000000001</v>
      </c>
      <c r="J3414" s="29">
        <v>1.607</v>
      </c>
      <c r="K3414" s="29">
        <v>3.3800999999999998E-2</v>
      </c>
      <c r="L3414" s="29">
        <v>0.32429999999999998</v>
      </c>
      <c r="M3414" s="29">
        <v>8.8690000000000005E-2</v>
      </c>
      <c r="N3414" s="29">
        <v>1.222E-2</v>
      </c>
      <c r="O3414" s="29">
        <v>0.75570000000000004</v>
      </c>
      <c r="P3414" s="29">
        <v>1.0564199999999999</v>
      </c>
      <c r="Q3414" s="29">
        <v>2.4115000000000001E-2</v>
      </c>
      <c r="R3414" s="29">
        <v>1.8113000000000001E-2</v>
      </c>
      <c r="S3414" s="29">
        <v>3.2217000000000003E-2</v>
      </c>
      <c r="T3414" s="29">
        <v>1.0276000000000001</v>
      </c>
      <c r="U3414" s="29">
        <v>0.104417</v>
      </c>
      <c r="V3414" s="29">
        <v>0.4955</v>
      </c>
    </row>
    <row r="3415" spans="1:22" ht="14.25" customHeight="1" x14ac:dyDescent="0.3">
      <c r="A3415" s="57">
        <v>41162</v>
      </c>
      <c r="B3415" s="29">
        <v>20865</v>
      </c>
      <c r="C3415" s="29">
        <v>20828</v>
      </c>
      <c r="D3415" s="29">
        <v>80.356999999999999</v>
      </c>
      <c r="E3415" s="29">
        <v>78.290000000000006</v>
      </c>
      <c r="F3415" s="29">
        <v>1.2758</v>
      </c>
      <c r="G3415" s="29">
        <v>1.2775E-2</v>
      </c>
      <c r="H3415" s="29">
        <v>0.15776000000000001</v>
      </c>
      <c r="I3415" s="29">
        <v>0.15770000000000001</v>
      </c>
      <c r="J3415" s="29">
        <v>1.599</v>
      </c>
      <c r="K3415" s="29">
        <v>3.3703999999999998E-2</v>
      </c>
      <c r="L3415" s="29">
        <v>0.32279999999999998</v>
      </c>
      <c r="M3415" s="29">
        <v>8.856E-2</v>
      </c>
      <c r="N3415" s="29">
        <v>1.2330000000000001E-2</v>
      </c>
      <c r="O3415" s="29">
        <v>0.75590000000000002</v>
      </c>
      <c r="P3415" s="29">
        <v>1.0558000000000001</v>
      </c>
      <c r="Q3415" s="29">
        <v>2.4056000000000001E-2</v>
      </c>
      <c r="R3415" s="29">
        <v>1.8038999999999999E-2</v>
      </c>
      <c r="S3415" s="29">
        <v>3.2154000000000002E-2</v>
      </c>
      <c r="T3415" s="29">
        <v>1.0227999999999999</v>
      </c>
      <c r="U3415" s="29">
        <v>0.104461</v>
      </c>
      <c r="V3415" s="29">
        <v>0.49380000000000002</v>
      </c>
    </row>
    <row r="3416" spans="1:22" ht="14.25" customHeight="1" x14ac:dyDescent="0.3">
      <c r="A3416" s="57">
        <v>41159</v>
      </c>
      <c r="B3416" s="29">
        <v>20850</v>
      </c>
      <c r="C3416" s="29">
        <v>20828</v>
      </c>
      <c r="D3416" s="29">
        <v>80.251999999999995</v>
      </c>
      <c r="E3416" s="29">
        <v>78.239999999999995</v>
      </c>
      <c r="F3416" s="29">
        <v>1.2816000000000001</v>
      </c>
      <c r="G3416" s="29">
        <v>1.2782999999999999E-2</v>
      </c>
      <c r="H3416" s="29">
        <v>0.15762999999999999</v>
      </c>
      <c r="I3416" s="29">
        <v>0.15770000000000001</v>
      </c>
      <c r="J3416" s="29">
        <v>1.601</v>
      </c>
      <c r="K3416" s="29">
        <v>3.3690999999999999E-2</v>
      </c>
      <c r="L3416" s="29">
        <v>0.32179999999999997</v>
      </c>
      <c r="M3416" s="29">
        <v>8.8499999999999995E-2</v>
      </c>
      <c r="N3416" s="29">
        <v>1.223E-2</v>
      </c>
      <c r="O3416" s="29">
        <v>0.75539999999999996</v>
      </c>
      <c r="P3416" s="29">
        <v>1.05541</v>
      </c>
      <c r="Q3416" s="29">
        <v>2.4062E-2</v>
      </c>
      <c r="R3416" s="29">
        <v>1.8128999999999999E-2</v>
      </c>
      <c r="S3416" s="29">
        <v>3.2196000000000002E-2</v>
      </c>
      <c r="T3416" s="29">
        <v>1.0218</v>
      </c>
      <c r="U3416" s="29">
        <v>0.104504</v>
      </c>
      <c r="V3416" s="29">
        <v>0.49249999999999999</v>
      </c>
    </row>
    <row r="3417" spans="1:22" ht="14.25" customHeight="1" x14ac:dyDescent="0.3">
      <c r="A3417" s="57">
        <v>41158</v>
      </c>
      <c r="B3417" s="29">
        <v>20855</v>
      </c>
      <c r="C3417" s="29">
        <v>20828</v>
      </c>
      <c r="D3417" s="29">
        <v>81.040000000000006</v>
      </c>
      <c r="E3417" s="29">
        <v>78.86</v>
      </c>
      <c r="F3417" s="29">
        <v>1.2630999999999999</v>
      </c>
      <c r="G3417" s="29">
        <v>1.268E-2</v>
      </c>
      <c r="H3417" s="29">
        <v>0.15762000000000001</v>
      </c>
      <c r="I3417" s="29">
        <v>0.1575</v>
      </c>
      <c r="J3417" s="29">
        <v>1.5931999999999999</v>
      </c>
      <c r="K3417" s="29">
        <v>3.3556000000000002E-2</v>
      </c>
      <c r="L3417" s="29">
        <v>0.32090000000000002</v>
      </c>
      <c r="M3417" s="29">
        <v>8.8239999999999999E-2</v>
      </c>
      <c r="N3417" s="29">
        <v>1.225E-2</v>
      </c>
      <c r="O3417" s="29">
        <v>0.75529999999999997</v>
      </c>
      <c r="P3417" s="29">
        <v>1.0573900000000001</v>
      </c>
      <c r="Q3417" s="29">
        <v>2.3980999999999999E-2</v>
      </c>
      <c r="R3417" s="29">
        <v>1.7944000000000002E-2</v>
      </c>
      <c r="S3417" s="29">
        <v>3.2072000000000003E-2</v>
      </c>
      <c r="T3417" s="29">
        <v>1.0177</v>
      </c>
      <c r="U3417" s="29">
        <v>0.104548</v>
      </c>
      <c r="V3417" s="29">
        <v>0.4924</v>
      </c>
    </row>
    <row r="3418" spans="1:22" ht="14.25" customHeight="1" x14ac:dyDescent="0.3">
      <c r="A3418" s="57">
        <v>41157</v>
      </c>
      <c r="B3418" s="29">
        <v>20860</v>
      </c>
      <c r="C3418" s="29">
        <v>20828</v>
      </c>
      <c r="D3418" s="29">
        <v>81.234999999999999</v>
      </c>
      <c r="E3418" s="29">
        <v>78.39</v>
      </c>
      <c r="F3418" s="29">
        <v>1.2601</v>
      </c>
      <c r="G3418" s="29">
        <v>1.2756E-2</v>
      </c>
      <c r="H3418" s="29">
        <v>0.15747</v>
      </c>
      <c r="I3418" s="29">
        <v>0.15740000000000001</v>
      </c>
      <c r="J3418" s="29">
        <v>1.5902000000000001</v>
      </c>
      <c r="K3418" s="29">
        <v>3.3494999999999997E-2</v>
      </c>
      <c r="L3418" s="29">
        <v>0.32050000000000001</v>
      </c>
      <c r="M3418" s="29">
        <v>8.7980000000000003E-2</v>
      </c>
      <c r="N3418" s="29">
        <v>1.2239999999999999E-2</v>
      </c>
      <c r="O3418" s="29">
        <v>0.75570000000000004</v>
      </c>
      <c r="P3418" s="29">
        <v>1.0559099999999999</v>
      </c>
      <c r="Q3418" s="29">
        <v>2.3831999999999999E-2</v>
      </c>
      <c r="R3418" s="29">
        <v>1.7894E-2</v>
      </c>
      <c r="S3418" s="29">
        <v>3.1989999999999998E-2</v>
      </c>
      <c r="T3418" s="29">
        <v>1.0096000000000001</v>
      </c>
      <c r="U3418" s="29">
        <v>0.104494</v>
      </c>
      <c r="V3418" s="29">
        <v>0.49049999999999999</v>
      </c>
    </row>
    <row r="3419" spans="1:22" ht="14.25" customHeight="1" x14ac:dyDescent="0.3">
      <c r="A3419" s="57">
        <v>41156</v>
      </c>
      <c r="B3419" s="29">
        <v>20860</v>
      </c>
      <c r="C3419" s="29">
        <v>20828</v>
      </c>
      <c r="D3419" s="29">
        <v>81.311999999999998</v>
      </c>
      <c r="E3419" s="29">
        <v>78.430000000000007</v>
      </c>
      <c r="F3419" s="29">
        <v>1.2565999999999999</v>
      </c>
      <c r="G3419" s="29">
        <v>1.2754E-2</v>
      </c>
      <c r="H3419" s="29">
        <v>0.15751999999999999</v>
      </c>
      <c r="I3419" s="29">
        <v>0.1575</v>
      </c>
      <c r="J3419" s="29">
        <v>1.587</v>
      </c>
      <c r="K3419" s="29">
        <v>3.3505E-2</v>
      </c>
      <c r="L3419" s="29">
        <v>0.32169999999999999</v>
      </c>
      <c r="M3419" s="29">
        <v>8.8220000000000007E-2</v>
      </c>
      <c r="N3419" s="29">
        <v>1.2239999999999999E-2</v>
      </c>
      <c r="O3419" s="29">
        <v>0.75570000000000004</v>
      </c>
      <c r="P3419" s="29">
        <v>1.05491</v>
      </c>
      <c r="Q3419" s="29">
        <v>2.3895E-2</v>
      </c>
      <c r="R3419" s="29">
        <v>1.7951999999999999E-2</v>
      </c>
      <c r="S3419" s="29">
        <v>3.2045999999999998E-2</v>
      </c>
      <c r="T3419" s="29">
        <v>1.0143</v>
      </c>
      <c r="U3419" s="29">
        <v>0.104145</v>
      </c>
      <c r="V3419" s="29">
        <v>0.48949999999999999</v>
      </c>
    </row>
    <row r="3420" spans="1:22" ht="14.25" customHeight="1" x14ac:dyDescent="0.3">
      <c r="A3420" s="57">
        <v>41155</v>
      </c>
      <c r="B3420" s="29">
        <v>20840</v>
      </c>
      <c r="C3420" s="29">
        <v>20828</v>
      </c>
      <c r="D3420" s="29">
        <v>81.207999999999998</v>
      </c>
      <c r="E3420" s="29">
        <v>78.260000000000005</v>
      </c>
      <c r="F3420" s="29">
        <v>1.2593000000000001</v>
      </c>
      <c r="G3420" s="29">
        <v>1.2777999999999999E-2</v>
      </c>
      <c r="H3420" s="29">
        <v>0.15769</v>
      </c>
      <c r="I3420" s="29">
        <v>0.1575</v>
      </c>
      <c r="J3420" s="29">
        <v>1.5886</v>
      </c>
      <c r="K3420" s="29">
        <v>3.3489999999999999E-2</v>
      </c>
      <c r="L3420" s="29">
        <v>0.32190000000000002</v>
      </c>
      <c r="M3420" s="29">
        <v>8.838E-2</v>
      </c>
      <c r="N3420" s="29">
        <v>1.2239999999999999E-2</v>
      </c>
      <c r="O3420" s="29">
        <v>0.75600000000000001</v>
      </c>
      <c r="P3420" s="29">
        <v>1.0564199999999999</v>
      </c>
      <c r="Q3420" s="29">
        <v>2.3861E-2</v>
      </c>
      <c r="R3420" s="29">
        <v>1.8033E-2</v>
      </c>
      <c r="S3420" s="29">
        <v>3.2041E-2</v>
      </c>
      <c r="T3420" s="29">
        <v>1.0143</v>
      </c>
      <c r="U3420" s="29">
        <v>0.10499799999999999</v>
      </c>
      <c r="V3420" s="29">
        <v>0.49230000000000002</v>
      </c>
    </row>
    <row r="3421" spans="1:22" ht="14.25" customHeight="1" x14ac:dyDescent="0.3">
      <c r="A3421" s="57">
        <v>41152</v>
      </c>
      <c r="B3421" s="29">
        <v>20840</v>
      </c>
      <c r="C3421" s="29">
        <v>20828</v>
      </c>
      <c r="D3421" s="29">
        <v>81.207999999999998</v>
      </c>
      <c r="E3421" s="29">
        <v>78.39</v>
      </c>
      <c r="F3421" s="29">
        <v>1.2579</v>
      </c>
      <c r="G3421" s="29">
        <v>1.2756999999999999E-2</v>
      </c>
      <c r="H3421" s="29">
        <v>0.15748999999999999</v>
      </c>
      <c r="I3421" s="29">
        <v>0.15740000000000001</v>
      </c>
      <c r="J3421" s="29">
        <v>1.5866</v>
      </c>
      <c r="K3421" s="29">
        <v>3.3432999999999997E-2</v>
      </c>
      <c r="L3421" s="29">
        <v>0.3201</v>
      </c>
      <c r="M3421" s="29">
        <v>8.8209999999999997E-2</v>
      </c>
      <c r="N3421" s="29">
        <v>1.2239999999999999E-2</v>
      </c>
      <c r="O3421" s="29">
        <v>0.75539999999999996</v>
      </c>
      <c r="P3421" s="29">
        <v>1.0576399999999999</v>
      </c>
      <c r="Q3421" s="29">
        <v>2.3782999999999999E-2</v>
      </c>
      <c r="R3421" s="29">
        <v>1.8041000000000001E-2</v>
      </c>
      <c r="S3421" s="29">
        <v>3.2000000000000001E-2</v>
      </c>
      <c r="T3421" s="29">
        <v>1.0139</v>
      </c>
      <c r="U3421" s="29">
        <v>0.104559</v>
      </c>
      <c r="V3421" s="29">
        <v>0.49309999999999998</v>
      </c>
    </row>
    <row r="3422" spans="1:22" ht="14.25" customHeight="1" x14ac:dyDescent="0.3">
      <c r="A3422" s="57">
        <v>41151</v>
      </c>
      <c r="B3422" s="29">
        <v>20860</v>
      </c>
      <c r="C3422" s="29">
        <v>20828</v>
      </c>
      <c r="D3422" s="29">
        <v>81.691000000000003</v>
      </c>
      <c r="E3422" s="29">
        <v>78.63</v>
      </c>
      <c r="F3422" s="29">
        <v>1.2505999999999999</v>
      </c>
      <c r="G3422" s="29">
        <v>1.2718999999999999E-2</v>
      </c>
      <c r="H3422" s="29">
        <v>0.15745999999999999</v>
      </c>
      <c r="I3422" s="29">
        <v>0.15740000000000001</v>
      </c>
      <c r="J3422" s="29">
        <v>1.5785</v>
      </c>
      <c r="K3422" s="29">
        <v>3.3376999999999997E-2</v>
      </c>
      <c r="L3422" s="29">
        <v>0.3206</v>
      </c>
      <c r="M3422" s="29">
        <v>8.8039999999999993E-2</v>
      </c>
      <c r="N3422" s="29">
        <v>1.2239999999999999E-2</v>
      </c>
      <c r="O3422" s="29">
        <v>0.75539999999999996</v>
      </c>
      <c r="P3422" s="29">
        <v>1.05742</v>
      </c>
      <c r="Q3422" s="29">
        <v>2.3671000000000001E-2</v>
      </c>
      <c r="R3422" s="29">
        <v>1.7932E-2</v>
      </c>
      <c r="S3422" s="29">
        <v>3.1877999999999997E-2</v>
      </c>
      <c r="T3422" s="29">
        <v>1.0076000000000001</v>
      </c>
      <c r="U3422" s="29">
        <v>0.10485</v>
      </c>
      <c r="V3422" s="29">
        <v>0.4889</v>
      </c>
    </row>
    <row r="3423" spans="1:22" ht="14.25" customHeight="1" x14ac:dyDescent="0.3">
      <c r="A3423" s="57">
        <v>41150</v>
      </c>
      <c r="B3423" s="29">
        <v>20865</v>
      </c>
      <c r="C3423" s="29">
        <v>20828</v>
      </c>
      <c r="D3423" s="29">
        <v>81.549000000000007</v>
      </c>
      <c r="E3423" s="29">
        <v>78.709999999999994</v>
      </c>
      <c r="F3423" s="29">
        <v>1.2529999999999999</v>
      </c>
      <c r="G3423" s="29">
        <v>1.2704999999999999E-2</v>
      </c>
      <c r="H3423" s="29">
        <v>0.15740999999999999</v>
      </c>
      <c r="I3423" s="29">
        <v>0.1573</v>
      </c>
      <c r="J3423" s="29">
        <v>1.5832999999999999</v>
      </c>
      <c r="K3423" s="29">
        <v>3.3397000000000003E-2</v>
      </c>
      <c r="L3423" s="29">
        <v>0.32090000000000002</v>
      </c>
      <c r="M3423" s="29">
        <v>8.8099999999999998E-2</v>
      </c>
      <c r="N3423" s="29">
        <v>1.2290000000000001E-2</v>
      </c>
      <c r="O3423" s="29">
        <v>0.75560000000000005</v>
      </c>
      <c r="P3423" s="29">
        <v>1.0551900000000001</v>
      </c>
      <c r="Q3423" s="29">
        <v>2.3640999999999999E-2</v>
      </c>
      <c r="R3423" s="29">
        <v>1.7984E-2</v>
      </c>
      <c r="S3423" s="29">
        <v>3.1907999999999999E-2</v>
      </c>
      <c r="T3423" s="29">
        <v>1.0106999999999999</v>
      </c>
      <c r="U3423" s="29">
        <v>0.104559</v>
      </c>
      <c r="V3423" s="29">
        <v>0.48780000000000001</v>
      </c>
    </row>
    <row r="3424" spans="1:22" ht="14.25" customHeight="1" x14ac:dyDescent="0.3">
      <c r="A3424" s="57">
        <v>41149</v>
      </c>
      <c r="B3424" s="29">
        <v>20875</v>
      </c>
      <c r="C3424" s="29">
        <v>20828</v>
      </c>
      <c r="D3424" s="29">
        <v>81.37</v>
      </c>
      <c r="E3424" s="29">
        <v>78.510000000000005</v>
      </c>
      <c r="F3424" s="29">
        <v>1.2565</v>
      </c>
      <c r="G3424" s="29">
        <v>1.2737E-2</v>
      </c>
      <c r="H3424" s="29">
        <v>0.15737999999999999</v>
      </c>
      <c r="I3424" s="29">
        <v>0.15720000000000001</v>
      </c>
      <c r="J3424" s="29">
        <v>1.5819000000000001</v>
      </c>
      <c r="K3424" s="29">
        <v>3.3383000000000003E-2</v>
      </c>
      <c r="L3424" s="29">
        <v>0.3206</v>
      </c>
      <c r="M3424" s="29">
        <v>8.8069999999999996E-2</v>
      </c>
      <c r="N3424" s="29">
        <v>1.2290000000000001E-2</v>
      </c>
      <c r="O3424" s="29">
        <v>0.75560000000000005</v>
      </c>
      <c r="P3424" s="29">
        <v>1.05386</v>
      </c>
      <c r="Q3424" s="29">
        <v>2.3657000000000001E-2</v>
      </c>
      <c r="R3424" s="29">
        <v>1.7968000000000001E-2</v>
      </c>
      <c r="S3424" s="29">
        <v>3.1980000000000001E-2</v>
      </c>
      <c r="T3424" s="29">
        <v>1.0119</v>
      </c>
      <c r="U3424" s="29">
        <v>0.104795</v>
      </c>
      <c r="V3424" s="29">
        <v>0.48970000000000002</v>
      </c>
    </row>
    <row r="3425" spans="1:22" ht="14.25" customHeight="1" x14ac:dyDescent="0.3">
      <c r="A3425" s="57">
        <v>41148</v>
      </c>
      <c r="B3425" s="29">
        <v>20865</v>
      </c>
      <c r="C3425" s="29">
        <v>20828</v>
      </c>
      <c r="D3425" s="29">
        <v>81.658000000000001</v>
      </c>
      <c r="E3425" s="29">
        <v>78.739999999999995</v>
      </c>
      <c r="F3425" s="29">
        <v>1.2499</v>
      </c>
      <c r="G3425" s="29">
        <v>1.2697999999999999E-2</v>
      </c>
      <c r="H3425" s="29">
        <v>0.15728</v>
      </c>
      <c r="I3425" s="29">
        <v>0.15720000000000001</v>
      </c>
      <c r="J3425" s="29">
        <v>1.5793999999999999</v>
      </c>
      <c r="K3425" s="29">
        <v>3.3375000000000002E-2</v>
      </c>
      <c r="L3425" s="29">
        <v>0.32129999999999997</v>
      </c>
      <c r="M3425" s="29">
        <v>8.8120000000000004E-2</v>
      </c>
      <c r="N3425" s="29">
        <v>1.2290000000000001E-2</v>
      </c>
      <c r="O3425" s="29">
        <v>0.75470000000000004</v>
      </c>
      <c r="P3425" s="29">
        <v>1.0532999999999999</v>
      </c>
      <c r="Q3425" s="29">
        <v>2.3722E-2</v>
      </c>
      <c r="R3425" s="29">
        <v>1.7947999999999999E-2</v>
      </c>
      <c r="S3425" s="29">
        <v>3.1989999999999998E-2</v>
      </c>
      <c r="T3425" s="29">
        <v>1.0093000000000001</v>
      </c>
      <c r="U3425" s="29">
        <v>0.10500900000000001</v>
      </c>
      <c r="V3425" s="29">
        <v>0.49249999999999999</v>
      </c>
    </row>
    <row r="3426" spans="1:22" ht="14.25" customHeight="1" x14ac:dyDescent="0.3">
      <c r="A3426" s="57">
        <v>41145</v>
      </c>
      <c r="B3426" s="29">
        <v>20905</v>
      </c>
      <c r="C3426" s="29">
        <v>20828</v>
      </c>
      <c r="D3426" s="29">
        <v>81.593000000000004</v>
      </c>
      <c r="E3426" s="29">
        <v>78.67</v>
      </c>
      <c r="F3426" s="29">
        <v>1.2512000000000001</v>
      </c>
      <c r="G3426" s="29">
        <v>1.2716E-2</v>
      </c>
      <c r="H3426" s="29">
        <v>0.15734000000000001</v>
      </c>
      <c r="I3426" s="29">
        <v>0.1573</v>
      </c>
      <c r="J3426" s="29">
        <v>1.581</v>
      </c>
      <c r="K3426" s="29">
        <v>3.3376000000000003E-2</v>
      </c>
      <c r="L3426" s="29">
        <v>0.32250000000000001</v>
      </c>
      <c r="M3426" s="29">
        <v>8.8139999999999996E-2</v>
      </c>
      <c r="N3426" s="29">
        <v>1.2290000000000001E-2</v>
      </c>
      <c r="O3426" s="29">
        <v>0.75609999999999999</v>
      </c>
      <c r="P3426" s="29">
        <v>1.0534699999999999</v>
      </c>
      <c r="Q3426" s="29">
        <v>2.3691E-2</v>
      </c>
      <c r="R3426" s="29">
        <v>1.806E-2</v>
      </c>
      <c r="S3426" s="29">
        <v>3.2051000000000003E-2</v>
      </c>
      <c r="T3426" s="29">
        <v>1.0078</v>
      </c>
      <c r="U3426" s="29">
        <v>0.105209</v>
      </c>
      <c r="V3426" s="29">
        <v>0.49320000000000003</v>
      </c>
    </row>
    <row r="3427" spans="1:22" ht="14.25" customHeight="1" x14ac:dyDescent="0.3">
      <c r="A3427" s="57">
        <v>41144</v>
      </c>
      <c r="B3427" s="29">
        <v>20895</v>
      </c>
      <c r="C3427" s="29">
        <v>20828</v>
      </c>
      <c r="D3427" s="29">
        <v>81.358999999999995</v>
      </c>
      <c r="E3427" s="29">
        <v>78.489999999999995</v>
      </c>
      <c r="F3427" s="29">
        <v>1.2564</v>
      </c>
      <c r="G3427" s="29">
        <v>1.274E-2</v>
      </c>
      <c r="H3427" s="29">
        <v>0.15737000000000001</v>
      </c>
      <c r="I3427" s="29">
        <v>0.1573</v>
      </c>
      <c r="J3427" s="29">
        <v>1.5861000000000001</v>
      </c>
      <c r="K3427" s="29">
        <v>3.3357999999999999E-2</v>
      </c>
      <c r="L3427" s="29">
        <v>0.32400000000000001</v>
      </c>
      <c r="M3427" s="29">
        <v>8.8279999999999997E-2</v>
      </c>
      <c r="N3427" s="29">
        <v>1.2290000000000001E-2</v>
      </c>
      <c r="O3427" s="29">
        <v>0.75560000000000005</v>
      </c>
      <c r="P3427" s="29">
        <v>1.05586</v>
      </c>
      <c r="Q3427" s="29">
        <v>2.376E-2</v>
      </c>
      <c r="R3427" s="29">
        <v>1.8135999999999999E-2</v>
      </c>
      <c r="S3427" s="29">
        <v>3.2081999999999999E-2</v>
      </c>
      <c r="T3427" s="29">
        <v>1.0061</v>
      </c>
      <c r="U3427" s="29">
        <v>0.105319</v>
      </c>
      <c r="V3427" s="29">
        <v>0.49409999999999998</v>
      </c>
    </row>
    <row r="3428" spans="1:22" ht="14.25" customHeight="1" x14ac:dyDescent="0.3">
      <c r="A3428" s="57">
        <v>41143</v>
      </c>
      <c r="B3428" s="29">
        <v>20845</v>
      </c>
      <c r="C3428" s="29">
        <v>20828</v>
      </c>
      <c r="D3428" s="29">
        <v>81.486000000000004</v>
      </c>
      <c r="E3428" s="29">
        <v>78.58</v>
      </c>
      <c r="F3428" s="29">
        <v>1.2528999999999999</v>
      </c>
      <c r="G3428" s="29">
        <v>1.2725999999999999E-2</v>
      </c>
      <c r="H3428" s="29">
        <v>0.15740999999999999</v>
      </c>
      <c r="I3428" s="29">
        <v>0.1573</v>
      </c>
      <c r="J3428" s="29">
        <v>1.5881000000000001</v>
      </c>
      <c r="K3428" s="29">
        <v>3.3382000000000002E-2</v>
      </c>
      <c r="L3428" s="29">
        <v>0.32119999999999999</v>
      </c>
      <c r="M3428" s="29">
        <v>8.8400000000000006E-2</v>
      </c>
      <c r="N3428" s="29">
        <v>1.227E-2</v>
      </c>
      <c r="O3428" s="29">
        <v>0.75560000000000005</v>
      </c>
      <c r="P3428" s="29">
        <v>1.05837</v>
      </c>
      <c r="Q3428" s="29">
        <v>2.3682999999999999E-2</v>
      </c>
      <c r="R3428" s="29">
        <v>1.8127000000000001E-2</v>
      </c>
      <c r="S3428" s="29">
        <v>3.1866999999999999E-2</v>
      </c>
      <c r="T3428" s="29">
        <v>1.0085999999999999</v>
      </c>
      <c r="U3428" s="29">
        <v>0.105208</v>
      </c>
      <c r="V3428" s="29">
        <v>0.49530000000000002</v>
      </c>
    </row>
    <row r="3429" spans="1:22" ht="14.25" customHeight="1" x14ac:dyDescent="0.3">
      <c r="A3429" s="57">
        <v>41142</v>
      </c>
      <c r="B3429" s="29">
        <v>20845</v>
      </c>
      <c r="C3429" s="29">
        <v>20828</v>
      </c>
      <c r="D3429" s="29">
        <v>81.906999999999996</v>
      </c>
      <c r="E3429" s="29">
        <v>79.290000000000006</v>
      </c>
      <c r="F3429" s="29">
        <v>1.2473000000000001</v>
      </c>
      <c r="G3429" s="29">
        <v>1.2612999999999999E-2</v>
      </c>
      <c r="H3429" s="29">
        <v>0.1573</v>
      </c>
      <c r="I3429" s="29">
        <v>0.1573</v>
      </c>
      <c r="J3429" s="29">
        <v>1.5787</v>
      </c>
      <c r="K3429" s="29">
        <v>3.3385999999999999E-2</v>
      </c>
      <c r="L3429" s="29">
        <v>0.32100000000000001</v>
      </c>
      <c r="M3429" s="29">
        <v>8.838E-2</v>
      </c>
      <c r="N3429" s="29">
        <v>1.227E-2</v>
      </c>
      <c r="O3429" s="29">
        <v>0.75680000000000003</v>
      </c>
      <c r="P3429" s="29">
        <v>1.0434099999999999</v>
      </c>
      <c r="Q3429" s="29">
        <v>2.3649E-2</v>
      </c>
      <c r="R3429" s="29">
        <v>1.8078E-2</v>
      </c>
      <c r="S3429" s="29">
        <v>3.1847E-2</v>
      </c>
      <c r="T3429" s="29">
        <v>1.0108999999999999</v>
      </c>
      <c r="U3429" s="29">
        <v>0.105291</v>
      </c>
      <c r="V3429" s="29">
        <v>0.49580000000000002</v>
      </c>
    </row>
    <row r="3430" spans="1:22" ht="14.25" customHeight="1" x14ac:dyDescent="0.3">
      <c r="A3430" s="57">
        <v>41141</v>
      </c>
      <c r="B3430" s="29">
        <v>20845</v>
      </c>
      <c r="C3430" s="29">
        <v>20828</v>
      </c>
      <c r="D3430" s="29">
        <v>82.456000000000003</v>
      </c>
      <c r="E3430" s="29">
        <v>79.430000000000007</v>
      </c>
      <c r="F3430" s="29">
        <v>1.2345999999999999</v>
      </c>
      <c r="G3430" s="29">
        <v>1.259E-2</v>
      </c>
      <c r="H3430" s="29">
        <v>0.15723000000000001</v>
      </c>
      <c r="I3430" s="29">
        <v>0.15720000000000001</v>
      </c>
      <c r="J3430" s="29">
        <v>1.5711999999999999</v>
      </c>
      <c r="K3430" s="29">
        <v>3.3329999999999999E-2</v>
      </c>
      <c r="L3430" s="29">
        <v>0.31969999999999998</v>
      </c>
      <c r="M3430" s="29">
        <v>8.8069999999999996E-2</v>
      </c>
      <c r="N3430" s="29">
        <v>1.227E-2</v>
      </c>
      <c r="O3430" s="29">
        <v>0.75609999999999999</v>
      </c>
      <c r="P3430" s="29">
        <v>1.05888</v>
      </c>
      <c r="Q3430" s="29">
        <v>2.3616000000000002E-2</v>
      </c>
      <c r="R3430" s="29">
        <v>1.8078E-2</v>
      </c>
      <c r="S3430" s="29">
        <v>3.1746000000000003E-2</v>
      </c>
      <c r="T3430" s="29">
        <v>1.0117</v>
      </c>
      <c r="U3430" s="29">
        <v>0.105141</v>
      </c>
      <c r="V3430" s="29">
        <v>0.4955</v>
      </c>
    </row>
    <row r="3431" spans="1:22" ht="14.25" customHeight="1" x14ac:dyDescent="0.3">
      <c r="A3431" s="57">
        <v>41138</v>
      </c>
      <c r="B3431" s="29">
        <v>20865</v>
      </c>
      <c r="C3431" s="29">
        <v>20828</v>
      </c>
      <c r="D3431" s="29">
        <v>82.596000000000004</v>
      </c>
      <c r="E3431" s="29">
        <v>79.56</v>
      </c>
      <c r="F3431" s="29">
        <v>1.2334000000000001</v>
      </c>
      <c r="G3431" s="29">
        <v>1.2569E-2</v>
      </c>
      <c r="H3431" s="29">
        <v>0.15726000000000001</v>
      </c>
      <c r="I3431" s="29">
        <v>0.15720000000000001</v>
      </c>
      <c r="J3431" s="29">
        <v>1.5697000000000001</v>
      </c>
      <c r="K3431" s="29">
        <v>3.3323999999999999E-2</v>
      </c>
      <c r="L3431" s="29">
        <v>0.31979999999999997</v>
      </c>
      <c r="M3431" s="29">
        <v>8.813E-2</v>
      </c>
      <c r="N3431" s="29">
        <v>1.227E-2</v>
      </c>
      <c r="O3431" s="29">
        <v>0.75539999999999996</v>
      </c>
      <c r="P3431" s="29">
        <v>1.05792</v>
      </c>
      <c r="Q3431" s="29">
        <v>2.3553000000000001E-2</v>
      </c>
      <c r="R3431" s="29">
        <v>1.7961000000000001E-2</v>
      </c>
      <c r="S3431" s="29">
        <v>3.1736E-2</v>
      </c>
      <c r="T3431" s="29">
        <v>1.0107999999999999</v>
      </c>
      <c r="U3431" s="29">
        <v>0.105508</v>
      </c>
      <c r="V3431" s="29">
        <v>0.49619999999999997</v>
      </c>
    </row>
    <row r="3432" spans="1:22" ht="14.25" customHeight="1" x14ac:dyDescent="0.3">
      <c r="A3432" s="57">
        <v>41137</v>
      </c>
      <c r="B3432" s="29">
        <v>20845</v>
      </c>
      <c r="C3432" s="29">
        <v>20828</v>
      </c>
      <c r="D3432" s="29">
        <v>82.356999999999999</v>
      </c>
      <c r="E3432" s="29">
        <v>79.349999999999994</v>
      </c>
      <c r="F3432" s="29">
        <v>1.2356</v>
      </c>
      <c r="G3432" s="29">
        <v>1.2604000000000001E-2</v>
      </c>
      <c r="H3432" s="29">
        <v>0.15705</v>
      </c>
      <c r="I3432" s="29">
        <v>0.157</v>
      </c>
      <c r="J3432" s="29">
        <v>1.5732999999999999</v>
      </c>
      <c r="K3432" s="29">
        <v>3.3348999999999997E-2</v>
      </c>
      <c r="L3432" s="29">
        <v>0.31940000000000002</v>
      </c>
      <c r="M3432" s="29">
        <v>8.8220000000000007E-2</v>
      </c>
      <c r="N3432" s="29">
        <v>1.227E-2</v>
      </c>
      <c r="O3432" s="29">
        <v>0.75760000000000005</v>
      </c>
      <c r="P3432" s="29">
        <v>1.0606500000000001</v>
      </c>
      <c r="Q3432" s="29">
        <v>2.3667000000000001E-2</v>
      </c>
      <c r="R3432" s="29">
        <v>1.7963E-2</v>
      </c>
      <c r="S3432" s="29">
        <v>3.1780999999999997E-2</v>
      </c>
      <c r="T3432" s="29">
        <v>1.0136000000000001</v>
      </c>
      <c r="U3432" s="29">
        <v>0.105375</v>
      </c>
      <c r="V3432" s="29">
        <v>0.49530000000000002</v>
      </c>
    </row>
    <row r="3433" spans="1:22" ht="14.25" customHeight="1" x14ac:dyDescent="0.3">
      <c r="A3433" s="57">
        <v>41136</v>
      </c>
      <c r="B3433" s="29">
        <v>20855</v>
      </c>
      <c r="C3433" s="29">
        <v>20828</v>
      </c>
      <c r="D3433" s="29">
        <v>82.644999999999996</v>
      </c>
      <c r="E3433" s="29">
        <v>78.989999999999995</v>
      </c>
      <c r="F3433" s="29">
        <v>1.2290000000000001</v>
      </c>
      <c r="G3433" s="29">
        <v>1.2661E-2</v>
      </c>
      <c r="H3433" s="29">
        <v>0.15715000000000001</v>
      </c>
      <c r="I3433" s="29">
        <v>0.157</v>
      </c>
      <c r="J3433" s="29">
        <v>1.5683</v>
      </c>
      <c r="K3433" s="29">
        <v>3.3348000000000003E-2</v>
      </c>
      <c r="L3433" s="29">
        <v>0.31909999999999999</v>
      </c>
      <c r="M3433" s="29">
        <v>8.8370000000000004E-2</v>
      </c>
      <c r="N3433" s="29">
        <v>1.227E-2</v>
      </c>
      <c r="O3433" s="29">
        <v>0.75760000000000005</v>
      </c>
      <c r="P3433" s="29">
        <v>1.0582</v>
      </c>
      <c r="Q3433" s="29">
        <v>2.3717999999999999E-2</v>
      </c>
      <c r="R3433" s="29">
        <v>1.7902999999999999E-2</v>
      </c>
      <c r="S3433" s="29">
        <v>3.1747999999999998E-2</v>
      </c>
      <c r="T3433" s="29">
        <v>1.0106999999999999</v>
      </c>
      <c r="U3433" s="29">
        <v>0.105263</v>
      </c>
      <c r="V3433" s="29">
        <v>0.495</v>
      </c>
    </row>
    <row r="3434" spans="1:22" ht="14.25" customHeight="1" x14ac:dyDescent="0.3">
      <c r="A3434" s="57">
        <v>41135</v>
      </c>
      <c r="B3434" s="29">
        <v>20850</v>
      </c>
      <c r="C3434" s="29">
        <v>20828</v>
      </c>
      <c r="D3434" s="29">
        <v>82.483000000000004</v>
      </c>
      <c r="E3434" s="29">
        <v>78.739999999999995</v>
      </c>
      <c r="F3434" s="29">
        <v>1.2322</v>
      </c>
      <c r="G3434" s="29">
        <v>1.2701E-2</v>
      </c>
      <c r="H3434" s="29">
        <v>0.15723999999999999</v>
      </c>
      <c r="I3434" s="29">
        <v>0.15709999999999999</v>
      </c>
      <c r="J3434" s="29">
        <v>1.5677000000000001</v>
      </c>
      <c r="K3434" s="29">
        <v>3.3366E-2</v>
      </c>
      <c r="L3434" s="29">
        <v>0.3206</v>
      </c>
      <c r="M3434" s="29">
        <v>8.8480000000000003E-2</v>
      </c>
      <c r="N3434" s="29">
        <v>1.221E-2</v>
      </c>
      <c r="O3434" s="29">
        <v>0.75790000000000002</v>
      </c>
      <c r="P3434" s="29">
        <v>1.0582</v>
      </c>
      <c r="Q3434" s="29">
        <v>2.3828999999999999E-2</v>
      </c>
      <c r="R3434" s="29">
        <v>1.7904E-2</v>
      </c>
      <c r="S3434" s="29">
        <v>3.1775999999999999E-2</v>
      </c>
      <c r="T3434" s="29">
        <v>1.0077</v>
      </c>
      <c r="U3434" s="29">
        <v>0.10545300000000001</v>
      </c>
      <c r="V3434" s="29">
        <v>0.49380000000000002</v>
      </c>
    </row>
    <row r="3435" spans="1:22" ht="14.25" customHeight="1" x14ac:dyDescent="0.3">
      <c r="A3435" s="57">
        <v>41134</v>
      </c>
      <c r="B3435" s="29">
        <v>20850</v>
      </c>
      <c r="C3435" s="29">
        <v>20828</v>
      </c>
      <c r="D3435" s="29">
        <v>82.435000000000002</v>
      </c>
      <c r="E3435" s="29">
        <v>78.319999999999993</v>
      </c>
      <c r="F3435" s="29">
        <v>1.2332000000000001</v>
      </c>
      <c r="G3435" s="29">
        <v>1.277E-2</v>
      </c>
      <c r="H3435" s="29">
        <v>0.15726999999999999</v>
      </c>
      <c r="I3435" s="29">
        <v>0.15690000000000001</v>
      </c>
      <c r="J3435" s="29">
        <v>1.5684</v>
      </c>
      <c r="K3435" s="29">
        <v>3.3338E-2</v>
      </c>
      <c r="L3435" s="29">
        <v>0.32040000000000002</v>
      </c>
      <c r="M3435" s="29">
        <v>8.8529999999999998E-2</v>
      </c>
      <c r="N3435" s="29">
        <v>1.227E-2</v>
      </c>
      <c r="O3435" s="29">
        <v>0.75790000000000002</v>
      </c>
      <c r="P3435" s="29">
        <v>1.0582</v>
      </c>
      <c r="Q3435" s="29">
        <v>2.3918999999999999E-2</v>
      </c>
      <c r="R3435" s="29">
        <v>1.7999000000000001E-2</v>
      </c>
      <c r="S3435" s="29">
        <v>3.1796999999999999E-2</v>
      </c>
      <c r="T3435" s="29">
        <v>1.0075000000000001</v>
      </c>
      <c r="U3435" s="29">
        <v>0.105308</v>
      </c>
      <c r="V3435" s="29">
        <v>0.49459999999999998</v>
      </c>
    </row>
    <row r="3436" spans="1:22" ht="14.25" customHeight="1" x14ac:dyDescent="0.3">
      <c r="A3436" s="57">
        <v>41131</v>
      </c>
      <c r="B3436" s="29">
        <v>20865</v>
      </c>
      <c r="C3436" s="29">
        <v>20828</v>
      </c>
      <c r="D3436" s="29">
        <v>82.552999999999997</v>
      </c>
      <c r="E3436" s="29">
        <v>78.28</v>
      </c>
      <c r="F3436" s="29">
        <v>1.2289000000000001</v>
      </c>
      <c r="G3436" s="29">
        <v>1.2775E-2</v>
      </c>
      <c r="H3436" s="29">
        <v>0.15729000000000001</v>
      </c>
      <c r="I3436" s="29">
        <v>0.157</v>
      </c>
      <c r="J3436" s="29">
        <v>1.569</v>
      </c>
      <c r="K3436" s="29">
        <v>3.3350999999999999E-2</v>
      </c>
      <c r="L3436" s="29">
        <v>0.32079999999999997</v>
      </c>
      <c r="M3436" s="29">
        <v>8.8440000000000005E-2</v>
      </c>
      <c r="N3436" s="29">
        <v>1.227E-2</v>
      </c>
      <c r="O3436" s="29">
        <v>0.75819999999999999</v>
      </c>
      <c r="P3436" s="29">
        <v>1.0626500000000001</v>
      </c>
      <c r="Q3436" s="29">
        <v>2.3904000000000002E-2</v>
      </c>
      <c r="R3436" s="29">
        <v>1.8123E-2</v>
      </c>
      <c r="S3436" s="29">
        <v>3.1794000000000003E-2</v>
      </c>
      <c r="T3436" s="29">
        <v>1.0089999999999999</v>
      </c>
      <c r="U3436" s="29">
        <v>0.105508</v>
      </c>
      <c r="V3436" s="29">
        <v>0.49580000000000002</v>
      </c>
    </row>
    <row r="3437" spans="1:22" ht="14.25" customHeight="1" x14ac:dyDescent="0.3">
      <c r="A3437" s="57">
        <v>41130</v>
      </c>
      <c r="B3437" s="29">
        <v>20860</v>
      </c>
      <c r="C3437" s="29">
        <v>20828</v>
      </c>
      <c r="D3437" s="29">
        <v>82.638000000000005</v>
      </c>
      <c r="E3437" s="29">
        <v>78.569999999999993</v>
      </c>
      <c r="F3437" s="29">
        <v>1.2305999999999999</v>
      </c>
      <c r="G3437" s="29">
        <v>1.2729000000000001E-2</v>
      </c>
      <c r="H3437" s="29">
        <v>0.15723000000000001</v>
      </c>
      <c r="I3437" s="29">
        <v>0.15709999999999999</v>
      </c>
      <c r="J3437" s="29">
        <v>1.5638000000000001</v>
      </c>
      <c r="K3437" s="29">
        <v>3.3404000000000003E-2</v>
      </c>
      <c r="L3437" s="29">
        <v>0.3226</v>
      </c>
      <c r="M3437" s="29">
        <v>8.8719999999999993E-2</v>
      </c>
      <c r="N3437" s="29">
        <v>1.227E-2</v>
      </c>
      <c r="O3437" s="29">
        <v>0.75770000000000004</v>
      </c>
      <c r="P3437" s="29">
        <v>1.06332</v>
      </c>
      <c r="Q3437" s="29">
        <v>2.3949000000000002E-2</v>
      </c>
      <c r="R3437" s="29">
        <v>1.8126E-2</v>
      </c>
      <c r="S3437" s="29">
        <v>3.1766000000000003E-2</v>
      </c>
      <c r="T3437" s="29">
        <v>1.0089999999999999</v>
      </c>
      <c r="U3437" s="29">
        <v>0.105575</v>
      </c>
      <c r="V3437" s="29">
        <v>0.49659999999999999</v>
      </c>
    </row>
    <row r="3438" spans="1:22" ht="14.25" customHeight="1" x14ac:dyDescent="0.3">
      <c r="A3438" s="57">
        <v>41129</v>
      </c>
      <c r="B3438" s="29">
        <v>20865</v>
      </c>
      <c r="C3438" s="29">
        <v>20828</v>
      </c>
      <c r="D3438" s="29">
        <v>82.394000000000005</v>
      </c>
      <c r="E3438" s="29">
        <v>78.430000000000007</v>
      </c>
      <c r="F3438" s="29">
        <v>1.2364999999999999</v>
      </c>
      <c r="G3438" s="29">
        <v>1.2749999999999999E-2</v>
      </c>
      <c r="H3438" s="29">
        <v>0.15717</v>
      </c>
      <c r="I3438" s="29">
        <v>0.157</v>
      </c>
      <c r="J3438" s="29">
        <v>1.5656000000000001</v>
      </c>
      <c r="K3438" s="29">
        <v>3.3366E-2</v>
      </c>
      <c r="L3438" s="29">
        <v>0.32179999999999997</v>
      </c>
      <c r="M3438" s="29">
        <v>8.8550000000000004E-2</v>
      </c>
      <c r="N3438" s="29">
        <v>1.227E-2</v>
      </c>
      <c r="O3438" s="29">
        <v>0.75970000000000004</v>
      </c>
      <c r="P3438" s="29">
        <v>1.0604499999999999</v>
      </c>
      <c r="Q3438" s="29">
        <v>2.3941E-2</v>
      </c>
      <c r="R3438" s="29">
        <v>1.8127000000000001E-2</v>
      </c>
      <c r="S3438" s="29">
        <v>3.1766000000000003E-2</v>
      </c>
      <c r="T3438" s="29">
        <v>1.0058</v>
      </c>
      <c r="U3438" s="29">
        <v>0.105563</v>
      </c>
      <c r="V3438" s="29">
        <v>0.4945</v>
      </c>
    </row>
    <row r="3439" spans="1:22" ht="14.25" customHeight="1" x14ac:dyDescent="0.3">
      <c r="A3439" s="57">
        <v>41128</v>
      </c>
      <c r="B3439" s="29">
        <v>20865</v>
      </c>
      <c r="C3439" s="29">
        <v>20828</v>
      </c>
      <c r="D3439" s="29">
        <v>82.21</v>
      </c>
      <c r="E3439" s="29">
        <v>78.61</v>
      </c>
      <c r="F3439" s="29">
        <v>1.2399</v>
      </c>
      <c r="G3439" s="29">
        <v>1.2723E-2</v>
      </c>
      <c r="H3439" s="29">
        <v>0.15704000000000001</v>
      </c>
      <c r="I3439" s="29">
        <v>0.15690000000000001</v>
      </c>
      <c r="J3439" s="29">
        <v>1.5621</v>
      </c>
      <c r="K3439" s="29">
        <v>3.3388000000000001E-2</v>
      </c>
      <c r="L3439" s="29">
        <v>0.32290000000000002</v>
      </c>
      <c r="M3439" s="29">
        <v>8.8609999999999994E-2</v>
      </c>
      <c r="N3439" s="29">
        <v>1.2279999999999999E-2</v>
      </c>
      <c r="O3439" s="29">
        <v>0.75790000000000002</v>
      </c>
      <c r="P3439" s="29">
        <v>1.0604499999999999</v>
      </c>
      <c r="Q3439" s="29">
        <v>2.3938000000000001E-2</v>
      </c>
      <c r="R3439" s="29">
        <v>1.8192E-2</v>
      </c>
      <c r="S3439" s="29">
        <v>3.1746000000000003E-2</v>
      </c>
      <c r="T3439" s="29">
        <v>1.0031000000000001</v>
      </c>
      <c r="U3439" s="29">
        <v>0.10562000000000001</v>
      </c>
      <c r="V3439" s="29">
        <v>0.49309999999999998</v>
      </c>
    </row>
    <row r="3440" spans="1:22" ht="14.25" customHeight="1" x14ac:dyDescent="0.3">
      <c r="A3440" s="57">
        <v>41127</v>
      </c>
      <c r="B3440" s="29">
        <v>20855</v>
      </c>
      <c r="C3440" s="29">
        <v>20828</v>
      </c>
      <c r="D3440" s="29">
        <v>82.266000000000005</v>
      </c>
      <c r="E3440" s="29">
        <v>78.25</v>
      </c>
      <c r="F3440" s="29">
        <v>1.2401</v>
      </c>
      <c r="G3440" s="29">
        <v>1.278E-2</v>
      </c>
      <c r="H3440" s="29">
        <v>0.15686</v>
      </c>
      <c r="I3440" s="29">
        <v>0.15679999999999999</v>
      </c>
      <c r="J3440" s="29">
        <v>1.5603</v>
      </c>
      <c r="K3440" s="29">
        <v>3.3406999999999999E-2</v>
      </c>
      <c r="L3440" s="29">
        <v>0.32200000000000001</v>
      </c>
      <c r="M3440" s="29">
        <v>8.8669999999999999E-2</v>
      </c>
      <c r="N3440" s="29">
        <v>1.238E-2</v>
      </c>
      <c r="O3440" s="29">
        <v>0.75839999999999996</v>
      </c>
      <c r="P3440" s="29">
        <v>1.0615699999999999</v>
      </c>
      <c r="Q3440" s="29">
        <v>2.3931000000000001E-2</v>
      </c>
      <c r="R3440" s="29">
        <v>1.8100000000000002E-2</v>
      </c>
      <c r="S3440" s="29">
        <v>3.1799000000000001E-2</v>
      </c>
      <c r="T3440" s="29">
        <v>0.99980000000000002</v>
      </c>
      <c r="U3440" s="29">
        <v>0.105653</v>
      </c>
      <c r="V3440" s="29">
        <v>0.4924</v>
      </c>
    </row>
    <row r="3441" spans="1:22" ht="14.25" customHeight="1" x14ac:dyDescent="0.3">
      <c r="A3441" s="57">
        <v>41124</v>
      </c>
      <c r="B3441" s="29">
        <v>20865</v>
      </c>
      <c r="C3441" s="29">
        <v>20828</v>
      </c>
      <c r="D3441" s="29">
        <v>82.375</v>
      </c>
      <c r="E3441" s="29">
        <v>78.47</v>
      </c>
      <c r="F3441" s="29">
        <v>1.2386999999999999</v>
      </c>
      <c r="G3441" s="29">
        <v>1.2746E-2</v>
      </c>
      <c r="H3441" s="29">
        <v>0.15692</v>
      </c>
      <c r="I3441" s="29">
        <v>0.15670000000000001</v>
      </c>
      <c r="J3441" s="29">
        <v>1.5640000000000001</v>
      </c>
      <c r="K3441" s="29">
        <v>3.3382000000000002E-2</v>
      </c>
      <c r="L3441" s="29">
        <v>0.31990000000000002</v>
      </c>
      <c r="M3441" s="29">
        <v>8.8209999999999997E-2</v>
      </c>
      <c r="N3441" s="29">
        <v>1.225E-2</v>
      </c>
      <c r="O3441" s="29">
        <v>0.75790000000000002</v>
      </c>
      <c r="P3441" s="29">
        <v>1.0559700000000001</v>
      </c>
      <c r="Q3441" s="29">
        <v>2.3948000000000001E-2</v>
      </c>
      <c r="R3441" s="29">
        <v>1.8024999999999999E-2</v>
      </c>
      <c r="S3441" s="29">
        <v>3.1771000000000001E-2</v>
      </c>
      <c r="T3441" s="29">
        <v>0.99870000000000003</v>
      </c>
      <c r="U3441" s="29">
        <v>0.105586</v>
      </c>
      <c r="V3441" s="29">
        <v>0.4929</v>
      </c>
    </row>
    <row r="3442" spans="1:22" ht="14.25" customHeight="1" x14ac:dyDescent="0.3">
      <c r="A3442" s="57">
        <v>41123</v>
      </c>
      <c r="B3442" s="29">
        <v>20865</v>
      </c>
      <c r="C3442" s="29">
        <v>20828</v>
      </c>
      <c r="D3442" s="29">
        <v>83.361000000000004</v>
      </c>
      <c r="E3442" s="29">
        <v>78.239999999999995</v>
      </c>
      <c r="F3442" s="29">
        <v>1.218</v>
      </c>
      <c r="G3442" s="29">
        <v>1.2782999999999999E-2</v>
      </c>
      <c r="H3442" s="29">
        <v>0.15701999999999999</v>
      </c>
      <c r="I3442" s="29">
        <v>0.15679999999999999</v>
      </c>
      <c r="J3442" s="29">
        <v>1.5515000000000001</v>
      </c>
      <c r="K3442" s="29">
        <v>3.3350999999999999E-2</v>
      </c>
      <c r="L3442" s="29">
        <v>0.31780000000000003</v>
      </c>
      <c r="M3442" s="29">
        <v>8.8279999999999997E-2</v>
      </c>
      <c r="N3442" s="29">
        <v>1.225E-2</v>
      </c>
      <c r="O3442" s="29">
        <v>0.75839999999999996</v>
      </c>
      <c r="P3442" s="29">
        <v>1.05583</v>
      </c>
      <c r="Q3442" s="29">
        <v>2.3892E-2</v>
      </c>
      <c r="R3442" s="29">
        <v>1.779E-2</v>
      </c>
      <c r="S3442" s="29">
        <v>3.1628999999999997E-2</v>
      </c>
      <c r="T3442" s="29">
        <v>0.99270000000000003</v>
      </c>
      <c r="U3442" s="29">
        <v>0.10573100000000001</v>
      </c>
      <c r="V3442" s="29">
        <v>0.4879</v>
      </c>
    </row>
    <row r="3443" spans="1:22" ht="14.25" customHeight="1" x14ac:dyDescent="0.3">
      <c r="A3443" s="57">
        <v>41122</v>
      </c>
      <c r="B3443" s="29">
        <v>20860</v>
      </c>
      <c r="C3443" s="29">
        <v>20828</v>
      </c>
      <c r="D3443" s="29">
        <v>83.058000000000007</v>
      </c>
      <c r="E3443" s="29">
        <v>78.44</v>
      </c>
      <c r="F3443" s="29">
        <v>1.2224999999999999</v>
      </c>
      <c r="G3443" s="29">
        <v>1.2748000000000001E-2</v>
      </c>
      <c r="H3443" s="29">
        <v>0.15698999999999999</v>
      </c>
      <c r="I3443" s="29">
        <v>0.15670000000000001</v>
      </c>
      <c r="J3443" s="29">
        <v>1.5536000000000001</v>
      </c>
      <c r="K3443" s="29">
        <v>3.3355999999999997E-2</v>
      </c>
      <c r="L3443" s="29">
        <v>0.3211</v>
      </c>
      <c r="M3443" s="29">
        <v>8.8679999999999995E-2</v>
      </c>
      <c r="N3443" s="29">
        <v>1.225E-2</v>
      </c>
      <c r="O3443" s="29">
        <v>0.75839999999999996</v>
      </c>
      <c r="P3443" s="29">
        <v>1.0562499999999999</v>
      </c>
      <c r="Q3443" s="29">
        <v>2.3862000000000001E-2</v>
      </c>
      <c r="R3443" s="29">
        <v>1.7919999999999998E-2</v>
      </c>
      <c r="S3443" s="29">
        <v>3.1676000000000003E-2</v>
      </c>
      <c r="T3443" s="29">
        <v>0.99450000000000005</v>
      </c>
      <c r="U3443" s="29">
        <v>0.10589899999999999</v>
      </c>
      <c r="V3443" s="29">
        <v>0.48899999999999999</v>
      </c>
    </row>
    <row r="3444" spans="1:22" ht="14.25" customHeight="1" x14ac:dyDescent="0.3">
      <c r="A3444" s="57">
        <v>41121</v>
      </c>
      <c r="B3444" s="29">
        <v>20870</v>
      </c>
      <c r="C3444" s="29">
        <v>20828</v>
      </c>
      <c r="D3444" s="29">
        <v>82.635000000000005</v>
      </c>
      <c r="E3444" s="29">
        <v>78.12</v>
      </c>
      <c r="F3444" s="29">
        <v>1.2303999999999999</v>
      </c>
      <c r="G3444" s="29">
        <v>1.2801E-2</v>
      </c>
      <c r="H3444" s="29">
        <v>0.15715999999999999</v>
      </c>
      <c r="I3444" s="29">
        <v>0.15690000000000001</v>
      </c>
      <c r="J3444" s="29">
        <v>1.5678000000000001</v>
      </c>
      <c r="K3444" s="29">
        <v>3.3385999999999999E-2</v>
      </c>
      <c r="L3444" s="29">
        <v>0.3206</v>
      </c>
      <c r="M3444" s="29">
        <v>8.8480000000000003E-2</v>
      </c>
      <c r="N3444" s="29">
        <v>1.2239999999999999E-2</v>
      </c>
      <c r="O3444" s="29">
        <v>0.75839999999999996</v>
      </c>
      <c r="P3444" s="29">
        <v>1.0569200000000001</v>
      </c>
      <c r="Q3444" s="29">
        <v>2.3990999999999998E-2</v>
      </c>
      <c r="R3444" s="29">
        <v>1.7947999999999999E-2</v>
      </c>
      <c r="S3444" s="29">
        <v>3.1725999999999997E-2</v>
      </c>
      <c r="T3444" s="29">
        <v>0.99690000000000001</v>
      </c>
      <c r="U3444" s="29">
        <v>0.105988</v>
      </c>
      <c r="V3444" s="29">
        <v>0.48630000000000001</v>
      </c>
    </row>
    <row r="3445" spans="1:22" ht="14.25" customHeight="1" x14ac:dyDescent="0.3">
      <c r="A3445" s="57">
        <v>41120</v>
      </c>
      <c r="B3445" s="29">
        <v>20870</v>
      </c>
      <c r="C3445" s="29">
        <v>20828</v>
      </c>
      <c r="D3445" s="29">
        <v>82.793999999999997</v>
      </c>
      <c r="E3445" s="29">
        <v>78.180000000000007</v>
      </c>
      <c r="F3445" s="29">
        <v>1.226</v>
      </c>
      <c r="G3445" s="29">
        <v>1.2793000000000001E-2</v>
      </c>
      <c r="H3445" s="29">
        <v>0.15673000000000001</v>
      </c>
      <c r="I3445" s="29">
        <v>0.15670000000000001</v>
      </c>
      <c r="J3445" s="29">
        <v>1.571</v>
      </c>
      <c r="K3445" s="29">
        <v>3.3312000000000001E-2</v>
      </c>
      <c r="L3445" s="29">
        <v>0.3175</v>
      </c>
      <c r="M3445" s="29">
        <v>8.7970000000000007E-2</v>
      </c>
      <c r="N3445" s="29">
        <v>1.2239999999999999E-2</v>
      </c>
      <c r="O3445" s="29">
        <v>0.75839999999999996</v>
      </c>
      <c r="P3445" s="29">
        <v>1.0576399999999999</v>
      </c>
      <c r="Q3445" s="29">
        <v>2.3902E-2</v>
      </c>
      <c r="R3445" s="29">
        <v>1.8036E-2</v>
      </c>
      <c r="S3445" s="29">
        <v>3.1661000000000002E-2</v>
      </c>
      <c r="T3445" s="29">
        <v>0.99829999999999997</v>
      </c>
      <c r="U3445" s="29">
        <v>0.105765</v>
      </c>
      <c r="V3445" s="29">
        <v>0.49009999999999998</v>
      </c>
    </row>
    <row r="3446" spans="1:22" ht="14.25" customHeight="1" x14ac:dyDescent="0.3">
      <c r="A3446" s="57">
        <v>41117</v>
      </c>
      <c r="B3446" s="29">
        <v>20880</v>
      </c>
      <c r="C3446" s="29">
        <v>20828</v>
      </c>
      <c r="D3446" s="29">
        <v>82.709000000000003</v>
      </c>
      <c r="E3446" s="29">
        <v>78.459999999999994</v>
      </c>
      <c r="F3446" s="29">
        <v>1.2322</v>
      </c>
      <c r="G3446" s="29">
        <v>1.2748000000000001E-2</v>
      </c>
      <c r="H3446" s="29">
        <v>0.15670000000000001</v>
      </c>
      <c r="I3446" s="29">
        <v>0.15670000000000001</v>
      </c>
      <c r="J3446" s="29">
        <v>1.5748</v>
      </c>
      <c r="K3446" s="29">
        <v>3.329E-2</v>
      </c>
      <c r="L3446" s="29">
        <v>0.31780000000000003</v>
      </c>
      <c r="M3446" s="29">
        <v>8.7900000000000006E-2</v>
      </c>
      <c r="N3446" s="29">
        <v>1.2239999999999999E-2</v>
      </c>
      <c r="O3446" s="29">
        <v>0.75849999999999995</v>
      </c>
      <c r="P3446" s="29">
        <v>1.0573600000000001</v>
      </c>
      <c r="Q3446" s="29">
        <v>2.3880999999999999E-2</v>
      </c>
      <c r="R3446" s="29">
        <v>1.8055999999999999E-2</v>
      </c>
      <c r="S3446" s="29">
        <v>3.1725999999999997E-2</v>
      </c>
      <c r="T3446" s="29">
        <v>0.99680000000000002</v>
      </c>
      <c r="U3446" s="29">
        <v>0.105765</v>
      </c>
      <c r="V3446" s="29">
        <v>0.49390000000000001</v>
      </c>
    </row>
    <row r="3447" spans="1:22" ht="14.25" customHeight="1" x14ac:dyDescent="0.3">
      <c r="A3447" s="57">
        <v>41116</v>
      </c>
      <c r="B3447" s="29">
        <v>20880</v>
      </c>
      <c r="C3447" s="29">
        <v>20828</v>
      </c>
      <c r="D3447" s="29">
        <v>82.808000000000007</v>
      </c>
      <c r="E3447" s="29">
        <v>78.209999999999994</v>
      </c>
      <c r="F3447" s="29">
        <v>1.2282999999999999</v>
      </c>
      <c r="G3447" s="29">
        <v>1.2782E-2</v>
      </c>
      <c r="H3447" s="29">
        <v>0.15661</v>
      </c>
      <c r="I3447" s="29">
        <v>0.15659999999999999</v>
      </c>
      <c r="J3447" s="29">
        <v>1.5687</v>
      </c>
      <c r="K3447" s="29">
        <v>3.3216000000000002E-2</v>
      </c>
      <c r="L3447" s="29">
        <v>0.31619999999999998</v>
      </c>
      <c r="M3447" s="29">
        <v>8.7370000000000003E-2</v>
      </c>
      <c r="N3447" s="29">
        <v>1.2239999999999999E-2</v>
      </c>
      <c r="O3447" s="29">
        <v>0.76259999999999994</v>
      </c>
      <c r="P3447" s="29">
        <v>1.05966</v>
      </c>
      <c r="Q3447" s="29">
        <v>2.3838000000000002E-2</v>
      </c>
      <c r="R3447" s="29">
        <v>1.7972999999999999E-2</v>
      </c>
      <c r="S3447" s="29">
        <v>3.1676000000000003E-2</v>
      </c>
      <c r="T3447" s="29">
        <v>0.99009999999999998</v>
      </c>
      <c r="U3447" s="29">
        <v>0.105508</v>
      </c>
      <c r="V3447" s="29">
        <v>0.49469999999999997</v>
      </c>
    </row>
    <row r="3448" spans="1:22" ht="14.25" customHeight="1" x14ac:dyDescent="0.3">
      <c r="A3448" s="57">
        <v>41115</v>
      </c>
      <c r="B3448" s="29">
        <v>20885</v>
      </c>
      <c r="C3448" s="29">
        <v>20828</v>
      </c>
      <c r="D3448" s="29">
        <v>83.524000000000001</v>
      </c>
      <c r="E3448" s="29">
        <v>78.16</v>
      </c>
      <c r="F3448" s="29">
        <v>1.2158</v>
      </c>
      <c r="G3448" s="29">
        <v>1.2796999999999999E-2</v>
      </c>
      <c r="H3448" s="29">
        <v>0.1565</v>
      </c>
      <c r="I3448" s="29">
        <v>0.1565</v>
      </c>
      <c r="J3448" s="29">
        <v>1.5498000000000001</v>
      </c>
      <c r="K3448" s="29">
        <v>3.3151E-2</v>
      </c>
      <c r="L3448" s="29">
        <v>0.31559999999999999</v>
      </c>
      <c r="M3448" s="29">
        <v>8.7059999999999998E-2</v>
      </c>
      <c r="N3448" s="29">
        <v>1.2239999999999999E-2</v>
      </c>
      <c r="O3448" s="29">
        <v>0.76339999999999997</v>
      </c>
      <c r="P3448" s="29">
        <v>1.0569200000000001</v>
      </c>
      <c r="Q3448" s="29">
        <v>2.3791E-2</v>
      </c>
      <c r="R3448" s="29">
        <v>1.7805999999999999E-2</v>
      </c>
      <c r="S3448" s="29">
        <v>3.1626000000000001E-2</v>
      </c>
      <c r="T3448" s="29">
        <v>0.98480000000000001</v>
      </c>
      <c r="U3448" s="29">
        <v>0.10545300000000001</v>
      </c>
      <c r="V3448" s="29">
        <v>0.49170000000000003</v>
      </c>
    </row>
    <row r="3449" spans="1:22" ht="14.25" customHeight="1" x14ac:dyDescent="0.3">
      <c r="A3449" s="57">
        <v>41114</v>
      </c>
      <c r="B3449" s="29">
        <v>20880</v>
      </c>
      <c r="C3449" s="29">
        <v>20828</v>
      </c>
      <c r="D3449" s="29">
        <v>84.004999999999995</v>
      </c>
      <c r="E3449" s="29">
        <v>78.180000000000007</v>
      </c>
      <c r="F3449" s="29">
        <v>1.2060999999999999</v>
      </c>
      <c r="G3449" s="29">
        <v>1.2789999999999999E-2</v>
      </c>
      <c r="H3449" s="29">
        <v>0.15654000000000001</v>
      </c>
      <c r="I3449" s="29">
        <v>0.15659999999999999</v>
      </c>
      <c r="J3449" s="29">
        <v>1.5506</v>
      </c>
      <c r="K3449" s="29">
        <v>3.3173000000000001E-2</v>
      </c>
      <c r="L3449" s="29">
        <v>0.31430000000000002</v>
      </c>
      <c r="M3449" s="29">
        <v>8.6989999999999998E-2</v>
      </c>
      <c r="N3449" s="29">
        <v>1.223E-2</v>
      </c>
      <c r="O3449" s="29">
        <v>0.76419999999999999</v>
      </c>
      <c r="P3449" s="29">
        <v>1.0587899999999999</v>
      </c>
      <c r="Q3449" s="29">
        <v>2.3827999999999998E-2</v>
      </c>
      <c r="R3449" s="29">
        <v>1.7781000000000002E-2</v>
      </c>
      <c r="S3449" s="29">
        <v>3.1461000000000003E-2</v>
      </c>
      <c r="T3449" s="29">
        <v>0.97829999999999995</v>
      </c>
      <c r="U3449" s="29">
        <v>0.10562000000000001</v>
      </c>
      <c r="V3449" s="29">
        <v>0.48859999999999998</v>
      </c>
    </row>
    <row r="3450" spans="1:22" ht="14.25" customHeight="1" x14ac:dyDescent="0.3">
      <c r="A3450" s="57">
        <v>41113</v>
      </c>
      <c r="B3450" s="29">
        <v>20850</v>
      </c>
      <c r="C3450" s="29">
        <v>20828</v>
      </c>
      <c r="D3450" s="29">
        <v>83.706000000000003</v>
      </c>
      <c r="E3450" s="29">
        <v>78.400000000000006</v>
      </c>
      <c r="F3450" s="29">
        <v>1.2117</v>
      </c>
      <c r="G3450" s="29">
        <v>1.2756999999999999E-2</v>
      </c>
      <c r="H3450" s="29">
        <v>0.15656</v>
      </c>
      <c r="I3450" s="29">
        <v>0.15659999999999999</v>
      </c>
      <c r="J3450" s="29">
        <v>1.5507</v>
      </c>
      <c r="K3450" s="29">
        <v>3.3208000000000001E-2</v>
      </c>
      <c r="L3450" s="29">
        <v>0.31440000000000001</v>
      </c>
      <c r="M3450" s="29">
        <v>8.6989999999999998E-2</v>
      </c>
      <c r="N3450" s="29">
        <v>1.2120000000000001E-2</v>
      </c>
      <c r="O3450" s="29">
        <v>0.76370000000000005</v>
      </c>
      <c r="P3450" s="29">
        <v>1.0590999999999999</v>
      </c>
      <c r="Q3450" s="29">
        <v>2.3772999999999999E-2</v>
      </c>
      <c r="R3450" s="29">
        <v>1.7825000000000001E-2</v>
      </c>
      <c r="S3450" s="29">
        <v>3.1501000000000001E-2</v>
      </c>
      <c r="T3450" s="29">
        <v>0.98160000000000003</v>
      </c>
      <c r="U3450" s="29">
        <v>0.105452</v>
      </c>
      <c r="V3450" s="29">
        <v>0.4904</v>
      </c>
    </row>
    <row r="3451" spans="1:22" ht="14.25" customHeight="1" x14ac:dyDescent="0.3">
      <c r="A3451" s="57">
        <v>41110</v>
      </c>
      <c r="B3451" s="29">
        <v>20845</v>
      </c>
      <c r="C3451" s="29">
        <v>20828</v>
      </c>
      <c r="D3451" s="29">
        <v>83.477999999999994</v>
      </c>
      <c r="E3451" s="29">
        <v>78.489999999999995</v>
      </c>
      <c r="F3451" s="29">
        <v>1.2157</v>
      </c>
      <c r="G3451" s="29">
        <v>1.2743000000000001E-2</v>
      </c>
      <c r="H3451" s="29">
        <v>0.15687000000000001</v>
      </c>
      <c r="I3451" s="29">
        <v>0.15690000000000001</v>
      </c>
      <c r="J3451" s="29">
        <v>1.5623</v>
      </c>
      <c r="K3451" s="29">
        <v>3.3356999999999998E-2</v>
      </c>
      <c r="L3451" s="29">
        <v>0.31730000000000003</v>
      </c>
      <c r="M3451" s="29">
        <v>8.7569999999999995E-2</v>
      </c>
      <c r="N3451" s="29">
        <v>1.223E-2</v>
      </c>
      <c r="O3451" s="29">
        <v>0.75860000000000005</v>
      </c>
      <c r="P3451" s="29">
        <v>1.05904</v>
      </c>
      <c r="Q3451" s="29">
        <v>2.3896000000000001E-2</v>
      </c>
      <c r="R3451" s="29">
        <v>1.8068000000000001E-2</v>
      </c>
      <c r="S3451" s="29">
        <v>3.1586000000000003E-2</v>
      </c>
      <c r="T3451" s="29">
        <v>0.98760000000000003</v>
      </c>
      <c r="U3451" s="29">
        <v>0.105708</v>
      </c>
      <c r="V3451" s="29">
        <v>0.49419999999999997</v>
      </c>
    </row>
    <row r="3452" spans="1:22" ht="14.25" customHeight="1" x14ac:dyDescent="0.3">
      <c r="A3452" s="57">
        <v>41109</v>
      </c>
      <c r="B3452" s="29">
        <v>20840</v>
      </c>
      <c r="C3452" s="29">
        <v>20828</v>
      </c>
      <c r="D3452" s="29">
        <v>82.882999999999996</v>
      </c>
      <c r="E3452" s="29">
        <v>78.59</v>
      </c>
      <c r="F3452" s="29">
        <v>1.2281</v>
      </c>
      <c r="G3452" s="29">
        <v>1.2725E-2</v>
      </c>
      <c r="H3452" s="29">
        <v>0.15690000000000001</v>
      </c>
      <c r="I3452" s="29">
        <v>0.157</v>
      </c>
      <c r="J3452" s="29">
        <v>1.5725</v>
      </c>
      <c r="K3452" s="29">
        <v>3.3343999999999999E-2</v>
      </c>
      <c r="L3452" s="29">
        <v>0.31790000000000002</v>
      </c>
      <c r="M3452" s="29">
        <v>8.7849999999999998E-2</v>
      </c>
      <c r="N3452" s="29">
        <v>1.223E-2</v>
      </c>
      <c r="O3452" s="29">
        <v>0.751</v>
      </c>
      <c r="P3452" s="29">
        <v>1.0587899999999999</v>
      </c>
      <c r="Q3452" s="29">
        <v>2.3989E-2</v>
      </c>
      <c r="R3452" s="29">
        <v>1.8137E-2</v>
      </c>
      <c r="S3452" s="29">
        <v>3.1615999999999998E-2</v>
      </c>
      <c r="T3452" s="29">
        <v>0.99260000000000004</v>
      </c>
      <c r="U3452" s="29">
        <v>0.10584300000000001</v>
      </c>
      <c r="V3452" s="29">
        <v>0.49680000000000002</v>
      </c>
    </row>
    <row r="3453" spans="1:22" ht="14.25" customHeight="1" x14ac:dyDescent="0.3">
      <c r="A3453" s="57">
        <v>41108</v>
      </c>
      <c r="B3453" s="29">
        <v>20855</v>
      </c>
      <c r="C3453" s="29">
        <v>20828</v>
      </c>
      <c r="D3453" s="29">
        <v>83.067999999999998</v>
      </c>
      <c r="E3453" s="29">
        <v>78.8</v>
      </c>
      <c r="F3453" s="29">
        <v>1.2283999999999999</v>
      </c>
      <c r="G3453" s="29">
        <v>1.269E-2</v>
      </c>
      <c r="H3453" s="29">
        <v>0.15697</v>
      </c>
      <c r="I3453" s="29">
        <v>0.157</v>
      </c>
      <c r="J3453" s="29">
        <v>1.5652999999999999</v>
      </c>
      <c r="K3453" s="29">
        <v>3.3369000000000003E-2</v>
      </c>
      <c r="L3453" s="29">
        <v>0.31609999999999999</v>
      </c>
      <c r="M3453" s="29">
        <v>8.7569999999999995E-2</v>
      </c>
      <c r="N3453" s="29">
        <v>1.223E-2</v>
      </c>
      <c r="O3453" s="29">
        <v>0.749</v>
      </c>
      <c r="P3453" s="29">
        <v>1.0589599999999999</v>
      </c>
      <c r="Q3453" s="29">
        <v>2.4015000000000002E-2</v>
      </c>
      <c r="R3453" s="29">
        <v>1.8051999999999999E-2</v>
      </c>
      <c r="S3453" s="29">
        <v>3.1565999999999997E-2</v>
      </c>
      <c r="T3453" s="29">
        <v>0.9899</v>
      </c>
      <c r="U3453" s="29">
        <v>0.105821</v>
      </c>
      <c r="V3453" s="29">
        <v>0.49430000000000002</v>
      </c>
    </row>
    <row r="3454" spans="1:22" ht="14.25" customHeight="1" x14ac:dyDescent="0.3">
      <c r="A3454" s="57">
        <v>41107</v>
      </c>
      <c r="B3454" s="29">
        <v>20850</v>
      </c>
      <c r="C3454" s="29">
        <v>20828</v>
      </c>
      <c r="D3454" s="29">
        <v>83.031999999999996</v>
      </c>
      <c r="E3454" s="29">
        <v>79.06</v>
      </c>
      <c r="F3454" s="29">
        <v>1.2294</v>
      </c>
      <c r="G3454" s="29">
        <v>1.2648E-2</v>
      </c>
      <c r="H3454" s="29">
        <v>0.15687999999999999</v>
      </c>
      <c r="I3454" s="29">
        <v>0.15690000000000001</v>
      </c>
      <c r="J3454" s="29">
        <v>1.5653999999999999</v>
      </c>
      <c r="K3454" s="29">
        <v>3.3378999999999999E-2</v>
      </c>
      <c r="L3454" s="29">
        <v>0.31659999999999999</v>
      </c>
      <c r="M3454" s="29">
        <v>8.7389999999999995E-2</v>
      </c>
      <c r="N3454" s="29">
        <v>1.223E-2</v>
      </c>
      <c r="O3454" s="29">
        <v>0.74719999999999998</v>
      </c>
      <c r="P3454" s="29">
        <v>1.0587599999999999</v>
      </c>
      <c r="Q3454" s="29">
        <v>2.3966999999999999E-2</v>
      </c>
      <c r="R3454" s="29">
        <v>1.8162000000000001E-2</v>
      </c>
      <c r="S3454" s="29">
        <v>3.1626000000000001E-2</v>
      </c>
      <c r="T3454" s="29">
        <v>0.98819999999999997</v>
      </c>
      <c r="U3454" s="29">
        <v>0.106033</v>
      </c>
      <c r="V3454" s="29">
        <v>0.4945</v>
      </c>
    </row>
    <row r="3455" spans="1:22" ht="14.25" customHeight="1" x14ac:dyDescent="0.3">
      <c r="A3455" s="57">
        <v>41106</v>
      </c>
      <c r="B3455" s="29">
        <v>20860</v>
      </c>
      <c r="C3455" s="29">
        <v>20828</v>
      </c>
      <c r="D3455" s="29">
        <v>83.097999999999999</v>
      </c>
      <c r="E3455" s="29">
        <v>78.87</v>
      </c>
      <c r="F3455" s="29">
        <v>1.2273000000000001</v>
      </c>
      <c r="G3455" s="29">
        <v>1.2682000000000001E-2</v>
      </c>
      <c r="H3455" s="29">
        <v>0.15673999999999999</v>
      </c>
      <c r="I3455" s="29">
        <v>0.15679999999999999</v>
      </c>
      <c r="J3455" s="29">
        <v>1.5637000000000001</v>
      </c>
      <c r="K3455" s="29">
        <v>3.3347000000000002E-2</v>
      </c>
      <c r="L3455" s="29">
        <v>0.31509999999999999</v>
      </c>
      <c r="M3455" s="29">
        <v>8.7309999999999999E-2</v>
      </c>
      <c r="N3455" s="29">
        <v>1.2330000000000001E-2</v>
      </c>
      <c r="O3455" s="29">
        <v>0.74839999999999995</v>
      </c>
      <c r="P3455" s="29">
        <v>1.05904</v>
      </c>
      <c r="Q3455" s="29">
        <v>2.3954E-2</v>
      </c>
      <c r="R3455" s="29">
        <v>1.8186999999999998E-2</v>
      </c>
      <c r="S3455" s="29">
        <v>3.1666E-2</v>
      </c>
      <c r="T3455" s="29">
        <v>0.98529999999999995</v>
      </c>
      <c r="U3455" s="29">
        <v>0.105821</v>
      </c>
      <c r="V3455" s="29">
        <v>0.49080000000000001</v>
      </c>
    </row>
    <row r="3456" spans="1:22" ht="14.25" customHeight="1" x14ac:dyDescent="0.3">
      <c r="A3456" s="57">
        <v>41103</v>
      </c>
      <c r="B3456" s="29">
        <v>20860</v>
      </c>
      <c r="C3456" s="29">
        <v>20828</v>
      </c>
      <c r="D3456" s="29">
        <v>83.349000000000004</v>
      </c>
      <c r="E3456" s="29">
        <v>79.180000000000007</v>
      </c>
      <c r="F3456" s="29">
        <v>1.2249000000000001</v>
      </c>
      <c r="G3456" s="29">
        <v>1.2624E-2</v>
      </c>
      <c r="H3456" s="29">
        <v>0.15639</v>
      </c>
      <c r="I3456" s="29">
        <v>0.15679999999999999</v>
      </c>
      <c r="J3456" s="29">
        <v>1.5575000000000001</v>
      </c>
      <c r="K3456" s="29">
        <v>3.3389000000000002E-2</v>
      </c>
      <c r="L3456" s="29">
        <v>0.314</v>
      </c>
      <c r="M3456" s="29">
        <v>8.7099999999999997E-2</v>
      </c>
      <c r="N3456" s="29">
        <v>1.222E-2</v>
      </c>
      <c r="O3456" s="29">
        <v>0.747</v>
      </c>
      <c r="P3456" s="29">
        <v>1.0592999999999999</v>
      </c>
      <c r="Q3456" s="29">
        <v>2.3876000000000001E-2</v>
      </c>
      <c r="R3456" s="29">
        <v>1.8186999999999998E-2</v>
      </c>
      <c r="S3456" s="29">
        <v>3.1676000000000003E-2</v>
      </c>
      <c r="T3456" s="29">
        <v>0.98599999999999999</v>
      </c>
      <c r="U3456" s="29">
        <v>0.10584300000000001</v>
      </c>
      <c r="V3456" s="29">
        <v>0.49049999999999999</v>
      </c>
    </row>
    <row r="3457" spans="1:22" ht="14.25" customHeight="1" x14ac:dyDescent="0.3">
      <c r="A3457" s="57">
        <v>41102</v>
      </c>
      <c r="B3457" s="29">
        <v>20870</v>
      </c>
      <c r="C3457" s="29">
        <v>20828</v>
      </c>
      <c r="D3457" s="29">
        <v>83.659000000000006</v>
      </c>
      <c r="E3457" s="29">
        <v>79.31</v>
      </c>
      <c r="F3457" s="29">
        <v>1.2202999999999999</v>
      </c>
      <c r="G3457" s="29">
        <v>1.2609E-2</v>
      </c>
      <c r="H3457" s="29">
        <v>0.15687000000000001</v>
      </c>
      <c r="I3457" s="29">
        <v>0.15690000000000001</v>
      </c>
      <c r="J3457" s="29">
        <v>1.5427999999999999</v>
      </c>
      <c r="K3457" s="29">
        <v>3.3321000000000003E-2</v>
      </c>
      <c r="L3457" s="29">
        <v>0.31330000000000002</v>
      </c>
      <c r="M3457" s="29">
        <v>8.6629999999999999E-2</v>
      </c>
      <c r="N3457" s="29">
        <v>1.218E-2</v>
      </c>
      <c r="O3457" s="29">
        <v>0.74770000000000003</v>
      </c>
      <c r="P3457" s="29">
        <v>1.0590999999999999</v>
      </c>
      <c r="Q3457" s="29">
        <v>2.3795E-2</v>
      </c>
      <c r="R3457" s="29">
        <v>1.7947000000000001E-2</v>
      </c>
      <c r="S3457" s="29">
        <v>3.1437E-2</v>
      </c>
      <c r="T3457" s="29">
        <v>0.98119999999999996</v>
      </c>
      <c r="U3457" s="29">
        <v>0.105764</v>
      </c>
      <c r="V3457" s="29">
        <v>0.49030000000000001</v>
      </c>
    </row>
    <row r="3458" spans="1:22" ht="14.25" customHeight="1" x14ac:dyDescent="0.3">
      <c r="A3458" s="57">
        <v>41101</v>
      </c>
      <c r="B3458" s="29">
        <v>20875</v>
      </c>
      <c r="C3458" s="29">
        <v>20828</v>
      </c>
      <c r="D3458" s="29">
        <v>83.567999999999998</v>
      </c>
      <c r="E3458" s="29">
        <v>79.760000000000005</v>
      </c>
      <c r="F3458" s="29">
        <v>1.2239</v>
      </c>
      <c r="G3458" s="29">
        <v>1.2538000000000001E-2</v>
      </c>
      <c r="H3458" s="29">
        <v>0.15698000000000001</v>
      </c>
      <c r="I3458" s="29">
        <v>0.15709999999999999</v>
      </c>
      <c r="J3458" s="29">
        <v>1.5501</v>
      </c>
      <c r="K3458" s="29">
        <v>3.3397999999999997E-2</v>
      </c>
      <c r="L3458" s="29">
        <v>0.31469999999999998</v>
      </c>
      <c r="M3458" s="29">
        <v>8.7590000000000001E-2</v>
      </c>
      <c r="N3458" s="29">
        <v>1.222E-2</v>
      </c>
      <c r="O3458" s="29">
        <v>0.74819999999999998</v>
      </c>
      <c r="P3458" s="29">
        <v>1.05888</v>
      </c>
      <c r="Q3458" s="29">
        <v>2.3923E-2</v>
      </c>
      <c r="R3458" s="29">
        <v>1.8038999999999999E-2</v>
      </c>
      <c r="S3458" s="29">
        <v>3.1525999999999998E-2</v>
      </c>
      <c r="T3458" s="29">
        <v>0.98029999999999995</v>
      </c>
      <c r="U3458" s="29">
        <v>0.106</v>
      </c>
      <c r="V3458" s="29">
        <v>0.49120000000000003</v>
      </c>
    </row>
    <row r="3459" spans="1:22" ht="14.25" customHeight="1" x14ac:dyDescent="0.3">
      <c r="A3459" s="57">
        <v>41100</v>
      </c>
      <c r="B3459" s="29">
        <v>20880</v>
      </c>
      <c r="C3459" s="29">
        <v>20828</v>
      </c>
      <c r="D3459" s="29">
        <v>83.4</v>
      </c>
      <c r="E3459" s="29">
        <v>79.430000000000007</v>
      </c>
      <c r="F3459" s="29">
        <v>1.2250000000000001</v>
      </c>
      <c r="G3459" s="29">
        <v>1.259E-2</v>
      </c>
      <c r="H3459" s="29">
        <v>0.15706000000000001</v>
      </c>
      <c r="I3459" s="29">
        <v>0.15709999999999999</v>
      </c>
      <c r="J3459" s="29">
        <v>1.552</v>
      </c>
      <c r="K3459" s="29">
        <v>3.3376000000000003E-2</v>
      </c>
      <c r="L3459" s="29">
        <v>0.31469999999999998</v>
      </c>
      <c r="M3459" s="29">
        <v>8.7739999999999999E-2</v>
      </c>
      <c r="N3459" s="29">
        <v>1.222E-2</v>
      </c>
      <c r="O3459" s="29">
        <v>0.74770000000000003</v>
      </c>
      <c r="P3459" s="29">
        <v>1.0593300000000001</v>
      </c>
      <c r="Q3459" s="29">
        <v>2.3906E-2</v>
      </c>
      <c r="R3459" s="29">
        <v>1.7974E-2</v>
      </c>
      <c r="S3459" s="29">
        <v>3.1541E-2</v>
      </c>
      <c r="T3459" s="29">
        <v>0.97789999999999999</v>
      </c>
      <c r="U3459" s="29">
        <v>0.10589899999999999</v>
      </c>
      <c r="V3459" s="29">
        <v>0.49159999999999998</v>
      </c>
    </row>
    <row r="3460" spans="1:22" ht="14.25" customHeight="1" x14ac:dyDescent="0.3">
      <c r="A3460" s="57">
        <v>41099</v>
      </c>
      <c r="B3460" s="29">
        <v>20875</v>
      </c>
      <c r="C3460" s="29">
        <v>20828</v>
      </c>
      <c r="D3460" s="29">
        <v>83.161000000000001</v>
      </c>
      <c r="E3460" s="29">
        <v>79.56</v>
      </c>
      <c r="F3460" s="29">
        <v>1.2313000000000001</v>
      </c>
      <c r="G3460" s="29">
        <v>1.2569E-2</v>
      </c>
      <c r="H3460" s="29">
        <v>0.15692999999999999</v>
      </c>
      <c r="I3460" s="29">
        <v>0.157</v>
      </c>
      <c r="J3460" s="29">
        <v>1.5527</v>
      </c>
      <c r="K3460" s="29">
        <v>3.3384999999999998E-2</v>
      </c>
      <c r="L3460" s="29">
        <v>0.31359999999999999</v>
      </c>
      <c r="M3460" s="29">
        <v>8.7540000000000007E-2</v>
      </c>
      <c r="N3460" s="29">
        <v>1.222E-2</v>
      </c>
      <c r="O3460" s="29">
        <v>0.74880000000000002</v>
      </c>
      <c r="P3460" s="29">
        <v>1.0632699999999999</v>
      </c>
      <c r="Q3460" s="29">
        <v>2.3858000000000001E-2</v>
      </c>
      <c r="R3460" s="29">
        <v>1.7942E-2</v>
      </c>
      <c r="S3460" s="29">
        <v>3.1525999999999998E-2</v>
      </c>
      <c r="T3460" s="29">
        <v>0.98119999999999996</v>
      </c>
      <c r="U3460" s="29">
        <v>0.106271</v>
      </c>
      <c r="V3460" s="29">
        <v>0.49180000000000001</v>
      </c>
    </row>
    <row r="3461" spans="1:22" ht="14.25" customHeight="1" x14ac:dyDescent="0.3">
      <c r="A3461" s="57">
        <v>41096</v>
      </c>
      <c r="B3461" s="29">
        <v>20885</v>
      </c>
      <c r="C3461" s="29">
        <v>20828</v>
      </c>
      <c r="D3461" s="29">
        <v>83.376999999999995</v>
      </c>
      <c r="E3461" s="29">
        <v>79.66</v>
      </c>
      <c r="F3461" s="29">
        <v>1.2291000000000001</v>
      </c>
      <c r="G3461" s="29">
        <v>1.2553E-2</v>
      </c>
      <c r="H3461" s="29">
        <v>0.15709000000000001</v>
      </c>
      <c r="I3461" s="29">
        <v>0.15709999999999999</v>
      </c>
      <c r="J3461" s="29">
        <v>1.5495000000000001</v>
      </c>
      <c r="K3461" s="29">
        <v>3.3419999999999998E-2</v>
      </c>
      <c r="L3461" s="29">
        <v>0.31319999999999998</v>
      </c>
      <c r="M3461" s="29">
        <v>8.7770000000000001E-2</v>
      </c>
      <c r="N3461" s="29">
        <v>1.222E-2</v>
      </c>
      <c r="O3461" s="29">
        <v>0.75080000000000002</v>
      </c>
      <c r="P3461" s="29">
        <v>1.0627</v>
      </c>
      <c r="Q3461" s="29">
        <v>2.3895E-2</v>
      </c>
      <c r="R3461" s="29">
        <v>1.7916000000000001E-2</v>
      </c>
      <c r="S3461" s="29">
        <v>3.1505999999999999E-2</v>
      </c>
      <c r="T3461" s="29">
        <v>0.98080000000000001</v>
      </c>
      <c r="U3461" s="29">
        <v>0.10602200000000001</v>
      </c>
      <c r="V3461" s="29">
        <v>0.49309999999999998</v>
      </c>
    </row>
    <row r="3462" spans="1:22" ht="14.25" customHeight="1" x14ac:dyDescent="0.3">
      <c r="A3462" s="57">
        <v>41095</v>
      </c>
      <c r="B3462" s="29">
        <v>20880</v>
      </c>
      <c r="C3462" s="29">
        <v>20828</v>
      </c>
      <c r="D3462" s="29">
        <v>82.813000000000002</v>
      </c>
      <c r="E3462" s="29">
        <v>79.92</v>
      </c>
      <c r="F3462" s="29">
        <v>1.2392000000000001</v>
      </c>
      <c r="G3462" s="29">
        <v>1.2513E-2</v>
      </c>
      <c r="H3462" s="29">
        <v>0.15731000000000001</v>
      </c>
      <c r="I3462" s="29">
        <v>0.15740000000000001</v>
      </c>
      <c r="J3462" s="29">
        <v>1.5525</v>
      </c>
      <c r="K3462" s="29">
        <v>3.3472000000000002E-2</v>
      </c>
      <c r="L3462" s="29">
        <v>0.3165</v>
      </c>
      <c r="M3462" s="29">
        <v>8.8139999999999996E-2</v>
      </c>
      <c r="N3462" s="29">
        <v>1.222E-2</v>
      </c>
      <c r="O3462" s="29">
        <v>0.74709999999999999</v>
      </c>
      <c r="P3462" s="29">
        <v>1.06036</v>
      </c>
      <c r="Q3462" s="29">
        <v>2.3991999999999999E-2</v>
      </c>
      <c r="R3462" s="29">
        <v>1.8187999999999999E-2</v>
      </c>
      <c r="S3462" s="29">
        <v>3.1676000000000003E-2</v>
      </c>
      <c r="T3462" s="29">
        <v>0.98599999999999999</v>
      </c>
      <c r="U3462" s="29">
        <v>0.10661</v>
      </c>
      <c r="V3462" s="29">
        <v>0.49569999999999997</v>
      </c>
    </row>
    <row r="3463" spans="1:22" ht="14.25" customHeight="1" x14ac:dyDescent="0.3">
      <c r="A3463" s="57">
        <v>41094</v>
      </c>
      <c r="B3463" s="29">
        <v>20890</v>
      </c>
      <c r="C3463" s="29">
        <v>20828</v>
      </c>
      <c r="D3463" s="29">
        <v>81.781999999999996</v>
      </c>
      <c r="E3463" s="29">
        <v>79.88</v>
      </c>
      <c r="F3463" s="29">
        <v>1.2526999999999999</v>
      </c>
      <c r="G3463" s="29">
        <v>1.252E-2</v>
      </c>
      <c r="H3463" s="29">
        <v>0.15751999999999999</v>
      </c>
      <c r="I3463" s="29">
        <v>0.15759999999999999</v>
      </c>
      <c r="J3463" s="29">
        <v>1.5589</v>
      </c>
      <c r="K3463" s="29">
        <v>3.3521000000000002E-2</v>
      </c>
      <c r="L3463" s="29">
        <v>0.31690000000000002</v>
      </c>
      <c r="M3463" s="29">
        <v>8.7910000000000002E-2</v>
      </c>
      <c r="N3463" s="29">
        <v>1.222E-2</v>
      </c>
      <c r="O3463" s="29">
        <v>0.74739999999999995</v>
      </c>
      <c r="P3463" s="29">
        <v>1.0578099999999999</v>
      </c>
      <c r="Q3463" s="29">
        <v>2.4039000000000001E-2</v>
      </c>
      <c r="R3463" s="29">
        <v>1.8312999999999999E-2</v>
      </c>
      <c r="S3463" s="29">
        <v>3.1756E-2</v>
      </c>
      <c r="T3463" s="29">
        <v>0.98719999999999997</v>
      </c>
      <c r="U3463" s="29">
        <v>0.107033</v>
      </c>
      <c r="V3463" s="29">
        <v>0.49309999999999998</v>
      </c>
    </row>
    <row r="3464" spans="1:22" ht="14.25" customHeight="1" x14ac:dyDescent="0.3">
      <c r="A3464" s="57">
        <v>41093</v>
      </c>
      <c r="B3464" s="29">
        <v>20890</v>
      </c>
      <c r="C3464" s="29">
        <v>20828</v>
      </c>
      <c r="D3464" s="29">
        <v>81.781999999999996</v>
      </c>
      <c r="E3464" s="29">
        <v>79.790000000000006</v>
      </c>
      <c r="F3464" s="29">
        <v>1.2607999999999999</v>
      </c>
      <c r="G3464" s="29">
        <v>1.2532E-2</v>
      </c>
      <c r="H3464" s="29">
        <v>0.15739</v>
      </c>
      <c r="I3464" s="29">
        <v>0.15740000000000001</v>
      </c>
      <c r="J3464" s="29">
        <v>1.5689</v>
      </c>
      <c r="K3464" s="29">
        <v>3.3509999999999998E-2</v>
      </c>
      <c r="L3464" s="29">
        <v>0.31759999999999999</v>
      </c>
      <c r="M3464" s="29">
        <v>8.8230000000000003E-2</v>
      </c>
      <c r="N3464" s="29">
        <v>1.222E-2</v>
      </c>
      <c r="O3464" s="29">
        <v>0.75070000000000003</v>
      </c>
      <c r="P3464" s="29">
        <v>1.0562800000000001</v>
      </c>
      <c r="Q3464" s="29">
        <v>2.4049999999999998E-2</v>
      </c>
      <c r="R3464" s="29">
        <v>1.8438E-2</v>
      </c>
      <c r="S3464" s="29">
        <v>3.1838999999999999E-2</v>
      </c>
      <c r="T3464" s="29">
        <v>0.98799999999999999</v>
      </c>
      <c r="U3464" s="29">
        <v>0.10700999999999999</v>
      </c>
      <c r="V3464" s="29">
        <v>0.4965</v>
      </c>
    </row>
    <row r="3465" spans="1:22" ht="14.25" customHeight="1" x14ac:dyDescent="0.3">
      <c r="A3465" s="57">
        <v>41092</v>
      </c>
      <c r="B3465" s="29">
        <v>20895</v>
      </c>
      <c r="C3465" s="29">
        <v>20828</v>
      </c>
      <c r="D3465" s="29">
        <v>81.87</v>
      </c>
      <c r="E3465" s="29">
        <v>79.510000000000005</v>
      </c>
      <c r="F3465" s="29">
        <v>1.2576000000000001</v>
      </c>
      <c r="G3465" s="29">
        <v>1.2576E-2</v>
      </c>
      <c r="H3465" s="29">
        <v>0.15748999999999999</v>
      </c>
      <c r="I3465" s="29">
        <v>0.15740000000000001</v>
      </c>
      <c r="J3465" s="29">
        <v>1.5690999999999999</v>
      </c>
      <c r="K3465" s="29">
        <v>3.3450000000000001E-2</v>
      </c>
      <c r="L3465" s="29">
        <v>0.31659999999999999</v>
      </c>
      <c r="M3465" s="29">
        <v>8.7359999999999993E-2</v>
      </c>
      <c r="N3465" s="29">
        <v>1.231E-2</v>
      </c>
      <c r="O3465" s="29">
        <v>0.74719999999999998</v>
      </c>
      <c r="P3465" s="29">
        <v>1.0564199999999999</v>
      </c>
      <c r="Q3465" s="29">
        <v>2.3879000000000001E-2</v>
      </c>
      <c r="R3465" s="29">
        <v>1.8034000000000001E-2</v>
      </c>
      <c r="S3465" s="29">
        <v>3.1696000000000002E-2</v>
      </c>
      <c r="T3465" s="29">
        <v>0.98309999999999997</v>
      </c>
      <c r="U3465" s="29">
        <v>0.106474</v>
      </c>
      <c r="V3465" s="29">
        <v>0.50360000000000005</v>
      </c>
    </row>
    <row r="3466" spans="1:22" ht="14.25" customHeight="1" x14ac:dyDescent="0.3">
      <c r="A3466" s="57">
        <v>41089</v>
      </c>
      <c r="B3466" s="29">
        <v>20905</v>
      </c>
      <c r="C3466" s="29">
        <v>20828</v>
      </c>
      <c r="D3466" s="29">
        <v>81.626999999999995</v>
      </c>
      <c r="E3466" s="29">
        <v>79.790000000000006</v>
      </c>
      <c r="F3466" s="29">
        <v>1.2666999999999999</v>
      </c>
      <c r="G3466" s="29">
        <v>1.2529999999999999E-2</v>
      </c>
      <c r="H3466" s="29">
        <v>0.15734999999999999</v>
      </c>
      <c r="I3466" s="29">
        <v>0.15720000000000001</v>
      </c>
      <c r="J3466" s="29">
        <v>1.5707</v>
      </c>
      <c r="K3466" s="29">
        <v>3.3522999999999997E-2</v>
      </c>
      <c r="L3466" s="29">
        <v>0.31690000000000002</v>
      </c>
      <c r="M3466" s="29">
        <v>8.7669999999999998E-2</v>
      </c>
      <c r="N3466" s="29">
        <v>1.222E-2</v>
      </c>
      <c r="O3466" s="29">
        <v>0.74719999999999998</v>
      </c>
      <c r="P3466" s="29">
        <v>1.05731</v>
      </c>
      <c r="Q3466" s="29">
        <v>2.3880999999999999E-2</v>
      </c>
      <c r="R3466" s="29">
        <v>1.8055000000000002E-2</v>
      </c>
      <c r="S3466" s="29">
        <v>3.1666E-2</v>
      </c>
      <c r="T3466" s="29">
        <v>0.98370000000000002</v>
      </c>
      <c r="U3466" s="29">
        <v>0.106418</v>
      </c>
      <c r="V3466" s="29">
        <v>0.49709999999999999</v>
      </c>
    </row>
    <row r="3467" spans="1:22" ht="14.25" customHeight="1" x14ac:dyDescent="0.3">
      <c r="A3467" s="57">
        <v>41088</v>
      </c>
      <c r="B3467" s="29">
        <v>20925</v>
      </c>
      <c r="C3467" s="29">
        <v>20828</v>
      </c>
      <c r="D3467" s="29">
        <v>82.807000000000002</v>
      </c>
      <c r="E3467" s="29">
        <v>79.459999999999994</v>
      </c>
      <c r="F3467" s="29">
        <v>1.2444</v>
      </c>
      <c r="G3467" s="29">
        <v>1.2585000000000001E-2</v>
      </c>
      <c r="H3467" s="29">
        <v>0.15726999999999999</v>
      </c>
      <c r="I3467" s="29">
        <v>0.15720000000000001</v>
      </c>
      <c r="J3467" s="29">
        <v>1.5519000000000001</v>
      </c>
      <c r="K3467" s="29">
        <v>3.3404999999999997E-2</v>
      </c>
      <c r="L3467" s="29">
        <v>0.31290000000000001</v>
      </c>
      <c r="M3467" s="29">
        <v>8.6330000000000004E-2</v>
      </c>
      <c r="N3467" s="29">
        <v>1.222E-2</v>
      </c>
      <c r="O3467" s="29">
        <v>0.74680000000000002</v>
      </c>
      <c r="P3467" s="29">
        <v>1.0593300000000001</v>
      </c>
      <c r="Q3467" s="29">
        <v>2.3602000000000001E-2</v>
      </c>
      <c r="R3467" s="29">
        <v>1.7538999999999999E-2</v>
      </c>
      <c r="S3467" s="29">
        <v>3.1352999999999999E-2</v>
      </c>
      <c r="T3467" s="29">
        <v>0.96789999999999998</v>
      </c>
      <c r="U3467" s="29">
        <v>0.105877</v>
      </c>
      <c r="V3467" s="29">
        <v>0.48110000000000003</v>
      </c>
    </row>
    <row r="3468" spans="1:22" ht="14.25" customHeight="1" x14ac:dyDescent="0.3">
      <c r="A3468" s="57">
        <v>41087</v>
      </c>
      <c r="B3468" s="29">
        <v>20890</v>
      </c>
      <c r="C3468" s="29">
        <v>20828</v>
      </c>
      <c r="D3468" s="29">
        <v>82.617999999999995</v>
      </c>
      <c r="E3468" s="29">
        <v>79.72</v>
      </c>
      <c r="F3468" s="29">
        <v>1.2467999999999999</v>
      </c>
      <c r="G3468" s="29">
        <v>1.2541999999999999E-2</v>
      </c>
      <c r="H3468" s="29">
        <v>0.15726999999999999</v>
      </c>
      <c r="I3468" s="29">
        <v>0.15720000000000001</v>
      </c>
      <c r="J3468" s="29">
        <v>1.5568</v>
      </c>
      <c r="K3468" s="29">
        <v>3.3439000000000003E-2</v>
      </c>
      <c r="L3468" s="29">
        <v>0.31340000000000001</v>
      </c>
      <c r="M3468" s="29">
        <v>8.6510000000000004E-2</v>
      </c>
      <c r="N3468" s="29">
        <v>1.222E-2</v>
      </c>
      <c r="O3468" s="29">
        <v>0.74690000000000001</v>
      </c>
      <c r="P3468" s="29">
        <v>1.05653</v>
      </c>
      <c r="Q3468" s="29">
        <v>2.366E-2</v>
      </c>
      <c r="R3468" s="29">
        <v>1.7595E-2</v>
      </c>
      <c r="S3468" s="29">
        <v>3.1406999999999997E-2</v>
      </c>
      <c r="T3468" s="29">
        <v>0.97570000000000001</v>
      </c>
      <c r="U3468" s="29">
        <v>0.105877</v>
      </c>
      <c r="V3468" s="29">
        <v>0.48149999999999998</v>
      </c>
    </row>
    <row r="3469" spans="1:22" ht="14.25" customHeight="1" x14ac:dyDescent="0.3">
      <c r="A3469" s="57">
        <v>41086</v>
      </c>
      <c r="B3469" s="29">
        <v>20925</v>
      </c>
      <c r="C3469" s="29">
        <v>20828</v>
      </c>
      <c r="D3469" s="29">
        <v>82.372</v>
      </c>
      <c r="E3469" s="29">
        <v>79.52</v>
      </c>
      <c r="F3469" s="29">
        <v>1.2491000000000001</v>
      </c>
      <c r="G3469" s="29">
        <v>1.2577E-2</v>
      </c>
      <c r="H3469" s="29">
        <v>0.15714</v>
      </c>
      <c r="I3469" s="29">
        <v>0.15709999999999999</v>
      </c>
      <c r="J3469" s="29">
        <v>1.5642</v>
      </c>
      <c r="K3469" s="29">
        <v>3.3375000000000002E-2</v>
      </c>
      <c r="L3469" s="29">
        <v>0.31369999999999998</v>
      </c>
      <c r="M3469" s="29">
        <v>8.6400000000000005E-2</v>
      </c>
      <c r="N3469" s="29">
        <v>1.222E-2</v>
      </c>
      <c r="O3469" s="29">
        <v>0.74880000000000002</v>
      </c>
      <c r="P3469" s="29">
        <v>1.0582</v>
      </c>
      <c r="Q3469" s="29">
        <v>2.3557000000000002E-2</v>
      </c>
      <c r="R3469" s="29">
        <v>1.7519E-2</v>
      </c>
      <c r="S3469" s="29">
        <v>3.1417E-2</v>
      </c>
      <c r="T3469" s="29">
        <v>0.9768</v>
      </c>
      <c r="U3469" s="29">
        <v>0.105708</v>
      </c>
      <c r="V3469" s="29">
        <v>0.48259999999999997</v>
      </c>
    </row>
    <row r="3470" spans="1:22" ht="14.25" customHeight="1" x14ac:dyDescent="0.3">
      <c r="A3470" s="57">
        <v>41085</v>
      </c>
      <c r="B3470" s="29">
        <v>20925</v>
      </c>
      <c r="C3470" s="29">
        <v>20828</v>
      </c>
      <c r="D3470" s="29">
        <v>82.497</v>
      </c>
      <c r="E3470" s="29">
        <v>79.66</v>
      </c>
      <c r="F3470" s="29">
        <v>1.2504</v>
      </c>
      <c r="G3470" s="29">
        <v>1.2552000000000001E-2</v>
      </c>
      <c r="H3470" s="29">
        <v>0.15712000000000001</v>
      </c>
      <c r="I3470" s="29">
        <v>0.15690000000000001</v>
      </c>
      <c r="J3470" s="29">
        <v>1.5573999999999999</v>
      </c>
      <c r="K3470" s="29">
        <v>3.3362999999999997E-2</v>
      </c>
      <c r="L3470" s="29">
        <v>0.31230000000000002</v>
      </c>
      <c r="M3470" s="29">
        <v>8.6099999999999996E-2</v>
      </c>
      <c r="N3470" s="29">
        <v>1.2120000000000001E-2</v>
      </c>
      <c r="O3470" s="29">
        <v>0.74990000000000001</v>
      </c>
      <c r="P3470" s="29">
        <v>1.0582</v>
      </c>
      <c r="Q3470" s="29">
        <v>2.3444E-2</v>
      </c>
      <c r="R3470" s="29">
        <v>1.7564E-2</v>
      </c>
      <c r="S3470" s="29">
        <v>3.1424000000000001E-2</v>
      </c>
      <c r="T3470" s="29">
        <v>0.97170000000000001</v>
      </c>
      <c r="U3470" s="29">
        <v>0.105933</v>
      </c>
      <c r="V3470" s="29">
        <v>0.48509999999999998</v>
      </c>
    </row>
    <row r="3471" spans="1:22" ht="14.25" customHeight="1" x14ac:dyDescent="0.3">
      <c r="A3471" s="57">
        <v>41082</v>
      </c>
      <c r="B3471" s="29">
        <v>20905</v>
      </c>
      <c r="C3471" s="29">
        <v>20828</v>
      </c>
      <c r="D3471" s="29">
        <v>82.256</v>
      </c>
      <c r="E3471" s="29">
        <v>80.430000000000007</v>
      </c>
      <c r="F3471" s="29">
        <v>1.2569999999999999</v>
      </c>
      <c r="G3471" s="29">
        <v>1.2434000000000001E-2</v>
      </c>
      <c r="H3471" s="29">
        <v>0.15706999999999999</v>
      </c>
      <c r="I3471" s="29">
        <v>0.15690000000000001</v>
      </c>
      <c r="J3471" s="29">
        <v>1.5588</v>
      </c>
      <c r="K3471" s="29">
        <v>3.3397000000000003E-2</v>
      </c>
      <c r="L3471" s="29">
        <v>0.31390000000000001</v>
      </c>
      <c r="M3471" s="29">
        <v>8.6290000000000006E-2</v>
      </c>
      <c r="N3471" s="29">
        <v>1.222E-2</v>
      </c>
      <c r="O3471" s="29">
        <v>0.75049999999999994</v>
      </c>
      <c r="P3471" s="29">
        <v>1.0583199999999999</v>
      </c>
      <c r="Q3471" s="29">
        <v>2.359E-2</v>
      </c>
      <c r="R3471" s="29">
        <v>1.7493000000000002E-2</v>
      </c>
      <c r="S3471" s="29">
        <v>3.1466000000000001E-2</v>
      </c>
      <c r="T3471" s="29">
        <v>0.97599999999999998</v>
      </c>
      <c r="U3471" s="29">
        <v>0.10595499999999999</v>
      </c>
      <c r="V3471" s="29">
        <v>0.48370000000000002</v>
      </c>
    </row>
    <row r="3472" spans="1:22" ht="14.25" customHeight="1" x14ac:dyDescent="0.3">
      <c r="A3472" s="57">
        <v>41081</v>
      </c>
      <c r="B3472" s="29">
        <v>20920</v>
      </c>
      <c r="C3472" s="29">
        <v>20828</v>
      </c>
      <c r="D3472" s="29">
        <v>82.29</v>
      </c>
      <c r="E3472" s="29">
        <v>80.28</v>
      </c>
      <c r="F3472" s="29">
        <v>1.254</v>
      </c>
      <c r="G3472" s="29">
        <v>1.2456E-2</v>
      </c>
      <c r="H3472" s="29">
        <v>0.15709999999999999</v>
      </c>
      <c r="I3472" s="29">
        <v>0.15709999999999999</v>
      </c>
      <c r="J3472" s="29">
        <v>1.5591999999999999</v>
      </c>
      <c r="K3472" s="29">
        <v>3.3434999999999999E-2</v>
      </c>
      <c r="L3472" s="29">
        <v>0.31419999999999998</v>
      </c>
      <c r="M3472" s="29">
        <v>8.6709999999999995E-2</v>
      </c>
      <c r="N3472" s="29">
        <v>1.222E-2</v>
      </c>
      <c r="O3472" s="29">
        <v>0.753</v>
      </c>
      <c r="P3472" s="29">
        <v>1.0588200000000001</v>
      </c>
      <c r="Q3472" s="29">
        <v>2.3473999999999998E-2</v>
      </c>
      <c r="R3472" s="29">
        <v>1.7564E-2</v>
      </c>
      <c r="S3472" s="29">
        <v>3.1447000000000003E-2</v>
      </c>
      <c r="T3472" s="29">
        <v>0.97119999999999995</v>
      </c>
      <c r="U3472" s="29">
        <v>0.106045</v>
      </c>
      <c r="V3472" s="29">
        <v>0.48530000000000001</v>
      </c>
    </row>
    <row r="3473" spans="1:22" ht="14.25" customHeight="1" x14ac:dyDescent="0.3">
      <c r="A3473" s="57">
        <v>41080</v>
      </c>
      <c r="B3473" s="29">
        <v>20940</v>
      </c>
      <c r="C3473" s="29">
        <v>20828</v>
      </c>
      <c r="D3473" s="29">
        <v>81.582999999999998</v>
      </c>
      <c r="E3473" s="29">
        <v>79.540000000000006</v>
      </c>
      <c r="F3473" s="29">
        <v>1.2706999999999999</v>
      </c>
      <c r="G3473" s="29">
        <v>1.2571000000000001E-2</v>
      </c>
      <c r="H3473" s="29">
        <v>0.15720000000000001</v>
      </c>
      <c r="I3473" s="29">
        <v>0.15720000000000001</v>
      </c>
      <c r="J3473" s="29">
        <v>1.5718000000000001</v>
      </c>
      <c r="K3473" s="29">
        <v>3.3482999999999999E-2</v>
      </c>
      <c r="L3473" s="29">
        <v>0.31740000000000002</v>
      </c>
      <c r="M3473" s="29">
        <v>8.6819999999999994E-2</v>
      </c>
      <c r="N3473" s="29">
        <v>1.222E-2</v>
      </c>
      <c r="O3473" s="29">
        <v>0.75239999999999996</v>
      </c>
      <c r="P3473" s="29">
        <v>1.06101</v>
      </c>
      <c r="Q3473" s="29">
        <v>2.3696999999999999E-2</v>
      </c>
      <c r="R3473" s="29">
        <v>1.7756999999999998E-2</v>
      </c>
      <c r="S3473" s="29">
        <v>3.1696000000000002E-2</v>
      </c>
      <c r="T3473" s="29">
        <v>0.98209999999999997</v>
      </c>
      <c r="U3473" s="29">
        <v>0.106158</v>
      </c>
      <c r="V3473" s="29">
        <v>0.49349999999999999</v>
      </c>
    </row>
    <row r="3474" spans="1:22" ht="14.25" customHeight="1" x14ac:dyDescent="0.3">
      <c r="A3474" s="57">
        <v>41079</v>
      </c>
      <c r="B3474" s="29">
        <v>20965</v>
      </c>
      <c r="C3474" s="29">
        <v>20828</v>
      </c>
      <c r="D3474" s="29">
        <v>81.378</v>
      </c>
      <c r="E3474" s="29">
        <v>78.95</v>
      </c>
      <c r="F3474" s="29">
        <v>1.2685</v>
      </c>
      <c r="G3474" s="29">
        <v>1.2666999999999999E-2</v>
      </c>
      <c r="H3474" s="29">
        <v>0.15734000000000001</v>
      </c>
      <c r="I3474" s="29">
        <v>0.15720000000000001</v>
      </c>
      <c r="J3474" s="29">
        <v>1.5725</v>
      </c>
      <c r="K3474" s="29">
        <v>3.3499000000000001E-2</v>
      </c>
      <c r="L3474" s="29">
        <v>0.31669999999999998</v>
      </c>
      <c r="M3474" s="29">
        <v>8.6580000000000004E-2</v>
      </c>
      <c r="N3474" s="29">
        <v>1.222E-2</v>
      </c>
      <c r="O3474" s="29">
        <v>0.75370000000000004</v>
      </c>
      <c r="P3474" s="29">
        <v>1.0639000000000001</v>
      </c>
      <c r="Q3474" s="29">
        <v>2.3671000000000001E-2</v>
      </c>
      <c r="R3474" s="29">
        <v>1.7884000000000001E-2</v>
      </c>
      <c r="S3474" s="29">
        <v>3.1836999999999997E-2</v>
      </c>
      <c r="T3474" s="29">
        <v>0.98250000000000004</v>
      </c>
      <c r="U3474" s="29">
        <v>0.106327</v>
      </c>
      <c r="V3474" s="29">
        <v>0.49320000000000003</v>
      </c>
    </row>
    <row r="3475" spans="1:22" ht="14.25" customHeight="1" x14ac:dyDescent="0.3">
      <c r="A3475" s="57">
        <v>41078</v>
      </c>
      <c r="B3475" s="29">
        <v>20955</v>
      </c>
      <c r="C3475" s="29">
        <v>20828</v>
      </c>
      <c r="D3475" s="29">
        <v>81.945999999999998</v>
      </c>
      <c r="E3475" s="29">
        <v>79.11</v>
      </c>
      <c r="F3475" s="29">
        <v>1.2576000000000001</v>
      </c>
      <c r="G3475" s="29">
        <v>1.264E-2</v>
      </c>
      <c r="H3475" s="29">
        <v>0.15726999999999999</v>
      </c>
      <c r="I3475" s="29">
        <v>0.157</v>
      </c>
      <c r="J3475" s="29">
        <v>1.5666</v>
      </c>
      <c r="K3475" s="29">
        <v>3.3452999999999997E-2</v>
      </c>
      <c r="L3475" s="29">
        <v>0.31680000000000003</v>
      </c>
      <c r="M3475" s="29">
        <v>8.6249999999999993E-2</v>
      </c>
      <c r="N3475" s="29">
        <v>1.2319999999999999E-2</v>
      </c>
      <c r="O3475" s="29">
        <v>0.75700000000000001</v>
      </c>
      <c r="P3475" s="29">
        <v>1.0627</v>
      </c>
      <c r="Q3475" s="29">
        <v>2.3629000000000001E-2</v>
      </c>
      <c r="R3475" s="29">
        <v>1.7867999999999998E-2</v>
      </c>
      <c r="S3475" s="29">
        <v>3.1786000000000002E-2</v>
      </c>
      <c r="T3475" s="29">
        <v>0.97629999999999995</v>
      </c>
      <c r="U3475" s="29">
        <v>0.10652</v>
      </c>
      <c r="V3475" s="29">
        <v>0.48559999999999998</v>
      </c>
    </row>
    <row r="3476" spans="1:22" ht="14.25" customHeight="1" x14ac:dyDescent="0.3">
      <c r="A3476" s="57">
        <v>41075</v>
      </c>
      <c r="B3476" s="29">
        <v>20960</v>
      </c>
      <c r="C3476" s="29">
        <v>20828</v>
      </c>
      <c r="D3476" s="29">
        <v>81.628</v>
      </c>
      <c r="E3476" s="29">
        <v>78.73</v>
      </c>
      <c r="F3476" s="29">
        <v>1.2638</v>
      </c>
      <c r="G3476" s="29">
        <v>1.2704E-2</v>
      </c>
      <c r="H3476" s="29">
        <v>0.15706000000000001</v>
      </c>
      <c r="I3476" s="29">
        <v>0.15679999999999999</v>
      </c>
      <c r="J3476" s="29">
        <v>1.5714999999999999</v>
      </c>
      <c r="K3476" s="29">
        <v>3.3449E-2</v>
      </c>
      <c r="L3476" s="29">
        <v>0.31619999999999998</v>
      </c>
      <c r="M3476" s="29">
        <v>8.5830000000000004E-2</v>
      </c>
      <c r="N3476" s="29">
        <v>1.222E-2</v>
      </c>
      <c r="O3476" s="29">
        <v>0.75880000000000003</v>
      </c>
      <c r="P3476" s="29">
        <v>1.0619099999999999</v>
      </c>
      <c r="Q3476" s="29">
        <v>2.3684E-2</v>
      </c>
      <c r="R3476" s="29">
        <v>1.7987E-2</v>
      </c>
      <c r="S3476" s="29">
        <v>3.1786000000000002E-2</v>
      </c>
      <c r="T3476" s="29">
        <v>0.97870000000000001</v>
      </c>
      <c r="U3476" s="29">
        <v>0.106293</v>
      </c>
      <c r="V3476" s="29">
        <v>0.48720000000000002</v>
      </c>
    </row>
    <row r="3477" spans="1:22" ht="14.25" customHeight="1" x14ac:dyDescent="0.3">
      <c r="A3477" s="57">
        <v>41074</v>
      </c>
      <c r="B3477" s="29">
        <v>20960</v>
      </c>
      <c r="C3477" s="29">
        <v>20828</v>
      </c>
      <c r="D3477" s="29">
        <v>81.99</v>
      </c>
      <c r="E3477" s="29">
        <v>79.349999999999994</v>
      </c>
      <c r="F3477" s="29">
        <v>1.2633000000000001</v>
      </c>
      <c r="G3477" s="29">
        <v>1.2603E-2</v>
      </c>
      <c r="H3477" s="29">
        <v>0.15694</v>
      </c>
      <c r="I3477" s="29">
        <v>0.157</v>
      </c>
      <c r="J3477" s="29">
        <v>1.5563</v>
      </c>
      <c r="K3477" s="29">
        <v>3.3397000000000003E-2</v>
      </c>
      <c r="L3477" s="29">
        <v>0.3155</v>
      </c>
      <c r="M3477" s="29">
        <v>8.591E-2</v>
      </c>
      <c r="N3477" s="29">
        <v>1.2109999999999999E-2</v>
      </c>
      <c r="O3477" s="29">
        <v>0.7571</v>
      </c>
      <c r="P3477" s="29">
        <v>1.0604499999999999</v>
      </c>
      <c r="Q3477" s="29">
        <v>2.3543000000000001E-2</v>
      </c>
      <c r="R3477" s="29">
        <v>1.7964999999999998E-2</v>
      </c>
      <c r="S3477" s="29">
        <v>3.1771000000000001E-2</v>
      </c>
      <c r="T3477" s="29">
        <v>0.97789999999999999</v>
      </c>
      <c r="U3477" s="29">
        <v>0.106101</v>
      </c>
      <c r="V3477" s="29">
        <v>0.4864</v>
      </c>
    </row>
    <row r="3478" spans="1:22" ht="14.25" customHeight="1" x14ac:dyDescent="0.3">
      <c r="A3478" s="57">
        <v>41073</v>
      </c>
      <c r="B3478" s="29">
        <v>20960</v>
      </c>
      <c r="C3478" s="29">
        <v>20828</v>
      </c>
      <c r="D3478" s="29">
        <v>82.058000000000007</v>
      </c>
      <c r="E3478" s="29">
        <v>79.48</v>
      </c>
      <c r="F3478" s="29">
        <v>1.2557</v>
      </c>
      <c r="G3478" s="29">
        <v>1.2581999999999999E-2</v>
      </c>
      <c r="H3478" s="29">
        <v>0.15745999999999999</v>
      </c>
      <c r="I3478" s="29">
        <v>0.157</v>
      </c>
      <c r="J3478" s="29">
        <v>1.5505</v>
      </c>
      <c r="K3478" s="29">
        <v>3.3382000000000002E-2</v>
      </c>
      <c r="L3478" s="29">
        <v>0.31469999999999998</v>
      </c>
      <c r="M3478" s="29">
        <v>8.566E-2</v>
      </c>
      <c r="N3478" s="29">
        <v>1.221E-2</v>
      </c>
      <c r="O3478" s="29">
        <v>0.75770000000000004</v>
      </c>
      <c r="P3478" s="29">
        <v>1.0593300000000001</v>
      </c>
      <c r="Q3478" s="29">
        <v>2.3498999999999999E-2</v>
      </c>
      <c r="R3478" s="29">
        <v>1.7984E-2</v>
      </c>
      <c r="S3478" s="29">
        <v>3.1725999999999997E-2</v>
      </c>
      <c r="T3478" s="29">
        <v>0.97060000000000002</v>
      </c>
      <c r="U3478" s="29">
        <v>0.106056</v>
      </c>
      <c r="V3478" s="29">
        <v>0.48249999999999998</v>
      </c>
    </row>
    <row r="3479" spans="1:22" ht="14.25" customHeight="1" x14ac:dyDescent="0.3">
      <c r="A3479" s="57">
        <v>41072</v>
      </c>
      <c r="B3479" s="29">
        <v>20910</v>
      </c>
      <c r="C3479" s="29">
        <v>20828</v>
      </c>
      <c r="D3479" s="29">
        <v>82.423000000000002</v>
      </c>
      <c r="E3479" s="29">
        <v>79.53</v>
      </c>
      <c r="F3479" s="29">
        <v>1.2503</v>
      </c>
      <c r="G3479" s="29">
        <v>1.2577E-2</v>
      </c>
      <c r="H3479" s="29">
        <v>0.15695000000000001</v>
      </c>
      <c r="I3479" s="29">
        <v>0.157</v>
      </c>
      <c r="J3479" s="29">
        <v>1.5569999999999999</v>
      </c>
      <c r="K3479" s="29">
        <v>3.3388000000000001E-2</v>
      </c>
      <c r="L3479" s="29">
        <v>0.31440000000000001</v>
      </c>
      <c r="M3479" s="29">
        <v>8.5540000000000005E-2</v>
      </c>
      <c r="N3479" s="29">
        <v>1.221E-2</v>
      </c>
      <c r="O3479" s="29">
        <v>0.75370000000000004</v>
      </c>
      <c r="P3479" s="29">
        <v>1.05938</v>
      </c>
      <c r="Q3479" s="29">
        <v>2.333E-2</v>
      </c>
      <c r="R3479" s="29">
        <v>1.7971999999999998E-2</v>
      </c>
      <c r="S3479" s="29">
        <v>3.1685999999999999E-2</v>
      </c>
      <c r="T3479" s="29">
        <v>0.97419999999999995</v>
      </c>
      <c r="U3479" s="29">
        <v>0.10625900000000001</v>
      </c>
      <c r="V3479" s="29">
        <v>0.48409999999999997</v>
      </c>
    </row>
    <row r="3480" spans="1:22" ht="14.25" customHeight="1" x14ac:dyDescent="0.3">
      <c r="A3480" s="57">
        <v>41071</v>
      </c>
      <c r="B3480" s="29">
        <v>20990</v>
      </c>
      <c r="C3480" s="29">
        <v>20828</v>
      </c>
      <c r="D3480" s="29">
        <v>82.515000000000001</v>
      </c>
      <c r="E3480" s="29">
        <v>79.44</v>
      </c>
      <c r="F3480" s="29">
        <v>1.2482</v>
      </c>
      <c r="G3480" s="29">
        <v>1.2588E-2</v>
      </c>
      <c r="H3480" s="29">
        <v>0.15762999999999999</v>
      </c>
      <c r="I3480" s="29">
        <v>0.157</v>
      </c>
      <c r="J3480" s="29">
        <v>1.5486</v>
      </c>
      <c r="K3480" s="29">
        <v>3.3408E-2</v>
      </c>
      <c r="L3480" s="29">
        <v>0.31519999999999998</v>
      </c>
      <c r="M3480" s="29">
        <v>8.5239999999999996E-2</v>
      </c>
      <c r="N3480" s="29">
        <v>1.231E-2</v>
      </c>
      <c r="O3480" s="29">
        <v>0.75770000000000004</v>
      </c>
      <c r="P3480" s="29">
        <v>1.06</v>
      </c>
      <c r="Q3480" s="29">
        <v>2.3272000000000001E-2</v>
      </c>
      <c r="R3480" s="29">
        <v>1.7909999999999999E-2</v>
      </c>
      <c r="S3480" s="29">
        <v>3.1580999999999998E-2</v>
      </c>
      <c r="T3480" s="29">
        <v>0.96919999999999995</v>
      </c>
      <c r="U3480" s="29">
        <v>0.106</v>
      </c>
      <c r="V3480" s="29">
        <v>0.48480000000000001</v>
      </c>
    </row>
    <row r="3481" spans="1:22" ht="14.25" customHeight="1" x14ac:dyDescent="0.3">
      <c r="A3481" s="57">
        <v>41068</v>
      </c>
      <c r="B3481" s="29">
        <v>20985</v>
      </c>
      <c r="C3481" s="29">
        <v>20828</v>
      </c>
      <c r="D3481" s="29">
        <v>82.510999999999996</v>
      </c>
      <c r="E3481" s="29">
        <v>79.489999999999995</v>
      </c>
      <c r="F3481" s="29">
        <v>1.2517</v>
      </c>
      <c r="G3481" s="29">
        <v>1.2581999999999999E-2</v>
      </c>
      <c r="H3481" s="29">
        <v>0.15686</v>
      </c>
      <c r="I3481" s="29">
        <v>0.15690000000000001</v>
      </c>
      <c r="J3481" s="29">
        <v>1.5474000000000001</v>
      </c>
      <c r="K3481" s="29">
        <v>3.3409000000000001E-2</v>
      </c>
      <c r="L3481" s="29">
        <v>0.31409999999999999</v>
      </c>
      <c r="M3481" s="29">
        <v>8.5180000000000006E-2</v>
      </c>
      <c r="N3481" s="29">
        <v>1.221E-2</v>
      </c>
      <c r="O3481" s="29">
        <v>0.76670000000000005</v>
      </c>
      <c r="P3481" s="29">
        <v>1.0604499999999999</v>
      </c>
      <c r="Q3481" s="29">
        <v>2.3132E-2</v>
      </c>
      <c r="R3481" s="29">
        <v>1.8041999999999999E-2</v>
      </c>
      <c r="S3481" s="29">
        <v>3.1635999999999997E-2</v>
      </c>
      <c r="T3481" s="29">
        <v>0.97460000000000002</v>
      </c>
      <c r="U3481" s="29">
        <v>0.105944</v>
      </c>
      <c r="V3481" s="29">
        <v>0.49490000000000001</v>
      </c>
    </row>
    <row r="3482" spans="1:22" ht="14.25" customHeight="1" x14ac:dyDescent="0.3">
      <c r="A3482" s="57">
        <v>41067</v>
      </c>
      <c r="B3482" s="29">
        <v>21005</v>
      </c>
      <c r="C3482" s="29">
        <v>20828</v>
      </c>
      <c r="D3482" s="29">
        <v>82.051000000000002</v>
      </c>
      <c r="E3482" s="29">
        <v>79.63</v>
      </c>
      <c r="F3482" s="29">
        <v>1.2561</v>
      </c>
      <c r="G3482" s="29">
        <v>1.2559000000000001E-2</v>
      </c>
      <c r="H3482" s="29">
        <v>0.15703</v>
      </c>
      <c r="I3482" s="29">
        <v>0.15720000000000001</v>
      </c>
      <c r="J3482" s="29">
        <v>1.5528</v>
      </c>
      <c r="K3482" s="29">
        <v>3.3543999999999997E-2</v>
      </c>
      <c r="L3482" s="29">
        <v>0.31590000000000001</v>
      </c>
      <c r="M3482" s="29">
        <v>8.5830000000000004E-2</v>
      </c>
      <c r="N3482" s="29">
        <v>1.221E-2</v>
      </c>
      <c r="O3482" s="29">
        <v>0.76739999999999997</v>
      </c>
      <c r="P3482" s="29">
        <v>1.0622799999999999</v>
      </c>
      <c r="Q3482" s="29">
        <v>2.3202E-2</v>
      </c>
      <c r="R3482" s="29">
        <v>1.8176999999999999E-2</v>
      </c>
      <c r="S3482" s="29">
        <v>3.1572999999999997E-2</v>
      </c>
      <c r="T3482" s="29">
        <v>0.97289999999999999</v>
      </c>
      <c r="U3482" s="29">
        <v>0.106304</v>
      </c>
      <c r="V3482" s="29">
        <v>0.49199999999999999</v>
      </c>
    </row>
    <row r="3483" spans="1:22" ht="14.25" customHeight="1" x14ac:dyDescent="0.3">
      <c r="A3483" s="57">
        <v>41066</v>
      </c>
      <c r="B3483" s="29">
        <v>21008</v>
      </c>
      <c r="C3483" s="29">
        <v>20828</v>
      </c>
      <c r="D3483" s="29">
        <v>82.320999999999998</v>
      </c>
      <c r="E3483" s="29">
        <v>79.19</v>
      </c>
      <c r="F3483" s="29">
        <v>1.2582</v>
      </c>
      <c r="G3483" s="29">
        <v>1.2629E-2</v>
      </c>
      <c r="H3483" s="29">
        <v>0.15711</v>
      </c>
      <c r="I3483" s="29">
        <v>0.15709999999999999</v>
      </c>
      <c r="J3483" s="29">
        <v>1.5497000000000001</v>
      </c>
      <c r="K3483" s="29">
        <v>3.3520000000000001E-2</v>
      </c>
      <c r="L3483" s="29">
        <v>0.31640000000000001</v>
      </c>
      <c r="M3483" s="29">
        <v>8.5199999999999998E-2</v>
      </c>
      <c r="N3483" s="29">
        <v>1.221E-2</v>
      </c>
      <c r="O3483" s="29">
        <v>0.76849999999999996</v>
      </c>
      <c r="P3483" s="29">
        <v>1.0615699999999999</v>
      </c>
      <c r="Q3483" s="29">
        <v>2.3192000000000001E-2</v>
      </c>
      <c r="R3483" s="29">
        <v>1.8141000000000001E-2</v>
      </c>
      <c r="S3483" s="29">
        <v>3.1847E-2</v>
      </c>
      <c r="T3483" s="29">
        <v>0.97309999999999997</v>
      </c>
      <c r="U3483" s="29">
        <v>0.10655299999999999</v>
      </c>
      <c r="V3483" s="29">
        <v>0.4919</v>
      </c>
    </row>
    <row r="3484" spans="1:22" ht="14.25" customHeight="1" x14ac:dyDescent="0.3">
      <c r="A3484" s="57">
        <v>41065</v>
      </c>
      <c r="B3484" s="29">
        <v>20950</v>
      </c>
      <c r="C3484" s="29">
        <v>20828</v>
      </c>
      <c r="D3484" s="29">
        <v>82.825000000000003</v>
      </c>
      <c r="E3484" s="29">
        <v>78.75</v>
      </c>
      <c r="F3484" s="29">
        <v>1.2452000000000001</v>
      </c>
      <c r="G3484" s="29">
        <v>1.2697999999999999E-2</v>
      </c>
      <c r="H3484" s="29">
        <v>0.15703</v>
      </c>
      <c r="I3484" s="29">
        <v>0.157</v>
      </c>
      <c r="J3484" s="29">
        <v>1.5383</v>
      </c>
      <c r="K3484" s="29">
        <v>3.3376999999999997E-2</v>
      </c>
      <c r="L3484" s="29">
        <v>0.3125</v>
      </c>
      <c r="M3484" s="29">
        <v>8.4790000000000004E-2</v>
      </c>
      <c r="N3484" s="29">
        <v>1.223E-2</v>
      </c>
      <c r="O3484" s="29">
        <v>0.76749999999999996</v>
      </c>
      <c r="P3484" s="29">
        <v>1.06497</v>
      </c>
      <c r="Q3484" s="29">
        <v>2.3026000000000001E-2</v>
      </c>
      <c r="R3484" s="29">
        <v>1.7981E-2</v>
      </c>
      <c r="S3484" s="29">
        <v>3.1666E-2</v>
      </c>
      <c r="T3484" s="29">
        <v>0.96360000000000001</v>
      </c>
      <c r="U3484" s="29">
        <v>0.105809</v>
      </c>
      <c r="V3484" s="29">
        <v>0.49459999999999998</v>
      </c>
    </row>
    <row r="3485" spans="1:22" ht="14.25" customHeight="1" x14ac:dyDescent="0.3">
      <c r="A3485" s="57">
        <v>41064</v>
      </c>
      <c r="B3485" s="29">
        <v>20885</v>
      </c>
      <c r="C3485" s="29">
        <v>20828</v>
      </c>
      <c r="D3485" s="29">
        <v>82.557000000000002</v>
      </c>
      <c r="E3485" s="29">
        <v>78.34</v>
      </c>
      <c r="F3485" s="29">
        <v>1.2499</v>
      </c>
      <c r="G3485" s="29">
        <v>1.2761E-2</v>
      </c>
      <c r="H3485" s="29">
        <v>0.15711</v>
      </c>
      <c r="I3485" s="29">
        <v>0.157</v>
      </c>
      <c r="J3485" s="29">
        <v>1.5384</v>
      </c>
      <c r="K3485" s="29">
        <v>3.3314000000000003E-2</v>
      </c>
      <c r="L3485" s="29">
        <v>0.31280000000000002</v>
      </c>
      <c r="M3485" s="29">
        <v>8.4680000000000005E-2</v>
      </c>
      <c r="N3485" s="29">
        <v>1.221E-2</v>
      </c>
      <c r="O3485" s="29">
        <v>0.76870000000000005</v>
      </c>
      <c r="P3485" s="29">
        <v>1.06497</v>
      </c>
      <c r="Q3485" s="29">
        <v>2.3015000000000001E-2</v>
      </c>
      <c r="R3485" s="29">
        <v>1.7968000000000001E-2</v>
      </c>
      <c r="S3485" s="29">
        <v>3.1746000000000003E-2</v>
      </c>
      <c r="T3485" s="29">
        <v>0.96220000000000006</v>
      </c>
      <c r="U3485" s="29">
        <v>0.106225</v>
      </c>
      <c r="V3485" s="29">
        <v>0.48570000000000002</v>
      </c>
    </row>
    <row r="3486" spans="1:22" ht="14.25" customHeight="1" x14ac:dyDescent="0.3">
      <c r="A3486" s="57">
        <v>41061</v>
      </c>
      <c r="B3486" s="29">
        <v>20865</v>
      </c>
      <c r="C3486" s="29">
        <v>20828</v>
      </c>
      <c r="D3486" s="29">
        <v>82.89</v>
      </c>
      <c r="E3486" s="29">
        <v>78.02</v>
      </c>
      <c r="F3486" s="29">
        <v>1.2434000000000001</v>
      </c>
      <c r="G3486" s="29">
        <v>1.282E-2</v>
      </c>
      <c r="H3486" s="29">
        <v>0.15697</v>
      </c>
      <c r="I3486" s="29">
        <v>0.15690000000000001</v>
      </c>
      <c r="J3486" s="29">
        <v>1.5363</v>
      </c>
      <c r="K3486" s="29">
        <v>3.3399999999999999E-2</v>
      </c>
      <c r="L3486" s="29">
        <v>0.31259999999999999</v>
      </c>
      <c r="M3486" s="29">
        <v>8.4699999999999998E-2</v>
      </c>
      <c r="N3486" s="29">
        <v>1.221E-2</v>
      </c>
      <c r="O3486" s="29">
        <v>0.76359999999999995</v>
      </c>
      <c r="P3486" s="29">
        <v>1.06684</v>
      </c>
      <c r="Q3486" s="29">
        <v>2.2983E-2</v>
      </c>
      <c r="R3486" s="29">
        <v>1.8026E-2</v>
      </c>
      <c r="S3486" s="29">
        <v>3.1606000000000002E-2</v>
      </c>
      <c r="T3486" s="29">
        <v>0.96060000000000001</v>
      </c>
      <c r="U3486" s="29">
        <v>0.105153</v>
      </c>
      <c r="V3486" s="29">
        <v>0.49020000000000002</v>
      </c>
    </row>
    <row r="3487" spans="1:22" ht="14.25" customHeight="1" x14ac:dyDescent="0.3">
      <c r="A3487" s="57">
        <v>41060</v>
      </c>
      <c r="B3487" s="29">
        <v>20870</v>
      </c>
      <c r="C3487" s="29">
        <v>20828</v>
      </c>
      <c r="D3487" s="29">
        <v>83.043000000000006</v>
      </c>
      <c r="E3487" s="29">
        <v>78.319999999999993</v>
      </c>
      <c r="F3487" s="29">
        <v>1.2364999999999999</v>
      </c>
      <c r="G3487" s="29">
        <v>1.2769000000000001E-2</v>
      </c>
      <c r="H3487" s="29">
        <v>0.157</v>
      </c>
      <c r="I3487" s="29">
        <v>0.15709999999999999</v>
      </c>
      <c r="J3487" s="29">
        <v>1.5405</v>
      </c>
      <c r="K3487" s="29">
        <v>3.3492000000000001E-2</v>
      </c>
      <c r="L3487" s="29">
        <v>0.31480000000000002</v>
      </c>
      <c r="M3487" s="29">
        <v>8.4620000000000001E-2</v>
      </c>
      <c r="N3487" s="29">
        <v>1.221E-2</v>
      </c>
      <c r="O3487" s="29">
        <v>0.7571</v>
      </c>
      <c r="P3487" s="29">
        <v>1.0678099999999999</v>
      </c>
      <c r="Q3487" s="29">
        <v>2.3030999999999999E-2</v>
      </c>
      <c r="R3487" s="29">
        <v>1.7732000000000001E-2</v>
      </c>
      <c r="S3487" s="29">
        <v>3.1406999999999997E-2</v>
      </c>
      <c r="T3487" s="29">
        <v>0.96819999999999995</v>
      </c>
      <c r="U3487" s="29">
        <v>0.10543</v>
      </c>
      <c r="V3487" s="29">
        <v>0.49409999999999998</v>
      </c>
    </row>
    <row r="3488" spans="1:22" ht="14.25" customHeight="1" x14ac:dyDescent="0.3">
      <c r="A3488" s="57">
        <v>41059</v>
      </c>
      <c r="B3488" s="29">
        <v>20875</v>
      </c>
      <c r="C3488" s="29">
        <v>20828</v>
      </c>
      <c r="D3488" s="29">
        <v>83.018000000000001</v>
      </c>
      <c r="E3488" s="29">
        <v>79.069999999999993</v>
      </c>
      <c r="F3488" s="29">
        <v>1.2366999999999999</v>
      </c>
      <c r="G3488" s="29">
        <v>1.2647E-2</v>
      </c>
      <c r="H3488" s="29">
        <v>0.15748999999999999</v>
      </c>
      <c r="I3488" s="29">
        <v>0.1573</v>
      </c>
      <c r="J3488" s="29">
        <v>1.5478000000000001</v>
      </c>
      <c r="K3488" s="29">
        <v>3.3626999999999997E-2</v>
      </c>
      <c r="L3488" s="29">
        <v>0.31519999999999998</v>
      </c>
      <c r="M3488" s="29">
        <v>8.4839999999999999E-2</v>
      </c>
      <c r="N3488" s="29">
        <v>1.221E-2</v>
      </c>
      <c r="O3488" s="29">
        <v>0.75560000000000005</v>
      </c>
      <c r="P3488" s="29">
        <v>1.06918</v>
      </c>
      <c r="Q3488" s="29">
        <v>2.2973E-2</v>
      </c>
      <c r="R3488" s="29">
        <v>1.7773000000000001E-2</v>
      </c>
      <c r="S3488" s="29">
        <v>3.1397000000000001E-2</v>
      </c>
      <c r="T3488" s="29">
        <v>0.97070000000000001</v>
      </c>
      <c r="U3488" s="29">
        <v>0.10378800000000001</v>
      </c>
      <c r="V3488" s="29">
        <v>0.49619999999999997</v>
      </c>
    </row>
    <row r="3489" spans="1:22" ht="14.25" customHeight="1" x14ac:dyDescent="0.3">
      <c r="A3489" s="57">
        <v>41058</v>
      </c>
      <c r="B3489" s="29">
        <v>20850</v>
      </c>
      <c r="C3489" s="29">
        <v>20828</v>
      </c>
      <c r="D3489" s="29">
        <v>82.48</v>
      </c>
      <c r="E3489" s="29">
        <v>79.489999999999995</v>
      </c>
      <c r="F3489" s="29">
        <v>1.2503</v>
      </c>
      <c r="G3489" s="29">
        <v>1.2579E-2</v>
      </c>
      <c r="H3489" s="29">
        <v>0.15787000000000001</v>
      </c>
      <c r="I3489" s="29">
        <v>0.15759999999999999</v>
      </c>
      <c r="J3489" s="29">
        <v>1.5641</v>
      </c>
      <c r="K3489" s="29">
        <v>3.3755E-2</v>
      </c>
      <c r="L3489" s="29">
        <v>0.31669999999999998</v>
      </c>
      <c r="M3489" s="29">
        <v>8.5029999999999994E-2</v>
      </c>
      <c r="N3489" s="29">
        <v>1.221E-2</v>
      </c>
      <c r="O3489" s="29">
        <v>0.75729999999999997</v>
      </c>
      <c r="P3489" s="29">
        <v>1.0752699999999999</v>
      </c>
      <c r="Q3489" s="29">
        <v>2.3078999999999999E-2</v>
      </c>
      <c r="R3489" s="29">
        <v>1.7916000000000001E-2</v>
      </c>
      <c r="S3489" s="29">
        <v>3.1516000000000002E-2</v>
      </c>
      <c r="T3489" s="29">
        <v>0.97829999999999995</v>
      </c>
      <c r="U3489" s="29">
        <v>0.105396</v>
      </c>
      <c r="V3489" s="29">
        <v>0.50180000000000002</v>
      </c>
    </row>
    <row r="3490" spans="1:22" ht="14.25" customHeight="1" x14ac:dyDescent="0.3">
      <c r="A3490" s="57">
        <v>41057</v>
      </c>
      <c r="B3490" s="29">
        <v>20860</v>
      </c>
      <c r="C3490" s="29">
        <v>20828</v>
      </c>
      <c r="D3490" s="29">
        <v>82.402000000000001</v>
      </c>
      <c r="E3490" s="29">
        <v>79.47</v>
      </c>
      <c r="F3490" s="29">
        <v>1.2541</v>
      </c>
      <c r="G3490" s="29">
        <v>1.2583E-2</v>
      </c>
      <c r="H3490" s="29">
        <v>0.15790999999999999</v>
      </c>
      <c r="I3490" s="29">
        <v>0.15770000000000001</v>
      </c>
      <c r="J3490" s="29">
        <v>1.5682</v>
      </c>
      <c r="K3490" s="29">
        <v>3.3742000000000001E-2</v>
      </c>
      <c r="L3490" s="29">
        <v>0.31809999999999999</v>
      </c>
      <c r="M3490" s="29">
        <v>8.5010000000000002E-2</v>
      </c>
      <c r="N3490" s="29">
        <v>1.2109999999999999E-2</v>
      </c>
      <c r="O3490" s="29">
        <v>0.76219999999999999</v>
      </c>
      <c r="P3490" s="29">
        <v>1.08501</v>
      </c>
      <c r="Q3490" s="29">
        <v>2.2964999999999999E-2</v>
      </c>
      <c r="R3490" s="29">
        <v>1.806E-2</v>
      </c>
      <c r="S3490" s="29">
        <v>3.1615999999999998E-2</v>
      </c>
      <c r="T3490" s="29">
        <v>0.97670000000000001</v>
      </c>
      <c r="U3490" s="29">
        <v>0.105374</v>
      </c>
      <c r="V3490" s="29">
        <v>0.50480000000000003</v>
      </c>
    </row>
    <row r="3491" spans="1:22" ht="14.25" customHeight="1" x14ac:dyDescent="0.3">
      <c r="A3491" s="57">
        <v>41054</v>
      </c>
      <c r="B3491" s="29">
        <v>20860</v>
      </c>
      <c r="C3491" s="29">
        <v>20828</v>
      </c>
      <c r="D3491" s="29">
        <v>82.402000000000001</v>
      </c>
      <c r="E3491" s="29">
        <v>79.680000000000007</v>
      </c>
      <c r="F3491" s="29">
        <v>1.2517</v>
      </c>
      <c r="G3491" s="29">
        <v>1.255E-2</v>
      </c>
      <c r="H3491" s="29">
        <v>0.15786</v>
      </c>
      <c r="I3491" s="29">
        <v>0.15759999999999999</v>
      </c>
      <c r="J3491" s="29">
        <v>1.5666</v>
      </c>
      <c r="K3491" s="29">
        <v>3.3746999999999999E-2</v>
      </c>
      <c r="L3491" s="29">
        <v>0.31709999999999999</v>
      </c>
      <c r="M3491" s="29">
        <v>8.4390000000000007E-2</v>
      </c>
      <c r="N3491" s="29">
        <v>1.221E-2</v>
      </c>
      <c r="O3491" s="29">
        <v>0.76290000000000002</v>
      </c>
      <c r="P3491" s="29">
        <v>1.0893299999999999</v>
      </c>
      <c r="Q3491" s="29">
        <v>2.2846999999999999E-2</v>
      </c>
      <c r="R3491" s="29">
        <v>1.8062000000000002E-2</v>
      </c>
      <c r="S3491" s="29">
        <v>3.1595999999999999E-2</v>
      </c>
      <c r="T3491" s="29">
        <v>0.97150000000000003</v>
      </c>
      <c r="U3491" s="29">
        <v>0.10573100000000001</v>
      </c>
      <c r="V3491" s="29">
        <v>0.50309999999999999</v>
      </c>
    </row>
    <row r="3492" spans="1:22" ht="14.25" customHeight="1" x14ac:dyDescent="0.3">
      <c r="A3492" s="57">
        <v>41053</v>
      </c>
      <c r="B3492" s="29">
        <v>20860</v>
      </c>
      <c r="C3492" s="29">
        <v>20828</v>
      </c>
      <c r="D3492" s="29">
        <v>82.346999999999994</v>
      </c>
      <c r="E3492" s="29">
        <v>79.599999999999994</v>
      </c>
      <c r="F3492" s="29">
        <v>1.2532000000000001</v>
      </c>
      <c r="G3492" s="29">
        <v>1.2564000000000001E-2</v>
      </c>
      <c r="H3492" s="29">
        <v>0.15779000000000001</v>
      </c>
      <c r="I3492" s="29">
        <v>0.15770000000000001</v>
      </c>
      <c r="J3492" s="29">
        <v>1.5670999999999999</v>
      </c>
      <c r="K3492" s="29">
        <v>3.3764000000000002E-2</v>
      </c>
      <c r="L3492" s="29">
        <v>0.31819999999999998</v>
      </c>
      <c r="M3492" s="29">
        <v>8.4870000000000001E-2</v>
      </c>
      <c r="N3492" s="29">
        <v>1.221E-2</v>
      </c>
      <c r="O3492" s="29">
        <v>0.76649999999999996</v>
      </c>
      <c r="P3492" s="29">
        <v>1.0869599999999999</v>
      </c>
      <c r="Q3492" s="29">
        <v>2.2928E-2</v>
      </c>
      <c r="R3492" s="29">
        <v>1.7895000000000001E-2</v>
      </c>
      <c r="S3492" s="29">
        <v>3.1635999999999997E-2</v>
      </c>
      <c r="T3492" s="29">
        <v>0.97360000000000002</v>
      </c>
      <c r="U3492" s="29">
        <v>0.105452</v>
      </c>
      <c r="V3492" s="29">
        <v>0.49280000000000002</v>
      </c>
    </row>
    <row r="3493" spans="1:22" ht="14.25" customHeight="1" x14ac:dyDescent="0.3">
      <c r="A3493" s="57">
        <v>41052</v>
      </c>
      <c r="B3493" s="29">
        <v>20850</v>
      </c>
      <c r="C3493" s="29">
        <v>20828</v>
      </c>
      <c r="D3493" s="29">
        <v>82.093999999999994</v>
      </c>
      <c r="E3493" s="29">
        <v>79.47</v>
      </c>
      <c r="F3493" s="29">
        <v>1.2582</v>
      </c>
      <c r="G3493" s="29">
        <v>1.2581E-2</v>
      </c>
      <c r="H3493" s="29">
        <v>0.15798000000000001</v>
      </c>
      <c r="I3493" s="29">
        <v>0.15790000000000001</v>
      </c>
      <c r="J3493" s="29">
        <v>1.5691999999999999</v>
      </c>
      <c r="K3493" s="29">
        <v>3.3815999999999999E-2</v>
      </c>
      <c r="L3493" s="29">
        <v>0.31769999999999998</v>
      </c>
      <c r="M3493" s="29">
        <v>8.5080000000000003E-2</v>
      </c>
      <c r="N3493" s="29">
        <v>1.2149999999999999E-2</v>
      </c>
      <c r="O3493" s="29">
        <v>0.76910000000000001</v>
      </c>
      <c r="P3493" s="29">
        <v>1.0863700000000001</v>
      </c>
      <c r="Q3493" s="29">
        <v>2.2973E-2</v>
      </c>
      <c r="R3493" s="29">
        <v>1.7788999999999999E-2</v>
      </c>
      <c r="S3493" s="29">
        <v>3.1712999999999998E-2</v>
      </c>
      <c r="T3493" s="29">
        <v>0.97540000000000004</v>
      </c>
      <c r="U3493" s="29">
        <v>0.1074</v>
      </c>
      <c r="V3493" s="29">
        <v>0.49199999999999999</v>
      </c>
    </row>
    <row r="3494" spans="1:22" ht="14.25" customHeight="1" x14ac:dyDescent="0.3">
      <c r="A3494" s="57">
        <v>41051</v>
      </c>
      <c r="B3494" s="29">
        <v>20848</v>
      </c>
      <c r="C3494" s="29">
        <v>20828</v>
      </c>
      <c r="D3494" s="29">
        <v>81.492999999999995</v>
      </c>
      <c r="E3494" s="29">
        <v>79.959999999999994</v>
      </c>
      <c r="F3494" s="29">
        <v>1.2684</v>
      </c>
      <c r="G3494" s="29">
        <v>1.2506E-2</v>
      </c>
      <c r="H3494" s="29">
        <v>0.15823000000000001</v>
      </c>
      <c r="I3494" s="29">
        <v>0.15809999999999999</v>
      </c>
      <c r="J3494" s="29">
        <v>1.5762</v>
      </c>
      <c r="K3494" s="29">
        <v>3.3846000000000001E-2</v>
      </c>
      <c r="L3494" s="29">
        <v>0.31969999999999998</v>
      </c>
      <c r="M3494" s="29">
        <v>8.5760000000000003E-2</v>
      </c>
      <c r="N3494" s="29">
        <v>1.222E-2</v>
      </c>
      <c r="O3494" s="29">
        <v>0.77090000000000003</v>
      </c>
      <c r="P3494" s="29">
        <v>1.0944499999999999</v>
      </c>
      <c r="Q3494" s="29">
        <v>2.3167E-2</v>
      </c>
      <c r="R3494" s="29">
        <v>1.7950000000000001E-2</v>
      </c>
      <c r="S3494" s="29">
        <v>3.1857000000000003E-2</v>
      </c>
      <c r="T3494" s="29">
        <v>0.97989999999999999</v>
      </c>
      <c r="U3494" s="29">
        <v>0.10827199999999999</v>
      </c>
      <c r="V3494" s="29">
        <v>0.47839999999999999</v>
      </c>
    </row>
    <row r="3495" spans="1:22" ht="14.25" customHeight="1" x14ac:dyDescent="0.3">
      <c r="A3495" s="57">
        <v>41050</v>
      </c>
      <c r="B3495" s="29">
        <v>20850</v>
      </c>
      <c r="C3495" s="29">
        <v>20828</v>
      </c>
      <c r="D3495" s="29">
        <v>81.084000000000003</v>
      </c>
      <c r="E3495" s="29">
        <v>79.31</v>
      </c>
      <c r="F3495" s="29">
        <v>1.2818000000000001</v>
      </c>
      <c r="G3495" s="29">
        <v>1.261E-2</v>
      </c>
      <c r="H3495" s="29">
        <v>0.15811</v>
      </c>
      <c r="I3495" s="29">
        <v>0.15809999999999999</v>
      </c>
      <c r="J3495" s="29">
        <v>1.5834999999999999</v>
      </c>
      <c r="K3495" s="29">
        <v>3.3893E-2</v>
      </c>
      <c r="L3495" s="29">
        <v>0.31909999999999999</v>
      </c>
      <c r="M3495" s="29">
        <v>8.5639999999999994E-2</v>
      </c>
      <c r="N3495" s="29">
        <v>1.2330000000000001E-2</v>
      </c>
      <c r="O3495" s="29">
        <v>0.76970000000000005</v>
      </c>
      <c r="P3495" s="29">
        <v>1.0952900000000001</v>
      </c>
      <c r="Q3495" s="29">
        <v>2.3188E-2</v>
      </c>
      <c r="R3495" s="29">
        <v>1.8225000000000002E-2</v>
      </c>
      <c r="S3495" s="29">
        <v>3.1927999999999998E-2</v>
      </c>
      <c r="T3495" s="29">
        <v>0.98280000000000001</v>
      </c>
      <c r="U3495" s="29">
        <v>0.106735</v>
      </c>
      <c r="V3495" s="29">
        <v>0.48949999999999999</v>
      </c>
    </row>
    <row r="3496" spans="1:22" ht="14.25" customHeight="1" x14ac:dyDescent="0.3">
      <c r="A3496" s="57">
        <v>41047</v>
      </c>
      <c r="B3496" s="29">
        <v>20850</v>
      </c>
      <c r="C3496" s="29">
        <v>20828</v>
      </c>
      <c r="D3496" s="29">
        <v>81.292000000000002</v>
      </c>
      <c r="E3496" s="29">
        <v>79.02</v>
      </c>
      <c r="F3496" s="29">
        <v>1.278</v>
      </c>
      <c r="G3496" s="29">
        <v>1.2657E-2</v>
      </c>
      <c r="H3496" s="29">
        <v>0.15808</v>
      </c>
      <c r="I3496" s="29">
        <v>0.15809999999999999</v>
      </c>
      <c r="J3496" s="29">
        <v>1.5817000000000001</v>
      </c>
      <c r="K3496" s="29">
        <v>3.3800999999999998E-2</v>
      </c>
      <c r="L3496" s="29">
        <v>0.31840000000000002</v>
      </c>
      <c r="M3496" s="29">
        <v>8.5569999999999993E-2</v>
      </c>
      <c r="N3496" s="29">
        <v>1.222E-2</v>
      </c>
      <c r="O3496" s="29">
        <v>0.77080000000000004</v>
      </c>
      <c r="P3496" s="29">
        <v>1.09921</v>
      </c>
      <c r="Q3496" s="29">
        <v>2.3185999999999998E-2</v>
      </c>
      <c r="R3496" s="29">
        <v>1.8284999999999999E-2</v>
      </c>
      <c r="S3496" s="29">
        <v>3.1877999999999997E-2</v>
      </c>
      <c r="T3496" s="29">
        <v>0.97829999999999995</v>
      </c>
      <c r="U3496" s="29">
        <v>0.10644000000000001</v>
      </c>
      <c r="V3496" s="29">
        <v>0.49419999999999997</v>
      </c>
    </row>
    <row r="3497" spans="1:22" ht="14.25" customHeight="1" x14ac:dyDescent="0.3">
      <c r="A3497" s="57">
        <v>41046</v>
      </c>
      <c r="B3497" s="29">
        <v>20845</v>
      </c>
      <c r="C3497" s="29">
        <v>20828</v>
      </c>
      <c r="D3497" s="29">
        <v>81.382999999999996</v>
      </c>
      <c r="E3497" s="29">
        <v>79.28</v>
      </c>
      <c r="F3497" s="29">
        <v>1.2698</v>
      </c>
      <c r="G3497" s="29">
        <v>1.2612999999999999E-2</v>
      </c>
      <c r="H3497" s="29">
        <v>0.15822</v>
      </c>
      <c r="I3497" s="29">
        <v>0.15809999999999999</v>
      </c>
      <c r="J3497" s="29">
        <v>1.5797000000000001</v>
      </c>
      <c r="K3497" s="29">
        <v>3.3817E-2</v>
      </c>
      <c r="L3497" s="29">
        <v>0.32069999999999999</v>
      </c>
      <c r="M3497" s="29">
        <v>8.5760000000000003E-2</v>
      </c>
      <c r="N3497" s="29">
        <v>1.222E-2</v>
      </c>
      <c r="O3497" s="29">
        <v>0.77529999999999999</v>
      </c>
      <c r="P3497" s="29">
        <v>1.10023</v>
      </c>
      <c r="Q3497" s="29">
        <v>2.3262999999999999E-2</v>
      </c>
      <c r="R3497" s="29">
        <v>1.8395999999999999E-2</v>
      </c>
      <c r="S3497" s="29">
        <v>3.1907999999999999E-2</v>
      </c>
      <c r="T3497" s="29">
        <v>0.98070000000000002</v>
      </c>
      <c r="U3497" s="29">
        <v>0.106895</v>
      </c>
      <c r="V3497" s="29">
        <v>0.49769999999999998</v>
      </c>
    </row>
    <row r="3498" spans="1:22" ht="14.25" customHeight="1" x14ac:dyDescent="0.3">
      <c r="A3498" s="57">
        <v>41045</v>
      </c>
      <c r="B3498" s="29">
        <v>20850</v>
      </c>
      <c r="C3498" s="29">
        <v>20828</v>
      </c>
      <c r="D3498" s="29">
        <v>81.372</v>
      </c>
      <c r="E3498" s="29">
        <v>80.33</v>
      </c>
      <c r="F3498" s="29">
        <v>1.2716000000000001</v>
      </c>
      <c r="G3498" s="29">
        <v>1.2449E-2</v>
      </c>
      <c r="H3498" s="29">
        <v>0.15825</v>
      </c>
      <c r="I3498" s="29">
        <v>0.15809999999999999</v>
      </c>
      <c r="J3498" s="29">
        <v>1.591</v>
      </c>
      <c r="K3498" s="29">
        <v>3.3763000000000001E-2</v>
      </c>
      <c r="L3498" s="29">
        <v>0.3206</v>
      </c>
      <c r="M3498" s="29">
        <v>8.5760000000000003E-2</v>
      </c>
      <c r="N3498" s="29">
        <v>1.222E-2</v>
      </c>
      <c r="O3498" s="29">
        <v>0.77710000000000001</v>
      </c>
      <c r="P3498" s="29">
        <v>1.1001099999999999</v>
      </c>
      <c r="Q3498" s="29">
        <v>2.3272000000000001E-2</v>
      </c>
      <c r="R3498" s="29">
        <v>1.8369E-2</v>
      </c>
      <c r="S3498" s="29">
        <v>3.1857000000000003E-2</v>
      </c>
      <c r="T3498" s="29">
        <v>0.98799999999999999</v>
      </c>
      <c r="U3498" s="29">
        <v>0.107239</v>
      </c>
      <c r="V3498" s="29">
        <v>0.49990000000000001</v>
      </c>
    </row>
    <row r="3499" spans="1:22" ht="14.25" customHeight="1" x14ac:dyDescent="0.3">
      <c r="A3499" s="57">
        <v>41044</v>
      </c>
      <c r="B3499" s="29">
        <v>20855</v>
      </c>
      <c r="C3499" s="29">
        <v>20828</v>
      </c>
      <c r="D3499" s="29">
        <v>81.221000000000004</v>
      </c>
      <c r="E3499" s="29">
        <v>80.180000000000007</v>
      </c>
      <c r="F3499" s="29">
        <v>1.2728999999999999</v>
      </c>
      <c r="G3499" s="29">
        <v>1.2470999999999999E-2</v>
      </c>
      <c r="H3499" s="29">
        <v>0.15825</v>
      </c>
      <c r="I3499" s="29">
        <v>0.15820000000000001</v>
      </c>
      <c r="J3499" s="29">
        <v>1.5992999999999999</v>
      </c>
      <c r="K3499" s="29">
        <v>3.3792999999999997E-2</v>
      </c>
      <c r="L3499" s="29">
        <v>0.32479999999999998</v>
      </c>
      <c r="M3499" s="29">
        <v>8.6510000000000004E-2</v>
      </c>
      <c r="N3499" s="29">
        <v>1.223E-2</v>
      </c>
      <c r="O3499" s="29">
        <v>0.77580000000000005</v>
      </c>
      <c r="P3499" s="29">
        <v>1.10042</v>
      </c>
      <c r="Q3499" s="29">
        <v>2.3408000000000002E-2</v>
      </c>
      <c r="R3499" s="29">
        <v>1.8495000000000001E-2</v>
      </c>
      <c r="S3499" s="29">
        <v>3.1898000000000003E-2</v>
      </c>
      <c r="T3499" s="29">
        <v>0.99280000000000002</v>
      </c>
      <c r="U3499" s="29">
        <v>0.107782</v>
      </c>
      <c r="V3499" s="29">
        <v>0.4995</v>
      </c>
    </row>
    <row r="3500" spans="1:22" ht="14.25" customHeight="1" x14ac:dyDescent="0.3">
      <c r="A3500" s="57">
        <v>41043</v>
      </c>
      <c r="B3500" s="29">
        <v>20860</v>
      </c>
      <c r="C3500" s="29">
        <v>20828</v>
      </c>
      <c r="D3500" s="29">
        <v>80.605999999999995</v>
      </c>
      <c r="E3500" s="29">
        <v>79.849999999999994</v>
      </c>
      <c r="F3500" s="29">
        <v>1.2823</v>
      </c>
      <c r="G3500" s="29">
        <v>1.2522999999999999E-2</v>
      </c>
      <c r="H3500" s="29">
        <v>0.15817000000000001</v>
      </c>
      <c r="I3500" s="29">
        <v>0.1583</v>
      </c>
      <c r="J3500" s="29">
        <v>1.6092</v>
      </c>
      <c r="K3500" s="29">
        <v>3.3846000000000001E-2</v>
      </c>
      <c r="L3500" s="29">
        <v>0.32419999999999999</v>
      </c>
      <c r="M3500" s="29">
        <v>8.6779999999999996E-2</v>
      </c>
      <c r="N3500" s="29">
        <v>1.2239999999999999E-2</v>
      </c>
      <c r="O3500" s="29">
        <v>0.7772</v>
      </c>
      <c r="P3500" s="29">
        <v>1.1001099999999999</v>
      </c>
      <c r="Q3500" s="29">
        <v>2.3362000000000001E-2</v>
      </c>
      <c r="R3500" s="29">
        <v>1.8519000000000001E-2</v>
      </c>
      <c r="S3500" s="29">
        <v>3.1872999999999999E-2</v>
      </c>
      <c r="T3500" s="29">
        <v>0.99629999999999996</v>
      </c>
      <c r="U3500" s="29">
        <v>0.108073</v>
      </c>
      <c r="V3500" s="29">
        <v>0.50049999999999994</v>
      </c>
    </row>
    <row r="3501" spans="1:22" ht="14.25" customHeight="1" x14ac:dyDescent="0.3">
      <c r="A3501" s="57">
        <v>41040</v>
      </c>
      <c r="B3501" s="29">
        <v>20845</v>
      </c>
      <c r="C3501" s="29">
        <v>20828</v>
      </c>
      <c r="D3501" s="29">
        <v>80.263999999999996</v>
      </c>
      <c r="E3501" s="29">
        <v>79.94</v>
      </c>
      <c r="F3501" s="29">
        <v>1.2917000000000001</v>
      </c>
      <c r="G3501" s="29">
        <v>1.2508999999999999E-2</v>
      </c>
      <c r="H3501" s="29">
        <v>0.15845000000000001</v>
      </c>
      <c r="I3501" s="29">
        <v>0.15840000000000001</v>
      </c>
      <c r="J3501" s="29">
        <v>1.6069</v>
      </c>
      <c r="K3501" s="29">
        <v>3.4015999999999998E-2</v>
      </c>
      <c r="L3501" s="29">
        <v>0.32550000000000001</v>
      </c>
      <c r="M3501" s="29">
        <v>8.702E-2</v>
      </c>
      <c r="N3501" s="29">
        <v>1.222E-2</v>
      </c>
      <c r="O3501" s="29">
        <v>0.78069999999999995</v>
      </c>
      <c r="P3501" s="29">
        <v>1.0993900000000001</v>
      </c>
      <c r="Q3501" s="29">
        <v>2.3546000000000001E-2</v>
      </c>
      <c r="R3501" s="29">
        <v>1.8676000000000002E-2</v>
      </c>
      <c r="S3501" s="29">
        <v>3.2062E-2</v>
      </c>
      <c r="T3501" s="29">
        <v>0.99950000000000006</v>
      </c>
      <c r="U3501" s="29">
        <v>0.108167</v>
      </c>
      <c r="V3501" s="29">
        <v>0.50870000000000004</v>
      </c>
    </row>
    <row r="3502" spans="1:22" ht="14.25" customHeight="1" x14ac:dyDescent="0.3">
      <c r="A3502" s="57">
        <v>41039</v>
      </c>
      <c r="B3502" s="29">
        <v>20865</v>
      </c>
      <c r="C3502" s="29">
        <v>20828</v>
      </c>
      <c r="D3502" s="29">
        <v>80.111999999999995</v>
      </c>
      <c r="E3502" s="29">
        <v>79.930000000000007</v>
      </c>
      <c r="F3502" s="29">
        <v>1.2936000000000001</v>
      </c>
      <c r="G3502" s="29">
        <v>1.2511E-2</v>
      </c>
      <c r="H3502" s="29">
        <v>0.15834999999999999</v>
      </c>
      <c r="I3502" s="29">
        <v>0.15840000000000001</v>
      </c>
      <c r="J3502" s="29">
        <v>1.6146</v>
      </c>
      <c r="K3502" s="29">
        <v>3.4053E-2</v>
      </c>
      <c r="L3502" s="29">
        <v>0.32590000000000002</v>
      </c>
      <c r="M3502" s="29">
        <v>8.7499999999999994E-2</v>
      </c>
      <c r="N3502" s="29">
        <v>1.222E-2</v>
      </c>
      <c r="O3502" s="29">
        <v>0.78249999999999997</v>
      </c>
      <c r="P3502" s="29">
        <v>1.09921</v>
      </c>
      <c r="Q3502" s="29">
        <v>2.3602000000000001E-2</v>
      </c>
      <c r="R3502" s="29">
        <v>1.8762999999999998E-2</v>
      </c>
      <c r="S3502" s="29">
        <v>3.2128999999999998E-2</v>
      </c>
      <c r="T3502" s="29">
        <v>0.99790000000000001</v>
      </c>
      <c r="U3502" s="29">
        <v>0.108933</v>
      </c>
      <c r="V3502" s="29">
        <v>0.51170000000000004</v>
      </c>
    </row>
    <row r="3503" spans="1:22" ht="14.25" customHeight="1" x14ac:dyDescent="0.3">
      <c r="A3503" s="57">
        <v>41038</v>
      </c>
      <c r="B3503" s="29">
        <v>20860</v>
      </c>
      <c r="C3503" s="29">
        <v>20828</v>
      </c>
      <c r="D3503" s="29">
        <v>80.08</v>
      </c>
      <c r="E3503" s="29">
        <v>79.64</v>
      </c>
      <c r="F3503" s="29">
        <v>1.2928999999999999</v>
      </c>
      <c r="G3503" s="29">
        <v>1.2557E-2</v>
      </c>
      <c r="H3503" s="29">
        <v>0.15845999999999999</v>
      </c>
      <c r="I3503" s="29">
        <v>0.15840000000000001</v>
      </c>
      <c r="J3503" s="29">
        <v>1.6128</v>
      </c>
      <c r="K3503" s="29">
        <v>3.4063000000000003E-2</v>
      </c>
      <c r="L3503" s="29">
        <v>0.32540000000000002</v>
      </c>
      <c r="M3503" s="29">
        <v>8.7349999999999997E-2</v>
      </c>
      <c r="N3503" s="29">
        <v>1.222E-2</v>
      </c>
      <c r="O3503" s="29">
        <v>0.78149999999999997</v>
      </c>
      <c r="P3503" s="29">
        <v>1.1001099999999999</v>
      </c>
      <c r="Q3503" s="29">
        <v>2.3507E-2</v>
      </c>
      <c r="R3503" s="29">
        <v>1.8551000000000002E-2</v>
      </c>
      <c r="S3503" s="29">
        <v>3.2134000000000003E-2</v>
      </c>
      <c r="T3503" s="29">
        <v>0.99739999999999995</v>
      </c>
      <c r="U3503" s="29">
        <v>0.107974</v>
      </c>
      <c r="V3503" s="29">
        <v>0.50770000000000004</v>
      </c>
    </row>
    <row r="3504" spans="1:22" ht="14.25" customHeight="1" x14ac:dyDescent="0.3">
      <c r="A3504" s="57">
        <v>41037</v>
      </c>
      <c r="B3504" s="29">
        <v>20850</v>
      </c>
      <c r="C3504" s="29">
        <v>20828</v>
      </c>
      <c r="D3504" s="29">
        <v>79.738</v>
      </c>
      <c r="E3504" s="29">
        <v>79.87</v>
      </c>
      <c r="F3504" s="29">
        <v>1.3005</v>
      </c>
      <c r="G3504" s="29">
        <v>1.252E-2</v>
      </c>
      <c r="H3504" s="29">
        <v>0.1585</v>
      </c>
      <c r="I3504" s="29">
        <v>0.1585</v>
      </c>
      <c r="J3504" s="29">
        <v>1.6157999999999999</v>
      </c>
      <c r="K3504" s="29">
        <v>3.4093999999999999E-2</v>
      </c>
      <c r="L3504" s="29">
        <v>0.32719999999999999</v>
      </c>
      <c r="M3504" s="29">
        <v>8.7959999999999997E-2</v>
      </c>
      <c r="N3504" s="29">
        <v>1.222E-2</v>
      </c>
      <c r="O3504" s="29">
        <v>0.78080000000000005</v>
      </c>
      <c r="P3504" s="29">
        <v>1.1001700000000001</v>
      </c>
      <c r="Q3504" s="29">
        <v>2.3619999999999999E-2</v>
      </c>
      <c r="R3504" s="29">
        <v>1.8672000000000001E-2</v>
      </c>
      <c r="S3504" s="29">
        <v>3.2258000000000002E-2</v>
      </c>
      <c r="T3504" s="29">
        <v>1.0013000000000001</v>
      </c>
      <c r="U3504" s="29">
        <v>0.108225</v>
      </c>
      <c r="V3504" s="29">
        <v>0.51529999999999998</v>
      </c>
    </row>
    <row r="3505" spans="1:22" ht="14.25" customHeight="1" x14ac:dyDescent="0.3">
      <c r="A3505" s="57">
        <v>41036</v>
      </c>
      <c r="B3505" s="29">
        <v>20870</v>
      </c>
      <c r="C3505" s="29">
        <v>20828</v>
      </c>
      <c r="D3505" s="29">
        <v>79.602999999999994</v>
      </c>
      <c r="E3505" s="29">
        <v>79.92</v>
      </c>
      <c r="F3505" s="29">
        <v>1.3050999999999999</v>
      </c>
      <c r="G3505" s="29">
        <v>1.2515999999999999E-2</v>
      </c>
      <c r="H3505" s="29">
        <v>0.15876000000000001</v>
      </c>
      <c r="I3505" s="29">
        <v>0.1585</v>
      </c>
      <c r="J3505" s="29">
        <v>1.619</v>
      </c>
      <c r="K3505" s="29">
        <v>3.4104000000000002E-2</v>
      </c>
      <c r="L3505" s="29">
        <v>0.32740000000000002</v>
      </c>
      <c r="M3505" s="29">
        <v>8.795E-2</v>
      </c>
      <c r="N3505" s="29">
        <v>1.223E-2</v>
      </c>
      <c r="O3505" s="29">
        <v>0.78190000000000004</v>
      </c>
      <c r="P3505" s="29">
        <v>1.10114</v>
      </c>
      <c r="Q3505" s="29">
        <v>2.3628E-2</v>
      </c>
      <c r="R3505" s="29">
        <v>1.8929999999999999E-2</v>
      </c>
      <c r="S3505" s="29">
        <v>3.2267999999999998E-2</v>
      </c>
      <c r="T3505" s="29">
        <v>1.0068999999999999</v>
      </c>
      <c r="U3505" s="29">
        <v>0.108519</v>
      </c>
      <c r="V3505" s="29">
        <v>0.52080000000000004</v>
      </c>
    </row>
    <row r="3506" spans="1:22" ht="14.25" customHeight="1" x14ac:dyDescent="0.3">
      <c r="A3506" s="57">
        <v>41033</v>
      </c>
      <c r="B3506" s="29">
        <v>20850</v>
      </c>
      <c r="C3506" s="29">
        <v>20828</v>
      </c>
      <c r="D3506" s="29">
        <v>79.498000000000005</v>
      </c>
      <c r="E3506" s="29">
        <v>79.849999999999994</v>
      </c>
      <c r="F3506" s="29">
        <v>1.3084</v>
      </c>
      <c r="G3506" s="29">
        <v>1.2522999999999999E-2</v>
      </c>
      <c r="H3506" s="29">
        <v>0.15891</v>
      </c>
      <c r="I3506" s="29">
        <v>0.15859999999999999</v>
      </c>
      <c r="J3506" s="29">
        <v>1.6151</v>
      </c>
      <c r="K3506" s="29">
        <v>3.4173000000000002E-2</v>
      </c>
      <c r="L3506" s="29">
        <v>0.32819999999999999</v>
      </c>
      <c r="M3506" s="29">
        <v>8.8150000000000006E-2</v>
      </c>
      <c r="N3506" s="29">
        <v>1.221E-2</v>
      </c>
      <c r="O3506" s="29">
        <v>0.78190000000000004</v>
      </c>
      <c r="P3506" s="29">
        <v>1.1013299999999999</v>
      </c>
      <c r="Q3506" s="29">
        <v>2.3651999999999999E-2</v>
      </c>
      <c r="R3506" s="29">
        <v>1.8714000000000001E-2</v>
      </c>
      <c r="S3506" s="29">
        <v>3.2351999999999999E-2</v>
      </c>
      <c r="T3506" s="29">
        <v>1.0048999999999999</v>
      </c>
      <c r="U3506" s="29">
        <v>0.10881399999999999</v>
      </c>
      <c r="V3506" s="29">
        <v>0.51959999999999995</v>
      </c>
    </row>
    <row r="3507" spans="1:22" ht="14.25" customHeight="1" x14ac:dyDescent="0.3">
      <c r="A3507" s="57">
        <v>41032</v>
      </c>
      <c r="B3507" s="29">
        <v>20858</v>
      </c>
      <c r="C3507" s="29">
        <v>20828</v>
      </c>
      <c r="D3507" s="29">
        <v>79.221000000000004</v>
      </c>
      <c r="E3507" s="29">
        <v>80.180000000000007</v>
      </c>
      <c r="F3507" s="29">
        <v>1.3151999999999999</v>
      </c>
      <c r="G3507" s="29">
        <v>1.2470999999999999E-2</v>
      </c>
      <c r="H3507" s="29">
        <v>0.15895999999999999</v>
      </c>
      <c r="I3507" s="29">
        <v>0.15859999999999999</v>
      </c>
      <c r="J3507" s="29">
        <v>1.6177999999999999</v>
      </c>
      <c r="K3507" s="29">
        <v>3.4229999999999997E-2</v>
      </c>
      <c r="L3507" s="29">
        <v>0.3301</v>
      </c>
      <c r="M3507" s="29">
        <v>8.8450000000000001E-2</v>
      </c>
      <c r="N3507" s="29">
        <v>1.221E-2</v>
      </c>
      <c r="O3507" s="29">
        <v>0.7843</v>
      </c>
      <c r="P3507" s="29">
        <v>1.1012599999999999</v>
      </c>
      <c r="Q3507" s="29">
        <v>2.3725E-2</v>
      </c>
      <c r="R3507" s="29">
        <v>1.8624000000000002E-2</v>
      </c>
      <c r="S3507" s="29">
        <v>3.2309999999999998E-2</v>
      </c>
      <c r="T3507" s="29">
        <v>1.0117</v>
      </c>
      <c r="U3507" s="29">
        <v>0.10881399999999999</v>
      </c>
      <c r="V3507" s="29">
        <v>0.52410000000000001</v>
      </c>
    </row>
    <row r="3508" spans="1:22" ht="14.25" customHeight="1" x14ac:dyDescent="0.3">
      <c r="A3508" s="57">
        <v>41031</v>
      </c>
      <c r="B3508" s="29">
        <v>20855</v>
      </c>
      <c r="C3508" s="29">
        <v>20828</v>
      </c>
      <c r="D3508" s="29">
        <v>79.132000000000005</v>
      </c>
      <c r="E3508" s="29">
        <v>80.14</v>
      </c>
      <c r="F3508" s="29">
        <v>1.3158000000000001</v>
      </c>
      <c r="G3508" s="29">
        <v>1.2478E-2</v>
      </c>
      <c r="H3508" s="29">
        <v>0.15917999999999999</v>
      </c>
      <c r="I3508" s="29">
        <v>0.15859999999999999</v>
      </c>
      <c r="J3508" s="29">
        <v>1.62</v>
      </c>
      <c r="K3508" s="29">
        <v>3.4223999999999997E-2</v>
      </c>
      <c r="L3508" s="29">
        <v>0.3301</v>
      </c>
      <c r="M3508" s="29">
        <v>8.856E-2</v>
      </c>
      <c r="N3508" s="29">
        <v>1.221E-2</v>
      </c>
      <c r="O3508" s="29">
        <v>0.78100000000000003</v>
      </c>
      <c r="P3508" s="29">
        <v>1.0993900000000001</v>
      </c>
      <c r="Q3508" s="29">
        <v>2.3719E-2</v>
      </c>
      <c r="R3508" s="29">
        <v>1.8874999999999999E-2</v>
      </c>
      <c r="S3508" s="29">
        <v>3.2425000000000002E-2</v>
      </c>
      <c r="T3508" s="29">
        <v>1.0139</v>
      </c>
      <c r="U3508" s="29">
        <v>0.108595</v>
      </c>
      <c r="V3508" s="29">
        <v>0.51949999999999996</v>
      </c>
    </row>
    <row r="3509" spans="1:22" ht="14.25" customHeight="1" x14ac:dyDescent="0.3">
      <c r="A3509" s="57">
        <v>41030</v>
      </c>
      <c r="B3509" s="29">
        <v>20865</v>
      </c>
      <c r="C3509" s="29">
        <v>20828</v>
      </c>
      <c r="D3509" s="29">
        <v>78.864000000000004</v>
      </c>
      <c r="E3509" s="29">
        <v>80.09</v>
      </c>
      <c r="F3509" s="29">
        <v>1.3237000000000001</v>
      </c>
      <c r="G3509" s="29">
        <v>1.2485E-2</v>
      </c>
      <c r="H3509" s="29">
        <v>0.15926999999999999</v>
      </c>
      <c r="I3509" s="29">
        <v>0.15870000000000001</v>
      </c>
      <c r="J3509" s="29">
        <v>1.6221000000000001</v>
      </c>
      <c r="K3509" s="29">
        <v>3.4334000000000003E-2</v>
      </c>
      <c r="L3509" s="29">
        <v>0.33079999999999998</v>
      </c>
      <c r="M3509" s="29">
        <v>8.8410000000000002E-2</v>
      </c>
      <c r="N3509" s="29">
        <v>1.221E-2</v>
      </c>
      <c r="O3509" s="29">
        <v>0.76759999999999995</v>
      </c>
      <c r="P3509" s="29">
        <v>1.09812</v>
      </c>
      <c r="Q3509" s="29">
        <v>2.3736E-2</v>
      </c>
      <c r="R3509" s="29">
        <v>1.8983E-2</v>
      </c>
      <c r="S3509" s="29">
        <v>3.2541E-2</v>
      </c>
      <c r="T3509" s="29">
        <v>1.0145999999999999</v>
      </c>
      <c r="U3509" s="29">
        <v>0.10882600000000001</v>
      </c>
      <c r="V3509" s="29">
        <v>0.52370000000000005</v>
      </c>
    </row>
    <row r="3510" spans="1:22" ht="14.25" customHeight="1" x14ac:dyDescent="0.3">
      <c r="A3510" s="57">
        <v>41029</v>
      </c>
      <c r="B3510" s="29">
        <v>20865</v>
      </c>
      <c r="C3510" s="29">
        <v>20828</v>
      </c>
      <c r="D3510" s="29">
        <v>78.775999999999996</v>
      </c>
      <c r="E3510" s="29">
        <v>79.819999999999993</v>
      </c>
      <c r="F3510" s="29">
        <v>1.3239000000000001</v>
      </c>
      <c r="G3510" s="29">
        <v>1.2527E-2</v>
      </c>
      <c r="H3510" s="29">
        <v>0.15925</v>
      </c>
      <c r="I3510" s="29">
        <v>0.15870000000000001</v>
      </c>
      <c r="J3510" s="29">
        <v>1.6234</v>
      </c>
      <c r="K3510" s="29">
        <v>3.4297000000000001E-2</v>
      </c>
      <c r="L3510" s="29">
        <v>0.33040000000000003</v>
      </c>
      <c r="M3510" s="29">
        <v>8.8480000000000003E-2</v>
      </c>
      <c r="N3510" s="29">
        <v>1.231E-2</v>
      </c>
      <c r="O3510" s="29">
        <v>0.76759999999999995</v>
      </c>
      <c r="P3510" s="29">
        <v>1.0985400000000001</v>
      </c>
      <c r="Q3510" s="29">
        <v>2.3717999999999999E-2</v>
      </c>
      <c r="R3510" s="29">
        <v>1.8983E-2</v>
      </c>
      <c r="S3510" s="29">
        <v>3.2530999999999997E-2</v>
      </c>
      <c r="T3510" s="29">
        <v>1.0129999999999999</v>
      </c>
      <c r="U3510" s="29">
        <v>0.10879</v>
      </c>
      <c r="V3510" s="29">
        <v>0.52400000000000002</v>
      </c>
    </row>
    <row r="3511" spans="1:22" ht="14.25" customHeight="1" x14ac:dyDescent="0.3">
      <c r="A3511" s="57">
        <v>41026</v>
      </c>
      <c r="B3511" s="29">
        <v>20865</v>
      </c>
      <c r="C3511" s="29">
        <v>20828</v>
      </c>
      <c r="D3511" s="29">
        <v>78.709000000000003</v>
      </c>
      <c r="E3511" s="29">
        <v>80.27</v>
      </c>
      <c r="F3511" s="29">
        <v>1.3254999999999999</v>
      </c>
      <c r="G3511" s="29">
        <v>1.2459E-2</v>
      </c>
      <c r="H3511" s="29">
        <v>0.15926999999999999</v>
      </c>
      <c r="I3511" s="29">
        <v>0.15859999999999999</v>
      </c>
      <c r="J3511" s="29">
        <v>1.6265000000000001</v>
      </c>
      <c r="K3511" s="29">
        <v>3.4208000000000002E-2</v>
      </c>
      <c r="L3511" s="29">
        <v>0.32979999999999998</v>
      </c>
      <c r="M3511" s="29">
        <v>8.8410000000000002E-2</v>
      </c>
      <c r="N3511" s="29">
        <v>1.222E-2</v>
      </c>
      <c r="O3511" s="29">
        <v>0.76629999999999998</v>
      </c>
      <c r="P3511" s="29">
        <v>1.09951</v>
      </c>
      <c r="Q3511" s="29">
        <v>2.3661999999999999E-2</v>
      </c>
      <c r="R3511" s="29">
        <v>1.9035E-2</v>
      </c>
      <c r="S3511" s="29">
        <v>3.252E-2</v>
      </c>
      <c r="T3511" s="29">
        <v>1.0199</v>
      </c>
      <c r="U3511" s="29">
        <v>0.108876</v>
      </c>
      <c r="V3511" s="29">
        <v>0.53080000000000005</v>
      </c>
    </row>
    <row r="3512" spans="1:22" ht="14.25" customHeight="1" x14ac:dyDescent="0.3">
      <c r="A3512" s="57">
        <v>41025</v>
      </c>
      <c r="B3512" s="29">
        <v>20870</v>
      </c>
      <c r="C3512" s="29">
        <v>20828</v>
      </c>
      <c r="D3512" s="29">
        <v>78.918999999999997</v>
      </c>
      <c r="E3512" s="29">
        <v>80.989999999999995</v>
      </c>
      <c r="F3512" s="29">
        <v>1.3219000000000001</v>
      </c>
      <c r="G3512" s="29">
        <v>1.2347E-2</v>
      </c>
      <c r="H3512" s="29">
        <v>0.15883</v>
      </c>
      <c r="I3512" s="29">
        <v>0.15859999999999999</v>
      </c>
      <c r="J3512" s="29">
        <v>1.6186</v>
      </c>
      <c r="K3512" s="29">
        <v>3.4175999999999998E-2</v>
      </c>
      <c r="L3512" s="29">
        <v>0.32750000000000001</v>
      </c>
      <c r="M3512" s="29">
        <v>8.8319999999999996E-2</v>
      </c>
      <c r="N3512" s="29">
        <v>1.222E-2</v>
      </c>
      <c r="O3512" s="29">
        <v>0.76459999999999995</v>
      </c>
      <c r="P3512" s="29">
        <v>1.1009599999999999</v>
      </c>
      <c r="Q3512" s="29">
        <v>2.3588000000000001E-2</v>
      </c>
      <c r="R3512" s="29">
        <v>1.9050999999999998E-2</v>
      </c>
      <c r="S3512" s="29">
        <v>3.2410000000000001E-2</v>
      </c>
      <c r="T3512" s="29">
        <v>1.0158</v>
      </c>
      <c r="U3512" s="29">
        <v>0.108844</v>
      </c>
      <c r="V3512" s="29">
        <v>0.53049999999999997</v>
      </c>
    </row>
    <row r="3513" spans="1:22" ht="14.25" customHeight="1" x14ac:dyDescent="0.3">
      <c r="A3513" s="57">
        <v>41024</v>
      </c>
      <c r="B3513" s="29">
        <v>20855</v>
      </c>
      <c r="C3513" s="29">
        <v>20828</v>
      </c>
      <c r="D3513" s="29">
        <v>79.012</v>
      </c>
      <c r="E3513" s="29">
        <v>81.34</v>
      </c>
      <c r="F3513" s="29">
        <v>1.3217000000000001</v>
      </c>
      <c r="G3513" s="29">
        <v>1.2293999999999999E-2</v>
      </c>
      <c r="H3513" s="29">
        <v>0.15856999999999999</v>
      </c>
      <c r="I3513" s="29">
        <v>0.15859999999999999</v>
      </c>
      <c r="J3513" s="29">
        <v>1.6163000000000001</v>
      </c>
      <c r="K3513" s="29">
        <v>3.3922000000000001E-2</v>
      </c>
      <c r="L3513" s="29">
        <v>0.32690000000000002</v>
      </c>
      <c r="M3513" s="29">
        <v>8.7870000000000004E-2</v>
      </c>
      <c r="N3513" s="29">
        <v>1.222E-2</v>
      </c>
      <c r="O3513" s="29">
        <v>0.75249999999999995</v>
      </c>
      <c r="P3513" s="29">
        <v>1.1010200000000001</v>
      </c>
      <c r="Q3513" s="29">
        <v>2.3456000000000001E-2</v>
      </c>
      <c r="R3513" s="29">
        <v>1.9016999999999999E-2</v>
      </c>
      <c r="S3513" s="29">
        <v>3.2321000000000003E-2</v>
      </c>
      <c r="T3513" s="29">
        <v>1.0169999999999999</v>
      </c>
      <c r="U3513" s="29">
        <v>0.108808</v>
      </c>
      <c r="V3513" s="29">
        <v>0.53169999999999995</v>
      </c>
    </row>
    <row r="3514" spans="1:22" ht="14.25" customHeight="1" x14ac:dyDescent="0.3">
      <c r="A3514" s="57">
        <v>41023</v>
      </c>
      <c r="B3514" s="29">
        <v>20825</v>
      </c>
      <c r="C3514" s="29">
        <v>20828</v>
      </c>
      <c r="D3514" s="29">
        <v>79.224999999999994</v>
      </c>
      <c r="E3514" s="29">
        <v>81.319999999999993</v>
      </c>
      <c r="F3514" s="29">
        <v>1.3197000000000001</v>
      </c>
      <c r="G3514" s="29">
        <v>1.2298E-2</v>
      </c>
      <c r="H3514" s="29">
        <v>0.15867000000000001</v>
      </c>
      <c r="I3514" s="29">
        <v>0.1585</v>
      </c>
      <c r="J3514" s="29">
        <v>1.6144000000000001</v>
      </c>
      <c r="K3514" s="29">
        <v>3.3914E-2</v>
      </c>
      <c r="L3514" s="29">
        <v>0.32619999999999999</v>
      </c>
      <c r="M3514" s="29">
        <v>8.7739999999999999E-2</v>
      </c>
      <c r="N3514" s="29">
        <v>1.222E-2</v>
      </c>
      <c r="O3514" s="29">
        <v>0.76</v>
      </c>
      <c r="P3514" s="29">
        <v>1.09951</v>
      </c>
      <c r="Q3514" s="29">
        <v>2.3417E-2</v>
      </c>
      <c r="R3514" s="29">
        <v>1.8981000000000001E-2</v>
      </c>
      <c r="S3514" s="29">
        <v>3.2347000000000001E-2</v>
      </c>
      <c r="T3514" s="29">
        <v>1.0130999999999999</v>
      </c>
      <c r="U3514" s="29">
        <v>0.108779</v>
      </c>
      <c r="V3514" s="29">
        <v>0.53239999999999998</v>
      </c>
    </row>
    <row r="3515" spans="1:22" ht="14.25" customHeight="1" x14ac:dyDescent="0.3">
      <c r="A3515" s="57">
        <v>41022</v>
      </c>
      <c r="B3515" s="29">
        <v>20840</v>
      </c>
      <c r="C3515" s="29">
        <v>20828</v>
      </c>
      <c r="D3515" s="29">
        <v>79.42</v>
      </c>
      <c r="E3515" s="29">
        <v>81.180000000000007</v>
      </c>
      <c r="F3515" s="29">
        <v>1.3156000000000001</v>
      </c>
      <c r="G3515" s="29">
        <v>1.2317E-2</v>
      </c>
      <c r="H3515" s="29">
        <v>0.15859999999999999</v>
      </c>
      <c r="I3515" s="29">
        <v>0.1585</v>
      </c>
      <c r="J3515" s="29">
        <v>1.6132</v>
      </c>
      <c r="K3515" s="29">
        <v>3.3896999999999997E-2</v>
      </c>
      <c r="L3515" s="29">
        <v>0.32590000000000002</v>
      </c>
      <c r="M3515" s="29">
        <v>8.7669999999999998E-2</v>
      </c>
      <c r="N3515" s="29">
        <v>1.2319999999999999E-2</v>
      </c>
      <c r="O3515" s="29">
        <v>0.76100000000000001</v>
      </c>
      <c r="P3515" s="29">
        <v>1.1005400000000001</v>
      </c>
      <c r="Q3515" s="29">
        <v>2.3408000000000002E-2</v>
      </c>
      <c r="R3515" s="29">
        <v>1.8981000000000001E-2</v>
      </c>
      <c r="S3515" s="29">
        <v>3.2258000000000002E-2</v>
      </c>
      <c r="T3515" s="29">
        <v>1.0087999999999999</v>
      </c>
      <c r="U3515" s="29">
        <v>0.10885</v>
      </c>
      <c r="V3515" s="29">
        <v>0.53190000000000004</v>
      </c>
    </row>
    <row r="3516" spans="1:22" ht="14.25" customHeight="1" x14ac:dyDescent="0.3">
      <c r="A3516" s="57">
        <v>41019</v>
      </c>
      <c r="B3516" s="29">
        <v>20850</v>
      </c>
      <c r="C3516" s="29">
        <v>20828</v>
      </c>
      <c r="D3516" s="29">
        <v>79.194000000000003</v>
      </c>
      <c r="E3516" s="29">
        <v>81.52</v>
      </c>
      <c r="F3516" s="29">
        <v>1.3219000000000001</v>
      </c>
      <c r="G3516" s="29">
        <v>1.2264000000000001E-2</v>
      </c>
      <c r="H3516" s="29">
        <v>0.15867000000000001</v>
      </c>
      <c r="I3516" s="29">
        <v>0.15859999999999999</v>
      </c>
      <c r="J3516" s="29">
        <v>1.6122000000000001</v>
      </c>
      <c r="K3516" s="29">
        <v>3.3917999999999997E-2</v>
      </c>
      <c r="L3516" s="29">
        <v>0.32640000000000002</v>
      </c>
      <c r="M3516" s="29">
        <v>8.7770000000000001E-2</v>
      </c>
      <c r="N3516" s="29">
        <v>1.223E-2</v>
      </c>
      <c r="O3516" s="29">
        <v>0.76910000000000001</v>
      </c>
      <c r="P3516" s="29">
        <v>1.10242</v>
      </c>
      <c r="Q3516" s="29">
        <v>2.3501999999999999E-2</v>
      </c>
      <c r="R3516" s="29">
        <v>1.9203000000000001E-2</v>
      </c>
      <c r="S3516" s="29">
        <v>3.2372999999999999E-2</v>
      </c>
      <c r="T3516" s="29">
        <v>1.0077</v>
      </c>
      <c r="U3516" s="29">
        <v>0.108861</v>
      </c>
      <c r="V3516" s="29">
        <v>0.53359999999999996</v>
      </c>
    </row>
    <row r="3517" spans="1:22" ht="14.25" customHeight="1" x14ac:dyDescent="0.3">
      <c r="A3517" s="57">
        <v>41018</v>
      </c>
      <c r="B3517" s="29">
        <v>20825</v>
      </c>
      <c r="C3517" s="29">
        <v>20828</v>
      </c>
      <c r="D3517" s="29">
        <v>79.561000000000007</v>
      </c>
      <c r="E3517" s="29">
        <v>81.61</v>
      </c>
      <c r="F3517" s="29">
        <v>1.3138000000000001</v>
      </c>
      <c r="G3517" s="29">
        <v>1.2256E-2</v>
      </c>
      <c r="H3517" s="29">
        <v>0.15865000000000001</v>
      </c>
      <c r="I3517" s="29">
        <v>0.15859999999999999</v>
      </c>
      <c r="J3517" s="29">
        <v>1.6052</v>
      </c>
      <c r="K3517" s="29">
        <v>3.3893E-2</v>
      </c>
      <c r="L3517" s="29">
        <v>0.32640000000000002</v>
      </c>
      <c r="M3517" s="29">
        <v>8.7739999999999999E-2</v>
      </c>
      <c r="N3517" s="29">
        <v>1.223E-2</v>
      </c>
      <c r="O3517" s="29">
        <v>0.7712</v>
      </c>
      <c r="P3517" s="29">
        <v>1.1013299999999999</v>
      </c>
      <c r="Q3517" s="29">
        <v>2.3446999999999999E-2</v>
      </c>
      <c r="R3517" s="29">
        <v>1.9162999999999999E-2</v>
      </c>
      <c r="S3517" s="29">
        <v>3.2368000000000001E-2</v>
      </c>
      <c r="T3517" s="29">
        <v>1.0043</v>
      </c>
      <c r="U3517" s="29">
        <v>0.108945</v>
      </c>
      <c r="V3517" s="29">
        <v>0.53190000000000004</v>
      </c>
    </row>
    <row r="3518" spans="1:22" ht="14.25" customHeight="1" x14ac:dyDescent="0.3">
      <c r="A3518" s="57">
        <v>41017</v>
      </c>
      <c r="B3518" s="29">
        <v>20825</v>
      </c>
      <c r="C3518" s="29">
        <v>20828</v>
      </c>
      <c r="D3518" s="29">
        <v>79.537999999999997</v>
      </c>
      <c r="E3518" s="29">
        <v>81.260000000000005</v>
      </c>
      <c r="F3518" s="29">
        <v>1.3123</v>
      </c>
      <c r="G3518" s="29">
        <v>1.2307E-2</v>
      </c>
      <c r="H3518" s="29">
        <v>0.15870000000000001</v>
      </c>
      <c r="I3518" s="29">
        <v>0.15859999999999999</v>
      </c>
      <c r="J3518" s="29">
        <v>1.6023000000000001</v>
      </c>
      <c r="K3518" s="29">
        <v>3.3876999999999997E-2</v>
      </c>
      <c r="L3518" s="29">
        <v>0.32640000000000002</v>
      </c>
      <c r="M3518" s="29">
        <v>8.7770000000000001E-2</v>
      </c>
      <c r="N3518" s="29">
        <v>1.223E-2</v>
      </c>
      <c r="O3518" s="29">
        <v>0.77810000000000001</v>
      </c>
      <c r="P3518" s="29">
        <v>1.10172</v>
      </c>
      <c r="Q3518" s="29">
        <v>2.3473999999999998E-2</v>
      </c>
      <c r="R3518" s="29">
        <v>1.9297999999999999E-2</v>
      </c>
      <c r="S3518" s="29">
        <v>3.2425000000000002E-2</v>
      </c>
      <c r="T3518" s="29">
        <v>1.0088999999999999</v>
      </c>
      <c r="U3518" s="29">
        <v>0.108956</v>
      </c>
      <c r="V3518" s="29">
        <v>0.53220000000000001</v>
      </c>
    </row>
    <row r="3519" spans="1:22" ht="14.25" customHeight="1" x14ac:dyDescent="0.3">
      <c r="A3519" s="57">
        <v>41016</v>
      </c>
      <c r="B3519" s="29">
        <v>20825</v>
      </c>
      <c r="C3519" s="29">
        <v>20828</v>
      </c>
      <c r="D3519" s="29">
        <v>79.475999999999999</v>
      </c>
      <c r="E3519" s="29">
        <v>80.849999999999994</v>
      </c>
      <c r="F3519" s="29">
        <v>1.3127</v>
      </c>
      <c r="G3519" s="29">
        <v>1.2370000000000001E-2</v>
      </c>
      <c r="H3519" s="29">
        <v>0.15865000000000001</v>
      </c>
      <c r="I3519" s="29">
        <v>0.1588</v>
      </c>
      <c r="J3519" s="29">
        <v>1.5924</v>
      </c>
      <c r="K3519" s="29">
        <v>3.3890000000000003E-2</v>
      </c>
      <c r="L3519" s="29">
        <v>0.32640000000000002</v>
      </c>
      <c r="M3519" s="29">
        <v>8.8139999999999996E-2</v>
      </c>
      <c r="N3519" s="29">
        <v>1.223E-2</v>
      </c>
      <c r="O3519" s="29">
        <v>0.77810000000000001</v>
      </c>
      <c r="P3519" s="29">
        <v>1.1019600000000001</v>
      </c>
      <c r="Q3519" s="29">
        <v>2.3460000000000002E-2</v>
      </c>
      <c r="R3519" s="29">
        <v>1.9472E-2</v>
      </c>
      <c r="S3519" s="29">
        <v>3.2467999999999997E-2</v>
      </c>
      <c r="T3519" s="29">
        <v>1.0098</v>
      </c>
      <c r="U3519" s="29">
        <v>0.108962</v>
      </c>
      <c r="V3519" s="29">
        <v>0.5373</v>
      </c>
    </row>
    <row r="3520" spans="1:22" ht="14.25" customHeight="1" x14ac:dyDescent="0.3">
      <c r="A3520" s="57">
        <v>41015</v>
      </c>
      <c r="B3520" s="29">
        <v>20825</v>
      </c>
      <c r="C3520" s="29">
        <v>20828</v>
      </c>
      <c r="D3520" s="29">
        <v>79.555000000000007</v>
      </c>
      <c r="E3520" s="29">
        <v>80.41</v>
      </c>
      <c r="F3520" s="29">
        <v>1.3142</v>
      </c>
      <c r="G3520" s="29">
        <v>1.2435999999999999E-2</v>
      </c>
      <c r="H3520" s="29">
        <v>0.15856000000000001</v>
      </c>
      <c r="I3520" s="29">
        <v>0.15859999999999999</v>
      </c>
      <c r="J3520" s="29">
        <v>1.59</v>
      </c>
      <c r="K3520" s="29">
        <v>3.3890999999999998E-2</v>
      </c>
      <c r="L3520" s="29">
        <v>0.32640000000000002</v>
      </c>
      <c r="M3520" s="29">
        <v>8.7919999999999998E-2</v>
      </c>
      <c r="N3520" s="29">
        <v>1.213E-2</v>
      </c>
      <c r="O3520" s="29">
        <v>0.78100000000000003</v>
      </c>
      <c r="P3520" s="29">
        <v>1.1013299999999999</v>
      </c>
      <c r="Q3520" s="29">
        <v>2.3397000000000001E-2</v>
      </c>
      <c r="R3520" s="29">
        <v>1.9369000000000001E-2</v>
      </c>
      <c r="S3520" s="29">
        <v>3.2503999999999998E-2</v>
      </c>
      <c r="T3520" s="29">
        <v>1.0006999999999999</v>
      </c>
      <c r="U3520" s="29">
        <v>0.108933</v>
      </c>
      <c r="V3520" s="29">
        <v>0.5413</v>
      </c>
    </row>
    <row r="3521" spans="1:22" ht="14.25" customHeight="1" x14ac:dyDescent="0.3">
      <c r="A3521" s="57">
        <v>41012</v>
      </c>
      <c r="B3521" s="29">
        <v>20825</v>
      </c>
      <c r="C3521" s="29">
        <v>20828</v>
      </c>
      <c r="D3521" s="29">
        <v>79.888000000000005</v>
      </c>
      <c r="E3521" s="29">
        <v>80.930000000000007</v>
      </c>
      <c r="F3521" s="29">
        <v>1.3078000000000001</v>
      </c>
      <c r="G3521" s="29">
        <v>1.2357999999999999E-2</v>
      </c>
      <c r="H3521" s="29">
        <v>0.15878</v>
      </c>
      <c r="I3521" s="29">
        <v>0.1588</v>
      </c>
      <c r="J3521" s="29">
        <v>1.5847</v>
      </c>
      <c r="K3521" s="29">
        <v>3.3888000000000001E-2</v>
      </c>
      <c r="L3521" s="29">
        <v>0.32729999999999998</v>
      </c>
      <c r="M3521" s="29">
        <v>8.8099999999999998E-2</v>
      </c>
      <c r="N3521" s="29">
        <v>1.223E-2</v>
      </c>
      <c r="O3521" s="29">
        <v>0.77690000000000003</v>
      </c>
      <c r="P3521" s="29">
        <v>1.1027800000000001</v>
      </c>
      <c r="Q3521" s="29">
        <v>2.3480000000000001E-2</v>
      </c>
      <c r="R3521" s="29">
        <v>1.9411999999999999E-2</v>
      </c>
      <c r="S3521" s="29">
        <v>3.2509999999999997E-2</v>
      </c>
      <c r="T3521" s="29">
        <v>1.0004</v>
      </c>
      <c r="U3521" s="29">
        <v>0.108838</v>
      </c>
      <c r="V3521" s="29">
        <v>0.54410000000000003</v>
      </c>
    </row>
    <row r="3522" spans="1:22" ht="14.25" customHeight="1" x14ac:dyDescent="0.3">
      <c r="A3522" s="57">
        <v>41011</v>
      </c>
      <c r="B3522" s="29">
        <v>20840</v>
      </c>
      <c r="C3522" s="29">
        <v>20828</v>
      </c>
      <c r="D3522" s="29">
        <v>79.284999999999997</v>
      </c>
      <c r="E3522" s="29">
        <v>80.89</v>
      </c>
      <c r="F3522" s="29">
        <v>1.3188</v>
      </c>
      <c r="G3522" s="29">
        <v>1.2363000000000001E-2</v>
      </c>
      <c r="H3522" s="29">
        <v>0.15855</v>
      </c>
      <c r="I3522" s="29">
        <v>0.15870000000000001</v>
      </c>
      <c r="J3522" s="29">
        <v>1.5960000000000001</v>
      </c>
      <c r="K3522" s="29">
        <v>3.3924999999999997E-2</v>
      </c>
      <c r="L3522" s="29">
        <v>0.32629999999999998</v>
      </c>
      <c r="M3522" s="29">
        <v>8.8099999999999998E-2</v>
      </c>
      <c r="N3522" s="29">
        <v>1.223E-2</v>
      </c>
      <c r="O3522" s="29">
        <v>0.77690000000000003</v>
      </c>
      <c r="P3522" s="29">
        <v>1.10205</v>
      </c>
      <c r="Q3522" s="29">
        <v>2.3460000000000002E-2</v>
      </c>
      <c r="R3522" s="29">
        <v>1.9463000000000001E-2</v>
      </c>
      <c r="S3522" s="29">
        <v>3.2461999999999998E-2</v>
      </c>
      <c r="T3522" s="29">
        <v>1.0057</v>
      </c>
      <c r="U3522" s="29">
        <v>0.109051</v>
      </c>
      <c r="V3522" s="29">
        <v>0.5474</v>
      </c>
    </row>
    <row r="3523" spans="1:22" ht="14.25" customHeight="1" x14ac:dyDescent="0.3">
      <c r="A3523" s="57">
        <v>41010</v>
      </c>
      <c r="B3523" s="29">
        <v>20825</v>
      </c>
      <c r="C3523" s="29">
        <v>20828</v>
      </c>
      <c r="D3523" s="29">
        <v>79.795000000000002</v>
      </c>
      <c r="E3523" s="29">
        <v>80.86</v>
      </c>
      <c r="F3523" s="29">
        <v>1.3109999999999999</v>
      </c>
      <c r="G3523" s="29">
        <v>1.2367E-2</v>
      </c>
      <c r="H3523" s="29">
        <v>0.15848000000000001</v>
      </c>
      <c r="I3523" s="29">
        <v>0.1585</v>
      </c>
      <c r="J3523" s="29">
        <v>1.5907</v>
      </c>
      <c r="K3523" s="29">
        <v>3.3856999999999998E-2</v>
      </c>
      <c r="L3523" s="29">
        <v>0.32479999999999998</v>
      </c>
      <c r="M3523" s="29">
        <v>8.7440000000000004E-2</v>
      </c>
      <c r="N3523" s="29">
        <v>1.222E-2</v>
      </c>
      <c r="O3523" s="29">
        <v>0.77690000000000003</v>
      </c>
      <c r="P3523" s="29">
        <v>1.10263</v>
      </c>
      <c r="Q3523" s="29">
        <v>2.3403E-2</v>
      </c>
      <c r="R3523" s="29">
        <v>1.9417E-2</v>
      </c>
      <c r="S3523" s="29">
        <v>3.2393999999999999E-2</v>
      </c>
      <c r="T3523" s="29">
        <v>0.99619999999999997</v>
      </c>
      <c r="U3523" s="29">
        <v>0.10878400000000001</v>
      </c>
      <c r="V3523" s="29">
        <v>0.54479999999999995</v>
      </c>
    </row>
    <row r="3524" spans="1:22" ht="14.25" customHeight="1" x14ac:dyDescent="0.3">
      <c r="A3524" s="57">
        <v>41009</v>
      </c>
      <c r="B3524" s="29">
        <v>20817</v>
      </c>
      <c r="C3524" s="29">
        <v>20828</v>
      </c>
      <c r="D3524" s="29">
        <v>79.891000000000005</v>
      </c>
      <c r="E3524" s="29">
        <v>80.67</v>
      </c>
      <c r="F3524" s="29">
        <v>1.3082</v>
      </c>
      <c r="G3524" s="29">
        <v>1.2396000000000001E-2</v>
      </c>
      <c r="H3524" s="29">
        <v>0.15848000000000001</v>
      </c>
      <c r="I3524" s="29">
        <v>0.1585</v>
      </c>
      <c r="J3524" s="29">
        <v>1.5862000000000001</v>
      </c>
      <c r="K3524" s="29">
        <v>3.3847000000000002E-2</v>
      </c>
      <c r="L3524" s="29">
        <v>0.32479999999999998</v>
      </c>
      <c r="M3524" s="29">
        <v>8.7739999999999999E-2</v>
      </c>
      <c r="N3524" s="29">
        <v>1.223E-2</v>
      </c>
      <c r="O3524" s="29">
        <v>0.7823</v>
      </c>
      <c r="P3524" s="29">
        <v>1.1023000000000001</v>
      </c>
      <c r="Q3524" s="29">
        <v>2.334E-2</v>
      </c>
      <c r="R3524" s="29">
        <v>1.9377999999999999E-2</v>
      </c>
      <c r="S3524" s="29">
        <v>3.2309999999999998E-2</v>
      </c>
      <c r="T3524" s="29">
        <v>0.99560000000000004</v>
      </c>
      <c r="U3524" s="29">
        <v>0.10929</v>
      </c>
      <c r="V3524" s="29">
        <v>0.54520000000000002</v>
      </c>
    </row>
    <row r="3525" spans="1:22" ht="14.25" customHeight="1" x14ac:dyDescent="0.3">
      <c r="A3525" s="57">
        <v>41008</v>
      </c>
      <c r="B3525" s="29">
        <v>20835</v>
      </c>
      <c r="C3525" s="29">
        <v>20828</v>
      </c>
      <c r="D3525" s="29">
        <v>79.733000000000004</v>
      </c>
      <c r="E3525" s="29">
        <v>81.489999999999995</v>
      </c>
      <c r="F3525" s="29">
        <v>1.3106</v>
      </c>
      <c r="G3525" s="29">
        <v>1.2272E-2</v>
      </c>
      <c r="H3525" s="29">
        <v>0.1585</v>
      </c>
      <c r="I3525" s="29">
        <v>0.15840000000000001</v>
      </c>
      <c r="J3525" s="29">
        <v>1.5891999999999999</v>
      </c>
      <c r="K3525" s="29">
        <v>3.3847000000000002E-2</v>
      </c>
      <c r="L3525" s="29">
        <v>0.32550000000000001</v>
      </c>
      <c r="M3525" s="29">
        <v>8.7859999999999994E-2</v>
      </c>
      <c r="N3525" s="29">
        <v>1.223E-2</v>
      </c>
      <c r="O3525" s="29">
        <v>0.79620000000000002</v>
      </c>
      <c r="P3525" s="29">
        <v>1.1025400000000001</v>
      </c>
      <c r="Q3525" s="29">
        <v>2.3358E-2</v>
      </c>
      <c r="R3525" s="29">
        <v>1.9512000000000002E-2</v>
      </c>
      <c r="S3525" s="29">
        <v>3.2321000000000003E-2</v>
      </c>
      <c r="T3525" s="29">
        <v>1.0024</v>
      </c>
      <c r="U3525" s="29">
        <v>0.108918</v>
      </c>
      <c r="V3525" s="29">
        <v>0.55020000000000002</v>
      </c>
    </row>
    <row r="3526" spans="1:22" ht="14.25" customHeight="1" x14ac:dyDescent="0.3">
      <c r="A3526" s="57">
        <v>41005</v>
      </c>
      <c r="B3526" s="29">
        <v>20830</v>
      </c>
      <c r="C3526" s="29">
        <v>20828</v>
      </c>
      <c r="D3526" s="29">
        <v>79.885999999999996</v>
      </c>
      <c r="E3526" s="29">
        <v>81.64</v>
      </c>
      <c r="F3526" s="29">
        <v>1.3096000000000001</v>
      </c>
      <c r="G3526" s="29">
        <v>1.2251E-2</v>
      </c>
      <c r="H3526" s="29">
        <v>0.15856999999999999</v>
      </c>
      <c r="I3526" s="29">
        <v>0.1585</v>
      </c>
      <c r="J3526" s="29">
        <v>1.5871</v>
      </c>
      <c r="K3526" s="29">
        <v>3.3862000000000003E-2</v>
      </c>
      <c r="L3526" s="29">
        <v>0.32619999999999999</v>
      </c>
      <c r="M3526" s="29">
        <v>8.8520000000000001E-2</v>
      </c>
      <c r="N3526" s="29">
        <v>1.223E-2</v>
      </c>
      <c r="O3526" s="29">
        <v>0.79400000000000004</v>
      </c>
      <c r="P3526" s="29">
        <v>1.10297</v>
      </c>
      <c r="Q3526" s="29">
        <v>2.3392E-2</v>
      </c>
      <c r="R3526" s="29">
        <v>1.9545E-2</v>
      </c>
      <c r="S3526" s="29">
        <v>3.2300000000000002E-2</v>
      </c>
      <c r="T3526" s="29">
        <v>1.0028999999999999</v>
      </c>
      <c r="U3526" s="29">
        <v>0.109051</v>
      </c>
      <c r="V3526" s="29">
        <v>0.5484</v>
      </c>
    </row>
    <row r="3527" spans="1:22" ht="14.25" customHeight="1" x14ac:dyDescent="0.3">
      <c r="A3527" s="57">
        <v>41004</v>
      </c>
      <c r="B3527" s="29">
        <v>20825</v>
      </c>
      <c r="C3527" s="29">
        <v>20828</v>
      </c>
      <c r="D3527" s="29">
        <v>80.075999999999993</v>
      </c>
      <c r="E3527" s="29">
        <v>82.37</v>
      </c>
      <c r="F3527" s="29">
        <v>1.3066</v>
      </c>
      <c r="G3527" s="29">
        <v>1.2141000000000001E-2</v>
      </c>
      <c r="H3527" s="29">
        <v>0.15847</v>
      </c>
      <c r="I3527" s="29">
        <v>0.1583</v>
      </c>
      <c r="J3527" s="29">
        <v>1.5828</v>
      </c>
      <c r="K3527" s="29">
        <v>3.3887E-2</v>
      </c>
      <c r="L3527" s="29">
        <v>0.32579999999999998</v>
      </c>
      <c r="M3527" s="29">
        <v>8.8539999999999994E-2</v>
      </c>
      <c r="N3527" s="29">
        <v>1.223E-2</v>
      </c>
      <c r="O3527" s="29">
        <v>0.79400000000000004</v>
      </c>
      <c r="P3527" s="29">
        <v>1.1043700000000001</v>
      </c>
      <c r="Q3527" s="29">
        <v>2.3392E-2</v>
      </c>
      <c r="R3527" s="29">
        <v>1.9545E-2</v>
      </c>
      <c r="S3527" s="29">
        <v>3.2273999999999997E-2</v>
      </c>
      <c r="T3527" s="29">
        <v>1.0069999999999999</v>
      </c>
      <c r="U3527" s="29">
        <v>0.10915800000000001</v>
      </c>
      <c r="V3527" s="29">
        <v>0.54859999999999998</v>
      </c>
    </row>
    <row r="3528" spans="1:22" ht="14.25" customHeight="1" x14ac:dyDescent="0.3">
      <c r="A3528" s="57">
        <v>41003</v>
      </c>
      <c r="B3528" s="29">
        <v>20835</v>
      </c>
      <c r="C3528" s="29">
        <v>20828</v>
      </c>
      <c r="D3528" s="29">
        <v>79.778000000000006</v>
      </c>
      <c r="E3528" s="29">
        <v>82.46</v>
      </c>
      <c r="F3528" s="29">
        <v>1.3142</v>
      </c>
      <c r="G3528" s="29">
        <v>1.2128E-2</v>
      </c>
      <c r="H3528" s="29">
        <v>0.15878</v>
      </c>
      <c r="I3528" s="29">
        <v>0.15840000000000001</v>
      </c>
      <c r="J3528" s="29">
        <v>1.589</v>
      </c>
      <c r="K3528" s="29">
        <v>3.3875000000000002E-2</v>
      </c>
      <c r="L3528" s="29">
        <v>0.32679999999999998</v>
      </c>
      <c r="M3528" s="29">
        <v>8.8450000000000001E-2</v>
      </c>
      <c r="N3528" s="29">
        <v>1.222E-2</v>
      </c>
      <c r="O3528" s="29">
        <v>0.79779999999999995</v>
      </c>
      <c r="P3528" s="29">
        <v>1.1074200000000001</v>
      </c>
      <c r="Q3528" s="29">
        <v>2.3392E-2</v>
      </c>
      <c r="R3528" s="29">
        <v>1.9545E-2</v>
      </c>
      <c r="S3528" s="29">
        <v>3.2237000000000002E-2</v>
      </c>
      <c r="T3528" s="29">
        <v>1.0037</v>
      </c>
      <c r="U3528" s="29">
        <v>0.109529</v>
      </c>
      <c r="V3528" s="29">
        <v>0.54769999999999996</v>
      </c>
    </row>
    <row r="3529" spans="1:22" ht="14.25" customHeight="1" x14ac:dyDescent="0.3">
      <c r="A3529" s="57">
        <v>41002</v>
      </c>
      <c r="B3529" s="29">
        <v>20840</v>
      </c>
      <c r="C3529" s="29">
        <v>20828</v>
      </c>
      <c r="D3529" s="29">
        <v>79.483000000000004</v>
      </c>
      <c r="E3529" s="29">
        <v>82.81</v>
      </c>
      <c r="F3529" s="29">
        <v>1.3232999999999999</v>
      </c>
      <c r="G3529" s="29">
        <v>1.2076999999999999E-2</v>
      </c>
      <c r="H3529" s="29">
        <v>0.15884000000000001</v>
      </c>
      <c r="I3529" s="29">
        <v>0.15859999999999999</v>
      </c>
      <c r="J3529" s="29">
        <v>1.5912999999999999</v>
      </c>
      <c r="K3529" s="29">
        <v>3.3898999999999999E-2</v>
      </c>
      <c r="L3529" s="29">
        <v>0.32869999999999999</v>
      </c>
      <c r="M3529" s="29">
        <v>8.8770000000000002E-2</v>
      </c>
      <c r="N3529" s="29">
        <v>1.223E-2</v>
      </c>
      <c r="O3529" s="29">
        <v>0.79269999999999996</v>
      </c>
      <c r="P3529" s="29">
        <v>1.1049800000000001</v>
      </c>
      <c r="Q3529" s="29">
        <v>2.3418999999999999E-2</v>
      </c>
      <c r="R3529" s="29">
        <v>1.9702000000000001E-2</v>
      </c>
      <c r="S3529" s="29">
        <v>3.2425000000000002E-2</v>
      </c>
      <c r="T3529" s="29">
        <v>1.0089999999999999</v>
      </c>
      <c r="U3529" s="29">
        <v>0.109374</v>
      </c>
      <c r="V3529" s="29">
        <v>0.54800000000000004</v>
      </c>
    </row>
    <row r="3530" spans="1:22" ht="14.25" customHeight="1" x14ac:dyDescent="0.3">
      <c r="A3530" s="57">
        <v>41001</v>
      </c>
      <c r="B3530" s="29">
        <v>20850</v>
      </c>
      <c r="C3530" s="29">
        <v>20828</v>
      </c>
      <c r="D3530" s="29">
        <v>78.819999999999993</v>
      </c>
      <c r="E3530" s="29">
        <v>82.08</v>
      </c>
      <c r="F3530" s="29">
        <v>1.3321000000000001</v>
      </c>
      <c r="G3530" s="29">
        <v>1.2184E-2</v>
      </c>
      <c r="H3530" s="29">
        <v>0.15887999999999999</v>
      </c>
      <c r="I3530" s="29">
        <v>0.1585</v>
      </c>
      <c r="J3530" s="29">
        <v>1.6024</v>
      </c>
      <c r="K3530" s="29">
        <v>3.3926999999999999E-2</v>
      </c>
      <c r="L3530" s="29">
        <v>0.32740000000000002</v>
      </c>
      <c r="M3530" s="29">
        <v>8.8800000000000004E-2</v>
      </c>
      <c r="N3530" s="29">
        <v>1.223E-2</v>
      </c>
      <c r="O3530" s="29">
        <v>0.77929999999999999</v>
      </c>
      <c r="P3530" s="29">
        <v>1.10303</v>
      </c>
      <c r="Q3530" s="29">
        <v>2.3432999999999999E-2</v>
      </c>
      <c r="R3530" s="29">
        <v>1.9626999999999999E-2</v>
      </c>
      <c r="S3530" s="29">
        <v>3.2478E-2</v>
      </c>
      <c r="T3530" s="29">
        <v>1.0096000000000001</v>
      </c>
      <c r="U3530" s="29">
        <v>0.109111</v>
      </c>
      <c r="V3530" s="29">
        <v>0.54600000000000004</v>
      </c>
    </row>
    <row r="3531" spans="1:22" ht="14.25" customHeight="1" x14ac:dyDescent="0.3">
      <c r="A3531" s="57">
        <v>40998</v>
      </c>
      <c r="B3531" s="29">
        <v>20850</v>
      </c>
      <c r="C3531" s="29">
        <v>20828</v>
      </c>
      <c r="D3531" s="29">
        <v>79.004000000000005</v>
      </c>
      <c r="E3531" s="29">
        <v>82.87</v>
      </c>
      <c r="F3531" s="29">
        <v>1.3343</v>
      </c>
      <c r="G3531" s="29">
        <v>1.2068000000000001E-2</v>
      </c>
      <c r="H3531" s="29">
        <v>0.15887000000000001</v>
      </c>
      <c r="I3531" s="29">
        <v>0.15840000000000001</v>
      </c>
      <c r="J3531" s="29">
        <v>1.6008</v>
      </c>
      <c r="K3531" s="29">
        <v>3.3862999999999997E-2</v>
      </c>
      <c r="L3531" s="29">
        <v>0.32669999999999999</v>
      </c>
      <c r="M3531" s="29">
        <v>8.8370000000000004E-2</v>
      </c>
      <c r="N3531" s="29">
        <v>1.223E-2</v>
      </c>
      <c r="O3531" s="29">
        <v>0.77980000000000005</v>
      </c>
      <c r="P3531" s="29">
        <v>1.1027499999999999</v>
      </c>
      <c r="Q3531" s="29">
        <v>2.3313E-2</v>
      </c>
      <c r="R3531" s="29">
        <v>1.9626999999999999E-2</v>
      </c>
      <c r="S3531" s="29">
        <v>3.2467999999999997E-2</v>
      </c>
      <c r="T3531" s="29">
        <v>1.0013000000000001</v>
      </c>
      <c r="U3531" s="29">
        <v>0.109373</v>
      </c>
      <c r="V3531" s="29">
        <v>0.5474</v>
      </c>
    </row>
    <row r="3532" spans="1:22" ht="14.25" customHeight="1" x14ac:dyDescent="0.3">
      <c r="A3532" s="57">
        <v>40997</v>
      </c>
      <c r="B3532" s="29">
        <v>20825</v>
      </c>
      <c r="C3532" s="29">
        <v>20828</v>
      </c>
      <c r="D3532" s="29">
        <v>79.186000000000007</v>
      </c>
      <c r="E3532" s="29">
        <v>82.46</v>
      </c>
      <c r="F3532" s="29">
        <v>1.3302</v>
      </c>
      <c r="G3532" s="29">
        <v>1.2128E-2</v>
      </c>
      <c r="H3532" s="29">
        <v>0.15872</v>
      </c>
      <c r="I3532" s="29">
        <v>0.15820000000000001</v>
      </c>
      <c r="J3532" s="29">
        <v>1.5958000000000001</v>
      </c>
      <c r="K3532" s="29">
        <v>3.3820000000000003E-2</v>
      </c>
      <c r="L3532" s="29">
        <v>0.32569999999999999</v>
      </c>
      <c r="M3532" s="29">
        <v>8.7849999999999998E-2</v>
      </c>
      <c r="N3532" s="29">
        <v>1.223E-2</v>
      </c>
      <c r="O3532" s="29">
        <v>0.78220000000000001</v>
      </c>
      <c r="P3532" s="29">
        <v>1.1019300000000001</v>
      </c>
      <c r="Q3532" s="29">
        <v>2.3252999999999999E-2</v>
      </c>
      <c r="R3532" s="29">
        <v>1.951E-2</v>
      </c>
      <c r="S3532" s="29">
        <v>3.2368000000000001E-2</v>
      </c>
      <c r="T3532" s="29">
        <v>1.0036</v>
      </c>
      <c r="U3532" s="29">
        <v>0.109111</v>
      </c>
      <c r="V3532" s="29">
        <v>0.54900000000000004</v>
      </c>
    </row>
    <row r="3533" spans="1:22" ht="14.25" customHeight="1" x14ac:dyDescent="0.3">
      <c r="A3533" s="57">
        <v>40996</v>
      </c>
      <c r="B3533" s="29">
        <v>20845</v>
      </c>
      <c r="C3533" s="29">
        <v>20828</v>
      </c>
      <c r="D3533" s="29">
        <v>79.126000000000005</v>
      </c>
      <c r="E3533" s="29">
        <v>82.9</v>
      </c>
      <c r="F3533" s="29">
        <v>1.3317000000000001</v>
      </c>
      <c r="G3533" s="29">
        <v>1.2064E-2</v>
      </c>
      <c r="H3533" s="29">
        <v>0.15873999999999999</v>
      </c>
      <c r="I3533" s="29">
        <v>0.15840000000000001</v>
      </c>
      <c r="J3533" s="29">
        <v>1.5889</v>
      </c>
      <c r="K3533" s="29">
        <v>3.3827000000000003E-2</v>
      </c>
      <c r="L3533" s="29">
        <v>0.32679999999999998</v>
      </c>
      <c r="M3533" s="29">
        <v>8.7919999999999998E-2</v>
      </c>
      <c r="N3533" s="29">
        <v>1.223E-2</v>
      </c>
      <c r="O3533" s="29">
        <v>0.77400000000000002</v>
      </c>
      <c r="P3533" s="29">
        <v>1.1031500000000001</v>
      </c>
      <c r="Q3533" s="29">
        <v>2.3275000000000001E-2</v>
      </c>
      <c r="R3533" s="29">
        <v>1.9647999999999999E-2</v>
      </c>
      <c r="S3533" s="29">
        <v>3.2473000000000002E-2</v>
      </c>
      <c r="T3533" s="29">
        <v>1.0016</v>
      </c>
      <c r="U3533" s="29">
        <v>0.10906299999999999</v>
      </c>
      <c r="V3533" s="29">
        <v>0.54730000000000001</v>
      </c>
    </row>
    <row r="3534" spans="1:22" ht="14.25" customHeight="1" x14ac:dyDescent="0.3">
      <c r="A3534" s="57">
        <v>40995</v>
      </c>
      <c r="B3534" s="29">
        <v>20865</v>
      </c>
      <c r="C3534" s="29">
        <v>20828</v>
      </c>
      <c r="D3534" s="29">
        <v>79.046999999999997</v>
      </c>
      <c r="E3534" s="29">
        <v>83.17</v>
      </c>
      <c r="F3534" s="29">
        <v>1.3312999999999999</v>
      </c>
      <c r="G3534" s="29">
        <v>1.2023000000000001E-2</v>
      </c>
      <c r="H3534" s="29">
        <v>0.15851999999999999</v>
      </c>
      <c r="I3534" s="29">
        <v>0.15840000000000001</v>
      </c>
      <c r="J3534" s="29">
        <v>1.5951</v>
      </c>
      <c r="K3534" s="29">
        <v>3.3819000000000002E-2</v>
      </c>
      <c r="L3534" s="29">
        <v>0.32719999999999999</v>
      </c>
      <c r="M3534" s="29">
        <v>8.7989999999999999E-2</v>
      </c>
      <c r="N3534" s="29">
        <v>1.223E-2</v>
      </c>
      <c r="O3534" s="29">
        <v>0.77039999999999997</v>
      </c>
      <c r="P3534" s="29">
        <v>1.10145</v>
      </c>
      <c r="Q3534" s="29">
        <v>2.3261E-2</v>
      </c>
      <c r="R3534" s="29">
        <v>1.9656E-2</v>
      </c>
      <c r="S3534" s="29">
        <v>3.2551999999999998E-2</v>
      </c>
      <c r="T3534" s="29">
        <v>1.0052000000000001</v>
      </c>
      <c r="U3534" s="29">
        <v>0.109218</v>
      </c>
      <c r="V3534" s="29">
        <v>0.54890000000000005</v>
      </c>
    </row>
    <row r="3535" spans="1:22" ht="14.25" customHeight="1" x14ac:dyDescent="0.3">
      <c r="A3535" s="57">
        <v>40994</v>
      </c>
      <c r="B3535" s="29">
        <v>20900</v>
      </c>
      <c r="C3535" s="29">
        <v>20828</v>
      </c>
      <c r="D3535" s="29">
        <v>78.981999999999999</v>
      </c>
      <c r="E3535" s="29">
        <v>82.82</v>
      </c>
      <c r="F3535" s="29">
        <v>1.3359000000000001</v>
      </c>
      <c r="G3535" s="29">
        <v>1.2074E-2</v>
      </c>
      <c r="H3535" s="29">
        <v>0.15865000000000001</v>
      </c>
      <c r="I3535" s="29">
        <v>0.1583</v>
      </c>
      <c r="J3535" s="29">
        <v>1.5971</v>
      </c>
      <c r="K3535" s="29">
        <v>3.381E-2</v>
      </c>
      <c r="L3535" s="29">
        <v>0.32519999999999999</v>
      </c>
      <c r="M3535" s="29">
        <v>8.8249999999999995E-2</v>
      </c>
      <c r="N3535" s="29">
        <v>1.2239999999999999E-2</v>
      </c>
      <c r="O3535" s="29">
        <v>0.7681</v>
      </c>
      <c r="P3535" s="29">
        <v>1.0893299999999999</v>
      </c>
      <c r="Q3535" s="29">
        <v>2.3292E-2</v>
      </c>
      <c r="R3535" s="29">
        <v>1.9574999999999999E-2</v>
      </c>
      <c r="S3535" s="29">
        <v>3.2594999999999999E-2</v>
      </c>
      <c r="T3535" s="29">
        <v>1.0095000000000001</v>
      </c>
      <c r="U3535" s="29">
        <v>0.109004</v>
      </c>
      <c r="V3535" s="29">
        <v>0.5504</v>
      </c>
    </row>
    <row r="3536" spans="1:22" ht="14.25" customHeight="1" x14ac:dyDescent="0.3">
      <c r="A3536" s="57">
        <v>40991</v>
      </c>
      <c r="B3536" s="29">
        <v>20885</v>
      </c>
      <c r="C3536" s="29">
        <v>20828</v>
      </c>
      <c r="D3536" s="29">
        <v>79.344999999999999</v>
      </c>
      <c r="E3536" s="29">
        <v>82.35</v>
      </c>
      <c r="F3536" s="29">
        <v>1.327</v>
      </c>
      <c r="G3536" s="29">
        <v>1.2144E-2</v>
      </c>
      <c r="H3536" s="29">
        <v>0.15870999999999999</v>
      </c>
      <c r="I3536" s="29">
        <v>0.15840000000000001</v>
      </c>
      <c r="J3536" s="29">
        <v>1.5869</v>
      </c>
      <c r="K3536" s="29">
        <v>3.3825000000000001E-2</v>
      </c>
      <c r="L3536" s="29">
        <v>0.32500000000000001</v>
      </c>
      <c r="M3536" s="29">
        <v>8.8059999999999999E-2</v>
      </c>
      <c r="N3536" s="29">
        <v>1.223E-2</v>
      </c>
      <c r="O3536" s="29">
        <v>0.76859999999999995</v>
      </c>
      <c r="P3536" s="29">
        <v>1.08992</v>
      </c>
      <c r="Q3536" s="29">
        <v>2.3304999999999999E-2</v>
      </c>
      <c r="R3536" s="29">
        <v>1.9505999999999999E-2</v>
      </c>
      <c r="S3536" s="29">
        <v>3.2541E-2</v>
      </c>
      <c r="T3536" s="29">
        <v>1.0022</v>
      </c>
      <c r="U3536" s="29">
        <v>0.10857799999999999</v>
      </c>
      <c r="V3536" s="29">
        <v>0.5524</v>
      </c>
    </row>
    <row r="3537" spans="1:22" ht="14.25" customHeight="1" x14ac:dyDescent="0.3">
      <c r="A3537" s="57">
        <v>40990</v>
      </c>
      <c r="B3537" s="29">
        <v>20860</v>
      </c>
      <c r="C3537" s="29">
        <v>20828</v>
      </c>
      <c r="D3537" s="29">
        <v>79.736000000000004</v>
      </c>
      <c r="E3537" s="29">
        <v>82.54</v>
      </c>
      <c r="F3537" s="29">
        <v>1.3201000000000001</v>
      </c>
      <c r="G3537" s="29">
        <v>1.2116E-2</v>
      </c>
      <c r="H3537" s="29">
        <v>0.15862000000000001</v>
      </c>
      <c r="I3537" s="29">
        <v>0.1583</v>
      </c>
      <c r="J3537" s="29">
        <v>1.5821000000000001</v>
      </c>
      <c r="K3537" s="29">
        <v>3.3766999999999998E-2</v>
      </c>
      <c r="L3537" s="29">
        <v>0.32390000000000002</v>
      </c>
      <c r="M3537" s="29">
        <v>8.8330000000000006E-2</v>
      </c>
      <c r="N3537" s="29">
        <v>1.223E-2</v>
      </c>
      <c r="O3537" s="29">
        <v>0.76749999999999996</v>
      </c>
      <c r="P3537" s="29">
        <v>1.1009599999999999</v>
      </c>
      <c r="Q3537" s="29">
        <v>2.3191E-2</v>
      </c>
      <c r="R3537" s="29">
        <v>1.9505999999999999E-2</v>
      </c>
      <c r="S3537" s="29">
        <v>3.2494000000000002E-2</v>
      </c>
      <c r="T3537" s="29">
        <v>1.0005999999999999</v>
      </c>
      <c r="U3537" s="29">
        <v>0.108519</v>
      </c>
      <c r="V3537" s="29">
        <v>0.54959999999999998</v>
      </c>
    </row>
    <row r="3538" spans="1:22" ht="14.25" customHeight="1" x14ac:dyDescent="0.3">
      <c r="A3538" s="57">
        <v>40989</v>
      </c>
      <c r="B3538" s="29">
        <v>20870</v>
      </c>
      <c r="C3538" s="29">
        <v>20828</v>
      </c>
      <c r="D3538" s="29">
        <v>79.656999999999996</v>
      </c>
      <c r="E3538" s="29">
        <v>83.41</v>
      </c>
      <c r="F3538" s="29">
        <v>1.3216000000000001</v>
      </c>
      <c r="G3538" s="29">
        <v>1.1989E-2</v>
      </c>
      <c r="H3538" s="29">
        <v>0.15826000000000001</v>
      </c>
      <c r="I3538" s="29">
        <v>0.15809999999999999</v>
      </c>
      <c r="J3538" s="29">
        <v>1.5872999999999999</v>
      </c>
      <c r="K3538" s="29">
        <v>3.3834999999999997E-2</v>
      </c>
      <c r="L3538" s="29">
        <v>0.32490000000000002</v>
      </c>
      <c r="M3538" s="29">
        <v>8.8489999999999999E-2</v>
      </c>
      <c r="N3538" s="29">
        <v>1.223E-2</v>
      </c>
      <c r="O3538" s="29">
        <v>0.76859999999999995</v>
      </c>
      <c r="P3538" s="29">
        <v>1.1016300000000001</v>
      </c>
      <c r="Q3538" s="29">
        <v>2.324E-2</v>
      </c>
      <c r="R3538" s="29">
        <v>1.9739E-2</v>
      </c>
      <c r="S3538" s="29">
        <v>3.2490999999999999E-2</v>
      </c>
      <c r="T3538" s="29">
        <v>1.0078</v>
      </c>
      <c r="U3538" s="29">
        <v>0.10889699999999999</v>
      </c>
      <c r="V3538" s="29">
        <v>0.55030000000000001</v>
      </c>
    </row>
    <row r="3539" spans="1:22" ht="14.25" customHeight="1" x14ac:dyDescent="0.3">
      <c r="A3539" s="57">
        <v>40988</v>
      </c>
      <c r="B3539" s="29">
        <v>20830</v>
      </c>
      <c r="C3539" s="29">
        <v>20828</v>
      </c>
      <c r="D3539" s="29">
        <v>79.593000000000004</v>
      </c>
      <c r="E3539" s="29">
        <v>83.7</v>
      </c>
      <c r="F3539" s="29">
        <v>1.3225</v>
      </c>
      <c r="G3539" s="29">
        <v>1.1945000000000001E-2</v>
      </c>
      <c r="H3539" s="29">
        <v>0.15825</v>
      </c>
      <c r="I3539" s="29">
        <v>0.158</v>
      </c>
      <c r="J3539" s="29">
        <v>1.5863</v>
      </c>
      <c r="K3539" s="29">
        <v>3.3814999999999998E-2</v>
      </c>
      <c r="L3539" s="29">
        <v>0.32440000000000002</v>
      </c>
      <c r="M3539" s="29">
        <v>8.8650000000000007E-2</v>
      </c>
      <c r="N3539" s="29">
        <v>1.223E-2</v>
      </c>
      <c r="O3539" s="29">
        <v>0.77049999999999996</v>
      </c>
      <c r="P3539" s="29">
        <v>1.10284</v>
      </c>
      <c r="Q3539" s="29">
        <v>2.3255999999999999E-2</v>
      </c>
      <c r="R3539" s="29">
        <v>1.9788E-2</v>
      </c>
      <c r="S3539" s="29">
        <v>3.2478E-2</v>
      </c>
      <c r="T3539" s="29">
        <v>1.0085</v>
      </c>
      <c r="U3539" s="29">
        <v>0.108779</v>
      </c>
      <c r="V3539" s="29">
        <v>0.55100000000000005</v>
      </c>
    </row>
    <row r="3540" spans="1:22" ht="14.25" customHeight="1" x14ac:dyDescent="0.3">
      <c r="A3540" s="57">
        <v>40987</v>
      </c>
      <c r="B3540" s="29">
        <v>20835</v>
      </c>
      <c r="C3540" s="29">
        <v>20828</v>
      </c>
      <c r="D3540" s="29">
        <v>79.451999999999998</v>
      </c>
      <c r="E3540" s="29">
        <v>83.35</v>
      </c>
      <c r="F3540" s="29">
        <v>1.3238000000000001</v>
      </c>
      <c r="G3540" s="29">
        <v>1.1998E-2</v>
      </c>
      <c r="H3540" s="29">
        <v>0.15820999999999999</v>
      </c>
      <c r="I3540" s="29">
        <v>0.15820000000000001</v>
      </c>
      <c r="J3540" s="29">
        <v>1.5893999999999999</v>
      </c>
      <c r="K3540" s="29">
        <v>3.3878999999999999E-2</v>
      </c>
      <c r="L3540" s="29">
        <v>0.3276</v>
      </c>
      <c r="M3540" s="29">
        <v>8.9270000000000002E-2</v>
      </c>
      <c r="N3540" s="29">
        <v>1.2330000000000001E-2</v>
      </c>
      <c r="O3540" s="29">
        <v>0.7843</v>
      </c>
      <c r="P3540" s="29">
        <v>1.10242</v>
      </c>
      <c r="Q3540" s="29">
        <v>2.3275000000000001E-2</v>
      </c>
      <c r="R3540" s="29">
        <v>1.9911999999999999E-2</v>
      </c>
      <c r="S3540" s="29">
        <v>3.2578999999999997E-2</v>
      </c>
      <c r="T3540" s="29">
        <v>1.0133000000000001</v>
      </c>
      <c r="U3540" s="29">
        <v>0.109309</v>
      </c>
      <c r="V3540" s="29">
        <v>0.54949999999999999</v>
      </c>
    </row>
    <row r="3541" spans="1:22" ht="14.25" customHeight="1" x14ac:dyDescent="0.3">
      <c r="A3541" s="57">
        <v>40984</v>
      </c>
      <c r="B3541" s="29">
        <v>20820</v>
      </c>
      <c r="C3541" s="29">
        <v>20828</v>
      </c>
      <c r="D3541" s="29">
        <v>79.786000000000001</v>
      </c>
      <c r="E3541" s="29">
        <v>83.43</v>
      </c>
      <c r="F3541" s="29">
        <v>1.3174999999999999</v>
      </c>
      <c r="G3541" s="29">
        <v>1.1985000000000001E-2</v>
      </c>
      <c r="H3541" s="29">
        <v>0.15817000000000001</v>
      </c>
      <c r="I3541" s="29">
        <v>0.15809999999999999</v>
      </c>
      <c r="J3541" s="29">
        <v>1.5844</v>
      </c>
      <c r="K3541" s="29">
        <v>3.3866E-2</v>
      </c>
      <c r="L3541" s="29">
        <v>0.32790000000000002</v>
      </c>
      <c r="M3541" s="29">
        <v>8.8819999999999996E-2</v>
      </c>
      <c r="N3541" s="29">
        <v>1.223E-2</v>
      </c>
      <c r="O3541" s="29">
        <v>0.79900000000000004</v>
      </c>
      <c r="P3541" s="29">
        <v>1.10284</v>
      </c>
      <c r="Q3541" s="29">
        <v>2.3286999999999999E-2</v>
      </c>
      <c r="R3541" s="29">
        <v>1.9938000000000001E-2</v>
      </c>
      <c r="S3541" s="29">
        <v>3.2547E-2</v>
      </c>
      <c r="T3541" s="29">
        <v>1.0084</v>
      </c>
      <c r="U3541" s="29">
        <v>0.10958900000000001</v>
      </c>
      <c r="V3541" s="29">
        <v>0.55559999999999998</v>
      </c>
    </row>
    <row r="3542" spans="1:22" ht="14.25" customHeight="1" x14ac:dyDescent="0.3">
      <c r="A3542" s="57">
        <v>40983</v>
      </c>
      <c r="B3542" s="29">
        <v>20830</v>
      </c>
      <c r="C3542" s="29">
        <v>20828</v>
      </c>
      <c r="D3542" s="29">
        <v>80.150000000000006</v>
      </c>
      <c r="E3542" s="29">
        <v>83.57</v>
      </c>
      <c r="F3542" s="29">
        <v>1.3080000000000001</v>
      </c>
      <c r="G3542" s="29">
        <v>1.1967E-2</v>
      </c>
      <c r="H3542" s="29">
        <v>0.15792</v>
      </c>
      <c r="I3542" s="29">
        <v>0.158</v>
      </c>
      <c r="J3542" s="29">
        <v>1.5710999999999999</v>
      </c>
      <c r="K3542" s="29">
        <v>3.3855999999999997E-2</v>
      </c>
      <c r="L3542" s="29">
        <v>0.32779999999999998</v>
      </c>
      <c r="M3542" s="29">
        <v>8.8940000000000005E-2</v>
      </c>
      <c r="N3542" s="29">
        <v>1.223E-2</v>
      </c>
      <c r="O3542" s="29">
        <v>0.79949999999999999</v>
      </c>
      <c r="P3542" s="29">
        <v>1.1013900000000001</v>
      </c>
      <c r="Q3542" s="29">
        <v>2.3286000000000001E-2</v>
      </c>
      <c r="R3542" s="29">
        <v>1.9862999999999999E-2</v>
      </c>
      <c r="S3542" s="29">
        <v>3.2548000000000001E-2</v>
      </c>
      <c r="T3542" s="29">
        <v>1.0082</v>
      </c>
      <c r="U3542" s="29">
        <v>0.10878500000000001</v>
      </c>
      <c r="V3542" s="29">
        <v>0.55610000000000004</v>
      </c>
    </row>
    <row r="3543" spans="1:22" ht="14.25" customHeight="1" x14ac:dyDescent="0.3">
      <c r="A3543" s="57">
        <v>40982</v>
      </c>
      <c r="B3543" s="29">
        <v>20840</v>
      </c>
      <c r="C3543" s="29">
        <v>20828</v>
      </c>
      <c r="D3543" s="29">
        <v>80.564999999999998</v>
      </c>
      <c r="E3543" s="29">
        <v>83.73</v>
      </c>
      <c r="F3543" s="29">
        <v>1.3031999999999999</v>
      </c>
      <c r="G3543" s="29">
        <v>1.1941999999999999E-2</v>
      </c>
      <c r="H3543" s="29">
        <v>0.15784999999999999</v>
      </c>
      <c r="I3543" s="29">
        <v>0.158</v>
      </c>
      <c r="J3543" s="29">
        <v>1.5674999999999999</v>
      </c>
      <c r="K3543" s="29">
        <v>3.3824E-2</v>
      </c>
      <c r="L3543" s="29">
        <v>0.3266</v>
      </c>
      <c r="M3543" s="29">
        <v>8.8260000000000005E-2</v>
      </c>
      <c r="N3543" s="29">
        <v>1.223E-2</v>
      </c>
      <c r="O3543" s="29">
        <v>0.80320000000000003</v>
      </c>
      <c r="P3543" s="29">
        <v>1.10175</v>
      </c>
      <c r="Q3543" s="29">
        <v>2.324E-2</v>
      </c>
      <c r="R3543" s="29">
        <v>1.9994000000000001E-2</v>
      </c>
      <c r="S3543" s="29">
        <v>3.2488999999999997E-2</v>
      </c>
      <c r="T3543" s="29">
        <v>1.0074000000000001</v>
      </c>
      <c r="U3543" s="29">
        <v>0.10846</v>
      </c>
      <c r="V3543" s="29">
        <v>0.5544</v>
      </c>
    </row>
    <row r="3544" spans="1:22" ht="14.25" customHeight="1" x14ac:dyDescent="0.3">
      <c r="A3544" s="57">
        <v>40981</v>
      </c>
      <c r="B3544" s="29">
        <v>20840</v>
      </c>
      <c r="C3544" s="29">
        <v>20828</v>
      </c>
      <c r="D3544" s="29">
        <v>80.192999999999998</v>
      </c>
      <c r="E3544" s="29">
        <v>82.94</v>
      </c>
      <c r="F3544" s="29">
        <v>1.3084</v>
      </c>
      <c r="G3544" s="29">
        <v>1.2056000000000001E-2</v>
      </c>
      <c r="H3544" s="29">
        <v>0.15801999999999999</v>
      </c>
      <c r="I3544" s="29">
        <v>0.1578</v>
      </c>
      <c r="J3544" s="29">
        <v>1.5705</v>
      </c>
      <c r="K3544" s="29">
        <v>3.3887E-2</v>
      </c>
      <c r="L3544" s="29">
        <v>0.32929999999999998</v>
      </c>
      <c r="M3544" s="29">
        <v>8.9050000000000004E-2</v>
      </c>
      <c r="N3544" s="29">
        <v>1.223E-2</v>
      </c>
      <c r="O3544" s="29">
        <v>0.81100000000000005</v>
      </c>
      <c r="P3544" s="29">
        <v>1.1019300000000001</v>
      </c>
      <c r="Q3544" s="29">
        <v>2.3466999999999998E-2</v>
      </c>
      <c r="R3544" s="29">
        <v>1.9982E-2</v>
      </c>
      <c r="S3544" s="29">
        <v>3.2668999999999997E-2</v>
      </c>
      <c r="T3544" s="29">
        <v>1.0115000000000001</v>
      </c>
      <c r="U3544" s="29">
        <v>0.10899200000000001</v>
      </c>
      <c r="V3544" s="29">
        <v>0.55800000000000005</v>
      </c>
    </row>
    <row r="3545" spans="1:22" ht="14.25" customHeight="1" x14ac:dyDescent="0.3">
      <c r="A3545" s="57">
        <v>40980</v>
      </c>
      <c r="B3545" s="29">
        <v>20835</v>
      </c>
      <c r="C3545" s="29">
        <v>20828</v>
      </c>
      <c r="D3545" s="29">
        <v>79.89</v>
      </c>
      <c r="E3545" s="29">
        <v>82.23</v>
      </c>
      <c r="F3545" s="29">
        <v>1.3154999999999999</v>
      </c>
      <c r="G3545" s="29">
        <v>1.2161E-2</v>
      </c>
      <c r="H3545" s="29">
        <v>0.15803</v>
      </c>
      <c r="I3545" s="29">
        <v>0.1583</v>
      </c>
      <c r="J3545" s="29">
        <v>1.5641</v>
      </c>
      <c r="K3545" s="29">
        <v>3.3876999999999997E-2</v>
      </c>
      <c r="L3545" s="29">
        <v>0.3296</v>
      </c>
      <c r="M3545" s="29">
        <v>8.8969999999999994E-2</v>
      </c>
      <c r="N3545" s="29">
        <v>1.223E-2</v>
      </c>
      <c r="O3545" s="29">
        <v>0.82069999999999999</v>
      </c>
      <c r="P3545" s="29">
        <v>1.10284</v>
      </c>
      <c r="Q3545" s="29">
        <v>2.3418999999999999E-2</v>
      </c>
      <c r="R3545" s="29">
        <v>1.9994000000000001E-2</v>
      </c>
      <c r="S3545" s="29">
        <v>3.2615999999999999E-2</v>
      </c>
      <c r="T3545" s="29">
        <v>1.0076000000000001</v>
      </c>
      <c r="U3545" s="29">
        <v>0.109016</v>
      </c>
      <c r="V3545" s="29">
        <v>0.55620000000000003</v>
      </c>
    </row>
    <row r="3546" spans="1:22" ht="14.25" customHeight="1" x14ac:dyDescent="0.3">
      <c r="A3546" s="57">
        <v>40977</v>
      </c>
      <c r="B3546" s="29">
        <v>20830</v>
      </c>
      <c r="C3546" s="29">
        <v>20828</v>
      </c>
      <c r="D3546" s="29">
        <v>80.040999999999997</v>
      </c>
      <c r="E3546" s="29">
        <v>82.46</v>
      </c>
      <c r="F3546" s="29">
        <v>1.3123</v>
      </c>
      <c r="G3546" s="29">
        <v>1.2126E-2</v>
      </c>
      <c r="H3546" s="29">
        <v>0.15847</v>
      </c>
      <c r="I3546" s="29">
        <v>0.15859999999999999</v>
      </c>
      <c r="J3546" s="29">
        <v>1.5673999999999999</v>
      </c>
      <c r="K3546" s="29">
        <v>3.3980999999999997E-2</v>
      </c>
      <c r="L3546" s="29">
        <v>0.33260000000000001</v>
      </c>
      <c r="M3546" s="29">
        <v>8.9529999999999998E-2</v>
      </c>
      <c r="N3546" s="29">
        <v>1.2239999999999999E-2</v>
      </c>
      <c r="O3546" s="29">
        <v>0.82330000000000003</v>
      </c>
      <c r="P3546" s="29">
        <v>1.1019300000000001</v>
      </c>
      <c r="Q3546" s="29">
        <v>2.3496E-2</v>
      </c>
      <c r="R3546" s="29">
        <v>2.0086E-2</v>
      </c>
      <c r="S3546" s="29">
        <v>3.2732999999999998E-2</v>
      </c>
      <c r="T3546" s="29">
        <v>1.0096000000000001</v>
      </c>
      <c r="U3546" s="29">
        <v>0.10958900000000001</v>
      </c>
      <c r="V3546" s="29">
        <v>0.55900000000000005</v>
      </c>
    </row>
    <row r="3547" spans="1:22" ht="14.25" customHeight="1" x14ac:dyDescent="0.3">
      <c r="A3547" s="57">
        <v>40976</v>
      </c>
      <c r="B3547" s="29">
        <v>20835</v>
      </c>
      <c r="C3547" s="29">
        <v>20828</v>
      </c>
      <c r="D3547" s="29">
        <v>79.138999999999996</v>
      </c>
      <c r="E3547" s="29">
        <v>81.56</v>
      </c>
      <c r="F3547" s="29">
        <v>1.3274999999999999</v>
      </c>
      <c r="G3547" s="29">
        <v>1.2262E-2</v>
      </c>
      <c r="H3547" s="29">
        <v>0.15826999999999999</v>
      </c>
      <c r="I3547" s="29">
        <v>0.15859999999999999</v>
      </c>
      <c r="J3547" s="29">
        <v>1.5831</v>
      </c>
      <c r="K3547" s="29">
        <v>3.3917999999999997E-2</v>
      </c>
      <c r="L3547" s="29">
        <v>0.33289999999999997</v>
      </c>
      <c r="M3547" s="29">
        <v>8.9580000000000007E-2</v>
      </c>
      <c r="N3547" s="29">
        <v>1.2239999999999999E-2</v>
      </c>
      <c r="O3547" s="29">
        <v>0.82440000000000002</v>
      </c>
      <c r="P3547" s="29">
        <v>1.1001099999999999</v>
      </c>
      <c r="Q3547" s="29">
        <v>2.3507E-2</v>
      </c>
      <c r="R3547" s="29">
        <v>1.9843E-2</v>
      </c>
      <c r="S3547" s="29">
        <v>3.2705999999999999E-2</v>
      </c>
      <c r="T3547" s="29">
        <v>1.0099</v>
      </c>
      <c r="U3547" s="29">
        <v>0.10983</v>
      </c>
      <c r="V3547" s="29">
        <v>0.5675</v>
      </c>
    </row>
    <row r="3548" spans="1:22" ht="14.25" customHeight="1" x14ac:dyDescent="0.3">
      <c r="A3548" s="57">
        <v>40975</v>
      </c>
      <c r="B3548" s="29">
        <v>20833</v>
      </c>
      <c r="C3548" s="29">
        <v>20828</v>
      </c>
      <c r="D3548" s="29">
        <v>79.712000000000003</v>
      </c>
      <c r="E3548" s="29">
        <v>81.09</v>
      </c>
      <c r="F3548" s="29">
        <v>1.3149</v>
      </c>
      <c r="G3548" s="29">
        <v>1.2331999999999999E-2</v>
      </c>
      <c r="H3548" s="29">
        <v>0.15834999999999999</v>
      </c>
      <c r="I3548" s="29">
        <v>0.1585</v>
      </c>
      <c r="J3548" s="29">
        <v>1.5742</v>
      </c>
      <c r="K3548" s="29">
        <v>3.3854000000000002E-2</v>
      </c>
      <c r="L3548" s="29">
        <v>0.33029999999999998</v>
      </c>
      <c r="M3548" s="29">
        <v>8.9039999999999994E-2</v>
      </c>
      <c r="N3548" s="29">
        <v>1.2239999999999999E-2</v>
      </c>
      <c r="O3548" s="29">
        <v>0.82299999999999995</v>
      </c>
      <c r="P3548" s="29">
        <v>1.09927</v>
      </c>
      <c r="Q3548" s="29">
        <v>2.3326E-2</v>
      </c>
      <c r="R3548" s="29">
        <v>1.9843E-2</v>
      </c>
      <c r="S3548" s="29">
        <v>3.2530999999999997E-2</v>
      </c>
      <c r="T3548" s="29">
        <v>1.0024999999999999</v>
      </c>
      <c r="U3548" s="29">
        <v>0.109529</v>
      </c>
      <c r="V3548" s="29">
        <v>0.56630000000000003</v>
      </c>
    </row>
    <row r="3549" spans="1:22" ht="14.25" customHeight="1" x14ac:dyDescent="0.3">
      <c r="A3549" s="57">
        <v>40974</v>
      </c>
      <c r="B3549" s="29">
        <v>20860</v>
      </c>
      <c r="C3549" s="29">
        <v>20828</v>
      </c>
      <c r="D3549" s="29">
        <v>79.866</v>
      </c>
      <c r="E3549" s="29">
        <v>80.89</v>
      </c>
      <c r="F3549" s="29">
        <v>1.3111999999999999</v>
      </c>
      <c r="G3549" s="29">
        <v>1.2362E-2</v>
      </c>
      <c r="H3549" s="29">
        <v>0.15833</v>
      </c>
      <c r="I3549" s="29">
        <v>0.15840000000000001</v>
      </c>
      <c r="J3549" s="29">
        <v>1.5717000000000001</v>
      </c>
      <c r="K3549" s="29">
        <v>3.3828999999999998E-2</v>
      </c>
      <c r="L3549" s="29">
        <v>0.33019999999999999</v>
      </c>
      <c r="M3549" s="29">
        <v>8.8929999999999995E-2</v>
      </c>
      <c r="N3549" s="29">
        <v>1.2239999999999999E-2</v>
      </c>
      <c r="O3549" s="29">
        <v>0.82299999999999995</v>
      </c>
      <c r="P3549" s="29">
        <v>1.0995699999999999</v>
      </c>
      <c r="Q3549" s="29">
        <v>2.324E-2</v>
      </c>
      <c r="R3549" s="29">
        <v>1.9855000000000001E-2</v>
      </c>
      <c r="S3549" s="29">
        <v>3.2446000000000003E-2</v>
      </c>
      <c r="T3549" s="29">
        <v>0.99809999999999999</v>
      </c>
      <c r="U3549" s="29">
        <v>0.109433</v>
      </c>
      <c r="V3549" s="29">
        <v>0.56899999999999995</v>
      </c>
    </row>
    <row r="3550" spans="1:22" ht="14.25" customHeight="1" x14ac:dyDescent="0.3">
      <c r="A3550" s="57">
        <v>40973</v>
      </c>
      <c r="B3550" s="29">
        <v>20815</v>
      </c>
      <c r="C3550" s="29">
        <v>20828</v>
      </c>
      <c r="D3550" s="29">
        <v>79.3</v>
      </c>
      <c r="E3550" s="29">
        <v>81.56</v>
      </c>
      <c r="F3550" s="29">
        <v>1.3217000000000001</v>
      </c>
      <c r="G3550" s="29">
        <v>1.2260999999999999E-2</v>
      </c>
      <c r="H3550" s="29">
        <v>0.15848999999999999</v>
      </c>
      <c r="I3550" s="29">
        <v>0.15870000000000001</v>
      </c>
      <c r="J3550" s="29">
        <v>1.5865</v>
      </c>
      <c r="K3550" s="29">
        <v>3.3910999999999997E-2</v>
      </c>
      <c r="L3550" s="29">
        <v>0.33119999999999999</v>
      </c>
      <c r="M3550" s="29">
        <v>8.9380000000000001E-2</v>
      </c>
      <c r="N3550" s="29">
        <v>1.2239999999999999E-2</v>
      </c>
      <c r="O3550" s="29">
        <v>0.82050000000000001</v>
      </c>
      <c r="P3550" s="29">
        <v>1.09996</v>
      </c>
      <c r="Q3550" s="29">
        <v>2.3363999999999999E-2</v>
      </c>
      <c r="R3550" s="29">
        <v>2.0070999999999999E-2</v>
      </c>
      <c r="S3550" s="29">
        <v>3.2620999999999997E-2</v>
      </c>
      <c r="T3550" s="29">
        <v>1.0054000000000001</v>
      </c>
      <c r="U3550" s="29">
        <v>0.109637</v>
      </c>
      <c r="V3550" s="29">
        <v>0.57540000000000002</v>
      </c>
    </row>
    <row r="3551" spans="1:22" ht="14.25" customHeight="1" x14ac:dyDescent="0.3">
      <c r="A3551" s="57">
        <v>40970</v>
      </c>
      <c r="B3551" s="29">
        <v>20830</v>
      </c>
      <c r="C3551" s="29">
        <v>20828</v>
      </c>
      <c r="D3551" s="29">
        <v>79.403000000000006</v>
      </c>
      <c r="E3551" s="29">
        <v>81.81</v>
      </c>
      <c r="F3551" s="29">
        <v>1.3198000000000001</v>
      </c>
      <c r="G3551" s="29">
        <v>1.2224E-2</v>
      </c>
      <c r="H3551" s="29">
        <v>0.15873999999999999</v>
      </c>
      <c r="I3551" s="29">
        <v>0.1588</v>
      </c>
      <c r="J3551" s="29">
        <v>1.5834999999999999</v>
      </c>
      <c r="K3551" s="29">
        <v>3.3938000000000003E-2</v>
      </c>
      <c r="L3551" s="29">
        <v>0.33300000000000002</v>
      </c>
      <c r="M3551" s="29">
        <v>8.9660000000000004E-2</v>
      </c>
      <c r="N3551" s="29">
        <v>1.223E-2</v>
      </c>
      <c r="O3551" s="29">
        <v>0.82140000000000002</v>
      </c>
      <c r="P3551" s="29">
        <v>1.0983000000000001</v>
      </c>
      <c r="Q3551" s="29">
        <v>2.3392E-2</v>
      </c>
      <c r="R3551" s="29">
        <v>2.0195000000000001E-2</v>
      </c>
      <c r="S3551" s="29">
        <v>3.2689999999999997E-2</v>
      </c>
      <c r="T3551" s="29">
        <v>1.0108999999999999</v>
      </c>
      <c r="U3551" s="29">
        <v>0.10983</v>
      </c>
      <c r="V3551" s="29">
        <v>0.57789999999999997</v>
      </c>
    </row>
    <row r="3552" spans="1:22" ht="14.25" customHeight="1" x14ac:dyDescent="0.3">
      <c r="A3552" s="57">
        <v>40969</v>
      </c>
      <c r="B3552" s="29">
        <v>20805</v>
      </c>
      <c r="C3552" s="29">
        <v>20828</v>
      </c>
      <c r="D3552" s="29">
        <v>78.789000000000001</v>
      </c>
      <c r="E3552" s="29">
        <v>81.12</v>
      </c>
      <c r="F3552" s="29">
        <v>1.3310999999999999</v>
      </c>
      <c r="G3552" s="29">
        <v>1.2330000000000001E-2</v>
      </c>
      <c r="H3552" s="29">
        <v>0.15870999999999999</v>
      </c>
      <c r="I3552" s="29">
        <v>0.1588</v>
      </c>
      <c r="J3552" s="29">
        <v>1.5956999999999999</v>
      </c>
      <c r="K3552" s="29">
        <v>3.4005000000000001E-2</v>
      </c>
      <c r="L3552" s="29">
        <v>0.3337</v>
      </c>
      <c r="M3552" s="29">
        <v>8.9719999999999994E-2</v>
      </c>
      <c r="N3552" s="29">
        <v>1.223E-2</v>
      </c>
      <c r="O3552" s="29">
        <v>0.81859999999999999</v>
      </c>
      <c r="P3552" s="29">
        <v>1.0989</v>
      </c>
      <c r="Q3552" s="29">
        <v>2.3408000000000002E-2</v>
      </c>
      <c r="R3552" s="29">
        <v>2.0333E-2</v>
      </c>
      <c r="S3552" s="29">
        <v>3.2786999999999997E-2</v>
      </c>
      <c r="T3552" s="29">
        <v>1.0146999999999999</v>
      </c>
      <c r="U3552" s="29">
        <v>0.11013299999999999</v>
      </c>
      <c r="V3552" s="29">
        <v>0.58350000000000002</v>
      </c>
    </row>
    <row r="3553" spans="1:22" ht="14.25" customHeight="1" x14ac:dyDescent="0.3">
      <c r="A3553" s="57">
        <v>40968</v>
      </c>
      <c r="B3553" s="29">
        <v>20835</v>
      </c>
      <c r="C3553" s="29">
        <v>20828</v>
      </c>
      <c r="D3553" s="29">
        <v>78.736999999999995</v>
      </c>
      <c r="E3553" s="29">
        <v>81.150000000000006</v>
      </c>
      <c r="F3553" s="29">
        <v>1.3325</v>
      </c>
      <c r="G3553" s="29">
        <v>1.2323000000000001E-2</v>
      </c>
      <c r="H3553" s="29">
        <v>0.15883</v>
      </c>
      <c r="I3553" s="29">
        <v>0.15890000000000001</v>
      </c>
      <c r="J3553" s="29">
        <v>1.5916999999999999</v>
      </c>
      <c r="K3553" s="29">
        <v>3.3978000000000001E-2</v>
      </c>
      <c r="L3553" s="29">
        <v>0.33329999999999999</v>
      </c>
      <c r="M3553" s="29">
        <v>8.9380000000000001E-2</v>
      </c>
      <c r="N3553" s="29">
        <v>1.223E-2</v>
      </c>
      <c r="O3553" s="29">
        <v>0.82079999999999997</v>
      </c>
      <c r="P3553" s="29">
        <v>1.09866</v>
      </c>
      <c r="Q3553" s="29">
        <v>2.3399E-2</v>
      </c>
      <c r="R3553" s="29">
        <v>2.0365000000000001E-2</v>
      </c>
      <c r="S3553" s="29">
        <v>3.2841000000000002E-2</v>
      </c>
      <c r="T3553" s="29">
        <v>1.0102</v>
      </c>
      <c r="U3553" s="29">
        <v>0.110682</v>
      </c>
      <c r="V3553" s="29">
        <v>0.58199999999999996</v>
      </c>
    </row>
    <row r="3554" spans="1:22" ht="14.25" customHeight="1" x14ac:dyDescent="0.3">
      <c r="A3554" s="57">
        <v>40967</v>
      </c>
      <c r="B3554" s="29">
        <v>20828</v>
      </c>
      <c r="C3554" s="29">
        <v>20828</v>
      </c>
      <c r="D3554" s="29">
        <v>78.272999999999996</v>
      </c>
      <c r="E3554" s="29">
        <v>80.459999999999994</v>
      </c>
      <c r="F3554" s="29">
        <v>1.3458000000000001</v>
      </c>
      <c r="G3554" s="29">
        <v>1.2429000000000001E-2</v>
      </c>
      <c r="H3554" s="29">
        <v>0.15873999999999999</v>
      </c>
      <c r="I3554" s="29">
        <v>0.1588</v>
      </c>
      <c r="J3554" s="29">
        <v>1.5901000000000001</v>
      </c>
      <c r="K3554" s="29">
        <v>3.3812000000000002E-2</v>
      </c>
      <c r="L3554" s="29">
        <v>0.33200000000000002</v>
      </c>
      <c r="M3554" s="29">
        <v>8.8830000000000006E-2</v>
      </c>
      <c r="N3554" s="29">
        <v>1.223E-2</v>
      </c>
      <c r="O3554" s="29">
        <v>0.82169999999999999</v>
      </c>
      <c r="P3554" s="29">
        <v>1.0998699999999999</v>
      </c>
      <c r="Q3554" s="29">
        <v>2.3328999999999999E-2</v>
      </c>
      <c r="R3554" s="29">
        <v>2.0423E-2</v>
      </c>
      <c r="S3554" s="29">
        <v>3.2971E-2</v>
      </c>
      <c r="T3554" s="29">
        <v>1.0045999999999999</v>
      </c>
      <c r="U3554" s="29">
        <v>0.10958900000000001</v>
      </c>
      <c r="V3554" s="29">
        <v>0.59009999999999996</v>
      </c>
    </row>
    <row r="3555" spans="1:22" ht="14.25" customHeight="1" x14ac:dyDescent="0.3">
      <c r="A3555" s="57">
        <v>40966</v>
      </c>
      <c r="B3555" s="29">
        <v>20835</v>
      </c>
      <c r="C3555" s="29">
        <v>20828</v>
      </c>
      <c r="D3555" s="29">
        <v>78.567999999999998</v>
      </c>
      <c r="E3555" s="29">
        <v>80.61</v>
      </c>
      <c r="F3555" s="29">
        <v>1.3398000000000001</v>
      </c>
      <c r="G3555" s="29">
        <v>1.2404999999999999E-2</v>
      </c>
      <c r="H3555" s="29">
        <v>0.15869</v>
      </c>
      <c r="I3555" s="29">
        <v>0.15870000000000001</v>
      </c>
      <c r="J3555" s="29">
        <v>1.5824</v>
      </c>
      <c r="K3555" s="29">
        <v>3.3793999999999998E-2</v>
      </c>
      <c r="L3555" s="29">
        <v>0.33050000000000002</v>
      </c>
      <c r="M3555" s="29">
        <v>8.8719999999999993E-2</v>
      </c>
      <c r="N3555" s="29">
        <v>1.2239999999999999E-2</v>
      </c>
      <c r="O3555" s="29">
        <v>0.82469999999999999</v>
      </c>
      <c r="P3555" s="29">
        <v>1.09951</v>
      </c>
      <c r="Q3555" s="29">
        <v>2.3272000000000001E-2</v>
      </c>
      <c r="R3555" s="29">
        <v>2.0341000000000001E-2</v>
      </c>
      <c r="S3555" s="29">
        <v>3.2819000000000001E-2</v>
      </c>
      <c r="T3555" s="29">
        <v>1.0009999999999999</v>
      </c>
      <c r="U3555" s="29">
        <v>0.109445</v>
      </c>
      <c r="V3555" s="29">
        <v>0.58550000000000002</v>
      </c>
    </row>
    <row r="3556" spans="1:22" ht="14.25" customHeight="1" x14ac:dyDescent="0.3">
      <c r="A3556" s="57">
        <v>40963</v>
      </c>
      <c r="B3556" s="29">
        <v>20838</v>
      </c>
      <c r="C3556" s="29">
        <v>20828</v>
      </c>
      <c r="D3556" s="29">
        <v>78.352000000000004</v>
      </c>
      <c r="E3556" s="29">
        <v>81.2</v>
      </c>
      <c r="F3556" s="29">
        <v>1.3448</v>
      </c>
      <c r="G3556" s="29">
        <v>1.2315E-2</v>
      </c>
      <c r="H3556" s="29">
        <v>0.15876000000000001</v>
      </c>
      <c r="I3556" s="29">
        <v>0.1588</v>
      </c>
      <c r="J3556" s="29">
        <v>1.5874999999999999</v>
      </c>
      <c r="K3556" s="29">
        <v>3.3806999999999997E-2</v>
      </c>
      <c r="L3556" s="29">
        <v>0.33169999999999999</v>
      </c>
      <c r="M3556" s="29">
        <v>8.8870000000000005E-2</v>
      </c>
      <c r="N3556" s="29">
        <v>1.2239999999999999E-2</v>
      </c>
      <c r="O3556" s="29">
        <v>0.83440000000000003</v>
      </c>
      <c r="P3556" s="29">
        <v>1.1001099999999999</v>
      </c>
      <c r="Q3556" s="29">
        <v>2.3359000000000001E-2</v>
      </c>
      <c r="R3556" s="29">
        <v>2.0405E-2</v>
      </c>
      <c r="S3556" s="29">
        <v>3.2971E-2</v>
      </c>
      <c r="T3556" s="29">
        <v>1.0007999999999999</v>
      </c>
      <c r="U3556" s="29">
        <v>0.10920000000000001</v>
      </c>
      <c r="V3556" s="29">
        <v>0.58499999999999996</v>
      </c>
    </row>
    <row r="3557" spans="1:22" ht="14.25" customHeight="1" x14ac:dyDescent="0.3">
      <c r="A3557" s="57">
        <v>40962</v>
      </c>
      <c r="B3557" s="29">
        <v>20775</v>
      </c>
      <c r="C3557" s="29">
        <v>20828</v>
      </c>
      <c r="D3557" s="29">
        <v>78.819000000000003</v>
      </c>
      <c r="E3557" s="29">
        <v>80</v>
      </c>
      <c r="F3557" s="29">
        <v>1.3372999999999999</v>
      </c>
      <c r="G3557" s="29">
        <v>1.2500000000000001E-2</v>
      </c>
      <c r="H3557" s="29">
        <v>0.15870000000000001</v>
      </c>
      <c r="I3557" s="29">
        <v>0.1588</v>
      </c>
      <c r="J3557" s="29">
        <v>1.5745</v>
      </c>
      <c r="K3557" s="29">
        <v>3.381E-2</v>
      </c>
      <c r="L3557" s="29">
        <v>0.33150000000000002</v>
      </c>
      <c r="M3557" s="29">
        <v>8.8660000000000003E-2</v>
      </c>
      <c r="N3557" s="29">
        <v>1.2239999999999999E-2</v>
      </c>
      <c r="O3557" s="29">
        <v>0.83879999999999999</v>
      </c>
      <c r="P3557" s="29">
        <v>1.1006</v>
      </c>
      <c r="Q3557" s="29">
        <v>2.3392E-2</v>
      </c>
      <c r="R3557" s="29">
        <v>2.0330000000000001E-2</v>
      </c>
      <c r="S3557" s="29">
        <v>3.2948999999999999E-2</v>
      </c>
      <c r="T3557" s="29">
        <v>1.0024999999999999</v>
      </c>
      <c r="U3557" s="29">
        <v>0.110236</v>
      </c>
      <c r="V3557" s="29">
        <v>0.58399999999999996</v>
      </c>
    </row>
    <row r="3558" spans="1:22" ht="14.25" customHeight="1" x14ac:dyDescent="0.3">
      <c r="A3558" s="57">
        <v>40961</v>
      </c>
      <c r="B3558" s="29">
        <v>20815</v>
      </c>
      <c r="C3558" s="29">
        <v>20828</v>
      </c>
      <c r="D3558" s="29">
        <v>79.210999999999999</v>
      </c>
      <c r="E3558" s="29">
        <v>80.290000000000006</v>
      </c>
      <c r="F3558" s="29">
        <v>1.3249</v>
      </c>
      <c r="G3558" s="29">
        <v>1.2456E-2</v>
      </c>
      <c r="H3558" s="29">
        <v>0.1588</v>
      </c>
      <c r="I3558" s="29">
        <v>0.1588</v>
      </c>
      <c r="J3558" s="29">
        <v>1.5669</v>
      </c>
      <c r="K3558" s="29">
        <v>3.3811000000000001E-2</v>
      </c>
      <c r="L3558" s="29">
        <v>0.33029999999999998</v>
      </c>
      <c r="M3558" s="29">
        <v>8.8599999999999998E-2</v>
      </c>
      <c r="N3558" s="29">
        <v>1.218E-2</v>
      </c>
      <c r="O3558" s="29">
        <v>0.84230000000000005</v>
      </c>
      <c r="P3558" s="29">
        <v>1.10114</v>
      </c>
      <c r="Q3558" s="29">
        <v>2.3463000000000001E-2</v>
      </c>
      <c r="R3558" s="29">
        <v>2.035E-2</v>
      </c>
      <c r="S3558" s="29">
        <v>3.2738999999999997E-2</v>
      </c>
      <c r="T3558" s="29">
        <v>1.0002</v>
      </c>
      <c r="U3558" s="29">
        <v>0.11028399999999999</v>
      </c>
      <c r="V3558" s="29">
        <v>0.58579999999999999</v>
      </c>
    </row>
    <row r="3559" spans="1:22" ht="14.25" customHeight="1" x14ac:dyDescent="0.3">
      <c r="A3559" s="57">
        <v>40960</v>
      </c>
      <c r="B3559" s="29">
        <v>20815</v>
      </c>
      <c r="C3559" s="29">
        <v>20828</v>
      </c>
      <c r="D3559" s="29">
        <v>79.043999999999997</v>
      </c>
      <c r="E3559" s="29">
        <v>79.739999999999995</v>
      </c>
      <c r="F3559" s="29">
        <v>1.3233999999999999</v>
      </c>
      <c r="G3559" s="29">
        <v>1.2540000000000001E-2</v>
      </c>
      <c r="H3559" s="29">
        <v>0.1588</v>
      </c>
      <c r="I3559" s="29">
        <v>0.1588</v>
      </c>
      <c r="J3559" s="29">
        <v>1.5778000000000001</v>
      </c>
      <c r="K3559" s="29">
        <v>3.3824E-2</v>
      </c>
      <c r="L3559" s="29">
        <v>0.33050000000000002</v>
      </c>
      <c r="M3559" s="29">
        <v>8.8929999999999995E-2</v>
      </c>
      <c r="N3559" s="29">
        <v>1.218E-2</v>
      </c>
      <c r="O3559" s="29">
        <v>0.84350000000000003</v>
      </c>
      <c r="P3559" s="29">
        <v>1.1006</v>
      </c>
      <c r="Q3559" s="29">
        <v>2.3446999999999999E-2</v>
      </c>
      <c r="R3559" s="29">
        <v>2.0271999999999998E-2</v>
      </c>
      <c r="S3559" s="29">
        <v>3.2551999999999998E-2</v>
      </c>
      <c r="T3559" s="29">
        <v>1.0031000000000001</v>
      </c>
      <c r="U3559" s="29">
        <v>0.110926</v>
      </c>
      <c r="V3559" s="29">
        <v>0.58320000000000005</v>
      </c>
    </row>
    <row r="3560" spans="1:22" ht="14.25" customHeight="1" x14ac:dyDescent="0.3">
      <c r="A3560" s="57">
        <v>40959</v>
      </c>
      <c r="B3560" s="29">
        <v>20881</v>
      </c>
      <c r="C3560" s="29">
        <v>20828</v>
      </c>
      <c r="D3560" s="29">
        <v>79.331000000000003</v>
      </c>
      <c r="E3560" s="29">
        <v>79.63</v>
      </c>
      <c r="F3560" s="29">
        <v>1.3243</v>
      </c>
      <c r="G3560" s="29">
        <v>1.2558E-2</v>
      </c>
      <c r="H3560" s="29">
        <v>0.15878</v>
      </c>
      <c r="I3560" s="29">
        <v>0.15890000000000001</v>
      </c>
      <c r="J3560" s="29">
        <v>1.5851</v>
      </c>
      <c r="K3560" s="29">
        <v>3.3831E-2</v>
      </c>
      <c r="L3560" s="29">
        <v>0.33119999999999999</v>
      </c>
      <c r="M3560" s="29">
        <v>8.9120000000000005E-2</v>
      </c>
      <c r="N3560" s="29">
        <v>1.227E-2</v>
      </c>
      <c r="O3560" s="29">
        <v>0.84570000000000001</v>
      </c>
      <c r="P3560" s="29">
        <v>1.09992</v>
      </c>
      <c r="Q3560" s="29">
        <v>2.3517E-2</v>
      </c>
      <c r="R3560" s="29">
        <v>2.0277E-2</v>
      </c>
      <c r="S3560" s="29">
        <v>3.2509999999999997E-2</v>
      </c>
      <c r="T3560" s="29">
        <v>1.0065999999999999</v>
      </c>
      <c r="U3560" s="29">
        <v>0.111483</v>
      </c>
      <c r="V3560" s="29">
        <v>0.58320000000000005</v>
      </c>
    </row>
    <row r="3561" spans="1:22" ht="14.25" customHeight="1" x14ac:dyDescent="0.3">
      <c r="A3561" s="57">
        <v>40956</v>
      </c>
      <c r="B3561" s="29">
        <v>20815</v>
      </c>
      <c r="C3561" s="29">
        <v>20828</v>
      </c>
      <c r="D3561" s="29">
        <v>79.331000000000003</v>
      </c>
      <c r="E3561" s="29">
        <v>79.55</v>
      </c>
      <c r="F3561" s="29">
        <v>1.3140000000000001</v>
      </c>
      <c r="G3561" s="29">
        <v>1.2569E-2</v>
      </c>
      <c r="H3561" s="29">
        <v>0.15876999999999999</v>
      </c>
      <c r="I3561" s="29">
        <v>0.1588</v>
      </c>
      <c r="J3561" s="29">
        <v>1.5827</v>
      </c>
      <c r="K3561" s="29">
        <v>3.3831E-2</v>
      </c>
      <c r="L3561" s="29">
        <v>0.32929999999999998</v>
      </c>
      <c r="M3561" s="29">
        <v>8.8779999999999998E-2</v>
      </c>
      <c r="N3561" s="29">
        <v>1.2070000000000001E-2</v>
      </c>
      <c r="O3561" s="29">
        <v>0.84460000000000002</v>
      </c>
      <c r="P3561" s="29">
        <v>1.1010800000000001</v>
      </c>
      <c r="Q3561" s="29">
        <v>2.351E-2</v>
      </c>
      <c r="R3561" s="29">
        <v>2.0277E-2</v>
      </c>
      <c r="S3561" s="29">
        <v>3.2467999999999997E-2</v>
      </c>
      <c r="T3561" s="29">
        <v>1.0031000000000001</v>
      </c>
      <c r="U3561" s="29">
        <v>0.110559</v>
      </c>
      <c r="V3561" s="29">
        <v>0.58320000000000005</v>
      </c>
    </row>
    <row r="3562" spans="1:22" ht="14.25" customHeight="1" x14ac:dyDescent="0.3">
      <c r="A3562" s="57">
        <v>40955</v>
      </c>
      <c r="B3562" s="29">
        <v>20775</v>
      </c>
      <c r="C3562" s="29">
        <v>20828</v>
      </c>
      <c r="D3562" s="29">
        <v>79.347999999999999</v>
      </c>
      <c r="E3562" s="29">
        <v>78.94</v>
      </c>
      <c r="F3562" s="29">
        <v>1.3129999999999999</v>
      </c>
      <c r="G3562" s="29">
        <v>1.2669E-2</v>
      </c>
      <c r="H3562" s="29">
        <v>0.15873000000000001</v>
      </c>
      <c r="I3562" s="29">
        <v>0.15870000000000001</v>
      </c>
      <c r="J3562" s="29">
        <v>1.58</v>
      </c>
      <c r="K3562" s="29">
        <v>3.3817E-2</v>
      </c>
      <c r="L3562" s="29">
        <v>0.32750000000000001</v>
      </c>
      <c r="M3562" s="29">
        <v>8.8760000000000006E-2</v>
      </c>
      <c r="N3562" s="29">
        <v>1.1939999999999999E-2</v>
      </c>
      <c r="O3562" s="29">
        <v>0.84019999999999995</v>
      </c>
      <c r="P3562" s="29">
        <v>1.10205</v>
      </c>
      <c r="Q3562" s="29">
        <v>2.3415999999999999E-2</v>
      </c>
      <c r="R3562" s="29">
        <v>2.0247999999999999E-2</v>
      </c>
      <c r="S3562" s="29">
        <v>3.2457E-2</v>
      </c>
      <c r="T3562" s="29">
        <v>1.0034000000000001</v>
      </c>
      <c r="U3562" s="29">
        <v>0.11013199999999999</v>
      </c>
      <c r="V3562" s="29">
        <v>0.58220000000000005</v>
      </c>
    </row>
    <row r="3563" spans="1:22" ht="14.25" customHeight="1" x14ac:dyDescent="0.3">
      <c r="A3563" s="57">
        <v>40954</v>
      </c>
      <c r="B3563" s="29">
        <v>20831</v>
      </c>
      <c r="C3563" s="29">
        <v>20828</v>
      </c>
      <c r="D3563" s="29">
        <v>79.67</v>
      </c>
      <c r="E3563" s="29">
        <v>78.430000000000007</v>
      </c>
      <c r="F3563" s="29">
        <v>1.3066</v>
      </c>
      <c r="G3563" s="29">
        <v>1.2749999999999999E-2</v>
      </c>
      <c r="H3563" s="29">
        <v>0.1588</v>
      </c>
      <c r="I3563" s="29">
        <v>0.15890000000000001</v>
      </c>
      <c r="J3563" s="29">
        <v>1.5692999999999999</v>
      </c>
      <c r="K3563" s="29">
        <v>3.3867000000000001E-2</v>
      </c>
      <c r="L3563" s="29">
        <v>0.3291</v>
      </c>
      <c r="M3563" s="29">
        <v>8.9029999999999998E-2</v>
      </c>
      <c r="N3563" s="29">
        <v>1.2070000000000001E-2</v>
      </c>
      <c r="O3563" s="29">
        <v>0.83889999999999998</v>
      </c>
      <c r="P3563" s="29">
        <v>1.10236</v>
      </c>
      <c r="Q3563" s="29">
        <v>2.3473999999999998E-2</v>
      </c>
      <c r="R3563" s="29">
        <v>2.0247999999999999E-2</v>
      </c>
      <c r="S3563" s="29">
        <v>3.2461999999999998E-2</v>
      </c>
      <c r="T3563" s="29">
        <v>1</v>
      </c>
      <c r="U3563" s="29">
        <v>0.110559</v>
      </c>
      <c r="V3563" s="29">
        <v>0.57840000000000003</v>
      </c>
    </row>
    <row r="3564" spans="1:22" ht="14.25" customHeight="1" x14ac:dyDescent="0.3">
      <c r="A3564" s="57">
        <v>40953</v>
      </c>
      <c r="B3564" s="29">
        <v>20845</v>
      </c>
      <c r="C3564" s="29">
        <v>20828</v>
      </c>
      <c r="D3564" s="29">
        <v>79.58</v>
      </c>
      <c r="E3564" s="29">
        <v>78.44</v>
      </c>
      <c r="F3564" s="29">
        <v>1.3133999999999999</v>
      </c>
      <c r="G3564" s="29">
        <v>1.2749E-2</v>
      </c>
      <c r="H3564" s="29">
        <v>0.15876000000000001</v>
      </c>
      <c r="I3564" s="29">
        <v>0.15870000000000001</v>
      </c>
      <c r="J3564" s="29">
        <v>1.5691999999999999</v>
      </c>
      <c r="K3564" s="29">
        <v>3.3799000000000003E-2</v>
      </c>
      <c r="L3564" s="29">
        <v>0.32840000000000003</v>
      </c>
      <c r="M3564" s="29">
        <v>8.8800000000000004E-2</v>
      </c>
      <c r="N3564" s="29">
        <v>1.204E-2</v>
      </c>
      <c r="O3564" s="29">
        <v>0.83260000000000001</v>
      </c>
      <c r="P3564" s="29">
        <v>1.1006</v>
      </c>
      <c r="Q3564" s="29">
        <v>2.3385E-2</v>
      </c>
      <c r="R3564" s="29">
        <v>2.0209000000000001E-2</v>
      </c>
      <c r="S3564" s="29">
        <v>3.2419999999999997E-2</v>
      </c>
      <c r="T3564" s="29">
        <v>1.0009999999999999</v>
      </c>
      <c r="U3564" s="29">
        <v>0.111037</v>
      </c>
      <c r="V3564" s="29">
        <v>0.58079999999999998</v>
      </c>
    </row>
    <row r="3565" spans="1:22" ht="14.25" customHeight="1" x14ac:dyDescent="0.3">
      <c r="A3565" s="57">
        <v>40952</v>
      </c>
      <c r="B3565" s="29">
        <v>20853</v>
      </c>
      <c r="C3565" s="29">
        <v>20828</v>
      </c>
      <c r="D3565" s="29">
        <v>78.945999999999998</v>
      </c>
      <c r="E3565" s="29">
        <v>77.569999999999993</v>
      </c>
      <c r="F3565" s="29">
        <v>1.3186</v>
      </c>
      <c r="G3565" s="29">
        <v>1.2891E-2</v>
      </c>
      <c r="H3565" s="29">
        <v>0.15884000000000001</v>
      </c>
      <c r="I3565" s="29">
        <v>0.1588</v>
      </c>
      <c r="J3565" s="29">
        <v>1.5767</v>
      </c>
      <c r="K3565" s="29">
        <v>3.3888000000000001E-2</v>
      </c>
      <c r="L3565" s="29">
        <v>0.32990000000000003</v>
      </c>
      <c r="M3565" s="29">
        <v>8.9249999999999996E-2</v>
      </c>
      <c r="N3565" s="29">
        <v>1.1939999999999999E-2</v>
      </c>
      <c r="O3565" s="29">
        <v>0.85429999999999995</v>
      </c>
      <c r="P3565" s="29">
        <v>1.1025400000000001</v>
      </c>
      <c r="Q3565" s="29">
        <v>2.3581000000000001E-2</v>
      </c>
      <c r="R3565" s="29">
        <v>2.0346E-2</v>
      </c>
      <c r="S3565" s="29">
        <v>3.2532999999999999E-2</v>
      </c>
      <c r="T3565" s="29">
        <v>1.0004999999999999</v>
      </c>
      <c r="U3565" s="29">
        <v>0.110829</v>
      </c>
      <c r="V3565" s="29">
        <v>0.58350000000000002</v>
      </c>
    </row>
    <row r="3566" spans="1:22" ht="14.25" customHeight="1" x14ac:dyDescent="0.3">
      <c r="A3566" s="57">
        <v>40949</v>
      </c>
      <c r="B3566" s="29">
        <v>20922</v>
      </c>
      <c r="C3566" s="29">
        <v>20828</v>
      </c>
      <c r="D3566" s="29">
        <v>79.114000000000004</v>
      </c>
      <c r="E3566" s="29">
        <v>77.61</v>
      </c>
      <c r="F3566" s="29">
        <v>1.3197000000000001</v>
      </c>
      <c r="G3566" s="29">
        <v>1.2881999999999999E-2</v>
      </c>
      <c r="H3566" s="29">
        <v>0.15887000000000001</v>
      </c>
      <c r="I3566" s="29">
        <v>0.15890000000000001</v>
      </c>
      <c r="J3566" s="29">
        <v>1.5754999999999999</v>
      </c>
      <c r="K3566" s="29">
        <v>3.3811000000000001E-2</v>
      </c>
      <c r="L3566" s="29">
        <v>0.32929999999999998</v>
      </c>
      <c r="M3566" s="29">
        <v>8.8789999999999994E-2</v>
      </c>
      <c r="N3566" s="29">
        <v>1.191E-2</v>
      </c>
      <c r="O3566" s="29">
        <v>0.86750000000000005</v>
      </c>
      <c r="P3566" s="29">
        <v>1.1019300000000001</v>
      </c>
      <c r="Q3566" s="29">
        <v>2.3531E-2</v>
      </c>
      <c r="R3566" s="29">
        <v>2.0201E-2</v>
      </c>
      <c r="S3566" s="29">
        <v>3.2393999999999999E-2</v>
      </c>
      <c r="T3566" s="29">
        <v>0.99870000000000003</v>
      </c>
      <c r="U3566" s="29">
        <v>0.110926</v>
      </c>
      <c r="V3566" s="29">
        <v>0.58069999999999999</v>
      </c>
    </row>
    <row r="3567" spans="1:22" ht="14.25" customHeight="1" x14ac:dyDescent="0.3">
      <c r="A3567" s="57">
        <v>40948</v>
      </c>
      <c r="B3567" s="29">
        <v>20875</v>
      </c>
      <c r="C3567" s="29">
        <v>20828</v>
      </c>
      <c r="D3567" s="29">
        <v>78.566000000000003</v>
      </c>
      <c r="E3567" s="29">
        <v>77.67</v>
      </c>
      <c r="F3567" s="29">
        <v>1.3286</v>
      </c>
      <c r="G3567" s="29">
        <v>1.2877E-2</v>
      </c>
      <c r="H3567" s="29">
        <v>0.15873999999999999</v>
      </c>
      <c r="I3567" s="29">
        <v>0.15890000000000001</v>
      </c>
      <c r="J3567" s="29">
        <v>1.5818000000000001</v>
      </c>
      <c r="K3567" s="29">
        <v>3.3901000000000001E-2</v>
      </c>
      <c r="L3567" s="29">
        <v>0.33210000000000001</v>
      </c>
      <c r="M3567" s="29">
        <v>8.9340000000000003E-2</v>
      </c>
      <c r="N3567" s="29">
        <v>1.191E-2</v>
      </c>
      <c r="O3567" s="29">
        <v>0.86750000000000005</v>
      </c>
      <c r="P3567" s="29">
        <v>1.1013299999999999</v>
      </c>
      <c r="Q3567" s="29">
        <v>2.3741999999999999E-2</v>
      </c>
      <c r="R3567" s="29">
        <v>2.0227999999999999E-2</v>
      </c>
      <c r="S3567" s="29">
        <v>3.2525999999999999E-2</v>
      </c>
      <c r="T3567" s="29">
        <v>1.0053000000000001</v>
      </c>
      <c r="U3567" s="29">
        <v>0.111488</v>
      </c>
      <c r="V3567" s="29">
        <v>0.58209999999999995</v>
      </c>
    </row>
    <row r="3568" spans="1:22" ht="14.25" customHeight="1" x14ac:dyDescent="0.3">
      <c r="A3568" s="57">
        <v>40947</v>
      </c>
      <c r="B3568" s="29">
        <v>20973</v>
      </c>
      <c r="C3568" s="29">
        <v>20828</v>
      </c>
      <c r="D3568" s="29">
        <v>78.641000000000005</v>
      </c>
      <c r="E3568" s="29">
        <v>77.040000000000006</v>
      </c>
      <c r="F3568" s="29">
        <v>1.3260000000000001</v>
      </c>
      <c r="G3568" s="29">
        <v>1.298E-2</v>
      </c>
      <c r="H3568" s="29">
        <v>0.15873000000000001</v>
      </c>
      <c r="I3568" s="29">
        <v>0.159</v>
      </c>
      <c r="J3568" s="29">
        <v>1.5818000000000001</v>
      </c>
      <c r="K3568" s="29">
        <v>3.3922000000000001E-2</v>
      </c>
      <c r="L3568" s="29">
        <v>0.33250000000000002</v>
      </c>
      <c r="M3568" s="29">
        <v>8.9899999999999994E-2</v>
      </c>
      <c r="N3568" s="29">
        <v>1.187E-2</v>
      </c>
      <c r="O3568" s="29">
        <v>0.87490000000000001</v>
      </c>
      <c r="P3568" s="29">
        <v>1.1030899999999999</v>
      </c>
      <c r="Q3568" s="29">
        <v>2.3684E-2</v>
      </c>
      <c r="R3568" s="29">
        <v>2.0313999999999999E-2</v>
      </c>
      <c r="S3568" s="29">
        <v>3.2572999999999998E-2</v>
      </c>
      <c r="T3568" s="29">
        <v>1.004</v>
      </c>
      <c r="U3568" s="29">
        <v>0.112424</v>
      </c>
      <c r="V3568" s="29">
        <v>0.58079999999999998</v>
      </c>
    </row>
    <row r="3569" spans="1:22" ht="14.25" customHeight="1" x14ac:dyDescent="0.3">
      <c r="A3569" s="57">
        <v>40946</v>
      </c>
      <c r="B3569" s="29">
        <v>20905</v>
      </c>
      <c r="C3569" s="29">
        <v>20828</v>
      </c>
      <c r="D3569" s="29">
        <v>78.575999999999993</v>
      </c>
      <c r="E3569" s="29">
        <v>76.760000000000005</v>
      </c>
      <c r="F3569" s="29">
        <v>1.3261000000000001</v>
      </c>
      <c r="G3569" s="29">
        <v>1.3027E-2</v>
      </c>
      <c r="H3569" s="29">
        <v>0.15848000000000001</v>
      </c>
      <c r="I3569" s="29">
        <v>0.15890000000000001</v>
      </c>
      <c r="J3569" s="29">
        <v>1.5895999999999999</v>
      </c>
      <c r="K3569" s="29">
        <v>3.3835999999999998E-2</v>
      </c>
      <c r="L3569" s="29">
        <v>0.33179999999999998</v>
      </c>
      <c r="M3569" s="29">
        <v>8.9480000000000004E-2</v>
      </c>
      <c r="N3569" s="29">
        <v>1.187E-2</v>
      </c>
      <c r="O3569" s="29">
        <v>0.87570000000000003</v>
      </c>
      <c r="P3569" s="29">
        <v>1.10351</v>
      </c>
      <c r="Q3569" s="29">
        <v>2.3560000000000001E-2</v>
      </c>
      <c r="R3569" s="29">
        <v>2.0338999999999999E-2</v>
      </c>
      <c r="S3569" s="29">
        <v>3.2410000000000001E-2</v>
      </c>
      <c r="T3569" s="29">
        <v>1.0056</v>
      </c>
      <c r="U3569" s="29">
        <v>0.111857</v>
      </c>
      <c r="V3569" s="29">
        <v>0.58079999999999998</v>
      </c>
    </row>
    <row r="3570" spans="1:22" ht="14.25" customHeight="1" x14ac:dyDescent="0.3">
      <c r="A3570" s="57">
        <v>40945</v>
      </c>
      <c r="B3570" s="29">
        <v>20928</v>
      </c>
      <c r="C3570" s="29">
        <v>20828</v>
      </c>
      <c r="D3570" s="29">
        <v>79.069000000000003</v>
      </c>
      <c r="E3570" s="29">
        <v>76.55</v>
      </c>
      <c r="F3570" s="29">
        <v>1.3129999999999999</v>
      </c>
      <c r="G3570" s="29">
        <v>1.3062000000000001E-2</v>
      </c>
      <c r="H3570" s="29">
        <v>0.15845000000000001</v>
      </c>
      <c r="I3570" s="29">
        <v>0.1588</v>
      </c>
      <c r="J3570" s="29">
        <v>1.5821000000000001</v>
      </c>
      <c r="K3570" s="29">
        <v>3.3801999999999999E-2</v>
      </c>
      <c r="L3570" s="29">
        <v>0.33100000000000002</v>
      </c>
      <c r="M3570" s="29">
        <v>8.9209999999999998E-2</v>
      </c>
      <c r="N3570" s="29">
        <v>1.1849999999999999E-2</v>
      </c>
      <c r="O3570" s="29">
        <v>0.87549999999999994</v>
      </c>
      <c r="P3570" s="29">
        <v>1.1047100000000001</v>
      </c>
      <c r="Q3570" s="29">
        <v>2.351E-2</v>
      </c>
      <c r="R3570" s="29">
        <v>2.0386000000000001E-2</v>
      </c>
      <c r="S3570" s="29">
        <v>3.2309999999999998E-2</v>
      </c>
      <c r="T3570" s="29">
        <v>1.0041</v>
      </c>
      <c r="U3570" s="29">
        <v>0.11142100000000001</v>
      </c>
      <c r="V3570" s="29">
        <v>0.58050000000000002</v>
      </c>
    </row>
    <row r="3571" spans="1:22" ht="14.25" customHeight="1" x14ac:dyDescent="0.3">
      <c r="A3571" s="57">
        <v>40942</v>
      </c>
      <c r="B3571" s="29">
        <v>20973</v>
      </c>
      <c r="C3571" s="29">
        <v>20828</v>
      </c>
      <c r="D3571" s="29">
        <v>78.924000000000007</v>
      </c>
      <c r="E3571" s="29">
        <v>76.599999999999994</v>
      </c>
      <c r="F3571" s="29">
        <v>1.3158000000000001</v>
      </c>
      <c r="G3571" s="29">
        <v>1.3054E-2</v>
      </c>
      <c r="H3571" s="29">
        <v>0.15855</v>
      </c>
      <c r="I3571" s="29">
        <v>0.15890000000000001</v>
      </c>
      <c r="J3571" s="29">
        <v>1.5814999999999999</v>
      </c>
      <c r="K3571" s="29">
        <v>3.3921E-2</v>
      </c>
      <c r="L3571" s="29">
        <v>0.33289999999999997</v>
      </c>
      <c r="M3571" s="29">
        <v>8.9789999999999995E-2</v>
      </c>
      <c r="N3571" s="29">
        <v>1.1849999999999999E-2</v>
      </c>
      <c r="O3571" s="29">
        <v>0.87680000000000002</v>
      </c>
      <c r="P3571" s="29">
        <v>1.10538</v>
      </c>
      <c r="Q3571" s="29">
        <v>2.3571000000000002E-2</v>
      </c>
      <c r="R3571" s="29">
        <v>2.0486000000000001E-2</v>
      </c>
      <c r="S3571" s="29">
        <v>3.2414999999999999E-2</v>
      </c>
      <c r="T3571" s="29">
        <v>1.0065999999999999</v>
      </c>
      <c r="U3571" s="29">
        <v>0.11182599999999999</v>
      </c>
      <c r="V3571" s="29">
        <v>0.58240000000000003</v>
      </c>
    </row>
    <row r="3572" spans="1:22" ht="14.25" customHeight="1" x14ac:dyDescent="0.3">
      <c r="A3572" s="57">
        <v>40941</v>
      </c>
      <c r="B3572" s="29">
        <v>21019</v>
      </c>
      <c r="C3572" s="29">
        <v>20828</v>
      </c>
      <c r="D3572" s="29">
        <v>78.991</v>
      </c>
      <c r="E3572" s="29">
        <v>76.22</v>
      </c>
      <c r="F3572" s="29">
        <v>1.3144</v>
      </c>
      <c r="G3572" s="29">
        <v>1.312E-2</v>
      </c>
      <c r="H3572" s="29">
        <v>0.15859000000000001</v>
      </c>
      <c r="I3572" s="29">
        <v>0.15890000000000001</v>
      </c>
      <c r="J3572" s="29">
        <v>1.5806</v>
      </c>
      <c r="K3572" s="29">
        <v>3.3875000000000002E-2</v>
      </c>
      <c r="L3572" s="29">
        <v>0.33179999999999998</v>
      </c>
      <c r="M3572" s="29">
        <v>8.9510000000000006E-2</v>
      </c>
      <c r="N3572" s="29">
        <v>1.1849999999999999E-2</v>
      </c>
      <c r="O3572" s="29">
        <v>0.87790000000000001</v>
      </c>
      <c r="P3572" s="29">
        <v>1.10589</v>
      </c>
      <c r="Q3572" s="29">
        <v>2.3435999999999998E-2</v>
      </c>
      <c r="R3572" s="29">
        <v>2.0396000000000001E-2</v>
      </c>
      <c r="S3572" s="29">
        <v>3.2368000000000001E-2</v>
      </c>
      <c r="T3572" s="29">
        <v>1.0006999999999999</v>
      </c>
      <c r="U3572" s="29">
        <v>0.111359</v>
      </c>
      <c r="V3572" s="29">
        <v>0.58130000000000004</v>
      </c>
    </row>
    <row r="3573" spans="1:22" ht="14.25" customHeight="1" x14ac:dyDescent="0.3">
      <c r="A3573" s="57">
        <v>40940</v>
      </c>
      <c r="B3573" s="29">
        <v>21013</v>
      </c>
      <c r="C3573" s="29">
        <v>20828</v>
      </c>
      <c r="D3573" s="29">
        <v>78.921999999999997</v>
      </c>
      <c r="E3573" s="29">
        <v>76.2</v>
      </c>
      <c r="F3573" s="29">
        <v>1.3161</v>
      </c>
      <c r="G3573" s="29">
        <v>1.312E-2</v>
      </c>
      <c r="H3573" s="29">
        <v>0.15856999999999999</v>
      </c>
      <c r="I3573" s="29">
        <v>0.15890000000000001</v>
      </c>
      <c r="J3573" s="29">
        <v>1.5833999999999999</v>
      </c>
      <c r="K3573" s="29">
        <v>3.3808999999999999E-2</v>
      </c>
      <c r="L3573" s="29">
        <v>0.3296</v>
      </c>
      <c r="M3573" s="29">
        <v>8.8859999999999995E-2</v>
      </c>
      <c r="N3573" s="29">
        <v>1.184E-2</v>
      </c>
      <c r="O3573" s="29">
        <v>0.878</v>
      </c>
      <c r="P3573" s="29">
        <v>1.1060700000000001</v>
      </c>
      <c r="Q3573" s="29">
        <v>2.3331000000000001E-2</v>
      </c>
      <c r="R3573" s="29">
        <v>2.0369000000000002E-2</v>
      </c>
      <c r="S3573" s="29">
        <v>3.2300000000000002E-2</v>
      </c>
      <c r="T3573" s="29">
        <v>1.0014000000000001</v>
      </c>
      <c r="U3573" s="29">
        <v>0.11128399999999999</v>
      </c>
      <c r="V3573" s="29">
        <v>0.57640000000000002</v>
      </c>
    </row>
    <row r="3574" spans="1:22" ht="14.25" customHeight="1" x14ac:dyDescent="0.3">
      <c r="A3574" s="57">
        <v>40939</v>
      </c>
      <c r="B3574" s="29">
        <v>21005</v>
      </c>
      <c r="C3574" s="29">
        <v>20828</v>
      </c>
      <c r="D3574" s="29">
        <v>79.287999999999997</v>
      </c>
      <c r="E3574" s="29">
        <v>76.27</v>
      </c>
      <c r="F3574" s="29">
        <v>1.3084</v>
      </c>
      <c r="G3574" s="29">
        <v>1.3112E-2</v>
      </c>
      <c r="H3574" s="29">
        <v>0.15851999999999999</v>
      </c>
      <c r="I3574" s="29">
        <v>0.15870000000000001</v>
      </c>
      <c r="J3574" s="29">
        <v>1.5760000000000001</v>
      </c>
      <c r="K3574" s="29">
        <v>3.3753999999999999E-2</v>
      </c>
      <c r="L3574" s="29">
        <v>0.32829999999999998</v>
      </c>
      <c r="M3574" s="29">
        <v>8.8880000000000001E-2</v>
      </c>
      <c r="N3574" s="29">
        <v>1.184E-2</v>
      </c>
      <c r="O3574" s="29">
        <v>0.878</v>
      </c>
      <c r="P3574" s="29">
        <v>1.10589</v>
      </c>
      <c r="Q3574" s="29">
        <v>2.3354E-2</v>
      </c>
      <c r="R3574" s="29">
        <v>2.0187E-2</v>
      </c>
      <c r="S3574" s="29">
        <v>3.2258000000000002E-2</v>
      </c>
      <c r="T3574" s="29">
        <v>0.99750000000000005</v>
      </c>
      <c r="U3574" s="29">
        <v>0.11105</v>
      </c>
      <c r="V3574" s="29">
        <v>0.57240000000000002</v>
      </c>
    </row>
    <row r="3575" spans="1:22" ht="14.25" customHeight="1" x14ac:dyDescent="0.3">
      <c r="A3575" s="57">
        <v>40938</v>
      </c>
      <c r="B3575" s="29">
        <v>20965</v>
      </c>
      <c r="C3575" s="29">
        <v>20828</v>
      </c>
      <c r="D3575" s="29">
        <v>79.167000000000002</v>
      </c>
      <c r="E3575" s="29">
        <v>76.349999999999994</v>
      </c>
      <c r="F3575" s="29">
        <v>1.3144</v>
      </c>
      <c r="G3575" s="29">
        <v>1.3099E-2</v>
      </c>
      <c r="H3575" s="29">
        <v>0.15837000000000001</v>
      </c>
      <c r="I3575" s="29">
        <v>0.15840000000000001</v>
      </c>
      <c r="J3575" s="29">
        <v>1.571</v>
      </c>
      <c r="K3575" s="29">
        <v>3.3564999999999998E-2</v>
      </c>
      <c r="L3575" s="29">
        <v>0.32690000000000002</v>
      </c>
      <c r="M3575" s="29">
        <v>8.8719999999999993E-2</v>
      </c>
      <c r="N3575" s="29">
        <v>1.1849999999999999E-2</v>
      </c>
      <c r="O3575" s="29">
        <v>0.878</v>
      </c>
      <c r="P3575" s="29">
        <v>1.1067400000000001</v>
      </c>
      <c r="Q3575" s="29">
        <v>2.325E-2</v>
      </c>
      <c r="R3575" s="29">
        <v>2.0087000000000001E-2</v>
      </c>
      <c r="S3575" s="29">
        <v>3.2098000000000002E-2</v>
      </c>
      <c r="T3575" s="29">
        <v>0.99850000000000005</v>
      </c>
      <c r="U3575" s="29">
        <v>0.111322</v>
      </c>
      <c r="V3575" s="29">
        <v>0.57189999999999996</v>
      </c>
    </row>
    <row r="3576" spans="1:22" ht="14.25" customHeight="1" x14ac:dyDescent="0.3">
      <c r="A3576" s="57">
        <v>40935</v>
      </c>
      <c r="B3576" s="29">
        <v>20900</v>
      </c>
      <c r="C3576" s="29">
        <v>20828</v>
      </c>
      <c r="D3576" s="29">
        <v>78.902000000000001</v>
      </c>
      <c r="E3576" s="29">
        <v>76.7</v>
      </c>
      <c r="F3576" s="29">
        <v>1.3220000000000001</v>
      </c>
      <c r="G3576" s="29">
        <v>1.3036000000000001E-2</v>
      </c>
      <c r="H3576" s="29">
        <v>0.15820999999999999</v>
      </c>
      <c r="I3576" s="29">
        <v>0.15909999999999999</v>
      </c>
      <c r="J3576" s="29">
        <v>1.5729</v>
      </c>
      <c r="K3576" s="29">
        <v>3.3586999999999999E-2</v>
      </c>
      <c r="L3576" s="29">
        <v>0.3291</v>
      </c>
      <c r="M3576" s="29">
        <v>8.9319999999999997E-2</v>
      </c>
      <c r="N3576" s="29">
        <v>1.184E-2</v>
      </c>
      <c r="O3576" s="29">
        <v>0.87829999999999997</v>
      </c>
      <c r="P3576" s="29">
        <v>1.10964</v>
      </c>
      <c r="Q3576" s="29">
        <v>2.3421000000000001E-2</v>
      </c>
      <c r="R3576" s="29">
        <v>2.0243000000000001E-2</v>
      </c>
      <c r="S3576" s="29">
        <v>3.2175000000000002E-2</v>
      </c>
      <c r="T3576" s="29">
        <v>0.99819999999999998</v>
      </c>
      <c r="U3576" s="29">
        <v>0.111483</v>
      </c>
      <c r="V3576" s="29">
        <v>0.57569999999999999</v>
      </c>
    </row>
    <row r="3577" spans="1:22" ht="14.25" customHeight="1" x14ac:dyDescent="0.3">
      <c r="A3577" s="57">
        <v>40934</v>
      </c>
      <c r="B3577" s="29">
        <v>20900</v>
      </c>
      <c r="C3577" s="29">
        <v>20828</v>
      </c>
      <c r="D3577" s="29">
        <v>79.394999999999996</v>
      </c>
      <c r="E3577" s="29">
        <v>77.45</v>
      </c>
      <c r="F3577" s="29">
        <v>1.3109</v>
      </c>
      <c r="G3577" s="29">
        <v>1.2911000000000001E-2</v>
      </c>
      <c r="H3577" s="29">
        <v>0.15837999999999999</v>
      </c>
      <c r="I3577" s="29">
        <v>0.15890000000000001</v>
      </c>
      <c r="J3577" s="29">
        <v>1.569</v>
      </c>
      <c r="K3577" s="29">
        <v>3.3487000000000003E-2</v>
      </c>
      <c r="L3577" s="29">
        <v>0.32879999999999998</v>
      </c>
      <c r="M3577" s="29">
        <v>8.8980000000000004E-2</v>
      </c>
      <c r="N3577" s="29">
        <v>1.175E-2</v>
      </c>
      <c r="O3577" s="29">
        <v>0.878</v>
      </c>
      <c r="P3577" s="29">
        <v>1.10714</v>
      </c>
      <c r="Q3577" s="29">
        <v>2.3369999999999998E-2</v>
      </c>
      <c r="R3577" s="29">
        <v>1.9906E-2</v>
      </c>
      <c r="S3577" s="29">
        <v>3.1968999999999997E-2</v>
      </c>
      <c r="T3577" s="29">
        <v>0.99829999999999997</v>
      </c>
      <c r="U3577" s="29">
        <v>0.11157599999999999</v>
      </c>
      <c r="V3577" s="29">
        <v>0.57130000000000003</v>
      </c>
    </row>
    <row r="3578" spans="1:22" ht="14.25" customHeight="1" x14ac:dyDescent="0.3">
      <c r="A3578" s="57">
        <v>40933</v>
      </c>
      <c r="B3578" s="29">
        <v>20900</v>
      </c>
      <c r="C3578" s="29">
        <v>20828</v>
      </c>
      <c r="D3578" s="29">
        <v>79.578999999999994</v>
      </c>
      <c r="E3578" s="29">
        <v>77.78</v>
      </c>
      <c r="F3578" s="29">
        <v>1.3106</v>
      </c>
      <c r="G3578" s="29">
        <v>1.2855999999999999E-2</v>
      </c>
      <c r="H3578" s="29">
        <v>0.15837999999999999</v>
      </c>
      <c r="I3578" s="29">
        <v>0.15870000000000001</v>
      </c>
      <c r="J3578" s="29">
        <v>1.5658000000000001</v>
      </c>
      <c r="K3578" s="29">
        <v>3.3397999999999997E-2</v>
      </c>
      <c r="L3578" s="29">
        <v>0.32440000000000002</v>
      </c>
      <c r="M3578" s="29">
        <v>8.9380000000000001E-2</v>
      </c>
      <c r="N3578" s="29">
        <v>1.176E-2</v>
      </c>
      <c r="O3578" s="29">
        <v>0.878</v>
      </c>
      <c r="P3578" s="29">
        <v>1.1084499999999999</v>
      </c>
      <c r="Q3578" s="29">
        <v>2.3269000000000001E-2</v>
      </c>
      <c r="R3578" s="29">
        <v>1.9906E-2</v>
      </c>
      <c r="S3578" s="29">
        <v>3.1807000000000002E-2</v>
      </c>
      <c r="T3578" s="29">
        <v>0.99570000000000003</v>
      </c>
      <c r="U3578" s="29">
        <v>0.111266</v>
      </c>
      <c r="V3578" s="29">
        <v>0.56689999999999996</v>
      </c>
    </row>
    <row r="3579" spans="1:22" ht="14.25" customHeight="1" x14ac:dyDescent="0.3">
      <c r="A3579" s="57">
        <v>40932</v>
      </c>
      <c r="B3579" s="29">
        <v>20870</v>
      </c>
      <c r="C3579" s="29">
        <v>20828</v>
      </c>
      <c r="D3579" s="29">
        <v>79.867999999999995</v>
      </c>
      <c r="E3579" s="29">
        <v>77.67</v>
      </c>
      <c r="F3579" s="29">
        <v>1.3036000000000001</v>
      </c>
      <c r="G3579" s="29">
        <v>1.2874999999999999E-2</v>
      </c>
      <c r="H3579" s="29">
        <v>0.15834999999999999</v>
      </c>
      <c r="I3579" s="29">
        <v>0.15859999999999999</v>
      </c>
      <c r="J3579" s="29">
        <v>1.5626</v>
      </c>
      <c r="K3579" s="29">
        <v>3.3399999999999999E-2</v>
      </c>
      <c r="L3579" s="29">
        <v>0.32379999999999998</v>
      </c>
      <c r="M3579" s="29">
        <v>8.8620000000000004E-2</v>
      </c>
      <c r="N3579" s="29">
        <v>1.1849999999999999E-2</v>
      </c>
      <c r="O3579" s="29">
        <v>0.87809999999999999</v>
      </c>
      <c r="P3579" s="29">
        <v>1.1084099999999999</v>
      </c>
      <c r="Q3579" s="29">
        <v>2.3165999999999999E-2</v>
      </c>
      <c r="R3579" s="29">
        <v>1.9990999999999998E-2</v>
      </c>
      <c r="S3579" s="29">
        <v>3.1831999999999999E-2</v>
      </c>
      <c r="T3579" s="29">
        <v>0.99119999999999997</v>
      </c>
      <c r="U3579" s="29">
        <v>0.111452</v>
      </c>
      <c r="V3579" s="29">
        <v>0.56840000000000002</v>
      </c>
    </row>
    <row r="3580" spans="1:22" ht="14.25" customHeight="1" x14ac:dyDescent="0.3">
      <c r="A3580" s="57">
        <v>40931</v>
      </c>
      <c r="B3580" s="29">
        <v>20870</v>
      </c>
      <c r="C3580" s="29">
        <v>20828</v>
      </c>
      <c r="D3580" s="29">
        <v>79.783000000000001</v>
      </c>
      <c r="E3580" s="29">
        <v>77.02</v>
      </c>
      <c r="F3580" s="29">
        <v>1.3012999999999999</v>
      </c>
      <c r="G3580" s="29">
        <v>1.2983E-2</v>
      </c>
      <c r="H3580" s="29">
        <v>0.15834999999999999</v>
      </c>
      <c r="I3580" s="29">
        <v>0.15859999999999999</v>
      </c>
      <c r="J3580" s="29">
        <v>1.5567</v>
      </c>
      <c r="K3580" s="29">
        <v>3.3373E-2</v>
      </c>
      <c r="L3580" s="29">
        <v>0.32400000000000001</v>
      </c>
      <c r="M3580" s="29">
        <v>8.8609999999999994E-2</v>
      </c>
      <c r="N3580" s="29">
        <v>1.196E-2</v>
      </c>
      <c r="O3580" s="29">
        <v>0.87849999999999995</v>
      </c>
      <c r="P3580" s="29">
        <v>1.1084099999999999</v>
      </c>
      <c r="Q3580" s="29">
        <v>2.3182999999999999E-2</v>
      </c>
      <c r="R3580" s="29">
        <v>2.0005999999999999E-2</v>
      </c>
      <c r="S3580" s="29">
        <v>3.1851999999999998E-2</v>
      </c>
      <c r="T3580" s="29">
        <v>0.99150000000000005</v>
      </c>
      <c r="U3580" s="29">
        <v>0.111857</v>
      </c>
      <c r="V3580" s="29">
        <v>0.56979999999999997</v>
      </c>
    </row>
    <row r="3581" spans="1:22" ht="14.25" customHeight="1" x14ac:dyDescent="0.3">
      <c r="A3581" s="57">
        <v>40928</v>
      </c>
      <c r="B3581" s="29">
        <v>20870</v>
      </c>
      <c r="C3581" s="29">
        <v>20828</v>
      </c>
      <c r="D3581" s="29">
        <v>80.222999999999999</v>
      </c>
      <c r="E3581" s="29">
        <v>77.010000000000005</v>
      </c>
      <c r="F3581" s="29">
        <v>1.2930999999999999</v>
      </c>
      <c r="G3581" s="29">
        <v>1.2980999999999999E-2</v>
      </c>
      <c r="H3581" s="29">
        <v>0.15792</v>
      </c>
      <c r="I3581" s="29">
        <v>0.15859999999999999</v>
      </c>
      <c r="J3581" s="29">
        <v>1.5576000000000001</v>
      </c>
      <c r="K3581" s="29">
        <v>3.3348000000000003E-2</v>
      </c>
      <c r="L3581" s="29">
        <v>0.3221</v>
      </c>
      <c r="M3581" s="29">
        <v>8.813E-2</v>
      </c>
      <c r="N3581" s="29">
        <v>1.189E-2</v>
      </c>
      <c r="O3581" s="29">
        <v>0.87860000000000005</v>
      </c>
      <c r="P3581" s="29">
        <v>1.10791</v>
      </c>
      <c r="Q3581" s="29">
        <v>2.3112000000000001E-2</v>
      </c>
      <c r="R3581" s="29">
        <v>1.9882E-2</v>
      </c>
      <c r="S3581" s="29">
        <v>3.1684999999999998E-2</v>
      </c>
      <c r="T3581" s="29">
        <v>0.9869</v>
      </c>
      <c r="U3581" s="29">
        <v>0.11176899999999999</v>
      </c>
      <c r="V3581" s="29">
        <v>0.56720000000000004</v>
      </c>
    </row>
    <row r="3582" spans="1:22" ht="14.25" customHeight="1" x14ac:dyDescent="0.3">
      <c r="A3582" s="57">
        <v>40927</v>
      </c>
      <c r="B3582" s="29">
        <v>20900</v>
      </c>
      <c r="C3582" s="29">
        <v>20828</v>
      </c>
      <c r="D3582" s="29">
        <v>80.215999999999994</v>
      </c>
      <c r="E3582" s="29">
        <v>77.11</v>
      </c>
      <c r="F3582" s="29">
        <v>1.2968</v>
      </c>
      <c r="G3582" s="29">
        <v>1.2969E-2</v>
      </c>
      <c r="H3582" s="29">
        <v>0.15834000000000001</v>
      </c>
      <c r="I3582" s="29">
        <v>0.1588</v>
      </c>
      <c r="J3582" s="29">
        <v>1.5488</v>
      </c>
      <c r="K3582" s="29">
        <v>3.3397000000000003E-2</v>
      </c>
      <c r="L3582" s="29">
        <v>0.32219999999999999</v>
      </c>
      <c r="M3582" s="29">
        <v>8.8279999999999997E-2</v>
      </c>
      <c r="N3582" s="29">
        <v>1.188E-2</v>
      </c>
      <c r="O3582" s="29">
        <v>0.87849999999999995</v>
      </c>
      <c r="P3582" s="29">
        <v>1.11124</v>
      </c>
      <c r="Q3582" s="29">
        <v>2.3030999999999999E-2</v>
      </c>
      <c r="R3582" s="29">
        <v>1.9876000000000001E-2</v>
      </c>
      <c r="S3582" s="29">
        <v>3.1666E-2</v>
      </c>
      <c r="T3582" s="29">
        <v>0.98929999999999996</v>
      </c>
      <c r="U3582" s="29">
        <v>0.111111</v>
      </c>
      <c r="V3582" s="29">
        <v>0.56640000000000001</v>
      </c>
    </row>
    <row r="3583" spans="1:22" ht="14.25" customHeight="1" x14ac:dyDescent="0.3">
      <c r="A3583" s="57">
        <v>40926</v>
      </c>
      <c r="B3583" s="29">
        <v>20930</v>
      </c>
      <c r="C3583" s="29">
        <v>20828</v>
      </c>
      <c r="D3583" s="29">
        <v>80.608999999999995</v>
      </c>
      <c r="E3583" s="29">
        <v>76.819999999999993</v>
      </c>
      <c r="F3583" s="29">
        <v>1.2863</v>
      </c>
      <c r="G3583" s="29">
        <v>1.3017000000000001E-2</v>
      </c>
      <c r="H3583" s="29">
        <v>0.15837999999999999</v>
      </c>
      <c r="I3583" s="29">
        <v>0.15909999999999999</v>
      </c>
      <c r="J3583" s="29">
        <v>1.5438000000000001</v>
      </c>
      <c r="K3583" s="29">
        <v>3.3424000000000002E-2</v>
      </c>
      <c r="L3583" s="29">
        <v>0.32179999999999997</v>
      </c>
      <c r="M3583" s="29">
        <v>8.7999999999999995E-2</v>
      </c>
      <c r="N3583" s="29">
        <v>1.193E-2</v>
      </c>
      <c r="O3583" s="29">
        <v>0.87839999999999996</v>
      </c>
      <c r="P3583" s="29">
        <v>1.1077900000000001</v>
      </c>
      <c r="Q3583" s="29">
        <v>2.3047999999999999E-2</v>
      </c>
      <c r="R3583" s="29">
        <v>1.984E-2</v>
      </c>
      <c r="S3583" s="29">
        <v>3.1525999999999998E-2</v>
      </c>
      <c r="T3583" s="29">
        <v>0.98899999999999999</v>
      </c>
      <c r="U3583" s="29">
        <v>0.110926</v>
      </c>
      <c r="V3583" s="29">
        <v>0.56589999999999996</v>
      </c>
    </row>
    <row r="3584" spans="1:22" ht="14.25" customHeight="1" x14ac:dyDescent="0.3">
      <c r="A3584" s="57">
        <v>40925</v>
      </c>
      <c r="B3584" s="29">
        <v>21018</v>
      </c>
      <c r="C3584" s="29">
        <v>20828</v>
      </c>
      <c r="D3584" s="29">
        <v>81.182000000000002</v>
      </c>
      <c r="E3584" s="29">
        <v>76.83</v>
      </c>
      <c r="F3584" s="29">
        <v>1.2736000000000001</v>
      </c>
      <c r="G3584" s="29">
        <v>1.3016E-2</v>
      </c>
      <c r="H3584" s="29">
        <v>0.15826999999999999</v>
      </c>
      <c r="I3584" s="29">
        <v>0.1588</v>
      </c>
      <c r="J3584" s="29">
        <v>1.5335000000000001</v>
      </c>
      <c r="K3584" s="29">
        <v>3.3339000000000001E-2</v>
      </c>
      <c r="L3584" s="29">
        <v>0.32069999999999999</v>
      </c>
      <c r="M3584" s="29">
        <v>8.7440000000000004E-2</v>
      </c>
      <c r="N3584" s="29">
        <v>1.193E-2</v>
      </c>
      <c r="O3584" s="29">
        <v>0.87860000000000005</v>
      </c>
      <c r="P3584" s="29">
        <v>1.1055299999999999</v>
      </c>
      <c r="Q3584" s="29">
        <v>2.2928E-2</v>
      </c>
      <c r="R3584" s="29">
        <v>1.9709999999999998E-2</v>
      </c>
      <c r="S3584" s="29">
        <v>3.1486E-2</v>
      </c>
      <c r="T3584" s="29">
        <v>0.98509999999999998</v>
      </c>
      <c r="U3584" s="29">
        <v>0.110011</v>
      </c>
      <c r="V3584" s="29">
        <v>0.55959999999999999</v>
      </c>
    </row>
    <row r="3585" spans="1:22" ht="14.25" customHeight="1" x14ac:dyDescent="0.3">
      <c r="A3585" s="57">
        <v>40924</v>
      </c>
      <c r="B3585" s="29">
        <v>21018</v>
      </c>
      <c r="C3585" s="29">
        <v>20828</v>
      </c>
      <c r="D3585" s="29">
        <v>81.515000000000001</v>
      </c>
      <c r="E3585" s="29">
        <v>76.78</v>
      </c>
      <c r="F3585" s="29">
        <v>1.2666999999999999</v>
      </c>
      <c r="G3585" s="29">
        <v>1.3022000000000001E-2</v>
      </c>
      <c r="H3585" s="29">
        <v>0.15840000000000001</v>
      </c>
      <c r="I3585" s="29">
        <v>0.1585</v>
      </c>
      <c r="J3585" s="29">
        <v>1.5325</v>
      </c>
      <c r="K3585" s="29">
        <v>3.3323999999999999E-2</v>
      </c>
      <c r="L3585" s="29">
        <v>0.31850000000000001</v>
      </c>
      <c r="M3585" s="29">
        <v>8.6760000000000004E-2</v>
      </c>
      <c r="N3585" s="29">
        <v>1.1950000000000001E-2</v>
      </c>
      <c r="O3585" s="29">
        <v>0.87849999999999995</v>
      </c>
      <c r="P3585" s="29">
        <v>1.10761</v>
      </c>
      <c r="Q3585" s="29">
        <v>2.2787999999999999E-2</v>
      </c>
      <c r="R3585" s="29">
        <v>1.9446000000000001E-2</v>
      </c>
      <c r="S3585" s="29">
        <v>3.1377000000000002E-2</v>
      </c>
      <c r="T3585" s="29">
        <v>0.98240000000000005</v>
      </c>
      <c r="U3585" s="29">
        <v>0.109565</v>
      </c>
      <c r="V3585" s="29">
        <v>0.56000000000000005</v>
      </c>
    </row>
    <row r="3586" spans="1:22" ht="14.25" customHeight="1" x14ac:dyDescent="0.3">
      <c r="A3586" s="57">
        <v>40921</v>
      </c>
      <c r="B3586" s="29">
        <v>21034</v>
      </c>
      <c r="C3586" s="29">
        <v>20828</v>
      </c>
      <c r="D3586" s="29">
        <v>81.515000000000001</v>
      </c>
      <c r="E3586" s="29">
        <v>76.97</v>
      </c>
      <c r="F3586" s="29">
        <v>1.268</v>
      </c>
      <c r="G3586" s="29">
        <v>1.2992999999999999E-2</v>
      </c>
      <c r="H3586" s="29">
        <v>0.15817999999999999</v>
      </c>
      <c r="I3586" s="29">
        <v>0.15859999999999999</v>
      </c>
      <c r="J3586" s="29">
        <v>1.5318000000000001</v>
      </c>
      <c r="K3586" s="29">
        <v>3.3335999999999998E-2</v>
      </c>
      <c r="L3586" s="29">
        <v>0.31869999999999998</v>
      </c>
      <c r="M3586" s="29">
        <v>8.6860000000000007E-2</v>
      </c>
      <c r="N3586" s="29">
        <v>1.201E-2</v>
      </c>
      <c r="O3586" s="29">
        <v>0.87780000000000002</v>
      </c>
      <c r="P3586" s="29">
        <v>1.1073299999999999</v>
      </c>
      <c r="Q3586" s="29">
        <v>2.2764E-2</v>
      </c>
      <c r="R3586" s="29">
        <v>1.9413E-2</v>
      </c>
      <c r="S3586" s="29">
        <v>3.1437E-2</v>
      </c>
      <c r="T3586" s="29">
        <v>0.97740000000000005</v>
      </c>
      <c r="U3586" s="29">
        <v>0.108933</v>
      </c>
      <c r="V3586" s="29">
        <v>0.55900000000000005</v>
      </c>
    </row>
    <row r="3587" spans="1:22" ht="14.25" customHeight="1" x14ac:dyDescent="0.3">
      <c r="A3587" s="57">
        <v>40920</v>
      </c>
      <c r="B3587" s="29">
        <v>21035</v>
      </c>
      <c r="C3587" s="29">
        <v>20828</v>
      </c>
      <c r="D3587" s="29">
        <v>80.77</v>
      </c>
      <c r="E3587" s="29">
        <v>76.760000000000005</v>
      </c>
      <c r="F3587" s="29">
        <v>1.2814000000000001</v>
      </c>
      <c r="G3587" s="29">
        <v>1.3028E-2</v>
      </c>
      <c r="H3587" s="29">
        <v>0.15826999999999999</v>
      </c>
      <c r="I3587" s="29">
        <v>0.15840000000000001</v>
      </c>
      <c r="J3587" s="29">
        <v>1.5333000000000001</v>
      </c>
      <c r="K3587" s="29">
        <v>3.3444000000000002E-2</v>
      </c>
      <c r="L3587" s="29">
        <v>0.31840000000000002</v>
      </c>
      <c r="M3587" s="29">
        <v>8.6790000000000006E-2</v>
      </c>
      <c r="N3587" s="29">
        <v>1.2109999999999999E-2</v>
      </c>
      <c r="O3587" s="29">
        <v>0.87860000000000005</v>
      </c>
      <c r="P3587" s="29">
        <v>1.1099399999999999</v>
      </c>
      <c r="Q3587" s="29">
        <v>2.2771E-2</v>
      </c>
      <c r="R3587" s="29">
        <v>1.9406E-2</v>
      </c>
      <c r="S3587" s="29">
        <v>3.1556000000000001E-2</v>
      </c>
      <c r="T3587" s="29">
        <v>0.98129999999999995</v>
      </c>
      <c r="U3587" s="29">
        <v>0.109141</v>
      </c>
      <c r="V3587" s="29">
        <v>0.5615</v>
      </c>
    </row>
    <row r="3588" spans="1:22" ht="14.25" customHeight="1" x14ac:dyDescent="0.3">
      <c r="A3588" s="57">
        <v>40919</v>
      </c>
      <c r="B3588" s="29">
        <v>21031</v>
      </c>
      <c r="C3588" s="29">
        <v>20828</v>
      </c>
      <c r="D3588" s="29">
        <v>81.350999999999999</v>
      </c>
      <c r="E3588" s="29">
        <v>76.849999999999994</v>
      </c>
      <c r="F3588" s="29">
        <v>1.2706999999999999</v>
      </c>
      <c r="G3588" s="29">
        <v>1.3011E-2</v>
      </c>
      <c r="H3588" s="29">
        <v>0.15831999999999999</v>
      </c>
      <c r="I3588" s="29">
        <v>0.1585</v>
      </c>
      <c r="J3588" s="29">
        <v>1.5328999999999999</v>
      </c>
      <c r="K3588" s="29">
        <v>3.3452000000000003E-2</v>
      </c>
      <c r="L3588" s="29">
        <v>0.31840000000000002</v>
      </c>
      <c r="M3588" s="29">
        <v>8.6300000000000002E-2</v>
      </c>
      <c r="N3588" s="29">
        <v>1.205E-2</v>
      </c>
      <c r="O3588" s="29">
        <v>0.87849999999999995</v>
      </c>
      <c r="P3588" s="29">
        <v>1.11087</v>
      </c>
      <c r="Q3588" s="29">
        <v>2.2724999999999999E-2</v>
      </c>
      <c r="R3588" s="29">
        <v>1.9292E-2</v>
      </c>
      <c r="S3588" s="29">
        <v>3.1571000000000002E-2</v>
      </c>
      <c r="T3588" s="29">
        <v>0.98080000000000001</v>
      </c>
      <c r="U3588" s="29">
        <v>0.108637</v>
      </c>
      <c r="V3588" s="29">
        <v>0.55489999999999995</v>
      </c>
    </row>
    <row r="3589" spans="1:22" ht="14.25" customHeight="1" x14ac:dyDescent="0.3">
      <c r="A3589" s="57">
        <v>40918</v>
      </c>
      <c r="B3589" s="29">
        <v>21018</v>
      </c>
      <c r="C3589" s="29">
        <v>20828</v>
      </c>
      <c r="D3589" s="29">
        <v>80.805000000000007</v>
      </c>
      <c r="E3589" s="29">
        <v>76.849999999999994</v>
      </c>
      <c r="F3589" s="29">
        <v>1.2778</v>
      </c>
      <c r="G3589" s="29">
        <v>1.3013E-2</v>
      </c>
      <c r="H3589" s="29">
        <v>0.15840000000000001</v>
      </c>
      <c r="I3589" s="29">
        <v>0.15840000000000001</v>
      </c>
      <c r="J3589" s="29">
        <v>1.5484</v>
      </c>
      <c r="K3589" s="29">
        <v>3.3390000000000003E-2</v>
      </c>
      <c r="L3589" s="29">
        <v>0.31909999999999999</v>
      </c>
      <c r="M3589" s="29">
        <v>8.659E-2</v>
      </c>
      <c r="N3589" s="29">
        <v>1.2070000000000001E-2</v>
      </c>
      <c r="O3589" s="29">
        <v>0.87849999999999995</v>
      </c>
      <c r="P3589" s="29">
        <v>1.1123700000000001</v>
      </c>
      <c r="Q3589" s="29">
        <v>2.2800000000000001E-2</v>
      </c>
      <c r="R3589" s="29">
        <v>1.9310999999999998E-2</v>
      </c>
      <c r="S3589" s="29">
        <v>3.1622999999999998E-2</v>
      </c>
      <c r="T3589" s="29">
        <v>0.98480000000000001</v>
      </c>
      <c r="U3589" s="29">
        <v>0.108903</v>
      </c>
      <c r="V3589" s="29">
        <v>0.55579999999999996</v>
      </c>
    </row>
    <row r="3590" spans="1:22" ht="14.25" customHeight="1" x14ac:dyDescent="0.3">
      <c r="A3590" s="57">
        <v>40917</v>
      </c>
      <c r="B3590" s="29">
        <v>21035</v>
      </c>
      <c r="C3590" s="29">
        <v>20828</v>
      </c>
      <c r="D3590" s="29">
        <v>81.051000000000002</v>
      </c>
      <c r="E3590" s="29">
        <v>76.86</v>
      </c>
      <c r="F3590" s="29">
        <v>1.2765</v>
      </c>
      <c r="G3590" s="29">
        <v>1.3014E-2</v>
      </c>
      <c r="H3590" s="29">
        <v>0.15834000000000001</v>
      </c>
      <c r="I3590" s="29">
        <v>0.15840000000000001</v>
      </c>
      <c r="J3590" s="29">
        <v>1.5458000000000001</v>
      </c>
      <c r="K3590" s="29">
        <v>3.3135999999999999E-2</v>
      </c>
      <c r="L3590" s="29">
        <v>0.31709999999999999</v>
      </c>
      <c r="M3590" s="29">
        <v>8.6360000000000006E-2</v>
      </c>
      <c r="N3590" s="29">
        <v>1.2109999999999999E-2</v>
      </c>
      <c r="O3590" s="29">
        <v>0.87849999999999995</v>
      </c>
      <c r="P3590" s="29">
        <v>1.1073200000000001</v>
      </c>
      <c r="Q3590" s="29">
        <v>2.2641999999999999E-2</v>
      </c>
      <c r="R3590" s="29">
        <v>1.9078000000000001E-2</v>
      </c>
      <c r="S3590" s="29">
        <v>3.1486E-2</v>
      </c>
      <c r="T3590" s="29">
        <v>0.97709999999999997</v>
      </c>
      <c r="U3590" s="29">
        <v>0.108637</v>
      </c>
      <c r="V3590" s="29">
        <v>0.54359999999999997</v>
      </c>
    </row>
    <row r="3591" spans="1:22" ht="14.25" customHeight="1" x14ac:dyDescent="0.3">
      <c r="A3591" s="57">
        <v>40914</v>
      </c>
      <c r="B3591" s="29">
        <v>21034</v>
      </c>
      <c r="C3591" s="29">
        <v>20828</v>
      </c>
      <c r="D3591" s="29">
        <v>81.254000000000005</v>
      </c>
      <c r="E3591" s="29">
        <v>76.97</v>
      </c>
      <c r="F3591" s="29">
        <v>1.2717000000000001</v>
      </c>
      <c r="G3591" s="29">
        <v>1.2992999999999999E-2</v>
      </c>
      <c r="H3591" s="29">
        <v>0.15834999999999999</v>
      </c>
      <c r="I3591" s="29">
        <v>0.1585</v>
      </c>
      <c r="J3591" s="29">
        <v>1.5426</v>
      </c>
      <c r="K3591" s="29">
        <v>3.3118000000000002E-2</v>
      </c>
      <c r="L3591" s="29">
        <v>0.31819999999999998</v>
      </c>
      <c r="M3591" s="29">
        <v>8.6190000000000003E-2</v>
      </c>
      <c r="N3591" s="29">
        <v>1.2189999999999999E-2</v>
      </c>
      <c r="O3591" s="29">
        <v>0.87849999999999995</v>
      </c>
      <c r="P3591" s="29">
        <v>1.1028</v>
      </c>
      <c r="Q3591" s="29">
        <v>2.2612E-2</v>
      </c>
      <c r="R3591" s="29">
        <v>1.8970000000000001E-2</v>
      </c>
      <c r="S3591" s="29">
        <v>3.1541E-2</v>
      </c>
      <c r="T3591" s="29">
        <v>0.97230000000000005</v>
      </c>
      <c r="U3591" s="29">
        <v>0.108725</v>
      </c>
      <c r="V3591" s="29">
        <v>0.53859999999999997</v>
      </c>
    </row>
    <row r="3592" spans="1:22" ht="14.25" customHeight="1" x14ac:dyDescent="0.3">
      <c r="A3592" s="57">
        <v>40913</v>
      </c>
      <c r="B3592" s="29">
        <v>21031</v>
      </c>
      <c r="C3592" s="29">
        <v>20828</v>
      </c>
      <c r="D3592" s="29">
        <v>80.936000000000007</v>
      </c>
      <c r="E3592" s="29">
        <v>77.12</v>
      </c>
      <c r="F3592" s="29">
        <v>1.2788999999999999</v>
      </c>
      <c r="G3592" s="29">
        <v>1.2968E-2</v>
      </c>
      <c r="H3592" s="29">
        <v>0.15842999999999999</v>
      </c>
      <c r="I3592" s="29">
        <v>0.15840000000000001</v>
      </c>
      <c r="J3592" s="29">
        <v>1.5495000000000001</v>
      </c>
      <c r="K3592" s="29">
        <v>3.3029000000000003E-2</v>
      </c>
      <c r="L3592" s="29">
        <v>0.31780000000000003</v>
      </c>
      <c r="M3592" s="29">
        <v>8.6569999999999994E-2</v>
      </c>
      <c r="N3592" s="29">
        <v>1.2189999999999999E-2</v>
      </c>
      <c r="O3592" s="29">
        <v>0.87870000000000004</v>
      </c>
      <c r="P3592" s="29">
        <v>1.1069</v>
      </c>
      <c r="Q3592" s="29">
        <v>2.2678E-2</v>
      </c>
      <c r="R3592" s="29">
        <v>1.8896E-2</v>
      </c>
      <c r="S3592" s="29">
        <v>3.1595999999999999E-2</v>
      </c>
      <c r="T3592" s="29">
        <v>0.98060000000000003</v>
      </c>
      <c r="U3592" s="29">
        <v>0.109709</v>
      </c>
      <c r="V3592" s="29">
        <v>0.54259999999999997</v>
      </c>
    </row>
    <row r="3593" spans="1:22" ht="14.25" customHeight="1" x14ac:dyDescent="0.3">
      <c r="A3593" s="57">
        <v>40912</v>
      </c>
      <c r="B3593" s="29">
        <v>21031</v>
      </c>
      <c r="C3593" s="29">
        <v>20828</v>
      </c>
      <c r="D3593" s="29">
        <v>80.129000000000005</v>
      </c>
      <c r="E3593" s="29">
        <v>76.72</v>
      </c>
      <c r="F3593" s="29">
        <v>1.2943</v>
      </c>
      <c r="G3593" s="29">
        <v>1.3032E-2</v>
      </c>
      <c r="H3593" s="29">
        <v>0.15875</v>
      </c>
      <c r="I3593" s="29">
        <v>0.1585</v>
      </c>
      <c r="J3593" s="29">
        <v>1.5620000000000001</v>
      </c>
      <c r="K3593" s="29">
        <v>3.3007000000000002E-2</v>
      </c>
      <c r="L3593" s="29">
        <v>0.31869999999999998</v>
      </c>
      <c r="M3593" s="29">
        <v>8.7169999999999997E-2</v>
      </c>
      <c r="N3593" s="29">
        <v>1.2290000000000001E-2</v>
      </c>
      <c r="O3593" s="29">
        <v>0.87880000000000003</v>
      </c>
      <c r="P3593" s="29">
        <v>1.1073</v>
      </c>
      <c r="Q3593" s="29">
        <v>2.2856999999999999E-2</v>
      </c>
      <c r="R3593" s="29">
        <v>1.8841E-2</v>
      </c>
      <c r="S3593" s="29">
        <v>3.1725999999999997E-2</v>
      </c>
      <c r="T3593" s="29">
        <v>0.98740000000000006</v>
      </c>
      <c r="U3593" s="29">
        <v>0.10899200000000001</v>
      </c>
      <c r="V3593" s="29">
        <v>0.54579999999999995</v>
      </c>
    </row>
    <row r="3594" spans="1:22" ht="14.25" customHeight="1" x14ac:dyDescent="0.3">
      <c r="A3594" s="57">
        <v>40911</v>
      </c>
      <c r="B3594" s="29">
        <v>21031</v>
      </c>
      <c r="C3594" s="29">
        <v>20828</v>
      </c>
      <c r="D3594" s="29">
        <v>79.611000000000004</v>
      </c>
      <c r="E3594" s="29">
        <v>76.739999999999995</v>
      </c>
      <c r="F3594" s="29">
        <v>1.3049999999999999</v>
      </c>
      <c r="G3594" s="29">
        <v>1.3030999999999999E-2</v>
      </c>
      <c r="H3594" s="29">
        <v>0.15886</v>
      </c>
      <c r="I3594" s="29">
        <v>0.15840000000000001</v>
      </c>
      <c r="J3594" s="29">
        <v>1.5649</v>
      </c>
      <c r="K3594" s="29">
        <v>3.3008000000000003E-2</v>
      </c>
      <c r="L3594" s="29">
        <v>0.31850000000000001</v>
      </c>
      <c r="M3594" s="29">
        <v>8.7249999999999994E-2</v>
      </c>
      <c r="N3594" s="29">
        <v>1.2200000000000001E-2</v>
      </c>
      <c r="O3594" s="29">
        <v>0.86450000000000005</v>
      </c>
      <c r="P3594" s="29">
        <v>1.1093900000000001</v>
      </c>
      <c r="Q3594" s="29">
        <v>2.2865E-2</v>
      </c>
      <c r="R3594" s="29">
        <v>1.8793000000000001E-2</v>
      </c>
      <c r="S3594" s="29">
        <v>3.1959000000000001E-2</v>
      </c>
      <c r="T3594" s="29">
        <v>0.98970000000000002</v>
      </c>
      <c r="U3594" s="29">
        <v>0.10940900000000001</v>
      </c>
      <c r="V3594" s="29">
        <v>0.54620000000000002</v>
      </c>
    </row>
    <row r="3595" spans="1:22" ht="14.25" customHeight="1" x14ac:dyDescent="0.3">
      <c r="A3595" s="57">
        <v>40910</v>
      </c>
      <c r="B3595" s="29">
        <v>21034</v>
      </c>
      <c r="C3595" s="29">
        <v>20828</v>
      </c>
      <c r="D3595" s="29">
        <v>80.28</v>
      </c>
      <c r="E3595" s="29">
        <v>76.900000000000006</v>
      </c>
      <c r="F3595" s="29">
        <v>1.2934000000000001</v>
      </c>
      <c r="G3595" s="29">
        <v>1.3004E-2</v>
      </c>
      <c r="H3595" s="29">
        <v>0.15872</v>
      </c>
      <c r="I3595" s="29">
        <v>0.15770000000000001</v>
      </c>
      <c r="J3595" s="29">
        <v>1.5513999999999999</v>
      </c>
      <c r="K3595" s="29">
        <v>3.3017999999999999E-2</v>
      </c>
      <c r="L3595" s="29">
        <v>0.3155</v>
      </c>
      <c r="M3595" s="29">
        <v>8.6639999999999995E-2</v>
      </c>
      <c r="N3595" s="29">
        <v>1.222E-2</v>
      </c>
      <c r="O3595" s="29">
        <v>0.85589999999999999</v>
      </c>
      <c r="P3595" s="29">
        <v>1.1114900000000001</v>
      </c>
      <c r="Q3595" s="29">
        <v>2.2783999999999999E-2</v>
      </c>
      <c r="R3595" s="29">
        <v>1.8759999999999999E-2</v>
      </c>
      <c r="S3595" s="29">
        <v>3.1705999999999998E-2</v>
      </c>
      <c r="T3595" s="29">
        <v>0.98150000000000004</v>
      </c>
      <c r="U3595" s="29">
        <v>0.110315</v>
      </c>
      <c r="V3595" s="29">
        <v>0.53449999999999998</v>
      </c>
    </row>
    <row r="3596" spans="1:22" ht="14.25" customHeight="1" x14ac:dyDescent="0.3">
      <c r="A3596" s="57">
        <v>40907</v>
      </c>
      <c r="B3596" s="29">
        <v>21034</v>
      </c>
      <c r="C3596" s="29">
        <v>20828</v>
      </c>
      <c r="D3596" s="29">
        <v>80.177999999999997</v>
      </c>
      <c r="E3596" s="29">
        <v>76.91</v>
      </c>
      <c r="F3596" s="29">
        <v>1.2961</v>
      </c>
      <c r="G3596" s="29">
        <v>1.3001E-2</v>
      </c>
      <c r="H3596" s="29">
        <v>0.15872</v>
      </c>
      <c r="I3596" s="29">
        <v>0.15759999999999999</v>
      </c>
      <c r="J3596" s="29">
        <v>1.5543</v>
      </c>
      <c r="K3596" s="29">
        <v>3.2998E-2</v>
      </c>
      <c r="L3596" s="29">
        <v>0.31580000000000003</v>
      </c>
      <c r="M3596" s="29">
        <v>8.6199999999999999E-2</v>
      </c>
      <c r="N3596" s="29">
        <v>1.222E-2</v>
      </c>
      <c r="O3596" s="29">
        <v>0.8669</v>
      </c>
      <c r="P3596" s="29">
        <v>1.1114900000000001</v>
      </c>
      <c r="Q3596" s="29">
        <v>2.2804999999999999E-2</v>
      </c>
      <c r="R3596" s="29">
        <v>1.8821999999999998E-2</v>
      </c>
      <c r="S3596" s="29">
        <v>3.1696000000000002E-2</v>
      </c>
      <c r="T3596" s="29">
        <v>0.97889999999999999</v>
      </c>
      <c r="U3596" s="29">
        <v>0.109904</v>
      </c>
      <c r="V3596" s="29">
        <v>0.5363</v>
      </c>
    </row>
    <row r="3597" spans="1:22" ht="14.25" customHeight="1" x14ac:dyDescent="0.3">
      <c r="A3597" s="57">
        <v>40906</v>
      </c>
      <c r="B3597" s="29">
        <v>21023</v>
      </c>
      <c r="C3597" s="29">
        <v>20828</v>
      </c>
      <c r="D3597" s="29">
        <v>80.486000000000004</v>
      </c>
      <c r="E3597" s="29">
        <v>77.64</v>
      </c>
      <c r="F3597" s="29">
        <v>1.2961</v>
      </c>
      <c r="G3597" s="29">
        <v>1.2880000000000001E-2</v>
      </c>
      <c r="H3597" s="29">
        <v>0.15831999999999999</v>
      </c>
      <c r="I3597" s="29">
        <v>0.15770000000000001</v>
      </c>
      <c r="J3597" s="29">
        <v>1.5416000000000001</v>
      </c>
      <c r="K3597" s="29">
        <v>3.2979000000000001E-2</v>
      </c>
      <c r="L3597" s="29">
        <v>0.31459999999999999</v>
      </c>
      <c r="M3597" s="29">
        <v>8.6489999999999997E-2</v>
      </c>
      <c r="N3597" s="29">
        <v>1.2149999999999999E-2</v>
      </c>
      <c r="O3597" s="29">
        <v>0.86699999999999999</v>
      </c>
      <c r="P3597" s="29">
        <v>1.1127</v>
      </c>
      <c r="Q3597" s="29">
        <v>2.2821999999999999E-2</v>
      </c>
      <c r="R3597" s="29">
        <v>1.8846999999999999E-2</v>
      </c>
      <c r="S3597" s="29">
        <v>3.1503999999999997E-2</v>
      </c>
      <c r="T3597" s="29">
        <v>0.98050000000000004</v>
      </c>
      <c r="U3597" s="29">
        <v>0.108873</v>
      </c>
      <c r="V3597" s="29">
        <v>0.53600000000000003</v>
      </c>
    </row>
    <row r="3598" spans="1:22" ht="14.25" customHeight="1" x14ac:dyDescent="0.3">
      <c r="A3598" s="57">
        <v>40905</v>
      </c>
      <c r="B3598" s="29">
        <v>21006</v>
      </c>
      <c r="C3598" s="29">
        <v>20828</v>
      </c>
      <c r="D3598" s="29">
        <v>80.497</v>
      </c>
      <c r="E3598" s="29">
        <v>77.94</v>
      </c>
      <c r="F3598" s="29">
        <v>1.2941</v>
      </c>
      <c r="G3598" s="29">
        <v>1.2829E-2</v>
      </c>
      <c r="H3598" s="29">
        <v>0.15828</v>
      </c>
      <c r="I3598" s="29">
        <v>0.158</v>
      </c>
      <c r="J3598" s="29">
        <v>1.5459000000000001</v>
      </c>
      <c r="K3598" s="29">
        <v>3.2910000000000002E-2</v>
      </c>
      <c r="L3598" s="29">
        <v>0.31590000000000001</v>
      </c>
      <c r="M3598" s="29">
        <v>8.6529999999999996E-2</v>
      </c>
      <c r="N3598" s="29">
        <v>1.221E-2</v>
      </c>
      <c r="O3598" s="29">
        <v>0.86809999999999998</v>
      </c>
      <c r="P3598" s="29">
        <v>1.1114200000000001</v>
      </c>
      <c r="Q3598" s="29">
        <v>2.2731999999999999E-2</v>
      </c>
      <c r="R3598" s="29">
        <v>1.8904000000000001E-2</v>
      </c>
      <c r="S3598" s="29">
        <v>3.1670999999999998E-2</v>
      </c>
      <c r="T3598" s="29">
        <v>0.97619999999999996</v>
      </c>
      <c r="U3598" s="29">
        <v>0.10917200000000001</v>
      </c>
      <c r="V3598" s="29">
        <v>0.53380000000000005</v>
      </c>
    </row>
    <row r="3599" spans="1:22" ht="14.25" customHeight="1" x14ac:dyDescent="0.3">
      <c r="A3599" s="57">
        <v>40904</v>
      </c>
      <c r="B3599" s="29">
        <v>21032</v>
      </c>
      <c r="C3599" s="29">
        <v>20828</v>
      </c>
      <c r="D3599" s="29">
        <v>79.796999999999997</v>
      </c>
      <c r="E3599" s="29">
        <v>77.88</v>
      </c>
      <c r="F3599" s="29">
        <v>1.3070999999999999</v>
      </c>
      <c r="G3599" s="29">
        <v>1.2840000000000001E-2</v>
      </c>
      <c r="H3599" s="29">
        <v>0.15817000000000001</v>
      </c>
      <c r="I3599" s="29">
        <v>0.15770000000000001</v>
      </c>
      <c r="J3599" s="29">
        <v>1.5670999999999999</v>
      </c>
      <c r="K3599" s="29">
        <v>3.3024999999999999E-2</v>
      </c>
      <c r="L3599" s="29">
        <v>0.31509999999999999</v>
      </c>
      <c r="M3599" s="29">
        <v>8.6459999999999995E-2</v>
      </c>
      <c r="N3599" s="29">
        <v>1.2200000000000001E-2</v>
      </c>
      <c r="O3599" s="29">
        <v>0.86070000000000002</v>
      </c>
      <c r="P3599" s="29">
        <v>1.1125400000000001</v>
      </c>
      <c r="Q3599" s="29">
        <v>2.2859999999999998E-2</v>
      </c>
      <c r="R3599" s="29">
        <v>1.8859999999999998E-2</v>
      </c>
      <c r="S3599" s="29">
        <v>3.1807000000000002E-2</v>
      </c>
      <c r="T3599" s="29">
        <v>0.98180000000000001</v>
      </c>
      <c r="U3599" s="29">
        <v>0.110266</v>
      </c>
      <c r="V3599" s="29">
        <v>0.53739999999999999</v>
      </c>
    </row>
    <row r="3600" spans="1:22" ht="14.25" customHeight="1" x14ac:dyDescent="0.3">
      <c r="A3600" s="57">
        <v>40903</v>
      </c>
      <c r="B3600" s="29">
        <v>21036</v>
      </c>
      <c r="C3600" s="29">
        <v>20828</v>
      </c>
      <c r="D3600" s="29">
        <v>79.921000000000006</v>
      </c>
      <c r="E3600" s="29">
        <v>77.98</v>
      </c>
      <c r="F3600" s="29">
        <v>1.3061</v>
      </c>
      <c r="G3600" s="29">
        <v>1.2824E-2</v>
      </c>
      <c r="H3600" s="29">
        <v>0.15825</v>
      </c>
      <c r="I3600" s="29">
        <v>0.15770000000000001</v>
      </c>
      <c r="J3600" s="29">
        <v>1.5630999999999999</v>
      </c>
      <c r="K3600" s="29">
        <v>3.3001000000000003E-2</v>
      </c>
      <c r="L3600" s="29">
        <v>0.31769999999999998</v>
      </c>
      <c r="M3600" s="29">
        <v>8.6569999999999994E-2</v>
      </c>
      <c r="N3600" s="29">
        <v>1.2290000000000001E-2</v>
      </c>
      <c r="O3600" s="29">
        <v>0.84950000000000003</v>
      </c>
      <c r="P3600" s="29">
        <v>1.1180699999999999</v>
      </c>
      <c r="Q3600" s="29">
        <v>2.2943999999999999E-2</v>
      </c>
      <c r="R3600" s="29">
        <v>1.8964999999999999E-2</v>
      </c>
      <c r="S3600" s="29">
        <v>3.1968999999999997E-2</v>
      </c>
      <c r="T3600" s="29">
        <v>0.98070000000000002</v>
      </c>
      <c r="U3600" s="29">
        <v>0.10992300000000001</v>
      </c>
      <c r="V3600" s="29">
        <v>0.53820000000000001</v>
      </c>
    </row>
    <row r="3601" spans="1:22" ht="14.25" customHeight="1" x14ac:dyDescent="0.3">
      <c r="A3601" s="57">
        <v>40900</v>
      </c>
      <c r="B3601" s="29">
        <v>21016</v>
      </c>
      <c r="C3601" s="29">
        <v>20813</v>
      </c>
      <c r="D3601" s="29">
        <v>79.930000000000007</v>
      </c>
      <c r="E3601" s="29">
        <v>78.09</v>
      </c>
      <c r="F3601" s="29">
        <v>1.3044</v>
      </c>
      <c r="G3601" s="29">
        <v>1.2807000000000001E-2</v>
      </c>
      <c r="H3601" s="29">
        <v>0.15769</v>
      </c>
      <c r="I3601" s="29">
        <v>0.15759999999999999</v>
      </c>
      <c r="J3601" s="29">
        <v>1.5588</v>
      </c>
      <c r="K3601" s="29">
        <v>3.3043000000000003E-2</v>
      </c>
      <c r="L3601" s="29">
        <v>0.317</v>
      </c>
      <c r="M3601" s="29">
        <v>8.7010000000000004E-2</v>
      </c>
      <c r="N3601" s="29">
        <v>1.231E-2</v>
      </c>
      <c r="O3601" s="29">
        <v>0.87890000000000001</v>
      </c>
      <c r="P3601" s="29">
        <v>1.1206499999999999</v>
      </c>
      <c r="Q3601" s="29">
        <v>2.3004E-2</v>
      </c>
      <c r="R3601" s="29">
        <v>1.8939000000000001E-2</v>
      </c>
      <c r="S3601" s="29">
        <v>3.1948999999999998E-2</v>
      </c>
      <c r="T3601" s="29">
        <v>0.9798</v>
      </c>
      <c r="U3601" s="29">
        <v>0.109984</v>
      </c>
      <c r="V3601" s="29">
        <v>0.53820000000000001</v>
      </c>
    </row>
    <row r="3602" spans="1:22" ht="14.25" customHeight="1" x14ac:dyDescent="0.3">
      <c r="A3602" s="57">
        <v>40899</v>
      </c>
      <c r="B3602" s="29">
        <v>21006</v>
      </c>
      <c r="C3602" s="29">
        <v>20813</v>
      </c>
      <c r="D3602" s="29">
        <v>79.963999999999999</v>
      </c>
      <c r="E3602" s="29">
        <v>78.17</v>
      </c>
      <c r="F3602" s="29">
        <v>1.3049999999999999</v>
      </c>
      <c r="G3602" s="29">
        <v>1.2793000000000001E-2</v>
      </c>
      <c r="H3602" s="29">
        <v>0.15773999999999999</v>
      </c>
      <c r="I3602" s="29">
        <v>0.15759999999999999</v>
      </c>
      <c r="J3602" s="29">
        <v>1.5679000000000001</v>
      </c>
      <c r="K3602" s="29">
        <v>3.2988999999999997E-2</v>
      </c>
      <c r="L3602" s="29">
        <v>0.31630000000000003</v>
      </c>
      <c r="M3602" s="29">
        <v>8.6800000000000002E-2</v>
      </c>
      <c r="N3602" s="29">
        <v>1.231E-2</v>
      </c>
      <c r="O3602" s="29">
        <v>0.87</v>
      </c>
      <c r="P3602" s="29">
        <v>1.1150199999999999</v>
      </c>
      <c r="Q3602" s="29">
        <v>2.2915000000000001E-2</v>
      </c>
      <c r="R3602" s="29">
        <v>1.9012999999999999E-2</v>
      </c>
      <c r="S3602" s="29">
        <v>3.2007000000000001E-2</v>
      </c>
      <c r="T3602" s="29">
        <v>0.98009999999999997</v>
      </c>
      <c r="U3602" s="29">
        <v>0.109135</v>
      </c>
      <c r="V3602" s="29">
        <v>0.53890000000000005</v>
      </c>
    </row>
    <row r="3603" spans="1:22" ht="14.25" customHeight="1" x14ac:dyDescent="0.3">
      <c r="A3603" s="57">
        <v>40898</v>
      </c>
      <c r="B3603" s="29">
        <v>21018</v>
      </c>
      <c r="C3603" s="29">
        <v>20813</v>
      </c>
      <c r="D3603" s="29">
        <v>80.022000000000006</v>
      </c>
      <c r="E3603" s="29">
        <v>78.06</v>
      </c>
      <c r="F3603" s="29">
        <v>1.3047</v>
      </c>
      <c r="G3603" s="29">
        <v>1.2810999999999999E-2</v>
      </c>
      <c r="H3603" s="29">
        <v>0.15767</v>
      </c>
      <c r="I3603" s="29">
        <v>0.15770000000000001</v>
      </c>
      <c r="J3603" s="29">
        <v>1.5676000000000001</v>
      </c>
      <c r="K3603" s="29">
        <v>3.2975999999999998E-2</v>
      </c>
      <c r="L3603" s="29">
        <v>0.31559999999999999</v>
      </c>
      <c r="M3603" s="29">
        <v>8.6840000000000001E-2</v>
      </c>
      <c r="N3603" s="29">
        <v>1.2370000000000001E-2</v>
      </c>
      <c r="O3603" s="29">
        <v>0.87290000000000001</v>
      </c>
      <c r="P3603" s="29">
        <v>1.1111200000000001</v>
      </c>
      <c r="Q3603" s="29">
        <v>2.2886E-2</v>
      </c>
      <c r="R3603" s="29">
        <v>1.8963000000000001E-2</v>
      </c>
      <c r="S3603" s="29">
        <v>3.1968999999999997E-2</v>
      </c>
      <c r="T3603" s="29">
        <v>0.97409999999999997</v>
      </c>
      <c r="U3603" s="29">
        <v>0.10958900000000001</v>
      </c>
      <c r="V3603" s="29">
        <v>0.53910000000000002</v>
      </c>
    </row>
    <row r="3604" spans="1:22" ht="14.25" customHeight="1" x14ac:dyDescent="0.3">
      <c r="A3604" s="57">
        <v>40897</v>
      </c>
      <c r="B3604" s="29">
        <v>21006</v>
      </c>
      <c r="C3604" s="29">
        <v>20813</v>
      </c>
      <c r="D3604" s="29">
        <v>79.882000000000005</v>
      </c>
      <c r="E3604" s="29">
        <v>77.89</v>
      </c>
      <c r="F3604" s="29">
        <v>1.3082</v>
      </c>
      <c r="G3604" s="29">
        <v>1.2839E-2</v>
      </c>
      <c r="H3604" s="29">
        <v>0.15753</v>
      </c>
      <c r="I3604" s="29">
        <v>0.15740000000000001</v>
      </c>
      <c r="J3604" s="29">
        <v>1.5663</v>
      </c>
      <c r="K3604" s="29">
        <v>3.3065999999999998E-2</v>
      </c>
      <c r="L3604" s="29">
        <v>0.31440000000000001</v>
      </c>
      <c r="M3604" s="29">
        <v>8.6419999999999997E-2</v>
      </c>
      <c r="N3604" s="29">
        <v>1.2370000000000001E-2</v>
      </c>
      <c r="O3604" s="29">
        <v>0.87829999999999997</v>
      </c>
      <c r="P3604" s="29">
        <v>1.1112200000000001</v>
      </c>
      <c r="Q3604" s="29">
        <v>2.2875E-2</v>
      </c>
      <c r="R3604" s="29">
        <v>1.8880000000000001E-2</v>
      </c>
      <c r="S3604" s="29">
        <v>3.2000000000000001E-2</v>
      </c>
      <c r="T3604" s="29">
        <v>0.97109999999999996</v>
      </c>
      <c r="U3604" s="29">
        <v>0.10977000000000001</v>
      </c>
      <c r="V3604" s="29">
        <v>0.54179999999999995</v>
      </c>
    </row>
    <row r="3605" spans="1:22" ht="14.25" customHeight="1" x14ac:dyDescent="0.3">
      <c r="A3605" s="57">
        <v>40896</v>
      </c>
      <c r="B3605" s="29">
        <v>21018</v>
      </c>
      <c r="C3605" s="29">
        <v>20813</v>
      </c>
      <c r="D3605" s="29">
        <v>80.25</v>
      </c>
      <c r="E3605" s="29">
        <v>78.05</v>
      </c>
      <c r="F3605" s="29">
        <v>1.2998000000000001</v>
      </c>
      <c r="G3605" s="29">
        <v>1.2813E-2</v>
      </c>
      <c r="H3605" s="29">
        <v>0.15773999999999999</v>
      </c>
      <c r="I3605" s="29">
        <v>0.15709999999999999</v>
      </c>
      <c r="J3605" s="29">
        <v>1.5499000000000001</v>
      </c>
      <c r="K3605" s="29">
        <v>3.2902000000000001E-2</v>
      </c>
      <c r="L3605" s="29">
        <v>0.314</v>
      </c>
      <c r="M3605" s="29">
        <v>8.4930000000000005E-2</v>
      </c>
      <c r="N3605" s="29">
        <v>1.238E-2</v>
      </c>
      <c r="O3605" s="29">
        <v>0.86950000000000005</v>
      </c>
      <c r="P3605" s="29">
        <v>1.11311</v>
      </c>
      <c r="Q3605" s="29">
        <v>2.2790999999999999E-2</v>
      </c>
      <c r="R3605" s="29">
        <v>1.8977999999999998E-2</v>
      </c>
      <c r="S3605" s="29">
        <v>3.1918000000000002E-2</v>
      </c>
      <c r="T3605" s="29">
        <v>0.9627</v>
      </c>
      <c r="U3605" s="29">
        <v>0.10922999999999999</v>
      </c>
      <c r="V3605" s="29">
        <v>0.53549999999999998</v>
      </c>
    </row>
    <row r="3606" spans="1:22" ht="14.25" customHeight="1" x14ac:dyDescent="0.3">
      <c r="A3606" s="57">
        <v>40893</v>
      </c>
      <c r="B3606" s="29">
        <v>21021</v>
      </c>
      <c r="C3606" s="29">
        <v>20813</v>
      </c>
      <c r="D3606" s="29">
        <v>80.256</v>
      </c>
      <c r="E3606" s="29">
        <v>77.760000000000005</v>
      </c>
      <c r="F3606" s="29">
        <v>1.3046</v>
      </c>
      <c r="G3606" s="29">
        <v>1.2855999999999999E-2</v>
      </c>
      <c r="H3606" s="29">
        <v>0.15789</v>
      </c>
      <c r="I3606" s="29">
        <v>0.15690000000000001</v>
      </c>
      <c r="J3606" s="29">
        <v>1.5545</v>
      </c>
      <c r="K3606" s="29">
        <v>3.2929E-2</v>
      </c>
      <c r="L3606" s="29">
        <v>0.31459999999999999</v>
      </c>
      <c r="M3606" s="29">
        <v>8.6440000000000003E-2</v>
      </c>
      <c r="N3606" s="29">
        <v>1.2869999999999999E-2</v>
      </c>
      <c r="O3606" s="29">
        <v>0.87929999999999997</v>
      </c>
      <c r="P3606" s="29">
        <v>1.1144700000000001</v>
      </c>
      <c r="Q3606" s="29">
        <v>2.2825000000000002E-2</v>
      </c>
      <c r="R3606" s="29">
        <v>1.9044999999999999E-2</v>
      </c>
      <c r="S3606" s="29">
        <v>3.1968999999999997E-2</v>
      </c>
      <c r="T3606" s="29">
        <v>0.96309999999999996</v>
      </c>
      <c r="U3606" s="29">
        <v>0.11010200000000001</v>
      </c>
      <c r="V3606" s="29">
        <v>0.54010000000000002</v>
      </c>
    </row>
    <row r="3607" spans="1:22" ht="14.25" customHeight="1" x14ac:dyDescent="0.3">
      <c r="A3607" s="57">
        <v>40892</v>
      </c>
      <c r="B3607" s="29">
        <v>21016</v>
      </c>
      <c r="C3607" s="29">
        <v>20813</v>
      </c>
      <c r="D3607" s="29">
        <v>80.320999999999998</v>
      </c>
      <c r="E3607" s="29">
        <v>77.86</v>
      </c>
      <c r="F3607" s="29">
        <v>1.3016000000000001</v>
      </c>
      <c r="G3607" s="29">
        <v>1.2844E-2</v>
      </c>
      <c r="H3607" s="29">
        <v>0.15687000000000001</v>
      </c>
      <c r="I3607" s="29">
        <v>0.15629999999999999</v>
      </c>
      <c r="J3607" s="29">
        <v>1.5513999999999999</v>
      </c>
      <c r="K3607" s="29">
        <v>3.2972000000000001E-2</v>
      </c>
      <c r="L3607" s="29">
        <v>0.314</v>
      </c>
      <c r="M3607" s="29">
        <v>8.6419999999999997E-2</v>
      </c>
      <c r="N3607" s="29">
        <v>1.298E-2</v>
      </c>
      <c r="O3607" s="29">
        <v>0.87890000000000001</v>
      </c>
      <c r="P3607" s="29">
        <v>1.11558</v>
      </c>
      <c r="Q3607" s="29">
        <v>2.2699E-2</v>
      </c>
      <c r="R3607" s="29">
        <v>1.8773999999999999E-2</v>
      </c>
      <c r="S3607" s="29">
        <v>3.1807000000000002E-2</v>
      </c>
      <c r="T3607" s="29">
        <v>0.96609999999999996</v>
      </c>
      <c r="U3607" s="29">
        <v>0.109987</v>
      </c>
      <c r="V3607" s="29">
        <v>0.53749999999999998</v>
      </c>
    </row>
    <row r="3608" spans="1:22" ht="14.25" customHeight="1" x14ac:dyDescent="0.3">
      <c r="A3608" s="57">
        <v>40891</v>
      </c>
      <c r="B3608" s="29">
        <v>21010</v>
      </c>
      <c r="C3608" s="29">
        <v>20813</v>
      </c>
      <c r="D3608" s="29">
        <v>80.588999999999999</v>
      </c>
      <c r="E3608" s="29">
        <v>78.069999999999993</v>
      </c>
      <c r="F3608" s="29">
        <v>1.2983</v>
      </c>
      <c r="G3608" s="29">
        <v>1.2808E-2</v>
      </c>
      <c r="H3608" s="29">
        <v>0.15690999999999999</v>
      </c>
      <c r="I3608" s="29">
        <v>0.15620000000000001</v>
      </c>
      <c r="J3608" s="29">
        <v>1.5466</v>
      </c>
      <c r="K3608" s="29">
        <v>3.2981999999999997E-2</v>
      </c>
      <c r="L3608" s="29">
        <v>0.31209999999999999</v>
      </c>
      <c r="M3608" s="29">
        <v>8.6120000000000002E-2</v>
      </c>
      <c r="N3608" s="29">
        <v>1.2449999999999999E-2</v>
      </c>
      <c r="O3608" s="29">
        <v>0.87870000000000004</v>
      </c>
      <c r="P3608" s="29">
        <v>1.11608</v>
      </c>
      <c r="Q3608" s="29">
        <v>2.2599000000000001E-2</v>
      </c>
      <c r="R3608" s="29">
        <v>1.8544000000000001E-2</v>
      </c>
      <c r="S3608" s="29">
        <v>3.1892999999999998E-2</v>
      </c>
      <c r="T3608" s="29">
        <v>0.96199999999999997</v>
      </c>
      <c r="U3608" s="29">
        <v>0.11013199999999999</v>
      </c>
      <c r="V3608" s="29">
        <v>0.53339999999999999</v>
      </c>
    </row>
    <row r="3609" spans="1:22" ht="14.25" customHeight="1" x14ac:dyDescent="0.3">
      <c r="A3609" s="57">
        <v>40890</v>
      </c>
      <c r="B3609" s="29">
        <v>21011</v>
      </c>
      <c r="C3609" s="29">
        <v>20803</v>
      </c>
      <c r="D3609" s="29">
        <v>80.242000000000004</v>
      </c>
      <c r="E3609" s="29">
        <v>78</v>
      </c>
      <c r="F3609" s="29">
        <v>1.3037000000000001</v>
      </c>
      <c r="G3609" s="29">
        <v>1.282E-2</v>
      </c>
      <c r="H3609" s="29">
        <v>0.157</v>
      </c>
      <c r="I3609" s="29">
        <v>0.15670000000000001</v>
      </c>
      <c r="J3609" s="29">
        <v>1.5479000000000001</v>
      </c>
      <c r="K3609" s="29">
        <v>3.3066999999999999E-2</v>
      </c>
      <c r="L3609" s="29">
        <v>0.3145</v>
      </c>
      <c r="M3609" s="29">
        <v>8.5959999999999995E-2</v>
      </c>
      <c r="N3609" s="29">
        <v>1.298E-2</v>
      </c>
      <c r="O3609" s="29">
        <v>0.87829999999999997</v>
      </c>
      <c r="P3609" s="29">
        <v>1.1176299999999999</v>
      </c>
      <c r="Q3609" s="29">
        <v>2.2758E-2</v>
      </c>
      <c r="R3609" s="29">
        <v>1.8827E-2</v>
      </c>
      <c r="S3609" s="29">
        <v>3.2017999999999998E-2</v>
      </c>
      <c r="T3609" s="29">
        <v>0.96689999999999998</v>
      </c>
      <c r="U3609" s="29">
        <v>0.10931399999999999</v>
      </c>
      <c r="V3609" s="29">
        <v>0.53769999999999996</v>
      </c>
    </row>
    <row r="3610" spans="1:22" ht="14.25" customHeight="1" x14ac:dyDescent="0.3">
      <c r="A3610" s="57">
        <v>40889</v>
      </c>
      <c r="B3610" s="29">
        <v>21008</v>
      </c>
      <c r="C3610" s="29">
        <v>20803</v>
      </c>
      <c r="D3610" s="29">
        <v>79.534000000000006</v>
      </c>
      <c r="E3610" s="29">
        <v>77.94</v>
      </c>
      <c r="F3610" s="29">
        <v>1.3187</v>
      </c>
      <c r="G3610" s="29">
        <v>1.2834E-2</v>
      </c>
      <c r="H3610" s="29">
        <v>0.15715999999999999</v>
      </c>
      <c r="I3610" s="29">
        <v>0.15720000000000001</v>
      </c>
      <c r="J3610" s="29">
        <v>1.5584</v>
      </c>
      <c r="K3610" s="29">
        <v>3.3112000000000003E-2</v>
      </c>
      <c r="L3610" s="29">
        <v>0.31480000000000002</v>
      </c>
      <c r="M3610" s="29">
        <v>8.6529999999999996E-2</v>
      </c>
      <c r="N3610" s="29">
        <v>1.298E-2</v>
      </c>
      <c r="O3610" s="29">
        <v>0.87350000000000005</v>
      </c>
      <c r="P3610" s="29">
        <v>1.1277200000000001</v>
      </c>
      <c r="Q3610" s="29">
        <v>2.2782E-2</v>
      </c>
      <c r="R3610" s="29">
        <v>1.8967999999999999E-2</v>
      </c>
      <c r="S3610" s="29">
        <v>3.2062E-2</v>
      </c>
      <c r="T3610" s="29">
        <v>0.97350000000000003</v>
      </c>
      <c r="U3610" s="29">
        <v>0.109499</v>
      </c>
      <c r="V3610" s="29">
        <v>0.54430000000000001</v>
      </c>
    </row>
    <row r="3611" spans="1:22" ht="14.25" customHeight="1" x14ac:dyDescent="0.3">
      <c r="A3611" s="57">
        <v>40886</v>
      </c>
      <c r="B3611" s="29">
        <v>21006</v>
      </c>
      <c r="C3611" s="29">
        <v>20803</v>
      </c>
      <c r="D3611" s="29">
        <v>78.632000000000005</v>
      </c>
      <c r="E3611" s="29">
        <v>77.650000000000006</v>
      </c>
      <c r="F3611" s="29">
        <v>1.3386</v>
      </c>
      <c r="G3611" s="29">
        <v>1.2884E-2</v>
      </c>
      <c r="H3611" s="29">
        <v>0.15781000000000001</v>
      </c>
      <c r="I3611" s="29">
        <v>0.15709999999999999</v>
      </c>
      <c r="J3611" s="29">
        <v>1.5670999999999999</v>
      </c>
      <c r="K3611" s="29">
        <v>3.3105999999999997E-2</v>
      </c>
      <c r="L3611" s="29">
        <v>0.31790000000000002</v>
      </c>
      <c r="M3611" s="29">
        <v>8.7309999999999999E-2</v>
      </c>
      <c r="N3611" s="29">
        <v>1.298E-2</v>
      </c>
      <c r="O3611" s="29">
        <v>0.87929999999999997</v>
      </c>
      <c r="P3611" s="29">
        <v>1.12286</v>
      </c>
      <c r="Q3611" s="29">
        <v>2.2998999999999999E-2</v>
      </c>
      <c r="R3611" s="29">
        <v>1.9269999999999999E-2</v>
      </c>
      <c r="S3611" s="29">
        <v>3.2351999999999999E-2</v>
      </c>
      <c r="T3611" s="29">
        <v>0.98340000000000005</v>
      </c>
      <c r="U3611" s="29">
        <v>0.110254</v>
      </c>
      <c r="V3611" s="29">
        <v>0.55359999999999998</v>
      </c>
    </row>
    <row r="3612" spans="1:22" ht="14.25" customHeight="1" x14ac:dyDescent="0.3">
      <c r="A3612" s="57">
        <v>40885</v>
      </c>
      <c r="B3612" s="29">
        <v>21008</v>
      </c>
      <c r="C3612" s="29">
        <v>20803</v>
      </c>
      <c r="D3612" s="29">
        <v>78.831999999999994</v>
      </c>
      <c r="E3612" s="29">
        <v>77.64</v>
      </c>
      <c r="F3612" s="29">
        <v>1.3341000000000001</v>
      </c>
      <c r="G3612" s="29">
        <v>1.2880000000000001E-2</v>
      </c>
      <c r="H3612" s="29">
        <v>0.15731999999999999</v>
      </c>
      <c r="I3612" s="29">
        <v>0.157</v>
      </c>
      <c r="J3612" s="29">
        <v>1.5629</v>
      </c>
      <c r="K3612" s="29">
        <v>3.3092999999999997E-2</v>
      </c>
      <c r="L3612" s="29">
        <v>0.3175</v>
      </c>
      <c r="M3612" s="29">
        <v>8.831E-2</v>
      </c>
      <c r="N3612" s="29">
        <v>1.282E-2</v>
      </c>
      <c r="O3612" s="29">
        <v>0.878</v>
      </c>
      <c r="P3612" s="29">
        <v>1.1176299999999999</v>
      </c>
      <c r="Q3612" s="29">
        <v>2.3019000000000001E-2</v>
      </c>
      <c r="R3612" s="29">
        <v>1.9335000000000001E-2</v>
      </c>
      <c r="S3612" s="29">
        <v>3.2461999999999998E-2</v>
      </c>
      <c r="T3612" s="29">
        <v>0.97729999999999995</v>
      </c>
      <c r="U3612" s="29">
        <v>0.10983</v>
      </c>
      <c r="V3612" s="29">
        <v>0.55049999999999999</v>
      </c>
    </row>
    <row r="3613" spans="1:22" ht="14.25" customHeight="1" x14ac:dyDescent="0.3">
      <c r="A3613" s="57">
        <v>40884</v>
      </c>
      <c r="B3613" s="29">
        <v>21011</v>
      </c>
      <c r="C3613" s="29">
        <v>20803</v>
      </c>
      <c r="D3613" s="29">
        <v>78.484999999999999</v>
      </c>
      <c r="E3613" s="29">
        <v>77.680000000000007</v>
      </c>
      <c r="F3613" s="29">
        <v>1.3411999999999999</v>
      </c>
      <c r="G3613" s="29">
        <v>1.2873000000000001E-2</v>
      </c>
      <c r="H3613" s="29">
        <v>0.15701000000000001</v>
      </c>
      <c r="I3613" s="29">
        <v>0.15679999999999999</v>
      </c>
      <c r="J3613" s="29">
        <v>1.571</v>
      </c>
      <c r="K3613" s="29">
        <v>3.3124000000000001E-2</v>
      </c>
      <c r="L3613" s="29">
        <v>0.31929999999999997</v>
      </c>
      <c r="M3613" s="29">
        <v>8.8690000000000005E-2</v>
      </c>
      <c r="N3613" s="29">
        <v>1.2959999999999999E-2</v>
      </c>
      <c r="O3613" s="29">
        <v>0.87909999999999999</v>
      </c>
      <c r="P3613" s="29">
        <v>1.1194200000000001</v>
      </c>
      <c r="Q3613" s="29">
        <v>2.3099999999999999E-2</v>
      </c>
      <c r="R3613" s="29">
        <v>1.9366000000000001E-2</v>
      </c>
      <c r="S3613" s="29">
        <v>3.2509999999999997E-2</v>
      </c>
      <c r="T3613" s="29">
        <v>0.99029999999999996</v>
      </c>
      <c r="U3613" s="29">
        <v>0.110315</v>
      </c>
      <c r="V3613" s="29">
        <v>0.55610000000000004</v>
      </c>
    </row>
    <row r="3614" spans="1:22" ht="14.25" customHeight="1" x14ac:dyDescent="0.3">
      <c r="A3614" s="57">
        <v>40883</v>
      </c>
      <c r="B3614" s="29">
        <v>21011</v>
      </c>
      <c r="C3614" s="29">
        <v>20803</v>
      </c>
      <c r="D3614" s="29">
        <v>78.498999999999995</v>
      </c>
      <c r="E3614" s="29">
        <v>77.73</v>
      </c>
      <c r="F3614" s="29">
        <v>1.3402000000000001</v>
      </c>
      <c r="G3614" s="29">
        <v>1.2864E-2</v>
      </c>
      <c r="H3614" s="29">
        <v>0.15784000000000001</v>
      </c>
      <c r="I3614" s="29">
        <v>0.15670000000000001</v>
      </c>
      <c r="J3614" s="29">
        <v>1.56</v>
      </c>
      <c r="K3614" s="29">
        <v>3.3113999999999998E-2</v>
      </c>
      <c r="L3614" s="29">
        <v>0.31890000000000002</v>
      </c>
      <c r="M3614" s="29">
        <v>8.8580000000000006E-2</v>
      </c>
      <c r="N3614" s="29">
        <v>1.298E-2</v>
      </c>
      <c r="O3614" s="29">
        <v>0.87939999999999996</v>
      </c>
      <c r="P3614" s="29">
        <v>1.1171800000000001</v>
      </c>
      <c r="Q3614" s="29">
        <v>2.3015000000000001E-2</v>
      </c>
      <c r="R3614" s="29">
        <v>1.9469E-2</v>
      </c>
      <c r="S3614" s="29">
        <v>3.2419999999999997E-2</v>
      </c>
      <c r="T3614" s="29">
        <v>0.99</v>
      </c>
      <c r="U3614" s="29">
        <v>0.110712</v>
      </c>
      <c r="V3614" s="29">
        <v>0.55769999999999997</v>
      </c>
    </row>
    <row r="3615" spans="1:22" ht="14.25" customHeight="1" x14ac:dyDescent="0.3">
      <c r="A3615" s="57">
        <v>40882</v>
      </c>
      <c r="B3615" s="29">
        <v>21011</v>
      </c>
      <c r="C3615" s="29">
        <v>20803</v>
      </c>
      <c r="D3615" s="29">
        <v>78.569999999999993</v>
      </c>
      <c r="E3615" s="29">
        <v>77.819999999999993</v>
      </c>
      <c r="F3615" s="29">
        <v>1.3401000000000001</v>
      </c>
      <c r="G3615" s="29">
        <v>1.2851E-2</v>
      </c>
      <c r="H3615" s="29">
        <v>0.15776000000000001</v>
      </c>
      <c r="I3615" s="29">
        <v>0.15670000000000001</v>
      </c>
      <c r="J3615" s="29">
        <v>1.5648</v>
      </c>
      <c r="K3615" s="29">
        <v>3.3159000000000001E-2</v>
      </c>
      <c r="L3615" s="29">
        <v>0.31940000000000002</v>
      </c>
      <c r="M3615" s="29">
        <v>8.8450000000000001E-2</v>
      </c>
      <c r="N3615" s="29">
        <v>1.2869999999999999E-2</v>
      </c>
      <c r="O3615" s="29">
        <v>0.879</v>
      </c>
      <c r="P3615" s="29">
        <v>1.11818</v>
      </c>
      <c r="Q3615" s="29">
        <v>2.3129E-2</v>
      </c>
      <c r="R3615" s="29">
        <v>1.9469E-2</v>
      </c>
      <c r="S3615" s="29">
        <v>3.2499E-2</v>
      </c>
      <c r="T3615" s="29">
        <v>0.98380000000000001</v>
      </c>
      <c r="U3615" s="29">
        <v>0.110804</v>
      </c>
      <c r="V3615" s="29">
        <v>0.55700000000000005</v>
      </c>
    </row>
    <row r="3616" spans="1:22" ht="14.25" customHeight="1" x14ac:dyDescent="0.3">
      <c r="A3616" s="57">
        <v>40879</v>
      </c>
      <c r="B3616" s="29">
        <v>21006</v>
      </c>
      <c r="C3616" s="29">
        <v>20803</v>
      </c>
      <c r="D3616" s="29">
        <v>78.625</v>
      </c>
      <c r="E3616" s="29">
        <v>77.989999999999995</v>
      </c>
      <c r="F3616" s="29">
        <v>1.3391</v>
      </c>
      <c r="G3616" s="29">
        <v>1.2824E-2</v>
      </c>
      <c r="H3616" s="29">
        <v>0.15740000000000001</v>
      </c>
      <c r="I3616" s="29">
        <v>0.15659999999999999</v>
      </c>
      <c r="J3616" s="29">
        <v>1.5597000000000001</v>
      </c>
      <c r="K3616" s="29">
        <v>3.3156999999999999E-2</v>
      </c>
      <c r="L3616" s="29">
        <v>0.31979999999999997</v>
      </c>
      <c r="M3616" s="29">
        <v>8.8679999999999995E-2</v>
      </c>
      <c r="N3616" s="29">
        <v>1.2999999999999999E-2</v>
      </c>
      <c r="O3616" s="29">
        <v>0.878</v>
      </c>
      <c r="P3616" s="29">
        <v>1.1180099999999999</v>
      </c>
      <c r="Q3616" s="29">
        <v>2.3167E-2</v>
      </c>
      <c r="R3616" s="29">
        <v>1.9564000000000002E-2</v>
      </c>
      <c r="S3616" s="29">
        <v>3.2440999999999998E-2</v>
      </c>
      <c r="T3616" s="29">
        <v>0.98089999999999999</v>
      </c>
      <c r="U3616" s="29">
        <v>0.110804</v>
      </c>
      <c r="V3616" s="29">
        <v>0.55830000000000002</v>
      </c>
    </row>
    <row r="3617" spans="1:22" ht="14.25" customHeight="1" x14ac:dyDescent="0.3">
      <c r="A3617" s="57">
        <v>40878</v>
      </c>
      <c r="B3617" s="29">
        <v>21011</v>
      </c>
      <c r="C3617" s="29">
        <v>20803</v>
      </c>
      <c r="D3617" s="29">
        <v>78.328000000000003</v>
      </c>
      <c r="E3617" s="29">
        <v>77.7</v>
      </c>
      <c r="F3617" s="29">
        <v>1.3461000000000001</v>
      </c>
      <c r="G3617" s="29">
        <v>1.2869999999999999E-2</v>
      </c>
      <c r="H3617" s="29">
        <v>0.15669</v>
      </c>
      <c r="I3617" s="29">
        <v>0.15670000000000001</v>
      </c>
      <c r="J3617" s="29">
        <v>1.569</v>
      </c>
      <c r="K3617" s="29">
        <v>3.3189999999999997E-2</v>
      </c>
      <c r="L3617" s="29">
        <v>0.32</v>
      </c>
      <c r="M3617" s="29">
        <v>8.8639999999999997E-2</v>
      </c>
      <c r="N3617" s="29">
        <v>1.2699999999999999E-2</v>
      </c>
      <c r="O3617" s="29">
        <v>0.87880000000000003</v>
      </c>
      <c r="P3617" s="29">
        <v>1.1268100000000001</v>
      </c>
      <c r="Q3617" s="29">
        <v>2.3127000000000002E-2</v>
      </c>
      <c r="R3617" s="29">
        <v>1.9460999999999999E-2</v>
      </c>
      <c r="S3617" s="29">
        <v>3.2436E-2</v>
      </c>
      <c r="T3617" s="29">
        <v>0.98629999999999995</v>
      </c>
      <c r="U3617" s="29">
        <v>0.10989</v>
      </c>
      <c r="V3617" s="29">
        <v>0.55520000000000003</v>
      </c>
    </row>
    <row r="3618" spans="1:22" ht="14.25" customHeight="1" x14ac:dyDescent="0.3">
      <c r="A3618" s="57">
        <v>40877</v>
      </c>
      <c r="B3618" s="29">
        <v>21006</v>
      </c>
      <c r="C3618" s="29">
        <v>20803</v>
      </c>
      <c r="D3618" s="29">
        <v>78.384</v>
      </c>
      <c r="E3618" s="29">
        <v>77.62</v>
      </c>
      <c r="F3618" s="29">
        <v>1.3446</v>
      </c>
      <c r="G3618" s="29">
        <v>1.2884E-2</v>
      </c>
      <c r="H3618" s="29">
        <v>0.15673999999999999</v>
      </c>
      <c r="I3618" s="29">
        <v>0.1565</v>
      </c>
      <c r="J3618" s="29">
        <v>1.5704</v>
      </c>
      <c r="K3618" s="29">
        <v>3.2957E-2</v>
      </c>
      <c r="L3618" s="29">
        <v>0.31490000000000001</v>
      </c>
      <c r="M3618" s="29">
        <v>8.763E-2</v>
      </c>
      <c r="N3618" s="29">
        <v>1.302E-2</v>
      </c>
      <c r="O3618" s="29">
        <v>0.87849999999999995</v>
      </c>
      <c r="P3618" s="29">
        <v>1.1274599999999999</v>
      </c>
      <c r="Q3618" s="29">
        <v>2.2983E-2</v>
      </c>
      <c r="R3618" s="29">
        <v>1.9186999999999999E-2</v>
      </c>
      <c r="S3618" s="29">
        <v>3.2372999999999999E-2</v>
      </c>
      <c r="T3618" s="29">
        <v>0.98270000000000002</v>
      </c>
      <c r="U3618" s="29">
        <v>0.11013199999999999</v>
      </c>
      <c r="V3618" s="29">
        <v>0.55289999999999995</v>
      </c>
    </row>
    <row r="3619" spans="1:22" ht="14.25" customHeight="1" x14ac:dyDescent="0.3">
      <c r="A3619" s="57">
        <v>40876</v>
      </c>
      <c r="B3619" s="29">
        <v>21010</v>
      </c>
      <c r="C3619" s="29">
        <v>20803</v>
      </c>
      <c r="D3619" s="29">
        <v>79.007000000000005</v>
      </c>
      <c r="E3619" s="29">
        <v>77.930000000000007</v>
      </c>
      <c r="F3619" s="29">
        <v>1.3317000000000001</v>
      </c>
      <c r="G3619" s="29">
        <v>1.2832E-2</v>
      </c>
      <c r="H3619" s="29">
        <v>0.15708</v>
      </c>
      <c r="I3619" s="29">
        <v>0.1565</v>
      </c>
      <c r="J3619" s="29">
        <v>1.5597000000000001</v>
      </c>
      <c r="K3619" s="29">
        <v>3.2908E-2</v>
      </c>
      <c r="L3619" s="29">
        <v>0.31559999999999999</v>
      </c>
      <c r="M3619" s="29">
        <v>8.7540000000000007E-2</v>
      </c>
      <c r="N3619" s="29">
        <v>1.302E-2</v>
      </c>
      <c r="O3619" s="29">
        <v>0.878</v>
      </c>
      <c r="P3619" s="29">
        <v>1.1332800000000001</v>
      </c>
      <c r="Q3619" s="29">
        <v>2.2998999999999999E-2</v>
      </c>
      <c r="R3619" s="29">
        <v>1.9213999999999998E-2</v>
      </c>
      <c r="S3619" s="29">
        <v>3.1968999999999997E-2</v>
      </c>
      <c r="T3619" s="29">
        <v>0.96889999999999998</v>
      </c>
      <c r="U3619" s="29">
        <v>0.10881399999999999</v>
      </c>
      <c r="V3619" s="29">
        <v>0.54179999999999995</v>
      </c>
    </row>
    <row r="3620" spans="1:22" ht="14.25" customHeight="1" x14ac:dyDescent="0.3">
      <c r="A3620" s="57">
        <v>40875</v>
      </c>
      <c r="B3620" s="29">
        <v>21008</v>
      </c>
      <c r="C3620" s="29">
        <v>20803</v>
      </c>
      <c r="D3620" s="29">
        <v>79.263000000000005</v>
      </c>
      <c r="E3620" s="29">
        <v>77.98</v>
      </c>
      <c r="F3620" s="29">
        <v>1.3320000000000001</v>
      </c>
      <c r="G3620" s="29">
        <v>1.2822E-2</v>
      </c>
      <c r="H3620" s="29">
        <v>0.15654000000000001</v>
      </c>
      <c r="I3620" s="29">
        <v>0.15629999999999999</v>
      </c>
      <c r="J3620" s="29">
        <v>1.5509999999999999</v>
      </c>
      <c r="K3620" s="29">
        <v>3.2906999999999999E-2</v>
      </c>
      <c r="L3620" s="29">
        <v>0.31409999999999999</v>
      </c>
      <c r="M3620" s="29">
        <v>8.6860000000000007E-2</v>
      </c>
      <c r="N3620" s="29">
        <v>1.303E-2</v>
      </c>
      <c r="O3620" s="29">
        <v>0.87839999999999996</v>
      </c>
      <c r="P3620" s="29">
        <v>1.1357200000000001</v>
      </c>
      <c r="Q3620" s="29">
        <v>2.2877999999999999E-2</v>
      </c>
      <c r="R3620" s="29">
        <v>1.9222E-2</v>
      </c>
      <c r="S3620" s="29">
        <v>3.1912999999999997E-2</v>
      </c>
      <c r="T3620" s="29">
        <v>0.96699999999999997</v>
      </c>
      <c r="U3620" s="29">
        <v>0.10977000000000001</v>
      </c>
      <c r="V3620" s="29">
        <v>0.53239999999999998</v>
      </c>
    </row>
    <row r="3621" spans="1:22" ht="14.25" customHeight="1" x14ac:dyDescent="0.3">
      <c r="A3621" s="57">
        <v>40872</v>
      </c>
      <c r="B3621" s="29">
        <v>21006</v>
      </c>
      <c r="C3621" s="29">
        <v>20803</v>
      </c>
      <c r="D3621" s="29">
        <v>79.686000000000007</v>
      </c>
      <c r="E3621" s="29">
        <v>77.73</v>
      </c>
      <c r="F3621" s="29">
        <v>1.3239000000000001</v>
      </c>
      <c r="G3621" s="29">
        <v>1.2862999999999999E-2</v>
      </c>
      <c r="H3621" s="29">
        <v>0.15690000000000001</v>
      </c>
      <c r="I3621" s="29">
        <v>0.15629999999999999</v>
      </c>
      <c r="J3621" s="29">
        <v>1.5439000000000001</v>
      </c>
      <c r="K3621" s="29">
        <v>3.2835000000000003E-2</v>
      </c>
      <c r="L3621" s="29">
        <v>0.31269999999999998</v>
      </c>
      <c r="M3621" s="29">
        <v>8.5949999999999999E-2</v>
      </c>
      <c r="N3621" s="29">
        <v>1.304E-2</v>
      </c>
      <c r="O3621" s="29">
        <v>0.87790000000000001</v>
      </c>
      <c r="P3621" s="29">
        <v>1.1384399999999999</v>
      </c>
      <c r="Q3621" s="29">
        <v>2.273E-2</v>
      </c>
      <c r="R3621" s="29">
        <v>1.9137000000000001E-2</v>
      </c>
      <c r="S3621" s="29">
        <v>3.1847E-2</v>
      </c>
      <c r="T3621" s="29">
        <v>0.95509999999999995</v>
      </c>
      <c r="U3621" s="29">
        <v>0.108519</v>
      </c>
      <c r="V3621" s="29">
        <v>0.52900000000000003</v>
      </c>
    </row>
    <row r="3622" spans="1:22" ht="14.25" customHeight="1" x14ac:dyDescent="0.3">
      <c r="A3622" s="57">
        <v>40871</v>
      </c>
      <c r="B3622" s="29">
        <v>21008</v>
      </c>
      <c r="C3622" s="29">
        <v>20803</v>
      </c>
      <c r="D3622" s="29">
        <v>79.141000000000005</v>
      </c>
      <c r="E3622" s="29">
        <v>77.12</v>
      </c>
      <c r="F3622" s="29">
        <v>1.3347</v>
      </c>
      <c r="G3622" s="29">
        <v>1.2968E-2</v>
      </c>
      <c r="H3622" s="29">
        <v>0.15715999999999999</v>
      </c>
      <c r="I3622" s="29">
        <v>0.1565</v>
      </c>
      <c r="J3622" s="29">
        <v>1.5496000000000001</v>
      </c>
      <c r="K3622" s="29">
        <v>3.2862000000000002E-2</v>
      </c>
      <c r="L3622" s="29">
        <v>0.31409999999999999</v>
      </c>
      <c r="M3622" s="29">
        <v>8.659E-2</v>
      </c>
      <c r="N3622" s="29">
        <v>1.304E-2</v>
      </c>
      <c r="O3622" s="29">
        <v>0.87819999999999998</v>
      </c>
      <c r="P3622" s="29">
        <v>1.1407099999999999</v>
      </c>
      <c r="Q3622" s="29">
        <v>2.291E-2</v>
      </c>
      <c r="R3622" s="29">
        <v>1.9220000000000001E-2</v>
      </c>
      <c r="S3622" s="29">
        <v>3.1965E-2</v>
      </c>
      <c r="T3622" s="29">
        <v>0.95509999999999995</v>
      </c>
      <c r="U3622" s="29">
        <v>0.10881399999999999</v>
      </c>
      <c r="V3622" s="29">
        <v>0.52710000000000001</v>
      </c>
    </row>
    <row r="3623" spans="1:22" ht="14.25" customHeight="1" x14ac:dyDescent="0.3">
      <c r="A3623" s="57">
        <v>40870</v>
      </c>
      <c r="B3623" s="29">
        <v>21009</v>
      </c>
      <c r="C3623" s="29">
        <v>20803</v>
      </c>
      <c r="D3623" s="29">
        <v>79.141000000000005</v>
      </c>
      <c r="E3623" s="29">
        <v>77.31</v>
      </c>
      <c r="F3623" s="29">
        <v>1.3342000000000001</v>
      </c>
      <c r="G3623" s="29">
        <v>1.2935E-2</v>
      </c>
      <c r="H3623" s="29">
        <v>0.15717999999999999</v>
      </c>
      <c r="I3623" s="29">
        <v>0.15659999999999999</v>
      </c>
      <c r="J3623" s="29">
        <v>1.5525</v>
      </c>
      <c r="K3623" s="29">
        <v>3.2828000000000003E-2</v>
      </c>
      <c r="L3623" s="29">
        <v>0.31330000000000002</v>
      </c>
      <c r="M3623" s="29">
        <v>8.6110000000000006E-2</v>
      </c>
      <c r="N3623" s="29">
        <v>1.3050000000000001E-2</v>
      </c>
      <c r="O3623" s="29">
        <v>0.87780000000000002</v>
      </c>
      <c r="P3623" s="29">
        <v>1.1422099999999999</v>
      </c>
      <c r="Q3623" s="29">
        <v>2.2931E-2</v>
      </c>
      <c r="R3623" s="29">
        <v>1.9060000000000001E-2</v>
      </c>
      <c r="S3623" s="29">
        <v>3.1857000000000003E-2</v>
      </c>
      <c r="T3623" s="29">
        <v>0.9536</v>
      </c>
      <c r="U3623" s="29">
        <v>0.108696</v>
      </c>
      <c r="V3623" s="29">
        <v>0.53580000000000005</v>
      </c>
    </row>
    <row r="3624" spans="1:22" ht="14.25" customHeight="1" x14ac:dyDescent="0.3">
      <c r="A3624" s="57">
        <v>40869</v>
      </c>
      <c r="B3624" s="29">
        <v>21008</v>
      </c>
      <c r="C3624" s="29">
        <v>20803</v>
      </c>
      <c r="D3624" s="29">
        <v>78.266000000000005</v>
      </c>
      <c r="E3624" s="29">
        <v>76.97</v>
      </c>
      <c r="F3624" s="29">
        <v>1.3505</v>
      </c>
      <c r="G3624" s="29">
        <v>1.2992E-2</v>
      </c>
      <c r="H3624" s="29">
        <v>0.15709000000000001</v>
      </c>
      <c r="I3624" s="29">
        <v>0.15690000000000001</v>
      </c>
      <c r="J3624" s="29">
        <v>1.5633999999999999</v>
      </c>
      <c r="K3624" s="29">
        <v>3.2978E-2</v>
      </c>
      <c r="L3624" s="29">
        <v>0.31490000000000001</v>
      </c>
      <c r="M3624" s="29">
        <v>8.7179999999999994E-2</v>
      </c>
      <c r="N3624" s="29">
        <v>1.3050000000000001E-2</v>
      </c>
      <c r="O3624" s="29">
        <v>0.87809999999999999</v>
      </c>
      <c r="P3624" s="29">
        <v>1.1431899999999999</v>
      </c>
      <c r="Q3624" s="29">
        <v>2.3064999999999999E-2</v>
      </c>
      <c r="R3624" s="29">
        <v>1.9068000000000002E-2</v>
      </c>
      <c r="S3624" s="29">
        <v>3.2062E-2</v>
      </c>
      <c r="T3624" s="29">
        <v>0.96309999999999996</v>
      </c>
      <c r="U3624" s="29">
        <v>0.10922999999999999</v>
      </c>
      <c r="V3624" s="29">
        <v>0.55110000000000003</v>
      </c>
    </row>
    <row r="3625" spans="1:22" ht="14.25" customHeight="1" x14ac:dyDescent="0.3">
      <c r="A3625" s="57">
        <v>40868</v>
      </c>
      <c r="B3625" s="29">
        <v>21009</v>
      </c>
      <c r="C3625" s="29">
        <v>20803</v>
      </c>
      <c r="D3625" s="29">
        <v>78.3</v>
      </c>
      <c r="E3625" s="29">
        <v>76.89</v>
      </c>
      <c r="F3625" s="29">
        <v>1.3489</v>
      </c>
      <c r="G3625" s="29">
        <v>1.3006E-2</v>
      </c>
      <c r="H3625" s="29">
        <v>0.15711</v>
      </c>
      <c r="I3625" s="29">
        <v>0.15670000000000001</v>
      </c>
      <c r="J3625" s="29">
        <v>1.5642</v>
      </c>
      <c r="K3625" s="29">
        <v>3.2975999999999998E-2</v>
      </c>
      <c r="L3625" s="29">
        <v>0.31330000000000002</v>
      </c>
      <c r="M3625" s="29">
        <v>8.7129999999999999E-2</v>
      </c>
      <c r="N3625" s="29">
        <v>1.306E-2</v>
      </c>
      <c r="O3625" s="29">
        <v>0.90580000000000005</v>
      </c>
      <c r="P3625" s="29">
        <v>1.1451499999999999</v>
      </c>
      <c r="Q3625" s="29">
        <v>2.3002000000000002E-2</v>
      </c>
      <c r="R3625" s="29">
        <v>1.9115E-2</v>
      </c>
      <c r="S3625" s="29">
        <v>3.2016000000000003E-2</v>
      </c>
      <c r="T3625" s="29">
        <v>0.96150000000000002</v>
      </c>
      <c r="U3625" s="29">
        <v>0.10978400000000001</v>
      </c>
      <c r="V3625" s="29">
        <v>0.55359999999999998</v>
      </c>
    </row>
    <row r="3626" spans="1:22" ht="14.25" customHeight="1" x14ac:dyDescent="0.3">
      <c r="A3626" s="57">
        <v>40865</v>
      </c>
      <c r="B3626" s="29">
        <v>21006</v>
      </c>
      <c r="C3626" s="29">
        <v>20803</v>
      </c>
      <c r="D3626" s="29">
        <v>78.063999999999993</v>
      </c>
      <c r="E3626" s="29">
        <v>76.91</v>
      </c>
      <c r="F3626" s="29">
        <v>1.3525</v>
      </c>
      <c r="G3626" s="29">
        <v>1.3002E-2</v>
      </c>
      <c r="H3626" s="29">
        <v>0.15726000000000001</v>
      </c>
      <c r="I3626" s="29">
        <v>0.1573</v>
      </c>
      <c r="J3626" s="29">
        <v>1.5806</v>
      </c>
      <c r="K3626" s="29">
        <v>3.3014000000000002E-2</v>
      </c>
      <c r="L3626" s="29">
        <v>0.31640000000000001</v>
      </c>
      <c r="M3626" s="29">
        <v>8.7800000000000003E-2</v>
      </c>
      <c r="N3626" s="29">
        <v>1.3050000000000001E-2</v>
      </c>
      <c r="O3626" s="29">
        <v>0.90720000000000001</v>
      </c>
      <c r="P3626" s="29">
        <v>1.14699</v>
      </c>
      <c r="Q3626" s="29">
        <v>2.3009999999999999E-2</v>
      </c>
      <c r="R3626" s="29">
        <v>1.9514E-2</v>
      </c>
      <c r="S3626" s="29">
        <v>3.2258000000000002E-2</v>
      </c>
      <c r="T3626" s="29">
        <v>0.97309999999999997</v>
      </c>
      <c r="U3626" s="29">
        <v>0.11043600000000001</v>
      </c>
      <c r="V3626" s="29">
        <v>0.56079999999999997</v>
      </c>
    </row>
    <row r="3627" spans="1:22" ht="14.25" customHeight="1" x14ac:dyDescent="0.3">
      <c r="A3627" s="57">
        <v>40864</v>
      </c>
      <c r="B3627" s="29">
        <v>21009</v>
      </c>
      <c r="C3627" s="29">
        <v>20803</v>
      </c>
      <c r="D3627" s="29">
        <v>78.281999999999996</v>
      </c>
      <c r="E3627" s="29">
        <v>76.98</v>
      </c>
      <c r="F3627" s="29">
        <v>1.3458000000000001</v>
      </c>
      <c r="G3627" s="29">
        <v>1.299E-2</v>
      </c>
      <c r="H3627" s="29">
        <v>0.15739</v>
      </c>
      <c r="I3627" s="29">
        <v>0.1573</v>
      </c>
      <c r="J3627" s="29">
        <v>1.5754999999999999</v>
      </c>
      <c r="K3627" s="29">
        <v>3.3106999999999998E-2</v>
      </c>
      <c r="L3627" s="29">
        <v>0.31609999999999999</v>
      </c>
      <c r="M3627" s="29">
        <v>8.7889999999999996E-2</v>
      </c>
      <c r="N3627" s="29">
        <v>1.306E-2</v>
      </c>
      <c r="O3627" s="29">
        <v>0.90790000000000004</v>
      </c>
      <c r="P3627" s="29">
        <v>1.1487700000000001</v>
      </c>
      <c r="Q3627" s="29">
        <v>2.3015000000000001E-2</v>
      </c>
      <c r="R3627" s="29">
        <v>1.9619000000000001E-2</v>
      </c>
      <c r="S3627" s="29">
        <v>3.2336999999999998E-2</v>
      </c>
      <c r="T3627" s="29">
        <v>0.97160000000000002</v>
      </c>
      <c r="U3627" s="29">
        <v>0.10995099999999999</v>
      </c>
      <c r="V3627" s="29">
        <v>0.56200000000000006</v>
      </c>
    </row>
    <row r="3628" spans="1:22" ht="14.25" customHeight="1" x14ac:dyDescent="0.3">
      <c r="A3628" s="57">
        <v>40863</v>
      </c>
      <c r="B3628" s="29">
        <v>21006</v>
      </c>
      <c r="C3628" s="29">
        <v>20803</v>
      </c>
      <c r="D3628" s="29">
        <v>78.016000000000005</v>
      </c>
      <c r="E3628" s="29">
        <v>77.06</v>
      </c>
      <c r="F3628" s="29">
        <v>1.3463000000000001</v>
      </c>
      <c r="G3628" s="29">
        <v>1.2977000000000001E-2</v>
      </c>
      <c r="H3628" s="29">
        <v>0.15751000000000001</v>
      </c>
      <c r="I3628" s="29">
        <v>0.15740000000000001</v>
      </c>
      <c r="J3628" s="29">
        <v>1.5731999999999999</v>
      </c>
      <c r="K3628" s="29">
        <v>3.3124000000000001E-2</v>
      </c>
      <c r="L3628" s="29">
        <v>0.317</v>
      </c>
      <c r="M3628" s="29">
        <v>8.8020000000000001E-2</v>
      </c>
      <c r="N3628" s="29">
        <v>1.308E-2</v>
      </c>
      <c r="O3628" s="29">
        <v>0.90859999999999996</v>
      </c>
      <c r="P3628" s="29">
        <v>1.15042</v>
      </c>
      <c r="Q3628" s="29">
        <v>2.3028E-2</v>
      </c>
      <c r="R3628" s="29">
        <v>1.9706000000000001E-2</v>
      </c>
      <c r="S3628" s="29">
        <v>3.2425000000000002E-2</v>
      </c>
      <c r="T3628" s="29">
        <v>0.97609999999999997</v>
      </c>
      <c r="U3628" s="29">
        <v>0.111093</v>
      </c>
      <c r="V3628" s="29">
        <v>0.56479999999999997</v>
      </c>
    </row>
    <row r="3629" spans="1:22" ht="14.25" customHeight="1" x14ac:dyDescent="0.3">
      <c r="A3629" s="57">
        <v>40862</v>
      </c>
      <c r="B3629" s="29">
        <v>21008</v>
      </c>
      <c r="C3629" s="29">
        <v>20803</v>
      </c>
      <c r="D3629" s="29">
        <v>77.872</v>
      </c>
      <c r="E3629" s="29">
        <v>77.03</v>
      </c>
      <c r="F3629" s="29">
        <v>1.3539000000000001</v>
      </c>
      <c r="G3629" s="29">
        <v>1.2982E-2</v>
      </c>
      <c r="H3629" s="29">
        <v>0.15753</v>
      </c>
      <c r="I3629" s="29">
        <v>0.1573</v>
      </c>
      <c r="J3629" s="29">
        <v>1.5822000000000001</v>
      </c>
      <c r="K3629" s="29">
        <v>3.3057999999999997E-2</v>
      </c>
      <c r="L3629" s="29">
        <v>0.31669999999999998</v>
      </c>
      <c r="M3629" s="29">
        <v>8.8639999999999997E-2</v>
      </c>
      <c r="N3629" s="29">
        <v>1.308E-2</v>
      </c>
      <c r="O3629" s="29">
        <v>0.90759999999999996</v>
      </c>
      <c r="P3629" s="29">
        <v>1.15062</v>
      </c>
      <c r="Q3629" s="29">
        <v>2.3007E-2</v>
      </c>
      <c r="R3629" s="29">
        <v>1.9732E-2</v>
      </c>
      <c r="S3629" s="29">
        <v>3.2446000000000003E-2</v>
      </c>
      <c r="T3629" s="29">
        <v>0.97929999999999995</v>
      </c>
      <c r="U3629" s="29">
        <v>0.111174</v>
      </c>
      <c r="V3629" s="29">
        <v>0.56620000000000004</v>
      </c>
    </row>
    <row r="3630" spans="1:22" ht="14.25" customHeight="1" x14ac:dyDescent="0.3">
      <c r="A3630" s="57">
        <v>40861</v>
      </c>
      <c r="B3630" s="29">
        <v>21008</v>
      </c>
      <c r="C3630" s="29">
        <v>20803</v>
      </c>
      <c r="D3630" s="29">
        <v>77.569000000000003</v>
      </c>
      <c r="E3630" s="29">
        <v>77.069999999999993</v>
      </c>
      <c r="F3630" s="29">
        <v>1.3633</v>
      </c>
      <c r="G3630" s="29">
        <v>1.2976E-2</v>
      </c>
      <c r="H3630" s="29">
        <v>0.1573</v>
      </c>
      <c r="I3630" s="29">
        <v>0.1573</v>
      </c>
      <c r="J3630" s="29">
        <v>1.591</v>
      </c>
      <c r="K3630" s="29">
        <v>3.3105000000000002E-2</v>
      </c>
      <c r="L3630" s="29">
        <v>0.31840000000000002</v>
      </c>
      <c r="M3630" s="29">
        <v>8.8830000000000006E-2</v>
      </c>
      <c r="N3630" s="29">
        <v>1.308E-2</v>
      </c>
      <c r="O3630" s="29">
        <v>0.90880000000000005</v>
      </c>
      <c r="P3630" s="29">
        <v>1.1530100000000001</v>
      </c>
      <c r="Q3630" s="29">
        <v>2.3022999999999998E-2</v>
      </c>
      <c r="R3630" s="29">
        <v>1.9834999999999998E-2</v>
      </c>
      <c r="S3630" s="29">
        <v>3.2499E-2</v>
      </c>
      <c r="T3630" s="29">
        <v>0.98350000000000004</v>
      </c>
      <c r="U3630" s="29">
        <v>0.11129699999999999</v>
      </c>
      <c r="V3630" s="29">
        <v>0.56620000000000004</v>
      </c>
    </row>
    <row r="3631" spans="1:22" ht="14.25" customHeight="1" x14ac:dyDescent="0.3">
      <c r="A3631" s="57">
        <v>40858</v>
      </c>
      <c r="B3631" s="29">
        <v>21010</v>
      </c>
      <c r="C3631" s="29">
        <v>20803</v>
      </c>
      <c r="D3631" s="29">
        <v>76.944999999999993</v>
      </c>
      <c r="E3631" s="29">
        <v>77.2</v>
      </c>
      <c r="F3631" s="29">
        <v>1.375</v>
      </c>
      <c r="G3631" s="29">
        <v>1.2966E-2</v>
      </c>
      <c r="H3631" s="29">
        <v>0.15764</v>
      </c>
      <c r="I3631" s="29">
        <v>0.15740000000000001</v>
      </c>
      <c r="J3631" s="29">
        <v>1.6065</v>
      </c>
      <c r="K3631" s="29">
        <v>3.3140999999999997E-2</v>
      </c>
      <c r="L3631" s="29">
        <v>0.3196</v>
      </c>
      <c r="M3631" s="29">
        <v>8.856E-2</v>
      </c>
      <c r="N3631" s="29">
        <v>1.3089999999999999E-2</v>
      </c>
      <c r="O3631" s="29">
        <v>0.90739999999999998</v>
      </c>
      <c r="P3631" s="29">
        <v>1.1531400000000001</v>
      </c>
      <c r="Q3631" s="29">
        <v>2.3144999999999999E-2</v>
      </c>
      <c r="R3631" s="29">
        <v>1.9942999999999999E-2</v>
      </c>
      <c r="S3631" s="29">
        <v>3.2478E-2</v>
      </c>
      <c r="T3631" s="29">
        <v>0.99</v>
      </c>
      <c r="U3631" s="29">
        <v>0.111794</v>
      </c>
      <c r="V3631" s="29">
        <v>0.57410000000000005</v>
      </c>
    </row>
    <row r="3632" spans="1:22" ht="14.25" customHeight="1" x14ac:dyDescent="0.3">
      <c r="A3632" s="57">
        <v>40857</v>
      </c>
      <c r="B3632" s="29">
        <v>21008</v>
      </c>
      <c r="C3632" s="29">
        <v>20803</v>
      </c>
      <c r="D3632" s="29">
        <v>77.742999999999995</v>
      </c>
      <c r="E3632" s="29">
        <v>77.650000000000006</v>
      </c>
      <c r="F3632" s="29">
        <v>1.3606</v>
      </c>
      <c r="G3632" s="29">
        <v>1.2878000000000001E-2</v>
      </c>
      <c r="H3632" s="29">
        <v>0.15751999999999999</v>
      </c>
      <c r="I3632" s="29">
        <v>0.157</v>
      </c>
      <c r="J3632" s="29">
        <v>1.5934999999999999</v>
      </c>
      <c r="K3632" s="29">
        <v>3.3197999999999998E-2</v>
      </c>
      <c r="L3632" s="29">
        <v>0.31819999999999998</v>
      </c>
      <c r="M3632" s="29">
        <v>8.8370000000000004E-2</v>
      </c>
      <c r="N3632" s="29">
        <v>1.3089999999999999E-2</v>
      </c>
      <c r="O3632" s="29">
        <v>0.90880000000000005</v>
      </c>
      <c r="P3632" s="29">
        <v>1.15341</v>
      </c>
      <c r="Q3632" s="29">
        <v>2.3033999999999999E-2</v>
      </c>
      <c r="R3632" s="29">
        <v>1.9925999999999999E-2</v>
      </c>
      <c r="S3632" s="29">
        <v>3.2473000000000002E-2</v>
      </c>
      <c r="T3632" s="29">
        <v>0.98340000000000005</v>
      </c>
      <c r="U3632" s="29">
        <v>0.110926</v>
      </c>
      <c r="V3632" s="29">
        <v>0.56559999999999999</v>
      </c>
    </row>
    <row r="3633" spans="1:22" ht="14.25" customHeight="1" x14ac:dyDescent="0.3">
      <c r="A3633" s="57">
        <v>40856</v>
      </c>
      <c r="B3633" s="29">
        <v>21010</v>
      </c>
      <c r="C3633" s="29">
        <v>20803</v>
      </c>
      <c r="D3633" s="29">
        <v>77.926000000000002</v>
      </c>
      <c r="E3633" s="29">
        <v>77.819999999999993</v>
      </c>
      <c r="F3633" s="29">
        <v>1.3542000000000001</v>
      </c>
      <c r="G3633" s="29">
        <v>1.2851E-2</v>
      </c>
      <c r="H3633" s="29">
        <v>0.15759999999999999</v>
      </c>
      <c r="I3633" s="29">
        <v>0.1573</v>
      </c>
      <c r="J3633" s="29">
        <v>1.5916999999999999</v>
      </c>
      <c r="K3633" s="29">
        <v>3.3137E-2</v>
      </c>
      <c r="L3633" s="29">
        <v>0.31909999999999999</v>
      </c>
      <c r="M3633" s="29">
        <v>8.9020000000000002E-2</v>
      </c>
      <c r="N3633" s="29">
        <v>1.3100000000000001E-2</v>
      </c>
      <c r="O3633" s="29">
        <v>0.90839999999999999</v>
      </c>
      <c r="P3633" s="29">
        <v>1.15808</v>
      </c>
      <c r="Q3633" s="29">
        <v>2.3052E-2</v>
      </c>
      <c r="R3633" s="29">
        <v>1.9925999999999999E-2</v>
      </c>
      <c r="S3633" s="29">
        <v>3.2530999999999997E-2</v>
      </c>
      <c r="T3633" s="29">
        <v>0.97609999999999997</v>
      </c>
      <c r="U3633" s="29">
        <v>0.112549</v>
      </c>
      <c r="V3633" s="29">
        <v>0.56230000000000002</v>
      </c>
    </row>
    <row r="3634" spans="1:22" ht="14.25" customHeight="1" x14ac:dyDescent="0.3">
      <c r="A3634" s="57">
        <v>40855</v>
      </c>
      <c r="B3634" s="29">
        <v>21008</v>
      </c>
      <c r="C3634" s="29">
        <v>20803</v>
      </c>
      <c r="D3634" s="29">
        <v>76.585999999999999</v>
      </c>
      <c r="E3634" s="29">
        <v>77.73</v>
      </c>
      <c r="F3634" s="29">
        <v>1.3834</v>
      </c>
      <c r="G3634" s="29">
        <v>1.2865E-2</v>
      </c>
      <c r="H3634" s="29">
        <v>0.15755</v>
      </c>
      <c r="I3634" s="29">
        <v>0.157</v>
      </c>
      <c r="J3634" s="29">
        <v>1.6089</v>
      </c>
      <c r="K3634" s="29">
        <v>3.3222000000000002E-2</v>
      </c>
      <c r="L3634" s="29">
        <v>0.3201</v>
      </c>
      <c r="M3634" s="29">
        <v>8.9779999999999999E-2</v>
      </c>
      <c r="N3634" s="29">
        <v>1.311E-2</v>
      </c>
      <c r="O3634" s="29">
        <v>0.90849999999999997</v>
      </c>
      <c r="P3634" s="29">
        <v>1.1577500000000001</v>
      </c>
      <c r="Q3634" s="29">
        <v>2.3307000000000001E-2</v>
      </c>
      <c r="R3634" s="29">
        <v>2.0222E-2</v>
      </c>
      <c r="S3634" s="29">
        <v>3.2626000000000002E-2</v>
      </c>
      <c r="T3634" s="29">
        <v>0.99109999999999998</v>
      </c>
      <c r="U3634" s="29">
        <v>0.11217100000000001</v>
      </c>
      <c r="V3634" s="29">
        <v>0.57479999999999998</v>
      </c>
    </row>
    <row r="3635" spans="1:22" ht="14.25" customHeight="1" x14ac:dyDescent="0.3">
      <c r="A3635" s="57">
        <v>40854</v>
      </c>
      <c r="B3635" s="29">
        <v>21008</v>
      </c>
      <c r="C3635" s="29">
        <v>20803</v>
      </c>
      <c r="D3635" s="29">
        <v>76.962000000000003</v>
      </c>
      <c r="E3635" s="29">
        <v>78.05</v>
      </c>
      <c r="F3635" s="29">
        <v>1.3775999999999999</v>
      </c>
      <c r="G3635" s="29">
        <v>1.2810999999999999E-2</v>
      </c>
      <c r="H3635" s="29">
        <v>0.15745999999999999</v>
      </c>
      <c r="I3635" s="29">
        <v>0.15670000000000001</v>
      </c>
      <c r="J3635" s="29">
        <v>1.6056999999999999</v>
      </c>
      <c r="K3635" s="29">
        <v>3.3194000000000001E-2</v>
      </c>
      <c r="L3635" s="29">
        <v>0.31950000000000001</v>
      </c>
      <c r="M3635" s="29">
        <v>8.9590000000000003E-2</v>
      </c>
      <c r="N3635" s="29">
        <v>1.311E-2</v>
      </c>
      <c r="O3635" s="29">
        <v>0.90980000000000005</v>
      </c>
      <c r="P3635" s="29">
        <v>1.15808</v>
      </c>
      <c r="Q3635" s="29">
        <v>2.3283000000000002E-2</v>
      </c>
      <c r="R3635" s="29">
        <v>2.0362000000000002E-2</v>
      </c>
      <c r="S3635" s="29">
        <v>3.2615999999999999E-2</v>
      </c>
      <c r="T3635" s="29">
        <v>0.98750000000000004</v>
      </c>
      <c r="U3635" s="29">
        <v>0.11167000000000001</v>
      </c>
      <c r="V3635" s="29">
        <v>0.57189999999999996</v>
      </c>
    </row>
    <row r="3636" spans="1:22" ht="14.25" customHeight="1" x14ac:dyDescent="0.3">
      <c r="A3636" s="57">
        <v>40851</v>
      </c>
      <c r="B3636" s="29">
        <v>21008</v>
      </c>
      <c r="C3636" s="29">
        <v>20803</v>
      </c>
      <c r="D3636" s="29">
        <v>76.962000000000003</v>
      </c>
      <c r="E3636" s="29">
        <v>78.239999999999995</v>
      </c>
      <c r="F3636" s="29">
        <v>1.3792</v>
      </c>
      <c r="G3636" s="29">
        <v>1.2781000000000001E-2</v>
      </c>
      <c r="H3636" s="29">
        <v>0.15769</v>
      </c>
      <c r="I3636" s="29">
        <v>0.15670000000000001</v>
      </c>
      <c r="J3636" s="29">
        <v>1.6032999999999999</v>
      </c>
      <c r="K3636" s="29">
        <v>3.3234E-2</v>
      </c>
      <c r="L3636" s="29">
        <v>0.3211</v>
      </c>
      <c r="M3636" s="29">
        <v>9.017E-2</v>
      </c>
      <c r="N3636" s="29">
        <v>1.311E-2</v>
      </c>
      <c r="O3636" s="29">
        <v>0.90769999999999995</v>
      </c>
      <c r="P3636" s="29">
        <v>1.15795</v>
      </c>
      <c r="Q3636" s="29">
        <v>2.3365E-2</v>
      </c>
      <c r="R3636" s="29">
        <v>2.0362000000000002E-2</v>
      </c>
      <c r="S3636" s="29">
        <v>3.2648000000000003E-2</v>
      </c>
      <c r="T3636" s="29">
        <v>0.98150000000000004</v>
      </c>
      <c r="U3636" s="29">
        <v>0.111982</v>
      </c>
      <c r="V3636" s="29">
        <v>0.57040000000000002</v>
      </c>
    </row>
    <row r="3637" spans="1:22" ht="14.25" customHeight="1" x14ac:dyDescent="0.3">
      <c r="A3637" s="57">
        <v>40850</v>
      </c>
      <c r="B3637" s="29">
        <v>21009</v>
      </c>
      <c r="C3637" s="29">
        <v>20803</v>
      </c>
      <c r="D3637" s="29">
        <v>76.671999999999997</v>
      </c>
      <c r="E3637" s="29">
        <v>78.06</v>
      </c>
      <c r="F3637" s="29">
        <v>1.3823000000000001</v>
      </c>
      <c r="G3637" s="29">
        <v>1.2810999999999999E-2</v>
      </c>
      <c r="H3637" s="29">
        <v>0.15742</v>
      </c>
      <c r="I3637" s="29">
        <v>0.15640000000000001</v>
      </c>
      <c r="J3637" s="29">
        <v>1.6041000000000001</v>
      </c>
      <c r="K3637" s="29">
        <v>3.3223000000000003E-2</v>
      </c>
      <c r="L3637" s="29">
        <v>0.31900000000000001</v>
      </c>
      <c r="M3637" s="29">
        <v>8.8779999999999998E-2</v>
      </c>
      <c r="N3637" s="29">
        <v>1.311E-2</v>
      </c>
      <c r="O3637" s="29">
        <v>0.90759999999999996</v>
      </c>
      <c r="P3637" s="29">
        <v>1.1598299999999999</v>
      </c>
      <c r="Q3637" s="29">
        <v>2.3161999999999999E-2</v>
      </c>
      <c r="R3637" s="29">
        <v>2.0348999999999999E-2</v>
      </c>
      <c r="S3637" s="29">
        <v>3.2626000000000002E-2</v>
      </c>
      <c r="T3637" s="29">
        <v>0.99329999999999996</v>
      </c>
      <c r="U3637" s="29">
        <v>0.111982</v>
      </c>
      <c r="V3637" s="29">
        <v>0.57609999999999995</v>
      </c>
    </row>
    <row r="3638" spans="1:22" ht="14.25" customHeight="1" x14ac:dyDescent="0.3">
      <c r="A3638" s="57">
        <v>40849</v>
      </c>
      <c r="B3638" s="29">
        <v>21008</v>
      </c>
      <c r="C3638" s="29">
        <v>20803</v>
      </c>
      <c r="D3638" s="29">
        <v>77.016999999999996</v>
      </c>
      <c r="E3638" s="29">
        <v>78.05</v>
      </c>
      <c r="F3638" s="29">
        <v>1.3747</v>
      </c>
      <c r="G3638" s="29">
        <v>1.2813E-2</v>
      </c>
      <c r="H3638" s="29">
        <v>0.15723000000000001</v>
      </c>
      <c r="I3638" s="29">
        <v>0.1565</v>
      </c>
      <c r="J3638" s="29">
        <v>1.5949</v>
      </c>
      <c r="K3638" s="29">
        <v>3.3256000000000001E-2</v>
      </c>
      <c r="L3638" s="29">
        <v>0.31929999999999997</v>
      </c>
      <c r="M3638" s="29">
        <v>8.9179999999999995E-2</v>
      </c>
      <c r="N3638" s="29">
        <v>1.312E-2</v>
      </c>
      <c r="O3638" s="29">
        <v>0.90739999999999998</v>
      </c>
      <c r="P3638" s="29">
        <v>1.1600999999999999</v>
      </c>
      <c r="Q3638" s="29">
        <v>2.3376000000000001E-2</v>
      </c>
      <c r="R3638" s="29">
        <v>2.0330999999999998E-2</v>
      </c>
      <c r="S3638" s="29">
        <v>3.2488999999999997E-2</v>
      </c>
      <c r="T3638" s="29">
        <v>0.98660000000000003</v>
      </c>
      <c r="U3638" s="29">
        <v>0.111483</v>
      </c>
      <c r="V3638" s="29">
        <v>0.57310000000000005</v>
      </c>
    </row>
    <row r="3639" spans="1:22" ht="14.25" customHeight="1" x14ac:dyDescent="0.3">
      <c r="A3639" s="57">
        <v>40848</v>
      </c>
      <c r="B3639" s="29">
        <v>21006</v>
      </c>
      <c r="C3639" s="29">
        <v>20803</v>
      </c>
      <c r="D3639" s="29">
        <v>77.260999999999996</v>
      </c>
      <c r="E3639" s="29">
        <v>78.37</v>
      </c>
      <c r="F3639" s="29">
        <v>1.3703000000000001</v>
      </c>
      <c r="G3639" s="29">
        <v>1.2758E-2</v>
      </c>
      <c r="H3639" s="29">
        <v>0.15726000000000001</v>
      </c>
      <c r="I3639" s="29">
        <v>0.15620000000000001</v>
      </c>
      <c r="J3639" s="29">
        <v>1.5949</v>
      </c>
      <c r="K3639" s="29">
        <v>3.3079999999999998E-2</v>
      </c>
      <c r="L3639" s="29">
        <v>0.31969999999999998</v>
      </c>
      <c r="M3639" s="29">
        <v>8.9149999999999993E-2</v>
      </c>
      <c r="N3639" s="29">
        <v>1.312E-2</v>
      </c>
      <c r="O3639" s="29">
        <v>0.9083</v>
      </c>
      <c r="P3639" s="29">
        <v>1.16144</v>
      </c>
      <c r="Q3639" s="29">
        <v>2.3213999999999999E-2</v>
      </c>
      <c r="R3639" s="29">
        <v>2.0295000000000001E-2</v>
      </c>
      <c r="S3639" s="29">
        <v>3.2362000000000002E-2</v>
      </c>
      <c r="T3639" s="29">
        <v>0.98009999999999997</v>
      </c>
      <c r="U3639" s="29">
        <v>0.112455</v>
      </c>
      <c r="V3639" s="29">
        <v>0.57310000000000005</v>
      </c>
    </row>
    <row r="3640" spans="1:22" ht="14.25" customHeight="1" x14ac:dyDescent="0.3">
      <c r="A3640" s="57">
        <v>40847</v>
      </c>
      <c r="B3640" s="29">
        <v>21009</v>
      </c>
      <c r="C3640" s="29">
        <v>20803</v>
      </c>
      <c r="D3640" s="29">
        <v>76.165999999999997</v>
      </c>
      <c r="E3640" s="29">
        <v>78.17</v>
      </c>
      <c r="F3640" s="29">
        <v>1.3857999999999999</v>
      </c>
      <c r="G3640" s="29">
        <v>1.2793000000000001E-2</v>
      </c>
      <c r="H3640" s="29">
        <v>0.15725</v>
      </c>
      <c r="I3640" s="29">
        <v>0.1565</v>
      </c>
      <c r="J3640" s="29">
        <v>1.6087</v>
      </c>
      <c r="K3640" s="29">
        <v>3.3377999999999998E-2</v>
      </c>
      <c r="L3640" s="29">
        <v>0.32490000000000002</v>
      </c>
      <c r="M3640" s="29">
        <v>8.9679999999999996E-2</v>
      </c>
      <c r="N3640" s="29">
        <v>1.3129999999999999E-2</v>
      </c>
      <c r="O3640" s="29">
        <v>0.90849999999999997</v>
      </c>
      <c r="P3640" s="29">
        <v>1.15527</v>
      </c>
      <c r="Q3640" s="29">
        <v>2.341E-2</v>
      </c>
      <c r="R3640" s="29">
        <v>2.0539999999999999E-2</v>
      </c>
      <c r="S3640" s="29">
        <v>3.2563000000000002E-2</v>
      </c>
      <c r="T3640" s="29">
        <v>0.99919999999999998</v>
      </c>
      <c r="U3640" s="29">
        <v>0.11274000000000001</v>
      </c>
      <c r="V3640" s="29">
        <v>0.58240000000000003</v>
      </c>
    </row>
    <row r="3641" spans="1:22" ht="14.25" customHeight="1" x14ac:dyDescent="0.3">
      <c r="A3641" s="57">
        <v>40844</v>
      </c>
      <c r="B3641" s="29">
        <v>21006</v>
      </c>
      <c r="C3641" s="29">
        <v>20803</v>
      </c>
      <c r="D3641" s="29">
        <v>75.066999999999993</v>
      </c>
      <c r="E3641" s="29">
        <v>75.819999999999993</v>
      </c>
      <c r="F3641" s="29">
        <v>1.4147000000000001</v>
      </c>
      <c r="G3641" s="29">
        <v>1.3188E-2</v>
      </c>
      <c r="H3641" s="29">
        <v>0.15717999999999999</v>
      </c>
      <c r="I3641" s="29">
        <v>0.15679999999999999</v>
      </c>
      <c r="J3641" s="29">
        <v>1.613</v>
      </c>
      <c r="K3641" s="29">
        <v>3.3512E-2</v>
      </c>
      <c r="L3641" s="29">
        <v>0.3261</v>
      </c>
      <c r="M3641" s="29">
        <v>9.0630000000000002E-2</v>
      </c>
      <c r="N3641" s="29">
        <v>1.3129999999999999E-2</v>
      </c>
      <c r="O3641" s="29">
        <v>0.9093</v>
      </c>
      <c r="P3641" s="29">
        <v>1.15327</v>
      </c>
      <c r="Q3641" s="29">
        <v>2.3505000000000002E-2</v>
      </c>
      <c r="R3641" s="29">
        <v>2.0507999999999998E-2</v>
      </c>
      <c r="S3641" s="29">
        <v>3.2723000000000002E-2</v>
      </c>
      <c r="T3641" s="29">
        <v>1.0083</v>
      </c>
      <c r="U3641" s="29">
        <v>0.113508</v>
      </c>
      <c r="V3641" s="29">
        <v>0.59140000000000004</v>
      </c>
    </row>
    <row r="3642" spans="1:22" ht="14.25" customHeight="1" x14ac:dyDescent="0.3">
      <c r="A3642" s="57">
        <v>40843</v>
      </c>
      <c r="B3642" s="29">
        <v>20991</v>
      </c>
      <c r="C3642" s="29">
        <v>20788</v>
      </c>
      <c r="D3642" s="29">
        <v>74.879000000000005</v>
      </c>
      <c r="E3642" s="29">
        <v>75.95</v>
      </c>
      <c r="F3642" s="29">
        <v>1.4189000000000001</v>
      </c>
      <c r="G3642" s="29">
        <v>1.3167E-2</v>
      </c>
      <c r="H3642" s="29">
        <v>0.15720999999999999</v>
      </c>
      <c r="I3642" s="29">
        <v>0.15629999999999999</v>
      </c>
      <c r="J3642" s="29">
        <v>1.6099000000000001</v>
      </c>
      <c r="K3642" s="29">
        <v>3.3251000000000003E-2</v>
      </c>
      <c r="L3642" s="29">
        <v>0.32340000000000002</v>
      </c>
      <c r="M3642" s="29">
        <v>9.0209999999999999E-2</v>
      </c>
      <c r="N3642" s="29">
        <v>1.3140000000000001E-2</v>
      </c>
      <c r="O3642" s="29">
        <v>0.90859999999999996</v>
      </c>
      <c r="P3642" s="29">
        <v>1.15181</v>
      </c>
      <c r="Q3642" s="29">
        <v>2.3414000000000001E-2</v>
      </c>
      <c r="R3642" s="29">
        <v>2.0195999999999999E-2</v>
      </c>
      <c r="S3642" s="29">
        <v>3.2798000000000001E-2</v>
      </c>
      <c r="T3642" s="29">
        <v>1.0092000000000001</v>
      </c>
      <c r="U3642" s="29">
        <v>0.11386300000000001</v>
      </c>
      <c r="V3642" s="29">
        <v>0.58499999999999996</v>
      </c>
    </row>
    <row r="3643" spans="1:22" ht="14.25" customHeight="1" x14ac:dyDescent="0.3">
      <c r="A3643" s="57">
        <v>40842</v>
      </c>
      <c r="B3643" s="29">
        <v>20973</v>
      </c>
      <c r="C3643" s="29">
        <v>20768</v>
      </c>
      <c r="D3643" s="29">
        <v>76.245999999999995</v>
      </c>
      <c r="E3643" s="29">
        <v>76.180000000000007</v>
      </c>
      <c r="F3643" s="29">
        <v>1.3906000000000001</v>
      </c>
      <c r="G3643" s="29">
        <v>1.3131E-2</v>
      </c>
      <c r="H3643" s="29">
        <v>0.15731999999999999</v>
      </c>
      <c r="I3643" s="29">
        <v>0.15620000000000001</v>
      </c>
      <c r="J3643" s="29">
        <v>1.5974999999999999</v>
      </c>
      <c r="K3643" s="29">
        <v>3.3180000000000001E-2</v>
      </c>
      <c r="L3643" s="29">
        <v>0.31790000000000002</v>
      </c>
      <c r="M3643" s="29">
        <v>8.8389999999999996E-2</v>
      </c>
      <c r="N3643" s="29">
        <v>1.3140000000000001E-2</v>
      </c>
      <c r="O3643" s="29">
        <v>0.90910000000000002</v>
      </c>
      <c r="P3643" s="29">
        <v>1.15069</v>
      </c>
      <c r="Q3643" s="29">
        <v>2.3130999999999999E-2</v>
      </c>
      <c r="R3643" s="29">
        <v>2.0195999999999999E-2</v>
      </c>
      <c r="S3643" s="29">
        <v>3.2478E-2</v>
      </c>
      <c r="T3643" s="29">
        <v>0.99590000000000001</v>
      </c>
      <c r="U3643" s="29">
        <v>0.11272699999999999</v>
      </c>
      <c r="V3643" s="29">
        <v>0.56859999999999999</v>
      </c>
    </row>
    <row r="3644" spans="1:22" ht="14.25" customHeight="1" x14ac:dyDescent="0.3">
      <c r="A3644" s="57">
        <v>40841</v>
      </c>
      <c r="B3644" s="29">
        <v>20953</v>
      </c>
      <c r="C3644" s="29">
        <v>20748</v>
      </c>
      <c r="D3644" s="29">
        <v>76.122</v>
      </c>
      <c r="E3644" s="29">
        <v>76.09</v>
      </c>
      <c r="F3644" s="29">
        <v>1.3908</v>
      </c>
      <c r="G3644" s="29">
        <v>1.3140000000000001E-2</v>
      </c>
      <c r="H3644" s="29">
        <v>0.15711</v>
      </c>
      <c r="I3644" s="29">
        <v>0.15620000000000001</v>
      </c>
      <c r="J3644" s="29">
        <v>1.6001000000000001</v>
      </c>
      <c r="K3644" s="29">
        <v>3.3190999999999998E-2</v>
      </c>
      <c r="L3644" s="29">
        <v>0.32019999999999998</v>
      </c>
      <c r="M3644" s="29">
        <v>8.838E-2</v>
      </c>
      <c r="N3644" s="29">
        <v>1.316E-2</v>
      </c>
      <c r="O3644" s="29">
        <v>0.90920000000000001</v>
      </c>
      <c r="P3644" s="29">
        <v>1.1508799999999999</v>
      </c>
      <c r="Q3644" s="29">
        <v>2.3151000000000001E-2</v>
      </c>
      <c r="R3644" s="29">
        <v>2.0195999999999999E-2</v>
      </c>
      <c r="S3644" s="29">
        <v>3.2457E-2</v>
      </c>
      <c r="T3644" s="29">
        <v>0.98350000000000004</v>
      </c>
      <c r="U3644" s="29">
        <v>0.113026</v>
      </c>
      <c r="V3644" s="29">
        <v>0.56640000000000001</v>
      </c>
    </row>
    <row r="3645" spans="1:22" ht="14.25" customHeight="1" x14ac:dyDescent="0.3">
      <c r="A3645" s="57">
        <v>40840</v>
      </c>
      <c r="B3645" s="29">
        <v>20953</v>
      </c>
      <c r="C3645" s="29">
        <v>20748</v>
      </c>
      <c r="D3645" s="29">
        <v>76.028000000000006</v>
      </c>
      <c r="E3645" s="29">
        <v>76.099999999999994</v>
      </c>
      <c r="F3645" s="29">
        <v>1.3929</v>
      </c>
      <c r="G3645" s="29">
        <v>1.3141999999999999E-2</v>
      </c>
      <c r="H3645" s="29">
        <v>0.15676000000000001</v>
      </c>
      <c r="I3645" s="29">
        <v>0.15590000000000001</v>
      </c>
      <c r="J3645" s="29">
        <v>1.5998000000000001</v>
      </c>
      <c r="K3645" s="29">
        <v>3.3205999999999999E-2</v>
      </c>
      <c r="L3645" s="29">
        <v>0.31909999999999999</v>
      </c>
      <c r="M3645" s="29">
        <v>8.8270000000000001E-2</v>
      </c>
      <c r="N3645" s="29">
        <v>1.3169999999999999E-2</v>
      </c>
      <c r="O3645" s="29">
        <v>0.90769999999999995</v>
      </c>
      <c r="P3645" s="29">
        <v>1.1527400000000001</v>
      </c>
      <c r="Q3645" s="29">
        <v>2.3122E-2</v>
      </c>
      <c r="R3645" s="29">
        <v>2.0067999999999999E-2</v>
      </c>
      <c r="S3645" s="29">
        <v>3.2457E-2</v>
      </c>
      <c r="T3645" s="29">
        <v>0.99619999999999997</v>
      </c>
      <c r="U3645" s="29">
        <v>0.11318599999999999</v>
      </c>
      <c r="V3645" s="29">
        <v>0.57050000000000001</v>
      </c>
    </row>
    <row r="3646" spans="1:22" ht="14.25" customHeight="1" x14ac:dyDescent="0.3">
      <c r="A3646" s="57">
        <v>40837</v>
      </c>
      <c r="B3646" s="29">
        <v>20953</v>
      </c>
      <c r="C3646" s="29">
        <v>20748</v>
      </c>
      <c r="D3646" s="29">
        <v>76.394999999999996</v>
      </c>
      <c r="E3646" s="29">
        <v>76.290000000000006</v>
      </c>
      <c r="F3646" s="29">
        <v>1.3895999999999999</v>
      </c>
      <c r="G3646" s="29">
        <v>1.3113E-2</v>
      </c>
      <c r="H3646" s="29">
        <v>0.15658</v>
      </c>
      <c r="I3646" s="29">
        <v>0.15559999999999999</v>
      </c>
      <c r="J3646" s="29">
        <v>1.5952999999999999</v>
      </c>
      <c r="K3646" s="29">
        <v>3.3009999999999998E-2</v>
      </c>
      <c r="L3646" s="29">
        <v>0.3175</v>
      </c>
      <c r="M3646" s="29">
        <v>8.7319999999999995E-2</v>
      </c>
      <c r="N3646" s="29">
        <v>1.3169999999999999E-2</v>
      </c>
      <c r="O3646" s="29">
        <v>0.9093</v>
      </c>
      <c r="P3646" s="29">
        <v>1.1507499999999999</v>
      </c>
      <c r="Q3646" s="29">
        <v>2.3074000000000001E-2</v>
      </c>
      <c r="R3646" s="29">
        <v>1.9990000000000001E-2</v>
      </c>
      <c r="S3646" s="29">
        <v>3.2330999999999999E-2</v>
      </c>
      <c r="T3646" s="29">
        <v>0.99339999999999995</v>
      </c>
      <c r="U3646" s="29">
        <v>0.112708</v>
      </c>
      <c r="V3646" s="29">
        <v>0.56330000000000002</v>
      </c>
    </row>
    <row r="3647" spans="1:22" ht="14.25" customHeight="1" x14ac:dyDescent="0.3">
      <c r="A3647" s="57">
        <v>40836</v>
      </c>
      <c r="B3647" s="29">
        <v>20943</v>
      </c>
      <c r="C3647" s="29">
        <v>20738</v>
      </c>
      <c r="D3647" s="29">
        <v>76.974000000000004</v>
      </c>
      <c r="E3647" s="29">
        <v>76.8</v>
      </c>
      <c r="F3647" s="29">
        <v>1.3779999999999999</v>
      </c>
      <c r="G3647" s="29">
        <v>1.3022000000000001E-2</v>
      </c>
      <c r="H3647" s="29">
        <v>0.15659999999999999</v>
      </c>
      <c r="I3647" s="29">
        <v>0.15570000000000001</v>
      </c>
      <c r="J3647" s="29">
        <v>1.5790999999999999</v>
      </c>
      <c r="K3647" s="29">
        <v>3.3012E-2</v>
      </c>
      <c r="L3647" s="29">
        <v>0.32229999999999998</v>
      </c>
      <c r="M3647" s="29">
        <v>8.7139999999999995E-2</v>
      </c>
      <c r="N3647" s="29">
        <v>1.3180000000000001E-2</v>
      </c>
      <c r="O3647" s="29">
        <v>0.90749999999999997</v>
      </c>
      <c r="P3647" s="29">
        <v>1.15195</v>
      </c>
      <c r="Q3647" s="29">
        <v>2.3068000000000002E-2</v>
      </c>
      <c r="R3647" s="29">
        <v>2.0077999999999999E-2</v>
      </c>
      <c r="S3647" s="29">
        <v>3.2226999999999999E-2</v>
      </c>
      <c r="T3647" s="29">
        <v>0.98480000000000001</v>
      </c>
      <c r="U3647" s="29">
        <v>0.11229699999999999</v>
      </c>
      <c r="V3647" s="29">
        <v>0.55989999999999995</v>
      </c>
    </row>
    <row r="3648" spans="1:22" ht="14.25" customHeight="1" x14ac:dyDescent="0.3">
      <c r="A3648" s="57">
        <v>40835</v>
      </c>
      <c r="B3648" s="29">
        <v>20938</v>
      </c>
      <c r="C3648" s="29">
        <v>20733</v>
      </c>
      <c r="D3648" s="29">
        <v>77.114000000000004</v>
      </c>
      <c r="E3648" s="29">
        <v>76.81</v>
      </c>
      <c r="F3648" s="29">
        <v>1.3759999999999999</v>
      </c>
      <c r="G3648" s="29">
        <v>1.3018999999999999E-2</v>
      </c>
      <c r="H3648" s="29">
        <v>0.15676999999999999</v>
      </c>
      <c r="I3648" s="29">
        <v>0.15570000000000001</v>
      </c>
      <c r="J3648" s="29">
        <v>1.5773999999999999</v>
      </c>
      <c r="K3648" s="29">
        <v>3.3228000000000001E-2</v>
      </c>
      <c r="L3648" s="29">
        <v>0.3216</v>
      </c>
      <c r="M3648" s="29">
        <v>8.8099999999999998E-2</v>
      </c>
      <c r="N3648" s="29">
        <v>1.3180000000000001E-2</v>
      </c>
      <c r="O3648" s="29">
        <v>0.9093</v>
      </c>
      <c r="P3648" s="29">
        <v>1.1527400000000001</v>
      </c>
      <c r="Q3648" s="29">
        <v>2.3182999999999999E-2</v>
      </c>
      <c r="R3648" s="29">
        <v>2.0341999999999999E-2</v>
      </c>
      <c r="S3648" s="29">
        <v>3.2467999999999997E-2</v>
      </c>
      <c r="T3648" s="29">
        <v>0.97989999999999999</v>
      </c>
      <c r="U3648" s="29">
        <v>0.113701</v>
      </c>
      <c r="V3648" s="29">
        <v>0.56379999999999997</v>
      </c>
    </row>
    <row r="3649" spans="1:22" ht="14.25" customHeight="1" x14ac:dyDescent="0.3">
      <c r="A3649" s="57">
        <v>40834</v>
      </c>
      <c r="B3649" s="29">
        <v>20914</v>
      </c>
      <c r="C3649" s="29">
        <v>20723</v>
      </c>
      <c r="D3649" s="29">
        <v>77.138000000000005</v>
      </c>
      <c r="E3649" s="29">
        <v>76.819999999999993</v>
      </c>
      <c r="F3649" s="29">
        <v>1.3752</v>
      </c>
      <c r="G3649" s="29">
        <v>1.3018E-2</v>
      </c>
      <c r="H3649" s="29">
        <v>0.15662000000000001</v>
      </c>
      <c r="I3649" s="29">
        <v>0.15540000000000001</v>
      </c>
      <c r="J3649" s="29">
        <v>1.5712999999999999</v>
      </c>
      <c r="K3649" s="29">
        <v>3.3175999999999997E-2</v>
      </c>
      <c r="L3649" s="29">
        <v>0.3196</v>
      </c>
      <c r="M3649" s="29">
        <v>8.7080000000000005E-2</v>
      </c>
      <c r="N3649" s="29">
        <v>1.3180000000000001E-2</v>
      </c>
      <c r="O3649" s="29">
        <v>0.90749999999999997</v>
      </c>
      <c r="P3649" s="29">
        <v>1.1528700000000001</v>
      </c>
      <c r="Q3649" s="29">
        <v>2.3164000000000001E-2</v>
      </c>
      <c r="R3649" s="29">
        <v>2.0286999999999999E-2</v>
      </c>
      <c r="S3649" s="29">
        <v>3.2584000000000002E-2</v>
      </c>
      <c r="T3649" s="29">
        <v>0.98609999999999998</v>
      </c>
      <c r="U3649" s="29">
        <v>0.113026</v>
      </c>
      <c r="V3649" s="29">
        <v>0.56810000000000005</v>
      </c>
    </row>
    <row r="3650" spans="1:22" ht="14.25" customHeight="1" x14ac:dyDescent="0.3">
      <c r="A3650" s="57">
        <v>40833</v>
      </c>
      <c r="B3650" s="29">
        <v>20908</v>
      </c>
      <c r="C3650" s="29">
        <v>20708</v>
      </c>
      <c r="D3650" s="29">
        <v>77.146000000000001</v>
      </c>
      <c r="E3650" s="29">
        <v>76.83</v>
      </c>
      <c r="F3650" s="29">
        <v>1.3736999999999999</v>
      </c>
      <c r="G3650" s="29">
        <v>1.3017000000000001E-2</v>
      </c>
      <c r="H3650" s="29">
        <v>0.15695000000000001</v>
      </c>
      <c r="I3650" s="29">
        <v>0.1555</v>
      </c>
      <c r="J3650" s="29">
        <v>1.5744</v>
      </c>
      <c r="K3650" s="29">
        <v>3.3175000000000003E-2</v>
      </c>
      <c r="L3650" s="29">
        <v>0.3216</v>
      </c>
      <c r="M3650" s="29">
        <v>8.6929999999999993E-2</v>
      </c>
      <c r="N3650" s="29">
        <v>1.321E-2</v>
      </c>
      <c r="O3650" s="29">
        <v>0.90739999999999998</v>
      </c>
      <c r="P3650" s="29">
        <v>1.1540699999999999</v>
      </c>
      <c r="Q3650" s="29">
        <v>2.3154000000000001E-2</v>
      </c>
      <c r="R3650" s="29">
        <v>2.0428000000000002E-2</v>
      </c>
      <c r="S3650" s="29">
        <v>3.2611000000000001E-2</v>
      </c>
      <c r="T3650" s="29">
        <v>0.97709999999999997</v>
      </c>
      <c r="U3650" s="29">
        <v>0.112486</v>
      </c>
      <c r="V3650" s="29">
        <v>0.57079999999999997</v>
      </c>
    </row>
    <row r="3651" spans="1:22" ht="14.25" customHeight="1" x14ac:dyDescent="0.3">
      <c r="A3651" s="57">
        <v>40830</v>
      </c>
      <c r="B3651" s="29">
        <v>20893</v>
      </c>
      <c r="C3651" s="29">
        <v>20688</v>
      </c>
      <c r="D3651" s="29">
        <v>76.623000000000005</v>
      </c>
      <c r="E3651" s="29">
        <v>77.22</v>
      </c>
      <c r="F3651" s="29">
        <v>1.3882000000000001</v>
      </c>
      <c r="G3651" s="29">
        <v>1.2952E-2</v>
      </c>
      <c r="H3651" s="29">
        <v>0.15667</v>
      </c>
      <c r="I3651" s="29">
        <v>0.1552</v>
      </c>
      <c r="J3651" s="29">
        <v>1.5820000000000001</v>
      </c>
      <c r="K3651" s="29">
        <v>3.3050000000000003E-2</v>
      </c>
      <c r="L3651" s="29">
        <v>0.31990000000000002</v>
      </c>
      <c r="M3651" s="29">
        <v>8.6550000000000002E-2</v>
      </c>
      <c r="N3651" s="29">
        <v>1.321E-2</v>
      </c>
      <c r="O3651" s="29">
        <v>0.90739999999999998</v>
      </c>
      <c r="P3651" s="29">
        <v>1.15394</v>
      </c>
      <c r="Q3651" s="29">
        <v>2.3119000000000001E-2</v>
      </c>
      <c r="R3651" s="29">
        <v>2.0399E-2</v>
      </c>
      <c r="S3651" s="29">
        <v>3.2509999999999997E-2</v>
      </c>
      <c r="T3651" s="29">
        <v>0.99029999999999996</v>
      </c>
      <c r="U3651" s="29">
        <v>0.113007</v>
      </c>
      <c r="V3651" s="29">
        <v>0.57689999999999997</v>
      </c>
    </row>
    <row r="3652" spans="1:22" ht="14.25" customHeight="1" x14ac:dyDescent="0.3">
      <c r="A3652" s="57">
        <v>40829</v>
      </c>
      <c r="B3652" s="29">
        <v>20883</v>
      </c>
      <c r="C3652" s="29">
        <v>20678</v>
      </c>
      <c r="D3652" s="29">
        <v>76.995999999999995</v>
      </c>
      <c r="E3652" s="29">
        <v>76.900000000000006</v>
      </c>
      <c r="F3652" s="29">
        <v>1.3776999999999999</v>
      </c>
      <c r="G3652" s="29">
        <v>1.3004E-2</v>
      </c>
      <c r="H3652" s="29">
        <v>0.15664</v>
      </c>
      <c r="I3652" s="29">
        <v>0.15479999999999999</v>
      </c>
      <c r="J3652" s="29">
        <v>1.5766</v>
      </c>
      <c r="K3652" s="29">
        <v>3.2981999999999997E-2</v>
      </c>
      <c r="L3652" s="29">
        <v>0.31929999999999997</v>
      </c>
      <c r="M3652" s="29">
        <v>8.6599999999999996E-2</v>
      </c>
      <c r="N3652" s="29">
        <v>1.3220000000000001E-2</v>
      </c>
      <c r="O3652" s="29">
        <v>0.90880000000000005</v>
      </c>
      <c r="P3652" s="29">
        <v>1.1499600000000001</v>
      </c>
      <c r="Q3652" s="29">
        <v>2.3095000000000001E-2</v>
      </c>
      <c r="R3652" s="29">
        <v>2.0354000000000001E-2</v>
      </c>
      <c r="S3652" s="29">
        <v>3.2393999999999999E-2</v>
      </c>
      <c r="T3652" s="29">
        <v>0.97950000000000004</v>
      </c>
      <c r="U3652" s="29">
        <v>0.11283799999999999</v>
      </c>
      <c r="V3652" s="29">
        <v>0.57110000000000005</v>
      </c>
    </row>
    <row r="3653" spans="1:22" ht="14.25" customHeight="1" x14ac:dyDescent="0.3">
      <c r="A3653" s="57">
        <v>40828</v>
      </c>
      <c r="B3653" s="29">
        <v>20873</v>
      </c>
      <c r="C3653" s="29">
        <v>20668</v>
      </c>
      <c r="D3653" s="29">
        <v>76.994</v>
      </c>
      <c r="E3653" s="29">
        <v>77.260000000000005</v>
      </c>
      <c r="F3653" s="29">
        <v>1.3791</v>
      </c>
      <c r="G3653" s="29">
        <v>1.2943E-2</v>
      </c>
      <c r="H3653" s="29">
        <v>0.15722</v>
      </c>
      <c r="I3653" s="29">
        <v>0.15570000000000001</v>
      </c>
      <c r="J3653" s="29">
        <v>1.5751999999999999</v>
      </c>
      <c r="K3653" s="29">
        <v>3.2916000000000001E-2</v>
      </c>
      <c r="L3653" s="29">
        <v>0.31940000000000002</v>
      </c>
      <c r="M3653" s="29">
        <v>8.5800000000000001E-2</v>
      </c>
      <c r="N3653" s="29">
        <v>1.323E-2</v>
      </c>
      <c r="O3653" s="29">
        <v>0.90739999999999998</v>
      </c>
      <c r="P3653" s="29">
        <v>1.1461399999999999</v>
      </c>
      <c r="Q3653" s="29">
        <v>2.3095000000000001E-2</v>
      </c>
      <c r="R3653" s="29">
        <v>2.0424000000000001E-2</v>
      </c>
      <c r="S3653" s="29">
        <v>3.2461999999999998E-2</v>
      </c>
      <c r="T3653" s="29">
        <v>0.98309999999999997</v>
      </c>
      <c r="U3653" s="29">
        <v>0.11305800000000001</v>
      </c>
      <c r="V3653" s="29">
        <v>0.56459999999999999</v>
      </c>
    </row>
    <row r="3654" spans="1:22" ht="14.25" customHeight="1" x14ac:dyDescent="0.3">
      <c r="A3654" s="57">
        <v>40827</v>
      </c>
      <c r="B3654" s="29">
        <v>20868</v>
      </c>
      <c r="C3654" s="29">
        <v>20668</v>
      </c>
      <c r="D3654" s="29">
        <v>77.584999999999994</v>
      </c>
      <c r="E3654" s="29">
        <v>76.650000000000006</v>
      </c>
      <c r="F3654" s="29">
        <v>1.3640000000000001</v>
      </c>
      <c r="G3654" s="29">
        <v>1.3047E-2</v>
      </c>
      <c r="H3654" s="29">
        <v>0.15683</v>
      </c>
      <c r="I3654" s="29">
        <v>0.15440000000000001</v>
      </c>
      <c r="J3654" s="29">
        <v>1.5577000000000001</v>
      </c>
      <c r="K3654" s="29">
        <v>3.2941999999999999E-2</v>
      </c>
      <c r="L3654" s="29">
        <v>0.31869999999999998</v>
      </c>
      <c r="M3654" s="29">
        <v>8.5349999999999995E-2</v>
      </c>
      <c r="N3654" s="29">
        <v>1.325E-2</v>
      </c>
      <c r="O3654" s="29">
        <v>0.90790000000000004</v>
      </c>
      <c r="P3654" s="29">
        <v>1.1433800000000001</v>
      </c>
      <c r="Q3654" s="29">
        <v>2.3064999999999999E-2</v>
      </c>
      <c r="R3654" s="29">
        <v>2.0271000000000001E-2</v>
      </c>
      <c r="S3654" s="29">
        <v>3.2321000000000003E-2</v>
      </c>
      <c r="T3654" s="29">
        <v>0.97089999999999999</v>
      </c>
      <c r="U3654" s="29">
        <v>0.11241</v>
      </c>
      <c r="V3654" s="29">
        <v>0.56510000000000005</v>
      </c>
    </row>
    <row r="3655" spans="1:22" ht="14.25" customHeight="1" x14ac:dyDescent="0.3">
      <c r="A3655" s="57">
        <v>40826</v>
      </c>
      <c r="B3655" s="29">
        <v>20858</v>
      </c>
      <c r="C3655" s="29">
        <v>20653</v>
      </c>
      <c r="D3655" s="29">
        <v>77.494</v>
      </c>
      <c r="E3655" s="29">
        <v>76.680000000000007</v>
      </c>
      <c r="F3655" s="29">
        <v>1.3642000000000001</v>
      </c>
      <c r="G3655" s="29">
        <v>1.3042E-2</v>
      </c>
      <c r="H3655" s="29">
        <v>0.15679000000000001</v>
      </c>
      <c r="I3655" s="29">
        <v>0.1565</v>
      </c>
      <c r="J3655" s="29">
        <v>1.5668</v>
      </c>
      <c r="K3655" s="29">
        <v>3.2779000000000003E-2</v>
      </c>
      <c r="L3655" s="29">
        <v>0.31869999999999998</v>
      </c>
      <c r="M3655" s="29">
        <v>8.5489999999999997E-2</v>
      </c>
      <c r="N3655" s="29">
        <v>1.325E-2</v>
      </c>
      <c r="O3655" s="29">
        <v>0.90780000000000005</v>
      </c>
      <c r="P3655" s="29">
        <v>1.14208</v>
      </c>
      <c r="Q3655" s="29">
        <v>2.3047000000000002E-2</v>
      </c>
      <c r="R3655" s="29">
        <v>2.0419E-2</v>
      </c>
      <c r="S3655" s="29">
        <v>3.2409E-2</v>
      </c>
      <c r="T3655" s="29">
        <v>0.9748</v>
      </c>
      <c r="U3655" s="29">
        <v>0.11257499999999999</v>
      </c>
      <c r="V3655" s="29">
        <v>0.56720000000000004</v>
      </c>
    </row>
    <row r="3656" spans="1:22" ht="14.25" customHeight="1" x14ac:dyDescent="0.3">
      <c r="A3656" s="57">
        <v>40823</v>
      </c>
      <c r="B3656" s="29">
        <v>20817</v>
      </c>
      <c r="C3656" s="29">
        <v>20653</v>
      </c>
      <c r="D3656" s="29">
        <v>78.725999999999999</v>
      </c>
      <c r="E3656" s="29">
        <v>76.73</v>
      </c>
      <c r="F3656" s="29">
        <v>1.3378000000000001</v>
      </c>
      <c r="G3656" s="29">
        <v>1.3029000000000001E-2</v>
      </c>
      <c r="H3656" s="29">
        <v>0.15675</v>
      </c>
      <c r="I3656" s="29">
        <v>0.15570000000000001</v>
      </c>
      <c r="J3656" s="29">
        <v>1.5562</v>
      </c>
      <c r="K3656" s="29">
        <v>3.2800000000000003E-2</v>
      </c>
      <c r="L3656" s="29">
        <v>0.31630000000000003</v>
      </c>
      <c r="M3656" s="29">
        <v>8.4570000000000006E-2</v>
      </c>
      <c r="N3656" s="29">
        <v>1.325E-2</v>
      </c>
      <c r="O3656" s="29">
        <v>0.90739999999999998</v>
      </c>
      <c r="P3656" s="29">
        <v>1.14378</v>
      </c>
      <c r="Q3656" s="29">
        <v>2.2953999999999999E-2</v>
      </c>
      <c r="R3656" s="29">
        <v>2.0343E-2</v>
      </c>
      <c r="S3656" s="29">
        <v>3.2279000000000002E-2</v>
      </c>
      <c r="T3656" s="29">
        <v>0.96199999999999997</v>
      </c>
      <c r="U3656" s="29">
        <v>0.111247</v>
      </c>
      <c r="V3656" s="29">
        <v>0.56510000000000005</v>
      </c>
    </row>
    <row r="3657" spans="1:22" ht="14.25" customHeight="1" x14ac:dyDescent="0.3">
      <c r="A3657" s="57">
        <v>40822</v>
      </c>
      <c r="B3657" s="29">
        <v>20852</v>
      </c>
      <c r="C3657" s="29">
        <v>20648</v>
      </c>
      <c r="D3657" s="29">
        <v>78.634</v>
      </c>
      <c r="E3657" s="29">
        <v>76.72</v>
      </c>
      <c r="F3657" s="29">
        <v>1.3436999999999999</v>
      </c>
      <c r="G3657" s="29">
        <v>1.3034E-2</v>
      </c>
      <c r="H3657" s="29">
        <v>0.15673999999999999</v>
      </c>
      <c r="I3657" s="29">
        <v>0.1555</v>
      </c>
      <c r="J3657" s="29">
        <v>1.5445</v>
      </c>
      <c r="K3657" s="29">
        <v>3.2698999999999999E-2</v>
      </c>
      <c r="L3657" s="29">
        <v>0.31480000000000002</v>
      </c>
      <c r="M3657" s="29">
        <v>8.4599999999999995E-2</v>
      </c>
      <c r="N3657" s="29">
        <v>1.325E-2</v>
      </c>
      <c r="O3657" s="29">
        <v>0.90759999999999996</v>
      </c>
      <c r="P3657" s="29">
        <v>1.1452800000000001</v>
      </c>
      <c r="Q3657" s="29">
        <v>2.2901999999999999E-2</v>
      </c>
      <c r="R3657" s="29">
        <v>2.0264000000000001E-2</v>
      </c>
      <c r="S3657" s="29">
        <v>3.2247999999999999E-2</v>
      </c>
      <c r="T3657" s="29">
        <v>0.96419999999999995</v>
      </c>
      <c r="U3657" s="29">
        <v>0.112899</v>
      </c>
      <c r="V3657" s="29">
        <v>0.5615</v>
      </c>
    </row>
    <row r="3658" spans="1:22" ht="14.25" customHeight="1" x14ac:dyDescent="0.3">
      <c r="A3658" s="57">
        <v>40821</v>
      </c>
      <c r="B3658" s="29">
        <v>20842</v>
      </c>
      <c r="C3658" s="29">
        <v>20638</v>
      </c>
      <c r="D3658" s="29">
        <v>78.918999999999997</v>
      </c>
      <c r="E3658" s="29">
        <v>76.790000000000006</v>
      </c>
      <c r="F3658" s="29">
        <v>1.3348</v>
      </c>
      <c r="G3658" s="29">
        <v>1.3022000000000001E-2</v>
      </c>
      <c r="H3658" s="29">
        <v>0.15673999999999999</v>
      </c>
      <c r="I3658" s="29">
        <v>0.1552</v>
      </c>
      <c r="J3658" s="29">
        <v>1.546</v>
      </c>
      <c r="K3658" s="29">
        <v>3.2648000000000003E-2</v>
      </c>
      <c r="L3658" s="29">
        <v>0.31330000000000002</v>
      </c>
      <c r="M3658" s="29">
        <v>8.4309999999999996E-2</v>
      </c>
      <c r="N3658" s="29">
        <v>1.3259999999999999E-2</v>
      </c>
      <c r="O3658" s="29">
        <v>0.90739999999999998</v>
      </c>
      <c r="P3658" s="29">
        <v>1.1451499999999999</v>
      </c>
      <c r="Q3658" s="29">
        <v>2.2858E-2</v>
      </c>
      <c r="R3658" s="29">
        <v>2.0264000000000001E-2</v>
      </c>
      <c r="S3658" s="29">
        <v>3.2118000000000001E-2</v>
      </c>
      <c r="T3658" s="29">
        <v>0.96130000000000004</v>
      </c>
      <c r="U3658" s="29">
        <v>0.111857</v>
      </c>
      <c r="V3658" s="29">
        <v>0.54520000000000002</v>
      </c>
    </row>
    <row r="3659" spans="1:22" ht="14.25" customHeight="1" x14ac:dyDescent="0.3">
      <c r="A3659" s="57">
        <v>40820</v>
      </c>
      <c r="B3659" s="29">
        <v>20822</v>
      </c>
      <c r="C3659" s="29">
        <v>20628</v>
      </c>
      <c r="D3659" s="29">
        <v>79.596999999999994</v>
      </c>
      <c r="E3659" s="29">
        <v>76.81</v>
      </c>
      <c r="F3659" s="29">
        <v>1.3349</v>
      </c>
      <c r="G3659" s="29">
        <v>1.302E-2</v>
      </c>
      <c r="H3659" s="29">
        <v>0.15684999999999999</v>
      </c>
      <c r="I3659" s="29">
        <v>0.1542</v>
      </c>
      <c r="J3659" s="29">
        <v>1.5488</v>
      </c>
      <c r="K3659" s="29">
        <v>3.2599999999999997E-2</v>
      </c>
      <c r="L3659" s="29">
        <v>0.31230000000000002</v>
      </c>
      <c r="M3659" s="29">
        <v>8.3809999999999996E-2</v>
      </c>
      <c r="N3659" s="29">
        <v>1.3270000000000001E-2</v>
      </c>
      <c r="O3659" s="29">
        <v>0.90749999999999997</v>
      </c>
      <c r="P3659" s="29">
        <v>1.14391</v>
      </c>
      <c r="Q3659" s="29">
        <v>2.2742999999999999E-2</v>
      </c>
      <c r="R3659" s="29">
        <v>2.0237000000000002E-2</v>
      </c>
      <c r="S3659" s="29">
        <v>3.2072000000000003E-2</v>
      </c>
      <c r="T3659" s="29">
        <v>0.95120000000000005</v>
      </c>
      <c r="U3659" s="29">
        <v>0.110927</v>
      </c>
      <c r="V3659" s="29">
        <v>0.53790000000000004</v>
      </c>
    </row>
    <row r="3660" spans="1:22" ht="14.25" customHeight="1" x14ac:dyDescent="0.3">
      <c r="A3660" s="57">
        <v>40819</v>
      </c>
      <c r="B3660" s="29">
        <v>20832</v>
      </c>
      <c r="C3660" s="29">
        <v>20628</v>
      </c>
      <c r="D3660" s="29">
        <v>79.430999999999997</v>
      </c>
      <c r="E3660" s="29">
        <v>76.63</v>
      </c>
      <c r="F3660" s="29">
        <v>1.3176000000000001</v>
      </c>
      <c r="G3660" s="29">
        <v>1.3050000000000001E-2</v>
      </c>
      <c r="H3660" s="29">
        <v>0.15667</v>
      </c>
      <c r="I3660" s="29">
        <v>0.1542</v>
      </c>
      <c r="J3660" s="29">
        <v>1.5431999999999999</v>
      </c>
      <c r="K3660" s="29">
        <v>3.2615999999999999E-2</v>
      </c>
      <c r="L3660" s="29">
        <v>0.30880000000000002</v>
      </c>
      <c r="M3660" s="29">
        <v>8.4409999999999999E-2</v>
      </c>
      <c r="N3660" s="29">
        <v>1.328E-2</v>
      </c>
      <c r="O3660" s="29">
        <v>0.90700000000000003</v>
      </c>
      <c r="P3660" s="29">
        <v>1.14273</v>
      </c>
      <c r="Q3660" s="29">
        <v>2.2754E-2</v>
      </c>
      <c r="R3660" s="29">
        <v>2.0344000000000001E-2</v>
      </c>
      <c r="S3660" s="29">
        <v>3.2032999999999999E-2</v>
      </c>
      <c r="T3660" s="29">
        <v>0.94830000000000003</v>
      </c>
      <c r="U3660" s="29">
        <v>0.111882</v>
      </c>
      <c r="V3660" s="29">
        <v>0.52869999999999995</v>
      </c>
    </row>
    <row r="3661" spans="1:22" ht="14.25" customHeight="1" x14ac:dyDescent="0.3">
      <c r="A3661" s="57">
        <v>40816</v>
      </c>
      <c r="B3661" s="29">
        <v>20830</v>
      </c>
      <c r="C3661" s="29">
        <v>20628</v>
      </c>
      <c r="D3661" s="29">
        <v>78.552999999999997</v>
      </c>
      <c r="E3661" s="29">
        <v>77.06</v>
      </c>
      <c r="F3661" s="29">
        <v>1.3387</v>
      </c>
      <c r="G3661" s="29">
        <v>1.2983E-2</v>
      </c>
      <c r="H3661" s="29">
        <v>0.15665999999999999</v>
      </c>
      <c r="I3661" s="29">
        <v>0.15379999999999999</v>
      </c>
      <c r="J3661" s="29">
        <v>1.5584</v>
      </c>
      <c r="K3661" s="29">
        <v>3.2648000000000003E-2</v>
      </c>
      <c r="L3661" s="29">
        <v>0.31159999999999999</v>
      </c>
      <c r="M3661" s="29">
        <v>8.4489999999999996E-2</v>
      </c>
      <c r="N3661" s="29">
        <v>1.329E-2</v>
      </c>
      <c r="O3661" s="29">
        <v>0.90739999999999998</v>
      </c>
      <c r="P3661" s="29">
        <v>1.14273</v>
      </c>
      <c r="Q3661" s="29">
        <v>2.2712E-2</v>
      </c>
      <c r="R3661" s="29">
        <v>2.0427000000000001E-2</v>
      </c>
      <c r="S3661" s="29">
        <v>3.2056000000000001E-2</v>
      </c>
      <c r="T3661" s="29">
        <v>0.95209999999999995</v>
      </c>
      <c r="U3661" s="29">
        <v>0.110073</v>
      </c>
      <c r="V3661" s="29">
        <v>0.53180000000000005</v>
      </c>
    </row>
    <row r="3662" spans="1:22" ht="14.25" customHeight="1" x14ac:dyDescent="0.3">
      <c r="A3662" s="57">
        <v>40815</v>
      </c>
      <c r="B3662" s="29">
        <v>20832</v>
      </c>
      <c r="C3662" s="29">
        <v>20628</v>
      </c>
      <c r="D3662" s="29">
        <v>78.028000000000006</v>
      </c>
      <c r="E3662" s="29">
        <v>76.83</v>
      </c>
      <c r="F3662" s="29">
        <v>1.3596999999999999</v>
      </c>
      <c r="G3662" s="29">
        <v>1.3014E-2</v>
      </c>
      <c r="H3662" s="29">
        <v>0.15625</v>
      </c>
      <c r="I3662" s="29">
        <v>0.15429999999999999</v>
      </c>
      <c r="J3662" s="29">
        <v>1.5628</v>
      </c>
      <c r="K3662" s="29">
        <v>3.2757000000000001E-2</v>
      </c>
      <c r="L3662" s="29">
        <v>0.3135</v>
      </c>
      <c r="M3662" s="29">
        <v>8.5169999999999996E-2</v>
      </c>
      <c r="N3662" s="29">
        <v>1.329E-2</v>
      </c>
      <c r="O3662" s="29">
        <v>0.9093</v>
      </c>
      <c r="P3662" s="29">
        <v>1.14208</v>
      </c>
      <c r="Q3662" s="29">
        <v>2.2886E-2</v>
      </c>
      <c r="R3662" s="29">
        <v>2.0427000000000001E-2</v>
      </c>
      <c r="S3662" s="29">
        <v>3.2081999999999999E-2</v>
      </c>
      <c r="T3662" s="29">
        <v>0.96499999999999997</v>
      </c>
      <c r="U3662" s="29">
        <v>0.11062</v>
      </c>
      <c r="V3662" s="29">
        <v>0.54379999999999995</v>
      </c>
    </row>
    <row r="3663" spans="1:22" ht="14.25" customHeight="1" x14ac:dyDescent="0.3">
      <c r="A3663" s="57">
        <v>40814</v>
      </c>
      <c r="B3663" s="29">
        <v>20832</v>
      </c>
      <c r="C3663" s="29">
        <v>20628</v>
      </c>
      <c r="D3663" s="29">
        <v>77.852000000000004</v>
      </c>
      <c r="E3663" s="29">
        <v>76.61</v>
      </c>
      <c r="F3663" s="29">
        <v>1.3543000000000001</v>
      </c>
      <c r="G3663" s="29">
        <v>1.3053E-2</v>
      </c>
      <c r="H3663" s="29">
        <v>0.15640000000000001</v>
      </c>
      <c r="I3663" s="29">
        <v>0.15509999999999999</v>
      </c>
      <c r="J3663" s="29">
        <v>1.5575000000000001</v>
      </c>
      <c r="K3663" s="29">
        <v>3.2765000000000002E-2</v>
      </c>
      <c r="L3663" s="29">
        <v>0.3145</v>
      </c>
      <c r="M3663" s="29">
        <v>8.4909999999999999E-2</v>
      </c>
      <c r="N3663" s="29">
        <v>1.3299999999999999E-2</v>
      </c>
      <c r="O3663" s="29">
        <v>0.90790000000000004</v>
      </c>
      <c r="P3663" s="29">
        <v>1.1440300000000001</v>
      </c>
      <c r="Q3663" s="29">
        <v>2.2889E-2</v>
      </c>
      <c r="R3663" s="29">
        <v>2.051E-2</v>
      </c>
      <c r="S3663" s="29">
        <v>3.2184999999999998E-2</v>
      </c>
      <c r="T3663" s="29">
        <v>0.96760000000000002</v>
      </c>
      <c r="U3663" s="29">
        <v>0.10965</v>
      </c>
      <c r="V3663" s="29">
        <v>0.54320000000000002</v>
      </c>
    </row>
    <row r="3664" spans="1:22" ht="14.25" customHeight="1" x14ac:dyDescent="0.3">
      <c r="A3664" s="57">
        <v>40813</v>
      </c>
      <c r="B3664" s="29">
        <v>20817</v>
      </c>
      <c r="C3664" s="29">
        <v>20628</v>
      </c>
      <c r="D3664" s="29">
        <v>77.506</v>
      </c>
      <c r="E3664" s="29">
        <v>76.81</v>
      </c>
      <c r="F3664" s="29">
        <v>1.3585</v>
      </c>
      <c r="G3664" s="29">
        <v>1.3018999999999999E-2</v>
      </c>
      <c r="H3664" s="29">
        <v>0.15629999999999999</v>
      </c>
      <c r="I3664" s="29">
        <v>0.15479999999999999</v>
      </c>
      <c r="J3664" s="29">
        <v>1.5633999999999999</v>
      </c>
      <c r="K3664" s="29">
        <v>3.3030999999999998E-2</v>
      </c>
      <c r="L3664" s="29">
        <v>0.31740000000000002</v>
      </c>
      <c r="M3664" s="29">
        <v>8.5589999999999999E-2</v>
      </c>
      <c r="N3664" s="29">
        <v>1.3310000000000001E-2</v>
      </c>
      <c r="O3664" s="29">
        <v>0.90649999999999997</v>
      </c>
      <c r="P3664" s="29">
        <v>1.1438699999999999</v>
      </c>
      <c r="Q3664" s="29">
        <v>2.3127000000000002E-2</v>
      </c>
      <c r="R3664" s="29">
        <v>2.0382000000000001E-2</v>
      </c>
      <c r="S3664" s="29">
        <v>3.2393999999999999E-2</v>
      </c>
      <c r="T3664" s="29">
        <v>0.98109999999999997</v>
      </c>
      <c r="U3664" s="29">
        <v>0.112582</v>
      </c>
      <c r="V3664" s="29">
        <v>0.55369999999999997</v>
      </c>
    </row>
    <row r="3665" spans="1:22" ht="14.25" customHeight="1" x14ac:dyDescent="0.3">
      <c r="A3665" s="57">
        <v>40812</v>
      </c>
      <c r="B3665" s="29">
        <v>20832</v>
      </c>
      <c r="C3665" s="29">
        <v>20628</v>
      </c>
      <c r="D3665" s="29">
        <v>78.363</v>
      </c>
      <c r="E3665" s="29">
        <v>76.36</v>
      </c>
      <c r="F3665" s="29">
        <v>1.3532999999999999</v>
      </c>
      <c r="G3665" s="29">
        <v>1.3096E-2</v>
      </c>
      <c r="H3665" s="29">
        <v>0.15623000000000001</v>
      </c>
      <c r="I3665" s="29">
        <v>0.15429999999999999</v>
      </c>
      <c r="J3665" s="29">
        <v>1.5565</v>
      </c>
      <c r="K3665" s="29">
        <v>3.2809999999999999E-2</v>
      </c>
      <c r="L3665" s="29">
        <v>0.31480000000000002</v>
      </c>
      <c r="M3665" s="29">
        <v>8.4659999999999999E-2</v>
      </c>
      <c r="N3665" s="29">
        <v>1.3310000000000001E-2</v>
      </c>
      <c r="O3665" s="29">
        <v>0.9093</v>
      </c>
      <c r="P3665" s="29">
        <v>1.1433800000000001</v>
      </c>
      <c r="Q3665" s="29">
        <v>2.2897000000000001E-2</v>
      </c>
      <c r="R3665" s="29">
        <v>2.0219000000000001E-2</v>
      </c>
      <c r="S3665" s="29">
        <v>3.2122999999999999E-2</v>
      </c>
      <c r="T3665" s="29">
        <v>0.97550000000000003</v>
      </c>
      <c r="U3665" s="29">
        <v>0.110011</v>
      </c>
      <c r="V3665" s="29">
        <v>0.54830000000000001</v>
      </c>
    </row>
    <row r="3666" spans="1:22" ht="14.25" customHeight="1" x14ac:dyDescent="0.3">
      <c r="A3666" s="57">
        <v>40809</v>
      </c>
      <c r="B3666" s="29">
        <v>20832</v>
      </c>
      <c r="C3666" s="29">
        <v>20628</v>
      </c>
      <c r="D3666" s="29">
        <v>78.501000000000005</v>
      </c>
      <c r="E3666" s="29">
        <v>76.61</v>
      </c>
      <c r="F3666" s="29">
        <v>1.35</v>
      </c>
      <c r="G3666" s="29">
        <v>1.3063E-2</v>
      </c>
      <c r="H3666" s="29">
        <v>0.15651999999999999</v>
      </c>
      <c r="I3666" s="29">
        <v>0.1537</v>
      </c>
      <c r="J3666" s="29">
        <v>1.5448999999999999</v>
      </c>
      <c r="K3666" s="29">
        <v>3.2960000000000003E-2</v>
      </c>
      <c r="L3666" s="29">
        <v>0.31369999999999998</v>
      </c>
      <c r="M3666" s="29">
        <v>8.5769999999999999E-2</v>
      </c>
      <c r="N3666" s="29">
        <v>1.332E-2</v>
      </c>
      <c r="O3666" s="29">
        <v>0.90739999999999998</v>
      </c>
      <c r="P3666" s="29">
        <v>1.14194</v>
      </c>
      <c r="Q3666" s="29">
        <v>2.2932999999999999E-2</v>
      </c>
      <c r="R3666" s="29">
        <v>2.0227999999999999E-2</v>
      </c>
      <c r="S3666" s="29">
        <v>3.2326000000000001E-2</v>
      </c>
      <c r="T3666" s="29">
        <v>0.97260000000000002</v>
      </c>
      <c r="U3666" s="29">
        <v>0.110683</v>
      </c>
      <c r="V3666" s="29">
        <v>0.54569999999999996</v>
      </c>
    </row>
    <row r="3667" spans="1:22" ht="14.25" customHeight="1" x14ac:dyDescent="0.3">
      <c r="A3667" s="57">
        <v>40808</v>
      </c>
      <c r="B3667" s="29">
        <v>20822</v>
      </c>
      <c r="C3667" s="29">
        <v>20628</v>
      </c>
      <c r="D3667" s="29">
        <v>78.454999999999998</v>
      </c>
      <c r="E3667" s="29">
        <v>76.239999999999995</v>
      </c>
      <c r="F3667" s="29">
        <v>1.3465</v>
      </c>
      <c r="G3667" s="29">
        <v>1.3117E-2</v>
      </c>
      <c r="H3667" s="29">
        <v>0.15625</v>
      </c>
      <c r="I3667" s="29">
        <v>0.15479999999999999</v>
      </c>
      <c r="J3667" s="29">
        <v>1.5343</v>
      </c>
      <c r="K3667" s="29">
        <v>3.2834000000000002E-2</v>
      </c>
      <c r="L3667" s="29">
        <v>0.31459999999999999</v>
      </c>
      <c r="M3667" s="29">
        <v>8.48E-2</v>
      </c>
      <c r="N3667" s="29">
        <v>1.3339999999999999E-2</v>
      </c>
      <c r="O3667" s="29">
        <v>0.90669999999999995</v>
      </c>
      <c r="P3667" s="29">
        <v>1.1415500000000001</v>
      </c>
      <c r="Q3667" s="29">
        <v>2.2845000000000001E-2</v>
      </c>
      <c r="R3667" s="29">
        <v>2.0168999999999999E-2</v>
      </c>
      <c r="S3667" s="29">
        <v>3.2467999999999997E-2</v>
      </c>
      <c r="T3667" s="29">
        <v>0.97230000000000005</v>
      </c>
      <c r="U3667" s="29">
        <v>0.10986</v>
      </c>
      <c r="V3667" s="29">
        <v>0.52470000000000006</v>
      </c>
    </row>
    <row r="3668" spans="1:22" ht="14.25" customHeight="1" x14ac:dyDescent="0.3">
      <c r="A3668" s="57">
        <v>40807</v>
      </c>
      <c r="B3668" s="29">
        <v>20832</v>
      </c>
      <c r="C3668" s="29">
        <v>20628</v>
      </c>
      <c r="D3668" s="29">
        <v>77.341999999999999</v>
      </c>
      <c r="E3668" s="29">
        <v>76.459999999999994</v>
      </c>
      <c r="F3668" s="29">
        <v>1.3573</v>
      </c>
      <c r="G3668" s="29">
        <v>1.308E-2</v>
      </c>
      <c r="H3668" s="29">
        <v>0.15675</v>
      </c>
      <c r="I3668" s="29">
        <v>0.15659999999999999</v>
      </c>
      <c r="J3668" s="29">
        <v>1.55</v>
      </c>
      <c r="K3668" s="29">
        <v>3.3374000000000001E-2</v>
      </c>
      <c r="L3668" s="29">
        <v>0.31830000000000003</v>
      </c>
      <c r="M3668" s="29">
        <v>8.6989999999999998E-2</v>
      </c>
      <c r="N3668" s="29">
        <v>1.3339999999999999E-2</v>
      </c>
      <c r="O3668" s="29">
        <v>0.90769999999999995</v>
      </c>
      <c r="P3668" s="29">
        <v>1.1388199999999999</v>
      </c>
      <c r="Q3668" s="29">
        <v>2.2825999999999999E-2</v>
      </c>
      <c r="R3668" s="29">
        <v>2.0691000000000001E-2</v>
      </c>
      <c r="S3668" s="29">
        <v>3.2658E-2</v>
      </c>
      <c r="T3668" s="29">
        <v>0.9919</v>
      </c>
      <c r="U3668" s="29">
        <v>0.110193</v>
      </c>
      <c r="V3668" s="29">
        <v>0.53139999999999998</v>
      </c>
    </row>
    <row r="3669" spans="1:22" ht="14.25" customHeight="1" x14ac:dyDescent="0.3">
      <c r="A3669" s="57">
        <v>40806</v>
      </c>
      <c r="B3669" s="29">
        <v>20817</v>
      </c>
      <c r="C3669" s="29">
        <v>20628</v>
      </c>
      <c r="D3669" s="29">
        <v>77.03</v>
      </c>
      <c r="E3669" s="29">
        <v>76.45</v>
      </c>
      <c r="F3669" s="29">
        <v>1.3702000000000001</v>
      </c>
      <c r="G3669" s="29">
        <v>1.308E-2</v>
      </c>
      <c r="H3669" s="29">
        <v>0.15662999999999999</v>
      </c>
      <c r="I3669" s="29">
        <v>0.15659999999999999</v>
      </c>
      <c r="J3669" s="29">
        <v>1.5737000000000001</v>
      </c>
      <c r="K3669" s="29">
        <v>3.3478000000000001E-2</v>
      </c>
      <c r="L3669" s="29">
        <v>0.32129999999999997</v>
      </c>
      <c r="M3669" s="29">
        <v>8.7650000000000006E-2</v>
      </c>
      <c r="N3669" s="29">
        <v>1.332E-2</v>
      </c>
      <c r="O3669" s="29">
        <v>0.90849999999999997</v>
      </c>
      <c r="P3669" s="29">
        <v>1.1399300000000001</v>
      </c>
      <c r="Q3669" s="29">
        <v>2.2922999999999999E-2</v>
      </c>
      <c r="R3669" s="29">
        <v>2.0809000000000001E-2</v>
      </c>
      <c r="S3669" s="29">
        <v>3.2883999999999997E-2</v>
      </c>
      <c r="T3669" s="29">
        <v>1.0074000000000001</v>
      </c>
      <c r="U3669" s="29">
        <v>0.112328</v>
      </c>
      <c r="V3669" s="29">
        <v>0.55979999999999996</v>
      </c>
    </row>
    <row r="3670" spans="1:22" ht="14.25" customHeight="1" x14ac:dyDescent="0.3">
      <c r="A3670" s="57">
        <v>40805</v>
      </c>
      <c r="B3670" s="29">
        <v>20832</v>
      </c>
      <c r="C3670" s="29">
        <v>20628</v>
      </c>
      <c r="D3670" s="29">
        <v>77.146000000000001</v>
      </c>
      <c r="E3670" s="29">
        <v>76.58</v>
      </c>
      <c r="F3670" s="29">
        <v>1.3686</v>
      </c>
      <c r="G3670" s="29">
        <v>1.3056999999999999E-2</v>
      </c>
      <c r="H3670" s="29">
        <v>0.15656999999999999</v>
      </c>
      <c r="I3670" s="29">
        <v>0.15640000000000001</v>
      </c>
      <c r="J3670" s="29">
        <v>1.5705</v>
      </c>
      <c r="K3670" s="29">
        <v>3.3520000000000001E-2</v>
      </c>
      <c r="L3670" s="29">
        <v>0.31919999999999998</v>
      </c>
      <c r="M3670" s="29">
        <v>8.7770000000000001E-2</v>
      </c>
      <c r="N3670" s="29">
        <v>1.332E-2</v>
      </c>
      <c r="O3670" s="29">
        <v>0.9093</v>
      </c>
      <c r="P3670" s="29">
        <v>1.1406400000000001</v>
      </c>
      <c r="Q3670" s="29">
        <v>2.2841E-2</v>
      </c>
      <c r="R3670" s="29">
        <v>2.0915E-2</v>
      </c>
      <c r="S3670" s="29">
        <v>3.2723000000000002E-2</v>
      </c>
      <c r="T3670" s="29">
        <v>1.0094000000000001</v>
      </c>
      <c r="U3670" s="29">
        <v>0.111638</v>
      </c>
      <c r="V3670" s="29">
        <v>0.55620000000000003</v>
      </c>
    </row>
    <row r="3671" spans="1:22" ht="14.25" customHeight="1" x14ac:dyDescent="0.3">
      <c r="A3671" s="57">
        <v>40802</v>
      </c>
      <c r="B3671" s="29">
        <v>20832</v>
      </c>
      <c r="C3671" s="29">
        <v>20628</v>
      </c>
      <c r="D3671" s="29">
        <v>76.599000000000004</v>
      </c>
      <c r="E3671" s="29">
        <v>76.790000000000006</v>
      </c>
      <c r="F3671" s="29">
        <v>1.3795999999999999</v>
      </c>
      <c r="G3671" s="29">
        <v>1.3022000000000001E-2</v>
      </c>
      <c r="H3671" s="29">
        <v>0.15665000000000001</v>
      </c>
      <c r="I3671" s="29">
        <v>0.15679999999999999</v>
      </c>
      <c r="J3671" s="29">
        <v>1.5790999999999999</v>
      </c>
      <c r="K3671" s="29">
        <v>3.3881000000000001E-2</v>
      </c>
      <c r="L3671" s="29">
        <v>0.32379999999999998</v>
      </c>
      <c r="M3671" s="29">
        <v>8.9980000000000004E-2</v>
      </c>
      <c r="N3671" s="29">
        <v>1.3339999999999999E-2</v>
      </c>
      <c r="O3671" s="29">
        <v>0.9093</v>
      </c>
      <c r="P3671" s="29">
        <v>1.1397299999999999</v>
      </c>
      <c r="Q3671" s="29">
        <v>2.3092000000000001E-2</v>
      </c>
      <c r="R3671" s="29">
        <v>2.1158E-2</v>
      </c>
      <c r="S3671" s="29">
        <v>3.2953999999999997E-2</v>
      </c>
      <c r="T3671" s="29">
        <v>1.0224</v>
      </c>
      <c r="U3671" s="29">
        <v>0.113876</v>
      </c>
      <c r="V3671" s="29">
        <v>0.57699999999999996</v>
      </c>
    </row>
    <row r="3672" spans="1:22" ht="14.25" customHeight="1" x14ac:dyDescent="0.3">
      <c r="A3672" s="57">
        <v>40801</v>
      </c>
      <c r="B3672" s="29">
        <v>20832</v>
      </c>
      <c r="C3672" s="29">
        <v>20628</v>
      </c>
      <c r="D3672" s="29">
        <v>76.241</v>
      </c>
      <c r="E3672" s="29">
        <v>76.7</v>
      </c>
      <c r="F3672" s="29">
        <v>1.3876999999999999</v>
      </c>
      <c r="G3672" s="29">
        <v>1.3037E-2</v>
      </c>
      <c r="H3672" s="29">
        <v>0.15645000000000001</v>
      </c>
      <c r="I3672" s="29">
        <v>0.15670000000000001</v>
      </c>
      <c r="J3672" s="29">
        <v>1.58</v>
      </c>
      <c r="K3672" s="29">
        <v>3.3893E-2</v>
      </c>
      <c r="L3672" s="29">
        <v>0.3241</v>
      </c>
      <c r="M3672" s="29">
        <v>8.9859999999999995E-2</v>
      </c>
      <c r="N3672" s="29">
        <v>1.3350000000000001E-2</v>
      </c>
      <c r="O3672" s="29">
        <v>0.9083</v>
      </c>
      <c r="P3672" s="29">
        <v>1.14116</v>
      </c>
      <c r="Q3672" s="29">
        <v>2.3084E-2</v>
      </c>
      <c r="R3672" s="29">
        <v>2.1028000000000002E-2</v>
      </c>
      <c r="S3672" s="29">
        <v>3.2975999999999998E-2</v>
      </c>
      <c r="T3672" s="29">
        <v>1.0166999999999999</v>
      </c>
      <c r="U3672" s="29">
        <v>0.113798</v>
      </c>
      <c r="V3672" s="29">
        <v>0.58589999999999998</v>
      </c>
    </row>
    <row r="3673" spans="1:22" ht="14.25" customHeight="1" x14ac:dyDescent="0.3">
      <c r="A3673" s="57">
        <v>40800</v>
      </c>
      <c r="B3673" s="29">
        <v>20832</v>
      </c>
      <c r="C3673" s="29">
        <v>20628</v>
      </c>
      <c r="D3673" s="29">
        <v>76.832999999999998</v>
      </c>
      <c r="E3673" s="29">
        <v>76.62</v>
      </c>
      <c r="F3673" s="29">
        <v>1.3754999999999999</v>
      </c>
      <c r="G3673" s="29">
        <v>1.3049E-2</v>
      </c>
      <c r="H3673" s="29">
        <v>0.15634000000000001</v>
      </c>
      <c r="I3673" s="29">
        <v>0.15640000000000001</v>
      </c>
      <c r="J3673" s="29">
        <v>1.5768</v>
      </c>
      <c r="K3673" s="29">
        <v>3.3769E-2</v>
      </c>
      <c r="L3673" s="29">
        <v>0.32529999999999998</v>
      </c>
      <c r="M3673" s="29">
        <v>9.0429999999999996E-2</v>
      </c>
      <c r="N3673" s="29">
        <v>1.338E-2</v>
      </c>
      <c r="O3673" s="29">
        <v>0.90849999999999997</v>
      </c>
      <c r="P3673" s="29">
        <v>1.14194</v>
      </c>
      <c r="Q3673" s="29">
        <v>2.3002000000000002E-2</v>
      </c>
      <c r="R3673" s="29">
        <v>2.0986000000000001E-2</v>
      </c>
      <c r="S3673" s="29">
        <v>3.3024999999999999E-2</v>
      </c>
      <c r="T3673" s="29">
        <v>1.0107999999999999</v>
      </c>
      <c r="U3673" s="29">
        <v>0.11383</v>
      </c>
      <c r="V3673" s="29">
        <v>0.58330000000000004</v>
      </c>
    </row>
    <row r="3674" spans="1:22" ht="14.25" customHeight="1" x14ac:dyDescent="0.3">
      <c r="A3674" s="57">
        <v>40799</v>
      </c>
      <c r="B3674" s="29">
        <v>20817</v>
      </c>
      <c r="C3674" s="29">
        <v>20628</v>
      </c>
      <c r="D3674" s="29">
        <v>76.918999999999997</v>
      </c>
      <c r="E3674" s="29">
        <v>76.959999999999994</v>
      </c>
      <c r="F3674" s="29">
        <v>1.3677999999999999</v>
      </c>
      <c r="G3674" s="29">
        <v>1.2997E-2</v>
      </c>
      <c r="H3674" s="29">
        <v>0.15626999999999999</v>
      </c>
      <c r="I3674" s="29">
        <v>0.15659999999999999</v>
      </c>
      <c r="J3674" s="29">
        <v>1.5779000000000001</v>
      </c>
      <c r="K3674" s="29">
        <v>3.3921E-2</v>
      </c>
      <c r="L3674" s="29">
        <v>0.3261</v>
      </c>
      <c r="M3674" s="29">
        <v>9.0700000000000003E-2</v>
      </c>
      <c r="N3674" s="29">
        <v>1.34E-2</v>
      </c>
      <c r="O3674" s="29">
        <v>0.90810000000000002</v>
      </c>
      <c r="P3674" s="29">
        <v>1.14286</v>
      </c>
      <c r="Q3674" s="29">
        <v>2.3151000000000001E-2</v>
      </c>
      <c r="R3674" s="29">
        <v>2.1013E-2</v>
      </c>
      <c r="S3674" s="29">
        <v>3.3118000000000002E-2</v>
      </c>
      <c r="T3674" s="29">
        <v>1.0145</v>
      </c>
      <c r="U3674" s="29">
        <v>0.114811</v>
      </c>
      <c r="V3674" s="29">
        <v>0.5847</v>
      </c>
    </row>
    <row r="3675" spans="1:22" ht="14.25" customHeight="1" x14ac:dyDescent="0.3">
      <c r="A3675" s="57">
        <v>40798</v>
      </c>
      <c r="B3675" s="29">
        <v>20832</v>
      </c>
      <c r="C3675" s="29">
        <v>20628</v>
      </c>
      <c r="D3675" s="29">
        <v>77.578000000000003</v>
      </c>
      <c r="E3675" s="29">
        <v>77.209999999999994</v>
      </c>
      <c r="F3675" s="29">
        <v>1.3678999999999999</v>
      </c>
      <c r="G3675" s="29">
        <v>1.2951000000000001E-2</v>
      </c>
      <c r="H3675" s="29">
        <v>0.15617</v>
      </c>
      <c r="I3675" s="29">
        <v>0.15659999999999999</v>
      </c>
      <c r="J3675" s="29">
        <v>1.5862000000000001</v>
      </c>
      <c r="K3675" s="29">
        <v>3.3921E-2</v>
      </c>
      <c r="L3675" s="29">
        <v>0.32940000000000003</v>
      </c>
      <c r="M3675" s="29">
        <v>9.2999999999999999E-2</v>
      </c>
      <c r="N3675" s="29">
        <v>1.345E-2</v>
      </c>
      <c r="O3675" s="29">
        <v>0.90790000000000004</v>
      </c>
      <c r="P3675" s="29">
        <v>1.14299</v>
      </c>
      <c r="Q3675" s="29">
        <v>2.3345000000000001E-2</v>
      </c>
      <c r="R3675" s="29">
        <v>2.1173999999999998E-2</v>
      </c>
      <c r="S3675" s="29">
        <v>3.3168000000000003E-2</v>
      </c>
      <c r="T3675" s="29">
        <v>1.0074000000000001</v>
      </c>
      <c r="U3675" s="29">
        <v>0.11604299999999999</v>
      </c>
      <c r="V3675" s="29">
        <v>0.58740000000000003</v>
      </c>
    </row>
    <row r="3676" spans="1:22" ht="14.25" customHeight="1" x14ac:dyDescent="0.3">
      <c r="A3676" s="57">
        <v>40795</v>
      </c>
      <c r="B3676" s="29">
        <v>20817</v>
      </c>
      <c r="C3676" s="29">
        <v>20628</v>
      </c>
      <c r="D3676" s="29">
        <v>77.191999999999993</v>
      </c>
      <c r="E3676" s="29">
        <v>77.61</v>
      </c>
      <c r="F3676" s="29">
        <v>1.3655999999999999</v>
      </c>
      <c r="G3676" s="29">
        <v>1.289E-2</v>
      </c>
      <c r="H3676" s="29">
        <v>0.15654000000000001</v>
      </c>
      <c r="I3676" s="29">
        <v>0.15720000000000001</v>
      </c>
      <c r="J3676" s="29">
        <v>1.5883</v>
      </c>
      <c r="K3676" s="29">
        <v>3.4044999999999999E-2</v>
      </c>
      <c r="L3676" s="29">
        <v>0.33139999999999997</v>
      </c>
      <c r="M3676" s="29">
        <v>9.2799999999999994E-2</v>
      </c>
      <c r="N3676" s="29">
        <v>1.35E-2</v>
      </c>
      <c r="O3676" s="29">
        <v>0.9083</v>
      </c>
      <c r="P3676" s="29">
        <v>1.1422099999999999</v>
      </c>
      <c r="Q3676" s="29">
        <v>2.3557999999999999E-2</v>
      </c>
      <c r="R3676" s="29">
        <v>2.1474E-2</v>
      </c>
      <c r="S3676" s="29">
        <v>3.3244999999999997E-2</v>
      </c>
      <c r="T3676" s="29">
        <v>1.0033000000000001</v>
      </c>
      <c r="U3676" s="29">
        <v>0.116659</v>
      </c>
      <c r="V3676" s="29">
        <v>0.5978</v>
      </c>
    </row>
    <row r="3677" spans="1:22" ht="14.25" customHeight="1" x14ac:dyDescent="0.3">
      <c r="A3677" s="57">
        <v>40794</v>
      </c>
      <c r="B3677" s="29">
        <v>20817</v>
      </c>
      <c r="C3677" s="29">
        <v>20628</v>
      </c>
      <c r="D3677" s="29">
        <v>76.245999999999995</v>
      </c>
      <c r="E3677" s="29">
        <v>77.510000000000005</v>
      </c>
      <c r="F3677" s="29">
        <v>1.3882000000000001</v>
      </c>
      <c r="G3677" s="29">
        <v>1.2902E-2</v>
      </c>
      <c r="H3677" s="29">
        <v>0.15669</v>
      </c>
      <c r="I3677" s="29">
        <v>0.15720000000000001</v>
      </c>
      <c r="J3677" s="29">
        <v>1.5958000000000001</v>
      </c>
      <c r="K3677" s="29">
        <v>3.4251999999999998E-2</v>
      </c>
      <c r="L3677" s="29">
        <v>0.3342</v>
      </c>
      <c r="M3677" s="29">
        <v>9.2710000000000001E-2</v>
      </c>
      <c r="N3677" s="29">
        <v>1.35E-2</v>
      </c>
      <c r="O3677" s="29">
        <v>0.90759999999999996</v>
      </c>
      <c r="P3677" s="29">
        <v>1.1431199999999999</v>
      </c>
      <c r="Q3677" s="29">
        <v>2.3521E-2</v>
      </c>
      <c r="R3677" s="29">
        <v>2.1645999999999999E-2</v>
      </c>
      <c r="S3677" s="29">
        <v>3.3321999999999997E-2</v>
      </c>
      <c r="T3677" s="29">
        <v>1.0105999999999999</v>
      </c>
      <c r="U3677" s="29">
        <v>0.11672</v>
      </c>
      <c r="V3677" s="29">
        <v>0.60219999999999996</v>
      </c>
    </row>
    <row r="3678" spans="1:22" ht="14.25" customHeight="1" x14ac:dyDescent="0.3">
      <c r="A3678" s="57">
        <v>40793</v>
      </c>
      <c r="B3678" s="29">
        <v>20832</v>
      </c>
      <c r="C3678" s="29">
        <v>20628</v>
      </c>
      <c r="D3678" s="29">
        <v>75.466999999999999</v>
      </c>
      <c r="E3678" s="29">
        <v>77.260000000000005</v>
      </c>
      <c r="F3678" s="29">
        <v>1.4097999999999999</v>
      </c>
      <c r="G3678" s="29">
        <v>1.2945999999999999E-2</v>
      </c>
      <c r="H3678" s="29">
        <v>0.15640000000000001</v>
      </c>
      <c r="I3678" s="29">
        <v>0.15709999999999999</v>
      </c>
      <c r="J3678" s="29">
        <v>1.5991</v>
      </c>
      <c r="K3678" s="29">
        <v>3.4388000000000002E-2</v>
      </c>
      <c r="L3678" s="29">
        <v>0.3357</v>
      </c>
      <c r="M3678" s="29">
        <v>9.3469999999999998E-2</v>
      </c>
      <c r="N3678" s="29">
        <v>1.349E-2</v>
      </c>
      <c r="O3678" s="29">
        <v>0.90920000000000001</v>
      </c>
      <c r="P3678" s="29">
        <v>1.1431899999999999</v>
      </c>
      <c r="Q3678" s="29">
        <v>2.3649E-2</v>
      </c>
      <c r="R3678" s="29">
        <v>2.1659999999999999E-2</v>
      </c>
      <c r="S3678" s="29">
        <v>3.3349999999999998E-2</v>
      </c>
      <c r="T3678" s="29">
        <v>1.0169999999999999</v>
      </c>
      <c r="U3678" s="29">
        <v>0.117117</v>
      </c>
      <c r="V3678" s="29">
        <v>0.60209999999999997</v>
      </c>
    </row>
    <row r="3679" spans="1:22" ht="14.25" customHeight="1" x14ac:dyDescent="0.3">
      <c r="A3679" s="57">
        <v>40792</v>
      </c>
      <c r="B3679" s="29">
        <v>20817</v>
      </c>
      <c r="C3679" s="29">
        <v>20628</v>
      </c>
      <c r="D3679" s="29">
        <v>75.951999999999998</v>
      </c>
      <c r="E3679" s="29">
        <v>77.66</v>
      </c>
      <c r="F3679" s="29">
        <v>1.3997999999999999</v>
      </c>
      <c r="G3679" s="29">
        <v>1.2877E-2</v>
      </c>
      <c r="H3679" s="29">
        <v>0.15648000000000001</v>
      </c>
      <c r="I3679" s="29">
        <v>0.15720000000000001</v>
      </c>
      <c r="J3679" s="29">
        <v>1.5942000000000001</v>
      </c>
      <c r="K3679" s="29">
        <v>3.4334000000000003E-2</v>
      </c>
      <c r="L3679" s="29">
        <v>0.3347</v>
      </c>
      <c r="M3679" s="29">
        <v>9.282E-2</v>
      </c>
      <c r="N3679" s="29">
        <v>1.3480000000000001E-2</v>
      </c>
      <c r="O3679" s="29">
        <v>0.90869999999999995</v>
      </c>
      <c r="P3679" s="29">
        <v>1.14364</v>
      </c>
      <c r="Q3679" s="29">
        <v>2.3616000000000002E-2</v>
      </c>
      <c r="R3679" s="29">
        <v>2.1683999999999998E-2</v>
      </c>
      <c r="S3679" s="29">
        <v>3.3383000000000003E-2</v>
      </c>
      <c r="T3679" s="29">
        <v>1.0096000000000001</v>
      </c>
      <c r="U3679" s="29">
        <v>0.116857</v>
      </c>
      <c r="V3679" s="29">
        <v>0.60319999999999996</v>
      </c>
    </row>
    <row r="3680" spans="1:22" ht="14.25" customHeight="1" x14ac:dyDescent="0.3">
      <c r="A3680" s="57">
        <v>40791</v>
      </c>
      <c r="B3680" s="29">
        <v>20832</v>
      </c>
      <c r="C3680" s="29">
        <v>20628</v>
      </c>
      <c r="D3680" s="29">
        <v>75.111999999999995</v>
      </c>
      <c r="E3680" s="29">
        <v>76.89</v>
      </c>
      <c r="F3680" s="29">
        <v>1.4097999999999999</v>
      </c>
      <c r="G3680" s="29">
        <v>1.3004999999999999E-2</v>
      </c>
      <c r="H3680" s="29">
        <v>0.15661</v>
      </c>
      <c r="I3680" s="29">
        <v>0.1573</v>
      </c>
      <c r="J3680" s="29">
        <v>1.6117999999999999</v>
      </c>
      <c r="K3680" s="29">
        <v>3.4382000000000003E-2</v>
      </c>
      <c r="L3680" s="29">
        <v>0.33550000000000002</v>
      </c>
      <c r="M3680" s="29">
        <v>9.3439999999999995E-2</v>
      </c>
      <c r="N3680" s="29">
        <v>1.35E-2</v>
      </c>
      <c r="O3680" s="29">
        <v>0.9083</v>
      </c>
      <c r="P3680" s="29">
        <v>1.1440999999999999</v>
      </c>
      <c r="Q3680" s="29">
        <v>2.3632E-2</v>
      </c>
      <c r="R3680" s="29">
        <v>2.1741E-2</v>
      </c>
      <c r="S3680" s="29">
        <v>3.3422E-2</v>
      </c>
      <c r="T3680" s="29">
        <v>1.0094000000000001</v>
      </c>
      <c r="U3680" s="29">
        <v>0.11713</v>
      </c>
      <c r="V3680" s="29">
        <v>0.60799999999999998</v>
      </c>
    </row>
    <row r="3681" spans="1:22" ht="14.25" customHeight="1" x14ac:dyDescent="0.3">
      <c r="A3681" s="57">
        <v>40788</v>
      </c>
      <c r="B3681" s="29">
        <v>20832</v>
      </c>
      <c r="C3681" s="29">
        <v>20628</v>
      </c>
      <c r="D3681" s="29">
        <v>74.756</v>
      </c>
      <c r="E3681" s="29">
        <v>76.8</v>
      </c>
      <c r="F3681" s="29">
        <v>1.4205000000000001</v>
      </c>
      <c r="G3681" s="29">
        <v>1.3018999999999999E-2</v>
      </c>
      <c r="H3681" s="29">
        <v>0.15668000000000001</v>
      </c>
      <c r="I3681" s="29">
        <v>0.15740000000000001</v>
      </c>
      <c r="J3681" s="29">
        <v>1.6216999999999999</v>
      </c>
      <c r="K3681" s="29">
        <v>3.4423000000000002E-2</v>
      </c>
      <c r="L3681" s="29">
        <v>0.33679999999999999</v>
      </c>
      <c r="M3681" s="29">
        <v>9.3869999999999995E-2</v>
      </c>
      <c r="N3681" s="29">
        <v>1.354E-2</v>
      </c>
      <c r="O3681" s="29">
        <v>0.90920000000000001</v>
      </c>
      <c r="P3681" s="29">
        <v>1.1462000000000001</v>
      </c>
      <c r="Q3681" s="29">
        <v>2.3674000000000001E-2</v>
      </c>
      <c r="R3681" s="29">
        <v>2.1835E-2</v>
      </c>
      <c r="S3681" s="29">
        <v>3.3433999999999998E-2</v>
      </c>
      <c r="T3681" s="29">
        <v>1.0148999999999999</v>
      </c>
      <c r="U3681" s="29">
        <v>0.11722</v>
      </c>
      <c r="V3681" s="29">
        <v>0.60909999999999997</v>
      </c>
    </row>
    <row r="3682" spans="1:22" ht="14.25" customHeight="1" x14ac:dyDescent="0.3">
      <c r="A3682" s="57">
        <v>40787</v>
      </c>
      <c r="B3682" s="29">
        <v>20832</v>
      </c>
      <c r="C3682" s="29">
        <v>20628</v>
      </c>
      <c r="D3682" s="29">
        <v>74.478999999999999</v>
      </c>
      <c r="E3682" s="29">
        <v>76.930000000000007</v>
      </c>
      <c r="F3682" s="29">
        <v>1.4258999999999999</v>
      </c>
      <c r="G3682" s="29">
        <v>1.3002E-2</v>
      </c>
      <c r="H3682" s="29">
        <v>0.15675</v>
      </c>
      <c r="I3682" s="29">
        <v>0.15740000000000001</v>
      </c>
      <c r="J3682" s="29">
        <v>1.6178999999999999</v>
      </c>
      <c r="K3682" s="29">
        <v>3.4541000000000002E-2</v>
      </c>
      <c r="L3682" s="29">
        <v>0.33700000000000002</v>
      </c>
      <c r="M3682" s="29">
        <v>9.3990000000000004E-2</v>
      </c>
      <c r="N3682" s="29">
        <v>1.354E-2</v>
      </c>
      <c r="O3682" s="29">
        <v>0.9093</v>
      </c>
      <c r="P3682" s="29">
        <v>1.1461300000000001</v>
      </c>
      <c r="Q3682" s="29">
        <v>2.3674000000000001E-2</v>
      </c>
      <c r="R3682" s="29">
        <v>2.1694000000000001E-2</v>
      </c>
      <c r="S3682" s="29">
        <v>3.3389000000000002E-2</v>
      </c>
      <c r="T3682" s="29">
        <v>1.0237000000000001</v>
      </c>
      <c r="U3682" s="29">
        <v>0.117234</v>
      </c>
      <c r="V3682" s="29">
        <v>0.61750000000000005</v>
      </c>
    </row>
    <row r="3683" spans="1:22" ht="14.25" customHeight="1" x14ac:dyDescent="0.3">
      <c r="A3683" s="57">
        <v>40786</v>
      </c>
      <c r="B3683" s="29">
        <v>20832</v>
      </c>
      <c r="C3683" s="29">
        <v>20628</v>
      </c>
      <c r="D3683" s="29">
        <v>74.117000000000004</v>
      </c>
      <c r="E3683" s="29">
        <v>76.66</v>
      </c>
      <c r="F3683" s="29">
        <v>1.4369000000000001</v>
      </c>
      <c r="G3683" s="29">
        <v>1.3044999999999999E-2</v>
      </c>
      <c r="H3683" s="29">
        <v>0.15678</v>
      </c>
      <c r="I3683" s="29">
        <v>0.1573</v>
      </c>
      <c r="J3683" s="29">
        <v>1.625</v>
      </c>
      <c r="K3683" s="29">
        <v>3.4464000000000002E-2</v>
      </c>
      <c r="L3683" s="29">
        <v>0.33650000000000002</v>
      </c>
      <c r="M3683" s="29">
        <v>9.3810000000000004E-2</v>
      </c>
      <c r="N3683" s="29">
        <v>1.354E-2</v>
      </c>
      <c r="O3683" s="29">
        <v>0.91200000000000003</v>
      </c>
      <c r="P3683" s="29">
        <v>1.1461300000000001</v>
      </c>
      <c r="Q3683" s="29">
        <v>2.3666E-2</v>
      </c>
      <c r="R3683" s="29">
        <v>2.1694000000000001E-2</v>
      </c>
      <c r="S3683" s="29">
        <v>3.3395000000000001E-2</v>
      </c>
      <c r="T3683" s="29">
        <v>1.0227999999999999</v>
      </c>
      <c r="U3683" s="29">
        <v>0.117288</v>
      </c>
      <c r="V3683" s="29">
        <v>0.62909999999999999</v>
      </c>
    </row>
    <row r="3684" spans="1:22" ht="14.25" customHeight="1" x14ac:dyDescent="0.3">
      <c r="A3684" s="57">
        <v>40785</v>
      </c>
      <c r="B3684" s="29">
        <v>20827</v>
      </c>
      <c r="C3684" s="29">
        <v>20628</v>
      </c>
      <c r="D3684" s="29">
        <v>73.945999999999998</v>
      </c>
      <c r="E3684" s="29">
        <v>76.739999999999995</v>
      </c>
      <c r="F3684" s="29">
        <v>1.4440999999999999</v>
      </c>
      <c r="G3684" s="29">
        <v>1.3032E-2</v>
      </c>
      <c r="H3684" s="29">
        <v>0.15673000000000001</v>
      </c>
      <c r="I3684" s="29">
        <v>0.15720000000000001</v>
      </c>
      <c r="J3684" s="29">
        <v>1.6298999999999999</v>
      </c>
      <c r="K3684" s="29">
        <v>3.4423000000000002E-2</v>
      </c>
      <c r="L3684" s="29">
        <v>0.33610000000000001</v>
      </c>
      <c r="M3684" s="29">
        <v>9.3119999999999994E-2</v>
      </c>
      <c r="N3684" s="29">
        <v>1.354E-2</v>
      </c>
      <c r="O3684" s="29">
        <v>0.91039999999999999</v>
      </c>
      <c r="P3684" s="29">
        <v>1.1450800000000001</v>
      </c>
      <c r="Q3684" s="29">
        <v>2.358E-2</v>
      </c>
      <c r="R3684" s="29">
        <v>2.1694000000000001E-2</v>
      </c>
      <c r="S3684" s="29">
        <v>3.3333000000000002E-2</v>
      </c>
      <c r="T3684" s="29">
        <v>1.0224</v>
      </c>
      <c r="U3684" s="29">
        <v>0.117058</v>
      </c>
      <c r="V3684" s="29">
        <v>0.62739999999999996</v>
      </c>
    </row>
    <row r="3685" spans="1:22" ht="14.25" customHeight="1" x14ac:dyDescent="0.3">
      <c r="A3685" s="57">
        <v>40784</v>
      </c>
      <c r="B3685" s="29">
        <v>20832</v>
      </c>
      <c r="C3685" s="29">
        <v>20628</v>
      </c>
      <c r="D3685" s="29">
        <v>73.721000000000004</v>
      </c>
      <c r="E3685" s="29">
        <v>76.83</v>
      </c>
      <c r="F3685" s="29">
        <v>1.4511000000000001</v>
      </c>
      <c r="G3685" s="29">
        <v>1.3015000000000001E-2</v>
      </c>
      <c r="H3685" s="29">
        <v>0.15670999999999999</v>
      </c>
      <c r="I3685" s="29">
        <v>0.15709999999999999</v>
      </c>
      <c r="J3685" s="29">
        <v>1.6408</v>
      </c>
      <c r="K3685" s="29">
        <v>3.4424000000000003E-2</v>
      </c>
      <c r="L3685" s="29">
        <v>0.3362</v>
      </c>
      <c r="M3685" s="29">
        <v>9.3090000000000006E-2</v>
      </c>
      <c r="N3685" s="29">
        <v>1.354E-2</v>
      </c>
      <c r="O3685" s="29">
        <v>0.91039999999999999</v>
      </c>
      <c r="P3685" s="29">
        <v>1.14639</v>
      </c>
      <c r="Q3685" s="29">
        <v>2.3654999999999999E-2</v>
      </c>
      <c r="R3685" s="29">
        <v>2.1711000000000001E-2</v>
      </c>
      <c r="S3685" s="29">
        <v>3.3343999999999999E-2</v>
      </c>
      <c r="T3685" s="29">
        <v>1.0236000000000001</v>
      </c>
      <c r="U3685" s="29">
        <v>0.11722</v>
      </c>
      <c r="V3685" s="29">
        <v>0.62829999999999997</v>
      </c>
    </row>
    <row r="3686" spans="1:22" ht="14.25" customHeight="1" x14ac:dyDescent="0.3">
      <c r="A3686" s="57">
        <v>40781</v>
      </c>
      <c r="B3686" s="29">
        <v>20832</v>
      </c>
      <c r="C3686" s="29">
        <v>20628</v>
      </c>
      <c r="D3686" s="29">
        <v>73.813999999999993</v>
      </c>
      <c r="E3686" s="29">
        <v>76.64</v>
      </c>
      <c r="F3686" s="29">
        <v>1.4499</v>
      </c>
      <c r="G3686" s="29">
        <v>1.3043000000000001E-2</v>
      </c>
      <c r="H3686" s="29">
        <v>0.15656</v>
      </c>
      <c r="I3686" s="29">
        <v>0.15690000000000001</v>
      </c>
      <c r="J3686" s="29">
        <v>1.6368</v>
      </c>
      <c r="K3686" s="29">
        <v>3.4458999999999997E-2</v>
      </c>
      <c r="L3686" s="29">
        <v>0.33460000000000001</v>
      </c>
      <c r="M3686" s="29">
        <v>9.282E-2</v>
      </c>
      <c r="N3686" s="29">
        <v>1.3610000000000001E-2</v>
      </c>
      <c r="O3686" s="29">
        <v>0.9093</v>
      </c>
      <c r="P3686" s="29">
        <v>1.1500900000000001</v>
      </c>
      <c r="Q3686" s="29">
        <v>2.3635E-2</v>
      </c>
      <c r="R3686" s="29">
        <v>2.1666000000000001E-2</v>
      </c>
      <c r="S3686" s="29">
        <v>3.3376999999999997E-2</v>
      </c>
      <c r="T3686" s="29">
        <v>1.0189999999999999</v>
      </c>
      <c r="U3686" s="29">
        <v>0.11672</v>
      </c>
      <c r="V3686" s="29">
        <v>0.62360000000000004</v>
      </c>
    </row>
    <row r="3687" spans="1:22" ht="14.25" customHeight="1" x14ac:dyDescent="0.3">
      <c r="A3687" s="57">
        <v>40780</v>
      </c>
      <c r="B3687" s="29">
        <v>20812</v>
      </c>
      <c r="C3687" s="29">
        <v>20628</v>
      </c>
      <c r="D3687" s="29">
        <v>74.278999999999996</v>
      </c>
      <c r="E3687" s="29">
        <v>77.459999999999994</v>
      </c>
      <c r="F3687" s="29">
        <v>1.4379</v>
      </c>
      <c r="G3687" s="29">
        <v>1.2909E-2</v>
      </c>
      <c r="H3687" s="29">
        <v>0.15648999999999999</v>
      </c>
      <c r="I3687" s="29">
        <v>0.157</v>
      </c>
      <c r="J3687" s="29">
        <v>1.6281000000000001</v>
      </c>
      <c r="K3687" s="29">
        <v>3.4396999999999997E-2</v>
      </c>
      <c r="L3687" s="29">
        <v>0.33379999999999999</v>
      </c>
      <c r="M3687" s="29">
        <v>9.1850000000000001E-2</v>
      </c>
      <c r="N3687" s="29">
        <v>1.3610000000000001E-2</v>
      </c>
      <c r="O3687" s="29">
        <v>0.90910000000000002</v>
      </c>
      <c r="P3687" s="29">
        <v>1.15168</v>
      </c>
      <c r="Q3687" s="29">
        <v>2.3515999999999999E-2</v>
      </c>
      <c r="R3687" s="29">
        <v>2.1715999999999999E-2</v>
      </c>
      <c r="S3687" s="29">
        <v>3.3321999999999997E-2</v>
      </c>
      <c r="T3687" s="29">
        <v>1.0118</v>
      </c>
      <c r="U3687" s="29">
        <v>0.11634</v>
      </c>
      <c r="V3687" s="29">
        <v>0.62139999999999995</v>
      </c>
    </row>
    <row r="3688" spans="1:22" ht="14.25" customHeight="1" x14ac:dyDescent="0.3">
      <c r="A3688" s="57">
        <v>40779</v>
      </c>
      <c r="B3688" s="29">
        <v>20832</v>
      </c>
      <c r="C3688" s="29">
        <v>20628</v>
      </c>
      <c r="D3688" s="29">
        <v>74.012</v>
      </c>
      <c r="E3688" s="29">
        <v>76.98</v>
      </c>
      <c r="F3688" s="29">
        <v>1.4414</v>
      </c>
      <c r="G3688" s="29">
        <v>1.299E-2</v>
      </c>
      <c r="H3688" s="29">
        <v>0.15651999999999999</v>
      </c>
      <c r="I3688" s="29">
        <v>0.157</v>
      </c>
      <c r="J3688" s="29">
        <v>1.6374</v>
      </c>
      <c r="K3688" s="29">
        <v>3.4444000000000002E-2</v>
      </c>
      <c r="L3688" s="29">
        <v>0.33650000000000002</v>
      </c>
      <c r="M3688" s="29">
        <v>9.2299999999999993E-2</v>
      </c>
      <c r="N3688" s="29">
        <v>1.355E-2</v>
      </c>
      <c r="O3688" s="29">
        <v>0.90980000000000005</v>
      </c>
      <c r="P3688" s="29">
        <v>1.15221</v>
      </c>
      <c r="Q3688" s="29">
        <v>2.3563000000000001E-2</v>
      </c>
      <c r="R3688" s="29">
        <v>2.1743999999999999E-2</v>
      </c>
      <c r="S3688" s="29">
        <v>3.3411000000000003E-2</v>
      </c>
      <c r="T3688" s="29">
        <v>1.0129999999999999</v>
      </c>
      <c r="U3688" s="29">
        <v>0.11689099999999999</v>
      </c>
      <c r="V3688" s="29">
        <v>0.61980000000000002</v>
      </c>
    </row>
    <row r="3689" spans="1:22" ht="14.25" customHeight="1" x14ac:dyDescent="0.3">
      <c r="A3689" s="57">
        <v>40778</v>
      </c>
      <c r="B3689" s="29">
        <v>20822</v>
      </c>
      <c r="C3689" s="29">
        <v>20618</v>
      </c>
      <c r="D3689" s="29">
        <v>73.894000000000005</v>
      </c>
      <c r="E3689" s="29">
        <v>76.66</v>
      </c>
      <c r="F3689" s="29">
        <v>1.4441999999999999</v>
      </c>
      <c r="G3689" s="29">
        <v>1.3047E-2</v>
      </c>
      <c r="H3689" s="29">
        <v>0.15631999999999999</v>
      </c>
      <c r="I3689" s="29">
        <v>0.15690000000000001</v>
      </c>
      <c r="J3689" s="29">
        <v>1.6495</v>
      </c>
      <c r="K3689" s="29">
        <v>3.4518E-2</v>
      </c>
      <c r="L3689" s="29">
        <v>0.33710000000000001</v>
      </c>
      <c r="M3689" s="29">
        <v>9.282E-2</v>
      </c>
      <c r="N3689" s="29">
        <v>1.341E-2</v>
      </c>
      <c r="O3689" s="29">
        <v>0.90939999999999999</v>
      </c>
      <c r="P3689" s="29">
        <v>1.15042</v>
      </c>
      <c r="Q3689" s="29">
        <v>2.3657999999999998E-2</v>
      </c>
      <c r="R3689" s="29">
        <v>2.1918E-2</v>
      </c>
      <c r="S3689" s="29">
        <v>3.3512E-2</v>
      </c>
      <c r="T3689" s="29">
        <v>1.0127999999999999</v>
      </c>
      <c r="U3689" s="29">
        <v>0.117062</v>
      </c>
      <c r="V3689" s="29">
        <v>0.626</v>
      </c>
    </row>
    <row r="3690" spans="1:22" ht="14.25" customHeight="1" x14ac:dyDescent="0.3">
      <c r="A3690" s="57">
        <v>40777</v>
      </c>
      <c r="B3690" s="29">
        <v>20822</v>
      </c>
      <c r="C3690" s="29">
        <v>20618</v>
      </c>
      <c r="D3690" s="29">
        <v>74.073999999999998</v>
      </c>
      <c r="E3690" s="29">
        <v>76.790000000000006</v>
      </c>
      <c r="F3690" s="29">
        <v>1.4358</v>
      </c>
      <c r="G3690" s="29">
        <v>1.3021E-2</v>
      </c>
      <c r="H3690" s="29">
        <v>0.15626999999999999</v>
      </c>
      <c r="I3690" s="29">
        <v>0.15690000000000001</v>
      </c>
      <c r="J3690" s="29">
        <v>1.6453</v>
      </c>
      <c r="K3690" s="29">
        <v>3.4477000000000001E-2</v>
      </c>
      <c r="L3690" s="29">
        <v>0.33700000000000002</v>
      </c>
      <c r="M3690" s="29">
        <v>9.2200000000000004E-2</v>
      </c>
      <c r="N3690" s="29">
        <v>1.341E-2</v>
      </c>
      <c r="O3690" s="29">
        <v>0.9093</v>
      </c>
      <c r="P3690" s="29">
        <v>1.1488</v>
      </c>
      <c r="Q3690" s="29">
        <v>2.3553999999999999E-2</v>
      </c>
      <c r="R3690" s="29">
        <v>2.1897E-2</v>
      </c>
      <c r="S3690" s="29">
        <v>3.3512E-2</v>
      </c>
      <c r="T3690" s="29">
        <v>1.0096000000000001</v>
      </c>
      <c r="U3690" s="29">
        <v>0.117062</v>
      </c>
      <c r="V3690" s="29">
        <v>0.62209999999999999</v>
      </c>
    </row>
    <row r="3691" spans="1:22" ht="14.25" customHeight="1" x14ac:dyDescent="0.3">
      <c r="A3691" s="57">
        <v>40774</v>
      </c>
      <c r="B3691" s="29">
        <v>20800</v>
      </c>
      <c r="C3691" s="29">
        <v>20618</v>
      </c>
      <c r="D3691" s="29">
        <v>74.009</v>
      </c>
      <c r="E3691" s="29">
        <v>76.55</v>
      </c>
      <c r="F3691" s="29">
        <v>1.4397</v>
      </c>
      <c r="G3691" s="29">
        <v>1.3065E-2</v>
      </c>
      <c r="H3691" s="29">
        <v>0.15634999999999999</v>
      </c>
      <c r="I3691" s="29">
        <v>0.15690000000000001</v>
      </c>
      <c r="J3691" s="29">
        <v>1.6465000000000001</v>
      </c>
      <c r="K3691" s="29">
        <v>3.4488999999999999E-2</v>
      </c>
      <c r="L3691" s="29">
        <v>0.33479999999999999</v>
      </c>
      <c r="M3691" s="29">
        <v>9.1969999999999996E-2</v>
      </c>
      <c r="N3691" s="29">
        <v>1.341E-2</v>
      </c>
      <c r="O3691" s="29">
        <v>0.90939999999999999</v>
      </c>
      <c r="P3691" s="29">
        <v>1.1507499999999999</v>
      </c>
      <c r="Q3691" s="29">
        <v>2.3491999999999999E-2</v>
      </c>
      <c r="R3691" s="29">
        <v>2.1859E-2</v>
      </c>
      <c r="S3691" s="29">
        <v>3.354E-2</v>
      </c>
      <c r="T3691" s="29">
        <v>1.0099</v>
      </c>
      <c r="U3691" s="29">
        <v>0.11666899999999999</v>
      </c>
      <c r="V3691" s="29">
        <v>0.62509999999999999</v>
      </c>
    </row>
    <row r="3692" spans="1:22" ht="14.25" customHeight="1" x14ac:dyDescent="0.3">
      <c r="A3692" s="57">
        <v>40773</v>
      </c>
      <c r="B3692" s="29">
        <v>20817</v>
      </c>
      <c r="C3692" s="29">
        <v>20618</v>
      </c>
      <c r="D3692" s="29">
        <v>74.244</v>
      </c>
      <c r="E3692" s="29">
        <v>76.58</v>
      </c>
      <c r="F3692" s="29">
        <v>1.4333</v>
      </c>
      <c r="G3692" s="29">
        <v>1.3058E-2</v>
      </c>
      <c r="H3692" s="29">
        <v>0.15654999999999999</v>
      </c>
      <c r="I3692" s="29">
        <v>0.15690000000000001</v>
      </c>
      <c r="J3692" s="29">
        <v>1.6516</v>
      </c>
      <c r="K3692" s="29">
        <v>3.4431999999999997E-2</v>
      </c>
      <c r="L3692" s="29">
        <v>0.33329999999999999</v>
      </c>
      <c r="M3692" s="29">
        <v>9.2619999999999994E-2</v>
      </c>
      <c r="N3692" s="29">
        <v>1.341E-2</v>
      </c>
      <c r="O3692" s="29">
        <v>0.90949999999999998</v>
      </c>
      <c r="P3692" s="29">
        <v>1.15221</v>
      </c>
      <c r="Q3692" s="29">
        <v>2.3455E-2</v>
      </c>
      <c r="R3692" s="29">
        <v>2.1859E-2</v>
      </c>
      <c r="S3692" s="29">
        <v>3.3450000000000001E-2</v>
      </c>
      <c r="T3692" s="29">
        <v>1.0096000000000001</v>
      </c>
      <c r="U3692" s="29">
        <v>0.116788</v>
      </c>
      <c r="V3692" s="29">
        <v>0.62529999999999997</v>
      </c>
    </row>
    <row r="3693" spans="1:22" ht="14.25" customHeight="1" x14ac:dyDescent="0.3">
      <c r="A3693" s="57">
        <v>40772</v>
      </c>
      <c r="B3693" s="29">
        <v>20802</v>
      </c>
      <c r="C3693" s="29">
        <v>20618</v>
      </c>
      <c r="D3693" s="29">
        <v>73.674000000000007</v>
      </c>
      <c r="E3693" s="29">
        <v>76.599999999999994</v>
      </c>
      <c r="F3693" s="29">
        <v>1.4426000000000001</v>
      </c>
      <c r="G3693" s="29">
        <v>1.3055000000000001E-2</v>
      </c>
      <c r="H3693" s="29">
        <v>0.15656</v>
      </c>
      <c r="I3693" s="29">
        <v>0.157</v>
      </c>
      <c r="J3693" s="29">
        <v>1.6543000000000001</v>
      </c>
      <c r="K3693" s="29">
        <v>3.4590000000000003E-2</v>
      </c>
      <c r="L3693" s="29">
        <v>0.33629999999999999</v>
      </c>
      <c r="M3693" s="29">
        <v>9.357E-2</v>
      </c>
      <c r="N3693" s="29">
        <v>1.3390000000000001E-2</v>
      </c>
      <c r="O3693" s="29">
        <v>0.91020000000000001</v>
      </c>
      <c r="P3693" s="29">
        <v>1.1534</v>
      </c>
      <c r="Q3693" s="29">
        <v>2.3581999999999999E-2</v>
      </c>
      <c r="R3693" s="29">
        <v>2.2022E-2</v>
      </c>
      <c r="S3693" s="29">
        <v>3.3489999999999999E-2</v>
      </c>
      <c r="T3693" s="29">
        <v>1.0197000000000001</v>
      </c>
      <c r="U3693" s="29">
        <v>0.117405</v>
      </c>
      <c r="V3693" s="29">
        <v>0.63019999999999998</v>
      </c>
    </row>
    <row r="3694" spans="1:22" ht="14.25" customHeight="1" x14ac:dyDescent="0.3">
      <c r="A3694" s="57">
        <v>40771</v>
      </c>
      <c r="B3694" s="29">
        <v>20787</v>
      </c>
      <c r="C3694" s="29">
        <v>20618</v>
      </c>
      <c r="D3694" s="29">
        <v>74.010000000000005</v>
      </c>
      <c r="E3694" s="29">
        <v>76.8</v>
      </c>
      <c r="F3694" s="29">
        <v>1.4407000000000001</v>
      </c>
      <c r="G3694" s="29">
        <v>1.3022000000000001E-2</v>
      </c>
      <c r="H3694" s="29">
        <v>0.15667</v>
      </c>
      <c r="I3694" s="29">
        <v>0.157</v>
      </c>
      <c r="J3694" s="29">
        <v>1.6456</v>
      </c>
      <c r="K3694" s="29">
        <v>3.4613999999999999E-2</v>
      </c>
      <c r="L3694" s="29">
        <v>0.33510000000000001</v>
      </c>
      <c r="M3694" s="29">
        <v>9.3509999999999996E-2</v>
      </c>
      <c r="N3694" s="29">
        <v>1.338E-2</v>
      </c>
      <c r="O3694" s="29">
        <v>0.91679999999999995</v>
      </c>
      <c r="P3694" s="29">
        <v>1.1540699999999999</v>
      </c>
      <c r="Q3694" s="29">
        <v>2.3574999999999999E-2</v>
      </c>
      <c r="R3694" s="29">
        <v>2.2034999999999999E-2</v>
      </c>
      <c r="S3694" s="29">
        <v>3.3501000000000003E-2</v>
      </c>
      <c r="T3694" s="29">
        <v>1.0178</v>
      </c>
      <c r="U3694" s="29">
        <v>0.117268</v>
      </c>
      <c r="V3694" s="29">
        <v>0.629</v>
      </c>
    </row>
    <row r="3695" spans="1:22" ht="14.25" customHeight="1" x14ac:dyDescent="0.3">
      <c r="A3695" s="57">
        <v>40770</v>
      </c>
      <c r="B3695" s="29">
        <v>20812</v>
      </c>
      <c r="C3695" s="29">
        <v>20618</v>
      </c>
      <c r="D3695" s="29">
        <v>73.835999999999999</v>
      </c>
      <c r="E3695" s="29">
        <v>76.83</v>
      </c>
      <c r="F3695" s="29">
        <v>1.4444999999999999</v>
      </c>
      <c r="G3695" s="29">
        <v>1.3014E-2</v>
      </c>
      <c r="H3695" s="29">
        <v>0.15648000000000001</v>
      </c>
      <c r="I3695" s="29">
        <v>0.15679999999999999</v>
      </c>
      <c r="J3695" s="29">
        <v>1.639</v>
      </c>
      <c r="K3695" s="29">
        <v>3.49E-2</v>
      </c>
      <c r="L3695" s="29">
        <v>0.33550000000000002</v>
      </c>
      <c r="M3695" s="29">
        <v>9.2679999999999998E-2</v>
      </c>
      <c r="N3695" s="29">
        <v>1.338E-2</v>
      </c>
      <c r="O3695" s="29">
        <v>0.91080000000000005</v>
      </c>
      <c r="P3695" s="29">
        <v>1.1539999999999999</v>
      </c>
      <c r="Q3695" s="29">
        <v>2.3574000000000001E-2</v>
      </c>
      <c r="R3695" s="29">
        <v>2.2053E-2</v>
      </c>
      <c r="S3695" s="29">
        <v>3.3512E-2</v>
      </c>
      <c r="T3695" s="29">
        <v>1.0213000000000001</v>
      </c>
      <c r="U3695" s="29">
        <v>0.11713</v>
      </c>
      <c r="V3695" s="29">
        <v>0.62929999999999997</v>
      </c>
    </row>
    <row r="3696" spans="1:22" ht="14.25" customHeight="1" x14ac:dyDescent="0.3">
      <c r="A3696" s="57">
        <v>40767</v>
      </c>
      <c r="B3696" s="29">
        <v>20817</v>
      </c>
      <c r="C3696" s="29">
        <v>20618</v>
      </c>
      <c r="D3696" s="29">
        <v>74.606999999999999</v>
      </c>
      <c r="E3696" s="29">
        <v>76.709999999999994</v>
      </c>
      <c r="F3696" s="29">
        <v>1.4248000000000001</v>
      </c>
      <c r="G3696" s="29">
        <v>1.3039E-2</v>
      </c>
      <c r="H3696" s="29">
        <v>0.15637000000000001</v>
      </c>
      <c r="I3696" s="29">
        <v>0.15670000000000001</v>
      </c>
      <c r="J3696" s="29">
        <v>1.6277999999999999</v>
      </c>
      <c r="K3696" s="29">
        <v>3.4515999999999998E-2</v>
      </c>
      <c r="L3696" s="29">
        <v>0.33350000000000002</v>
      </c>
      <c r="M3696" s="29">
        <v>9.2619999999999994E-2</v>
      </c>
      <c r="N3696" s="29">
        <v>1.338E-2</v>
      </c>
      <c r="O3696" s="29">
        <v>0.9123</v>
      </c>
      <c r="P3696" s="29">
        <v>1.1560699999999999</v>
      </c>
      <c r="Q3696" s="29">
        <v>2.3481999999999999E-2</v>
      </c>
      <c r="R3696" s="29">
        <v>2.2053E-2</v>
      </c>
      <c r="S3696" s="29">
        <v>3.3405999999999998E-2</v>
      </c>
      <c r="T3696" s="29">
        <v>1.0127999999999999</v>
      </c>
      <c r="U3696" s="29">
        <v>0.11680500000000001</v>
      </c>
      <c r="V3696" s="29">
        <v>0.62039999999999995</v>
      </c>
    </row>
    <row r="3697" spans="1:22" ht="14.25" customHeight="1" x14ac:dyDescent="0.3">
      <c r="A3697" s="57">
        <v>40766</v>
      </c>
      <c r="B3697" s="29">
        <v>20817</v>
      </c>
      <c r="C3697" s="29">
        <v>20618</v>
      </c>
      <c r="D3697" s="29">
        <v>74.677000000000007</v>
      </c>
      <c r="E3697" s="29">
        <v>76.84</v>
      </c>
      <c r="F3697" s="29">
        <v>1.4240999999999999</v>
      </c>
      <c r="G3697" s="29">
        <v>1.3015000000000001E-2</v>
      </c>
      <c r="H3697" s="29">
        <v>0.15637000000000001</v>
      </c>
      <c r="I3697" s="29">
        <v>0.1565</v>
      </c>
      <c r="J3697" s="29">
        <v>1.6238999999999999</v>
      </c>
      <c r="K3697" s="29">
        <v>3.4504E-2</v>
      </c>
      <c r="L3697" s="29">
        <v>0.33289999999999997</v>
      </c>
      <c r="M3697" s="29">
        <v>9.2799999999999994E-2</v>
      </c>
      <c r="N3697" s="29">
        <v>1.338E-2</v>
      </c>
      <c r="O3697" s="29">
        <v>0.91190000000000004</v>
      </c>
      <c r="P3697" s="29">
        <v>1.15741</v>
      </c>
      <c r="Q3697" s="29">
        <v>2.3647999999999999E-2</v>
      </c>
      <c r="R3697" s="29">
        <v>2.2026E-2</v>
      </c>
      <c r="S3697" s="29">
        <v>3.3377999999999998E-2</v>
      </c>
      <c r="T3697" s="29">
        <v>1.0161</v>
      </c>
      <c r="U3697" s="29">
        <v>0.116857</v>
      </c>
      <c r="V3697" s="29">
        <v>0.6149</v>
      </c>
    </row>
    <row r="3698" spans="1:22" ht="14.25" customHeight="1" x14ac:dyDescent="0.3">
      <c r="A3698" s="57">
        <v>40765</v>
      </c>
      <c r="B3698" s="29">
        <v>20807</v>
      </c>
      <c r="C3698" s="29">
        <v>20618</v>
      </c>
      <c r="D3698" s="29">
        <v>74.635999999999996</v>
      </c>
      <c r="E3698" s="29">
        <v>76.86</v>
      </c>
      <c r="F3698" s="29">
        <v>1.4177999999999999</v>
      </c>
      <c r="G3698" s="29">
        <v>1.3009E-2</v>
      </c>
      <c r="H3698" s="29">
        <v>0.15586</v>
      </c>
      <c r="I3698" s="29">
        <v>0.156</v>
      </c>
      <c r="J3698" s="29">
        <v>1.6133999999999999</v>
      </c>
      <c r="K3698" s="29">
        <v>3.4494999999999998E-2</v>
      </c>
      <c r="L3698" s="29">
        <v>0.33260000000000001</v>
      </c>
      <c r="M3698" s="29">
        <v>9.239E-2</v>
      </c>
      <c r="N3698" s="29">
        <v>1.338E-2</v>
      </c>
      <c r="O3698" s="29">
        <v>0.91190000000000004</v>
      </c>
      <c r="P3698" s="29">
        <v>1.15801</v>
      </c>
      <c r="Q3698" s="29">
        <v>2.3560000000000001E-2</v>
      </c>
      <c r="R3698" s="29">
        <v>2.2093000000000002E-2</v>
      </c>
      <c r="S3698" s="29">
        <v>3.3478000000000001E-2</v>
      </c>
      <c r="T3698" s="29">
        <v>1.0051000000000001</v>
      </c>
      <c r="U3698" s="29">
        <v>0.117199</v>
      </c>
      <c r="V3698" s="29">
        <v>0.61519999999999997</v>
      </c>
    </row>
    <row r="3699" spans="1:22" ht="14.25" customHeight="1" x14ac:dyDescent="0.3">
      <c r="A3699" s="57">
        <v>40764</v>
      </c>
      <c r="B3699" s="29">
        <v>20789</v>
      </c>
      <c r="C3699" s="29">
        <v>20608</v>
      </c>
      <c r="D3699" s="29">
        <v>74.605000000000004</v>
      </c>
      <c r="E3699" s="29">
        <v>76.959999999999994</v>
      </c>
      <c r="F3699" s="29">
        <v>1.4376</v>
      </c>
      <c r="G3699" s="29">
        <v>1.2995E-2</v>
      </c>
      <c r="H3699" s="29">
        <v>0.1555</v>
      </c>
      <c r="I3699" s="29">
        <v>0.15540000000000001</v>
      </c>
      <c r="J3699" s="29">
        <v>1.6315999999999999</v>
      </c>
      <c r="K3699" s="29">
        <v>3.4417999999999997E-2</v>
      </c>
      <c r="L3699" s="29">
        <v>0.33029999999999998</v>
      </c>
      <c r="M3699" s="29">
        <v>9.2719999999999997E-2</v>
      </c>
      <c r="N3699" s="29">
        <v>1.338E-2</v>
      </c>
      <c r="O3699" s="29">
        <v>0.91100000000000003</v>
      </c>
      <c r="P3699" s="29">
        <v>1.1570100000000001</v>
      </c>
      <c r="Q3699" s="29">
        <v>2.3581999999999999E-2</v>
      </c>
      <c r="R3699" s="29">
        <v>2.2117000000000001E-2</v>
      </c>
      <c r="S3699" s="29">
        <v>3.3501000000000003E-2</v>
      </c>
      <c r="T3699" s="29">
        <v>1.0233000000000001</v>
      </c>
      <c r="U3699" s="29">
        <v>0.11643100000000001</v>
      </c>
      <c r="V3699" s="29">
        <v>0.62909999999999999</v>
      </c>
    </row>
    <row r="3700" spans="1:22" ht="14.25" customHeight="1" x14ac:dyDescent="0.3">
      <c r="A3700" s="57">
        <v>40763</v>
      </c>
      <c r="B3700" s="29">
        <v>20595</v>
      </c>
      <c r="C3700" s="29">
        <v>20608</v>
      </c>
      <c r="D3700" s="29">
        <v>74.790999999999997</v>
      </c>
      <c r="E3700" s="29">
        <v>77.77</v>
      </c>
      <c r="F3700" s="29">
        <v>1.4178999999999999</v>
      </c>
      <c r="G3700" s="29">
        <v>1.2859000000000001E-2</v>
      </c>
      <c r="H3700" s="29">
        <v>0.15537999999999999</v>
      </c>
      <c r="I3700" s="29">
        <v>0.15559999999999999</v>
      </c>
      <c r="J3700" s="29">
        <v>1.6317999999999999</v>
      </c>
      <c r="K3700" s="29">
        <v>3.4452999999999998E-2</v>
      </c>
      <c r="L3700" s="29">
        <v>0.32979999999999998</v>
      </c>
      <c r="M3700" s="29">
        <v>9.2100000000000001E-2</v>
      </c>
      <c r="N3700" s="29">
        <v>1.338E-2</v>
      </c>
      <c r="O3700" s="29">
        <v>0.91059999999999997</v>
      </c>
      <c r="P3700" s="29">
        <v>1.15741</v>
      </c>
      <c r="Q3700" s="29">
        <v>2.3414000000000001E-2</v>
      </c>
      <c r="R3700" s="29">
        <v>2.2235000000000001E-2</v>
      </c>
      <c r="S3700" s="29">
        <v>3.3389000000000002E-2</v>
      </c>
      <c r="T3700" s="29">
        <v>1.0055000000000001</v>
      </c>
      <c r="U3700" s="29">
        <v>0.116976</v>
      </c>
      <c r="V3700" s="29">
        <v>0.61499999999999999</v>
      </c>
    </row>
    <row r="3701" spans="1:22" ht="14.25" customHeight="1" x14ac:dyDescent="0.3">
      <c r="A3701" s="57">
        <v>40760</v>
      </c>
      <c r="B3701" s="29">
        <v>20605</v>
      </c>
      <c r="C3701" s="29">
        <v>20608</v>
      </c>
      <c r="D3701" s="29">
        <v>74.597999999999999</v>
      </c>
      <c r="E3701" s="29">
        <v>78.400000000000006</v>
      </c>
      <c r="F3701" s="29">
        <v>1.4281999999999999</v>
      </c>
      <c r="G3701" s="29">
        <v>1.2751999999999999E-2</v>
      </c>
      <c r="H3701" s="29">
        <v>0.15526000000000001</v>
      </c>
      <c r="I3701" s="29">
        <v>0.15540000000000001</v>
      </c>
      <c r="J3701" s="29">
        <v>1.6391</v>
      </c>
      <c r="K3701" s="29">
        <v>3.4521000000000003E-2</v>
      </c>
      <c r="L3701" s="29">
        <v>0.33169999999999999</v>
      </c>
      <c r="M3701" s="29">
        <v>9.4500000000000001E-2</v>
      </c>
      <c r="N3701" s="29">
        <v>1.3390000000000001E-2</v>
      </c>
      <c r="O3701" s="29">
        <v>0.91149999999999998</v>
      </c>
      <c r="P3701" s="29">
        <v>1.1598200000000001</v>
      </c>
      <c r="Q3701" s="29">
        <v>2.3493E-2</v>
      </c>
      <c r="R3701" s="29">
        <v>2.2349999999999998E-2</v>
      </c>
      <c r="S3701" s="29">
        <v>3.3635999999999999E-2</v>
      </c>
      <c r="T3701" s="29">
        <v>1.0183</v>
      </c>
      <c r="U3701" s="29">
        <v>0.11665200000000001</v>
      </c>
      <c r="V3701" s="29">
        <v>0.63419999999999999</v>
      </c>
    </row>
    <row r="3702" spans="1:22" ht="14.25" customHeight="1" x14ac:dyDescent="0.3">
      <c r="A3702" s="57">
        <v>40759</v>
      </c>
      <c r="B3702" s="29">
        <v>20588</v>
      </c>
      <c r="C3702" s="29">
        <v>20608</v>
      </c>
      <c r="D3702" s="29">
        <v>75.123999999999995</v>
      </c>
      <c r="E3702" s="29">
        <v>78.89</v>
      </c>
      <c r="F3702" s="29">
        <v>1.4092</v>
      </c>
      <c r="G3702" s="29">
        <v>1.2678E-2</v>
      </c>
      <c r="H3702" s="29">
        <v>0.15532000000000001</v>
      </c>
      <c r="I3702" s="29">
        <v>0.15570000000000001</v>
      </c>
      <c r="J3702" s="29">
        <v>1.6257999999999999</v>
      </c>
      <c r="K3702" s="29">
        <v>3.4504E-2</v>
      </c>
      <c r="L3702" s="29">
        <v>0.33450000000000002</v>
      </c>
      <c r="M3702" s="29">
        <v>9.3479999999999994E-2</v>
      </c>
      <c r="N3702" s="29">
        <v>1.3390000000000001E-2</v>
      </c>
      <c r="O3702" s="29">
        <v>0.91200000000000003</v>
      </c>
      <c r="P3702" s="29">
        <v>1.1595599999999999</v>
      </c>
      <c r="Q3702" s="29">
        <v>2.3436999999999999E-2</v>
      </c>
      <c r="R3702" s="29">
        <v>2.2445E-2</v>
      </c>
      <c r="S3702" s="29">
        <v>3.3383000000000003E-2</v>
      </c>
      <c r="T3702" s="29">
        <v>1.0188999999999999</v>
      </c>
      <c r="U3702" s="29">
        <v>0.11752600000000001</v>
      </c>
      <c r="V3702" s="29">
        <v>0.62960000000000005</v>
      </c>
    </row>
    <row r="3703" spans="1:22" ht="14.25" customHeight="1" x14ac:dyDescent="0.3">
      <c r="A3703" s="57">
        <v>40758</v>
      </c>
      <c r="B3703" s="29">
        <v>20550</v>
      </c>
      <c r="C3703" s="29">
        <v>20608</v>
      </c>
      <c r="D3703" s="29">
        <v>74.043999999999997</v>
      </c>
      <c r="E3703" s="29">
        <v>77.06</v>
      </c>
      <c r="F3703" s="29">
        <v>1.4322999999999999</v>
      </c>
      <c r="G3703" s="29">
        <v>1.2976E-2</v>
      </c>
      <c r="H3703" s="29">
        <v>0.15542</v>
      </c>
      <c r="I3703" s="29">
        <v>0.15559999999999999</v>
      </c>
      <c r="J3703" s="29">
        <v>1.6427</v>
      </c>
      <c r="K3703" s="29">
        <v>3.4613999999999999E-2</v>
      </c>
      <c r="L3703" s="29">
        <v>0.33700000000000002</v>
      </c>
      <c r="M3703" s="29">
        <v>9.4409999999999994E-2</v>
      </c>
      <c r="N3703" s="29">
        <v>1.338E-2</v>
      </c>
      <c r="O3703" s="29">
        <v>0.91120000000000001</v>
      </c>
      <c r="P3703" s="29">
        <v>1.15513</v>
      </c>
      <c r="Q3703" s="29">
        <v>2.3642E-2</v>
      </c>
      <c r="R3703" s="29">
        <v>2.2568000000000001E-2</v>
      </c>
      <c r="S3703" s="29">
        <v>3.3591000000000003E-2</v>
      </c>
      <c r="T3703" s="29">
        <v>1.0394000000000001</v>
      </c>
      <c r="U3703" s="29">
        <v>0.11794200000000001</v>
      </c>
      <c r="V3703" s="29">
        <v>0.6411</v>
      </c>
    </row>
    <row r="3704" spans="1:22" ht="14.25" customHeight="1" x14ac:dyDescent="0.3">
      <c r="A3704" s="57">
        <v>40757</v>
      </c>
      <c r="B3704" s="29">
        <v>20590</v>
      </c>
      <c r="C3704" s="29">
        <v>20608</v>
      </c>
      <c r="D3704" s="29">
        <v>74.513000000000005</v>
      </c>
      <c r="E3704" s="29">
        <v>77.150000000000006</v>
      </c>
      <c r="F3704" s="29">
        <v>1.4202999999999999</v>
      </c>
      <c r="G3704" s="29">
        <v>1.2961E-2</v>
      </c>
      <c r="H3704" s="29">
        <v>0.15533</v>
      </c>
      <c r="I3704" s="29">
        <v>0.15570000000000001</v>
      </c>
      <c r="J3704" s="29">
        <v>1.6297999999999999</v>
      </c>
      <c r="K3704" s="29">
        <v>3.4592999999999999E-2</v>
      </c>
      <c r="L3704" s="29">
        <v>0.33650000000000002</v>
      </c>
      <c r="M3704" s="29">
        <v>9.4880000000000006E-2</v>
      </c>
      <c r="N3704" s="29">
        <v>1.338E-2</v>
      </c>
      <c r="O3704" s="29">
        <v>0.91239999999999999</v>
      </c>
      <c r="P3704" s="29">
        <v>1.15307</v>
      </c>
      <c r="Q3704" s="29">
        <v>2.3636000000000001E-2</v>
      </c>
      <c r="R3704" s="29">
        <v>2.2585000000000001E-2</v>
      </c>
      <c r="S3704" s="29">
        <v>3.3545999999999999E-2</v>
      </c>
      <c r="T3704" s="29">
        <v>1.0403</v>
      </c>
      <c r="U3704" s="29">
        <v>0.117803</v>
      </c>
      <c r="V3704" s="29">
        <v>0.63849999999999996</v>
      </c>
    </row>
    <row r="3705" spans="1:22" ht="14.25" customHeight="1" x14ac:dyDescent="0.3">
      <c r="A3705" s="57">
        <v>40756</v>
      </c>
      <c r="B3705" s="29">
        <v>20585</v>
      </c>
      <c r="C3705" s="29">
        <v>20608</v>
      </c>
      <c r="D3705" s="29">
        <v>74.262</v>
      </c>
      <c r="E3705" s="29">
        <v>77.209999999999994</v>
      </c>
      <c r="F3705" s="29">
        <v>1.425</v>
      </c>
      <c r="G3705" s="29">
        <v>1.2952999999999999E-2</v>
      </c>
      <c r="H3705" s="29">
        <v>0.15543000000000001</v>
      </c>
      <c r="I3705" s="29">
        <v>0.15579999999999999</v>
      </c>
      <c r="J3705" s="29">
        <v>1.6295999999999999</v>
      </c>
      <c r="K3705" s="29">
        <v>3.4664E-2</v>
      </c>
      <c r="L3705" s="29">
        <v>0.33939999999999998</v>
      </c>
      <c r="M3705" s="29">
        <v>9.5369999999999996E-2</v>
      </c>
      <c r="N3705" s="29">
        <v>1.338E-2</v>
      </c>
      <c r="O3705" s="29">
        <v>0.91349999999999998</v>
      </c>
      <c r="P3705" s="29">
        <v>1.1524099999999999</v>
      </c>
      <c r="Q3705" s="29">
        <v>2.3820999999999998E-2</v>
      </c>
      <c r="R3705" s="29">
        <v>2.2700999999999999E-2</v>
      </c>
      <c r="S3705" s="29">
        <v>3.3663999999999999E-2</v>
      </c>
      <c r="T3705" s="29">
        <v>1.0448</v>
      </c>
      <c r="U3705" s="29">
        <v>0.118155</v>
      </c>
      <c r="V3705" s="29">
        <v>0.63849999999999996</v>
      </c>
    </row>
    <row r="3706" spans="1:22" ht="14.25" customHeight="1" x14ac:dyDescent="0.3">
      <c r="A3706" s="57">
        <v>40753</v>
      </c>
      <c r="B3706" s="29">
        <v>20595</v>
      </c>
      <c r="C3706" s="29">
        <v>20608</v>
      </c>
      <c r="D3706" s="29">
        <v>73.897000000000006</v>
      </c>
      <c r="E3706" s="29">
        <v>76.760000000000005</v>
      </c>
      <c r="F3706" s="29">
        <v>1.4398</v>
      </c>
      <c r="G3706" s="29">
        <v>1.3027E-2</v>
      </c>
      <c r="H3706" s="29">
        <v>0.15534999999999999</v>
      </c>
      <c r="I3706" s="29">
        <v>0.1555</v>
      </c>
      <c r="J3706" s="29">
        <v>1.6426000000000001</v>
      </c>
      <c r="K3706" s="29">
        <v>3.4655999999999999E-2</v>
      </c>
      <c r="L3706" s="29">
        <v>0.33700000000000002</v>
      </c>
      <c r="M3706" s="29">
        <v>9.4920000000000004E-2</v>
      </c>
      <c r="N3706" s="29">
        <v>1.338E-2</v>
      </c>
      <c r="O3706" s="29">
        <v>0.91369999999999996</v>
      </c>
      <c r="P3706" s="29">
        <v>1.1560699999999999</v>
      </c>
      <c r="Q3706" s="29">
        <v>2.3739E-2</v>
      </c>
      <c r="R3706" s="29">
        <v>2.2633E-2</v>
      </c>
      <c r="S3706" s="29">
        <v>3.3607999999999999E-2</v>
      </c>
      <c r="T3706" s="29">
        <v>1.0468999999999999</v>
      </c>
      <c r="U3706" s="29">
        <v>0.11757099999999999</v>
      </c>
      <c r="V3706" s="29">
        <v>0.64549999999999996</v>
      </c>
    </row>
    <row r="3707" spans="1:22" ht="14.25" customHeight="1" x14ac:dyDescent="0.3">
      <c r="A3707" s="57">
        <v>40752</v>
      </c>
      <c r="B3707" s="29">
        <v>20595</v>
      </c>
      <c r="C3707" s="29">
        <v>20608</v>
      </c>
      <c r="D3707" s="29">
        <v>74.221999999999994</v>
      </c>
      <c r="E3707" s="29">
        <v>77.67</v>
      </c>
      <c r="F3707" s="29">
        <v>1.4334</v>
      </c>
      <c r="G3707" s="29">
        <v>1.2874E-2</v>
      </c>
      <c r="H3707" s="29">
        <v>0.15520999999999999</v>
      </c>
      <c r="I3707" s="29">
        <v>0.15529999999999999</v>
      </c>
      <c r="J3707" s="29">
        <v>1.6374</v>
      </c>
      <c r="K3707" s="29">
        <v>3.4692000000000001E-2</v>
      </c>
      <c r="L3707" s="29">
        <v>0.33860000000000001</v>
      </c>
      <c r="M3707" s="29">
        <v>9.5219999999999999E-2</v>
      </c>
      <c r="N3707" s="29">
        <v>1.3390000000000001E-2</v>
      </c>
      <c r="O3707" s="29">
        <v>0.91400000000000003</v>
      </c>
      <c r="P3707" s="29">
        <v>1.1563399999999999</v>
      </c>
      <c r="Q3707" s="29">
        <v>2.3722E-2</v>
      </c>
      <c r="R3707" s="29">
        <v>2.2686000000000001E-2</v>
      </c>
      <c r="S3707" s="29">
        <v>3.3675999999999998E-2</v>
      </c>
      <c r="T3707" s="29">
        <v>1.0533999999999999</v>
      </c>
      <c r="U3707" s="29">
        <v>0.117585</v>
      </c>
      <c r="V3707" s="29">
        <v>0.63859999999999995</v>
      </c>
    </row>
    <row r="3708" spans="1:22" ht="14.25" customHeight="1" x14ac:dyDescent="0.3">
      <c r="A3708" s="57">
        <v>40751</v>
      </c>
      <c r="B3708" s="29">
        <v>20580</v>
      </c>
      <c r="C3708" s="29">
        <v>20608</v>
      </c>
      <c r="D3708" s="29">
        <v>74.087000000000003</v>
      </c>
      <c r="E3708" s="29">
        <v>77.98</v>
      </c>
      <c r="F3708" s="29">
        <v>1.4369000000000001</v>
      </c>
      <c r="G3708" s="29">
        <v>1.2824E-2</v>
      </c>
      <c r="H3708" s="29">
        <v>0.1552</v>
      </c>
      <c r="I3708" s="29">
        <v>0.15540000000000001</v>
      </c>
      <c r="J3708" s="29">
        <v>1.6331</v>
      </c>
      <c r="K3708" s="29">
        <v>3.4734000000000001E-2</v>
      </c>
      <c r="L3708" s="29">
        <v>0.33900000000000002</v>
      </c>
      <c r="M3708" s="29">
        <v>9.4890000000000002E-2</v>
      </c>
      <c r="N3708" s="29">
        <v>1.3390000000000001E-2</v>
      </c>
      <c r="O3708" s="29">
        <v>0.9133</v>
      </c>
      <c r="P3708" s="29">
        <v>1.1554</v>
      </c>
      <c r="Q3708" s="29">
        <v>2.3747000000000001E-2</v>
      </c>
      <c r="R3708" s="29">
        <v>2.2682000000000001E-2</v>
      </c>
      <c r="S3708" s="29">
        <v>3.3607999999999999E-2</v>
      </c>
      <c r="T3708" s="29">
        <v>1.0528</v>
      </c>
      <c r="U3708" s="29">
        <v>0.11788999999999999</v>
      </c>
      <c r="V3708" s="29">
        <v>0.64300000000000002</v>
      </c>
    </row>
    <row r="3709" spans="1:22" ht="14.25" customHeight="1" x14ac:dyDescent="0.3">
      <c r="A3709" s="57">
        <v>40750</v>
      </c>
      <c r="B3709" s="29">
        <v>20585</v>
      </c>
      <c r="C3709" s="29">
        <v>20608</v>
      </c>
      <c r="D3709" s="29">
        <v>73.474000000000004</v>
      </c>
      <c r="E3709" s="29">
        <v>77.88</v>
      </c>
      <c r="F3709" s="29">
        <v>1.4511000000000001</v>
      </c>
      <c r="G3709" s="29">
        <v>1.2840000000000001E-2</v>
      </c>
      <c r="H3709" s="29">
        <v>0.15520999999999999</v>
      </c>
      <c r="I3709" s="29">
        <v>0.15529999999999999</v>
      </c>
      <c r="J3709" s="29">
        <v>1.6405000000000001</v>
      </c>
      <c r="K3709" s="29">
        <v>3.4764000000000003E-2</v>
      </c>
      <c r="L3709" s="29">
        <v>0.33850000000000002</v>
      </c>
      <c r="M3709" s="29">
        <v>9.5329999999999998E-2</v>
      </c>
      <c r="N3709" s="29">
        <v>1.3390000000000001E-2</v>
      </c>
      <c r="O3709" s="29">
        <v>0.91359999999999997</v>
      </c>
      <c r="P3709" s="29">
        <v>1.1572100000000001</v>
      </c>
      <c r="Q3709" s="29">
        <v>2.3733000000000001E-2</v>
      </c>
      <c r="R3709" s="29">
        <v>2.2634999999999999E-2</v>
      </c>
      <c r="S3709" s="29">
        <v>3.3693000000000001E-2</v>
      </c>
      <c r="T3709" s="29">
        <v>1.0589999999999999</v>
      </c>
      <c r="U3709" s="29">
        <v>0.11754299999999999</v>
      </c>
      <c r="V3709" s="29">
        <v>0.64939999999999998</v>
      </c>
    </row>
    <row r="3710" spans="1:22" ht="14.25" customHeight="1" x14ac:dyDescent="0.3">
      <c r="A3710" s="57">
        <v>40749</v>
      </c>
      <c r="B3710" s="29">
        <v>20575</v>
      </c>
      <c r="C3710" s="29">
        <v>20608</v>
      </c>
      <c r="D3710" s="29">
        <v>74.063999999999993</v>
      </c>
      <c r="E3710" s="29">
        <v>78.290000000000006</v>
      </c>
      <c r="F3710" s="29">
        <v>1.4377</v>
      </c>
      <c r="G3710" s="29">
        <v>1.2774000000000001E-2</v>
      </c>
      <c r="H3710" s="29">
        <v>0.15515999999999999</v>
      </c>
      <c r="I3710" s="29">
        <v>0.15509999999999999</v>
      </c>
      <c r="J3710" s="29">
        <v>1.6276999999999999</v>
      </c>
      <c r="K3710" s="29">
        <v>3.4698E-2</v>
      </c>
      <c r="L3710" s="29">
        <v>0.33689999999999998</v>
      </c>
      <c r="M3710" s="29">
        <v>9.4829999999999998E-2</v>
      </c>
      <c r="N3710" s="29">
        <v>1.3390000000000001E-2</v>
      </c>
      <c r="O3710" s="29">
        <v>0.91349999999999998</v>
      </c>
      <c r="P3710" s="29">
        <v>1.15788</v>
      </c>
      <c r="Q3710" s="29">
        <v>2.3560999999999999E-2</v>
      </c>
      <c r="R3710" s="29">
        <v>2.2523000000000001E-2</v>
      </c>
      <c r="S3710" s="29">
        <v>3.363E-2</v>
      </c>
      <c r="T3710" s="29">
        <v>1.0558000000000001</v>
      </c>
      <c r="U3710" s="29">
        <v>0.11726399999999999</v>
      </c>
      <c r="V3710" s="29">
        <v>0.64939999999999998</v>
      </c>
    </row>
    <row r="3711" spans="1:22" ht="14.25" customHeight="1" x14ac:dyDescent="0.3">
      <c r="A3711" s="57">
        <v>40746</v>
      </c>
      <c r="B3711" s="29">
        <v>20600</v>
      </c>
      <c r="C3711" s="29">
        <v>20608</v>
      </c>
      <c r="D3711" s="29">
        <v>74.200999999999993</v>
      </c>
      <c r="E3711" s="29">
        <v>78.540000000000006</v>
      </c>
      <c r="F3711" s="29">
        <v>1.4359999999999999</v>
      </c>
      <c r="G3711" s="29">
        <v>1.2733E-2</v>
      </c>
      <c r="H3711" s="29">
        <v>0.15511</v>
      </c>
      <c r="I3711" s="29">
        <v>0.15509999999999999</v>
      </c>
      <c r="J3711" s="29">
        <v>1.63</v>
      </c>
      <c r="K3711" s="29">
        <v>3.4694999999999997E-2</v>
      </c>
      <c r="L3711" s="29">
        <v>0.33639999999999998</v>
      </c>
      <c r="M3711" s="29">
        <v>9.5079999999999998E-2</v>
      </c>
      <c r="N3711" s="29">
        <v>1.3390000000000001E-2</v>
      </c>
      <c r="O3711" s="29">
        <v>0.91369999999999996</v>
      </c>
      <c r="P3711" s="29">
        <v>1.1607700000000001</v>
      </c>
      <c r="Q3711" s="29">
        <v>2.3588000000000001E-2</v>
      </c>
      <c r="R3711" s="29">
        <v>2.2546E-2</v>
      </c>
      <c r="S3711" s="29">
        <v>3.3574E-2</v>
      </c>
      <c r="T3711" s="29">
        <v>1.0548999999999999</v>
      </c>
      <c r="U3711" s="29">
        <v>0.117509</v>
      </c>
      <c r="V3711" s="29">
        <v>0.64449999999999996</v>
      </c>
    </row>
    <row r="3712" spans="1:22" ht="14.25" customHeight="1" x14ac:dyDescent="0.3">
      <c r="A3712" s="57">
        <v>40745</v>
      </c>
      <c r="B3712" s="29">
        <v>20568</v>
      </c>
      <c r="C3712" s="29">
        <v>20608</v>
      </c>
      <c r="D3712" s="29">
        <v>74.015000000000001</v>
      </c>
      <c r="E3712" s="29">
        <v>78.3</v>
      </c>
      <c r="F3712" s="29">
        <v>1.4424999999999999</v>
      </c>
      <c r="G3712" s="29">
        <v>1.2770999999999999E-2</v>
      </c>
      <c r="H3712" s="29">
        <v>0.155</v>
      </c>
      <c r="I3712" s="29">
        <v>0.15490000000000001</v>
      </c>
      <c r="J3712" s="29">
        <v>1.6331</v>
      </c>
      <c r="K3712" s="29">
        <v>3.4622E-2</v>
      </c>
      <c r="L3712" s="29">
        <v>0.33360000000000001</v>
      </c>
      <c r="M3712" s="29">
        <v>9.5149999999999998E-2</v>
      </c>
      <c r="N3712" s="29">
        <v>1.34E-2</v>
      </c>
      <c r="O3712" s="29">
        <v>0.91320000000000001</v>
      </c>
      <c r="P3712" s="29">
        <v>1.1610400000000001</v>
      </c>
      <c r="Q3712" s="29">
        <v>2.3552E-2</v>
      </c>
      <c r="R3712" s="29">
        <v>2.2468999999999999E-2</v>
      </c>
      <c r="S3712" s="29">
        <v>3.3529000000000003E-2</v>
      </c>
      <c r="T3712" s="29">
        <v>1.0601</v>
      </c>
      <c r="U3712" s="29">
        <v>0.11709600000000001</v>
      </c>
      <c r="V3712" s="29">
        <v>0.64400000000000002</v>
      </c>
    </row>
    <row r="3713" spans="1:22" ht="14.25" customHeight="1" x14ac:dyDescent="0.3">
      <c r="A3713" s="57">
        <v>40744</v>
      </c>
      <c r="B3713" s="29">
        <v>20595</v>
      </c>
      <c r="C3713" s="29">
        <v>20608</v>
      </c>
      <c r="D3713" s="29">
        <v>74.792000000000002</v>
      </c>
      <c r="E3713" s="29">
        <v>78.78</v>
      </c>
      <c r="F3713" s="29">
        <v>1.4215</v>
      </c>
      <c r="G3713" s="29">
        <v>1.2694E-2</v>
      </c>
      <c r="H3713" s="29">
        <v>0.15483</v>
      </c>
      <c r="I3713" s="29">
        <v>0.15490000000000001</v>
      </c>
      <c r="J3713" s="29">
        <v>1.6153999999999999</v>
      </c>
      <c r="K3713" s="29">
        <v>3.4646000000000003E-2</v>
      </c>
      <c r="L3713" s="29">
        <v>0.3337</v>
      </c>
      <c r="M3713" s="29">
        <v>9.4899999999999998E-2</v>
      </c>
      <c r="N3713" s="29">
        <v>1.341E-2</v>
      </c>
      <c r="O3713" s="29">
        <v>0.91320000000000001</v>
      </c>
      <c r="P3713" s="29">
        <v>1.1600900000000001</v>
      </c>
      <c r="Q3713" s="29">
        <v>2.3406E-2</v>
      </c>
      <c r="R3713" s="29">
        <v>2.2487E-2</v>
      </c>
      <c r="S3713" s="29">
        <v>3.3456E-2</v>
      </c>
      <c r="T3713" s="29">
        <v>1.0555000000000001</v>
      </c>
      <c r="U3713" s="29">
        <v>0.11711000000000001</v>
      </c>
      <c r="V3713" s="29">
        <v>0.63870000000000005</v>
      </c>
    </row>
    <row r="3714" spans="1:22" ht="14.25" customHeight="1" x14ac:dyDescent="0.3">
      <c r="A3714" s="57">
        <v>40743</v>
      </c>
      <c r="B3714" s="29">
        <v>20575</v>
      </c>
      <c r="C3714" s="29">
        <v>20608</v>
      </c>
      <c r="D3714" s="29">
        <v>75.221000000000004</v>
      </c>
      <c r="E3714" s="29">
        <v>79.180000000000007</v>
      </c>
      <c r="F3714" s="29">
        <v>1.4156</v>
      </c>
      <c r="G3714" s="29">
        <v>1.2629E-2</v>
      </c>
      <c r="H3714" s="29">
        <v>0.15468999999999999</v>
      </c>
      <c r="I3714" s="29">
        <v>0.1547</v>
      </c>
      <c r="J3714" s="29">
        <v>1.6123000000000001</v>
      </c>
      <c r="K3714" s="29">
        <v>3.4612999999999998E-2</v>
      </c>
      <c r="L3714" s="29">
        <v>0.33260000000000001</v>
      </c>
      <c r="M3714" s="29">
        <v>9.4829999999999998E-2</v>
      </c>
      <c r="N3714" s="29">
        <v>1.342E-2</v>
      </c>
      <c r="O3714" s="29">
        <v>0.91349999999999998</v>
      </c>
      <c r="P3714" s="29">
        <v>1.1594199999999999</v>
      </c>
      <c r="Q3714" s="29">
        <v>2.3359999999999999E-2</v>
      </c>
      <c r="R3714" s="29">
        <v>2.2474000000000001E-2</v>
      </c>
      <c r="S3714" s="29">
        <v>3.3439000000000003E-2</v>
      </c>
      <c r="T3714" s="29">
        <v>1.0526</v>
      </c>
      <c r="U3714" s="29">
        <v>0.116993</v>
      </c>
      <c r="V3714" s="29">
        <v>0.63980000000000004</v>
      </c>
    </row>
    <row r="3715" spans="1:22" ht="14.25" customHeight="1" x14ac:dyDescent="0.3">
      <c r="A3715" s="57">
        <v>40742</v>
      </c>
      <c r="B3715" s="29">
        <v>20565</v>
      </c>
      <c r="C3715" s="29">
        <v>20608</v>
      </c>
      <c r="D3715" s="29">
        <v>75.483000000000004</v>
      </c>
      <c r="E3715" s="29">
        <v>79.040000000000006</v>
      </c>
      <c r="F3715" s="29">
        <v>1.4112</v>
      </c>
      <c r="G3715" s="29">
        <v>1.2652E-2</v>
      </c>
      <c r="H3715" s="29">
        <v>0.15459999999999999</v>
      </c>
      <c r="I3715" s="29">
        <v>0.15459999999999999</v>
      </c>
      <c r="J3715" s="29">
        <v>1.6057999999999999</v>
      </c>
      <c r="K3715" s="29">
        <v>3.4569999999999997E-2</v>
      </c>
      <c r="L3715" s="29">
        <v>0.33189999999999997</v>
      </c>
      <c r="M3715" s="29">
        <v>9.461E-2</v>
      </c>
      <c r="N3715" s="29">
        <v>1.342E-2</v>
      </c>
      <c r="O3715" s="29">
        <v>0.91339999999999999</v>
      </c>
      <c r="P3715" s="29">
        <v>1.1598200000000001</v>
      </c>
      <c r="Q3715" s="29">
        <v>2.3226E-2</v>
      </c>
      <c r="R3715" s="29">
        <v>2.2433999999999999E-2</v>
      </c>
      <c r="S3715" s="29">
        <v>3.3333000000000002E-2</v>
      </c>
      <c r="T3715" s="29">
        <v>1.042</v>
      </c>
      <c r="U3715" s="29">
        <v>0.116857</v>
      </c>
      <c r="V3715" s="29">
        <v>0.63500000000000001</v>
      </c>
    </row>
    <row r="3716" spans="1:22" ht="14.25" customHeight="1" x14ac:dyDescent="0.3">
      <c r="A3716" s="57">
        <v>40739</v>
      </c>
      <c r="B3716" s="29">
        <v>20575</v>
      </c>
      <c r="C3716" s="29">
        <v>20608</v>
      </c>
      <c r="D3716" s="29">
        <v>75.126000000000005</v>
      </c>
      <c r="E3716" s="29">
        <v>79.13</v>
      </c>
      <c r="F3716" s="29">
        <v>1.4157</v>
      </c>
      <c r="G3716" s="29">
        <v>1.2638999999999999E-2</v>
      </c>
      <c r="H3716" s="29">
        <v>0.15472</v>
      </c>
      <c r="I3716" s="29">
        <v>0.15479999999999999</v>
      </c>
      <c r="J3716" s="29">
        <v>1.6135999999999999</v>
      </c>
      <c r="K3716" s="29">
        <v>3.4610000000000002E-2</v>
      </c>
      <c r="L3716" s="29">
        <v>0.33260000000000001</v>
      </c>
      <c r="M3716" s="29">
        <v>9.4539999999999999E-2</v>
      </c>
      <c r="N3716" s="29">
        <v>1.342E-2</v>
      </c>
      <c r="O3716" s="29">
        <v>0.91359999999999997</v>
      </c>
      <c r="P3716" s="29">
        <v>1.16272</v>
      </c>
      <c r="Q3716" s="29">
        <v>2.3304999999999999E-2</v>
      </c>
      <c r="R3716" s="29">
        <v>2.2463E-2</v>
      </c>
      <c r="S3716" s="29">
        <v>3.3272000000000003E-2</v>
      </c>
      <c r="T3716" s="29">
        <v>1.0487</v>
      </c>
      <c r="U3716" s="29">
        <v>0.117062</v>
      </c>
      <c r="V3716" s="29">
        <v>0.63529999999999998</v>
      </c>
    </row>
    <row r="3717" spans="1:22" ht="14.25" customHeight="1" x14ac:dyDescent="0.3">
      <c r="A3717" s="57">
        <v>40738</v>
      </c>
      <c r="B3717" s="29">
        <v>20558</v>
      </c>
      <c r="C3717" s="29">
        <v>20608</v>
      </c>
      <c r="D3717" s="29">
        <v>75.253</v>
      </c>
      <c r="E3717" s="29">
        <v>79.14</v>
      </c>
      <c r="F3717" s="29">
        <v>1.4142999999999999</v>
      </c>
      <c r="G3717" s="29">
        <v>1.2636E-2</v>
      </c>
      <c r="H3717" s="29">
        <v>0.15486</v>
      </c>
      <c r="I3717" s="29">
        <v>0.15479999999999999</v>
      </c>
      <c r="J3717" s="29">
        <v>1.6140000000000001</v>
      </c>
      <c r="K3717" s="29">
        <v>3.4680999999999997E-2</v>
      </c>
      <c r="L3717" s="29">
        <v>0.3327</v>
      </c>
      <c r="M3717" s="29">
        <v>9.4469999999999998E-2</v>
      </c>
      <c r="N3717" s="29">
        <v>1.342E-2</v>
      </c>
      <c r="O3717" s="29">
        <v>0.91239999999999999</v>
      </c>
      <c r="P3717" s="29">
        <v>1.16455</v>
      </c>
      <c r="Q3717" s="29">
        <v>2.3313E-2</v>
      </c>
      <c r="R3717" s="29">
        <v>2.2467999999999998E-2</v>
      </c>
      <c r="S3717" s="29">
        <v>3.3260999999999999E-2</v>
      </c>
      <c r="T3717" s="29">
        <v>1.0409999999999999</v>
      </c>
      <c r="U3717" s="29">
        <v>0.11725099999999999</v>
      </c>
      <c r="V3717" s="29">
        <v>0.63360000000000005</v>
      </c>
    </row>
    <row r="3718" spans="1:22" ht="14.25" customHeight="1" x14ac:dyDescent="0.3">
      <c r="A3718" s="57">
        <v>40737</v>
      </c>
      <c r="B3718" s="29">
        <v>20570</v>
      </c>
      <c r="C3718" s="29">
        <v>20608</v>
      </c>
      <c r="D3718" s="29">
        <v>75.207999999999998</v>
      </c>
      <c r="E3718" s="29">
        <v>78.98</v>
      </c>
      <c r="F3718" s="29">
        <v>1.4167000000000001</v>
      </c>
      <c r="G3718" s="29">
        <v>1.2659E-2</v>
      </c>
      <c r="H3718" s="29">
        <v>0.15395</v>
      </c>
      <c r="I3718" s="29">
        <v>0.15459999999999999</v>
      </c>
      <c r="J3718" s="29">
        <v>1.6107</v>
      </c>
      <c r="K3718" s="29">
        <v>3.4667000000000003E-2</v>
      </c>
      <c r="L3718" s="29">
        <v>0.3306</v>
      </c>
      <c r="M3718" s="29">
        <v>9.4640000000000002E-2</v>
      </c>
      <c r="N3718" s="29">
        <v>1.3429999999999999E-2</v>
      </c>
      <c r="O3718" s="29">
        <v>0.91239999999999999</v>
      </c>
      <c r="P3718" s="29">
        <v>1.16509</v>
      </c>
      <c r="Q3718" s="29">
        <v>2.3261E-2</v>
      </c>
      <c r="R3718" s="29">
        <v>2.2461999999999999E-2</v>
      </c>
      <c r="S3718" s="29">
        <v>3.3217000000000003E-2</v>
      </c>
      <c r="T3718" s="29">
        <v>1.0436000000000001</v>
      </c>
      <c r="U3718" s="29">
        <v>0.11712400000000001</v>
      </c>
      <c r="V3718" s="29">
        <v>0.63470000000000004</v>
      </c>
    </row>
    <row r="3719" spans="1:22" ht="14.25" customHeight="1" x14ac:dyDescent="0.3">
      <c r="A3719" s="57">
        <v>40736</v>
      </c>
      <c r="B3719" s="29">
        <v>20575</v>
      </c>
      <c r="C3719" s="29">
        <v>20608</v>
      </c>
      <c r="D3719" s="29">
        <v>75.808999999999997</v>
      </c>
      <c r="E3719" s="29">
        <v>79.239999999999995</v>
      </c>
      <c r="F3719" s="29">
        <v>1.3976</v>
      </c>
      <c r="G3719" s="29">
        <v>1.2618000000000001E-2</v>
      </c>
      <c r="H3719" s="29">
        <v>0.15478</v>
      </c>
      <c r="I3719" s="29">
        <v>0.15440000000000001</v>
      </c>
      <c r="J3719" s="29">
        <v>1.5912999999999999</v>
      </c>
      <c r="K3719" s="29">
        <v>3.4575000000000002E-2</v>
      </c>
      <c r="L3719" s="29">
        <v>0.32990000000000003</v>
      </c>
      <c r="M3719" s="29">
        <v>9.3630000000000005E-2</v>
      </c>
      <c r="N3719" s="29">
        <v>1.3429999999999999E-2</v>
      </c>
      <c r="O3719" s="29">
        <v>0.91259999999999997</v>
      </c>
      <c r="P3719" s="29">
        <v>1.16509</v>
      </c>
      <c r="Q3719" s="29">
        <v>2.3182999999999999E-2</v>
      </c>
      <c r="R3719" s="29">
        <v>2.2366E-2</v>
      </c>
      <c r="S3719" s="29">
        <v>3.2960000000000003E-2</v>
      </c>
      <c r="T3719" s="29">
        <v>1.0345</v>
      </c>
      <c r="U3719" s="29">
        <v>0.11658399999999999</v>
      </c>
      <c r="V3719" s="29">
        <v>0.63319999999999999</v>
      </c>
    </row>
    <row r="3720" spans="1:22" ht="14.25" customHeight="1" x14ac:dyDescent="0.3">
      <c r="A3720" s="57">
        <v>40735</v>
      </c>
      <c r="B3720" s="29">
        <v>20590</v>
      </c>
      <c r="C3720" s="29">
        <v>20608</v>
      </c>
      <c r="D3720" s="29">
        <v>75.989000000000004</v>
      </c>
      <c r="E3720" s="29">
        <v>80.260000000000005</v>
      </c>
      <c r="F3720" s="29">
        <v>1.4029</v>
      </c>
      <c r="G3720" s="29">
        <v>1.2460000000000001E-2</v>
      </c>
      <c r="H3720" s="29">
        <v>0.15462999999999999</v>
      </c>
      <c r="I3720" s="29">
        <v>0.1547</v>
      </c>
      <c r="J3720" s="29">
        <v>1.5907</v>
      </c>
      <c r="K3720" s="29">
        <v>3.4669999999999999E-2</v>
      </c>
      <c r="L3720" s="29">
        <v>0.33189999999999997</v>
      </c>
      <c r="M3720" s="29">
        <v>9.4530000000000003E-2</v>
      </c>
      <c r="N3720" s="29">
        <v>1.3440000000000001E-2</v>
      </c>
      <c r="O3720" s="29">
        <v>0.91390000000000005</v>
      </c>
      <c r="P3720" s="29">
        <v>1.16414</v>
      </c>
      <c r="Q3720" s="29">
        <v>2.3266999999999999E-2</v>
      </c>
      <c r="R3720" s="29">
        <v>2.2481000000000001E-2</v>
      </c>
      <c r="S3720" s="29">
        <v>3.2975999999999998E-2</v>
      </c>
      <c r="T3720" s="29">
        <v>1.0322</v>
      </c>
      <c r="U3720" s="29">
        <v>0.117148</v>
      </c>
      <c r="V3720" s="29">
        <v>0.63390000000000002</v>
      </c>
    </row>
    <row r="3721" spans="1:22" ht="14.25" customHeight="1" x14ac:dyDescent="0.3">
      <c r="A3721" s="57">
        <v>40732</v>
      </c>
      <c r="B3721" s="29">
        <v>20590</v>
      </c>
      <c r="C3721" s="29">
        <v>20613</v>
      </c>
      <c r="D3721" s="29">
        <v>75.179000000000002</v>
      </c>
      <c r="E3721" s="29">
        <v>80.64</v>
      </c>
      <c r="F3721" s="29">
        <v>1.4265000000000001</v>
      </c>
      <c r="G3721" s="29">
        <v>1.2397E-2</v>
      </c>
      <c r="H3721" s="29">
        <v>0.15468999999999999</v>
      </c>
      <c r="I3721" s="29">
        <v>0.15479999999999999</v>
      </c>
      <c r="J3721" s="29">
        <v>1.6059000000000001</v>
      </c>
      <c r="K3721" s="29">
        <v>3.4749000000000002E-2</v>
      </c>
      <c r="L3721" s="29">
        <v>0.33429999999999999</v>
      </c>
      <c r="M3721" s="29">
        <v>9.4649999999999998E-2</v>
      </c>
      <c r="N3721" s="29">
        <v>1.346E-2</v>
      </c>
      <c r="O3721" s="29">
        <v>0.91320000000000001</v>
      </c>
      <c r="P3721" s="29">
        <v>1.16374</v>
      </c>
      <c r="Q3721" s="29">
        <v>2.3422999999999999E-2</v>
      </c>
      <c r="R3721" s="29">
        <v>2.2561000000000001E-2</v>
      </c>
      <c r="S3721" s="29">
        <v>3.3091000000000002E-2</v>
      </c>
      <c r="T3721" s="29">
        <v>1.0388999999999999</v>
      </c>
      <c r="U3721" s="29">
        <v>0.117405</v>
      </c>
      <c r="V3721" s="29">
        <v>0.64019999999999999</v>
      </c>
    </row>
    <row r="3722" spans="1:22" ht="14.25" customHeight="1" x14ac:dyDescent="0.3">
      <c r="A3722" s="57">
        <v>40731</v>
      </c>
      <c r="B3722" s="29">
        <v>20600</v>
      </c>
      <c r="C3722" s="29">
        <v>20613</v>
      </c>
      <c r="D3722" s="29">
        <v>74.956999999999994</v>
      </c>
      <c r="E3722" s="29">
        <v>81.25</v>
      </c>
      <c r="F3722" s="29">
        <v>1.4363999999999999</v>
      </c>
      <c r="G3722" s="29">
        <v>1.2309E-2</v>
      </c>
      <c r="H3722" s="29">
        <v>0.15467</v>
      </c>
      <c r="I3722" s="29">
        <v>0.1547</v>
      </c>
      <c r="J3722" s="29">
        <v>1.5973999999999999</v>
      </c>
      <c r="K3722" s="29">
        <v>3.4661999999999998E-2</v>
      </c>
      <c r="L3722" s="29">
        <v>0.3322</v>
      </c>
      <c r="M3722" s="29">
        <v>9.4009999999999996E-2</v>
      </c>
      <c r="N3722" s="29">
        <v>1.3469999999999999E-2</v>
      </c>
      <c r="O3722" s="29">
        <v>0.91320000000000001</v>
      </c>
      <c r="P3722" s="29">
        <v>1.16476</v>
      </c>
      <c r="Q3722" s="29">
        <v>2.3418000000000001E-2</v>
      </c>
      <c r="R3722" s="29">
        <v>2.2506000000000002E-2</v>
      </c>
      <c r="S3722" s="29">
        <v>3.2987000000000002E-2</v>
      </c>
      <c r="T3722" s="29">
        <v>1.0429999999999999</v>
      </c>
      <c r="U3722" s="29">
        <v>0.117062</v>
      </c>
      <c r="V3722" s="29">
        <v>0.64380000000000004</v>
      </c>
    </row>
    <row r="3723" spans="1:22" ht="14.25" customHeight="1" x14ac:dyDescent="0.3">
      <c r="A3723" s="57">
        <v>40730</v>
      </c>
      <c r="B3723" s="29">
        <v>20585</v>
      </c>
      <c r="C3723" s="29">
        <v>20613</v>
      </c>
      <c r="D3723" s="29">
        <v>75.122</v>
      </c>
      <c r="E3723" s="29">
        <v>80.91</v>
      </c>
      <c r="F3723" s="29">
        <v>1.4319</v>
      </c>
      <c r="G3723" s="29">
        <v>1.2359E-2</v>
      </c>
      <c r="H3723" s="29">
        <v>0.15464</v>
      </c>
      <c r="I3723" s="29">
        <v>0.1547</v>
      </c>
      <c r="J3723" s="29">
        <v>1.6004</v>
      </c>
      <c r="K3723" s="29">
        <v>3.4762000000000001E-2</v>
      </c>
      <c r="L3723" s="29">
        <v>0.33200000000000002</v>
      </c>
      <c r="M3723" s="29">
        <v>9.3710000000000002E-2</v>
      </c>
      <c r="N3723" s="29">
        <v>1.3469999999999999E-2</v>
      </c>
      <c r="O3723" s="29">
        <v>0.91320000000000001</v>
      </c>
      <c r="P3723" s="29">
        <v>1.16279</v>
      </c>
      <c r="Q3723" s="29">
        <v>2.3303000000000001E-2</v>
      </c>
      <c r="R3723" s="29">
        <v>2.2478000000000001E-2</v>
      </c>
      <c r="S3723" s="29">
        <v>3.2829999999999998E-2</v>
      </c>
      <c r="T3723" s="29">
        <v>1.0359</v>
      </c>
      <c r="U3723" s="29">
        <v>0.116976</v>
      </c>
      <c r="V3723" s="29">
        <v>0.6371</v>
      </c>
    </row>
    <row r="3724" spans="1:22" ht="14.25" customHeight="1" x14ac:dyDescent="0.3">
      <c r="A3724" s="57">
        <v>40729</v>
      </c>
      <c r="B3724" s="29">
        <v>20600</v>
      </c>
      <c r="C3724" s="29">
        <v>20613</v>
      </c>
      <c r="D3724" s="29">
        <v>74.691000000000003</v>
      </c>
      <c r="E3724" s="29">
        <v>81.069999999999993</v>
      </c>
      <c r="F3724" s="29">
        <v>1.4429000000000001</v>
      </c>
      <c r="G3724" s="29">
        <v>1.2335E-2</v>
      </c>
      <c r="H3724" s="29">
        <v>0.15462000000000001</v>
      </c>
      <c r="I3724" s="29">
        <v>0.15479999999999999</v>
      </c>
      <c r="J3724" s="29">
        <v>1.6061000000000001</v>
      </c>
      <c r="K3724" s="29">
        <v>3.4749000000000002E-2</v>
      </c>
      <c r="L3724" s="29">
        <v>0.33260000000000001</v>
      </c>
      <c r="M3724" s="29">
        <v>9.3679999999999999E-2</v>
      </c>
      <c r="N3724" s="29">
        <v>1.3469999999999999E-2</v>
      </c>
      <c r="O3724" s="29">
        <v>0.91379999999999995</v>
      </c>
      <c r="P3724" s="29">
        <v>1.16401</v>
      </c>
      <c r="Q3724" s="29">
        <v>2.3223000000000001E-2</v>
      </c>
      <c r="R3724" s="29">
        <v>2.2544999999999999E-2</v>
      </c>
      <c r="S3724" s="29">
        <v>3.2798000000000001E-2</v>
      </c>
      <c r="T3724" s="29">
        <v>1.0381</v>
      </c>
      <c r="U3724" s="29">
        <v>0.117199</v>
      </c>
      <c r="V3724" s="29">
        <v>0.63890000000000002</v>
      </c>
    </row>
    <row r="3725" spans="1:22" ht="14.25" customHeight="1" x14ac:dyDescent="0.3">
      <c r="A3725" s="57">
        <v>40728</v>
      </c>
      <c r="B3725" s="29">
        <v>20600</v>
      </c>
      <c r="C3725" s="29">
        <v>20613</v>
      </c>
      <c r="D3725" s="29">
        <v>74.275000000000006</v>
      </c>
      <c r="E3725" s="29">
        <v>80.8</v>
      </c>
      <c r="F3725" s="29">
        <v>1.4539</v>
      </c>
      <c r="G3725" s="29">
        <v>1.2376E-2</v>
      </c>
      <c r="H3725" s="29">
        <v>0.15472</v>
      </c>
      <c r="I3725" s="29">
        <v>0.15490000000000001</v>
      </c>
      <c r="J3725" s="29">
        <v>1.6084000000000001</v>
      </c>
      <c r="K3725" s="29">
        <v>3.4845000000000001E-2</v>
      </c>
      <c r="L3725" s="29">
        <v>0.3332</v>
      </c>
      <c r="M3725" s="29">
        <v>9.4170000000000004E-2</v>
      </c>
      <c r="N3725" s="29">
        <v>1.3480000000000001E-2</v>
      </c>
      <c r="O3725" s="29">
        <v>0.91320000000000001</v>
      </c>
      <c r="P3725" s="29">
        <v>1.1636</v>
      </c>
      <c r="Q3725" s="29">
        <v>2.3220999999999999E-2</v>
      </c>
      <c r="R3725" s="29">
        <v>2.2506999999999999E-2</v>
      </c>
      <c r="S3725" s="29">
        <v>3.2851999999999999E-2</v>
      </c>
      <c r="T3725" s="29">
        <v>1.0405</v>
      </c>
      <c r="U3725" s="29">
        <v>0.117337</v>
      </c>
      <c r="V3725" s="29">
        <v>0.64400000000000002</v>
      </c>
    </row>
    <row r="3726" spans="1:22" ht="14.25" customHeight="1" x14ac:dyDescent="0.3">
      <c r="A3726" s="57">
        <v>40725</v>
      </c>
      <c r="B3726" s="29">
        <v>20585</v>
      </c>
      <c r="C3726" s="29">
        <v>20618</v>
      </c>
      <c r="D3726" s="29">
        <v>74.349000000000004</v>
      </c>
      <c r="E3726" s="29">
        <v>80.83</v>
      </c>
      <c r="F3726" s="29">
        <v>1.4525999999999999</v>
      </c>
      <c r="G3726" s="29">
        <v>1.2371E-2</v>
      </c>
      <c r="H3726" s="29">
        <v>0.15467</v>
      </c>
      <c r="I3726" s="29">
        <v>0.15479999999999999</v>
      </c>
      <c r="J3726" s="29">
        <v>1.6073999999999999</v>
      </c>
      <c r="K3726" s="29">
        <v>3.4745999999999999E-2</v>
      </c>
      <c r="L3726" s="29">
        <v>0.33239999999999997</v>
      </c>
      <c r="M3726" s="29">
        <v>9.3859999999999999E-2</v>
      </c>
      <c r="N3726" s="29">
        <v>1.3469999999999999E-2</v>
      </c>
      <c r="O3726" s="29">
        <v>0.91320000000000001</v>
      </c>
      <c r="P3726" s="29">
        <v>1.1632</v>
      </c>
      <c r="Q3726" s="29">
        <v>2.3224000000000002E-2</v>
      </c>
      <c r="R3726" s="29">
        <v>2.2411E-2</v>
      </c>
      <c r="S3726" s="29">
        <v>3.2547E-2</v>
      </c>
      <c r="T3726" s="29">
        <v>1.0431999999999999</v>
      </c>
      <c r="U3726" s="29">
        <v>0.11711299999999999</v>
      </c>
      <c r="V3726" s="29">
        <v>0.6421</v>
      </c>
    </row>
    <row r="3727" spans="1:22" ht="14.25" customHeight="1" x14ac:dyDescent="0.3">
      <c r="A3727" s="57">
        <v>40724</v>
      </c>
      <c r="B3727" s="29">
        <v>20585</v>
      </c>
      <c r="C3727" s="29">
        <v>20618</v>
      </c>
      <c r="D3727" s="29">
        <v>74.302999999999997</v>
      </c>
      <c r="E3727" s="29">
        <v>80.56</v>
      </c>
      <c r="F3727" s="29">
        <v>1.4501999999999999</v>
      </c>
      <c r="G3727" s="29">
        <v>1.2413E-2</v>
      </c>
      <c r="H3727" s="29">
        <v>0.15470999999999999</v>
      </c>
      <c r="I3727" s="29">
        <v>0.1547</v>
      </c>
      <c r="J3727" s="29">
        <v>1.6052999999999999</v>
      </c>
      <c r="K3727" s="29">
        <v>3.4696999999999999E-2</v>
      </c>
      <c r="L3727" s="29">
        <v>0.33210000000000001</v>
      </c>
      <c r="M3727" s="29">
        <v>9.3590000000000007E-2</v>
      </c>
      <c r="N3727" s="29">
        <v>1.3480000000000001E-2</v>
      </c>
      <c r="O3727" s="29">
        <v>0.9133</v>
      </c>
      <c r="P3727" s="29">
        <v>1.16306</v>
      </c>
      <c r="Q3727" s="29">
        <v>2.3094E-2</v>
      </c>
      <c r="R3727" s="29">
        <v>2.2411E-2</v>
      </c>
      <c r="S3727" s="29">
        <v>3.2551999999999998E-2</v>
      </c>
      <c r="T3727" s="29">
        <v>1.038</v>
      </c>
      <c r="U3727" s="29">
        <v>0.11659799999999999</v>
      </c>
      <c r="V3727" s="29">
        <v>0.63970000000000005</v>
      </c>
    </row>
    <row r="3728" spans="1:22" ht="14.25" customHeight="1" x14ac:dyDescent="0.3">
      <c r="A3728" s="57">
        <v>40723</v>
      </c>
      <c r="B3728" s="29">
        <v>20595</v>
      </c>
      <c r="C3728" s="29">
        <v>20618</v>
      </c>
      <c r="D3728" s="29">
        <v>74.691000000000003</v>
      </c>
      <c r="E3728" s="29">
        <v>80.78</v>
      </c>
      <c r="F3728" s="29">
        <v>1.4435</v>
      </c>
      <c r="G3728" s="29">
        <v>1.238E-2</v>
      </c>
      <c r="H3728" s="29">
        <v>0.15472</v>
      </c>
      <c r="I3728" s="29">
        <v>0.15459999999999999</v>
      </c>
      <c r="J3728" s="29">
        <v>1.6062000000000001</v>
      </c>
      <c r="K3728" s="29">
        <v>3.4611000000000003E-2</v>
      </c>
      <c r="L3728" s="29">
        <v>0.33050000000000002</v>
      </c>
      <c r="M3728" s="29">
        <v>9.3189999999999995E-2</v>
      </c>
      <c r="N3728" s="29">
        <v>1.35E-2</v>
      </c>
      <c r="O3728" s="29">
        <v>0.91310000000000002</v>
      </c>
      <c r="P3728" s="29">
        <v>1.16198</v>
      </c>
      <c r="Q3728" s="29">
        <v>2.3037999999999999E-2</v>
      </c>
      <c r="R3728" s="29">
        <v>2.2289E-2</v>
      </c>
      <c r="S3728" s="29">
        <v>3.2467999999999997E-2</v>
      </c>
      <c r="T3728" s="29">
        <v>1.0316000000000001</v>
      </c>
      <c r="U3728" s="29">
        <v>0.116245</v>
      </c>
      <c r="V3728" s="29">
        <v>0.63819999999999999</v>
      </c>
    </row>
    <row r="3729" spans="1:22" ht="14.25" customHeight="1" x14ac:dyDescent="0.3">
      <c r="A3729" s="57">
        <v>40722</v>
      </c>
      <c r="B3729" s="29">
        <v>20605</v>
      </c>
      <c r="C3729" s="29">
        <v>20623</v>
      </c>
      <c r="D3729" s="29">
        <v>75.063000000000002</v>
      </c>
      <c r="E3729" s="29">
        <v>81.12</v>
      </c>
      <c r="F3729" s="29">
        <v>1.4371</v>
      </c>
      <c r="G3729" s="29">
        <v>1.2326999999999999E-2</v>
      </c>
      <c r="H3729" s="29">
        <v>0.15458</v>
      </c>
      <c r="I3729" s="29">
        <v>0.15440000000000001</v>
      </c>
      <c r="J3729" s="29">
        <v>1.6001000000000001</v>
      </c>
      <c r="K3729" s="29">
        <v>3.4539E-2</v>
      </c>
      <c r="L3729" s="29">
        <v>0.32900000000000001</v>
      </c>
      <c r="M3729" s="29">
        <v>9.2549999999999993E-2</v>
      </c>
      <c r="N3729" s="29">
        <v>1.35E-2</v>
      </c>
      <c r="O3729" s="29">
        <v>0.91200000000000003</v>
      </c>
      <c r="P3729" s="29">
        <v>1.16191</v>
      </c>
      <c r="Q3729" s="29">
        <v>2.2985999999999999E-2</v>
      </c>
      <c r="R3729" s="29">
        <v>2.2204000000000002E-2</v>
      </c>
      <c r="S3729" s="29">
        <v>3.2273999999999997E-2</v>
      </c>
      <c r="T3729" s="29">
        <v>1.0192000000000001</v>
      </c>
      <c r="U3729" s="29">
        <v>0.116198</v>
      </c>
      <c r="V3729" s="29">
        <v>0.6341</v>
      </c>
    </row>
    <row r="3730" spans="1:22" ht="14.25" customHeight="1" x14ac:dyDescent="0.3">
      <c r="A3730" s="57">
        <v>40721</v>
      </c>
      <c r="B3730" s="29">
        <v>20615</v>
      </c>
      <c r="C3730" s="29">
        <v>20618</v>
      </c>
      <c r="D3730" s="29">
        <v>75.391999999999996</v>
      </c>
      <c r="E3730" s="29">
        <v>80.89</v>
      </c>
      <c r="F3730" s="29">
        <v>1.4287000000000001</v>
      </c>
      <c r="G3730" s="29">
        <v>1.2362E-2</v>
      </c>
      <c r="H3730" s="29">
        <v>0.15434</v>
      </c>
      <c r="I3730" s="29">
        <v>0.15429999999999999</v>
      </c>
      <c r="J3730" s="29">
        <v>1.599</v>
      </c>
      <c r="K3730" s="29">
        <v>3.4551999999999999E-2</v>
      </c>
      <c r="L3730" s="29">
        <v>0.32740000000000002</v>
      </c>
      <c r="M3730" s="29">
        <v>9.214E-2</v>
      </c>
      <c r="N3730" s="29">
        <v>1.3509999999999999E-2</v>
      </c>
      <c r="O3730" s="29">
        <v>0.91159999999999997</v>
      </c>
      <c r="P3730" s="29">
        <v>1.16279</v>
      </c>
      <c r="Q3730" s="29">
        <v>2.2985999999999999E-2</v>
      </c>
      <c r="R3730" s="29">
        <v>2.2202E-2</v>
      </c>
      <c r="S3730" s="29">
        <v>3.2405000000000003E-2</v>
      </c>
      <c r="T3730" s="29">
        <v>1.0141</v>
      </c>
      <c r="U3730" s="29">
        <v>0.115969</v>
      </c>
      <c r="V3730" s="29">
        <v>0.627</v>
      </c>
    </row>
    <row r="3731" spans="1:22" ht="14.25" customHeight="1" x14ac:dyDescent="0.3">
      <c r="A3731" s="57">
        <v>40718</v>
      </c>
      <c r="B3731" s="29">
        <v>20575</v>
      </c>
      <c r="C3731" s="29">
        <v>20618</v>
      </c>
      <c r="D3731" s="29">
        <v>75.665000000000006</v>
      </c>
      <c r="E3731" s="29">
        <v>80.430000000000007</v>
      </c>
      <c r="F3731" s="29">
        <v>1.4188000000000001</v>
      </c>
      <c r="G3731" s="29">
        <v>1.2435999999999999E-2</v>
      </c>
      <c r="H3731" s="29">
        <v>0.15443999999999999</v>
      </c>
      <c r="I3731" s="29">
        <v>0.15459999999999999</v>
      </c>
      <c r="J3731" s="29">
        <v>1.5959000000000001</v>
      </c>
      <c r="K3731" s="29">
        <v>3.4619999999999998E-2</v>
      </c>
      <c r="L3731" s="29">
        <v>0.32850000000000001</v>
      </c>
      <c r="M3731" s="29">
        <v>9.2649999999999996E-2</v>
      </c>
      <c r="N3731" s="29">
        <v>1.353E-2</v>
      </c>
      <c r="O3731" s="29">
        <v>0.91239999999999999</v>
      </c>
      <c r="P3731" s="29">
        <v>1.16442</v>
      </c>
      <c r="Q3731" s="29">
        <v>2.2981000000000001E-2</v>
      </c>
      <c r="R3731" s="29">
        <v>2.2225999999999999E-2</v>
      </c>
      <c r="S3731" s="29">
        <v>3.2594999999999999E-2</v>
      </c>
      <c r="T3731" s="29">
        <v>1.0115000000000001</v>
      </c>
      <c r="U3731" s="29">
        <v>0.116198</v>
      </c>
      <c r="V3731" s="29">
        <v>0.623</v>
      </c>
    </row>
    <row r="3732" spans="1:22" ht="14.25" customHeight="1" x14ac:dyDescent="0.3">
      <c r="A3732" s="57">
        <v>40717</v>
      </c>
      <c r="B3732" s="29">
        <v>20600</v>
      </c>
      <c r="C3732" s="29">
        <v>20618</v>
      </c>
      <c r="D3732" s="29">
        <v>75.447000000000003</v>
      </c>
      <c r="E3732" s="29">
        <v>80.510000000000005</v>
      </c>
      <c r="F3732" s="29">
        <v>1.4256</v>
      </c>
      <c r="G3732" s="29">
        <v>1.242E-2</v>
      </c>
      <c r="H3732" s="29">
        <v>0.15462000000000001</v>
      </c>
      <c r="I3732" s="29">
        <v>0.15459999999999999</v>
      </c>
      <c r="J3732" s="29">
        <v>1.6006</v>
      </c>
      <c r="K3732" s="29">
        <v>3.4634999999999999E-2</v>
      </c>
      <c r="L3732" s="29">
        <v>0.32840000000000003</v>
      </c>
      <c r="M3732" s="29">
        <v>9.2859999999999998E-2</v>
      </c>
      <c r="N3732" s="29">
        <v>1.3520000000000001E-2</v>
      </c>
      <c r="O3732" s="29">
        <v>0.91269999999999996</v>
      </c>
      <c r="P3732" s="29">
        <v>1.1655</v>
      </c>
      <c r="Q3732" s="29">
        <v>2.3016999999999999E-2</v>
      </c>
      <c r="R3732" s="29">
        <v>2.2245999999999998E-2</v>
      </c>
      <c r="S3732" s="29">
        <v>3.2680000000000001E-2</v>
      </c>
      <c r="T3732" s="29">
        <v>1.0215000000000001</v>
      </c>
      <c r="U3732" s="29">
        <v>0.116245</v>
      </c>
      <c r="V3732" s="29">
        <v>0.62860000000000005</v>
      </c>
    </row>
    <row r="3733" spans="1:22" ht="14.25" customHeight="1" x14ac:dyDescent="0.3">
      <c r="A3733" s="57">
        <v>40716</v>
      </c>
      <c r="B3733" s="29">
        <v>20595</v>
      </c>
      <c r="C3733" s="29">
        <v>20618</v>
      </c>
      <c r="D3733" s="29">
        <v>74.783000000000001</v>
      </c>
      <c r="E3733" s="29">
        <v>80.290000000000006</v>
      </c>
      <c r="F3733" s="29">
        <v>1.4357</v>
      </c>
      <c r="G3733" s="29">
        <v>1.2454E-2</v>
      </c>
      <c r="H3733" s="29">
        <v>0.15473999999999999</v>
      </c>
      <c r="I3733" s="29">
        <v>0.1547</v>
      </c>
      <c r="J3733" s="29">
        <v>1.6071</v>
      </c>
      <c r="K3733" s="29">
        <v>3.4701000000000003E-2</v>
      </c>
      <c r="L3733" s="29">
        <v>0.33069999999999999</v>
      </c>
      <c r="M3733" s="29">
        <v>9.2740000000000003E-2</v>
      </c>
      <c r="N3733" s="29">
        <v>1.3509999999999999E-2</v>
      </c>
      <c r="O3733" s="29">
        <v>0.91279999999999994</v>
      </c>
      <c r="P3733" s="29">
        <v>1.16822</v>
      </c>
      <c r="Q3733" s="29">
        <v>2.3057000000000001E-2</v>
      </c>
      <c r="R3733" s="29">
        <v>2.2275E-2</v>
      </c>
      <c r="S3733" s="29">
        <v>3.2835000000000003E-2</v>
      </c>
      <c r="T3733" s="29">
        <v>1.0268999999999999</v>
      </c>
      <c r="U3733" s="29">
        <v>0.11655</v>
      </c>
      <c r="V3733" s="29">
        <v>0.62849999999999995</v>
      </c>
    </row>
    <row r="3734" spans="1:22" ht="14.25" customHeight="1" x14ac:dyDescent="0.3">
      <c r="A3734" s="57">
        <v>40715</v>
      </c>
      <c r="B3734" s="29">
        <v>20650</v>
      </c>
      <c r="C3734" s="29">
        <v>20618</v>
      </c>
      <c r="D3734" s="29">
        <v>74.540999999999997</v>
      </c>
      <c r="E3734" s="29">
        <v>80.209999999999994</v>
      </c>
      <c r="F3734" s="29">
        <v>1.4412</v>
      </c>
      <c r="G3734" s="29">
        <v>1.2468E-2</v>
      </c>
      <c r="H3734" s="29">
        <v>0.15465000000000001</v>
      </c>
      <c r="I3734" s="29">
        <v>0.15459999999999999</v>
      </c>
      <c r="J3734" s="29">
        <v>1.6245000000000001</v>
      </c>
      <c r="K3734" s="29">
        <v>3.4563999999999998E-2</v>
      </c>
      <c r="L3734" s="29">
        <v>0.32969999999999999</v>
      </c>
      <c r="M3734" s="29">
        <v>9.2869999999999994E-2</v>
      </c>
      <c r="N3734" s="29">
        <v>1.3520000000000001E-2</v>
      </c>
      <c r="O3734" s="29">
        <v>0.91300000000000003</v>
      </c>
      <c r="P3734" s="29">
        <v>1.16727</v>
      </c>
      <c r="Q3734" s="29">
        <v>2.2994000000000001E-2</v>
      </c>
      <c r="R3734" s="29">
        <v>2.2297999999999998E-2</v>
      </c>
      <c r="S3734" s="29">
        <v>3.2771000000000002E-2</v>
      </c>
      <c r="T3734" s="29">
        <v>1.0298</v>
      </c>
      <c r="U3734" s="29">
        <v>0.116245</v>
      </c>
      <c r="V3734" s="29">
        <v>0.63070000000000004</v>
      </c>
    </row>
    <row r="3735" spans="1:22" ht="14.25" customHeight="1" x14ac:dyDescent="0.3">
      <c r="A3735" s="57">
        <v>40714</v>
      </c>
      <c r="B3735" s="29">
        <v>20645</v>
      </c>
      <c r="C3735" s="29">
        <v>20618</v>
      </c>
      <c r="D3735" s="29">
        <v>75.028999999999996</v>
      </c>
      <c r="E3735" s="29">
        <v>80.25</v>
      </c>
      <c r="F3735" s="29">
        <v>1.4303999999999999</v>
      </c>
      <c r="G3735" s="29">
        <v>1.2460000000000001E-2</v>
      </c>
      <c r="H3735" s="29">
        <v>0.15434999999999999</v>
      </c>
      <c r="I3735" s="29">
        <v>0.1545</v>
      </c>
      <c r="J3735" s="29">
        <v>1.6202000000000001</v>
      </c>
      <c r="K3735" s="29">
        <v>3.4456000000000001E-2</v>
      </c>
      <c r="L3735" s="29">
        <v>0.32890000000000003</v>
      </c>
      <c r="M3735" s="29">
        <v>9.2219999999999996E-2</v>
      </c>
      <c r="N3735" s="29">
        <v>1.3520000000000001E-2</v>
      </c>
      <c r="O3735" s="29">
        <v>0.91269999999999996</v>
      </c>
      <c r="P3735" s="29">
        <v>1.16523</v>
      </c>
      <c r="Q3735" s="29">
        <v>2.2886E-2</v>
      </c>
      <c r="R3735" s="29">
        <v>2.2217000000000001E-2</v>
      </c>
      <c r="S3735" s="29">
        <v>3.2723000000000002E-2</v>
      </c>
      <c r="T3735" s="29">
        <v>1.0206</v>
      </c>
      <c r="U3735" s="29">
        <v>0.11604299999999999</v>
      </c>
      <c r="V3735" s="29">
        <v>0.62639999999999996</v>
      </c>
    </row>
    <row r="3736" spans="1:22" ht="14.25" customHeight="1" x14ac:dyDescent="0.3">
      <c r="A3736" s="57">
        <v>40711</v>
      </c>
      <c r="B3736" s="29">
        <v>20750</v>
      </c>
      <c r="C3736" s="29">
        <v>20618</v>
      </c>
      <c r="D3736" s="29">
        <v>74.988</v>
      </c>
      <c r="E3736" s="29">
        <v>80.05</v>
      </c>
      <c r="F3736" s="29">
        <v>1.4306000000000001</v>
      </c>
      <c r="G3736" s="29">
        <v>1.2492E-2</v>
      </c>
      <c r="H3736" s="29">
        <v>0.15448000000000001</v>
      </c>
      <c r="I3736" s="29">
        <v>0.15459999999999999</v>
      </c>
      <c r="J3736" s="29">
        <v>1.6194</v>
      </c>
      <c r="K3736" s="29">
        <v>3.4563000000000003E-2</v>
      </c>
      <c r="L3736" s="29">
        <v>0.3301</v>
      </c>
      <c r="M3736" s="29">
        <v>9.1999999999999998E-2</v>
      </c>
      <c r="N3736" s="29">
        <v>1.353E-2</v>
      </c>
      <c r="O3736" s="29">
        <v>0.91279999999999994</v>
      </c>
      <c r="P3736" s="29">
        <v>1.16489</v>
      </c>
      <c r="Q3736" s="29">
        <v>2.2970000000000001E-2</v>
      </c>
      <c r="R3736" s="29">
        <v>2.2284999999999999E-2</v>
      </c>
      <c r="S3736" s="29">
        <v>3.2754999999999999E-2</v>
      </c>
      <c r="T3736" s="29">
        <v>1.0209999999999999</v>
      </c>
      <c r="U3736" s="29">
        <v>0.116428</v>
      </c>
      <c r="V3736" s="29">
        <v>0.62580000000000002</v>
      </c>
    </row>
    <row r="3737" spans="1:22" ht="14.25" customHeight="1" x14ac:dyDescent="0.3">
      <c r="A3737" s="57">
        <v>40710</v>
      </c>
      <c r="B3737" s="29">
        <v>20645</v>
      </c>
      <c r="C3737" s="29">
        <v>20618</v>
      </c>
      <c r="D3737" s="29">
        <v>75.751999999999995</v>
      </c>
      <c r="E3737" s="29">
        <v>80.63</v>
      </c>
      <c r="F3737" s="29">
        <v>1.4204000000000001</v>
      </c>
      <c r="G3737" s="29">
        <v>1.2397999999999999E-2</v>
      </c>
      <c r="H3737" s="29">
        <v>0.15445</v>
      </c>
      <c r="I3737" s="29">
        <v>0.1542</v>
      </c>
      <c r="J3737" s="29">
        <v>1.6157999999999999</v>
      </c>
      <c r="K3737" s="29">
        <v>3.4447999999999999E-2</v>
      </c>
      <c r="L3737" s="29">
        <v>0.3276</v>
      </c>
      <c r="M3737" s="29">
        <v>9.1770000000000004E-2</v>
      </c>
      <c r="N3737" s="29">
        <v>1.353E-2</v>
      </c>
      <c r="O3737" s="29">
        <v>0.91259999999999997</v>
      </c>
      <c r="P3737" s="29">
        <v>1.16476</v>
      </c>
      <c r="Q3737" s="29">
        <v>2.2936000000000002E-2</v>
      </c>
      <c r="R3737" s="29">
        <v>2.2266999999999999E-2</v>
      </c>
      <c r="S3737" s="29">
        <v>3.2627000000000003E-2</v>
      </c>
      <c r="T3737" s="29">
        <v>1.0192000000000001</v>
      </c>
      <c r="U3737" s="29">
        <v>0.116178</v>
      </c>
      <c r="V3737" s="29">
        <v>0.62380000000000002</v>
      </c>
    </row>
    <row r="3738" spans="1:22" ht="14.25" customHeight="1" x14ac:dyDescent="0.3">
      <c r="A3738" s="57">
        <v>40709</v>
      </c>
      <c r="B3738" s="29">
        <v>20570</v>
      </c>
      <c r="C3738" s="29">
        <v>20618</v>
      </c>
      <c r="D3738" s="29">
        <v>75.600999999999999</v>
      </c>
      <c r="E3738" s="29">
        <v>80.959999999999994</v>
      </c>
      <c r="F3738" s="29">
        <v>1.4180999999999999</v>
      </c>
      <c r="G3738" s="29">
        <v>1.2352E-2</v>
      </c>
      <c r="H3738" s="29">
        <v>0.15428</v>
      </c>
      <c r="I3738" s="29">
        <v>0.15429999999999999</v>
      </c>
      <c r="J3738" s="29">
        <v>1.6194</v>
      </c>
      <c r="K3738" s="29">
        <v>3.465E-2</v>
      </c>
      <c r="L3738" s="29">
        <v>0.32919999999999999</v>
      </c>
      <c r="M3738" s="29">
        <v>9.1999999999999998E-2</v>
      </c>
      <c r="N3738" s="29">
        <v>1.353E-2</v>
      </c>
      <c r="O3738" s="29">
        <v>0.91279999999999994</v>
      </c>
      <c r="P3738" s="29">
        <v>1.16482</v>
      </c>
      <c r="Q3738" s="29">
        <v>2.2973E-2</v>
      </c>
      <c r="R3738" s="29">
        <v>2.2341E-2</v>
      </c>
      <c r="S3738" s="29">
        <v>3.2742E-2</v>
      </c>
      <c r="T3738" s="29">
        <v>1.0213000000000001</v>
      </c>
      <c r="U3738" s="29">
        <v>0.116993</v>
      </c>
      <c r="V3738" s="29">
        <v>0.62490000000000001</v>
      </c>
    </row>
    <row r="3739" spans="1:22" ht="14.25" customHeight="1" x14ac:dyDescent="0.3">
      <c r="A3739" s="57">
        <v>40708</v>
      </c>
      <c r="B3739" s="29">
        <v>20570</v>
      </c>
      <c r="C3739" s="29">
        <v>20618</v>
      </c>
      <c r="D3739" s="29">
        <v>74.331999999999994</v>
      </c>
      <c r="E3739" s="29">
        <v>80.489999999999995</v>
      </c>
      <c r="F3739" s="29">
        <v>1.444</v>
      </c>
      <c r="G3739" s="29">
        <v>1.2423999999999999E-2</v>
      </c>
      <c r="H3739" s="29">
        <v>0.15434</v>
      </c>
      <c r="I3739" s="29">
        <v>0.15440000000000001</v>
      </c>
      <c r="J3739" s="29">
        <v>1.6371</v>
      </c>
      <c r="K3739" s="29">
        <v>3.4688999999999998E-2</v>
      </c>
      <c r="L3739" s="29">
        <v>0.32990000000000003</v>
      </c>
      <c r="M3739" s="29">
        <v>9.2319999999999999E-2</v>
      </c>
      <c r="N3739" s="29">
        <v>1.353E-2</v>
      </c>
      <c r="O3739" s="29">
        <v>0.91279999999999994</v>
      </c>
      <c r="P3739" s="29">
        <v>1.16645</v>
      </c>
      <c r="Q3739" s="29">
        <v>2.3087E-2</v>
      </c>
      <c r="R3739" s="29">
        <v>2.2352E-2</v>
      </c>
      <c r="S3739" s="29">
        <v>3.2837999999999999E-2</v>
      </c>
      <c r="T3739" s="29">
        <v>1.0329999999999999</v>
      </c>
      <c r="U3739" s="29">
        <v>0.117233</v>
      </c>
      <c r="V3739" s="29">
        <v>0.63160000000000005</v>
      </c>
    </row>
    <row r="3740" spans="1:22" ht="14.25" customHeight="1" x14ac:dyDescent="0.3">
      <c r="A3740" s="57">
        <v>40707</v>
      </c>
      <c r="B3740" s="29">
        <v>20575</v>
      </c>
      <c r="C3740" s="29">
        <v>20618</v>
      </c>
      <c r="D3740" s="29">
        <v>74.512</v>
      </c>
      <c r="E3740" s="29">
        <v>80.239999999999995</v>
      </c>
      <c r="F3740" s="29">
        <v>1.4413</v>
      </c>
      <c r="G3740" s="29">
        <v>1.2462000000000001E-2</v>
      </c>
      <c r="H3740" s="29">
        <v>0.15425</v>
      </c>
      <c r="I3740" s="29">
        <v>0.15429999999999999</v>
      </c>
      <c r="J3740" s="29">
        <v>1.6376999999999999</v>
      </c>
      <c r="K3740" s="29">
        <v>3.4623000000000001E-2</v>
      </c>
      <c r="L3740" s="29">
        <v>0.32890000000000003</v>
      </c>
      <c r="M3740" s="29">
        <v>9.2179999999999998E-2</v>
      </c>
      <c r="N3740" s="29">
        <v>1.354E-2</v>
      </c>
      <c r="O3740" s="29">
        <v>0.91320000000000001</v>
      </c>
      <c r="P3740" s="29">
        <v>1.16734</v>
      </c>
      <c r="Q3740" s="29">
        <v>2.3057000000000001E-2</v>
      </c>
      <c r="R3740" s="29">
        <v>2.2291999999999999E-2</v>
      </c>
      <c r="S3740" s="29">
        <v>3.2819000000000001E-2</v>
      </c>
      <c r="T3740" s="29">
        <v>1.0245</v>
      </c>
      <c r="U3740" s="29">
        <v>0.11698</v>
      </c>
      <c r="V3740" s="29">
        <v>0.63160000000000005</v>
      </c>
    </row>
    <row r="3741" spans="1:22" ht="14.25" customHeight="1" x14ac:dyDescent="0.3">
      <c r="A3741" s="57">
        <v>40704</v>
      </c>
      <c r="B3741" s="29">
        <v>20550</v>
      </c>
      <c r="C3741" s="29">
        <v>20623</v>
      </c>
      <c r="D3741" s="29">
        <v>74.795000000000002</v>
      </c>
      <c r="E3741" s="29">
        <v>80.319999999999993</v>
      </c>
      <c r="F3741" s="29">
        <v>1.4347000000000001</v>
      </c>
      <c r="G3741" s="29">
        <v>1.2449999999999999E-2</v>
      </c>
      <c r="H3741" s="29">
        <v>0.15432999999999999</v>
      </c>
      <c r="I3741" s="29">
        <v>0.15429999999999999</v>
      </c>
      <c r="J3741" s="29">
        <v>1.6227</v>
      </c>
      <c r="K3741" s="29">
        <v>3.4743000000000003E-2</v>
      </c>
      <c r="L3741" s="29">
        <v>0.33040000000000003</v>
      </c>
      <c r="M3741" s="29">
        <v>9.1999999999999998E-2</v>
      </c>
      <c r="N3741" s="29">
        <v>1.355E-2</v>
      </c>
      <c r="O3741" s="29">
        <v>0.91320000000000001</v>
      </c>
      <c r="P3741" s="29">
        <v>1.16754</v>
      </c>
      <c r="Q3741" s="29">
        <v>2.3073E-2</v>
      </c>
      <c r="R3741" s="29">
        <v>2.2363999999999998E-2</v>
      </c>
      <c r="S3741" s="29">
        <v>3.2851999999999999E-2</v>
      </c>
      <c r="T3741" s="29">
        <v>1.0206</v>
      </c>
      <c r="U3741" s="29">
        <v>0.117233</v>
      </c>
      <c r="V3741" s="29">
        <v>0.62609999999999999</v>
      </c>
    </row>
    <row r="3742" spans="1:22" ht="14.25" customHeight="1" x14ac:dyDescent="0.3">
      <c r="A3742" s="57">
        <v>40703</v>
      </c>
      <c r="B3742" s="29">
        <v>20595</v>
      </c>
      <c r="C3742" s="29">
        <v>20623</v>
      </c>
      <c r="D3742" s="29">
        <v>74.191999999999993</v>
      </c>
      <c r="E3742" s="29">
        <v>80.36</v>
      </c>
      <c r="F3742" s="29">
        <v>1.4510000000000001</v>
      </c>
      <c r="G3742" s="29">
        <v>1.2442999999999999E-2</v>
      </c>
      <c r="H3742" s="29">
        <v>0.15443000000000001</v>
      </c>
      <c r="I3742" s="29">
        <v>0.15429999999999999</v>
      </c>
      <c r="J3742" s="29">
        <v>1.6366000000000001</v>
      </c>
      <c r="K3742" s="29">
        <v>3.4793999999999999E-2</v>
      </c>
      <c r="L3742" s="29">
        <v>0.33050000000000002</v>
      </c>
      <c r="M3742" s="29">
        <v>9.2319999999999999E-2</v>
      </c>
      <c r="N3742" s="29">
        <v>1.355E-2</v>
      </c>
      <c r="O3742" s="29">
        <v>0.91369999999999996</v>
      </c>
      <c r="P3742" s="29">
        <v>1.16686</v>
      </c>
      <c r="Q3742" s="29">
        <v>2.3113000000000002E-2</v>
      </c>
      <c r="R3742" s="29">
        <v>2.2356000000000001E-2</v>
      </c>
      <c r="S3742" s="29">
        <v>3.2872999999999999E-2</v>
      </c>
      <c r="T3742" s="29">
        <v>1.0278</v>
      </c>
      <c r="U3742" s="29">
        <v>0.117323</v>
      </c>
      <c r="V3742" s="29">
        <v>0.63170000000000004</v>
      </c>
    </row>
    <row r="3743" spans="1:22" ht="14.25" customHeight="1" x14ac:dyDescent="0.3">
      <c r="A3743" s="57">
        <v>40702</v>
      </c>
      <c r="B3743" s="29">
        <v>20630</v>
      </c>
      <c r="C3743" s="29">
        <v>20623</v>
      </c>
      <c r="D3743" s="29">
        <v>73.930000000000007</v>
      </c>
      <c r="E3743" s="29">
        <v>79.89</v>
      </c>
      <c r="F3743" s="29">
        <v>1.4582999999999999</v>
      </c>
      <c r="G3743" s="29">
        <v>1.2517E-2</v>
      </c>
      <c r="H3743" s="29">
        <v>0.15443000000000001</v>
      </c>
      <c r="I3743" s="29">
        <v>0.1545</v>
      </c>
      <c r="J3743" s="29">
        <v>1.6404000000000001</v>
      </c>
      <c r="K3743" s="29">
        <v>3.4812999999999997E-2</v>
      </c>
      <c r="L3743" s="29">
        <v>0.33040000000000003</v>
      </c>
      <c r="M3743" s="29">
        <v>9.2469999999999997E-2</v>
      </c>
      <c r="N3743" s="29">
        <v>1.355E-2</v>
      </c>
      <c r="O3743" s="29">
        <v>0.91339999999999999</v>
      </c>
      <c r="P3743" s="29">
        <v>1.16435</v>
      </c>
      <c r="Q3743" s="29">
        <v>2.3074999999999998E-2</v>
      </c>
      <c r="R3743" s="29">
        <v>2.2369E-2</v>
      </c>
      <c r="S3743" s="29">
        <v>3.2905999999999998E-2</v>
      </c>
      <c r="T3743" s="29">
        <v>1.0212000000000001</v>
      </c>
      <c r="U3743" s="29">
        <v>0.117474</v>
      </c>
      <c r="V3743" s="29">
        <v>0.63270000000000004</v>
      </c>
    </row>
    <row r="3744" spans="1:22" ht="14.25" customHeight="1" x14ac:dyDescent="0.3">
      <c r="A3744" s="57">
        <v>40701</v>
      </c>
      <c r="B3744" s="29">
        <v>20565</v>
      </c>
      <c r="C3744" s="29">
        <v>20628</v>
      </c>
      <c r="D3744" s="29">
        <v>73.521000000000001</v>
      </c>
      <c r="E3744" s="29">
        <v>80.09</v>
      </c>
      <c r="F3744" s="29">
        <v>1.4691000000000001</v>
      </c>
      <c r="G3744" s="29">
        <v>1.2484E-2</v>
      </c>
      <c r="H3744" s="29">
        <v>0.15429999999999999</v>
      </c>
      <c r="I3744" s="29">
        <v>0.1545</v>
      </c>
      <c r="J3744" s="29">
        <v>1.6447000000000001</v>
      </c>
      <c r="K3744" s="29">
        <v>3.4820999999999998E-2</v>
      </c>
      <c r="L3744" s="29">
        <v>0.33289999999999997</v>
      </c>
      <c r="M3744" s="29">
        <v>9.2509999999999995E-2</v>
      </c>
      <c r="N3744" s="29">
        <v>1.355E-2</v>
      </c>
      <c r="O3744" s="29">
        <v>0.91269999999999996</v>
      </c>
      <c r="P3744" s="29">
        <v>1.1632</v>
      </c>
      <c r="Q3744" s="29">
        <v>2.3158999999999999E-2</v>
      </c>
      <c r="R3744" s="29">
        <v>2.2381000000000002E-2</v>
      </c>
      <c r="S3744" s="29">
        <v>3.3047E-2</v>
      </c>
      <c r="T3744" s="29">
        <v>1.0261</v>
      </c>
      <c r="U3744" s="29">
        <v>0.117606</v>
      </c>
      <c r="V3744" s="29">
        <v>0.63300000000000001</v>
      </c>
    </row>
    <row r="3745" spans="1:22" ht="14.25" customHeight="1" x14ac:dyDescent="0.3">
      <c r="A3745" s="57">
        <v>40700</v>
      </c>
      <c r="B3745" s="29">
        <v>20593</v>
      </c>
      <c r="C3745" s="29">
        <v>20628</v>
      </c>
      <c r="D3745" s="29">
        <v>73.951999999999998</v>
      </c>
      <c r="E3745" s="29">
        <v>80.099999999999994</v>
      </c>
      <c r="F3745" s="29">
        <v>1.4576</v>
      </c>
      <c r="G3745" s="29">
        <v>1.2484E-2</v>
      </c>
      <c r="H3745" s="29">
        <v>0.15445999999999999</v>
      </c>
      <c r="I3745" s="29">
        <v>0.15459999999999999</v>
      </c>
      <c r="J3745" s="29">
        <v>1.6356999999999999</v>
      </c>
      <c r="K3745" s="29">
        <v>3.4909999999999997E-2</v>
      </c>
      <c r="L3745" s="29">
        <v>0.33229999999999998</v>
      </c>
      <c r="M3745" s="29">
        <v>9.2490000000000003E-2</v>
      </c>
      <c r="N3745" s="29">
        <v>1.357E-2</v>
      </c>
      <c r="O3745" s="29">
        <v>0.91279999999999994</v>
      </c>
      <c r="P3745" s="29">
        <v>1.16367</v>
      </c>
      <c r="Q3745" s="29">
        <v>2.3113000000000002E-2</v>
      </c>
      <c r="R3745" s="29">
        <v>2.2341E-2</v>
      </c>
      <c r="S3745" s="29">
        <v>3.2987000000000002E-2</v>
      </c>
      <c r="T3745" s="29">
        <v>1.0195000000000001</v>
      </c>
      <c r="U3745" s="29">
        <v>0.117405</v>
      </c>
      <c r="V3745" s="29">
        <v>0.6341</v>
      </c>
    </row>
    <row r="3746" spans="1:22" ht="14.25" customHeight="1" x14ac:dyDescent="0.3">
      <c r="A3746" s="57">
        <v>40697</v>
      </c>
      <c r="B3746" s="29">
        <v>20555</v>
      </c>
      <c r="C3746" s="29">
        <v>20633</v>
      </c>
      <c r="D3746" s="29">
        <v>73.783000000000001</v>
      </c>
      <c r="E3746" s="29">
        <v>80.34</v>
      </c>
      <c r="F3746" s="29">
        <v>1.4635</v>
      </c>
      <c r="G3746" s="29">
        <v>1.2456E-2</v>
      </c>
      <c r="H3746" s="29">
        <v>0.15434</v>
      </c>
      <c r="I3746" s="29">
        <v>0.15440000000000001</v>
      </c>
      <c r="J3746" s="29">
        <v>1.6426000000000001</v>
      </c>
      <c r="K3746" s="29">
        <v>3.4887000000000001E-2</v>
      </c>
      <c r="L3746" s="29">
        <v>0.3327</v>
      </c>
      <c r="M3746" s="29">
        <v>9.2859999999999998E-2</v>
      </c>
      <c r="N3746" s="29">
        <v>1.359E-2</v>
      </c>
      <c r="O3746" s="29">
        <v>0.91159999999999997</v>
      </c>
      <c r="P3746" s="29">
        <v>1.1636</v>
      </c>
      <c r="Q3746" s="29">
        <v>2.3156E-2</v>
      </c>
      <c r="R3746" s="29">
        <v>2.2315999999999999E-2</v>
      </c>
      <c r="S3746" s="29">
        <v>3.3041000000000001E-2</v>
      </c>
      <c r="T3746" s="29">
        <v>1.0221</v>
      </c>
      <c r="U3746" s="29">
        <v>0.11735</v>
      </c>
      <c r="V3746" s="29">
        <v>0.63449999999999995</v>
      </c>
    </row>
    <row r="3747" spans="1:22" ht="14.25" customHeight="1" x14ac:dyDescent="0.3">
      <c r="A3747" s="57">
        <v>40696</v>
      </c>
      <c r="B3747" s="29">
        <v>20550</v>
      </c>
      <c r="C3747" s="29">
        <v>20638</v>
      </c>
      <c r="D3747" s="29">
        <v>74.332999999999998</v>
      </c>
      <c r="E3747" s="29">
        <v>80.900000000000006</v>
      </c>
      <c r="F3747" s="29">
        <v>1.4491000000000001</v>
      </c>
      <c r="G3747" s="29">
        <v>1.2362E-2</v>
      </c>
      <c r="H3747" s="29">
        <v>0.15426999999999999</v>
      </c>
      <c r="I3747" s="29">
        <v>0.15440000000000001</v>
      </c>
      <c r="J3747" s="29">
        <v>1.6371</v>
      </c>
      <c r="K3747" s="29">
        <v>3.4694999999999997E-2</v>
      </c>
      <c r="L3747" s="29">
        <v>0.33179999999999998</v>
      </c>
      <c r="M3747" s="29">
        <v>9.2850000000000002E-2</v>
      </c>
      <c r="N3747" s="29">
        <v>1.3599999999999999E-2</v>
      </c>
      <c r="O3747" s="29">
        <v>0.91110000000000002</v>
      </c>
      <c r="P3747" s="29">
        <v>1.16387</v>
      </c>
      <c r="Q3747" s="29">
        <v>2.3144999999999999E-2</v>
      </c>
      <c r="R3747" s="29">
        <v>2.2304000000000001E-2</v>
      </c>
      <c r="S3747" s="29">
        <v>3.3014000000000002E-2</v>
      </c>
      <c r="T3747" s="29">
        <v>1.0247999999999999</v>
      </c>
      <c r="U3747" s="29">
        <v>0.117076</v>
      </c>
      <c r="V3747" s="29">
        <v>0.63500000000000001</v>
      </c>
    </row>
    <row r="3748" spans="1:22" ht="14.25" customHeight="1" x14ac:dyDescent="0.3">
      <c r="A3748" s="57">
        <v>40695</v>
      </c>
      <c r="B3748" s="29">
        <v>20585</v>
      </c>
      <c r="C3748" s="29">
        <v>20638</v>
      </c>
      <c r="D3748" s="29">
        <v>74.677000000000007</v>
      </c>
      <c r="E3748" s="29">
        <v>80.95</v>
      </c>
      <c r="F3748" s="29">
        <v>1.4328000000000001</v>
      </c>
      <c r="G3748" s="29">
        <v>1.2354E-2</v>
      </c>
      <c r="H3748" s="29">
        <v>0.15437000000000001</v>
      </c>
      <c r="I3748" s="29">
        <v>0.15440000000000001</v>
      </c>
      <c r="J3748" s="29">
        <v>1.6334</v>
      </c>
      <c r="K3748" s="29">
        <v>3.4988999999999999E-2</v>
      </c>
      <c r="L3748" s="29">
        <v>0.33260000000000001</v>
      </c>
      <c r="M3748" s="29">
        <v>9.2460000000000001E-2</v>
      </c>
      <c r="N3748" s="29">
        <v>1.3599999999999999E-2</v>
      </c>
      <c r="O3748" s="29">
        <v>0.91180000000000005</v>
      </c>
      <c r="P3748" s="29">
        <v>1.16252</v>
      </c>
      <c r="Q3748" s="29">
        <v>2.3087E-2</v>
      </c>
      <c r="R3748" s="29">
        <v>2.2298999999999999E-2</v>
      </c>
      <c r="S3748" s="29">
        <v>3.3041000000000001E-2</v>
      </c>
      <c r="T3748" s="29">
        <v>1.0233000000000001</v>
      </c>
      <c r="U3748" s="29">
        <v>0.11704100000000001</v>
      </c>
      <c r="V3748" s="29">
        <v>0.62749999999999995</v>
      </c>
    </row>
    <row r="3749" spans="1:22" ht="14.25" customHeight="1" x14ac:dyDescent="0.3">
      <c r="A3749" s="57">
        <v>40694</v>
      </c>
      <c r="B3749" s="29">
        <v>20545</v>
      </c>
      <c r="C3749" s="29">
        <v>20643</v>
      </c>
      <c r="D3749" s="29">
        <v>74.638000000000005</v>
      </c>
      <c r="E3749" s="29">
        <v>81.52</v>
      </c>
      <c r="F3749" s="29">
        <v>1.4396</v>
      </c>
      <c r="G3749" s="29">
        <v>1.2266000000000001E-2</v>
      </c>
      <c r="H3749" s="29">
        <v>0.15434</v>
      </c>
      <c r="I3749" s="29">
        <v>0.15429999999999999</v>
      </c>
      <c r="J3749" s="29">
        <v>1.6448</v>
      </c>
      <c r="K3749" s="29">
        <v>3.4901000000000001E-2</v>
      </c>
      <c r="L3749" s="29">
        <v>0.33189999999999997</v>
      </c>
      <c r="M3749" s="29">
        <v>9.2799999999999994E-2</v>
      </c>
      <c r="N3749" s="29">
        <v>1.359E-2</v>
      </c>
      <c r="O3749" s="29">
        <v>0.91149999999999998</v>
      </c>
      <c r="P3749" s="29">
        <v>1.16401</v>
      </c>
      <c r="Q3749" s="29">
        <v>2.3154999999999999E-2</v>
      </c>
      <c r="R3749" s="29">
        <v>2.2194999999999999E-2</v>
      </c>
      <c r="S3749" s="29">
        <v>3.2998E-2</v>
      </c>
      <c r="T3749" s="29">
        <v>1.0324</v>
      </c>
      <c r="U3749" s="29">
        <v>0.117062</v>
      </c>
      <c r="V3749" s="29">
        <v>0.63270000000000004</v>
      </c>
    </row>
    <row r="3750" spans="1:22" ht="14.25" customHeight="1" x14ac:dyDescent="0.3">
      <c r="A3750" s="57">
        <v>40693</v>
      </c>
      <c r="B3750" s="29">
        <v>20560</v>
      </c>
      <c r="C3750" s="29">
        <v>20643</v>
      </c>
      <c r="D3750" s="29">
        <v>74.957999999999998</v>
      </c>
      <c r="E3750" s="29">
        <v>80.94</v>
      </c>
      <c r="F3750" s="29">
        <v>1.4281999999999999</v>
      </c>
      <c r="G3750" s="29">
        <v>1.2355E-2</v>
      </c>
      <c r="H3750" s="29">
        <v>0.15425</v>
      </c>
      <c r="I3750" s="29">
        <v>0.1542</v>
      </c>
      <c r="J3750" s="29">
        <v>1.6475</v>
      </c>
      <c r="K3750" s="29">
        <v>3.474E-2</v>
      </c>
      <c r="L3750" s="29">
        <v>0.33110000000000001</v>
      </c>
      <c r="M3750" s="29">
        <v>9.2609999999999998E-2</v>
      </c>
      <c r="N3750" s="29">
        <v>1.363E-2</v>
      </c>
      <c r="O3750" s="29">
        <v>0.91100000000000003</v>
      </c>
      <c r="P3750" s="29">
        <v>1.16516</v>
      </c>
      <c r="Q3750" s="29">
        <v>2.3061999999999999E-2</v>
      </c>
      <c r="R3750" s="29">
        <v>2.2183000000000001E-2</v>
      </c>
      <c r="S3750" s="29">
        <v>3.2975999999999998E-2</v>
      </c>
      <c r="T3750" s="29">
        <v>1.0234000000000001</v>
      </c>
      <c r="U3750" s="29">
        <v>0.11702799999999999</v>
      </c>
      <c r="V3750" s="29">
        <v>0.629</v>
      </c>
    </row>
    <row r="3751" spans="1:22" ht="14.25" customHeight="1" x14ac:dyDescent="0.3">
      <c r="A3751" s="57">
        <v>40690</v>
      </c>
      <c r="B3751" s="29">
        <v>20580</v>
      </c>
      <c r="C3751" s="29">
        <v>20653</v>
      </c>
      <c r="D3751" s="29">
        <v>74.953999999999994</v>
      </c>
      <c r="E3751" s="29">
        <v>80.8</v>
      </c>
      <c r="F3751" s="29">
        <v>1.4319</v>
      </c>
      <c r="G3751" s="29">
        <v>1.2375000000000001E-2</v>
      </c>
      <c r="H3751" s="29">
        <v>0.15403</v>
      </c>
      <c r="I3751" s="29">
        <v>0.154</v>
      </c>
      <c r="J3751" s="29">
        <v>1.651</v>
      </c>
      <c r="K3751" s="29">
        <v>3.4673000000000002E-2</v>
      </c>
      <c r="L3751" s="29">
        <v>0.32969999999999999</v>
      </c>
      <c r="M3751" s="29">
        <v>9.2490000000000003E-2</v>
      </c>
      <c r="N3751" s="29">
        <v>1.362E-2</v>
      </c>
      <c r="O3751" s="29">
        <v>0.91020000000000001</v>
      </c>
      <c r="P3751" s="29">
        <v>1.1676800000000001</v>
      </c>
      <c r="Q3751" s="29">
        <v>2.3085000000000001E-2</v>
      </c>
      <c r="R3751" s="29">
        <v>2.2141000000000001E-2</v>
      </c>
      <c r="S3751" s="29">
        <v>3.2992E-2</v>
      </c>
      <c r="T3751" s="29">
        <v>1.0244</v>
      </c>
      <c r="U3751" s="29">
        <v>0.11665200000000001</v>
      </c>
      <c r="V3751" s="29">
        <v>0.62250000000000005</v>
      </c>
    </row>
    <row r="3752" spans="1:22" ht="14.25" customHeight="1" x14ac:dyDescent="0.3">
      <c r="A3752" s="57">
        <v>40689</v>
      </c>
      <c r="B3752" s="29">
        <v>20625</v>
      </c>
      <c r="C3752" s="29">
        <v>20658</v>
      </c>
      <c r="D3752" s="29">
        <v>75.549000000000007</v>
      </c>
      <c r="E3752" s="29">
        <v>81.290000000000006</v>
      </c>
      <c r="F3752" s="29">
        <v>1.4145000000000001</v>
      </c>
      <c r="G3752" s="29">
        <v>1.2300999999999999E-2</v>
      </c>
      <c r="H3752" s="29">
        <v>0.15406</v>
      </c>
      <c r="I3752" s="29">
        <v>0.154</v>
      </c>
      <c r="J3752" s="29">
        <v>1.6405000000000001</v>
      </c>
      <c r="K3752" s="29">
        <v>3.4596000000000002E-2</v>
      </c>
      <c r="L3752" s="29">
        <v>0.32879999999999998</v>
      </c>
      <c r="M3752" s="29">
        <v>9.2020000000000005E-2</v>
      </c>
      <c r="N3752" s="29">
        <v>1.362E-2</v>
      </c>
      <c r="O3752" s="29">
        <v>0.91039999999999999</v>
      </c>
      <c r="P3752" s="29">
        <v>1.1670700000000001</v>
      </c>
      <c r="Q3752" s="29">
        <v>2.3007E-2</v>
      </c>
      <c r="R3752" s="29">
        <v>2.2072999999999999E-2</v>
      </c>
      <c r="S3752" s="29">
        <v>3.2883999999999997E-2</v>
      </c>
      <c r="T3752" s="29">
        <v>1.0227999999999999</v>
      </c>
      <c r="U3752" s="29">
        <v>0.11651599999999999</v>
      </c>
      <c r="V3752" s="29">
        <v>0.61829999999999996</v>
      </c>
    </row>
    <row r="3753" spans="1:22" ht="14.25" customHeight="1" x14ac:dyDescent="0.3">
      <c r="A3753" s="57">
        <v>40688</v>
      </c>
      <c r="B3753" s="29">
        <v>20630</v>
      </c>
      <c r="C3753" s="29">
        <v>20663</v>
      </c>
      <c r="D3753" s="29">
        <v>75.932000000000002</v>
      </c>
      <c r="E3753" s="29">
        <v>81.97</v>
      </c>
      <c r="F3753" s="29">
        <v>1.4088000000000001</v>
      </c>
      <c r="G3753" s="29">
        <v>1.2199E-2</v>
      </c>
      <c r="H3753" s="29">
        <v>0.15401000000000001</v>
      </c>
      <c r="I3753" s="29">
        <v>0.15390000000000001</v>
      </c>
      <c r="J3753" s="29">
        <v>1.6274</v>
      </c>
      <c r="K3753" s="29">
        <v>3.4541000000000002E-2</v>
      </c>
      <c r="L3753" s="29">
        <v>0.32729999999999998</v>
      </c>
      <c r="M3753" s="29">
        <v>9.0660000000000004E-2</v>
      </c>
      <c r="N3753" s="29">
        <v>1.3639999999999999E-2</v>
      </c>
      <c r="O3753" s="29">
        <v>0.90949999999999998</v>
      </c>
      <c r="P3753" s="29">
        <v>1.16713</v>
      </c>
      <c r="Q3753" s="29">
        <v>2.2994000000000001E-2</v>
      </c>
      <c r="R3753" s="29">
        <v>2.2058999999999999E-2</v>
      </c>
      <c r="S3753" s="29">
        <v>3.2862000000000002E-2</v>
      </c>
      <c r="T3753" s="29">
        <v>1.0230999999999999</v>
      </c>
      <c r="U3753" s="29">
        <v>0.116414</v>
      </c>
      <c r="V3753" s="29">
        <v>0.61329999999999996</v>
      </c>
    </row>
    <row r="3754" spans="1:22" ht="14.25" customHeight="1" x14ac:dyDescent="0.3">
      <c r="A3754" s="57">
        <v>40687</v>
      </c>
      <c r="B3754" s="29">
        <v>20630</v>
      </c>
      <c r="C3754" s="29">
        <v>20668</v>
      </c>
      <c r="D3754" s="29">
        <v>75.882000000000005</v>
      </c>
      <c r="E3754" s="29">
        <v>81.95</v>
      </c>
      <c r="F3754" s="29">
        <v>1.41</v>
      </c>
      <c r="G3754" s="29">
        <v>1.2201999999999999E-2</v>
      </c>
      <c r="H3754" s="29">
        <v>0.15389</v>
      </c>
      <c r="I3754" s="29">
        <v>0.15390000000000001</v>
      </c>
      <c r="J3754" s="29">
        <v>1.6181000000000001</v>
      </c>
      <c r="K3754" s="29">
        <v>3.4569000000000003E-2</v>
      </c>
      <c r="L3754" s="29">
        <v>0.32779999999999998</v>
      </c>
      <c r="M3754" s="29">
        <v>9.1439999999999994E-2</v>
      </c>
      <c r="N3754" s="29">
        <v>1.3639999999999999E-2</v>
      </c>
      <c r="O3754" s="29">
        <v>0.90920000000000001</v>
      </c>
      <c r="P3754" s="29">
        <v>1.1680900000000001</v>
      </c>
      <c r="Q3754" s="29">
        <v>2.3075999999999999E-2</v>
      </c>
      <c r="R3754" s="29">
        <v>2.2119E-2</v>
      </c>
      <c r="S3754" s="29">
        <v>3.2911000000000003E-2</v>
      </c>
      <c r="T3754" s="29">
        <v>1.0238</v>
      </c>
      <c r="U3754" s="29">
        <v>0.11672</v>
      </c>
      <c r="V3754" s="29">
        <v>0.61529999999999996</v>
      </c>
    </row>
    <row r="3755" spans="1:22" ht="14.25" customHeight="1" x14ac:dyDescent="0.3">
      <c r="A3755" s="57">
        <v>40686</v>
      </c>
      <c r="B3755" s="29">
        <v>20685</v>
      </c>
      <c r="C3755" s="29">
        <v>20673</v>
      </c>
      <c r="D3755" s="29">
        <v>76.103999999999999</v>
      </c>
      <c r="E3755" s="29">
        <v>82.01</v>
      </c>
      <c r="F3755" s="29">
        <v>1.4048</v>
      </c>
      <c r="G3755" s="29">
        <v>1.2194999999999999E-2</v>
      </c>
      <c r="H3755" s="29">
        <v>0.15373999999999999</v>
      </c>
      <c r="I3755" s="29">
        <v>0.1537</v>
      </c>
      <c r="J3755" s="29">
        <v>1.6123000000000001</v>
      </c>
      <c r="K3755" s="29">
        <v>3.4519000000000001E-2</v>
      </c>
      <c r="L3755" s="29">
        <v>0.32690000000000002</v>
      </c>
      <c r="M3755" s="29">
        <v>9.1289999999999996E-2</v>
      </c>
      <c r="N3755" s="29">
        <v>1.3639999999999999E-2</v>
      </c>
      <c r="O3755" s="29">
        <v>0.91</v>
      </c>
      <c r="P3755" s="29">
        <v>1.16482</v>
      </c>
      <c r="Q3755" s="29">
        <v>2.2974999999999999E-2</v>
      </c>
      <c r="R3755" s="29">
        <v>2.2103000000000001E-2</v>
      </c>
      <c r="S3755" s="29">
        <v>3.2926999999999998E-2</v>
      </c>
      <c r="T3755" s="29">
        <v>1.0225</v>
      </c>
      <c r="U3755" s="29">
        <v>0.116448</v>
      </c>
      <c r="V3755" s="29">
        <v>0.61209999999999998</v>
      </c>
    </row>
    <row r="3756" spans="1:22" ht="14.25" customHeight="1" x14ac:dyDescent="0.3">
      <c r="A3756" s="57">
        <v>40683</v>
      </c>
      <c r="B3756" s="29">
        <v>20750</v>
      </c>
      <c r="C3756" s="29">
        <v>20673</v>
      </c>
      <c r="D3756" s="29">
        <v>75.435000000000002</v>
      </c>
      <c r="E3756" s="29">
        <v>81.7</v>
      </c>
      <c r="F3756" s="29">
        <v>1.4160999999999999</v>
      </c>
      <c r="G3756" s="29">
        <v>1.2238000000000001E-2</v>
      </c>
      <c r="H3756" s="29">
        <v>0.15403</v>
      </c>
      <c r="I3756" s="29">
        <v>0.154</v>
      </c>
      <c r="J3756" s="29">
        <v>1.6229</v>
      </c>
      <c r="K3756" s="29">
        <v>3.4771000000000003E-2</v>
      </c>
      <c r="L3756" s="29">
        <v>0.33069999999999999</v>
      </c>
      <c r="M3756" s="29">
        <v>9.2299999999999993E-2</v>
      </c>
      <c r="N3756" s="29">
        <v>1.367E-2</v>
      </c>
      <c r="O3756" s="29">
        <v>0.91069999999999995</v>
      </c>
      <c r="P3756" s="29">
        <v>1.1587499999999999</v>
      </c>
      <c r="Q3756" s="29">
        <v>2.3213000000000001E-2</v>
      </c>
      <c r="R3756" s="29">
        <v>2.2217000000000001E-2</v>
      </c>
      <c r="S3756" s="29">
        <v>3.3019E-2</v>
      </c>
      <c r="T3756" s="29">
        <v>1.0265</v>
      </c>
      <c r="U3756" s="29">
        <v>0.11695899999999999</v>
      </c>
      <c r="V3756" s="29">
        <v>0.61560000000000004</v>
      </c>
    </row>
    <row r="3757" spans="1:22" ht="14.25" customHeight="1" x14ac:dyDescent="0.3">
      <c r="A3757" s="57">
        <v>40682</v>
      </c>
      <c r="B3757" s="29">
        <v>20765</v>
      </c>
      <c r="C3757" s="29">
        <v>20673</v>
      </c>
      <c r="D3757" s="29">
        <v>75.123000000000005</v>
      </c>
      <c r="E3757" s="29">
        <v>81.61</v>
      </c>
      <c r="F3757" s="29">
        <v>1.4309000000000001</v>
      </c>
      <c r="G3757" s="29">
        <v>1.2253999999999999E-2</v>
      </c>
      <c r="H3757" s="29">
        <v>0.15375</v>
      </c>
      <c r="I3757" s="29">
        <v>0.15390000000000001</v>
      </c>
      <c r="J3757" s="29">
        <v>1.6236999999999999</v>
      </c>
      <c r="K3757" s="29">
        <v>3.4660999999999997E-2</v>
      </c>
      <c r="L3757" s="29">
        <v>0.33129999999999998</v>
      </c>
      <c r="M3757" s="29">
        <v>9.2240000000000003E-2</v>
      </c>
      <c r="N3757" s="29">
        <v>1.366E-2</v>
      </c>
      <c r="O3757" s="29">
        <v>0.91120000000000001</v>
      </c>
      <c r="P3757" s="29">
        <v>1.16605</v>
      </c>
      <c r="Q3757" s="29">
        <v>2.3151000000000001E-2</v>
      </c>
      <c r="R3757" s="29">
        <v>2.2231999999999998E-2</v>
      </c>
      <c r="S3757" s="29">
        <v>3.3057999999999997E-2</v>
      </c>
      <c r="T3757" s="29">
        <v>1.0335000000000001</v>
      </c>
      <c r="U3757" s="29">
        <v>0.116857</v>
      </c>
      <c r="V3757" s="29">
        <v>0.61880000000000002</v>
      </c>
    </row>
    <row r="3758" spans="1:22" ht="14.25" customHeight="1" x14ac:dyDescent="0.3">
      <c r="A3758" s="57">
        <v>40681</v>
      </c>
      <c r="B3758" s="29">
        <v>20695</v>
      </c>
      <c r="C3758" s="29">
        <v>20673</v>
      </c>
      <c r="D3758" s="29">
        <v>75.474999999999994</v>
      </c>
      <c r="E3758" s="29">
        <v>81.680000000000007</v>
      </c>
      <c r="F3758" s="29">
        <v>1.425</v>
      </c>
      <c r="G3758" s="29">
        <v>1.2243E-2</v>
      </c>
      <c r="H3758" s="29">
        <v>0.15372</v>
      </c>
      <c r="I3758" s="29">
        <v>0.15390000000000001</v>
      </c>
      <c r="J3758" s="29">
        <v>1.6168</v>
      </c>
      <c r="K3758" s="29">
        <v>3.4633999999999998E-2</v>
      </c>
      <c r="L3758" s="29">
        <v>0.32950000000000002</v>
      </c>
      <c r="M3758" s="29">
        <v>9.1880000000000003E-2</v>
      </c>
      <c r="N3758" s="29">
        <v>1.366E-2</v>
      </c>
      <c r="O3758" s="29">
        <v>0.91069999999999995</v>
      </c>
      <c r="P3758" s="29">
        <v>1.1685000000000001</v>
      </c>
      <c r="Q3758" s="29">
        <v>2.3161999999999999E-2</v>
      </c>
      <c r="R3758" s="29">
        <v>2.2194999999999999E-2</v>
      </c>
      <c r="S3758" s="29">
        <v>3.3024999999999999E-2</v>
      </c>
      <c r="T3758" s="29">
        <v>1.0307999999999999</v>
      </c>
      <c r="U3758" s="29">
        <v>0.116823</v>
      </c>
      <c r="V3758" s="29">
        <v>0.62129999999999996</v>
      </c>
    </row>
    <row r="3759" spans="1:22" ht="14.25" customHeight="1" x14ac:dyDescent="0.3">
      <c r="A3759" s="57">
        <v>40680</v>
      </c>
      <c r="B3759" s="29">
        <v>20725</v>
      </c>
      <c r="C3759" s="29">
        <v>20673</v>
      </c>
      <c r="D3759" s="29">
        <v>75.399000000000001</v>
      </c>
      <c r="E3759" s="29">
        <v>81.42</v>
      </c>
      <c r="F3759" s="29">
        <v>1.4237</v>
      </c>
      <c r="G3759" s="29">
        <v>1.2283000000000001E-2</v>
      </c>
      <c r="H3759" s="29">
        <v>0.15372</v>
      </c>
      <c r="I3759" s="29">
        <v>0.15390000000000001</v>
      </c>
      <c r="J3759" s="29">
        <v>1.6252</v>
      </c>
      <c r="K3759" s="29">
        <v>3.4631000000000002E-2</v>
      </c>
      <c r="L3759" s="29">
        <v>0.3281</v>
      </c>
      <c r="M3759" s="29">
        <v>9.1649999999999995E-2</v>
      </c>
      <c r="N3759" s="29">
        <v>1.366E-2</v>
      </c>
      <c r="O3759" s="29">
        <v>0.91080000000000005</v>
      </c>
      <c r="P3759" s="29">
        <v>1.1715100000000001</v>
      </c>
      <c r="Q3759" s="29">
        <v>2.3088999999999998E-2</v>
      </c>
      <c r="R3759" s="29">
        <v>2.2145000000000001E-2</v>
      </c>
      <c r="S3759" s="29">
        <v>3.2992E-2</v>
      </c>
      <c r="T3759" s="29">
        <v>1.0286999999999999</v>
      </c>
      <c r="U3759" s="29">
        <v>0.116517</v>
      </c>
      <c r="V3759" s="29">
        <v>0.61860000000000004</v>
      </c>
    </row>
    <row r="3760" spans="1:22" ht="14.25" customHeight="1" x14ac:dyDescent="0.3">
      <c r="A3760" s="57">
        <v>40679</v>
      </c>
      <c r="B3760" s="29">
        <v>20610</v>
      </c>
      <c r="C3760" s="29">
        <v>20678</v>
      </c>
      <c r="D3760" s="29">
        <v>75.47</v>
      </c>
      <c r="E3760" s="29">
        <v>80.790000000000006</v>
      </c>
      <c r="F3760" s="29">
        <v>1.4156</v>
      </c>
      <c r="G3760" s="29">
        <v>1.2377000000000001E-2</v>
      </c>
      <c r="H3760" s="29">
        <v>0.15365999999999999</v>
      </c>
      <c r="I3760" s="29">
        <v>0.1537</v>
      </c>
      <c r="J3760" s="29">
        <v>1.6192</v>
      </c>
      <c r="K3760" s="29">
        <v>3.4717999999999999E-2</v>
      </c>
      <c r="L3760" s="29">
        <v>0.32669999999999999</v>
      </c>
      <c r="M3760" s="29">
        <v>9.1189999999999993E-2</v>
      </c>
      <c r="N3760" s="29">
        <v>1.366E-2</v>
      </c>
      <c r="O3760" s="29">
        <v>0.91059999999999997</v>
      </c>
      <c r="P3760" s="29">
        <v>1.1715800000000001</v>
      </c>
      <c r="Q3760" s="29">
        <v>2.3049E-2</v>
      </c>
      <c r="R3760" s="29">
        <v>2.2145000000000001E-2</v>
      </c>
      <c r="S3760" s="29">
        <v>3.2948999999999999E-2</v>
      </c>
      <c r="T3760" s="29">
        <v>1.0247999999999999</v>
      </c>
      <c r="U3760" s="29">
        <v>0.116645</v>
      </c>
      <c r="V3760" s="29">
        <v>0.61160000000000003</v>
      </c>
    </row>
    <row r="3761" spans="1:22" ht="14.25" customHeight="1" x14ac:dyDescent="0.3">
      <c r="A3761" s="57">
        <v>40676</v>
      </c>
      <c r="B3761" s="29">
        <v>20610</v>
      </c>
      <c r="C3761" s="29">
        <v>20688</v>
      </c>
      <c r="D3761" s="29">
        <v>75.757000000000005</v>
      </c>
      <c r="E3761" s="29">
        <v>80.8</v>
      </c>
      <c r="F3761" s="29">
        <v>1.4118999999999999</v>
      </c>
      <c r="G3761" s="29">
        <v>1.2376E-2</v>
      </c>
      <c r="H3761" s="29">
        <v>0.15390000000000001</v>
      </c>
      <c r="I3761" s="29">
        <v>0.15409999999999999</v>
      </c>
      <c r="J3761" s="29">
        <v>1.6196999999999999</v>
      </c>
      <c r="K3761" s="29">
        <v>3.4918999999999999E-2</v>
      </c>
      <c r="L3761" s="29">
        <v>0.32990000000000003</v>
      </c>
      <c r="M3761" s="29">
        <v>9.1810000000000003E-2</v>
      </c>
      <c r="N3761" s="29">
        <v>1.367E-2</v>
      </c>
      <c r="O3761" s="29">
        <v>0.91120000000000001</v>
      </c>
      <c r="P3761" s="29">
        <v>1.1739900000000001</v>
      </c>
      <c r="Q3761" s="29">
        <v>2.3179999999999999E-2</v>
      </c>
      <c r="R3761" s="29">
        <v>2.2287000000000001E-2</v>
      </c>
      <c r="S3761" s="29">
        <v>3.3014000000000002E-2</v>
      </c>
      <c r="T3761" s="29">
        <v>1.0321</v>
      </c>
      <c r="U3761" s="29">
        <v>0.116857</v>
      </c>
      <c r="V3761" s="29">
        <v>0.61119999999999997</v>
      </c>
    </row>
    <row r="3762" spans="1:22" ht="14.25" customHeight="1" x14ac:dyDescent="0.3">
      <c r="A3762" s="57">
        <v>40675</v>
      </c>
      <c r="B3762" s="29">
        <v>20590</v>
      </c>
      <c r="C3762" s="29">
        <v>20693</v>
      </c>
      <c r="D3762" s="29">
        <v>75.239999999999995</v>
      </c>
      <c r="E3762" s="29">
        <v>80.94</v>
      </c>
      <c r="F3762" s="29">
        <v>1.4246000000000001</v>
      </c>
      <c r="G3762" s="29">
        <v>1.2355E-2</v>
      </c>
      <c r="H3762" s="29">
        <v>0.15387000000000001</v>
      </c>
      <c r="I3762" s="29">
        <v>0.154</v>
      </c>
      <c r="J3762" s="29">
        <v>1.6291</v>
      </c>
      <c r="K3762" s="29">
        <v>3.4965000000000003E-2</v>
      </c>
      <c r="L3762" s="29">
        <v>0.33279999999999998</v>
      </c>
      <c r="M3762" s="29">
        <v>9.1910000000000006E-2</v>
      </c>
      <c r="N3762" s="29">
        <v>1.3679999999999999E-2</v>
      </c>
      <c r="O3762" s="29">
        <v>0.91110000000000002</v>
      </c>
      <c r="P3762" s="29">
        <v>1.1792499999999999</v>
      </c>
      <c r="Q3762" s="29">
        <v>2.3206999999999998E-2</v>
      </c>
      <c r="R3762" s="29">
        <v>2.2223E-2</v>
      </c>
      <c r="S3762" s="29">
        <v>3.3047E-2</v>
      </c>
      <c r="T3762" s="29">
        <v>1.0387999999999999</v>
      </c>
      <c r="U3762" s="29">
        <v>0.11702799999999999</v>
      </c>
      <c r="V3762" s="29">
        <v>0.61409999999999998</v>
      </c>
    </row>
    <row r="3763" spans="1:22" ht="14.25" customHeight="1" x14ac:dyDescent="0.3">
      <c r="A3763" s="57">
        <v>40674</v>
      </c>
      <c r="B3763" s="29">
        <v>20605</v>
      </c>
      <c r="C3763" s="29">
        <v>20698</v>
      </c>
      <c r="D3763" s="29">
        <v>75.326999999999998</v>
      </c>
      <c r="E3763" s="29">
        <v>81.05</v>
      </c>
      <c r="F3763" s="29">
        <v>1.4192</v>
      </c>
      <c r="G3763" s="29">
        <v>1.2338E-2</v>
      </c>
      <c r="H3763" s="29">
        <v>0.15404000000000001</v>
      </c>
      <c r="I3763" s="29">
        <v>0.15440000000000001</v>
      </c>
      <c r="J3763" s="29">
        <v>1.6345000000000001</v>
      </c>
      <c r="K3763" s="29">
        <v>3.5111000000000003E-2</v>
      </c>
      <c r="L3763" s="29">
        <v>0.33510000000000001</v>
      </c>
      <c r="M3763" s="29">
        <v>9.2380000000000004E-2</v>
      </c>
      <c r="N3763" s="29">
        <v>1.367E-2</v>
      </c>
      <c r="O3763" s="29">
        <v>0.91190000000000004</v>
      </c>
      <c r="P3763" s="29">
        <v>1.17744</v>
      </c>
      <c r="Q3763" s="29">
        <v>2.3244999999999998E-2</v>
      </c>
      <c r="R3763" s="29">
        <v>2.2373000000000001E-2</v>
      </c>
      <c r="S3763" s="29">
        <v>3.3124000000000001E-2</v>
      </c>
      <c r="T3763" s="29">
        <v>1.0398000000000001</v>
      </c>
      <c r="U3763" s="29">
        <v>0.11698699999999999</v>
      </c>
      <c r="V3763" s="29">
        <v>0.61650000000000005</v>
      </c>
    </row>
    <row r="3764" spans="1:22" ht="14.25" customHeight="1" x14ac:dyDescent="0.3">
      <c r="A3764" s="57">
        <v>40673</v>
      </c>
      <c r="B3764" s="29">
        <v>20625</v>
      </c>
      <c r="C3764" s="29">
        <v>20703</v>
      </c>
      <c r="D3764" s="29">
        <v>74.611000000000004</v>
      </c>
      <c r="E3764" s="29">
        <v>80.88</v>
      </c>
      <c r="F3764" s="29">
        <v>1.4409000000000001</v>
      </c>
      <c r="G3764" s="29">
        <v>1.2363000000000001E-2</v>
      </c>
      <c r="H3764" s="29">
        <v>0.15404999999999999</v>
      </c>
      <c r="I3764" s="29">
        <v>0.15429999999999999</v>
      </c>
      <c r="J3764" s="29">
        <v>1.6366000000000001</v>
      </c>
      <c r="K3764" s="29">
        <v>3.4958999999999997E-2</v>
      </c>
      <c r="L3764" s="29">
        <v>0.33460000000000001</v>
      </c>
      <c r="M3764" s="29">
        <v>9.264E-2</v>
      </c>
      <c r="N3764" s="29">
        <v>1.3679999999999999E-2</v>
      </c>
      <c r="O3764" s="29">
        <v>0.91120000000000001</v>
      </c>
      <c r="P3764" s="29">
        <v>1.1792499999999999</v>
      </c>
      <c r="Q3764" s="29">
        <v>2.3302E-2</v>
      </c>
      <c r="R3764" s="29">
        <v>2.2343999999999999E-2</v>
      </c>
      <c r="S3764" s="29">
        <v>3.3201000000000001E-2</v>
      </c>
      <c r="T3764" s="29">
        <v>1.0451999999999999</v>
      </c>
      <c r="U3764" s="29">
        <v>0.116894</v>
      </c>
      <c r="V3764" s="29">
        <v>0.62129999999999996</v>
      </c>
    </row>
    <row r="3765" spans="1:22" ht="14.25" customHeight="1" x14ac:dyDescent="0.3">
      <c r="A3765" s="57">
        <v>40672</v>
      </c>
      <c r="B3765" s="29">
        <v>20615</v>
      </c>
      <c r="C3765" s="29">
        <v>20708</v>
      </c>
      <c r="D3765" s="29">
        <v>74.736999999999995</v>
      </c>
      <c r="E3765" s="29">
        <v>80.36</v>
      </c>
      <c r="F3765" s="29">
        <v>1.4365000000000001</v>
      </c>
      <c r="G3765" s="29">
        <v>1.2444999999999999E-2</v>
      </c>
      <c r="H3765" s="29">
        <v>0.154</v>
      </c>
      <c r="I3765" s="29">
        <v>0.15429999999999999</v>
      </c>
      <c r="J3765" s="29">
        <v>1.6404000000000001</v>
      </c>
      <c r="K3765" s="29">
        <v>3.4930000000000003E-2</v>
      </c>
      <c r="L3765" s="29">
        <v>0.33479999999999999</v>
      </c>
      <c r="M3765" s="29">
        <v>9.2609999999999998E-2</v>
      </c>
      <c r="N3765" s="29">
        <v>1.3679999999999999E-2</v>
      </c>
      <c r="O3765" s="29">
        <v>0.91059999999999997</v>
      </c>
      <c r="P3765" s="29">
        <v>1.1778599999999999</v>
      </c>
      <c r="Q3765" s="29">
        <v>2.3290999999999999E-2</v>
      </c>
      <c r="R3765" s="29">
        <v>2.2363000000000001E-2</v>
      </c>
      <c r="S3765" s="29">
        <v>3.3168000000000003E-2</v>
      </c>
      <c r="T3765" s="29">
        <v>1.0397000000000001</v>
      </c>
      <c r="U3765" s="29">
        <v>0.11690399999999999</v>
      </c>
      <c r="V3765" s="29">
        <v>0.61980000000000002</v>
      </c>
    </row>
    <row r="3766" spans="1:22" ht="14.25" customHeight="1" x14ac:dyDescent="0.3">
      <c r="A3766" s="57">
        <v>40669</v>
      </c>
      <c r="B3766" s="29">
        <v>20620</v>
      </c>
      <c r="C3766" s="29">
        <v>20703</v>
      </c>
      <c r="D3766" s="29">
        <v>74.840999999999994</v>
      </c>
      <c r="E3766" s="29">
        <v>80.63</v>
      </c>
      <c r="F3766" s="29">
        <v>1.4316</v>
      </c>
      <c r="G3766" s="29">
        <v>1.2402E-2</v>
      </c>
      <c r="H3766" s="29">
        <v>0.15401000000000001</v>
      </c>
      <c r="I3766" s="29">
        <v>0.15429999999999999</v>
      </c>
      <c r="J3766" s="29">
        <v>1.6367</v>
      </c>
      <c r="K3766" s="29">
        <v>3.4868000000000003E-2</v>
      </c>
      <c r="L3766" s="29">
        <v>0.3337</v>
      </c>
      <c r="M3766" s="29">
        <v>9.2200000000000004E-2</v>
      </c>
      <c r="N3766" s="29">
        <v>1.367E-2</v>
      </c>
      <c r="O3766" s="29">
        <v>0.91100000000000003</v>
      </c>
      <c r="P3766" s="29">
        <v>1.18022</v>
      </c>
      <c r="Q3766" s="29">
        <v>2.3237000000000001E-2</v>
      </c>
      <c r="R3766" s="29">
        <v>2.2325000000000001E-2</v>
      </c>
      <c r="S3766" s="29">
        <v>3.3106999999999998E-2</v>
      </c>
      <c r="T3766" s="29">
        <v>1.0346</v>
      </c>
      <c r="U3766" s="29">
        <v>0.11658399999999999</v>
      </c>
      <c r="V3766" s="29">
        <v>0.61980000000000002</v>
      </c>
    </row>
    <row r="3767" spans="1:22" ht="14.25" customHeight="1" x14ac:dyDescent="0.3">
      <c r="A3767" s="57">
        <v>40668</v>
      </c>
      <c r="B3767" s="29">
        <v>20610</v>
      </c>
      <c r="C3767" s="29">
        <v>20708</v>
      </c>
      <c r="D3767" s="29">
        <v>74.194000000000003</v>
      </c>
      <c r="E3767" s="29">
        <v>80.069999999999993</v>
      </c>
      <c r="F3767" s="29">
        <v>1.4539</v>
      </c>
      <c r="G3767" s="29">
        <v>1.2491E-2</v>
      </c>
      <c r="H3767" s="29">
        <v>0.15401000000000001</v>
      </c>
      <c r="I3767" s="29">
        <v>0.15440000000000001</v>
      </c>
      <c r="J3767" s="29">
        <v>1.6389</v>
      </c>
      <c r="K3767" s="29">
        <v>3.4876999999999998E-2</v>
      </c>
      <c r="L3767" s="29">
        <v>0.33129999999999998</v>
      </c>
      <c r="M3767" s="29">
        <v>9.2329999999999995E-2</v>
      </c>
      <c r="N3767" s="29">
        <v>1.3690000000000001E-2</v>
      </c>
      <c r="O3767" s="29">
        <v>0.91159999999999997</v>
      </c>
      <c r="P3767" s="29">
        <v>1.1829099999999999</v>
      </c>
      <c r="Q3767" s="29">
        <v>2.3154000000000001E-2</v>
      </c>
      <c r="R3767" s="29">
        <v>2.2339000000000001E-2</v>
      </c>
      <c r="S3767" s="29">
        <v>3.3041000000000001E-2</v>
      </c>
      <c r="T3767" s="29">
        <v>1.0342</v>
      </c>
      <c r="U3767" s="29">
        <v>0.116077</v>
      </c>
      <c r="V3767" s="29">
        <v>0.61650000000000005</v>
      </c>
    </row>
    <row r="3768" spans="1:22" ht="14.25" customHeight="1" x14ac:dyDescent="0.3">
      <c r="A3768" s="57">
        <v>40667</v>
      </c>
      <c r="B3768" s="29">
        <v>20655</v>
      </c>
      <c r="C3768" s="29">
        <v>20703</v>
      </c>
      <c r="D3768" s="29">
        <v>73.031000000000006</v>
      </c>
      <c r="E3768" s="29">
        <v>80.61</v>
      </c>
      <c r="F3768" s="29">
        <v>1.4826999999999999</v>
      </c>
      <c r="G3768" s="29">
        <v>1.2404E-2</v>
      </c>
      <c r="H3768" s="29">
        <v>0.15401999999999999</v>
      </c>
      <c r="I3768" s="29">
        <v>0.1545</v>
      </c>
      <c r="J3768" s="29">
        <v>1.6488</v>
      </c>
      <c r="K3768" s="29">
        <v>3.4958000000000003E-2</v>
      </c>
      <c r="L3768" s="29">
        <v>0.33589999999999998</v>
      </c>
      <c r="M3768" s="29">
        <v>9.2789999999999997E-2</v>
      </c>
      <c r="N3768" s="29">
        <v>1.37E-2</v>
      </c>
      <c r="O3768" s="29">
        <v>0.91110000000000002</v>
      </c>
      <c r="P3768" s="29">
        <v>1.1813</v>
      </c>
      <c r="Q3768" s="29">
        <v>2.3368E-2</v>
      </c>
      <c r="R3768" s="29">
        <v>2.2487E-2</v>
      </c>
      <c r="S3768" s="29">
        <v>3.3256000000000001E-2</v>
      </c>
      <c r="T3768" s="29">
        <v>1.0423</v>
      </c>
      <c r="U3768" s="29">
        <v>0.11695899999999999</v>
      </c>
      <c r="V3768" s="29">
        <v>0.61799999999999999</v>
      </c>
    </row>
    <row r="3769" spans="1:22" ht="14.25" customHeight="1" x14ac:dyDescent="0.3">
      <c r="A3769" s="57">
        <v>40666</v>
      </c>
      <c r="B3769" s="29">
        <v>20625</v>
      </c>
      <c r="C3769" s="29">
        <v>20698</v>
      </c>
      <c r="D3769" s="29">
        <v>73.14</v>
      </c>
      <c r="E3769" s="29">
        <v>80.94</v>
      </c>
      <c r="F3769" s="29">
        <v>1.4824999999999999</v>
      </c>
      <c r="G3769" s="29">
        <v>1.2356000000000001E-2</v>
      </c>
      <c r="H3769" s="29">
        <v>0.15393000000000001</v>
      </c>
      <c r="I3769" s="29">
        <v>0.15459999999999999</v>
      </c>
      <c r="J3769" s="29">
        <v>1.6487000000000001</v>
      </c>
      <c r="K3769" s="29">
        <v>3.499E-2</v>
      </c>
      <c r="L3769" s="29">
        <v>0.33629999999999999</v>
      </c>
      <c r="M3769" s="29">
        <v>9.3179999999999999E-2</v>
      </c>
      <c r="N3769" s="29">
        <v>1.371E-2</v>
      </c>
      <c r="O3769" s="29">
        <v>0.91159999999999997</v>
      </c>
      <c r="P3769" s="29">
        <v>1.18547</v>
      </c>
      <c r="Q3769" s="29">
        <v>2.3321000000000001E-2</v>
      </c>
      <c r="R3769" s="29">
        <v>2.2464000000000001E-2</v>
      </c>
      <c r="S3769" s="29">
        <v>3.3321999999999997E-2</v>
      </c>
      <c r="T3769" s="29">
        <v>1.0497000000000001</v>
      </c>
      <c r="U3769" s="29">
        <v>0.11702799999999999</v>
      </c>
      <c r="V3769" s="29">
        <v>0.62990000000000002</v>
      </c>
    </row>
    <row r="3770" spans="1:22" ht="14.25" customHeight="1" x14ac:dyDescent="0.3">
      <c r="A3770" s="57">
        <v>40665</v>
      </c>
      <c r="B3770" s="29">
        <v>20645</v>
      </c>
      <c r="C3770" s="29">
        <v>20698</v>
      </c>
      <c r="D3770" s="29">
        <v>72.950999999999993</v>
      </c>
      <c r="E3770" s="29">
        <v>81.23</v>
      </c>
      <c r="F3770" s="29">
        <v>1.4830000000000001</v>
      </c>
      <c r="G3770" s="29">
        <v>1.231E-2</v>
      </c>
      <c r="H3770" s="29">
        <v>0.15406</v>
      </c>
      <c r="I3770" s="29">
        <v>0.15479999999999999</v>
      </c>
      <c r="J3770" s="29">
        <v>1.6655</v>
      </c>
      <c r="K3770" s="29">
        <v>3.4895000000000002E-2</v>
      </c>
      <c r="L3770" s="29">
        <v>0.33739999999999998</v>
      </c>
      <c r="M3770" s="29">
        <v>9.3700000000000006E-2</v>
      </c>
      <c r="N3770" s="29">
        <v>1.372E-2</v>
      </c>
      <c r="O3770" s="29">
        <v>0.91069999999999995</v>
      </c>
      <c r="P3770" s="29">
        <v>1.1821699999999999</v>
      </c>
      <c r="Q3770" s="29">
        <v>2.3418999999999999E-2</v>
      </c>
      <c r="R3770" s="29">
        <v>2.2556E-2</v>
      </c>
      <c r="S3770" s="29">
        <v>3.3466999999999997E-2</v>
      </c>
      <c r="T3770" s="29">
        <v>1.052</v>
      </c>
      <c r="U3770" s="29">
        <v>0.117062</v>
      </c>
      <c r="V3770" s="29">
        <v>0.62929999999999997</v>
      </c>
    </row>
    <row r="3771" spans="1:22" ht="14.25" customHeight="1" x14ac:dyDescent="0.3">
      <c r="A3771" s="57">
        <v>40662</v>
      </c>
      <c r="B3771" s="29">
        <v>20645</v>
      </c>
      <c r="C3771" s="29">
        <v>20698</v>
      </c>
      <c r="D3771" s="29">
        <v>72.933000000000007</v>
      </c>
      <c r="E3771" s="29">
        <v>81.19</v>
      </c>
      <c r="F3771" s="29">
        <v>1.4806999999999999</v>
      </c>
      <c r="G3771" s="29">
        <v>1.2312999999999999E-2</v>
      </c>
      <c r="H3771" s="29">
        <v>0.15407000000000001</v>
      </c>
      <c r="I3771" s="29">
        <v>0.15479999999999999</v>
      </c>
      <c r="J3771" s="29">
        <v>1.6707000000000001</v>
      </c>
      <c r="K3771" s="29">
        <v>3.4896999999999997E-2</v>
      </c>
      <c r="L3771" s="29">
        <v>0.33779999999999999</v>
      </c>
      <c r="M3771" s="29">
        <v>9.3549999999999994E-2</v>
      </c>
      <c r="N3771" s="29">
        <v>1.372E-2</v>
      </c>
      <c r="O3771" s="29">
        <v>0.91</v>
      </c>
      <c r="P3771" s="29">
        <v>1.18113</v>
      </c>
      <c r="Q3771" s="29">
        <v>2.3376000000000001E-2</v>
      </c>
      <c r="R3771" s="29">
        <v>2.2617000000000002E-2</v>
      </c>
      <c r="S3771" s="29">
        <v>3.3466999999999997E-2</v>
      </c>
      <c r="T3771" s="29">
        <v>1.0581</v>
      </c>
      <c r="U3771" s="29">
        <v>0.116816</v>
      </c>
      <c r="V3771" s="29">
        <v>0.63449999999999995</v>
      </c>
    </row>
    <row r="3772" spans="1:22" ht="14.25" customHeight="1" x14ac:dyDescent="0.3">
      <c r="A3772" s="57">
        <v>40661</v>
      </c>
      <c r="B3772" s="29">
        <v>20525</v>
      </c>
      <c r="C3772" s="29">
        <v>20693</v>
      </c>
      <c r="D3772" s="29">
        <v>73.120999999999995</v>
      </c>
      <c r="E3772" s="29">
        <v>81.540000000000006</v>
      </c>
      <c r="F3772" s="29">
        <v>1.4822</v>
      </c>
      <c r="G3772" s="29">
        <v>1.2266000000000001E-2</v>
      </c>
      <c r="H3772" s="29">
        <v>0.15372</v>
      </c>
      <c r="I3772" s="29">
        <v>0.1542</v>
      </c>
      <c r="J3772" s="29">
        <v>1.6632</v>
      </c>
      <c r="K3772" s="29">
        <v>3.4854000000000003E-2</v>
      </c>
      <c r="L3772" s="29">
        <v>0.33700000000000002</v>
      </c>
      <c r="M3772" s="29">
        <v>9.3259999999999996E-2</v>
      </c>
      <c r="N3772" s="29">
        <v>1.371E-2</v>
      </c>
      <c r="O3772" s="29">
        <v>0.91159999999999997</v>
      </c>
      <c r="P3772" s="29">
        <v>1.18106</v>
      </c>
      <c r="Q3772" s="29">
        <v>2.3307000000000001E-2</v>
      </c>
      <c r="R3772" s="29">
        <v>2.2506000000000002E-2</v>
      </c>
      <c r="S3772" s="29">
        <v>3.3456E-2</v>
      </c>
      <c r="T3772" s="29">
        <v>1.0519000000000001</v>
      </c>
      <c r="U3772" s="29">
        <v>0.116442</v>
      </c>
      <c r="V3772" s="29">
        <v>0.63329999999999997</v>
      </c>
    </row>
    <row r="3773" spans="1:22" ht="14.25" customHeight="1" x14ac:dyDescent="0.3">
      <c r="A3773" s="57">
        <v>40660</v>
      </c>
      <c r="B3773" s="29">
        <v>20655</v>
      </c>
      <c r="C3773" s="29">
        <v>20698</v>
      </c>
      <c r="D3773" s="29">
        <v>73.519000000000005</v>
      </c>
      <c r="E3773" s="29">
        <v>82.16</v>
      </c>
      <c r="F3773" s="29">
        <v>1.4787999999999999</v>
      </c>
      <c r="G3773" s="29">
        <v>1.2172000000000001E-2</v>
      </c>
      <c r="H3773" s="29">
        <v>0.15359</v>
      </c>
      <c r="I3773" s="29">
        <v>0.154</v>
      </c>
      <c r="J3773" s="29">
        <v>1.6627000000000001</v>
      </c>
      <c r="K3773" s="29">
        <v>3.4653000000000003E-2</v>
      </c>
      <c r="L3773" s="29">
        <v>0.33579999999999999</v>
      </c>
      <c r="M3773" s="29">
        <v>9.3420000000000003E-2</v>
      </c>
      <c r="N3773" s="29">
        <v>1.371E-2</v>
      </c>
      <c r="O3773" s="29">
        <v>0.90790000000000004</v>
      </c>
      <c r="P3773" s="29">
        <v>1.1828700000000001</v>
      </c>
      <c r="Q3773" s="29">
        <v>2.3193999999999999E-2</v>
      </c>
      <c r="R3773" s="29">
        <v>2.2505000000000001E-2</v>
      </c>
      <c r="S3773" s="29">
        <v>3.3405999999999998E-2</v>
      </c>
      <c r="T3773" s="29">
        <v>1.0529999999999999</v>
      </c>
      <c r="U3773" s="29">
        <v>0.115942</v>
      </c>
      <c r="V3773" s="29">
        <v>0.63719999999999999</v>
      </c>
    </row>
    <row r="3774" spans="1:22" ht="14.25" customHeight="1" x14ac:dyDescent="0.3">
      <c r="A3774" s="57">
        <v>40659</v>
      </c>
      <c r="B3774" s="29">
        <v>20720</v>
      </c>
      <c r="C3774" s="29">
        <v>20703</v>
      </c>
      <c r="D3774" s="29">
        <v>73.837000000000003</v>
      </c>
      <c r="E3774" s="29">
        <v>81.55</v>
      </c>
      <c r="F3774" s="29">
        <v>1.4643999999999999</v>
      </c>
      <c r="G3774" s="29">
        <v>1.2262E-2</v>
      </c>
      <c r="H3774" s="29">
        <v>0.15331</v>
      </c>
      <c r="I3774" s="29">
        <v>0.15379999999999999</v>
      </c>
      <c r="J3774" s="29">
        <v>1.6482000000000001</v>
      </c>
      <c r="K3774" s="29">
        <v>3.4592999999999999E-2</v>
      </c>
      <c r="L3774" s="29">
        <v>0.3347</v>
      </c>
      <c r="M3774" s="29">
        <v>9.2399999999999996E-2</v>
      </c>
      <c r="N3774" s="29">
        <v>1.3729999999999999E-2</v>
      </c>
      <c r="O3774" s="29">
        <v>0.90759999999999996</v>
      </c>
      <c r="P3774" s="29">
        <v>1.18092</v>
      </c>
      <c r="Q3774" s="29">
        <v>2.3129E-2</v>
      </c>
      <c r="R3774" s="29">
        <v>2.2463E-2</v>
      </c>
      <c r="S3774" s="29">
        <v>3.3389000000000002E-2</v>
      </c>
      <c r="T3774" s="29">
        <v>1.0508</v>
      </c>
      <c r="U3774" s="29">
        <v>0.11564000000000001</v>
      </c>
      <c r="V3774" s="29">
        <v>0.6401</v>
      </c>
    </row>
    <row r="3775" spans="1:22" ht="14.25" customHeight="1" x14ac:dyDescent="0.3">
      <c r="A3775" s="57">
        <v>40658</v>
      </c>
      <c r="B3775" s="29">
        <v>20913</v>
      </c>
      <c r="C3775" s="29">
        <v>20708</v>
      </c>
      <c r="D3775" s="29">
        <v>73.986000000000004</v>
      </c>
      <c r="E3775" s="29">
        <v>81.83</v>
      </c>
      <c r="F3775" s="29">
        <v>1.4581999999999999</v>
      </c>
      <c r="G3775" s="29">
        <v>1.2220999999999999E-2</v>
      </c>
      <c r="H3775" s="29">
        <v>0.15318000000000001</v>
      </c>
      <c r="I3775" s="29">
        <v>0.1542</v>
      </c>
      <c r="J3775" s="29">
        <v>1.6497999999999999</v>
      </c>
      <c r="K3775" s="29">
        <v>3.4549000000000003E-2</v>
      </c>
      <c r="L3775" s="29">
        <v>0.33410000000000001</v>
      </c>
      <c r="M3775" s="29">
        <v>9.2600000000000002E-2</v>
      </c>
      <c r="N3775" s="29">
        <v>1.3729999999999999E-2</v>
      </c>
      <c r="O3775" s="29">
        <v>0.90759999999999996</v>
      </c>
      <c r="P3775" s="29">
        <v>1.18343</v>
      </c>
      <c r="Q3775" s="29">
        <v>2.3099999999999999E-2</v>
      </c>
      <c r="R3775" s="29">
        <v>2.2478000000000001E-2</v>
      </c>
      <c r="S3775" s="29">
        <v>3.3433999999999998E-2</v>
      </c>
      <c r="T3775" s="29">
        <v>1.0477000000000001</v>
      </c>
      <c r="U3775" s="29">
        <v>0.116171</v>
      </c>
      <c r="V3775" s="29">
        <v>0.63690000000000002</v>
      </c>
    </row>
    <row r="3776" spans="1:22" ht="14.25" customHeight="1" x14ac:dyDescent="0.3">
      <c r="A3776" s="57">
        <v>40655</v>
      </c>
      <c r="B3776" s="29">
        <v>20920</v>
      </c>
      <c r="C3776" s="29">
        <v>20718</v>
      </c>
      <c r="D3776" s="29">
        <v>74.108000000000004</v>
      </c>
      <c r="E3776" s="29">
        <v>81.88</v>
      </c>
      <c r="F3776" s="29">
        <v>1.4560999999999999</v>
      </c>
      <c r="G3776" s="29">
        <v>1.2213999999999999E-2</v>
      </c>
      <c r="H3776" s="29">
        <v>0.15367</v>
      </c>
      <c r="I3776" s="29">
        <v>0.154</v>
      </c>
      <c r="J3776" s="29">
        <v>1.6509</v>
      </c>
      <c r="K3776" s="29">
        <v>3.4608E-2</v>
      </c>
      <c r="L3776" s="29">
        <v>0.33279999999999998</v>
      </c>
      <c r="M3776" s="29">
        <v>9.2480000000000007E-2</v>
      </c>
      <c r="N3776" s="29">
        <v>1.3729999999999999E-2</v>
      </c>
      <c r="O3776" s="29">
        <v>0.90769999999999995</v>
      </c>
      <c r="P3776" s="29">
        <v>1.1867300000000001</v>
      </c>
      <c r="Q3776" s="29">
        <v>2.3185000000000001E-2</v>
      </c>
      <c r="R3776" s="29">
        <v>2.2540000000000001E-2</v>
      </c>
      <c r="S3776" s="29">
        <v>3.3405999999999998E-2</v>
      </c>
      <c r="T3776" s="29">
        <v>1.0477000000000001</v>
      </c>
      <c r="U3776" s="29">
        <v>0.116009</v>
      </c>
      <c r="V3776" s="29">
        <v>0.63819999999999999</v>
      </c>
    </row>
    <row r="3777" spans="1:22" ht="14.25" customHeight="1" x14ac:dyDescent="0.3">
      <c r="A3777" s="57">
        <v>40654</v>
      </c>
      <c r="B3777" s="29">
        <v>20925</v>
      </c>
      <c r="C3777" s="29">
        <v>20723</v>
      </c>
      <c r="D3777" s="29">
        <v>74.108999999999995</v>
      </c>
      <c r="E3777" s="29">
        <v>81.849999999999994</v>
      </c>
      <c r="F3777" s="29">
        <v>1.4552</v>
      </c>
      <c r="G3777" s="29">
        <v>1.2217E-2</v>
      </c>
      <c r="H3777" s="29">
        <v>0.15398999999999999</v>
      </c>
      <c r="I3777" s="29">
        <v>0.15390000000000001</v>
      </c>
      <c r="J3777" s="29">
        <v>1.6523000000000001</v>
      </c>
      <c r="K3777" s="29">
        <v>3.4619999999999998E-2</v>
      </c>
      <c r="L3777" s="29">
        <v>0.33250000000000002</v>
      </c>
      <c r="M3777" s="29">
        <v>9.2460000000000001E-2</v>
      </c>
      <c r="N3777" s="29">
        <v>1.3729999999999999E-2</v>
      </c>
      <c r="O3777" s="29">
        <v>0.90769999999999995</v>
      </c>
      <c r="P3777" s="29">
        <v>1.1854</v>
      </c>
      <c r="Q3777" s="29">
        <v>2.3179999999999999E-2</v>
      </c>
      <c r="R3777" s="29">
        <v>2.2540000000000001E-2</v>
      </c>
      <c r="S3777" s="29">
        <v>3.3411000000000003E-2</v>
      </c>
      <c r="T3777" s="29">
        <v>1.0491999999999999</v>
      </c>
      <c r="U3777" s="29">
        <v>0.116077</v>
      </c>
      <c r="V3777" s="29">
        <v>0.63849999999999996</v>
      </c>
    </row>
    <row r="3778" spans="1:22" ht="14.25" customHeight="1" x14ac:dyDescent="0.3">
      <c r="A3778" s="57">
        <v>40653</v>
      </c>
      <c r="B3778" s="29">
        <v>20920</v>
      </c>
      <c r="C3778" s="29">
        <v>20728</v>
      </c>
      <c r="D3778" s="29">
        <v>74.367999999999995</v>
      </c>
      <c r="E3778" s="29">
        <v>82.56</v>
      </c>
      <c r="F3778" s="29">
        <v>1.4522999999999999</v>
      </c>
      <c r="G3778" s="29">
        <v>1.2113000000000001E-2</v>
      </c>
      <c r="H3778" s="29">
        <v>0.15323000000000001</v>
      </c>
      <c r="I3778" s="29">
        <v>0.1537</v>
      </c>
      <c r="J3778" s="29">
        <v>1.6409</v>
      </c>
      <c r="K3778" s="29">
        <v>3.4529999999999998E-2</v>
      </c>
      <c r="L3778" s="29">
        <v>0.33200000000000002</v>
      </c>
      <c r="M3778" s="29">
        <v>9.2869999999999994E-2</v>
      </c>
      <c r="N3778" s="29">
        <v>1.3729999999999999E-2</v>
      </c>
      <c r="O3778" s="29">
        <v>0.90720000000000001</v>
      </c>
      <c r="P3778" s="29">
        <v>1.1839200000000001</v>
      </c>
      <c r="Q3778" s="29">
        <v>2.3108E-2</v>
      </c>
      <c r="R3778" s="29">
        <v>2.2558000000000002E-2</v>
      </c>
      <c r="S3778" s="29">
        <v>3.3411000000000003E-2</v>
      </c>
      <c r="T3778" s="29">
        <v>1.0498000000000001</v>
      </c>
      <c r="U3778" s="29">
        <v>0.115768</v>
      </c>
      <c r="V3778" s="29">
        <v>0.63859999999999995</v>
      </c>
    </row>
    <row r="3779" spans="1:22" ht="14.25" customHeight="1" x14ac:dyDescent="0.3">
      <c r="A3779" s="57">
        <v>40652</v>
      </c>
      <c r="B3779" s="29">
        <v>20915</v>
      </c>
      <c r="C3779" s="29">
        <v>20733</v>
      </c>
      <c r="D3779" s="29">
        <v>75.028999999999996</v>
      </c>
      <c r="E3779" s="29">
        <v>82.59</v>
      </c>
      <c r="F3779" s="29">
        <v>1.4335</v>
      </c>
      <c r="G3779" s="29">
        <v>1.2109E-2</v>
      </c>
      <c r="H3779" s="29">
        <v>0.15312999999999999</v>
      </c>
      <c r="I3779" s="29">
        <v>0.15340000000000001</v>
      </c>
      <c r="J3779" s="29">
        <v>1.6315</v>
      </c>
      <c r="K3779" s="29">
        <v>3.4369999999999998E-2</v>
      </c>
      <c r="L3779" s="29">
        <v>0.33110000000000001</v>
      </c>
      <c r="M3779" s="29">
        <v>9.2109999999999997E-2</v>
      </c>
      <c r="N3779" s="29">
        <v>1.3729999999999999E-2</v>
      </c>
      <c r="O3779" s="29">
        <v>0.90620000000000001</v>
      </c>
      <c r="P3779" s="29">
        <v>1.18252</v>
      </c>
      <c r="Q3779" s="29">
        <v>2.3134999999999999E-2</v>
      </c>
      <c r="R3779" s="29">
        <v>2.2478999999999999E-2</v>
      </c>
      <c r="S3779" s="29">
        <v>3.3293999999999997E-2</v>
      </c>
      <c r="T3779" s="29">
        <v>1.0459000000000001</v>
      </c>
      <c r="U3779" s="29">
        <v>0.115247</v>
      </c>
      <c r="V3779" s="29">
        <v>0.6341</v>
      </c>
    </row>
    <row r="3780" spans="1:22" ht="14.25" customHeight="1" x14ac:dyDescent="0.3">
      <c r="A3780" s="57">
        <v>40651</v>
      </c>
      <c r="B3780" s="29">
        <v>20893</v>
      </c>
      <c r="C3780" s="29">
        <v>20728</v>
      </c>
      <c r="D3780" s="29">
        <v>75.504000000000005</v>
      </c>
      <c r="E3780" s="29">
        <v>82.66</v>
      </c>
      <c r="F3780" s="29">
        <v>1.4235</v>
      </c>
      <c r="G3780" s="29">
        <v>1.2099E-2</v>
      </c>
      <c r="H3780" s="29">
        <v>0.15326999999999999</v>
      </c>
      <c r="I3780" s="29">
        <v>0.15329999999999999</v>
      </c>
      <c r="J3780" s="29">
        <v>1.6267</v>
      </c>
      <c r="K3780" s="29">
        <v>3.4358E-2</v>
      </c>
      <c r="L3780" s="29">
        <v>0.32979999999999998</v>
      </c>
      <c r="M3780" s="29">
        <v>9.171E-2</v>
      </c>
      <c r="N3780" s="29">
        <v>1.3729999999999999E-2</v>
      </c>
      <c r="O3780" s="29">
        <v>0.90600000000000003</v>
      </c>
      <c r="P3780" s="29">
        <v>1.18659</v>
      </c>
      <c r="Q3780" s="29">
        <v>2.3052E-2</v>
      </c>
      <c r="R3780" s="29">
        <v>2.2495000000000001E-2</v>
      </c>
      <c r="S3780" s="29">
        <v>3.3201000000000001E-2</v>
      </c>
      <c r="T3780" s="29">
        <v>1.0369999999999999</v>
      </c>
      <c r="U3780" s="29">
        <v>0.11504200000000001</v>
      </c>
      <c r="V3780" s="29">
        <v>0.62929999999999997</v>
      </c>
    </row>
    <row r="3781" spans="1:22" ht="14.25" customHeight="1" x14ac:dyDescent="0.3">
      <c r="A3781" s="57">
        <v>40648</v>
      </c>
      <c r="B3781" s="29">
        <v>20893</v>
      </c>
      <c r="C3781" s="29">
        <v>20723</v>
      </c>
      <c r="D3781" s="29">
        <v>74.831999999999994</v>
      </c>
      <c r="E3781" s="29">
        <v>83.13</v>
      </c>
      <c r="F3781" s="29">
        <v>1.4430000000000001</v>
      </c>
      <c r="G3781" s="29">
        <v>1.2031E-2</v>
      </c>
      <c r="H3781" s="29">
        <v>0.15309</v>
      </c>
      <c r="I3781" s="29">
        <v>0.15340000000000001</v>
      </c>
      <c r="J3781" s="29">
        <v>1.6328</v>
      </c>
      <c r="K3781" s="29">
        <v>3.4452999999999998E-2</v>
      </c>
      <c r="L3781" s="29">
        <v>0.33090000000000003</v>
      </c>
      <c r="M3781" s="29">
        <v>9.1829999999999995E-2</v>
      </c>
      <c r="N3781" s="29">
        <v>1.375E-2</v>
      </c>
      <c r="O3781" s="29">
        <v>0.90580000000000005</v>
      </c>
      <c r="P3781" s="29">
        <v>1.18723</v>
      </c>
      <c r="Q3781" s="29">
        <v>2.3134999999999999E-2</v>
      </c>
      <c r="R3781" s="29">
        <v>2.2554999999999999E-2</v>
      </c>
      <c r="S3781" s="29">
        <v>3.3189999999999997E-2</v>
      </c>
      <c r="T3781" s="29">
        <v>1.0425</v>
      </c>
      <c r="U3781" s="29">
        <v>0.11546099999999999</v>
      </c>
      <c r="V3781" s="29">
        <v>0.63429999999999997</v>
      </c>
    </row>
    <row r="3782" spans="1:22" ht="14.25" customHeight="1" x14ac:dyDescent="0.3">
      <c r="A3782" s="57">
        <v>40647</v>
      </c>
      <c r="B3782" s="29">
        <v>20893</v>
      </c>
      <c r="C3782" s="29">
        <v>20718</v>
      </c>
      <c r="D3782" s="29">
        <v>74.685000000000002</v>
      </c>
      <c r="E3782" s="29">
        <v>83.5</v>
      </c>
      <c r="F3782" s="29">
        <v>1.4488000000000001</v>
      </c>
      <c r="G3782" s="29">
        <v>1.1977E-2</v>
      </c>
      <c r="H3782" s="29">
        <v>0.15312000000000001</v>
      </c>
      <c r="I3782" s="29">
        <v>0.15329999999999999</v>
      </c>
      <c r="J3782" s="29">
        <v>1.6352</v>
      </c>
      <c r="K3782" s="29">
        <v>3.4341000000000003E-2</v>
      </c>
      <c r="L3782" s="29">
        <v>0.33069999999999999</v>
      </c>
      <c r="M3782" s="29">
        <v>9.2109999999999997E-2</v>
      </c>
      <c r="N3782" s="29">
        <v>1.375E-2</v>
      </c>
      <c r="O3782" s="29">
        <v>0.90580000000000005</v>
      </c>
      <c r="P3782" s="29">
        <v>1.18624</v>
      </c>
      <c r="Q3782" s="29">
        <v>2.3113000000000002E-2</v>
      </c>
      <c r="R3782" s="29">
        <v>2.2468999999999999E-2</v>
      </c>
      <c r="S3782" s="29">
        <v>3.3205999999999999E-2</v>
      </c>
      <c r="T3782" s="29">
        <v>1.0406</v>
      </c>
      <c r="U3782" s="29">
        <v>0.115454</v>
      </c>
      <c r="V3782" s="29">
        <v>0.63370000000000004</v>
      </c>
    </row>
    <row r="3783" spans="1:22" ht="14.25" customHeight="1" x14ac:dyDescent="0.3">
      <c r="A3783" s="57">
        <v>40646</v>
      </c>
      <c r="B3783" s="29">
        <v>20915</v>
      </c>
      <c r="C3783" s="29">
        <v>20723</v>
      </c>
      <c r="D3783" s="29">
        <v>74.98</v>
      </c>
      <c r="E3783" s="29">
        <v>83.84</v>
      </c>
      <c r="F3783" s="29">
        <v>1.4442999999999999</v>
      </c>
      <c r="G3783" s="29">
        <v>1.1927999999999999E-2</v>
      </c>
      <c r="H3783" s="29">
        <v>0.15306</v>
      </c>
      <c r="I3783" s="29">
        <v>0.15329999999999999</v>
      </c>
      <c r="J3783" s="29">
        <v>1.6269</v>
      </c>
      <c r="K3783" s="29">
        <v>3.4483E-2</v>
      </c>
      <c r="L3783" s="29">
        <v>0.33079999999999998</v>
      </c>
      <c r="M3783" s="29">
        <v>9.1810000000000003E-2</v>
      </c>
      <c r="N3783" s="29">
        <v>1.374E-2</v>
      </c>
      <c r="O3783" s="29">
        <v>0.90580000000000005</v>
      </c>
      <c r="P3783" s="29">
        <v>1.18554</v>
      </c>
      <c r="Q3783" s="29">
        <v>2.3113000000000002E-2</v>
      </c>
      <c r="R3783" s="29">
        <v>2.2468999999999999E-2</v>
      </c>
      <c r="S3783" s="29">
        <v>3.3173000000000001E-2</v>
      </c>
      <c r="T3783" s="29">
        <v>1.0391999999999999</v>
      </c>
      <c r="U3783" s="29">
        <v>0.11551400000000001</v>
      </c>
      <c r="V3783" s="29">
        <v>0.62990000000000002</v>
      </c>
    </row>
    <row r="3784" spans="1:22" ht="14.25" customHeight="1" x14ac:dyDescent="0.3">
      <c r="A3784" s="57">
        <v>40645</v>
      </c>
      <c r="B3784" s="29">
        <v>20910</v>
      </c>
      <c r="C3784" s="29">
        <v>20723</v>
      </c>
      <c r="D3784" s="29">
        <v>74.852999999999994</v>
      </c>
      <c r="E3784" s="29">
        <v>83.58</v>
      </c>
      <c r="F3784" s="29">
        <v>1.4477</v>
      </c>
      <c r="G3784" s="29">
        <v>1.1965E-2</v>
      </c>
      <c r="H3784" s="29">
        <v>0.15289</v>
      </c>
      <c r="I3784" s="29">
        <v>0.15310000000000001</v>
      </c>
      <c r="J3784" s="29">
        <v>1.6257999999999999</v>
      </c>
      <c r="K3784" s="29">
        <v>3.4390999999999998E-2</v>
      </c>
      <c r="L3784" s="29">
        <v>0.32990000000000003</v>
      </c>
      <c r="M3784" s="29">
        <v>9.1660000000000005E-2</v>
      </c>
      <c r="N3784" s="29">
        <v>1.374E-2</v>
      </c>
      <c r="O3784" s="29">
        <v>0.90580000000000005</v>
      </c>
      <c r="P3784" s="29">
        <v>1.18329</v>
      </c>
      <c r="Q3784" s="29">
        <v>2.3134999999999999E-2</v>
      </c>
      <c r="R3784" s="29">
        <v>2.2530000000000001E-2</v>
      </c>
      <c r="S3784" s="29">
        <v>3.3189999999999997E-2</v>
      </c>
      <c r="T3784" s="29">
        <v>1.0385</v>
      </c>
      <c r="U3784" s="29">
        <v>0.11554399999999999</v>
      </c>
      <c r="V3784" s="29">
        <v>0.62719999999999998</v>
      </c>
    </row>
    <row r="3785" spans="1:22" ht="14.25" customHeight="1" x14ac:dyDescent="0.3">
      <c r="A3785" s="57">
        <v>40644</v>
      </c>
      <c r="B3785" s="29">
        <v>20910</v>
      </c>
      <c r="C3785" s="29">
        <v>20723</v>
      </c>
      <c r="D3785" s="29">
        <v>75.055999999999997</v>
      </c>
      <c r="E3785" s="29">
        <v>84.6</v>
      </c>
      <c r="F3785" s="29">
        <v>1.4436</v>
      </c>
      <c r="G3785" s="29">
        <v>1.1821E-2</v>
      </c>
      <c r="H3785" s="29">
        <v>0.15293999999999999</v>
      </c>
      <c r="I3785" s="29">
        <v>0.1532</v>
      </c>
      <c r="J3785" s="29">
        <v>1.6346000000000001</v>
      </c>
      <c r="K3785" s="29">
        <v>3.4523999999999999E-2</v>
      </c>
      <c r="L3785" s="29">
        <v>0.33090000000000003</v>
      </c>
      <c r="M3785" s="29">
        <v>9.1920000000000002E-2</v>
      </c>
      <c r="N3785" s="29">
        <v>1.374E-2</v>
      </c>
      <c r="O3785" s="29">
        <v>0.90700000000000003</v>
      </c>
      <c r="P3785" s="29">
        <v>1.1796599999999999</v>
      </c>
      <c r="Q3785" s="29">
        <v>2.3191E-2</v>
      </c>
      <c r="R3785" s="29">
        <v>2.2530000000000001E-2</v>
      </c>
      <c r="S3785" s="29">
        <v>3.3211999999999998E-2</v>
      </c>
      <c r="T3785" s="29">
        <v>1.0452999999999999</v>
      </c>
      <c r="U3785" s="29">
        <v>0.11554</v>
      </c>
      <c r="V3785" s="29">
        <v>0.63149999999999995</v>
      </c>
    </row>
    <row r="3786" spans="1:22" ht="14.25" customHeight="1" x14ac:dyDescent="0.3">
      <c r="A3786" s="57">
        <v>40641</v>
      </c>
      <c r="B3786" s="29">
        <v>20910</v>
      </c>
      <c r="C3786" s="29">
        <v>20718</v>
      </c>
      <c r="D3786" s="29">
        <v>75.066000000000003</v>
      </c>
      <c r="E3786" s="29">
        <v>84.76</v>
      </c>
      <c r="F3786" s="29">
        <v>1.4482999999999999</v>
      </c>
      <c r="G3786" s="29">
        <v>1.1797999999999999E-2</v>
      </c>
      <c r="H3786" s="29">
        <v>0.15301999999999999</v>
      </c>
      <c r="I3786" s="29">
        <v>0.15329999999999999</v>
      </c>
      <c r="J3786" s="29">
        <v>1.6383000000000001</v>
      </c>
      <c r="K3786" s="29">
        <v>3.4577999999999998E-2</v>
      </c>
      <c r="L3786" s="29">
        <v>0.33139999999999997</v>
      </c>
      <c r="M3786" s="29">
        <v>9.2689999999999995E-2</v>
      </c>
      <c r="N3786" s="29">
        <v>1.3729999999999999E-2</v>
      </c>
      <c r="O3786" s="29">
        <v>0.90620000000000001</v>
      </c>
      <c r="P3786" s="29">
        <v>1.1789700000000001</v>
      </c>
      <c r="Q3786" s="29">
        <v>2.3254E-2</v>
      </c>
      <c r="R3786" s="29">
        <v>2.2689999999999998E-2</v>
      </c>
      <c r="S3786" s="29">
        <v>3.3355999999999997E-2</v>
      </c>
      <c r="T3786" s="29">
        <v>1.0467</v>
      </c>
      <c r="U3786" s="29">
        <v>0.11561399999999999</v>
      </c>
      <c r="V3786" s="29">
        <v>0.63759999999999994</v>
      </c>
    </row>
    <row r="3787" spans="1:22" ht="14.25" customHeight="1" x14ac:dyDescent="0.3">
      <c r="A3787" s="57">
        <v>40640</v>
      </c>
      <c r="B3787" s="29">
        <v>20905</v>
      </c>
      <c r="C3787" s="29">
        <v>20713</v>
      </c>
      <c r="D3787" s="29">
        <v>75.584999999999994</v>
      </c>
      <c r="E3787" s="29">
        <v>84.91</v>
      </c>
      <c r="F3787" s="29">
        <v>1.4308000000000001</v>
      </c>
      <c r="G3787" s="29">
        <v>1.1776E-2</v>
      </c>
      <c r="H3787" s="29">
        <v>0.15293999999999999</v>
      </c>
      <c r="I3787" s="29">
        <v>0.153</v>
      </c>
      <c r="J3787" s="29">
        <v>1.6323000000000001</v>
      </c>
      <c r="K3787" s="29">
        <v>3.4515999999999998E-2</v>
      </c>
      <c r="L3787" s="29">
        <v>0.33029999999999998</v>
      </c>
      <c r="M3787" s="29">
        <v>9.1899999999999996E-2</v>
      </c>
      <c r="N3787" s="29">
        <v>1.3729999999999999E-2</v>
      </c>
      <c r="O3787" s="29">
        <v>0.90610000000000002</v>
      </c>
      <c r="P3787" s="29">
        <v>1.17862</v>
      </c>
      <c r="Q3787" s="29">
        <v>2.3178000000000001E-2</v>
      </c>
      <c r="R3787" s="29">
        <v>2.2623999999999998E-2</v>
      </c>
      <c r="S3787" s="29">
        <v>3.3256000000000001E-2</v>
      </c>
      <c r="T3787" s="29">
        <v>1.0436000000000001</v>
      </c>
      <c r="U3787" s="29">
        <v>0.115374</v>
      </c>
      <c r="V3787" s="29">
        <v>0.63029999999999997</v>
      </c>
    </row>
    <row r="3788" spans="1:22" ht="14.25" customHeight="1" x14ac:dyDescent="0.3">
      <c r="A3788" s="57">
        <v>40639</v>
      </c>
      <c r="B3788" s="29">
        <v>20900</v>
      </c>
      <c r="C3788" s="29">
        <v>20708</v>
      </c>
      <c r="D3788" s="29">
        <v>75.513999999999996</v>
      </c>
      <c r="E3788" s="29">
        <v>85.49</v>
      </c>
      <c r="F3788" s="29">
        <v>1.4331</v>
      </c>
      <c r="G3788" s="29">
        <v>1.1697000000000001E-2</v>
      </c>
      <c r="H3788" s="29">
        <v>0.15281</v>
      </c>
      <c r="I3788" s="29">
        <v>0.153</v>
      </c>
      <c r="J3788" s="29">
        <v>1.6332</v>
      </c>
      <c r="K3788" s="29">
        <v>3.4472000000000003E-2</v>
      </c>
      <c r="L3788" s="29">
        <v>0.33069999999999999</v>
      </c>
      <c r="M3788" s="29">
        <v>9.2170000000000002E-2</v>
      </c>
      <c r="N3788" s="29">
        <v>1.374E-2</v>
      </c>
      <c r="O3788" s="29">
        <v>0.90739999999999998</v>
      </c>
      <c r="P3788" s="29">
        <v>1.1744000000000001</v>
      </c>
      <c r="Q3788" s="29">
        <v>2.3226E-2</v>
      </c>
      <c r="R3788" s="29">
        <v>2.2638999999999999E-2</v>
      </c>
      <c r="S3788" s="29">
        <v>3.3161999999999997E-2</v>
      </c>
      <c r="T3788" s="29">
        <v>1.0407999999999999</v>
      </c>
      <c r="U3788" s="29">
        <v>0.115604</v>
      </c>
      <c r="V3788" s="29">
        <v>0.61960000000000004</v>
      </c>
    </row>
    <row r="3789" spans="1:22" ht="14.25" customHeight="1" x14ac:dyDescent="0.3">
      <c r="A3789" s="57">
        <v>40638</v>
      </c>
      <c r="B3789" s="29">
        <v>20875</v>
      </c>
      <c r="C3789" s="29">
        <v>20713</v>
      </c>
      <c r="D3789" s="29">
        <v>75.882000000000005</v>
      </c>
      <c r="E3789" s="29">
        <v>84.87</v>
      </c>
      <c r="F3789" s="29">
        <v>1.4222999999999999</v>
      </c>
      <c r="G3789" s="29">
        <v>1.1783E-2</v>
      </c>
      <c r="H3789" s="29">
        <v>0.15293000000000001</v>
      </c>
      <c r="I3789" s="29">
        <v>0.15290000000000001</v>
      </c>
      <c r="J3789" s="29">
        <v>1.6295999999999999</v>
      </c>
      <c r="K3789" s="29">
        <v>3.4266999999999999E-2</v>
      </c>
      <c r="L3789" s="29">
        <v>0.3306</v>
      </c>
      <c r="M3789" s="29">
        <v>9.1910000000000006E-2</v>
      </c>
      <c r="N3789" s="29">
        <v>1.374E-2</v>
      </c>
      <c r="O3789" s="29">
        <v>0.90629999999999999</v>
      </c>
      <c r="P3789" s="29">
        <v>1.1726099999999999</v>
      </c>
      <c r="Q3789" s="29">
        <v>2.3075999999999999E-2</v>
      </c>
      <c r="R3789" s="29">
        <v>2.2512000000000001E-2</v>
      </c>
      <c r="S3789" s="29">
        <v>3.3134999999999998E-2</v>
      </c>
      <c r="T3789" s="29">
        <v>1.0375000000000001</v>
      </c>
      <c r="U3789" s="29">
        <v>0.11557000000000001</v>
      </c>
      <c r="V3789" s="29">
        <v>0.62139999999999995</v>
      </c>
    </row>
    <row r="3790" spans="1:22" ht="14.25" customHeight="1" x14ac:dyDescent="0.3">
      <c r="A3790" s="57">
        <v>40637</v>
      </c>
      <c r="B3790" s="29">
        <v>20870</v>
      </c>
      <c r="C3790" s="29">
        <v>20703</v>
      </c>
      <c r="D3790" s="29">
        <v>75.912000000000006</v>
      </c>
      <c r="E3790" s="29">
        <v>84.06</v>
      </c>
      <c r="F3790" s="29">
        <v>1.4220999999999999</v>
      </c>
      <c r="G3790" s="29">
        <v>1.1897E-2</v>
      </c>
      <c r="H3790" s="29">
        <v>0.15296000000000001</v>
      </c>
      <c r="I3790" s="29">
        <v>0.15290000000000001</v>
      </c>
      <c r="J3790" s="29">
        <v>1.6132</v>
      </c>
      <c r="K3790" s="29">
        <v>3.415E-2</v>
      </c>
      <c r="L3790" s="29">
        <v>0.3306</v>
      </c>
      <c r="M3790" s="29">
        <v>9.196E-2</v>
      </c>
      <c r="N3790" s="29">
        <v>1.375E-2</v>
      </c>
      <c r="O3790" s="29">
        <v>0.90569999999999995</v>
      </c>
      <c r="P3790" s="29">
        <v>1.17082</v>
      </c>
      <c r="Q3790" s="29">
        <v>2.3109999999999999E-2</v>
      </c>
      <c r="R3790" s="29">
        <v>2.2428E-2</v>
      </c>
      <c r="S3790" s="29">
        <v>3.3091000000000002E-2</v>
      </c>
      <c r="T3790" s="29">
        <v>1.0342</v>
      </c>
      <c r="U3790" s="29">
        <v>0.11541999999999999</v>
      </c>
      <c r="V3790" s="29">
        <v>0.61980000000000002</v>
      </c>
    </row>
    <row r="3791" spans="1:22" ht="14.25" customHeight="1" x14ac:dyDescent="0.3">
      <c r="A3791" s="57">
        <v>40634</v>
      </c>
      <c r="B3791" s="29">
        <v>20913</v>
      </c>
      <c r="C3791" s="29">
        <v>20708</v>
      </c>
      <c r="D3791" s="29">
        <v>75.832999999999998</v>
      </c>
      <c r="E3791" s="29">
        <v>84.06</v>
      </c>
      <c r="F3791" s="29">
        <v>1.4237</v>
      </c>
      <c r="G3791" s="29">
        <v>1.1897E-2</v>
      </c>
      <c r="H3791" s="29">
        <v>0.15271999999999999</v>
      </c>
      <c r="I3791" s="29">
        <v>0.1527</v>
      </c>
      <c r="J3791" s="29">
        <v>1.6111</v>
      </c>
      <c r="K3791" s="29">
        <v>3.4202999999999997E-2</v>
      </c>
      <c r="L3791" s="29">
        <v>0.33079999999999998</v>
      </c>
      <c r="M3791" s="29">
        <v>9.2119999999999994E-2</v>
      </c>
      <c r="N3791" s="29">
        <v>1.379E-2</v>
      </c>
      <c r="O3791" s="29">
        <v>0.90620000000000001</v>
      </c>
      <c r="P3791" s="29">
        <v>1.1723399999999999</v>
      </c>
      <c r="Q3791" s="29">
        <v>2.3118E-2</v>
      </c>
      <c r="R3791" s="29">
        <v>2.2428E-2</v>
      </c>
      <c r="S3791" s="29">
        <v>3.3036000000000003E-2</v>
      </c>
      <c r="T3791" s="29">
        <v>1.0382</v>
      </c>
      <c r="U3791" s="29">
        <v>0.115078</v>
      </c>
      <c r="V3791" s="29">
        <v>0.62229999999999996</v>
      </c>
    </row>
    <row r="3792" spans="1:22" ht="14.25" customHeight="1" x14ac:dyDescent="0.3">
      <c r="A3792" s="57">
        <v>40633</v>
      </c>
      <c r="B3792" s="29">
        <v>20895</v>
      </c>
      <c r="C3792" s="29">
        <v>20703</v>
      </c>
      <c r="D3792" s="29">
        <v>75.856999999999999</v>
      </c>
      <c r="E3792" s="29">
        <v>83.13</v>
      </c>
      <c r="F3792" s="29">
        <v>1.4157999999999999</v>
      </c>
      <c r="G3792" s="29">
        <v>1.2029E-2</v>
      </c>
      <c r="H3792" s="29">
        <v>0.15271999999999999</v>
      </c>
      <c r="I3792" s="29">
        <v>0.1527</v>
      </c>
      <c r="J3792" s="29">
        <v>1.6028</v>
      </c>
      <c r="K3792" s="29">
        <v>3.4000000000000002E-2</v>
      </c>
      <c r="L3792" s="29">
        <v>0.33069999999999999</v>
      </c>
      <c r="M3792" s="29">
        <v>9.0870000000000006E-2</v>
      </c>
      <c r="N3792" s="29">
        <v>1.375E-2</v>
      </c>
      <c r="O3792" s="29">
        <v>0.90590000000000004</v>
      </c>
      <c r="P3792" s="29">
        <v>1.1717200000000001</v>
      </c>
      <c r="Q3792" s="29">
        <v>2.3054999999999999E-2</v>
      </c>
      <c r="R3792" s="29">
        <v>2.2428E-2</v>
      </c>
      <c r="S3792" s="29">
        <v>3.3024999999999999E-2</v>
      </c>
      <c r="T3792" s="29">
        <v>1.0303</v>
      </c>
      <c r="U3792" s="29">
        <v>0.114844</v>
      </c>
      <c r="V3792" s="29">
        <v>0.61260000000000003</v>
      </c>
    </row>
    <row r="3793" spans="1:22" ht="14.25" customHeight="1" x14ac:dyDescent="0.3">
      <c r="A3793" s="57">
        <v>40632</v>
      </c>
      <c r="B3793" s="29">
        <v>20900</v>
      </c>
      <c r="C3793" s="29">
        <v>20698</v>
      </c>
      <c r="D3793" s="29">
        <v>76.117999999999995</v>
      </c>
      <c r="E3793" s="29">
        <v>82.89</v>
      </c>
      <c r="F3793" s="29">
        <v>1.4127000000000001</v>
      </c>
      <c r="G3793" s="29">
        <v>1.2064E-2</v>
      </c>
      <c r="H3793" s="29">
        <v>0.15253</v>
      </c>
      <c r="I3793" s="29">
        <v>0.1525</v>
      </c>
      <c r="J3793" s="29">
        <v>1.6072</v>
      </c>
      <c r="K3793" s="29">
        <v>3.3915000000000001E-2</v>
      </c>
      <c r="L3793" s="29">
        <v>0.3306</v>
      </c>
      <c r="M3793" s="29">
        <v>9.0999999999999998E-2</v>
      </c>
      <c r="N3793" s="29">
        <v>1.376E-2</v>
      </c>
      <c r="O3793" s="29">
        <v>0.90580000000000005</v>
      </c>
      <c r="P3793" s="29">
        <v>1.1721999999999999</v>
      </c>
      <c r="Q3793" s="29">
        <v>2.3054999999999999E-2</v>
      </c>
      <c r="R3793" s="29">
        <v>2.2345E-2</v>
      </c>
      <c r="S3793" s="29">
        <v>3.2981999999999997E-2</v>
      </c>
      <c r="T3793" s="29">
        <v>1.0298</v>
      </c>
      <c r="U3793" s="29">
        <v>0.114718</v>
      </c>
      <c r="V3793" s="29">
        <v>0.61409999999999998</v>
      </c>
    </row>
    <row r="3794" spans="1:22" ht="14.25" customHeight="1" x14ac:dyDescent="0.3">
      <c r="A3794" s="57">
        <v>40631</v>
      </c>
      <c r="B3794" s="29">
        <v>20880</v>
      </c>
      <c r="C3794" s="29">
        <v>20688</v>
      </c>
      <c r="D3794" s="29">
        <v>76.248999999999995</v>
      </c>
      <c r="E3794" s="29">
        <v>82.48</v>
      </c>
      <c r="F3794" s="29">
        <v>1.4113</v>
      </c>
      <c r="G3794" s="29">
        <v>1.2123999999999999E-2</v>
      </c>
      <c r="H3794" s="29">
        <v>0.15243000000000001</v>
      </c>
      <c r="I3794" s="29">
        <v>0.15240000000000001</v>
      </c>
      <c r="J3794" s="29">
        <v>1.6011</v>
      </c>
      <c r="K3794" s="29">
        <v>3.3930000000000002E-2</v>
      </c>
      <c r="L3794" s="29">
        <v>0.33050000000000002</v>
      </c>
      <c r="M3794" s="29">
        <v>9.0050000000000005E-2</v>
      </c>
      <c r="N3794" s="29">
        <v>1.376E-2</v>
      </c>
      <c r="O3794" s="29">
        <v>0.90590000000000004</v>
      </c>
      <c r="P3794" s="29">
        <v>1.1720600000000001</v>
      </c>
      <c r="Q3794" s="29">
        <v>2.2985999999999999E-2</v>
      </c>
      <c r="R3794" s="29">
        <v>2.2332999999999999E-2</v>
      </c>
      <c r="S3794" s="29">
        <v>3.2987000000000002E-2</v>
      </c>
      <c r="T3794" s="29">
        <v>1.0263</v>
      </c>
      <c r="U3794" s="29">
        <v>0.11483699999999999</v>
      </c>
      <c r="V3794" s="29">
        <v>0.60750000000000004</v>
      </c>
    </row>
    <row r="3795" spans="1:22" ht="14.25" customHeight="1" x14ac:dyDescent="0.3">
      <c r="A3795" s="57">
        <v>40630</v>
      </c>
      <c r="B3795" s="29">
        <v>20895</v>
      </c>
      <c r="C3795" s="29">
        <v>20693</v>
      </c>
      <c r="D3795" s="29">
        <v>76.128</v>
      </c>
      <c r="E3795" s="29">
        <v>81.69</v>
      </c>
      <c r="F3795" s="29">
        <v>1.4087000000000001</v>
      </c>
      <c r="G3795" s="29">
        <v>1.2241E-2</v>
      </c>
      <c r="H3795" s="29">
        <v>0.15237000000000001</v>
      </c>
      <c r="I3795" s="29">
        <v>0.15240000000000001</v>
      </c>
      <c r="J3795" s="29">
        <v>1.5992</v>
      </c>
      <c r="K3795" s="29">
        <v>3.3910999999999997E-2</v>
      </c>
      <c r="L3795" s="29">
        <v>0.33040000000000003</v>
      </c>
      <c r="M3795" s="29">
        <v>8.9819999999999997E-2</v>
      </c>
      <c r="N3795" s="29">
        <v>1.376E-2</v>
      </c>
      <c r="O3795" s="29">
        <v>0.90580000000000005</v>
      </c>
      <c r="P3795" s="29">
        <v>1.17137</v>
      </c>
      <c r="Q3795" s="29">
        <v>2.3022000000000001E-2</v>
      </c>
      <c r="R3795" s="29">
        <v>2.2301999999999999E-2</v>
      </c>
      <c r="S3795" s="29">
        <v>3.2981999999999997E-2</v>
      </c>
      <c r="T3795" s="29">
        <v>1.0226</v>
      </c>
      <c r="U3795" s="29">
        <v>0.114814</v>
      </c>
      <c r="V3795" s="29">
        <v>0.60109999999999997</v>
      </c>
    </row>
    <row r="3796" spans="1:22" ht="14.25" customHeight="1" x14ac:dyDescent="0.3">
      <c r="A3796" s="57">
        <v>40627</v>
      </c>
      <c r="B3796" s="29">
        <v>20875</v>
      </c>
      <c r="C3796" s="29">
        <v>20683</v>
      </c>
      <c r="D3796" s="29">
        <v>76.216999999999999</v>
      </c>
      <c r="E3796" s="29">
        <v>81.34</v>
      </c>
      <c r="F3796" s="29">
        <v>1.4088000000000001</v>
      </c>
      <c r="G3796" s="29">
        <v>1.2295E-2</v>
      </c>
      <c r="H3796" s="29">
        <v>0.15243999999999999</v>
      </c>
      <c r="I3796" s="29">
        <v>0.1525</v>
      </c>
      <c r="J3796" s="29">
        <v>1.6042000000000001</v>
      </c>
      <c r="K3796" s="29">
        <v>3.3932999999999998E-2</v>
      </c>
      <c r="L3796" s="29">
        <v>0.33079999999999998</v>
      </c>
      <c r="M3796" s="29">
        <v>9.0130000000000002E-2</v>
      </c>
      <c r="N3796" s="29">
        <v>1.379E-2</v>
      </c>
      <c r="O3796" s="29">
        <v>0.90639999999999998</v>
      </c>
      <c r="P3796" s="29">
        <v>1.1764699999999999</v>
      </c>
      <c r="Q3796" s="29">
        <v>2.3087E-2</v>
      </c>
      <c r="R3796" s="29">
        <v>2.2384000000000001E-2</v>
      </c>
      <c r="S3796" s="29">
        <v>3.3069000000000001E-2</v>
      </c>
      <c r="T3796" s="29">
        <v>1.0187999999999999</v>
      </c>
      <c r="U3796" s="29">
        <v>0.114787</v>
      </c>
      <c r="V3796" s="29">
        <v>0.60189999999999999</v>
      </c>
    </row>
    <row r="3797" spans="1:22" ht="14.25" customHeight="1" x14ac:dyDescent="0.3">
      <c r="A3797" s="57">
        <v>40626</v>
      </c>
      <c r="B3797" s="29">
        <v>20890</v>
      </c>
      <c r="C3797" s="29">
        <v>20688</v>
      </c>
      <c r="D3797" s="29">
        <v>75.656000000000006</v>
      </c>
      <c r="E3797" s="29">
        <v>80.97</v>
      </c>
      <c r="F3797" s="29">
        <v>1.4177</v>
      </c>
      <c r="G3797" s="29">
        <v>1.2349000000000001E-2</v>
      </c>
      <c r="H3797" s="29">
        <v>0.15251000000000001</v>
      </c>
      <c r="I3797" s="29">
        <v>0.15240000000000001</v>
      </c>
      <c r="J3797" s="29">
        <v>1.6122000000000001</v>
      </c>
      <c r="K3797" s="29">
        <v>3.3805000000000002E-2</v>
      </c>
      <c r="L3797" s="29">
        <v>0.33090000000000003</v>
      </c>
      <c r="M3797" s="29">
        <v>8.931E-2</v>
      </c>
      <c r="N3797" s="29">
        <v>1.3780000000000001E-2</v>
      </c>
      <c r="O3797" s="29">
        <v>0.90629999999999999</v>
      </c>
      <c r="P3797" s="29">
        <v>1.1723300000000001</v>
      </c>
      <c r="Q3797" s="29">
        <v>2.3005999999999999E-2</v>
      </c>
      <c r="R3797" s="29">
        <v>2.2348E-2</v>
      </c>
      <c r="S3797" s="29">
        <v>3.3047E-2</v>
      </c>
      <c r="T3797" s="29">
        <v>1.0254000000000001</v>
      </c>
      <c r="U3797" s="29">
        <v>0.11487700000000001</v>
      </c>
      <c r="V3797" s="29">
        <v>0.60260000000000002</v>
      </c>
    </row>
    <row r="3798" spans="1:22" ht="14.25" customHeight="1" x14ac:dyDescent="0.3">
      <c r="A3798" s="57">
        <v>40625</v>
      </c>
      <c r="B3798" s="29">
        <v>20893</v>
      </c>
      <c r="C3798" s="29">
        <v>20688</v>
      </c>
      <c r="D3798" s="29">
        <v>75.793999999999997</v>
      </c>
      <c r="E3798" s="29">
        <v>80.92</v>
      </c>
      <c r="F3798" s="29">
        <v>1.4088000000000001</v>
      </c>
      <c r="G3798" s="29">
        <v>1.2359E-2</v>
      </c>
      <c r="H3798" s="29">
        <v>0.15260000000000001</v>
      </c>
      <c r="I3798" s="29">
        <v>0.15240000000000001</v>
      </c>
      <c r="J3798" s="29">
        <v>1.6234999999999999</v>
      </c>
      <c r="K3798" s="29">
        <v>3.3804000000000001E-2</v>
      </c>
      <c r="L3798" s="29">
        <v>0.33019999999999999</v>
      </c>
      <c r="M3798" s="29">
        <v>8.8709999999999997E-2</v>
      </c>
      <c r="N3798" s="29">
        <v>1.379E-2</v>
      </c>
      <c r="O3798" s="29">
        <v>0.90580000000000005</v>
      </c>
      <c r="P3798" s="29">
        <v>1.1723399999999999</v>
      </c>
      <c r="Q3798" s="29">
        <v>2.3043999999999999E-2</v>
      </c>
      <c r="R3798" s="29">
        <v>2.2304000000000001E-2</v>
      </c>
      <c r="S3798" s="29">
        <v>3.3047E-2</v>
      </c>
      <c r="T3798" s="29">
        <v>1.0186999999999999</v>
      </c>
      <c r="U3798" s="29">
        <v>0.114768</v>
      </c>
      <c r="V3798" s="29">
        <v>0.60219999999999996</v>
      </c>
    </row>
    <row r="3799" spans="1:22" ht="14.25" customHeight="1" x14ac:dyDescent="0.3">
      <c r="A3799" s="57">
        <v>40624</v>
      </c>
      <c r="B3799" s="29">
        <v>20855</v>
      </c>
      <c r="C3799" s="29">
        <v>20683</v>
      </c>
      <c r="D3799" s="29">
        <v>75.433999999999997</v>
      </c>
      <c r="E3799" s="29">
        <v>80.97</v>
      </c>
      <c r="F3799" s="29">
        <v>1.4196</v>
      </c>
      <c r="G3799" s="29">
        <v>1.2352E-2</v>
      </c>
      <c r="H3799" s="29">
        <v>0.15273999999999999</v>
      </c>
      <c r="I3799" s="29">
        <v>0.15260000000000001</v>
      </c>
      <c r="J3799" s="29">
        <v>1.6364000000000001</v>
      </c>
      <c r="K3799" s="29">
        <v>3.3846000000000001E-2</v>
      </c>
      <c r="L3799" s="29">
        <v>0.33029999999999998</v>
      </c>
      <c r="M3799" s="29">
        <v>8.9099999999999999E-2</v>
      </c>
      <c r="N3799" s="29">
        <v>1.3899999999999999E-2</v>
      </c>
      <c r="O3799" s="29">
        <v>0.90590000000000004</v>
      </c>
      <c r="P3799" s="29">
        <v>1.17069</v>
      </c>
      <c r="Q3799" s="29">
        <v>2.3092000000000001E-2</v>
      </c>
      <c r="R3799" s="29">
        <v>2.2249000000000001E-2</v>
      </c>
      <c r="S3799" s="29">
        <v>3.3101999999999999E-2</v>
      </c>
      <c r="T3799" s="29">
        <v>1.0194000000000001</v>
      </c>
      <c r="U3799" s="29">
        <v>0.11491</v>
      </c>
      <c r="V3799" s="29">
        <v>0.60260000000000002</v>
      </c>
    </row>
    <row r="3800" spans="1:22" ht="14.25" customHeight="1" x14ac:dyDescent="0.3">
      <c r="A3800" s="57">
        <v>40623</v>
      </c>
      <c r="B3800" s="29">
        <v>20875</v>
      </c>
      <c r="C3800" s="29">
        <v>20673</v>
      </c>
      <c r="D3800" s="29">
        <v>75.400999999999996</v>
      </c>
      <c r="E3800" s="29">
        <v>81.03</v>
      </c>
      <c r="F3800" s="29">
        <v>1.4226000000000001</v>
      </c>
      <c r="G3800" s="29">
        <v>1.2342000000000001E-2</v>
      </c>
      <c r="H3800" s="29">
        <v>0.15232000000000001</v>
      </c>
      <c r="I3800" s="29">
        <v>0.15229999999999999</v>
      </c>
      <c r="J3800" s="29">
        <v>1.6311</v>
      </c>
      <c r="K3800" s="29">
        <v>3.3818000000000001E-2</v>
      </c>
      <c r="L3800" s="29">
        <v>0.32950000000000002</v>
      </c>
      <c r="M3800" s="29">
        <v>8.9419999999999999E-2</v>
      </c>
      <c r="N3800" s="29">
        <v>1.3899999999999999E-2</v>
      </c>
      <c r="O3800" s="29">
        <v>0.90620000000000001</v>
      </c>
      <c r="P3800" s="29">
        <v>1.1695899999999999</v>
      </c>
      <c r="Q3800" s="29">
        <v>2.2977000000000001E-2</v>
      </c>
      <c r="R3800" s="29">
        <v>2.2218999999999999E-2</v>
      </c>
      <c r="S3800" s="29">
        <v>3.3047E-2</v>
      </c>
      <c r="T3800" s="29">
        <v>1.0226999999999999</v>
      </c>
      <c r="U3800" s="29">
        <v>0.11483400000000001</v>
      </c>
      <c r="V3800" s="29">
        <v>0.60019999999999996</v>
      </c>
    </row>
    <row r="3801" spans="1:22" ht="14.25" customHeight="1" x14ac:dyDescent="0.3">
      <c r="A3801" s="57">
        <v>40620</v>
      </c>
      <c r="B3801" s="29">
        <v>20855</v>
      </c>
      <c r="C3801" s="29">
        <v>20663</v>
      </c>
      <c r="D3801" s="29">
        <v>75.718000000000004</v>
      </c>
      <c r="E3801" s="29">
        <v>80.58</v>
      </c>
      <c r="F3801" s="29">
        <v>1.4181999999999999</v>
      </c>
      <c r="G3801" s="29">
        <v>1.2406E-2</v>
      </c>
      <c r="H3801" s="29">
        <v>0.15223</v>
      </c>
      <c r="I3801" s="29">
        <v>0.1522</v>
      </c>
      <c r="J3801" s="29">
        <v>1.6234</v>
      </c>
      <c r="K3801" s="29">
        <v>3.3786999999999998E-2</v>
      </c>
      <c r="L3801" s="29">
        <v>0.3286</v>
      </c>
      <c r="M3801" s="29">
        <v>8.8919999999999999E-2</v>
      </c>
      <c r="N3801" s="29">
        <v>1.3899999999999999E-2</v>
      </c>
      <c r="O3801" s="29">
        <v>0.9052</v>
      </c>
      <c r="P3801" s="29">
        <v>1.1695899999999999</v>
      </c>
      <c r="Q3801" s="29">
        <v>2.2952E-2</v>
      </c>
      <c r="R3801" s="29">
        <v>2.2158000000000001E-2</v>
      </c>
      <c r="S3801" s="29">
        <v>3.3020000000000001E-2</v>
      </c>
      <c r="T3801" s="29">
        <v>1.016</v>
      </c>
      <c r="U3801" s="29">
        <v>0.11405800000000001</v>
      </c>
      <c r="V3801" s="29">
        <v>0.59899999999999998</v>
      </c>
    </row>
    <row r="3802" spans="1:22" ht="14.25" customHeight="1" x14ac:dyDescent="0.3">
      <c r="A3802" s="57">
        <v>40619</v>
      </c>
      <c r="B3802" s="29">
        <v>20863</v>
      </c>
      <c r="C3802" s="29">
        <v>20658</v>
      </c>
      <c r="D3802" s="29">
        <v>76.040999999999997</v>
      </c>
      <c r="E3802" s="29">
        <v>78.89</v>
      </c>
      <c r="F3802" s="29">
        <v>1.4020999999999999</v>
      </c>
      <c r="G3802" s="29">
        <v>1.2675000000000001E-2</v>
      </c>
      <c r="H3802" s="29">
        <v>0.15209</v>
      </c>
      <c r="I3802" s="29">
        <v>0.1522</v>
      </c>
      <c r="J3802" s="29">
        <v>1.6135999999999999</v>
      </c>
      <c r="K3802" s="29">
        <v>3.3843999999999999E-2</v>
      </c>
      <c r="L3802" s="29">
        <v>0.32719999999999999</v>
      </c>
      <c r="M3802" s="29">
        <v>8.8230000000000003E-2</v>
      </c>
      <c r="N3802" s="29">
        <v>1.3899999999999999E-2</v>
      </c>
      <c r="O3802" s="29">
        <v>0.90600000000000003</v>
      </c>
      <c r="P3802" s="29">
        <v>1.17055</v>
      </c>
      <c r="Q3802" s="29">
        <v>2.2823E-2</v>
      </c>
      <c r="R3802" s="29">
        <v>2.2128999999999999E-2</v>
      </c>
      <c r="S3802" s="29">
        <v>3.2992E-2</v>
      </c>
      <c r="T3802" s="29">
        <v>1.0154000000000001</v>
      </c>
      <c r="U3802" s="29">
        <v>0.113895</v>
      </c>
      <c r="V3802" s="29">
        <v>0.5958</v>
      </c>
    </row>
    <row r="3803" spans="1:22" ht="14.25" customHeight="1" x14ac:dyDescent="0.3">
      <c r="A3803" s="57">
        <v>40618</v>
      </c>
      <c r="B3803" s="29">
        <v>20863</v>
      </c>
      <c r="C3803" s="29">
        <v>20658</v>
      </c>
      <c r="D3803" s="29">
        <v>76.680999999999997</v>
      </c>
      <c r="E3803" s="29">
        <v>79.59</v>
      </c>
      <c r="F3803" s="29">
        <v>1.39</v>
      </c>
      <c r="G3803" s="29">
        <v>1.2560999999999999E-2</v>
      </c>
      <c r="H3803" s="29">
        <v>0.15217</v>
      </c>
      <c r="I3803" s="29">
        <v>0.1522</v>
      </c>
      <c r="J3803" s="29">
        <v>1.6024</v>
      </c>
      <c r="K3803" s="29">
        <v>3.3831E-2</v>
      </c>
      <c r="L3803" s="29">
        <v>0.32600000000000001</v>
      </c>
      <c r="M3803" s="29">
        <v>8.7809999999999999E-2</v>
      </c>
      <c r="N3803" s="29">
        <v>1.3899999999999999E-2</v>
      </c>
      <c r="O3803" s="29">
        <v>0.90720000000000001</v>
      </c>
      <c r="P3803" s="29">
        <v>1.1695899999999999</v>
      </c>
      <c r="Q3803" s="29">
        <v>2.2682999999999998E-2</v>
      </c>
      <c r="R3803" s="29">
        <v>2.2162999999999999E-2</v>
      </c>
      <c r="S3803" s="29">
        <v>3.2944000000000001E-2</v>
      </c>
      <c r="T3803" s="29">
        <v>1.0086999999999999</v>
      </c>
      <c r="U3803" s="29">
        <v>0.11396000000000001</v>
      </c>
      <c r="V3803" s="29">
        <v>0.60040000000000004</v>
      </c>
    </row>
    <row r="3804" spans="1:22" ht="14.25" customHeight="1" x14ac:dyDescent="0.3">
      <c r="A3804" s="57">
        <v>40617</v>
      </c>
      <c r="B3804" s="29">
        <v>20868</v>
      </c>
      <c r="C3804" s="29">
        <v>20663</v>
      </c>
      <c r="D3804" s="29">
        <v>76.328000000000003</v>
      </c>
      <c r="E3804" s="29">
        <v>80.72</v>
      </c>
      <c r="F3804" s="29">
        <v>1.3997999999999999</v>
      </c>
      <c r="G3804" s="29">
        <v>1.2388E-2</v>
      </c>
      <c r="H3804" s="29">
        <v>0.15214</v>
      </c>
      <c r="I3804" s="29">
        <v>0.15210000000000001</v>
      </c>
      <c r="J3804" s="29">
        <v>1.6077999999999999</v>
      </c>
      <c r="K3804" s="29">
        <v>3.3818000000000001E-2</v>
      </c>
      <c r="L3804" s="29">
        <v>0.32690000000000002</v>
      </c>
      <c r="M3804" s="29">
        <v>8.7929999999999994E-2</v>
      </c>
      <c r="N3804" s="29">
        <v>1.3979999999999999E-2</v>
      </c>
      <c r="O3804" s="29">
        <v>0.90569999999999995</v>
      </c>
      <c r="P3804" s="29">
        <v>1.1696599999999999</v>
      </c>
      <c r="Q3804" s="29">
        <v>2.2834E-2</v>
      </c>
      <c r="R3804" s="29">
        <v>2.2098E-2</v>
      </c>
      <c r="S3804" s="29">
        <v>3.2895000000000001E-2</v>
      </c>
      <c r="T3804" s="29">
        <v>1.0145999999999999</v>
      </c>
      <c r="U3804" s="29">
        <v>0.11394700000000001</v>
      </c>
      <c r="V3804" s="29">
        <v>0.60040000000000004</v>
      </c>
    </row>
    <row r="3805" spans="1:22" ht="14.25" customHeight="1" x14ac:dyDescent="0.3">
      <c r="A3805" s="57">
        <v>40616</v>
      </c>
      <c r="B3805" s="29">
        <v>20835</v>
      </c>
      <c r="C3805" s="29">
        <v>20663</v>
      </c>
      <c r="D3805" s="29">
        <v>76.349000000000004</v>
      </c>
      <c r="E3805" s="29">
        <v>81.63</v>
      </c>
      <c r="F3805" s="29">
        <v>1.3992</v>
      </c>
      <c r="G3805" s="29">
        <v>1.225E-2</v>
      </c>
      <c r="H3805" s="29">
        <v>0.15223999999999999</v>
      </c>
      <c r="I3805" s="29">
        <v>0.1522</v>
      </c>
      <c r="J3805" s="29">
        <v>1.6172</v>
      </c>
      <c r="K3805" s="29">
        <v>3.3932999999999998E-2</v>
      </c>
      <c r="L3805" s="29">
        <v>0.32929999999999998</v>
      </c>
      <c r="M3805" s="29">
        <v>8.8719999999999993E-2</v>
      </c>
      <c r="N3805" s="29">
        <v>1.3979999999999999E-2</v>
      </c>
      <c r="O3805" s="29">
        <v>0.90739999999999998</v>
      </c>
      <c r="P3805" s="29">
        <v>1.1690499999999999</v>
      </c>
      <c r="Q3805" s="29">
        <v>2.2963000000000001E-2</v>
      </c>
      <c r="R3805" s="29">
        <v>2.2168E-2</v>
      </c>
      <c r="S3805" s="29">
        <v>3.2981999999999997E-2</v>
      </c>
      <c r="T3805" s="29">
        <v>1.0268999999999999</v>
      </c>
      <c r="U3805" s="29">
        <v>0.114286</v>
      </c>
      <c r="V3805" s="29">
        <v>0.60260000000000002</v>
      </c>
    </row>
    <row r="3806" spans="1:22" ht="14.25" customHeight="1" x14ac:dyDescent="0.3">
      <c r="A3806" s="57">
        <v>40613</v>
      </c>
      <c r="B3806" s="29">
        <v>20873</v>
      </c>
      <c r="C3806" s="29">
        <v>20668</v>
      </c>
      <c r="D3806" s="29">
        <v>76.775999999999996</v>
      </c>
      <c r="E3806" s="29">
        <v>81.84</v>
      </c>
      <c r="F3806" s="29">
        <v>1.3903000000000001</v>
      </c>
      <c r="G3806" s="29">
        <v>1.2219000000000001E-2</v>
      </c>
      <c r="H3806" s="29">
        <v>0.15210000000000001</v>
      </c>
      <c r="I3806" s="29">
        <v>0.1522</v>
      </c>
      <c r="J3806" s="29">
        <v>1.6082000000000001</v>
      </c>
      <c r="K3806" s="29">
        <v>3.3772000000000003E-2</v>
      </c>
      <c r="L3806" s="29">
        <v>0.3296</v>
      </c>
      <c r="M3806" s="29">
        <v>8.9020000000000002E-2</v>
      </c>
      <c r="N3806" s="29">
        <v>1.3979999999999999E-2</v>
      </c>
      <c r="O3806" s="29">
        <v>0.90900000000000003</v>
      </c>
      <c r="P3806" s="29">
        <v>1.1742600000000001</v>
      </c>
      <c r="Q3806" s="29">
        <v>2.2973E-2</v>
      </c>
      <c r="R3806" s="29">
        <v>2.2106000000000001E-2</v>
      </c>
      <c r="S3806" s="29">
        <v>3.2899999999999999E-2</v>
      </c>
      <c r="T3806" s="29">
        <v>1.0275000000000001</v>
      </c>
      <c r="U3806" s="29">
        <v>0.11398</v>
      </c>
      <c r="V3806" s="29">
        <v>0.60019999999999996</v>
      </c>
    </row>
    <row r="3807" spans="1:22" ht="14.25" customHeight="1" x14ac:dyDescent="0.3">
      <c r="A3807" s="57">
        <v>40612</v>
      </c>
      <c r="B3807" s="29">
        <v>20845</v>
      </c>
      <c r="C3807" s="29">
        <v>20673</v>
      </c>
      <c r="D3807" s="29">
        <v>77.275999999999996</v>
      </c>
      <c r="E3807" s="29">
        <v>82.98</v>
      </c>
      <c r="F3807" s="29">
        <v>1.3797999999999999</v>
      </c>
      <c r="G3807" s="29">
        <v>1.2050999999999999E-2</v>
      </c>
      <c r="H3807" s="29">
        <v>0.15212000000000001</v>
      </c>
      <c r="I3807" s="29">
        <v>0.1522</v>
      </c>
      <c r="J3807" s="29">
        <v>1.6061000000000001</v>
      </c>
      <c r="K3807" s="29">
        <v>3.3932999999999998E-2</v>
      </c>
      <c r="L3807" s="29">
        <v>0.32869999999999999</v>
      </c>
      <c r="M3807" s="29">
        <v>8.8789999999999994E-2</v>
      </c>
      <c r="N3807" s="29">
        <v>1.3979999999999999E-2</v>
      </c>
      <c r="O3807" s="29">
        <v>0.90910000000000002</v>
      </c>
      <c r="P3807" s="29">
        <v>1.1723399999999999</v>
      </c>
      <c r="Q3807" s="29">
        <v>2.3011E-2</v>
      </c>
      <c r="R3807" s="29">
        <v>2.2131999999999999E-2</v>
      </c>
      <c r="S3807" s="29">
        <v>3.2878999999999999E-2</v>
      </c>
      <c r="T3807" s="29">
        <v>1.0246</v>
      </c>
      <c r="U3807" s="29">
        <v>0.11385199999999999</v>
      </c>
      <c r="V3807" s="29">
        <v>0.60199999999999998</v>
      </c>
    </row>
    <row r="3808" spans="1:22" ht="14.25" customHeight="1" x14ac:dyDescent="0.3">
      <c r="A3808" s="57">
        <v>40611</v>
      </c>
      <c r="B3808" s="29">
        <v>20870</v>
      </c>
      <c r="C3808" s="29">
        <v>20668</v>
      </c>
      <c r="D3808" s="29">
        <v>76.721000000000004</v>
      </c>
      <c r="E3808" s="29">
        <v>82.74</v>
      </c>
      <c r="F3808" s="29">
        <v>1.3909</v>
      </c>
      <c r="G3808" s="29">
        <v>1.2086E-2</v>
      </c>
      <c r="H3808" s="29">
        <v>0.15243000000000001</v>
      </c>
      <c r="I3808" s="29">
        <v>0.15240000000000001</v>
      </c>
      <c r="J3808" s="29">
        <v>1.6203000000000001</v>
      </c>
      <c r="K3808" s="29">
        <v>3.4063000000000003E-2</v>
      </c>
      <c r="L3808" s="29">
        <v>0.32979999999999998</v>
      </c>
      <c r="M3808" s="29">
        <v>8.9590000000000003E-2</v>
      </c>
      <c r="N3808" s="29">
        <v>1.3979999999999999E-2</v>
      </c>
      <c r="O3808" s="29">
        <v>0.90910000000000002</v>
      </c>
      <c r="P3808" s="29">
        <v>1.17083</v>
      </c>
      <c r="Q3808" s="29">
        <v>2.3082999999999999E-2</v>
      </c>
      <c r="R3808" s="29">
        <v>2.2217000000000001E-2</v>
      </c>
      <c r="S3808" s="29">
        <v>3.3002999999999998E-2</v>
      </c>
      <c r="T3808" s="29">
        <v>1.0326</v>
      </c>
      <c r="U3808" s="29">
        <v>0.11396000000000001</v>
      </c>
      <c r="V3808" s="29">
        <v>0.60509999999999997</v>
      </c>
    </row>
    <row r="3809" spans="1:22" ht="14.25" customHeight="1" x14ac:dyDescent="0.3">
      <c r="A3809" s="57">
        <v>40610</v>
      </c>
      <c r="B3809" s="29">
        <v>20868</v>
      </c>
      <c r="C3809" s="29">
        <v>20663</v>
      </c>
      <c r="D3809" s="29">
        <v>76.798000000000002</v>
      </c>
      <c r="E3809" s="29">
        <v>82.67</v>
      </c>
      <c r="F3809" s="29">
        <v>1.3905000000000001</v>
      </c>
      <c r="G3809" s="29">
        <v>1.2097E-2</v>
      </c>
      <c r="H3809" s="29">
        <v>0.15223999999999999</v>
      </c>
      <c r="I3809" s="29">
        <v>0.1525</v>
      </c>
      <c r="J3809" s="29">
        <v>1.6160000000000001</v>
      </c>
      <c r="K3809" s="29">
        <v>3.3987999999999997E-2</v>
      </c>
      <c r="L3809" s="29">
        <v>0.32979999999999998</v>
      </c>
      <c r="M3809" s="29">
        <v>8.9609999999999995E-2</v>
      </c>
      <c r="N3809" s="29">
        <v>1.3979999999999999E-2</v>
      </c>
      <c r="O3809" s="29">
        <v>0.90849999999999997</v>
      </c>
      <c r="P3809" s="29">
        <v>1.1762699999999999</v>
      </c>
      <c r="Q3809" s="29">
        <v>2.3029999999999998E-2</v>
      </c>
      <c r="R3809" s="29">
        <v>2.2176999999999999E-2</v>
      </c>
      <c r="S3809" s="29">
        <v>3.2946000000000003E-2</v>
      </c>
      <c r="T3809" s="29">
        <v>1.0294000000000001</v>
      </c>
      <c r="U3809" s="29">
        <v>0.113843</v>
      </c>
      <c r="V3809" s="29">
        <v>0.60409999999999997</v>
      </c>
    </row>
    <row r="3810" spans="1:22" ht="14.25" customHeight="1" x14ac:dyDescent="0.3">
      <c r="A3810" s="57">
        <v>40609</v>
      </c>
      <c r="B3810" s="29">
        <v>20863</v>
      </c>
      <c r="C3810" s="29">
        <v>20658</v>
      </c>
      <c r="D3810" s="29">
        <v>76.495999999999995</v>
      </c>
      <c r="E3810" s="29">
        <v>82.24</v>
      </c>
      <c r="F3810" s="29">
        <v>1.3968</v>
      </c>
      <c r="G3810" s="29">
        <v>1.2160000000000001E-2</v>
      </c>
      <c r="H3810" s="29">
        <v>0.15251999999999999</v>
      </c>
      <c r="I3810" s="29">
        <v>0.1525</v>
      </c>
      <c r="J3810" s="29">
        <v>1.6201000000000001</v>
      </c>
      <c r="K3810" s="29">
        <v>3.4069000000000002E-2</v>
      </c>
      <c r="L3810" s="29">
        <v>0.32990000000000003</v>
      </c>
      <c r="M3810" s="29">
        <v>8.9370000000000005E-2</v>
      </c>
      <c r="N3810" s="29">
        <v>1.3990000000000001E-2</v>
      </c>
      <c r="O3810" s="29">
        <v>0.90649999999999997</v>
      </c>
      <c r="P3810" s="29">
        <v>1.1715100000000001</v>
      </c>
      <c r="Q3810" s="29">
        <v>2.3095000000000001E-2</v>
      </c>
      <c r="R3810" s="29">
        <v>2.2196E-2</v>
      </c>
      <c r="S3810" s="29">
        <v>3.2883999999999997E-2</v>
      </c>
      <c r="T3810" s="29">
        <v>1.0274000000000001</v>
      </c>
      <c r="U3810" s="29">
        <v>0.11383</v>
      </c>
      <c r="V3810" s="29">
        <v>0.60409999999999997</v>
      </c>
    </row>
    <row r="3811" spans="1:22" ht="14.25" customHeight="1" x14ac:dyDescent="0.3">
      <c r="A3811" s="57">
        <v>40606</v>
      </c>
      <c r="B3811" s="29">
        <v>20835</v>
      </c>
      <c r="C3811" s="29">
        <v>20663</v>
      </c>
      <c r="D3811" s="29">
        <v>76.400000000000006</v>
      </c>
      <c r="E3811" s="29">
        <v>82.32</v>
      </c>
      <c r="F3811" s="29">
        <v>1.3987000000000001</v>
      </c>
      <c r="G3811" s="29">
        <v>1.2148000000000001E-2</v>
      </c>
      <c r="H3811" s="29">
        <v>0.15226000000000001</v>
      </c>
      <c r="I3811" s="29">
        <v>0.15240000000000001</v>
      </c>
      <c r="J3811" s="29">
        <v>1.6269</v>
      </c>
      <c r="K3811" s="29">
        <v>3.4054000000000001E-2</v>
      </c>
      <c r="L3811" s="29">
        <v>0.3301</v>
      </c>
      <c r="M3811" s="29">
        <v>8.9510000000000006E-2</v>
      </c>
      <c r="N3811" s="29">
        <v>1.3990000000000001E-2</v>
      </c>
      <c r="O3811" s="29">
        <v>0.90610000000000002</v>
      </c>
      <c r="P3811" s="29">
        <v>1.1687700000000001</v>
      </c>
      <c r="Q3811" s="29">
        <v>2.3120999999999999E-2</v>
      </c>
      <c r="R3811" s="29">
        <v>2.2227E-2</v>
      </c>
      <c r="S3811" s="29">
        <v>3.2841000000000002E-2</v>
      </c>
      <c r="T3811" s="29">
        <v>1.0273000000000001</v>
      </c>
      <c r="U3811" s="29">
        <v>0.113856</v>
      </c>
      <c r="V3811" s="29">
        <v>0.60409999999999997</v>
      </c>
    </row>
    <row r="3812" spans="1:22" ht="14.25" customHeight="1" x14ac:dyDescent="0.3">
      <c r="A3812" s="57">
        <v>40605</v>
      </c>
      <c r="B3812" s="29">
        <v>20815</v>
      </c>
      <c r="C3812" s="29">
        <v>20658</v>
      </c>
      <c r="D3812" s="29">
        <v>76.483000000000004</v>
      </c>
      <c r="E3812" s="29">
        <v>82.45</v>
      </c>
      <c r="F3812" s="29">
        <v>1.3969</v>
      </c>
      <c r="G3812" s="29">
        <v>1.2128999999999999E-2</v>
      </c>
      <c r="H3812" s="29">
        <v>0.1522</v>
      </c>
      <c r="I3812" s="29">
        <v>0.15240000000000001</v>
      </c>
      <c r="J3812" s="29">
        <v>1.6276999999999999</v>
      </c>
      <c r="K3812" s="29">
        <v>3.3898999999999999E-2</v>
      </c>
      <c r="L3812" s="29">
        <v>0.33029999999999998</v>
      </c>
      <c r="M3812" s="29">
        <v>8.9599999999999999E-2</v>
      </c>
      <c r="N3812" s="29">
        <v>1.3990000000000001E-2</v>
      </c>
      <c r="O3812" s="29">
        <v>0.90359999999999996</v>
      </c>
      <c r="P3812" s="29">
        <v>1.1675500000000001</v>
      </c>
      <c r="Q3812" s="29">
        <v>2.3116000000000001E-2</v>
      </c>
      <c r="R3812" s="29">
        <v>2.2199E-2</v>
      </c>
      <c r="S3812" s="29">
        <v>3.2825E-2</v>
      </c>
      <c r="T3812" s="29">
        <v>1.0288999999999999</v>
      </c>
      <c r="U3812" s="29">
        <v>0.11360099999999999</v>
      </c>
      <c r="V3812" s="29">
        <v>0.60460000000000003</v>
      </c>
    </row>
    <row r="3813" spans="1:22" ht="14.25" customHeight="1" x14ac:dyDescent="0.3">
      <c r="A3813" s="57">
        <v>40604</v>
      </c>
      <c r="B3813" s="29">
        <v>20865</v>
      </c>
      <c r="C3813" s="29">
        <v>20663</v>
      </c>
      <c r="D3813" s="29">
        <v>76.671000000000006</v>
      </c>
      <c r="E3813" s="29">
        <v>81.87</v>
      </c>
      <c r="F3813" s="29">
        <v>1.3866000000000001</v>
      </c>
      <c r="G3813" s="29">
        <v>1.2215999999999999E-2</v>
      </c>
      <c r="H3813" s="29">
        <v>0.15215000000000001</v>
      </c>
      <c r="I3813" s="29">
        <v>0.15229999999999999</v>
      </c>
      <c r="J3813" s="29">
        <v>1.6325000000000001</v>
      </c>
      <c r="K3813" s="29">
        <v>3.3758999999999997E-2</v>
      </c>
      <c r="L3813" s="29">
        <v>0.32969999999999999</v>
      </c>
      <c r="M3813" s="29">
        <v>8.8980000000000004E-2</v>
      </c>
      <c r="N3813" s="29">
        <v>1.4019999999999999E-2</v>
      </c>
      <c r="O3813" s="29">
        <v>0.90290000000000004</v>
      </c>
      <c r="P3813" s="29">
        <v>1.1689099999999999</v>
      </c>
      <c r="Q3813" s="29">
        <v>2.3022999999999998E-2</v>
      </c>
      <c r="R3813" s="29">
        <v>2.2246999999999999E-2</v>
      </c>
      <c r="S3813" s="29">
        <v>3.2744000000000002E-2</v>
      </c>
      <c r="T3813" s="29">
        <v>1.0277000000000001</v>
      </c>
      <c r="U3813" s="29">
        <v>0.113508</v>
      </c>
      <c r="V3813" s="29">
        <v>0.60270000000000001</v>
      </c>
    </row>
    <row r="3814" spans="1:22" ht="14.25" customHeight="1" x14ac:dyDescent="0.3">
      <c r="A3814" s="57">
        <v>40603</v>
      </c>
      <c r="B3814" s="29">
        <v>20873</v>
      </c>
      <c r="C3814" s="29">
        <v>20668</v>
      </c>
      <c r="D3814" s="29">
        <v>77.049000000000007</v>
      </c>
      <c r="E3814" s="29">
        <v>81.86</v>
      </c>
      <c r="F3814" s="29">
        <v>1.3776999999999999</v>
      </c>
      <c r="G3814" s="29">
        <v>1.2217E-2</v>
      </c>
      <c r="H3814" s="29">
        <v>0.15223</v>
      </c>
      <c r="I3814" s="29">
        <v>0.15240000000000001</v>
      </c>
      <c r="J3814" s="29">
        <v>1.6267</v>
      </c>
      <c r="K3814" s="29">
        <v>3.3808999999999999E-2</v>
      </c>
      <c r="L3814" s="29">
        <v>0.32879999999999998</v>
      </c>
      <c r="M3814" s="29">
        <v>8.8660000000000003E-2</v>
      </c>
      <c r="N3814" s="29">
        <v>1.4030000000000001E-2</v>
      </c>
      <c r="O3814" s="29">
        <v>0.90300000000000002</v>
      </c>
      <c r="P3814" s="29">
        <v>1.1689099999999999</v>
      </c>
      <c r="Q3814" s="29">
        <v>2.2985999999999999E-2</v>
      </c>
      <c r="R3814" s="29">
        <v>2.2246999999999999E-2</v>
      </c>
      <c r="S3814" s="29">
        <v>3.2723000000000002E-2</v>
      </c>
      <c r="T3814" s="29">
        <v>1.0259</v>
      </c>
      <c r="U3814" s="29">
        <v>0.113508</v>
      </c>
      <c r="V3814" s="29">
        <v>0.60089999999999999</v>
      </c>
    </row>
    <row r="3815" spans="1:22" ht="14.25" customHeight="1" x14ac:dyDescent="0.3">
      <c r="A3815" s="57">
        <v>40602</v>
      </c>
      <c r="B3815" s="29">
        <v>20878</v>
      </c>
      <c r="C3815" s="29">
        <v>20673</v>
      </c>
      <c r="D3815" s="29">
        <v>76.888999999999996</v>
      </c>
      <c r="E3815" s="29">
        <v>81.78</v>
      </c>
      <c r="F3815" s="29">
        <v>1.3806</v>
      </c>
      <c r="G3815" s="29">
        <v>1.2227999999999999E-2</v>
      </c>
      <c r="H3815" s="29">
        <v>0.15217</v>
      </c>
      <c r="I3815" s="29">
        <v>0.15229999999999999</v>
      </c>
      <c r="J3815" s="29">
        <v>1.6256999999999999</v>
      </c>
      <c r="K3815" s="29">
        <v>3.3593999999999999E-2</v>
      </c>
      <c r="L3815" s="29">
        <v>0.32819999999999999</v>
      </c>
      <c r="M3815" s="29">
        <v>8.8859999999999995E-2</v>
      </c>
      <c r="N3815" s="29">
        <v>1.4030000000000001E-2</v>
      </c>
      <c r="O3815" s="29">
        <v>0.90259999999999996</v>
      </c>
      <c r="P3815" s="29">
        <v>1.1661900000000001</v>
      </c>
      <c r="Q3815" s="29">
        <v>2.2960000000000001E-2</v>
      </c>
      <c r="R3815" s="29">
        <v>2.2089000000000001E-2</v>
      </c>
      <c r="S3815" s="29">
        <v>3.2636999999999999E-2</v>
      </c>
      <c r="T3815" s="29">
        <v>1.0293000000000001</v>
      </c>
      <c r="U3815" s="29">
        <v>0.113401</v>
      </c>
      <c r="V3815" s="29">
        <v>0.60099999999999998</v>
      </c>
    </row>
    <row r="3816" spans="1:22" ht="14.25" customHeight="1" x14ac:dyDescent="0.3">
      <c r="A3816" s="57">
        <v>40599</v>
      </c>
      <c r="B3816" s="29">
        <v>20888</v>
      </c>
      <c r="C3816" s="29">
        <v>20683</v>
      </c>
      <c r="D3816" s="29">
        <v>77.275000000000006</v>
      </c>
      <c r="E3816" s="29">
        <v>81.680000000000007</v>
      </c>
      <c r="F3816" s="29">
        <v>1.3754</v>
      </c>
      <c r="G3816" s="29">
        <v>1.2244E-2</v>
      </c>
      <c r="H3816" s="29">
        <v>0.15204999999999999</v>
      </c>
      <c r="I3816" s="29">
        <v>0.15210000000000001</v>
      </c>
      <c r="J3816" s="29">
        <v>1.6117999999999999</v>
      </c>
      <c r="K3816" s="29">
        <v>3.3627999999999998E-2</v>
      </c>
      <c r="L3816" s="29">
        <v>0.32790000000000002</v>
      </c>
      <c r="M3816" s="29">
        <v>8.8959999999999997E-2</v>
      </c>
      <c r="N3816" s="29">
        <v>1.406E-2</v>
      </c>
      <c r="O3816" s="29">
        <v>0.90269999999999995</v>
      </c>
      <c r="P3816" s="29">
        <v>1.1675500000000001</v>
      </c>
      <c r="Q3816" s="29">
        <v>2.2911999999999998E-2</v>
      </c>
      <c r="R3816" s="29">
        <v>2.2065000000000001E-2</v>
      </c>
      <c r="S3816" s="29">
        <v>3.2658E-2</v>
      </c>
      <c r="T3816" s="29">
        <v>1.0226999999999999</v>
      </c>
      <c r="U3816" s="29">
        <v>0.11333699999999999</v>
      </c>
      <c r="V3816" s="29">
        <v>0.60170000000000001</v>
      </c>
    </row>
    <row r="3817" spans="1:22" ht="14.25" customHeight="1" x14ac:dyDescent="0.3">
      <c r="A3817" s="57">
        <v>40598</v>
      </c>
      <c r="B3817" s="29">
        <v>20893</v>
      </c>
      <c r="C3817" s="29">
        <v>20683</v>
      </c>
      <c r="D3817" s="29">
        <v>77.057000000000002</v>
      </c>
      <c r="E3817" s="29">
        <v>81.89</v>
      </c>
      <c r="F3817" s="29">
        <v>1.38</v>
      </c>
      <c r="G3817" s="29">
        <v>1.2211E-2</v>
      </c>
      <c r="H3817" s="29">
        <v>0.15210000000000001</v>
      </c>
      <c r="I3817" s="29">
        <v>0.15210000000000001</v>
      </c>
      <c r="J3817" s="29">
        <v>1.6137999999999999</v>
      </c>
      <c r="K3817" s="29">
        <v>3.3591000000000003E-2</v>
      </c>
      <c r="L3817" s="29">
        <v>0.32719999999999999</v>
      </c>
      <c r="M3817" s="29">
        <v>8.8590000000000002E-2</v>
      </c>
      <c r="N3817" s="29">
        <v>1.406E-2</v>
      </c>
      <c r="O3817" s="29">
        <v>0.90269999999999995</v>
      </c>
      <c r="P3817" s="29">
        <v>1.17028</v>
      </c>
      <c r="Q3817" s="29">
        <v>2.2771E-2</v>
      </c>
      <c r="R3817" s="29">
        <v>2.1991E-2</v>
      </c>
      <c r="S3817" s="29">
        <v>3.2668999999999997E-2</v>
      </c>
      <c r="T3817" s="29">
        <v>1.0177</v>
      </c>
      <c r="U3817" s="29">
        <v>0.11305800000000001</v>
      </c>
      <c r="V3817" s="29">
        <v>0.60089999999999999</v>
      </c>
    </row>
    <row r="3818" spans="1:22" ht="14.25" customHeight="1" x14ac:dyDescent="0.3">
      <c r="A3818" s="57">
        <v>40597</v>
      </c>
      <c r="B3818" s="29">
        <v>20885</v>
      </c>
      <c r="C3818" s="29">
        <v>20683</v>
      </c>
      <c r="D3818" s="29">
        <v>77.409000000000006</v>
      </c>
      <c r="E3818" s="29">
        <v>82.51</v>
      </c>
      <c r="F3818" s="29">
        <v>1.3749</v>
      </c>
      <c r="G3818" s="29">
        <v>1.2121E-2</v>
      </c>
      <c r="H3818" s="29">
        <v>0.15211</v>
      </c>
      <c r="I3818" s="29">
        <v>0.1522</v>
      </c>
      <c r="J3818" s="29">
        <v>1.6211</v>
      </c>
      <c r="K3818" s="29">
        <v>3.3811000000000001E-2</v>
      </c>
      <c r="L3818" s="29">
        <v>0.32729999999999998</v>
      </c>
      <c r="M3818" s="29">
        <v>8.8459999999999997E-2</v>
      </c>
      <c r="N3818" s="29">
        <v>1.406E-2</v>
      </c>
      <c r="O3818" s="29">
        <v>0.90380000000000005</v>
      </c>
      <c r="P3818" s="29">
        <v>1.17289</v>
      </c>
      <c r="Q3818" s="29">
        <v>2.2873999999999999E-2</v>
      </c>
      <c r="R3818" s="29">
        <v>2.2155999999999999E-2</v>
      </c>
      <c r="S3818" s="29">
        <v>3.2653000000000001E-2</v>
      </c>
      <c r="T3818" s="29">
        <v>1.0105999999999999</v>
      </c>
      <c r="U3818" s="29">
        <v>0.112803</v>
      </c>
      <c r="V3818" s="29">
        <v>0.59740000000000004</v>
      </c>
    </row>
    <row r="3819" spans="1:22" ht="14.25" customHeight="1" x14ac:dyDescent="0.3">
      <c r="A3819" s="57">
        <v>40596</v>
      </c>
      <c r="B3819" s="29">
        <v>20880</v>
      </c>
      <c r="C3819" s="29">
        <v>20678</v>
      </c>
      <c r="D3819" s="29">
        <v>77.768000000000001</v>
      </c>
      <c r="E3819" s="29">
        <v>82.77</v>
      </c>
      <c r="F3819" s="29">
        <v>1.365</v>
      </c>
      <c r="G3819" s="29">
        <v>1.208E-2</v>
      </c>
      <c r="H3819" s="29">
        <v>0.15198</v>
      </c>
      <c r="I3819" s="29">
        <v>0.15210000000000001</v>
      </c>
      <c r="J3819" s="29">
        <v>1.6135999999999999</v>
      </c>
      <c r="K3819" s="29">
        <v>3.3838E-2</v>
      </c>
      <c r="L3819" s="29">
        <v>0.3276</v>
      </c>
      <c r="M3819" s="29">
        <v>8.8389999999999996E-2</v>
      </c>
      <c r="N3819" s="29">
        <v>1.406E-2</v>
      </c>
      <c r="O3819" s="29">
        <v>0.90180000000000005</v>
      </c>
      <c r="P3819" s="29">
        <v>1.1698900000000001</v>
      </c>
      <c r="Q3819" s="29">
        <v>2.29E-2</v>
      </c>
      <c r="R3819" s="29">
        <v>2.2089999999999999E-2</v>
      </c>
      <c r="S3819" s="29">
        <v>3.2658E-2</v>
      </c>
      <c r="T3819" s="29">
        <v>1.0094000000000001</v>
      </c>
      <c r="U3819" s="29">
        <v>0.112765</v>
      </c>
      <c r="V3819" s="29">
        <v>0.59809999999999997</v>
      </c>
    </row>
    <row r="3820" spans="1:22" ht="14.25" customHeight="1" x14ac:dyDescent="0.3">
      <c r="A3820" s="57">
        <v>40595</v>
      </c>
      <c r="B3820" s="29">
        <v>20875</v>
      </c>
      <c r="C3820" s="29">
        <v>20673</v>
      </c>
      <c r="D3820" s="29">
        <v>77.688999999999993</v>
      </c>
      <c r="E3820" s="29">
        <v>83.14</v>
      </c>
      <c r="F3820" s="29">
        <v>1.3677999999999999</v>
      </c>
      <c r="G3820" s="29">
        <v>1.2026999999999999E-2</v>
      </c>
      <c r="H3820" s="29">
        <v>0.15226999999999999</v>
      </c>
      <c r="I3820" s="29">
        <v>0.1525</v>
      </c>
      <c r="J3820" s="29">
        <v>1.6226</v>
      </c>
      <c r="K3820" s="29">
        <v>3.4030999999999999E-2</v>
      </c>
      <c r="L3820" s="29">
        <v>0.32929999999999998</v>
      </c>
      <c r="M3820" s="29">
        <v>8.9319999999999997E-2</v>
      </c>
      <c r="N3820" s="29">
        <v>1.406E-2</v>
      </c>
      <c r="O3820" s="29">
        <v>0.90210000000000001</v>
      </c>
      <c r="P3820" s="29">
        <v>1.1687700000000001</v>
      </c>
      <c r="Q3820" s="29">
        <v>2.3011E-2</v>
      </c>
      <c r="R3820" s="29">
        <v>2.223E-2</v>
      </c>
      <c r="S3820" s="29">
        <v>3.2754999999999999E-2</v>
      </c>
      <c r="T3820" s="29">
        <v>1.0173000000000001</v>
      </c>
      <c r="U3820" s="29">
        <v>0.113068</v>
      </c>
      <c r="V3820" s="29">
        <v>0.59940000000000004</v>
      </c>
    </row>
    <row r="3821" spans="1:22" ht="14.25" customHeight="1" x14ac:dyDescent="0.3">
      <c r="A3821" s="57">
        <v>40592</v>
      </c>
      <c r="B3821" s="29">
        <v>20883</v>
      </c>
      <c r="C3821" s="29">
        <v>20678</v>
      </c>
      <c r="D3821" s="29">
        <v>77.664000000000001</v>
      </c>
      <c r="E3821" s="29">
        <v>83.18</v>
      </c>
      <c r="F3821" s="29">
        <v>1.3693</v>
      </c>
      <c r="G3821" s="29">
        <v>1.2021E-2</v>
      </c>
      <c r="H3821" s="29">
        <v>0.15221000000000001</v>
      </c>
      <c r="I3821" s="29">
        <v>0.1525</v>
      </c>
      <c r="J3821" s="29">
        <v>1.6253</v>
      </c>
      <c r="K3821" s="29">
        <v>3.4054000000000001E-2</v>
      </c>
      <c r="L3821" s="29">
        <v>0.3306</v>
      </c>
      <c r="M3821" s="29">
        <v>8.9859999999999995E-2</v>
      </c>
      <c r="N3821" s="29">
        <v>1.406E-2</v>
      </c>
      <c r="O3821" s="29">
        <v>0.90200000000000002</v>
      </c>
      <c r="P3821" s="29">
        <v>1.17028</v>
      </c>
      <c r="Q3821" s="29">
        <v>2.3089999999999999E-2</v>
      </c>
      <c r="R3821" s="29">
        <v>2.2126E-2</v>
      </c>
      <c r="S3821" s="29">
        <v>3.2744000000000002E-2</v>
      </c>
      <c r="T3821" s="29">
        <v>1.0134000000000001</v>
      </c>
      <c r="U3821" s="29">
        <v>0.11294700000000001</v>
      </c>
      <c r="V3821" s="29">
        <v>0.60119999999999996</v>
      </c>
    </row>
    <row r="3822" spans="1:22" ht="14.25" customHeight="1" x14ac:dyDescent="0.3">
      <c r="A3822" s="57">
        <v>40591</v>
      </c>
      <c r="B3822" s="29">
        <v>20895</v>
      </c>
      <c r="C3822" s="29">
        <v>20683</v>
      </c>
      <c r="D3822" s="29">
        <v>77.995000000000005</v>
      </c>
      <c r="E3822" s="29">
        <v>83.31</v>
      </c>
      <c r="F3822" s="29">
        <v>1.3609</v>
      </c>
      <c r="G3822" s="29">
        <v>1.2003E-2</v>
      </c>
      <c r="H3822" s="29">
        <v>0.15190000000000001</v>
      </c>
      <c r="I3822" s="29">
        <v>0.15240000000000001</v>
      </c>
      <c r="J3822" s="29">
        <v>1.6173999999999999</v>
      </c>
      <c r="K3822" s="29">
        <v>3.3956E-2</v>
      </c>
      <c r="L3822" s="29">
        <v>0.32869999999999999</v>
      </c>
      <c r="M3822" s="29">
        <v>8.9899999999999994E-2</v>
      </c>
      <c r="N3822" s="29">
        <v>1.406E-2</v>
      </c>
      <c r="O3822" s="29">
        <v>0.90290000000000004</v>
      </c>
      <c r="P3822" s="29">
        <v>1.1715100000000001</v>
      </c>
      <c r="Q3822" s="29">
        <v>2.3095000000000001E-2</v>
      </c>
      <c r="R3822" s="29">
        <v>2.2053E-2</v>
      </c>
      <c r="S3822" s="29">
        <v>3.2663999999999999E-2</v>
      </c>
      <c r="T3822" s="29">
        <v>1.0158</v>
      </c>
      <c r="U3822" s="29">
        <v>0.11269899999999999</v>
      </c>
      <c r="V3822" s="29">
        <v>0.60240000000000005</v>
      </c>
    </row>
    <row r="3823" spans="1:22" ht="14.25" customHeight="1" x14ac:dyDescent="0.3">
      <c r="A3823" s="57">
        <v>40590</v>
      </c>
      <c r="B3823" s="29">
        <v>20895</v>
      </c>
      <c r="C3823" s="29">
        <v>20698</v>
      </c>
      <c r="D3823" s="29">
        <v>78.222999999999999</v>
      </c>
      <c r="E3823" s="29">
        <v>83.68</v>
      </c>
      <c r="F3823" s="29">
        <v>1.3569</v>
      </c>
      <c r="G3823" s="29">
        <v>1.1950000000000001E-2</v>
      </c>
      <c r="H3823" s="29">
        <v>0.15185999999999999</v>
      </c>
      <c r="I3823" s="29">
        <v>0.15240000000000001</v>
      </c>
      <c r="J3823" s="29">
        <v>1.6094999999999999</v>
      </c>
      <c r="K3823" s="29">
        <v>3.3993000000000002E-2</v>
      </c>
      <c r="L3823" s="29">
        <v>0.3286</v>
      </c>
      <c r="M3823" s="29">
        <v>8.9620000000000005E-2</v>
      </c>
      <c r="N3823" s="29">
        <v>1.406E-2</v>
      </c>
      <c r="O3823" s="29">
        <v>0.90290000000000004</v>
      </c>
      <c r="P3823" s="29">
        <v>1.17296</v>
      </c>
      <c r="Q3823" s="29">
        <v>2.3026999999999999E-2</v>
      </c>
      <c r="R3823" s="29">
        <v>2.1965999999999999E-2</v>
      </c>
      <c r="S3823" s="29">
        <v>3.2668999999999997E-2</v>
      </c>
      <c r="T3823" s="29">
        <v>1.0154000000000001</v>
      </c>
      <c r="U3823" s="29">
        <v>0.112568</v>
      </c>
      <c r="V3823" s="29">
        <v>0.59930000000000005</v>
      </c>
    </row>
    <row r="3824" spans="1:22" ht="14.25" customHeight="1" x14ac:dyDescent="0.3">
      <c r="A3824" s="57">
        <v>40589</v>
      </c>
      <c r="B3824" s="29">
        <v>20905</v>
      </c>
      <c r="C3824" s="29">
        <v>20703</v>
      </c>
      <c r="D3824" s="29">
        <v>78.572999999999993</v>
      </c>
      <c r="E3824" s="29">
        <v>83.77</v>
      </c>
      <c r="F3824" s="29">
        <v>1.3487</v>
      </c>
      <c r="G3824" s="29">
        <v>1.1937E-2</v>
      </c>
      <c r="H3824" s="29">
        <v>0.15176000000000001</v>
      </c>
      <c r="I3824" s="29">
        <v>0.15210000000000001</v>
      </c>
      <c r="J3824" s="29">
        <v>1.6126</v>
      </c>
      <c r="K3824" s="29">
        <v>3.4014000000000003E-2</v>
      </c>
      <c r="L3824" s="29">
        <v>0.3276</v>
      </c>
      <c r="M3824" s="29">
        <v>8.8950000000000001E-2</v>
      </c>
      <c r="N3824" s="29">
        <v>1.406E-2</v>
      </c>
      <c r="O3824" s="29">
        <v>0.9022</v>
      </c>
      <c r="P3824" s="29">
        <v>1.1716500000000001</v>
      </c>
      <c r="Q3824" s="29">
        <v>2.2873000000000001E-2</v>
      </c>
      <c r="R3824" s="29">
        <v>2.1965999999999999E-2</v>
      </c>
      <c r="S3824" s="29">
        <v>3.2551999999999998E-2</v>
      </c>
      <c r="T3824" s="29">
        <v>1.0104</v>
      </c>
      <c r="U3824" s="29">
        <v>0.11217100000000001</v>
      </c>
      <c r="V3824" s="29">
        <v>0.5978</v>
      </c>
    </row>
    <row r="3825" spans="1:22" ht="14.25" customHeight="1" x14ac:dyDescent="0.3">
      <c r="A3825" s="57">
        <v>40588</v>
      </c>
      <c r="B3825" s="29">
        <v>20910</v>
      </c>
      <c r="C3825" s="29">
        <v>20713</v>
      </c>
      <c r="D3825" s="29">
        <v>78.614000000000004</v>
      </c>
      <c r="E3825" s="29">
        <v>83.32</v>
      </c>
      <c r="F3825" s="29">
        <v>1.3489</v>
      </c>
      <c r="G3825" s="29">
        <v>1.2001E-2</v>
      </c>
      <c r="H3825" s="29">
        <v>0.15159</v>
      </c>
      <c r="I3825" s="29">
        <v>0.15190000000000001</v>
      </c>
      <c r="J3825" s="29">
        <v>1.6039000000000001</v>
      </c>
      <c r="K3825" s="29">
        <v>3.4071999999999998E-2</v>
      </c>
      <c r="L3825" s="29">
        <v>0.32779999999999998</v>
      </c>
      <c r="M3825" s="29">
        <v>8.8969999999999994E-2</v>
      </c>
      <c r="N3825" s="29">
        <v>1.406E-2</v>
      </c>
      <c r="O3825" s="29">
        <v>0.90310000000000001</v>
      </c>
      <c r="P3825" s="29">
        <v>1.17456</v>
      </c>
      <c r="Q3825" s="29">
        <v>2.2922000000000001E-2</v>
      </c>
      <c r="R3825" s="29">
        <v>2.198E-2</v>
      </c>
      <c r="S3825" s="29">
        <v>3.2530999999999997E-2</v>
      </c>
      <c r="T3825" s="29">
        <v>1.0111000000000001</v>
      </c>
      <c r="U3825" s="29">
        <v>0.11231099999999999</v>
      </c>
      <c r="V3825" s="29">
        <v>0.59989999999999999</v>
      </c>
    </row>
    <row r="3826" spans="1:22" ht="14.25" customHeight="1" x14ac:dyDescent="0.3">
      <c r="A3826" s="57">
        <v>40585</v>
      </c>
      <c r="B3826" s="29">
        <v>20800</v>
      </c>
      <c r="C3826" s="29">
        <v>20693</v>
      </c>
      <c r="D3826" s="29">
        <v>78.459999999999994</v>
      </c>
      <c r="E3826" s="29">
        <v>83.43</v>
      </c>
      <c r="F3826" s="29">
        <v>1.3553999999999999</v>
      </c>
      <c r="G3826" s="29">
        <v>1.1986E-2</v>
      </c>
      <c r="H3826" s="29">
        <v>0.1517</v>
      </c>
      <c r="I3826" s="29">
        <v>0.152</v>
      </c>
      <c r="J3826" s="29">
        <v>1.6007</v>
      </c>
      <c r="K3826" s="29">
        <v>3.4223000000000003E-2</v>
      </c>
      <c r="L3826" s="29">
        <v>0.32740000000000002</v>
      </c>
      <c r="M3826" s="29">
        <v>8.9349999999999999E-2</v>
      </c>
      <c r="N3826" s="29">
        <v>1.409E-2</v>
      </c>
      <c r="O3826" s="29">
        <v>0.90059999999999996</v>
      </c>
      <c r="P3826" s="29">
        <v>1.1778599999999999</v>
      </c>
      <c r="Q3826" s="29">
        <v>2.2849000000000001E-2</v>
      </c>
      <c r="R3826" s="29">
        <v>2.1888999999999999E-2</v>
      </c>
      <c r="S3826" s="29">
        <v>3.2530999999999997E-2</v>
      </c>
      <c r="T3826" s="29">
        <v>1.0127999999999999</v>
      </c>
      <c r="U3826" s="29">
        <v>0.112023</v>
      </c>
      <c r="V3826" s="29">
        <v>0.60040000000000004</v>
      </c>
    </row>
    <row r="3827" spans="1:22" ht="14.25" customHeight="1" x14ac:dyDescent="0.3">
      <c r="A3827" s="57">
        <v>40584</v>
      </c>
      <c r="B3827" s="29">
        <v>19490</v>
      </c>
      <c r="C3827" s="29">
        <v>18932</v>
      </c>
      <c r="D3827" s="29">
        <v>78.25</v>
      </c>
      <c r="E3827" s="29">
        <v>83.23</v>
      </c>
      <c r="F3827" s="29">
        <v>1.3603000000000001</v>
      </c>
      <c r="G3827" s="29">
        <v>1.2015E-2</v>
      </c>
      <c r="H3827" s="29">
        <v>0.15182999999999999</v>
      </c>
      <c r="I3827" s="29">
        <v>0.15229999999999999</v>
      </c>
      <c r="J3827" s="29">
        <v>1.6097999999999999</v>
      </c>
      <c r="K3827" s="29">
        <v>3.4549999999999997E-2</v>
      </c>
      <c r="L3827" s="29">
        <v>0.32800000000000001</v>
      </c>
      <c r="M3827" s="29">
        <v>8.9450000000000002E-2</v>
      </c>
      <c r="N3827" s="29">
        <v>1.409E-2</v>
      </c>
      <c r="O3827" s="29">
        <v>0.90100000000000002</v>
      </c>
      <c r="P3827" s="29">
        <v>1.17717</v>
      </c>
      <c r="Q3827" s="29">
        <v>2.2891000000000002E-2</v>
      </c>
      <c r="R3827" s="29">
        <v>2.1869E-2</v>
      </c>
      <c r="S3827" s="29">
        <v>3.2446000000000003E-2</v>
      </c>
      <c r="T3827" s="29">
        <v>1.0047999999999999</v>
      </c>
      <c r="U3827" s="29">
        <v>0.112013</v>
      </c>
      <c r="V3827" s="29">
        <v>0.59940000000000004</v>
      </c>
    </row>
    <row r="3828" spans="1:22" ht="14.25" customHeight="1" x14ac:dyDescent="0.3">
      <c r="A3828" s="57">
        <v>40583</v>
      </c>
      <c r="B3828" s="29">
        <v>19498</v>
      </c>
      <c r="C3828" s="29">
        <v>18932</v>
      </c>
      <c r="D3828" s="29">
        <v>77.641000000000005</v>
      </c>
      <c r="E3828" s="29">
        <v>82.36</v>
      </c>
      <c r="F3828" s="29">
        <v>1.3733</v>
      </c>
      <c r="G3828" s="29">
        <v>1.2142E-2</v>
      </c>
      <c r="H3828" s="29">
        <v>0.15176000000000001</v>
      </c>
      <c r="I3828" s="29">
        <v>0.15229999999999999</v>
      </c>
      <c r="J3828" s="29">
        <v>1.6102000000000001</v>
      </c>
      <c r="K3828" s="29">
        <v>3.4743000000000003E-2</v>
      </c>
      <c r="L3828" s="29">
        <v>0.32940000000000003</v>
      </c>
      <c r="M3828" s="29">
        <v>9.0200000000000002E-2</v>
      </c>
      <c r="N3828" s="29">
        <v>1.406E-2</v>
      </c>
      <c r="O3828" s="29">
        <v>0.90090000000000003</v>
      </c>
      <c r="P3828" s="29">
        <v>1.17639</v>
      </c>
      <c r="Q3828" s="29">
        <v>2.2915000000000001E-2</v>
      </c>
      <c r="R3828" s="29">
        <v>2.1984E-2</v>
      </c>
      <c r="S3828" s="29">
        <v>3.2525999999999999E-2</v>
      </c>
      <c r="T3828" s="29">
        <v>1.0062</v>
      </c>
      <c r="U3828" s="29">
        <v>0.112076</v>
      </c>
      <c r="V3828" s="29">
        <v>0.60199999999999998</v>
      </c>
    </row>
    <row r="3829" spans="1:22" ht="14.25" customHeight="1" x14ac:dyDescent="0.3">
      <c r="A3829" s="57">
        <v>40582</v>
      </c>
      <c r="B3829" s="29">
        <v>19499</v>
      </c>
      <c r="C3829" s="29">
        <v>18932</v>
      </c>
      <c r="D3829" s="29">
        <v>77.998999999999995</v>
      </c>
      <c r="E3829" s="29">
        <v>82.36</v>
      </c>
      <c r="F3829" s="29">
        <v>1.3625</v>
      </c>
      <c r="G3829" s="29">
        <v>1.2141000000000001E-2</v>
      </c>
      <c r="H3829" s="29">
        <v>0.15185000000000001</v>
      </c>
      <c r="I3829" s="29">
        <v>0.1525</v>
      </c>
      <c r="J3829" s="29">
        <v>1.6069</v>
      </c>
      <c r="K3829" s="29">
        <v>3.4571999999999999E-2</v>
      </c>
      <c r="L3829" s="29">
        <v>0.3291</v>
      </c>
      <c r="M3829" s="29">
        <v>9.0789999999999996E-2</v>
      </c>
      <c r="N3829" s="29">
        <v>1.406E-2</v>
      </c>
      <c r="O3829" s="29">
        <v>0.9012</v>
      </c>
      <c r="P3829" s="29">
        <v>1.1715100000000001</v>
      </c>
      <c r="Q3829" s="29">
        <v>2.3081000000000001E-2</v>
      </c>
      <c r="R3829" s="29">
        <v>2.2076999999999999E-2</v>
      </c>
      <c r="S3829" s="29">
        <v>3.2457E-2</v>
      </c>
      <c r="T3829" s="29">
        <v>1.0047999999999999</v>
      </c>
      <c r="U3829" s="29">
        <v>0.11236</v>
      </c>
      <c r="V3829" s="29">
        <v>0.59909999999999997</v>
      </c>
    </row>
    <row r="3830" spans="1:22" ht="14.25" customHeight="1" x14ac:dyDescent="0.3">
      <c r="A3830" s="57">
        <v>40581</v>
      </c>
      <c r="B3830" s="29">
        <v>19495</v>
      </c>
      <c r="C3830" s="29">
        <v>18932</v>
      </c>
      <c r="D3830" s="29">
        <v>78.028999999999996</v>
      </c>
      <c r="E3830" s="29">
        <v>82.33</v>
      </c>
      <c r="F3830" s="29">
        <v>1.3583000000000001</v>
      </c>
      <c r="G3830" s="29">
        <v>1.2147E-2</v>
      </c>
      <c r="H3830" s="29">
        <v>0.15239</v>
      </c>
      <c r="I3830" s="29">
        <v>0.15240000000000001</v>
      </c>
      <c r="J3830" s="29">
        <v>1.611</v>
      </c>
      <c r="K3830" s="29">
        <v>3.4419999999999999E-2</v>
      </c>
      <c r="L3830" s="29">
        <v>0.32979999999999998</v>
      </c>
      <c r="M3830" s="29">
        <v>9.0639999999999998E-2</v>
      </c>
      <c r="N3830" s="29">
        <v>1.406E-2</v>
      </c>
      <c r="O3830" s="29">
        <v>0.9012</v>
      </c>
      <c r="P3830" s="29">
        <v>1.1682300000000001</v>
      </c>
      <c r="Q3830" s="29">
        <v>2.3052E-2</v>
      </c>
      <c r="R3830" s="29">
        <v>2.2055999999999999E-2</v>
      </c>
      <c r="S3830" s="29">
        <v>3.2572999999999998E-2</v>
      </c>
      <c r="T3830" s="29">
        <v>1.0093000000000001</v>
      </c>
      <c r="U3830" s="29">
        <v>0.11217299999999999</v>
      </c>
      <c r="V3830" s="29">
        <v>0.59660000000000002</v>
      </c>
    </row>
    <row r="3831" spans="1:22" ht="14.25" customHeight="1" x14ac:dyDescent="0.3">
      <c r="A3831" s="57">
        <v>40578</v>
      </c>
      <c r="B3831" s="29">
        <v>19495</v>
      </c>
      <c r="C3831" s="29">
        <v>18932</v>
      </c>
      <c r="D3831" s="29">
        <v>78.043999999999997</v>
      </c>
      <c r="E3831" s="29">
        <v>82.18</v>
      </c>
      <c r="F3831" s="29">
        <v>1.3581000000000001</v>
      </c>
      <c r="G3831" s="29">
        <v>1.2168E-2</v>
      </c>
      <c r="H3831" s="29">
        <v>0.15185000000000001</v>
      </c>
      <c r="I3831" s="29">
        <v>0.15240000000000001</v>
      </c>
      <c r="J3831" s="29">
        <v>1.6111</v>
      </c>
      <c r="K3831" s="29">
        <v>3.4445999999999997E-2</v>
      </c>
      <c r="L3831" s="29">
        <v>0.32869999999999999</v>
      </c>
      <c r="M3831" s="29">
        <v>9.0340000000000004E-2</v>
      </c>
      <c r="N3831" s="29">
        <v>1.406E-2</v>
      </c>
      <c r="O3831" s="29">
        <v>0.90339999999999998</v>
      </c>
      <c r="P3831" s="29">
        <v>1.1681600000000001</v>
      </c>
      <c r="Q3831" s="29">
        <v>2.2891000000000002E-2</v>
      </c>
      <c r="R3831" s="29">
        <v>2.1935E-2</v>
      </c>
      <c r="S3831" s="29">
        <v>3.2467999999999997E-2</v>
      </c>
      <c r="T3831" s="29">
        <v>1.0128999999999999</v>
      </c>
      <c r="U3831" s="29">
        <v>0.111607</v>
      </c>
      <c r="V3831" s="29">
        <v>0.59789999999999999</v>
      </c>
    </row>
    <row r="3832" spans="1:22" ht="14.25" customHeight="1" x14ac:dyDescent="0.3">
      <c r="A3832" s="57">
        <v>40577</v>
      </c>
      <c r="B3832" s="29">
        <v>19495</v>
      </c>
      <c r="C3832" s="29">
        <v>18932</v>
      </c>
      <c r="D3832" s="29">
        <v>77.748000000000005</v>
      </c>
      <c r="E3832" s="29">
        <v>81.63</v>
      </c>
      <c r="F3832" s="29">
        <v>1.3633999999999999</v>
      </c>
      <c r="G3832" s="29">
        <v>1.2251E-2</v>
      </c>
      <c r="H3832" s="29">
        <v>0.15185999999999999</v>
      </c>
      <c r="I3832" s="29">
        <v>0.15240000000000001</v>
      </c>
      <c r="J3832" s="29">
        <v>1.6135999999999999</v>
      </c>
      <c r="K3832" s="29">
        <v>3.4411999999999998E-2</v>
      </c>
      <c r="L3832" s="29">
        <v>0.3296</v>
      </c>
      <c r="M3832" s="29">
        <v>9.0499999999999997E-2</v>
      </c>
      <c r="N3832" s="29">
        <v>1.406E-2</v>
      </c>
      <c r="O3832" s="29">
        <v>0.90210000000000001</v>
      </c>
      <c r="P3832" s="29">
        <v>1.1680900000000001</v>
      </c>
      <c r="Q3832" s="29">
        <v>2.2762999999999999E-2</v>
      </c>
      <c r="R3832" s="29">
        <v>2.1939E-2</v>
      </c>
      <c r="S3832" s="29">
        <v>3.2367E-2</v>
      </c>
      <c r="T3832" s="29">
        <v>1.0088999999999999</v>
      </c>
      <c r="U3832" s="29">
        <v>0.11074199999999999</v>
      </c>
      <c r="V3832" s="29">
        <v>0.59919999999999995</v>
      </c>
    </row>
    <row r="3833" spans="1:22" ht="14.25" customHeight="1" x14ac:dyDescent="0.3">
      <c r="A3833" s="57">
        <v>40576</v>
      </c>
      <c r="B3833" s="29">
        <v>19495</v>
      </c>
      <c r="C3833" s="29">
        <v>18932</v>
      </c>
      <c r="D3833" s="29">
        <v>77.158000000000001</v>
      </c>
      <c r="E3833" s="29">
        <v>81.55</v>
      </c>
      <c r="F3833" s="29">
        <v>1.3811</v>
      </c>
      <c r="G3833" s="29">
        <v>1.2262E-2</v>
      </c>
      <c r="H3833" s="29">
        <v>0.15185999999999999</v>
      </c>
      <c r="I3833" s="29">
        <v>0.15240000000000001</v>
      </c>
      <c r="J3833" s="29">
        <v>1.6192</v>
      </c>
      <c r="K3833" s="29">
        <v>3.4479999999999997E-2</v>
      </c>
      <c r="L3833" s="29">
        <v>0.32940000000000003</v>
      </c>
      <c r="M3833" s="29">
        <v>9.0630000000000002E-2</v>
      </c>
      <c r="N3833" s="29">
        <v>1.409E-2</v>
      </c>
      <c r="O3833" s="29">
        <v>0.90100000000000002</v>
      </c>
      <c r="P3833" s="29">
        <v>1.1696</v>
      </c>
      <c r="Q3833" s="29">
        <v>2.2773999999999999E-2</v>
      </c>
      <c r="R3833" s="29">
        <v>2.1954000000000001E-2</v>
      </c>
      <c r="S3833" s="29">
        <v>3.2414999999999999E-2</v>
      </c>
      <c r="T3833" s="29">
        <v>1.0122</v>
      </c>
      <c r="U3833" s="29">
        <v>0.110859</v>
      </c>
      <c r="V3833" s="29">
        <v>0.60009999999999997</v>
      </c>
    </row>
    <row r="3834" spans="1:22" ht="14.25" customHeight="1" x14ac:dyDescent="0.3">
      <c r="A3834" s="57">
        <v>40575</v>
      </c>
      <c r="B3834" s="29">
        <v>19495</v>
      </c>
      <c r="C3834" s="29">
        <v>18932</v>
      </c>
      <c r="D3834" s="29">
        <v>77.066999999999993</v>
      </c>
      <c r="E3834" s="29">
        <v>81.349999999999994</v>
      </c>
      <c r="F3834" s="29">
        <v>1.3829</v>
      </c>
      <c r="G3834" s="29">
        <v>1.2292000000000001E-2</v>
      </c>
      <c r="H3834" s="29">
        <v>0.15179999999999999</v>
      </c>
      <c r="I3834" s="29">
        <v>0.1522</v>
      </c>
      <c r="J3834" s="29">
        <v>1.6142000000000001</v>
      </c>
      <c r="K3834" s="29">
        <v>3.4446999999999998E-2</v>
      </c>
      <c r="L3834" s="29">
        <v>0.3286</v>
      </c>
      <c r="M3834" s="29">
        <v>9.0550000000000005E-2</v>
      </c>
      <c r="N3834" s="29">
        <v>1.409E-2</v>
      </c>
      <c r="O3834" s="29">
        <v>0.90290000000000004</v>
      </c>
      <c r="P3834" s="29">
        <v>1.1682300000000001</v>
      </c>
      <c r="Q3834" s="29">
        <v>2.2693999999999999E-2</v>
      </c>
      <c r="R3834" s="29">
        <v>2.1989999999999999E-2</v>
      </c>
      <c r="S3834" s="29">
        <v>3.2414999999999999E-2</v>
      </c>
      <c r="T3834" s="29">
        <v>1.0095000000000001</v>
      </c>
      <c r="U3834" s="29">
        <v>0.11088099999999999</v>
      </c>
      <c r="V3834" s="29">
        <v>0.60070000000000001</v>
      </c>
    </row>
    <row r="3835" spans="1:22" ht="14.25" customHeight="1" x14ac:dyDescent="0.3">
      <c r="A3835" s="57">
        <v>40574</v>
      </c>
      <c r="B3835" s="29">
        <v>19498</v>
      </c>
      <c r="C3835" s="29">
        <v>18932</v>
      </c>
      <c r="D3835" s="29">
        <v>77.734999999999999</v>
      </c>
      <c r="E3835" s="29">
        <v>82.04</v>
      </c>
      <c r="F3835" s="29">
        <v>1.3694</v>
      </c>
      <c r="G3835" s="29">
        <v>1.2189E-2</v>
      </c>
      <c r="H3835" s="29">
        <v>0.15151999999999999</v>
      </c>
      <c r="I3835" s="29">
        <v>0.15179999999999999</v>
      </c>
      <c r="J3835" s="29">
        <v>1.6013999999999999</v>
      </c>
      <c r="K3835" s="29">
        <v>3.4458999999999997E-2</v>
      </c>
      <c r="L3835" s="29">
        <v>0.32719999999999999</v>
      </c>
      <c r="M3835" s="29">
        <v>8.9289999999999994E-2</v>
      </c>
      <c r="N3835" s="29">
        <v>1.406E-2</v>
      </c>
      <c r="O3835" s="29">
        <v>0.90200000000000002</v>
      </c>
      <c r="P3835" s="29">
        <v>1.1671499999999999</v>
      </c>
      <c r="Q3835" s="29">
        <v>2.2591E-2</v>
      </c>
      <c r="R3835" s="29">
        <v>2.1781999999999999E-2</v>
      </c>
      <c r="S3835" s="29">
        <v>3.2351999999999999E-2</v>
      </c>
      <c r="T3835" s="29">
        <v>0.999</v>
      </c>
      <c r="U3835" s="29">
        <v>0.110522</v>
      </c>
      <c r="V3835" s="29">
        <v>0.59960000000000002</v>
      </c>
    </row>
    <row r="3836" spans="1:22" ht="14.25" customHeight="1" x14ac:dyDescent="0.3">
      <c r="A3836" s="57">
        <v>40571</v>
      </c>
      <c r="B3836" s="29">
        <v>19498</v>
      </c>
      <c r="C3836" s="29">
        <v>18932</v>
      </c>
      <c r="D3836" s="29">
        <v>78.132999999999996</v>
      </c>
      <c r="E3836" s="29">
        <v>82.12</v>
      </c>
      <c r="F3836" s="29">
        <v>1.3611</v>
      </c>
      <c r="G3836" s="29">
        <v>1.2177E-2</v>
      </c>
      <c r="H3836" s="29">
        <v>0.15160999999999999</v>
      </c>
      <c r="I3836" s="29">
        <v>0.15190000000000001</v>
      </c>
      <c r="J3836" s="29">
        <v>1.5860000000000001</v>
      </c>
      <c r="K3836" s="29">
        <v>3.4458999999999997E-2</v>
      </c>
      <c r="L3836" s="29">
        <v>0.32700000000000001</v>
      </c>
      <c r="M3836" s="29">
        <v>8.9130000000000001E-2</v>
      </c>
      <c r="N3836" s="29">
        <v>1.409E-2</v>
      </c>
      <c r="O3836" s="29">
        <v>0.90010000000000001</v>
      </c>
      <c r="P3836" s="29">
        <v>1.1691100000000001</v>
      </c>
      <c r="Q3836" s="29">
        <v>2.2702E-2</v>
      </c>
      <c r="R3836" s="29">
        <v>2.1853999999999998E-2</v>
      </c>
      <c r="S3836" s="29">
        <v>3.2231999999999997E-2</v>
      </c>
      <c r="T3836" s="29">
        <v>0.99870000000000003</v>
      </c>
      <c r="U3836" s="29">
        <v>0.110988</v>
      </c>
      <c r="V3836" s="29">
        <v>0.59430000000000005</v>
      </c>
    </row>
    <row r="3837" spans="1:22" ht="14.25" customHeight="1" x14ac:dyDescent="0.3">
      <c r="A3837" s="57">
        <v>40570</v>
      </c>
      <c r="B3837" s="29">
        <v>19498</v>
      </c>
      <c r="C3837" s="29">
        <v>18932</v>
      </c>
      <c r="D3837" s="29">
        <v>77.727000000000004</v>
      </c>
      <c r="E3837" s="29">
        <v>82.92</v>
      </c>
      <c r="F3837" s="29">
        <v>1.3734</v>
      </c>
      <c r="G3837" s="29">
        <v>1.206E-2</v>
      </c>
      <c r="H3837" s="29">
        <v>0.15179000000000001</v>
      </c>
      <c r="I3837" s="29">
        <v>0.152</v>
      </c>
      <c r="J3837" s="29">
        <v>1.5929</v>
      </c>
      <c r="K3837" s="29">
        <v>3.4430000000000002E-2</v>
      </c>
      <c r="L3837" s="29">
        <v>0.32750000000000001</v>
      </c>
      <c r="M3837" s="29">
        <v>8.9880000000000002E-2</v>
      </c>
      <c r="N3837" s="29">
        <v>1.409E-2</v>
      </c>
      <c r="O3837" s="29">
        <v>0.90010000000000001</v>
      </c>
      <c r="P3837" s="29">
        <v>1.1653</v>
      </c>
      <c r="Q3837" s="29">
        <v>2.266E-2</v>
      </c>
      <c r="R3837" s="29">
        <v>2.1891000000000001E-2</v>
      </c>
      <c r="S3837" s="29">
        <v>3.2431000000000001E-2</v>
      </c>
      <c r="T3837" s="29">
        <v>1.0065999999999999</v>
      </c>
      <c r="U3837" s="29">
        <v>0.110822</v>
      </c>
      <c r="V3837" s="29">
        <v>0.59670000000000001</v>
      </c>
    </row>
    <row r="3838" spans="1:22" ht="14.25" customHeight="1" x14ac:dyDescent="0.3">
      <c r="A3838" s="57">
        <v>40569</v>
      </c>
      <c r="B3838" s="29">
        <v>19498</v>
      </c>
      <c r="C3838" s="29">
        <v>18932</v>
      </c>
      <c r="D3838" s="29">
        <v>77.897999999999996</v>
      </c>
      <c r="E3838" s="29">
        <v>82.17</v>
      </c>
      <c r="F3838" s="29">
        <v>1.3713</v>
      </c>
      <c r="G3838" s="29">
        <v>1.217E-2</v>
      </c>
      <c r="H3838" s="29">
        <v>0.15182999999999999</v>
      </c>
      <c r="I3838" s="29">
        <v>0.152</v>
      </c>
      <c r="J3838" s="29">
        <v>1.5934999999999999</v>
      </c>
      <c r="K3838" s="29">
        <v>3.4411999999999998E-2</v>
      </c>
      <c r="L3838" s="29">
        <v>0.32819999999999999</v>
      </c>
      <c r="M3838" s="29">
        <v>8.9649999999999994E-2</v>
      </c>
      <c r="N3838" s="29">
        <v>1.409E-2</v>
      </c>
      <c r="O3838" s="29">
        <v>0.90280000000000005</v>
      </c>
      <c r="P3838" s="29">
        <v>1.16415</v>
      </c>
      <c r="Q3838" s="29">
        <v>2.2622E-2</v>
      </c>
      <c r="R3838" s="29">
        <v>2.1932E-2</v>
      </c>
      <c r="S3838" s="29">
        <v>3.2499E-2</v>
      </c>
      <c r="T3838" s="29">
        <v>1.006</v>
      </c>
      <c r="U3838" s="29">
        <v>0.11078499999999999</v>
      </c>
      <c r="V3838" s="29">
        <v>0.59930000000000005</v>
      </c>
    </row>
    <row r="3839" spans="1:22" ht="14.25" customHeight="1" x14ac:dyDescent="0.3">
      <c r="A3839" s="57">
        <v>40568</v>
      </c>
      <c r="B3839" s="29">
        <v>19499</v>
      </c>
      <c r="C3839" s="29">
        <v>18932</v>
      </c>
      <c r="D3839" s="29">
        <v>78.001999999999995</v>
      </c>
      <c r="E3839" s="29">
        <v>82.25</v>
      </c>
      <c r="F3839" s="29">
        <v>1.3681000000000001</v>
      </c>
      <c r="G3839" s="29">
        <v>1.2156999999999999E-2</v>
      </c>
      <c r="H3839" s="29">
        <v>0.15176999999999999</v>
      </c>
      <c r="I3839" s="29">
        <v>0.152</v>
      </c>
      <c r="J3839" s="29">
        <v>1.5817000000000001</v>
      </c>
      <c r="K3839" s="29">
        <v>3.4444000000000002E-2</v>
      </c>
      <c r="L3839" s="29">
        <v>0.3276</v>
      </c>
      <c r="M3839" s="29">
        <v>8.9270000000000002E-2</v>
      </c>
      <c r="N3839" s="29">
        <v>1.406E-2</v>
      </c>
      <c r="O3839" s="29">
        <v>0.90180000000000005</v>
      </c>
      <c r="P3839" s="29">
        <v>1.16401</v>
      </c>
      <c r="Q3839" s="29">
        <v>2.2467000000000001E-2</v>
      </c>
      <c r="R3839" s="29">
        <v>2.1881999999999999E-2</v>
      </c>
      <c r="S3839" s="29">
        <v>3.2300000000000002E-2</v>
      </c>
      <c r="T3839" s="29">
        <v>1.0032000000000001</v>
      </c>
      <c r="U3839" s="29">
        <v>0.110662</v>
      </c>
      <c r="V3839" s="29">
        <v>0.59760000000000002</v>
      </c>
    </row>
    <row r="3840" spans="1:22" ht="14.25" customHeight="1" x14ac:dyDescent="0.3">
      <c r="A3840" s="57">
        <v>40567</v>
      </c>
      <c r="B3840" s="29">
        <v>19499</v>
      </c>
      <c r="C3840" s="29">
        <v>18932</v>
      </c>
      <c r="D3840" s="29">
        <v>78.05</v>
      </c>
      <c r="E3840" s="29">
        <v>82.53</v>
      </c>
      <c r="F3840" s="29">
        <v>1.3637999999999999</v>
      </c>
      <c r="G3840" s="29">
        <v>1.2116999999999999E-2</v>
      </c>
      <c r="H3840" s="29">
        <v>0.15176999999999999</v>
      </c>
      <c r="I3840" s="29">
        <v>0.15210000000000001</v>
      </c>
      <c r="J3840" s="29">
        <v>1.5988</v>
      </c>
      <c r="K3840" s="29">
        <v>3.4415000000000001E-2</v>
      </c>
      <c r="L3840" s="29">
        <v>0.3276</v>
      </c>
      <c r="M3840" s="29">
        <v>8.9450000000000002E-2</v>
      </c>
      <c r="N3840" s="29">
        <v>1.406E-2</v>
      </c>
      <c r="O3840" s="29">
        <v>0.90190000000000003</v>
      </c>
      <c r="P3840" s="29">
        <v>1.1638299999999999</v>
      </c>
      <c r="Q3840" s="29">
        <v>2.2501E-2</v>
      </c>
      <c r="R3840" s="29">
        <v>2.1992999999999999E-2</v>
      </c>
      <c r="S3840" s="29">
        <v>3.2326000000000001E-2</v>
      </c>
      <c r="T3840" s="29">
        <v>1.0065</v>
      </c>
      <c r="U3840" s="29">
        <v>0.11043600000000001</v>
      </c>
      <c r="V3840" s="29">
        <v>0.5988</v>
      </c>
    </row>
    <row r="3841" spans="1:22" ht="14.25" customHeight="1" x14ac:dyDescent="0.3">
      <c r="A3841" s="57">
        <v>40564</v>
      </c>
      <c r="B3841" s="29">
        <v>19498</v>
      </c>
      <c r="C3841" s="29">
        <v>18932</v>
      </c>
      <c r="D3841" s="29">
        <v>78.212999999999994</v>
      </c>
      <c r="E3841" s="29">
        <v>82.57</v>
      </c>
      <c r="F3841" s="29">
        <v>1.3621000000000001</v>
      </c>
      <c r="G3841" s="29">
        <v>1.2112E-2</v>
      </c>
      <c r="H3841" s="29">
        <v>0.15184</v>
      </c>
      <c r="I3841" s="29">
        <v>0.152</v>
      </c>
      <c r="J3841" s="29">
        <v>1.6</v>
      </c>
      <c r="K3841" s="29">
        <v>3.4347000000000003E-2</v>
      </c>
      <c r="L3841" s="29">
        <v>0.32669999999999999</v>
      </c>
      <c r="M3841" s="29">
        <v>8.9249999999999996E-2</v>
      </c>
      <c r="N3841" s="29">
        <v>1.409E-2</v>
      </c>
      <c r="O3841" s="29">
        <v>0.90739999999999998</v>
      </c>
      <c r="P3841" s="29">
        <v>1.16876</v>
      </c>
      <c r="Q3841" s="29">
        <v>2.2495000000000001E-2</v>
      </c>
      <c r="R3841" s="29">
        <v>2.1919999999999999E-2</v>
      </c>
      <c r="S3841" s="29">
        <v>3.2622999999999999E-2</v>
      </c>
      <c r="T3841" s="29">
        <v>1.0068999999999999</v>
      </c>
      <c r="U3841" s="29">
        <v>0.11038100000000001</v>
      </c>
      <c r="V3841" s="29">
        <v>0.5968</v>
      </c>
    </row>
    <row r="3842" spans="1:22" ht="14.25" customHeight="1" x14ac:dyDescent="0.3">
      <c r="A3842" s="57">
        <v>40563</v>
      </c>
      <c r="B3842" s="29">
        <v>19495</v>
      </c>
      <c r="C3842" s="29">
        <v>18932</v>
      </c>
      <c r="D3842" s="29">
        <v>78.822999999999993</v>
      </c>
      <c r="E3842" s="29">
        <v>83.01</v>
      </c>
      <c r="F3842" s="29">
        <v>1.3472999999999999</v>
      </c>
      <c r="G3842" s="29">
        <v>1.2048E-2</v>
      </c>
      <c r="H3842" s="29">
        <v>0.15179999999999999</v>
      </c>
      <c r="I3842" s="29">
        <v>0.15190000000000001</v>
      </c>
      <c r="J3842" s="29">
        <v>1.5896999999999999</v>
      </c>
      <c r="K3842" s="29">
        <v>3.4361999999999997E-2</v>
      </c>
      <c r="L3842" s="29">
        <v>0.3271</v>
      </c>
      <c r="M3842" s="29">
        <v>8.9130000000000001E-2</v>
      </c>
      <c r="N3842" s="29">
        <v>1.409E-2</v>
      </c>
      <c r="O3842" s="29">
        <v>0.90129999999999999</v>
      </c>
      <c r="P3842" s="29">
        <v>1.16605</v>
      </c>
      <c r="Q3842" s="29">
        <v>2.2422000000000001E-2</v>
      </c>
      <c r="R3842" s="29">
        <v>2.1961000000000001E-2</v>
      </c>
      <c r="S3842" s="29">
        <v>3.2668999999999997E-2</v>
      </c>
      <c r="T3842" s="29">
        <v>1.0026999999999999</v>
      </c>
      <c r="U3842" s="29">
        <v>0.110206</v>
      </c>
      <c r="V3842" s="29">
        <v>0.59760000000000002</v>
      </c>
    </row>
    <row r="3843" spans="1:22" ht="14.25" customHeight="1" x14ac:dyDescent="0.3">
      <c r="A3843" s="57">
        <v>40562</v>
      </c>
      <c r="B3843" s="29">
        <v>19498</v>
      </c>
      <c r="C3843" s="29">
        <v>18932</v>
      </c>
      <c r="D3843" s="29">
        <v>78.64</v>
      </c>
      <c r="E3843" s="29">
        <v>82.02</v>
      </c>
      <c r="F3843" s="29">
        <v>1.3472999999999999</v>
      </c>
      <c r="G3843" s="29">
        <v>1.2192E-2</v>
      </c>
      <c r="H3843" s="29">
        <v>0.15184</v>
      </c>
      <c r="I3843" s="29">
        <v>0.152</v>
      </c>
      <c r="J3843" s="29">
        <v>1.5995999999999999</v>
      </c>
      <c r="K3843" s="29">
        <v>3.4405999999999999E-2</v>
      </c>
      <c r="L3843" s="29">
        <v>0.32729999999999998</v>
      </c>
      <c r="M3843" s="29">
        <v>8.9599999999999999E-2</v>
      </c>
      <c r="N3843" s="29">
        <v>1.4069999999999999E-2</v>
      </c>
      <c r="O3843" s="29">
        <v>0.90239999999999998</v>
      </c>
      <c r="P3843" s="29">
        <v>1.1661900000000001</v>
      </c>
      <c r="Q3843" s="29">
        <v>2.2502000000000001E-2</v>
      </c>
      <c r="R3843" s="29">
        <v>2.2051000000000001E-2</v>
      </c>
      <c r="S3843" s="29">
        <v>3.2792000000000002E-2</v>
      </c>
      <c r="T3843" s="29">
        <v>1.0043</v>
      </c>
      <c r="U3843" s="29">
        <v>0.110497</v>
      </c>
      <c r="V3843" s="29">
        <v>0.59809999999999997</v>
      </c>
    </row>
    <row r="3844" spans="1:22" ht="14.25" customHeight="1" x14ac:dyDescent="0.3">
      <c r="A3844" s="57">
        <v>40561</v>
      </c>
      <c r="B3844" s="29">
        <v>19499</v>
      </c>
      <c r="C3844" s="29">
        <v>18932</v>
      </c>
      <c r="D3844" s="29">
        <v>78.962000000000003</v>
      </c>
      <c r="E3844" s="29">
        <v>82.56</v>
      </c>
      <c r="F3844" s="29">
        <v>1.3387</v>
      </c>
      <c r="G3844" s="29">
        <v>1.2106E-2</v>
      </c>
      <c r="H3844" s="29">
        <v>0.15190999999999999</v>
      </c>
      <c r="I3844" s="29">
        <v>0.152</v>
      </c>
      <c r="J3844" s="29">
        <v>1.5963000000000001</v>
      </c>
      <c r="K3844" s="29">
        <v>3.4465000000000003E-2</v>
      </c>
      <c r="L3844" s="29">
        <v>0.3271</v>
      </c>
      <c r="M3844" s="29">
        <v>8.9940000000000006E-2</v>
      </c>
      <c r="N3844" s="29">
        <v>1.409E-2</v>
      </c>
      <c r="O3844" s="29">
        <v>0.90249999999999997</v>
      </c>
      <c r="P3844" s="29">
        <v>1.16483</v>
      </c>
      <c r="Q3844" s="29">
        <v>2.2449E-2</v>
      </c>
      <c r="R3844" s="29">
        <v>2.1999999999999999E-2</v>
      </c>
      <c r="S3844" s="29">
        <v>3.2835999999999997E-2</v>
      </c>
      <c r="T3844" s="29">
        <v>1.0087999999999999</v>
      </c>
      <c r="U3844" s="29">
        <v>0.11058900000000001</v>
      </c>
      <c r="V3844" s="29">
        <v>0.59730000000000005</v>
      </c>
    </row>
    <row r="3845" spans="1:22" ht="14.25" customHeight="1" x14ac:dyDescent="0.3">
      <c r="A3845" s="57">
        <v>40560</v>
      </c>
      <c r="B3845" s="29">
        <v>19495</v>
      </c>
      <c r="C3845" s="29">
        <v>18932</v>
      </c>
      <c r="D3845" s="29">
        <v>79.337000000000003</v>
      </c>
      <c r="E3845" s="29">
        <v>82.68</v>
      </c>
      <c r="F3845" s="29">
        <v>1.3293999999999999</v>
      </c>
      <c r="G3845" s="29">
        <v>1.2095E-2</v>
      </c>
      <c r="H3845" s="29">
        <v>0.15162999999999999</v>
      </c>
      <c r="I3845" s="29">
        <v>0.15179999999999999</v>
      </c>
      <c r="J3845" s="29">
        <v>1.5888</v>
      </c>
      <c r="K3845" s="29">
        <v>3.4438999999999997E-2</v>
      </c>
      <c r="L3845" s="29">
        <v>0.32679999999999998</v>
      </c>
      <c r="M3845" s="29">
        <v>8.9639999999999997E-2</v>
      </c>
      <c r="N3845" s="29">
        <v>1.409E-2</v>
      </c>
      <c r="O3845" s="29">
        <v>0.90239999999999998</v>
      </c>
      <c r="P3845" s="29">
        <v>1.16754</v>
      </c>
      <c r="Q3845" s="29">
        <v>2.2518E-2</v>
      </c>
      <c r="R3845" s="29">
        <v>2.1995000000000001E-2</v>
      </c>
      <c r="S3845" s="29">
        <v>3.2711999999999998E-2</v>
      </c>
      <c r="T3845" s="29">
        <v>1.0130999999999999</v>
      </c>
      <c r="U3845" s="29">
        <v>0.110375</v>
      </c>
      <c r="V3845" s="29">
        <v>0.59499999999999997</v>
      </c>
    </row>
    <row r="3846" spans="1:22" ht="14.25" customHeight="1" x14ac:dyDescent="0.3">
      <c r="A3846" s="57">
        <v>40557</v>
      </c>
      <c r="B3846" s="29">
        <v>19498</v>
      </c>
      <c r="C3846" s="29">
        <v>18932</v>
      </c>
      <c r="D3846" s="29">
        <v>79.162000000000006</v>
      </c>
      <c r="E3846" s="29">
        <v>82.87</v>
      </c>
      <c r="F3846" s="29">
        <v>1.3388</v>
      </c>
      <c r="G3846" s="29">
        <v>1.2068000000000001E-2</v>
      </c>
      <c r="H3846" s="29">
        <v>0.15175</v>
      </c>
      <c r="I3846" s="29">
        <v>0.152</v>
      </c>
      <c r="J3846" s="29">
        <v>1.587</v>
      </c>
      <c r="K3846" s="29">
        <v>3.4423000000000002E-2</v>
      </c>
      <c r="L3846" s="29">
        <v>0.32690000000000002</v>
      </c>
      <c r="M3846" s="29">
        <v>8.9730000000000004E-2</v>
      </c>
      <c r="N3846" s="29">
        <v>1.409E-2</v>
      </c>
      <c r="O3846" s="29">
        <v>0.90290000000000004</v>
      </c>
      <c r="P3846" s="29">
        <v>1.1682300000000001</v>
      </c>
      <c r="Q3846" s="29">
        <v>2.2588E-2</v>
      </c>
      <c r="R3846" s="29">
        <v>2.2041999999999999E-2</v>
      </c>
      <c r="S3846" s="29">
        <v>3.2862000000000002E-2</v>
      </c>
      <c r="T3846" s="29">
        <v>1.0099</v>
      </c>
      <c r="U3846" s="29">
        <v>0.110314</v>
      </c>
      <c r="V3846" s="29">
        <v>0.59299999999999997</v>
      </c>
    </row>
    <row r="3847" spans="1:22" ht="14.25" customHeight="1" x14ac:dyDescent="0.3">
      <c r="A3847" s="57">
        <v>40556</v>
      </c>
      <c r="B3847" s="29">
        <v>19498</v>
      </c>
      <c r="C3847" s="29">
        <v>18932</v>
      </c>
      <c r="D3847" s="29">
        <v>79.191000000000003</v>
      </c>
      <c r="E3847" s="29">
        <v>82.81</v>
      </c>
      <c r="F3847" s="29">
        <v>1.3364</v>
      </c>
      <c r="G3847" s="29">
        <v>1.2076E-2</v>
      </c>
      <c r="H3847" s="29">
        <v>0.15153</v>
      </c>
      <c r="I3847" s="29">
        <v>0.152</v>
      </c>
      <c r="J3847" s="29">
        <v>1.5838000000000001</v>
      </c>
      <c r="K3847" s="29">
        <v>3.4376999999999998E-2</v>
      </c>
      <c r="L3847" s="29">
        <v>0.32719999999999999</v>
      </c>
      <c r="M3847" s="29">
        <v>8.992E-2</v>
      </c>
      <c r="N3847" s="29">
        <v>1.409E-2</v>
      </c>
      <c r="O3847" s="29">
        <v>0.90280000000000005</v>
      </c>
      <c r="P3847" s="29">
        <v>1.16673</v>
      </c>
      <c r="Q3847" s="29">
        <v>2.266E-2</v>
      </c>
      <c r="R3847" s="29">
        <v>2.2168E-2</v>
      </c>
      <c r="S3847" s="29">
        <v>3.2819000000000001E-2</v>
      </c>
      <c r="T3847" s="29">
        <v>1.0108999999999999</v>
      </c>
      <c r="U3847" s="29">
        <v>0.110497</v>
      </c>
      <c r="V3847" s="29">
        <v>0.59770000000000001</v>
      </c>
    </row>
    <row r="3848" spans="1:22" ht="14.25" customHeight="1" x14ac:dyDescent="0.3">
      <c r="A3848" s="57">
        <v>40555</v>
      </c>
      <c r="B3848" s="29">
        <v>19498</v>
      </c>
      <c r="C3848" s="29">
        <v>18932</v>
      </c>
      <c r="D3848" s="29">
        <v>80.031000000000006</v>
      </c>
      <c r="E3848" s="29">
        <v>83</v>
      </c>
      <c r="F3848" s="29">
        <v>1.3130999999999999</v>
      </c>
      <c r="G3848" s="29">
        <v>1.2049000000000001E-2</v>
      </c>
      <c r="H3848" s="29">
        <v>0.15142</v>
      </c>
      <c r="I3848" s="29">
        <v>0.152</v>
      </c>
      <c r="J3848" s="29">
        <v>1.5766</v>
      </c>
      <c r="K3848" s="29">
        <v>3.4540000000000001E-2</v>
      </c>
      <c r="L3848" s="29">
        <v>0.32629999999999998</v>
      </c>
      <c r="M3848" s="29">
        <v>8.9849999999999999E-2</v>
      </c>
      <c r="N3848" s="29">
        <v>1.409E-2</v>
      </c>
      <c r="O3848" s="29">
        <v>0.90269999999999995</v>
      </c>
      <c r="P3848" s="29">
        <v>1.1668700000000001</v>
      </c>
      <c r="Q3848" s="29">
        <v>2.2779000000000001E-2</v>
      </c>
      <c r="R3848" s="29">
        <v>2.2210000000000001E-2</v>
      </c>
      <c r="S3848" s="29">
        <v>3.2987000000000002E-2</v>
      </c>
      <c r="T3848" s="29">
        <v>1.0145</v>
      </c>
      <c r="U3848" s="29">
        <v>0.110681</v>
      </c>
      <c r="V3848" s="29">
        <v>0.5988</v>
      </c>
    </row>
    <row r="3849" spans="1:22" ht="14.25" customHeight="1" x14ac:dyDescent="0.3">
      <c r="A3849" s="57">
        <v>40554</v>
      </c>
      <c r="B3849" s="29">
        <v>19499</v>
      </c>
      <c r="C3849" s="29">
        <v>18932</v>
      </c>
      <c r="D3849" s="29">
        <v>80.846000000000004</v>
      </c>
      <c r="E3849" s="29">
        <v>83.24</v>
      </c>
      <c r="F3849" s="29">
        <v>1.2974000000000001</v>
      </c>
      <c r="G3849" s="29">
        <v>1.2012999999999999E-2</v>
      </c>
      <c r="H3849" s="29">
        <v>0.15110000000000001</v>
      </c>
      <c r="I3849" s="29">
        <v>0.15190000000000001</v>
      </c>
      <c r="J3849" s="29">
        <v>1.5599000000000001</v>
      </c>
      <c r="K3849" s="29">
        <v>3.4264000000000003E-2</v>
      </c>
      <c r="L3849" s="29">
        <v>0.3261</v>
      </c>
      <c r="M3849" s="29">
        <v>8.9010000000000006E-2</v>
      </c>
      <c r="N3849" s="29">
        <v>1.409E-2</v>
      </c>
      <c r="O3849" s="29">
        <v>0.90349999999999997</v>
      </c>
      <c r="P3849" s="29">
        <v>1.16828</v>
      </c>
      <c r="Q3849" s="29">
        <v>2.2638999999999999E-2</v>
      </c>
      <c r="R3849" s="29">
        <v>2.2171E-2</v>
      </c>
      <c r="S3849" s="29">
        <v>3.2732999999999998E-2</v>
      </c>
      <c r="T3849" s="29">
        <v>1.0095000000000001</v>
      </c>
      <c r="U3849" s="29">
        <v>0.110571</v>
      </c>
      <c r="V3849" s="29">
        <v>0.59299999999999997</v>
      </c>
    </row>
    <row r="3850" spans="1:22" ht="14.25" customHeight="1" x14ac:dyDescent="0.3">
      <c r="A3850" s="57">
        <v>40553</v>
      </c>
      <c r="B3850" s="29">
        <v>19498</v>
      </c>
      <c r="C3850" s="29">
        <v>18932</v>
      </c>
      <c r="D3850" s="29">
        <v>80.881</v>
      </c>
      <c r="E3850" s="29">
        <v>82.71</v>
      </c>
      <c r="F3850" s="29">
        <v>1.2950999999999999</v>
      </c>
      <c r="G3850" s="29">
        <v>1.2090999999999999E-2</v>
      </c>
      <c r="H3850" s="29">
        <v>0.15065000000000001</v>
      </c>
      <c r="I3850" s="29">
        <v>0.15160000000000001</v>
      </c>
      <c r="J3850" s="29">
        <v>1.5572999999999999</v>
      </c>
      <c r="K3850" s="29">
        <v>3.4165000000000001E-2</v>
      </c>
      <c r="L3850" s="29">
        <v>0.32469999999999999</v>
      </c>
      <c r="M3850" s="29">
        <v>8.8760000000000006E-2</v>
      </c>
      <c r="N3850" s="29">
        <v>1.409E-2</v>
      </c>
      <c r="O3850" s="29">
        <v>0.90259999999999996</v>
      </c>
      <c r="P3850" s="29">
        <v>1.16666</v>
      </c>
      <c r="Q3850" s="29">
        <v>2.2571000000000001E-2</v>
      </c>
      <c r="R3850" s="29">
        <v>2.2051000000000001E-2</v>
      </c>
      <c r="S3850" s="29">
        <v>3.2605000000000002E-2</v>
      </c>
      <c r="T3850" s="29">
        <v>1.0066999999999999</v>
      </c>
      <c r="U3850" s="29">
        <v>0.110461</v>
      </c>
      <c r="V3850" s="29">
        <v>0.59179999999999999</v>
      </c>
    </row>
    <row r="3851" spans="1:22" ht="14.25" customHeight="1" x14ac:dyDescent="0.3">
      <c r="A3851" s="57">
        <v>40550</v>
      </c>
      <c r="B3851" s="29">
        <v>19499</v>
      </c>
      <c r="C3851" s="29">
        <v>18932</v>
      </c>
      <c r="D3851" s="29">
        <v>81.012</v>
      </c>
      <c r="E3851" s="29">
        <v>83.15</v>
      </c>
      <c r="F3851" s="29">
        <v>1.2907</v>
      </c>
      <c r="G3851" s="29">
        <v>1.2029E-2</v>
      </c>
      <c r="H3851" s="29">
        <v>0.15082999999999999</v>
      </c>
      <c r="I3851" s="29">
        <v>0.15160000000000001</v>
      </c>
      <c r="J3851" s="29">
        <v>1.5548</v>
      </c>
      <c r="K3851" s="29">
        <v>3.4089000000000001E-2</v>
      </c>
      <c r="L3851" s="29">
        <v>0.32579999999999998</v>
      </c>
      <c r="M3851" s="29">
        <v>8.9109999999999995E-2</v>
      </c>
      <c r="N3851" s="29">
        <v>1.41E-2</v>
      </c>
      <c r="O3851" s="29">
        <v>0.90210000000000001</v>
      </c>
      <c r="P3851" s="29">
        <v>1.16547</v>
      </c>
      <c r="Q3851" s="29">
        <v>2.2644999999999998E-2</v>
      </c>
      <c r="R3851" s="29">
        <v>2.2033000000000001E-2</v>
      </c>
      <c r="S3851" s="29">
        <v>3.2916000000000001E-2</v>
      </c>
      <c r="T3851" s="29">
        <v>1.0069999999999999</v>
      </c>
      <c r="U3851" s="29">
        <v>0.110849</v>
      </c>
      <c r="V3851" s="29">
        <v>0.59360000000000002</v>
      </c>
    </row>
    <row r="3852" spans="1:22" ht="14.25" customHeight="1" x14ac:dyDescent="0.3">
      <c r="A3852" s="57">
        <v>40549</v>
      </c>
      <c r="B3852" s="29">
        <v>19493</v>
      </c>
      <c r="C3852" s="29">
        <v>18932</v>
      </c>
      <c r="D3852" s="29">
        <v>80.790999999999997</v>
      </c>
      <c r="E3852" s="29">
        <v>83.33</v>
      </c>
      <c r="F3852" s="29">
        <v>1.3003</v>
      </c>
      <c r="G3852" s="29">
        <v>1.2E-2</v>
      </c>
      <c r="H3852" s="29">
        <v>0.15090000000000001</v>
      </c>
      <c r="I3852" s="29">
        <v>0.1517</v>
      </c>
      <c r="J3852" s="29">
        <v>1.5472999999999999</v>
      </c>
      <c r="K3852" s="29">
        <v>3.4174000000000003E-2</v>
      </c>
      <c r="L3852" s="29">
        <v>0.32500000000000001</v>
      </c>
      <c r="M3852" s="29">
        <v>8.8999999999999996E-2</v>
      </c>
      <c r="N3852" s="29">
        <v>1.41E-2</v>
      </c>
      <c r="O3852" s="29">
        <v>0.90210000000000001</v>
      </c>
      <c r="P3852" s="29">
        <v>1.16523</v>
      </c>
      <c r="Q3852" s="29">
        <v>2.2748000000000001E-2</v>
      </c>
      <c r="R3852" s="29">
        <v>2.2048000000000002E-2</v>
      </c>
      <c r="S3852" s="29">
        <v>3.3057999999999997E-2</v>
      </c>
      <c r="T3852" s="29">
        <v>1.0034000000000001</v>
      </c>
      <c r="U3852" s="29">
        <v>0.11101900000000001</v>
      </c>
      <c r="V3852" s="29">
        <v>0.59299999999999997</v>
      </c>
    </row>
    <row r="3853" spans="1:22" ht="14.25" customHeight="1" x14ac:dyDescent="0.3">
      <c r="A3853" s="57">
        <v>40548</v>
      </c>
      <c r="B3853" s="29">
        <v>19499</v>
      </c>
      <c r="C3853" s="29">
        <v>18932</v>
      </c>
      <c r="D3853" s="29">
        <v>80.257999999999996</v>
      </c>
      <c r="E3853" s="29">
        <v>83.25</v>
      </c>
      <c r="F3853" s="29">
        <v>1.3149</v>
      </c>
      <c r="G3853" s="29">
        <v>1.2012E-2</v>
      </c>
      <c r="H3853" s="29">
        <v>0.15104999999999999</v>
      </c>
      <c r="I3853" s="29">
        <v>0.15179999999999999</v>
      </c>
      <c r="J3853" s="29">
        <v>1.5515000000000001</v>
      </c>
      <c r="K3853" s="29">
        <v>3.4247E-2</v>
      </c>
      <c r="L3853" s="29">
        <v>0.32569999999999999</v>
      </c>
      <c r="M3853" s="29">
        <v>8.8950000000000001E-2</v>
      </c>
      <c r="N3853" s="29">
        <v>1.409E-2</v>
      </c>
      <c r="O3853" s="29">
        <v>0.90229999999999999</v>
      </c>
      <c r="P3853" s="29">
        <v>1.16537</v>
      </c>
      <c r="Q3853" s="29">
        <v>2.2831000000000001E-2</v>
      </c>
      <c r="R3853" s="29">
        <v>2.2062999999999999E-2</v>
      </c>
      <c r="S3853" s="29">
        <v>3.3069000000000001E-2</v>
      </c>
      <c r="T3853" s="29">
        <v>1.0044</v>
      </c>
      <c r="U3853" s="29">
        <v>0.11130900000000001</v>
      </c>
      <c r="V3853" s="29">
        <v>0.59770000000000001</v>
      </c>
    </row>
    <row r="3854" spans="1:22" ht="14.25" customHeight="1" x14ac:dyDescent="0.3">
      <c r="A3854" s="57">
        <v>40547</v>
      </c>
      <c r="B3854" s="29">
        <v>19499</v>
      </c>
      <c r="C3854" s="29">
        <v>18932</v>
      </c>
      <c r="D3854" s="29">
        <v>79.444000000000003</v>
      </c>
      <c r="E3854" s="29">
        <v>82.04</v>
      </c>
      <c r="F3854" s="29">
        <v>1.3308</v>
      </c>
      <c r="G3854" s="29">
        <v>1.2186000000000001E-2</v>
      </c>
      <c r="H3854" s="29">
        <v>0.15131</v>
      </c>
      <c r="I3854" s="29">
        <v>0.152</v>
      </c>
      <c r="J3854" s="29">
        <v>1.5587</v>
      </c>
      <c r="K3854" s="29">
        <v>3.4285999999999997E-2</v>
      </c>
      <c r="L3854" s="29">
        <v>0.3261</v>
      </c>
      <c r="M3854" s="29">
        <v>8.8840000000000002E-2</v>
      </c>
      <c r="N3854" s="29">
        <v>1.409E-2</v>
      </c>
      <c r="O3854" s="29">
        <v>0.90210000000000001</v>
      </c>
      <c r="P3854" s="29">
        <v>1.16605</v>
      </c>
      <c r="Q3854" s="29">
        <v>2.2870000000000001E-2</v>
      </c>
      <c r="R3854" s="29">
        <v>2.2262000000000001E-2</v>
      </c>
      <c r="S3854" s="29">
        <v>3.3228000000000001E-2</v>
      </c>
      <c r="T3854" s="29">
        <v>1.0016</v>
      </c>
      <c r="U3854" s="29">
        <v>0.11133999999999999</v>
      </c>
      <c r="V3854" s="29">
        <v>0.60209999999999997</v>
      </c>
    </row>
    <row r="3855" spans="1:22" ht="14.25" customHeight="1" x14ac:dyDescent="0.3">
      <c r="A3855" s="57">
        <v>40546</v>
      </c>
      <c r="B3855" s="29">
        <v>19498</v>
      </c>
      <c r="C3855" s="29">
        <v>18932</v>
      </c>
      <c r="D3855" s="29">
        <v>79.126999999999995</v>
      </c>
      <c r="E3855" s="29">
        <v>81.739999999999995</v>
      </c>
      <c r="F3855" s="29">
        <v>1.3361000000000001</v>
      </c>
      <c r="G3855" s="29">
        <v>1.2234999999999999E-2</v>
      </c>
      <c r="H3855" s="29">
        <v>0.15149000000000001</v>
      </c>
      <c r="I3855" s="29">
        <v>0.15240000000000001</v>
      </c>
      <c r="J3855" s="29">
        <v>1.5488999999999999</v>
      </c>
      <c r="K3855" s="29">
        <v>3.4373000000000001E-2</v>
      </c>
      <c r="L3855" s="29">
        <v>0.32690000000000002</v>
      </c>
      <c r="M3855" s="29">
        <v>8.8999999999999996E-2</v>
      </c>
      <c r="N3855" s="29">
        <v>1.4189999999999999E-2</v>
      </c>
      <c r="O3855" s="29">
        <v>0.9012</v>
      </c>
      <c r="P3855" s="29">
        <v>1.1661900000000001</v>
      </c>
      <c r="Q3855" s="29">
        <v>2.2856999999999999E-2</v>
      </c>
      <c r="R3855" s="29">
        <v>2.2408999999999998E-2</v>
      </c>
      <c r="S3855" s="29">
        <v>3.3244999999999997E-2</v>
      </c>
      <c r="T3855" s="29">
        <v>1.0062</v>
      </c>
      <c r="U3855" s="29">
        <v>0.11167000000000001</v>
      </c>
      <c r="V3855" s="29">
        <v>0.60660000000000003</v>
      </c>
    </row>
    <row r="3856" spans="1:22" ht="14.25" customHeight="1" x14ac:dyDescent="0.3">
      <c r="A3856" s="57">
        <v>40543</v>
      </c>
      <c r="B3856" s="29">
        <v>19498</v>
      </c>
      <c r="C3856" s="29">
        <v>18932</v>
      </c>
      <c r="D3856" s="29">
        <v>79.028000000000006</v>
      </c>
      <c r="E3856" s="29">
        <v>81.12</v>
      </c>
      <c r="F3856" s="29">
        <v>1.3384</v>
      </c>
      <c r="G3856" s="29">
        <v>1.2323000000000001E-2</v>
      </c>
      <c r="H3856" s="29">
        <v>0.1515</v>
      </c>
      <c r="I3856" s="29">
        <v>0.15190000000000001</v>
      </c>
      <c r="J3856" s="29">
        <v>1.5611999999999999</v>
      </c>
      <c r="K3856" s="29">
        <v>3.4311000000000001E-2</v>
      </c>
      <c r="L3856" s="29">
        <v>0.32669999999999999</v>
      </c>
      <c r="M3856" s="29">
        <v>8.9010000000000006E-2</v>
      </c>
      <c r="N3856" s="29">
        <v>1.4189999999999999E-2</v>
      </c>
      <c r="O3856" s="29">
        <v>0.9012</v>
      </c>
      <c r="P3856" s="29">
        <v>1.16673</v>
      </c>
      <c r="Q3856" s="29">
        <v>2.2941E-2</v>
      </c>
      <c r="R3856" s="29">
        <v>2.2364999999999999E-2</v>
      </c>
      <c r="S3856" s="29">
        <v>3.3300000000000003E-2</v>
      </c>
      <c r="T3856" s="29">
        <v>1.002</v>
      </c>
      <c r="U3856" s="29">
        <v>0.11101800000000001</v>
      </c>
      <c r="V3856" s="29">
        <v>0.60240000000000005</v>
      </c>
    </row>
    <row r="3857" spans="1:22" ht="14.25" customHeight="1" x14ac:dyDescent="0.3">
      <c r="A3857" s="57">
        <v>40542</v>
      </c>
      <c r="B3857" s="29">
        <v>19495</v>
      </c>
      <c r="C3857" s="29">
        <v>18932</v>
      </c>
      <c r="D3857" s="29">
        <v>79.521000000000001</v>
      </c>
      <c r="E3857" s="29">
        <v>81.53</v>
      </c>
      <c r="F3857" s="29">
        <v>1.3290999999999999</v>
      </c>
      <c r="G3857" s="29">
        <v>1.2266000000000001E-2</v>
      </c>
      <c r="H3857" s="29">
        <v>0.15149000000000001</v>
      </c>
      <c r="I3857" s="29">
        <v>0.15140000000000001</v>
      </c>
      <c r="J3857" s="29">
        <v>1.5426</v>
      </c>
      <c r="K3857" s="29">
        <v>3.4278000000000003E-2</v>
      </c>
      <c r="L3857" s="29">
        <v>0.32469999999999999</v>
      </c>
      <c r="M3857" s="29">
        <v>8.8520000000000001E-2</v>
      </c>
      <c r="N3857" s="29">
        <v>1.4189999999999999E-2</v>
      </c>
      <c r="O3857" s="29">
        <v>0.90129999999999999</v>
      </c>
      <c r="P3857" s="29">
        <v>1.1659299999999999</v>
      </c>
      <c r="Q3857" s="29">
        <v>2.2844E-2</v>
      </c>
      <c r="R3857" s="29">
        <v>2.2279E-2</v>
      </c>
      <c r="S3857" s="29">
        <v>3.3189999999999997E-2</v>
      </c>
      <c r="T3857" s="29">
        <v>1</v>
      </c>
      <c r="U3857" s="29">
        <v>0.11129699999999999</v>
      </c>
      <c r="V3857" s="29">
        <v>0.60199999999999998</v>
      </c>
    </row>
    <row r="3858" spans="1:22" ht="14.25" customHeight="1" x14ac:dyDescent="0.3">
      <c r="A3858" s="57">
        <v>40541</v>
      </c>
      <c r="B3858" s="29">
        <v>19490</v>
      </c>
      <c r="C3858" s="29">
        <v>18932</v>
      </c>
      <c r="D3858" s="29">
        <v>79.796000000000006</v>
      </c>
      <c r="E3858" s="29">
        <v>81.62</v>
      </c>
      <c r="F3858" s="29">
        <v>1.3225</v>
      </c>
      <c r="G3858" s="29">
        <v>1.2253E-2</v>
      </c>
      <c r="H3858" s="29">
        <v>0.15101000000000001</v>
      </c>
      <c r="I3858" s="29">
        <v>0.15110000000000001</v>
      </c>
      <c r="J3858" s="29">
        <v>1.55</v>
      </c>
      <c r="K3858" s="29">
        <v>3.3917999999999997E-2</v>
      </c>
      <c r="L3858" s="29">
        <v>0.32390000000000002</v>
      </c>
      <c r="M3858" s="29">
        <v>8.7499999999999994E-2</v>
      </c>
      <c r="N3858" s="29">
        <v>1.4189999999999999E-2</v>
      </c>
      <c r="O3858" s="29">
        <v>0.90129999999999999</v>
      </c>
      <c r="P3858" s="29">
        <v>1.16401</v>
      </c>
      <c r="Q3858" s="29">
        <v>2.2779000000000001E-2</v>
      </c>
      <c r="R3858" s="29">
        <v>2.2202E-2</v>
      </c>
      <c r="S3858" s="29">
        <v>3.3168000000000003E-2</v>
      </c>
      <c r="T3858" s="29">
        <v>0.99919999999999998</v>
      </c>
      <c r="U3858" s="29">
        <v>0.111281</v>
      </c>
      <c r="V3858" s="29">
        <v>0.59540000000000004</v>
      </c>
    </row>
    <row r="3859" spans="1:22" ht="14.25" customHeight="1" x14ac:dyDescent="0.3">
      <c r="A3859" s="57">
        <v>40540</v>
      </c>
      <c r="B3859" s="29">
        <v>19498</v>
      </c>
      <c r="C3859" s="29">
        <v>18932</v>
      </c>
      <c r="D3859" s="29">
        <v>80.364999999999995</v>
      </c>
      <c r="E3859" s="29">
        <v>82.38</v>
      </c>
      <c r="F3859" s="29">
        <v>1.3115000000000001</v>
      </c>
      <c r="G3859" s="29">
        <v>1.2137999999999999E-2</v>
      </c>
      <c r="H3859" s="29">
        <v>0.15093000000000001</v>
      </c>
      <c r="I3859" s="29">
        <v>0.15079999999999999</v>
      </c>
      <c r="J3859" s="29">
        <v>1.5367999999999999</v>
      </c>
      <c r="K3859" s="29">
        <v>3.3881000000000001E-2</v>
      </c>
      <c r="L3859" s="29">
        <v>0.32329999999999998</v>
      </c>
      <c r="M3859" s="29">
        <v>8.7279999999999996E-2</v>
      </c>
      <c r="N3859" s="29">
        <v>1.4189999999999999E-2</v>
      </c>
      <c r="O3859" s="29">
        <v>0.90129999999999999</v>
      </c>
      <c r="P3859" s="29">
        <v>1.16673</v>
      </c>
      <c r="Q3859" s="29">
        <v>2.2814999999999998E-2</v>
      </c>
      <c r="R3859" s="29">
        <v>2.2211999999999999E-2</v>
      </c>
      <c r="S3859" s="29">
        <v>3.3134999999999998E-2</v>
      </c>
      <c r="T3859" s="29">
        <v>0.999</v>
      </c>
      <c r="U3859" s="29">
        <v>0.110903</v>
      </c>
      <c r="V3859" s="29">
        <v>0.59119999999999995</v>
      </c>
    </row>
    <row r="3860" spans="1:22" ht="14.25" customHeight="1" x14ac:dyDescent="0.3">
      <c r="A3860" s="57">
        <v>40539</v>
      </c>
      <c r="B3860" s="29">
        <v>19495</v>
      </c>
      <c r="C3860" s="29">
        <v>18932</v>
      </c>
      <c r="D3860" s="29">
        <v>80.366</v>
      </c>
      <c r="E3860" s="29">
        <v>82.81</v>
      </c>
      <c r="F3860" s="29">
        <v>1.3165</v>
      </c>
      <c r="G3860" s="29">
        <v>1.2076E-2</v>
      </c>
      <c r="H3860" s="29">
        <v>0.15079999999999999</v>
      </c>
      <c r="I3860" s="29">
        <v>0.15029999999999999</v>
      </c>
      <c r="J3860" s="29">
        <v>1.5421</v>
      </c>
      <c r="K3860" s="29">
        <v>3.3887E-2</v>
      </c>
      <c r="L3860" s="29">
        <v>0.32329999999999998</v>
      </c>
      <c r="M3860" s="29">
        <v>8.6929999999999993E-2</v>
      </c>
      <c r="N3860" s="29">
        <v>1.4149999999999999E-2</v>
      </c>
      <c r="O3860" s="29">
        <v>0.89929999999999999</v>
      </c>
      <c r="P3860" s="29">
        <v>1.16469</v>
      </c>
      <c r="Q3860" s="29">
        <v>2.2727000000000001E-2</v>
      </c>
      <c r="R3860" s="29">
        <v>2.2103999999999999E-2</v>
      </c>
      <c r="S3860" s="29">
        <v>3.3128999999999999E-2</v>
      </c>
      <c r="T3860" s="29">
        <v>0.99329999999999996</v>
      </c>
      <c r="U3860" s="29">
        <v>0.110662</v>
      </c>
      <c r="V3860" s="29">
        <v>0.59240000000000004</v>
      </c>
    </row>
    <row r="3861" spans="1:22" ht="14.25" customHeight="1" x14ac:dyDescent="0.3">
      <c r="A3861" s="57">
        <v>40536</v>
      </c>
      <c r="B3861" s="29">
        <v>19495</v>
      </c>
      <c r="C3861" s="29">
        <v>18932</v>
      </c>
      <c r="D3861" s="29">
        <v>80.474000000000004</v>
      </c>
      <c r="E3861" s="29">
        <v>82.88</v>
      </c>
      <c r="F3861" s="29">
        <v>1.3122</v>
      </c>
      <c r="G3861" s="29">
        <v>1.2064E-2</v>
      </c>
      <c r="H3861" s="29">
        <v>0.15078</v>
      </c>
      <c r="I3861" s="29">
        <v>0.15029999999999999</v>
      </c>
      <c r="J3861" s="29">
        <v>1.5444</v>
      </c>
      <c r="K3861" s="29">
        <v>3.3681000000000003E-2</v>
      </c>
      <c r="L3861" s="29">
        <v>0.32279999999999998</v>
      </c>
      <c r="M3861" s="29">
        <v>8.6900000000000005E-2</v>
      </c>
      <c r="N3861" s="29">
        <v>1.4189999999999999E-2</v>
      </c>
      <c r="O3861" s="29">
        <v>0.90249999999999997</v>
      </c>
      <c r="P3861" s="29">
        <v>1.16608</v>
      </c>
      <c r="Q3861" s="29">
        <v>2.2676000000000002E-2</v>
      </c>
      <c r="R3861" s="29">
        <v>2.2166000000000002E-2</v>
      </c>
      <c r="S3861" s="29">
        <v>3.3124000000000001E-2</v>
      </c>
      <c r="T3861" s="29">
        <v>0.99170000000000003</v>
      </c>
      <c r="U3861" s="29">
        <v>0.110656</v>
      </c>
      <c r="V3861" s="29">
        <v>0.59140000000000004</v>
      </c>
    </row>
    <row r="3862" spans="1:22" ht="14.25" customHeight="1" x14ac:dyDescent="0.3">
      <c r="A3862" s="57">
        <v>40535</v>
      </c>
      <c r="B3862" s="29">
        <v>19498</v>
      </c>
      <c r="C3862" s="29">
        <v>18932</v>
      </c>
      <c r="D3862" s="29">
        <v>80.522000000000006</v>
      </c>
      <c r="E3862" s="29">
        <v>82.91</v>
      </c>
      <c r="F3862" s="29">
        <v>1.3113999999999999</v>
      </c>
      <c r="G3862" s="29">
        <v>1.206E-2</v>
      </c>
      <c r="H3862" s="29">
        <v>0.15049000000000001</v>
      </c>
      <c r="I3862" s="29">
        <v>0.15040000000000001</v>
      </c>
      <c r="J3862" s="29">
        <v>1.5427999999999999</v>
      </c>
      <c r="K3862" s="29">
        <v>3.3491E-2</v>
      </c>
      <c r="L3862" s="29">
        <v>0.32100000000000001</v>
      </c>
      <c r="M3862" s="29">
        <v>8.6669999999999997E-2</v>
      </c>
      <c r="N3862" s="29">
        <v>1.4189999999999999E-2</v>
      </c>
      <c r="O3862" s="29">
        <v>0.90059999999999996</v>
      </c>
      <c r="P3862" s="29">
        <v>1.16605</v>
      </c>
      <c r="Q3862" s="29">
        <v>2.2671E-2</v>
      </c>
      <c r="R3862" s="29">
        <v>2.2185E-2</v>
      </c>
      <c r="S3862" s="29">
        <v>3.3151E-2</v>
      </c>
      <c r="T3862" s="29">
        <v>0.99080000000000001</v>
      </c>
      <c r="U3862" s="29">
        <v>0.110669</v>
      </c>
      <c r="V3862" s="29">
        <v>0.59099999999999997</v>
      </c>
    </row>
    <row r="3863" spans="1:22" ht="14.25" customHeight="1" x14ac:dyDescent="0.3">
      <c r="A3863" s="57">
        <v>40534</v>
      </c>
      <c r="B3863" s="29">
        <v>19495</v>
      </c>
      <c r="C3863" s="29">
        <v>18932</v>
      </c>
      <c r="D3863" s="29">
        <v>80.727000000000004</v>
      </c>
      <c r="E3863" s="29">
        <v>83.57</v>
      </c>
      <c r="F3863" s="29">
        <v>1.31</v>
      </c>
      <c r="G3863" s="29">
        <v>1.1965999999999999E-2</v>
      </c>
      <c r="H3863" s="29">
        <v>0.15042</v>
      </c>
      <c r="I3863" s="29">
        <v>0.15040000000000001</v>
      </c>
      <c r="J3863" s="29">
        <v>1.5386</v>
      </c>
      <c r="K3863" s="29">
        <v>3.3459000000000003E-2</v>
      </c>
      <c r="L3863" s="29">
        <v>0.31990000000000002</v>
      </c>
      <c r="M3863" s="29">
        <v>8.6900000000000005E-2</v>
      </c>
      <c r="N3863" s="29">
        <v>1.4189999999999999E-2</v>
      </c>
      <c r="O3863" s="29">
        <v>0.89890000000000003</v>
      </c>
      <c r="P3863" s="29">
        <v>1.16482</v>
      </c>
      <c r="Q3863" s="29">
        <v>2.2630000000000001E-2</v>
      </c>
      <c r="R3863" s="29">
        <v>2.2217000000000001E-2</v>
      </c>
      <c r="S3863" s="29">
        <v>3.3156999999999999E-2</v>
      </c>
      <c r="T3863" s="29">
        <v>0.9869</v>
      </c>
      <c r="U3863" s="29">
        <v>0.110626</v>
      </c>
      <c r="V3863" s="29">
        <v>0.58830000000000005</v>
      </c>
    </row>
    <row r="3864" spans="1:22" ht="14.25" customHeight="1" x14ac:dyDescent="0.3">
      <c r="A3864" s="57">
        <v>40533</v>
      </c>
      <c r="B3864" s="29">
        <v>19495</v>
      </c>
      <c r="C3864" s="29">
        <v>18932</v>
      </c>
      <c r="D3864" s="29">
        <v>80.718000000000004</v>
      </c>
      <c r="E3864" s="29">
        <v>83.75</v>
      </c>
      <c r="F3864" s="29">
        <v>1.31</v>
      </c>
      <c r="G3864" s="29">
        <v>1.1941E-2</v>
      </c>
      <c r="H3864" s="29">
        <v>0.15015000000000001</v>
      </c>
      <c r="I3864" s="29">
        <v>0.15010000000000001</v>
      </c>
      <c r="J3864" s="29">
        <v>1.5469999999999999</v>
      </c>
      <c r="K3864" s="29">
        <v>3.3466999999999997E-2</v>
      </c>
      <c r="L3864" s="29">
        <v>0.31940000000000002</v>
      </c>
      <c r="M3864" s="29">
        <v>8.6269999999999999E-2</v>
      </c>
      <c r="N3864" s="29">
        <v>1.4189999999999999E-2</v>
      </c>
      <c r="O3864" s="29">
        <v>0.89890000000000003</v>
      </c>
      <c r="P3864" s="29">
        <v>1.16578</v>
      </c>
      <c r="Q3864" s="29">
        <v>2.2537999999999999E-2</v>
      </c>
      <c r="R3864" s="29">
        <v>2.2119E-2</v>
      </c>
      <c r="S3864" s="29">
        <v>3.3151E-2</v>
      </c>
      <c r="T3864" s="29">
        <v>0.98309999999999997</v>
      </c>
      <c r="U3864" s="29">
        <v>0.11058900000000001</v>
      </c>
      <c r="V3864" s="29">
        <v>0.58989999999999998</v>
      </c>
    </row>
    <row r="3865" spans="1:22" ht="14.25" customHeight="1" x14ac:dyDescent="0.3">
      <c r="A3865" s="57">
        <v>40532</v>
      </c>
      <c r="B3865" s="29">
        <v>19498</v>
      </c>
      <c r="C3865" s="29">
        <v>18932</v>
      </c>
      <c r="D3865" s="29">
        <v>80.628</v>
      </c>
      <c r="E3865" s="29">
        <v>83.77</v>
      </c>
      <c r="F3865" s="29">
        <v>1.3130999999999999</v>
      </c>
      <c r="G3865" s="29">
        <v>1.1937E-2</v>
      </c>
      <c r="H3865" s="29">
        <v>0.14981</v>
      </c>
      <c r="I3865" s="29">
        <v>0.15010000000000001</v>
      </c>
      <c r="J3865" s="29">
        <v>1.5512999999999999</v>
      </c>
      <c r="K3865" s="29">
        <v>3.3466000000000003E-2</v>
      </c>
      <c r="L3865" s="29">
        <v>0.31850000000000001</v>
      </c>
      <c r="M3865" s="29">
        <v>8.6440000000000003E-2</v>
      </c>
      <c r="N3865" s="29">
        <v>1.4149999999999999E-2</v>
      </c>
      <c r="O3865" s="29">
        <v>0.89949999999999997</v>
      </c>
      <c r="P3865" s="29">
        <v>1.16523</v>
      </c>
      <c r="Q3865" s="29">
        <v>2.2495000000000001E-2</v>
      </c>
      <c r="R3865" s="29">
        <v>2.2048000000000002E-2</v>
      </c>
      <c r="S3865" s="29">
        <v>3.3134999999999998E-2</v>
      </c>
      <c r="T3865" s="29">
        <v>0.98350000000000004</v>
      </c>
      <c r="U3865" s="29">
        <v>0.110607</v>
      </c>
      <c r="V3865" s="29">
        <v>0.58599999999999997</v>
      </c>
    </row>
    <row r="3866" spans="1:22" ht="14.25" customHeight="1" x14ac:dyDescent="0.3">
      <c r="A3866" s="57">
        <v>40529</v>
      </c>
      <c r="B3866" s="29">
        <v>19495</v>
      </c>
      <c r="C3866" s="29">
        <v>18932</v>
      </c>
      <c r="D3866" s="29">
        <v>80.373000000000005</v>
      </c>
      <c r="E3866" s="29">
        <v>83.98</v>
      </c>
      <c r="F3866" s="29">
        <v>1.3188</v>
      </c>
      <c r="G3866" s="29">
        <v>1.1905000000000001E-2</v>
      </c>
      <c r="H3866" s="29">
        <v>0.15007999999999999</v>
      </c>
      <c r="I3866" s="29">
        <v>0.15029999999999999</v>
      </c>
      <c r="J3866" s="29">
        <v>1.5532999999999999</v>
      </c>
      <c r="K3866" s="29">
        <v>3.3484E-2</v>
      </c>
      <c r="L3866" s="29">
        <v>0.31890000000000002</v>
      </c>
      <c r="M3866" s="29">
        <v>8.6069999999999994E-2</v>
      </c>
      <c r="N3866" s="29">
        <v>1.4189999999999999E-2</v>
      </c>
      <c r="O3866" s="29">
        <v>0.89929999999999999</v>
      </c>
      <c r="P3866" s="29">
        <v>1.16551</v>
      </c>
      <c r="Q3866" s="29">
        <v>2.2585999999999998E-2</v>
      </c>
      <c r="R3866" s="29">
        <v>2.2053E-2</v>
      </c>
      <c r="S3866" s="29">
        <v>3.3189999999999997E-2</v>
      </c>
      <c r="T3866" s="29">
        <v>0.98629999999999995</v>
      </c>
      <c r="U3866" s="29">
        <v>0.11068699999999999</v>
      </c>
      <c r="V3866" s="29">
        <v>0.58389999999999997</v>
      </c>
    </row>
    <row r="3867" spans="1:22" ht="14.25" customHeight="1" x14ac:dyDescent="0.3">
      <c r="A3867" s="57">
        <v>40528</v>
      </c>
      <c r="B3867" s="29">
        <v>19495</v>
      </c>
      <c r="C3867" s="29">
        <v>18932</v>
      </c>
      <c r="D3867" s="29">
        <v>80.180999999999997</v>
      </c>
      <c r="E3867" s="29">
        <v>83.91</v>
      </c>
      <c r="F3867" s="29">
        <v>1.3244</v>
      </c>
      <c r="G3867" s="29">
        <v>1.1916E-2</v>
      </c>
      <c r="H3867" s="29">
        <v>0.15004999999999999</v>
      </c>
      <c r="I3867" s="29">
        <v>0.15029999999999999</v>
      </c>
      <c r="J3867" s="29">
        <v>1.5631999999999999</v>
      </c>
      <c r="K3867" s="29">
        <v>3.3473000000000003E-2</v>
      </c>
      <c r="L3867" s="29">
        <v>0.31940000000000002</v>
      </c>
      <c r="M3867" s="29">
        <v>8.6529999999999996E-2</v>
      </c>
      <c r="N3867" s="29">
        <v>1.4189999999999999E-2</v>
      </c>
      <c r="O3867" s="29">
        <v>0.9</v>
      </c>
      <c r="P3867" s="29">
        <v>1.16537</v>
      </c>
      <c r="Q3867" s="29">
        <v>2.2591E-2</v>
      </c>
      <c r="R3867" s="29">
        <v>2.2053E-2</v>
      </c>
      <c r="S3867" s="29">
        <v>3.3179E-2</v>
      </c>
      <c r="T3867" s="29">
        <v>0.99390000000000001</v>
      </c>
      <c r="U3867" s="29">
        <v>0.11068699999999999</v>
      </c>
      <c r="V3867" s="29">
        <v>0.58709999999999996</v>
      </c>
    </row>
    <row r="3868" spans="1:22" ht="14.25" customHeight="1" x14ac:dyDescent="0.3">
      <c r="A3868" s="57">
        <v>40527</v>
      </c>
      <c r="B3868" s="29">
        <v>19498</v>
      </c>
      <c r="C3868" s="29">
        <v>18932</v>
      </c>
      <c r="D3868" s="29">
        <v>80.260999999999996</v>
      </c>
      <c r="E3868" s="29">
        <v>84.24</v>
      </c>
      <c r="F3868" s="29">
        <v>1.3213999999999999</v>
      </c>
      <c r="G3868" s="29">
        <v>1.1868999999999999E-2</v>
      </c>
      <c r="H3868" s="29">
        <v>0.15013000000000001</v>
      </c>
      <c r="I3868" s="29">
        <v>0.1502</v>
      </c>
      <c r="J3868" s="29">
        <v>1.5544</v>
      </c>
      <c r="K3868" s="29">
        <v>3.3538999999999999E-2</v>
      </c>
      <c r="L3868" s="29">
        <v>0.31859999999999999</v>
      </c>
      <c r="M3868" s="29">
        <v>8.6040000000000005E-2</v>
      </c>
      <c r="N3868" s="29">
        <v>1.4189999999999999E-2</v>
      </c>
      <c r="O3868" s="29">
        <v>0.90139999999999998</v>
      </c>
      <c r="P3868" s="29">
        <v>1.16537</v>
      </c>
      <c r="Q3868" s="29">
        <v>2.2771E-2</v>
      </c>
      <c r="R3868" s="29">
        <v>2.2026E-2</v>
      </c>
      <c r="S3868" s="29">
        <v>3.3228000000000001E-2</v>
      </c>
      <c r="T3868" s="29">
        <v>0.995</v>
      </c>
      <c r="U3868" s="29">
        <v>0.110834</v>
      </c>
      <c r="V3868" s="29">
        <v>0.58679999999999999</v>
      </c>
    </row>
    <row r="3869" spans="1:22" ht="14.25" customHeight="1" x14ac:dyDescent="0.3">
      <c r="A3869" s="57">
        <v>40526</v>
      </c>
      <c r="B3869" s="29">
        <v>19495</v>
      </c>
      <c r="C3869" s="29">
        <v>18932</v>
      </c>
      <c r="D3869" s="29">
        <v>79.367000000000004</v>
      </c>
      <c r="E3869" s="29">
        <v>83.66</v>
      </c>
      <c r="F3869" s="29">
        <v>1.3378000000000001</v>
      </c>
      <c r="G3869" s="29">
        <v>1.1953E-2</v>
      </c>
      <c r="H3869" s="29">
        <v>0.15029000000000001</v>
      </c>
      <c r="I3869" s="29">
        <v>0.15040000000000001</v>
      </c>
      <c r="J3869" s="29">
        <v>1.5774999999999999</v>
      </c>
      <c r="K3869" s="29">
        <v>3.3433999999999998E-2</v>
      </c>
      <c r="L3869" s="29">
        <v>0.31979999999999997</v>
      </c>
      <c r="M3869" s="29">
        <v>8.7550000000000003E-2</v>
      </c>
      <c r="N3869" s="29">
        <v>1.4189999999999999E-2</v>
      </c>
      <c r="O3869" s="29">
        <v>0.90169999999999995</v>
      </c>
      <c r="P3869" s="29">
        <v>1.16537</v>
      </c>
      <c r="Q3869" s="29">
        <v>2.2842999999999999E-2</v>
      </c>
      <c r="R3869" s="29">
        <v>2.2246999999999999E-2</v>
      </c>
      <c r="S3869" s="29">
        <v>3.3288999999999999E-2</v>
      </c>
      <c r="T3869" s="29">
        <v>0.99390000000000001</v>
      </c>
      <c r="U3869" s="29">
        <v>0.111003</v>
      </c>
      <c r="V3869" s="29">
        <v>0.58899999999999997</v>
      </c>
    </row>
    <row r="3870" spans="1:22" ht="14.25" customHeight="1" x14ac:dyDescent="0.3">
      <c r="A3870" s="57">
        <v>40525</v>
      </c>
      <c r="B3870" s="29">
        <v>19495</v>
      </c>
      <c r="C3870" s="29">
        <v>18932</v>
      </c>
      <c r="D3870" s="29">
        <v>79.284000000000006</v>
      </c>
      <c r="E3870" s="29">
        <v>83.39</v>
      </c>
      <c r="F3870" s="29">
        <v>1.3391</v>
      </c>
      <c r="G3870" s="29">
        <v>1.1991999999999999E-2</v>
      </c>
      <c r="H3870" s="29">
        <v>0.15001999999999999</v>
      </c>
      <c r="I3870" s="29">
        <v>0.1502</v>
      </c>
      <c r="J3870" s="29">
        <v>1.5862000000000001</v>
      </c>
      <c r="K3870" s="29">
        <v>3.3278000000000002E-2</v>
      </c>
      <c r="L3870" s="29">
        <v>0.31840000000000002</v>
      </c>
      <c r="M3870" s="29">
        <v>8.7779999999999997E-2</v>
      </c>
      <c r="N3870" s="29">
        <v>1.4160000000000001E-2</v>
      </c>
      <c r="O3870" s="29">
        <v>0.90180000000000005</v>
      </c>
      <c r="P3870" s="29">
        <v>1.16469</v>
      </c>
      <c r="Q3870" s="29">
        <v>2.2804000000000001E-2</v>
      </c>
      <c r="R3870" s="29">
        <v>2.2152999999999999E-2</v>
      </c>
      <c r="S3870" s="29">
        <v>3.3300000000000003E-2</v>
      </c>
      <c r="T3870" s="29">
        <v>0.99270000000000003</v>
      </c>
      <c r="U3870" s="29">
        <v>0.11106199999999999</v>
      </c>
      <c r="V3870" s="29">
        <v>0.59040000000000004</v>
      </c>
    </row>
    <row r="3871" spans="1:22" ht="14.25" customHeight="1" x14ac:dyDescent="0.3">
      <c r="A3871" s="57">
        <v>40522</v>
      </c>
      <c r="B3871" s="29">
        <v>19498</v>
      </c>
      <c r="C3871" s="29">
        <v>18932</v>
      </c>
      <c r="D3871" s="29">
        <v>80.069999999999993</v>
      </c>
      <c r="E3871" s="29">
        <v>83.95</v>
      </c>
      <c r="F3871" s="29">
        <v>1.3226</v>
      </c>
      <c r="G3871" s="29">
        <v>1.1913E-2</v>
      </c>
      <c r="H3871" s="29">
        <v>0.15021999999999999</v>
      </c>
      <c r="I3871" s="29">
        <v>0.15040000000000001</v>
      </c>
      <c r="J3871" s="29">
        <v>1.5802</v>
      </c>
      <c r="K3871" s="29">
        <v>3.3259999999999998E-2</v>
      </c>
      <c r="L3871" s="29">
        <v>0.31900000000000001</v>
      </c>
      <c r="M3871" s="29">
        <v>8.7690000000000004E-2</v>
      </c>
      <c r="N3871" s="29">
        <v>1.4160000000000001E-2</v>
      </c>
      <c r="O3871" s="29">
        <v>0.90159999999999996</v>
      </c>
      <c r="P3871" s="29">
        <v>1.16401</v>
      </c>
      <c r="Q3871" s="29">
        <v>2.2873000000000001E-2</v>
      </c>
      <c r="R3871" s="29">
        <v>2.2194999999999999E-2</v>
      </c>
      <c r="S3871" s="29">
        <v>3.3244999999999997E-2</v>
      </c>
      <c r="T3871" s="29">
        <v>0.99060000000000004</v>
      </c>
      <c r="U3871" s="29">
        <v>0.11097600000000001</v>
      </c>
      <c r="V3871" s="29">
        <v>0.58499999999999996</v>
      </c>
    </row>
    <row r="3872" spans="1:22" ht="14.25" customHeight="1" x14ac:dyDescent="0.3">
      <c r="A3872" s="57">
        <v>40521</v>
      </c>
      <c r="B3872" s="29">
        <v>19498</v>
      </c>
      <c r="C3872" s="29">
        <v>18932</v>
      </c>
      <c r="D3872" s="29">
        <v>80.069000000000003</v>
      </c>
      <c r="E3872" s="29">
        <v>83.76</v>
      </c>
      <c r="F3872" s="29">
        <v>1.3239000000000001</v>
      </c>
      <c r="G3872" s="29">
        <v>1.1941999999999999E-2</v>
      </c>
      <c r="H3872" s="29">
        <v>0.15017</v>
      </c>
      <c r="I3872" s="29">
        <v>0.15029999999999999</v>
      </c>
      <c r="J3872" s="29">
        <v>1.5770999999999999</v>
      </c>
      <c r="K3872" s="29">
        <v>3.3223000000000003E-2</v>
      </c>
      <c r="L3872" s="29">
        <v>0.31780000000000003</v>
      </c>
      <c r="M3872" s="29">
        <v>8.8039999999999993E-2</v>
      </c>
      <c r="N3872" s="29">
        <v>1.4160000000000001E-2</v>
      </c>
      <c r="O3872" s="29">
        <v>0.90100000000000002</v>
      </c>
      <c r="P3872" s="29">
        <v>1.1674100000000001</v>
      </c>
      <c r="Q3872" s="29">
        <v>2.2904000000000001E-2</v>
      </c>
      <c r="R3872" s="29">
        <v>2.2114000000000002E-2</v>
      </c>
      <c r="S3872" s="29">
        <v>3.3238999999999998E-2</v>
      </c>
      <c r="T3872" s="29">
        <v>0.98950000000000005</v>
      </c>
      <c r="U3872" s="29">
        <v>0.110954</v>
      </c>
      <c r="V3872" s="29">
        <v>0.58409999999999995</v>
      </c>
    </row>
    <row r="3873" spans="1:22" ht="14.25" customHeight="1" x14ac:dyDescent="0.3">
      <c r="A3873" s="57">
        <v>40520</v>
      </c>
      <c r="B3873" s="29">
        <v>19490</v>
      </c>
      <c r="C3873" s="29">
        <v>18932</v>
      </c>
      <c r="D3873" s="29">
        <v>79.997</v>
      </c>
      <c r="E3873" s="29">
        <v>84.04</v>
      </c>
      <c r="F3873" s="29">
        <v>1.3262</v>
      </c>
      <c r="G3873" s="29">
        <v>1.1899E-2</v>
      </c>
      <c r="H3873" s="29">
        <v>0.15001999999999999</v>
      </c>
      <c r="I3873" s="29">
        <v>0.15040000000000001</v>
      </c>
      <c r="J3873" s="29">
        <v>1.5804</v>
      </c>
      <c r="K3873" s="29">
        <v>3.3140999999999997E-2</v>
      </c>
      <c r="L3873" s="29">
        <v>0.31830000000000003</v>
      </c>
      <c r="M3873" s="29">
        <v>8.7559999999999999E-2</v>
      </c>
      <c r="N3873" s="29">
        <v>1.417E-2</v>
      </c>
      <c r="O3873" s="29">
        <v>0.90049999999999997</v>
      </c>
      <c r="P3873" s="29">
        <v>1.1661900000000001</v>
      </c>
      <c r="Q3873" s="29">
        <v>2.2884000000000002E-2</v>
      </c>
      <c r="R3873" s="29">
        <v>2.2183000000000001E-2</v>
      </c>
      <c r="S3873" s="29">
        <v>3.3191999999999999E-2</v>
      </c>
      <c r="T3873" s="29">
        <v>0.98880000000000001</v>
      </c>
      <c r="U3873" s="29">
        <v>0.11086500000000001</v>
      </c>
      <c r="V3873" s="29">
        <v>0.5897</v>
      </c>
    </row>
    <row r="3874" spans="1:22" ht="14.25" customHeight="1" x14ac:dyDescent="0.3">
      <c r="A3874" s="57">
        <v>40519</v>
      </c>
      <c r="B3874" s="29">
        <v>19496</v>
      </c>
      <c r="C3874" s="29">
        <v>18932</v>
      </c>
      <c r="D3874" s="29">
        <v>79.856999999999999</v>
      </c>
      <c r="E3874" s="29">
        <v>83.49</v>
      </c>
      <c r="F3874" s="29">
        <v>1.3261000000000001</v>
      </c>
      <c r="G3874" s="29">
        <v>1.1977E-2</v>
      </c>
      <c r="H3874" s="29">
        <v>0.15046999999999999</v>
      </c>
      <c r="I3874" s="29">
        <v>0.1507</v>
      </c>
      <c r="J3874" s="29">
        <v>1.5759000000000001</v>
      </c>
      <c r="K3874" s="29">
        <v>3.3201000000000001E-2</v>
      </c>
      <c r="L3874" s="29">
        <v>0.31890000000000002</v>
      </c>
      <c r="M3874" s="29">
        <v>8.7929999999999994E-2</v>
      </c>
      <c r="N3874" s="29">
        <v>1.417E-2</v>
      </c>
      <c r="O3874" s="29">
        <v>0.89959999999999996</v>
      </c>
      <c r="P3874" s="29">
        <v>1.16673</v>
      </c>
      <c r="Q3874" s="29">
        <v>2.2922999999999999E-2</v>
      </c>
      <c r="R3874" s="29">
        <v>2.2398999999999999E-2</v>
      </c>
      <c r="S3874" s="29">
        <v>3.3300000000000003E-2</v>
      </c>
      <c r="T3874" s="29">
        <v>0.98780000000000001</v>
      </c>
      <c r="U3874" s="29">
        <v>0.11108</v>
      </c>
      <c r="V3874" s="29">
        <v>0.59419999999999995</v>
      </c>
    </row>
    <row r="3875" spans="1:22" ht="14.25" customHeight="1" x14ac:dyDescent="0.3">
      <c r="A3875" s="57">
        <v>40518</v>
      </c>
      <c r="B3875" s="29">
        <v>19498</v>
      </c>
      <c r="C3875" s="29">
        <v>18932</v>
      </c>
      <c r="D3875" s="29">
        <v>79.570999999999998</v>
      </c>
      <c r="E3875" s="29">
        <v>82.66</v>
      </c>
      <c r="F3875" s="29">
        <v>1.3308</v>
      </c>
      <c r="G3875" s="29">
        <v>1.2099E-2</v>
      </c>
      <c r="H3875" s="29">
        <v>0.15032999999999999</v>
      </c>
      <c r="I3875" s="29">
        <v>0.1507</v>
      </c>
      <c r="J3875" s="29">
        <v>1.5714999999999999</v>
      </c>
      <c r="K3875" s="29">
        <v>3.3156999999999999E-2</v>
      </c>
      <c r="L3875" s="29">
        <v>0.31850000000000001</v>
      </c>
      <c r="M3875" s="29">
        <v>8.7999999999999995E-2</v>
      </c>
      <c r="N3875" s="29">
        <v>1.418E-2</v>
      </c>
      <c r="O3875" s="29">
        <v>0.89929999999999999</v>
      </c>
      <c r="P3875" s="29">
        <v>1.16469</v>
      </c>
      <c r="Q3875" s="29">
        <v>2.2872E-2</v>
      </c>
      <c r="R3875" s="29">
        <v>2.2246999999999999E-2</v>
      </c>
      <c r="S3875" s="29">
        <v>3.3302999999999999E-2</v>
      </c>
      <c r="T3875" s="29">
        <v>0.99439999999999995</v>
      </c>
      <c r="U3875" s="29">
        <v>0.110988</v>
      </c>
      <c r="V3875" s="29">
        <v>0.59499999999999997</v>
      </c>
    </row>
    <row r="3876" spans="1:22" ht="14.25" customHeight="1" x14ac:dyDescent="0.3">
      <c r="A3876" s="57">
        <v>40515</v>
      </c>
      <c r="B3876" s="29">
        <v>19499</v>
      </c>
      <c r="C3876" s="29">
        <v>18932</v>
      </c>
      <c r="D3876" s="29">
        <v>79.376999999999995</v>
      </c>
      <c r="E3876" s="29">
        <v>82.53</v>
      </c>
      <c r="F3876" s="29">
        <v>1.3413999999999999</v>
      </c>
      <c r="G3876" s="29">
        <v>1.2116E-2</v>
      </c>
      <c r="H3876" s="29">
        <v>0.15010999999999999</v>
      </c>
      <c r="I3876" s="29">
        <v>0.15049999999999999</v>
      </c>
      <c r="J3876" s="29">
        <v>1.5778000000000001</v>
      </c>
      <c r="K3876" s="29">
        <v>3.2987000000000002E-2</v>
      </c>
      <c r="L3876" s="29">
        <v>0.31909999999999999</v>
      </c>
      <c r="M3876" s="29">
        <v>8.8340000000000002E-2</v>
      </c>
      <c r="N3876" s="29">
        <v>1.4189999999999999E-2</v>
      </c>
      <c r="O3876" s="29">
        <v>0.89859999999999995</v>
      </c>
      <c r="P3876" s="29">
        <v>1.16618</v>
      </c>
      <c r="Q3876" s="29">
        <v>2.2867999999999999E-2</v>
      </c>
      <c r="R3876" s="29">
        <v>2.2172999999999998E-2</v>
      </c>
      <c r="S3876" s="29">
        <v>3.3311E-2</v>
      </c>
      <c r="T3876" s="29">
        <v>0.99609999999999999</v>
      </c>
      <c r="U3876" s="29">
        <v>0.11121399999999999</v>
      </c>
      <c r="V3876" s="29">
        <v>0.59260000000000002</v>
      </c>
    </row>
    <row r="3877" spans="1:22" ht="14.25" customHeight="1" x14ac:dyDescent="0.3">
      <c r="A3877" s="57">
        <v>40514</v>
      </c>
      <c r="B3877" s="29">
        <v>19495</v>
      </c>
      <c r="C3877" s="29">
        <v>18932</v>
      </c>
      <c r="D3877" s="29">
        <v>80.302999999999997</v>
      </c>
      <c r="E3877" s="29">
        <v>83.82</v>
      </c>
      <c r="F3877" s="29">
        <v>1.3209</v>
      </c>
      <c r="G3877" s="29">
        <v>1.1931000000000001E-2</v>
      </c>
      <c r="H3877" s="29">
        <v>0.15007999999999999</v>
      </c>
      <c r="I3877" s="29">
        <v>0.15040000000000001</v>
      </c>
      <c r="J3877" s="29">
        <v>1.56</v>
      </c>
      <c r="K3877" s="29">
        <v>3.2916000000000001E-2</v>
      </c>
      <c r="L3877" s="29">
        <v>0.31850000000000001</v>
      </c>
      <c r="M3877" s="29">
        <v>8.7370000000000003E-2</v>
      </c>
      <c r="N3877" s="29">
        <v>1.4189999999999999E-2</v>
      </c>
      <c r="O3877" s="29">
        <v>0.89870000000000005</v>
      </c>
      <c r="P3877" s="29">
        <v>1.16543</v>
      </c>
      <c r="Q3877" s="29">
        <v>2.2898999999999999E-2</v>
      </c>
      <c r="R3877" s="29">
        <v>2.2082000000000001E-2</v>
      </c>
      <c r="S3877" s="29">
        <v>3.3321999999999997E-2</v>
      </c>
      <c r="T3877" s="29">
        <v>0.99739999999999995</v>
      </c>
      <c r="U3877" s="29">
        <v>0.11124100000000001</v>
      </c>
      <c r="V3877" s="29">
        <v>0.58960000000000001</v>
      </c>
    </row>
    <row r="3878" spans="1:22" ht="14.25" customHeight="1" x14ac:dyDescent="0.3">
      <c r="A3878" s="57">
        <v>40513</v>
      </c>
      <c r="B3878" s="29">
        <v>19495</v>
      </c>
      <c r="C3878" s="29">
        <v>18932</v>
      </c>
      <c r="D3878" s="29">
        <v>80.712999999999994</v>
      </c>
      <c r="E3878" s="29">
        <v>84.19</v>
      </c>
      <c r="F3878" s="29">
        <v>1.3139000000000001</v>
      </c>
      <c r="G3878" s="29">
        <v>1.1877E-2</v>
      </c>
      <c r="H3878" s="29">
        <v>0.15003</v>
      </c>
      <c r="I3878" s="29">
        <v>0.15029999999999999</v>
      </c>
      <c r="J3878" s="29">
        <v>1.5623</v>
      </c>
      <c r="K3878" s="29">
        <v>3.2862000000000002E-2</v>
      </c>
      <c r="L3878" s="29">
        <v>0.31719999999999998</v>
      </c>
      <c r="M3878" s="29">
        <v>8.7359999999999993E-2</v>
      </c>
      <c r="N3878" s="29">
        <v>1.4200000000000001E-2</v>
      </c>
      <c r="O3878" s="29">
        <v>0.89939999999999998</v>
      </c>
      <c r="P3878" s="29">
        <v>1.1668700000000001</v>
      </c>
      <c r="Q3878" s="29">
        <v>2.2896E-2</v>
      </c>
      <c r="R3878" s="29">
        <v>2.2034000000000002E-2</v>
      </c>
      <c r="S3878" s="29">
        <v>3.3272000000000003E-2</v>
      </c>
      <c r="T3878" s="29">
        <v>0.98329999999999995</v>
      </c>
      <c r="U3878" s="29">
        <v>0.11089599999999999</v>
      </c>
      <c r="V3878" s="29">
        <v>0.58620000000000005</v>
      </c>
    </row>
    <row r="3879" spans="1:22" ht="14.25" customHeight="1" x14ac:dyDescent="0.3">
      <c r="A3879" s="57">
        <v>40512</v>
      </c>
      <c r="B3879" s="29">
        <v>19498</v>
      </c>
      <c r="C3879" s="29">
        <v>18932</v>
      </c>
      <c r="D3879" s="29">
        <v>81.194999999999993</v>
      </c>
      <c r="E3879" s="29">
        <v>83.69</v>
      </c>
      <c r="F3879" s="29">
        <v>1.2983</v>
      </c>
      <c r="G3879" s="29">
        <v>1.1950000000000001E-2</v>
      </c>
      <c r="H3879" s="29">
        <v>0.14990000000000001</v>
      </c>
      <c r="I3879" s="29">
        <v>0.15029999999999999</v>
      </c>
      <c r="J3879" s="29">
        <v>1.5562</v>
      </c>
      <c r="K3879" s="29">
        <v>3.2776E-2</v>
      </c>
      <c r="L3879" s="29">
        <v>0.31530000000000002</v>
      </c>
      <c r="M3879" s="29">
        <v>8.6290000000000006E-2</v>
      </c>
      <c r="N3879" s="29">
        <v>1.4200000000000001E-2</v>
      </c>
      <c r="O3879" s="29">
        <v>0.89780000000000004</v>
      </c>
      <c r="P3879" s="29">
        <v>1.1655500000000001</v>
      </c>
      <c r="Q3879" s="29">
        <v>2.2676000000000002E-2</v>
      </c>
      <c r="R3879" s="29">
        <v>2.1791000000000001E-2</v>
      </c>
      <c r="S3879" s="29">
        <v>3.3106999999999998E-2</v>
      </c>
      <c r="T3879" s="29">
        <v>0.97430000000000005</v>
      </c>
      <c r="U3879" s="29">
        <v>0.1104</v>
      </c>
      <c r="V3879" s="29">
        <v>0.58340000000000003</v>
      </c>
    </row>
    <row r="3880" spans="1:22" ht="14.25" customHeight="1" x14ac:dyDescent="0.3">
      <c r="A3880" s="57">
        <v>40511</v>
      </c>
      <c r="B3880" s="29">
        <v>19498</v>
      </c>
      <c r="C3880" s="29">
        <v>18932</v>
      </c>
      <c r="D3880" s="29">
        <v>80.834999999999994</v>
      </c>
      <c r="E3880" s="29">
        <v>84.26</v>
      </c>
      <c r="F3880" s="29">
        <v>1.3125</v>
      </c>
      <c r="G3880" s="29">
        <v>1.1868999999999999E-2</v>
      </c>
      <c r="H3880" s="29">
        <v>0.15013000000000001</v>
      </c>
      <c r="I3880" s="29">
        <v>0.15060000000000001</v>
      </c>
      <c r="J3880" s="29">
        <v>1.5572999999999999</v>
      </c>
      <c r="K3880" s="29">
        <v>3.2878999999999999E-2</v>
      </c>
      <c r="L3880" s="29">
        <v>0.316</v>
      </c>
      <c r="M3880" s="29">
        <v>8.609E-2</v>
      </c>
      <c r="N3880" s="29">
        <v>1.422E-2</v>
      </c>
      <c r="O3880" s="29">
        <v>0.89729999999999999</v>
      </c>
      <c r="P3880" s="29">
        <v>1.16449</v>
      </c>
      <c r="Q3880" s="29">
        <v>2.2575999999999999E-2</v>
      </c>
      <c r="R3880" s="29">
        <v>2.1767999999999999E-2</v>
      </c>
      <c r="S3880" s="29">
        <v>3.3085000000000003E-2</v>
      </c>
      <c r="T3880" s="29">
        <v>0.98229999999999995</v>
      </c>
      <c r="U3880" s="29">
        <v>0.110558</v>
      </c>
      <c r="V3880" s="29">
        <v>0.58189999999999997</v>
      </c>
    </row>
    <row r="3881" spans="1:22" ht="14.25" customHeight="1" x14ac:dyDescent="0.3">
      <c r="A3881" s="57">
        <v>40508</v>
      </c>
      <c r="B3881" s="29">
        <v>19498</v>
      </c>
      <c r="C3881" s="29">
        <v>18932</v>
      </c>
      <c r="D3881" s="29">
        <v>80.356999999999999</v>
      </c>
      <c r="E3881" s="29">
        <v>84.1</v>
      </c>
      <c r="F3881" s="29">
        <v>1.3242</v>
      </c>
      <c r="G3881" s="29">
        <v>1.1891000000000001E-2</v>
      </c>
      <c r="H3881" s="29">
        <v>0.14998</v>
      </c>
      <c r="I3881" s="29">
        <v>0.15040000000000001</v>
      </c>
      <c r="J3881" s="29">
        <v>1.5591999999999999</v>
      </c>
      <c r="K3881" s="29">
        <v>3.2732999999999998E-2</v>
      </c>
      <c r="L3881" s="29">
        <v>0.31569999999999998</v>
      </c>
      <c r="M3881" s="29">
        <v>8.6230000000000001E-2</v>
      </c>
      <c r="N3881" s="29">
        <v>1.422E-2</v>
      </c>
      <c r="O3881" s="29">
        <v>0.89729999999999999</v>
      </c>
      <c r="P3881" s="29">
        <v>1.16483</v>
      </c>
      <c r="Q3881" s="29">
        <v>2.2627000000000001E-2</v>
      </c>
      <c r="R3881" s="29">
        <v>2.1805999999999999E-2</v>
      </c>
      <c r="S3881" s="29">
        <v>3.3036000000000003E-2</v>
      </c>
      <c r="T3881" s="29">
        <v>0.97929999999999995</v>
      </c>
      <c r="U3881" s="29">
        <v>0.11089599999999999</v>
      </c>
      <c r="V3881" s="29">
        <v>0.57869999999999999</v>
      </c>
    </row>
    <row r="3882" spans="1:22" ht="14.25" customHeight="1" x14ac:dyDescent="0.3">
      <c r="A3882" s="57">
        <v>40507</v>
      </c>
      <c r="B3882" s="29">
        <v>19498</v>
      </c>
      <c r="C3882" s="29">
        <v>18932</v>
      </c>
      <c r="D3882" s="29">
        <v>79.73</v>
      </c>
      <c r="E3882" s="29">
        <v>83.6</v>
      </c>
      <c r="F3882" s="29">
        <v>1.3360000000000001</v>
      </c>
      <c r="G3882" s="29">
        <v>1.1962E-2</v>
      </c>
      <c r="H3882" s="29">
        <v>0.15037</v>
      </c>
      <c r="I3882" s="29">
        <v>0.15090000000000001</v>
      </c>
      <c r="J3882" s="29">
        <v>1.5761000000000001</v>
      </c>
      <c r="K3882" s="29">
        <v>3.2912999999999998E-2</v>
      </c>
      <c r="L3882" s="29">
        <v>0.31879999999999997</v>
      </c>
      <c r="M3882" s="29">
        <v>8.745E-2</v>
      </c>
      <c r="N3882" s="29">
        <v>1.422E-2</v>
      </c>
      <c r="O3882" s="29">
        <v>0.89849999999999997</v>
      </c>
      <c r="P3882" s="29">
        <v>1.16754</v>
      </c>
      <c r="Q3882" s="29">
        <v>2.2699E-2</v>
      </c>
      <c r="R3882" s="29">
        <v>2.1965999999999999E-2</v>
      </c>
      <c r="S3882" s="29">
        <v>3.3311E-2</v>
      </c>
      <c r="T3882" s="29">
        <v>0.9909</v>
      </c>
      <c r="U3882" s="29">
        <v>0.111514</v>
      </c>
      <c r="V3882" s="29">
        <v>0.58099999999999996</v>
      </c>
    </row>
    <row r="3883" spans="1:22" ht="14.25" customHeight="1" x14ac:dyDescent="0.3">
      <c r="A3883" s="57">
        <v>40506</v>
      </c>
      <c r="B3883" s="29">
        <v>19500</v>
      </c>
      <c r="C3883" s="29">
        <v>18932</v>
      </c>
      <c r="D3883" s="29">
        <v>79.867000000000004</v>
      </c>
      <c r="E3883" s="29">
        <v>83.54</v>
      </c>
      <c r="F3883" s="29">
        <v>1.3334999999999999</v>
      </c>
      <c r="G3883" s="29">
        <v>1.1972E-2</v>
      </c>
      <c r="H3883" s="29">
        <v>0.15029999999999999</v>
      </c>
      <c r="I3883" s="29">
        <v>0.15090000000000001</v>
      </c>
      <c r="J3883" s="29">
        <v>1.5771999999999999</v>
      </c>
      <c r="K3883" s="29">
        <v>3.2814000000000003E-2</v>
      </c>
      <c r="L3883" s="29">
        <v>0.31869999999999998</v>
      </c>
      <c r="M3883" s="29">
        <v>8.7160000000000001E-2</v>
      </c>
      <c r="N3883" s="29">
        <v>1.421E-2</v>
      </c>
      <c r="O3883" s="29">
        <v>0.89910000000000001</v>
      </c>
      <c r="P3883" s="29">
        <v>1.1678999999999999</v>
      </c>
      <c r="Q3883" s="29">
        <v>2.2769000000000001E-2</v>
      </c>
      <c r="R3883" s="29">
        <v>2.1881999999999999E-2</v>
      </c>
      <c r="S3883" s="29">
        <v>3.3293000000000003E-2</v>
      </c>
      <c r="T3883" s="29">
        <v>0.99019999999999997</v>
      </c>
      <c r="U3883" s="29">
        <v>0.111514</v>
      </c>
      <c r="V3883" s="29">
        <v>0.58089999999999997</v>
      </c>
    </row>
    <row r="3884" spans="1:22" ht="14.25" customHeight="1" x14ac:dyDescent="0.3">
      <c r="A3884" s="57">
        <v>40505</v>
      </c>
      <c r="B3884" s="29">
        <v>19495</v>
      </c>
      <c r="C3884" s="29">
        <v>18932</v>
      </c>
      <c r="D3884" s="29">
        <v>79.680999999999997</v>
      </c>
      <c r="E3884" s="29">
        <v>83.16</v>
      </c>
      <c r="F3884" s="29">
        <v>1.3367</v>
      </c>
      <c r="G3884" s="29">
        <v>1.2024999999999999E-2</v>
      </c>
      <c r="H3884" s="29">
        <v>0.15049000000000001</v>
      </c>
      <c r="I3884" s="29">
        <v>0.151</v>
      </c>
      <c r="J3884" s="29">
        <v>1.5774999999999999</v>
      </c>
      <c r="K3884" s="29">
        <v>3.286E-2</v>
      </c>
      <c r="L3884" s="29">
        <v>0.31830000000000003</v>
      </c>
      <c r="M3884" s="29">
        <v>8.5349999999999995E-2</v>
      </c>
      <c r="N3884" s="29">
        <v>1.422E-2</v>
      </c>
      <c r="O3884" s="29">
        <v>0.89810000000000001</v>
      </c>
      <c r="P3884" s="29">
        <v>1.1693199999999999</v>
      </c>
      <c r="Q3884" s="29">
        <v>2.2606999999999999E-2</v>
      </c>
      <c r="R3884" s="29">
        <v>2.1944000000000002E-2</v>
      </c>
      <c r="S3884" s="29">
        <v>3.3244999999999997E-2</v>
      </c>
      <c r="T3884" s="29">
        <v>0.97589999999999999</v>
      </c>
      <c r="U3884" s="29">
        <v>0.111266</v>
      </c>
      <c r="V3884" s="29">
        <v>0.57579999999999998</v>
      </c>
    </row>
    <row r="3885" spans="1:22" ht="14.25" customHeight="1" x14ac:dyDescent="0.3">
      <c r="A3885" s="57">
        <v>40504</v>
      </c>
      <c r="B3885" s="29">
        <v>19495</v>
      </c>
      <c r="C3885" s="29">
        <v>18932</v>
      </c>
      <c r="D3885" s="29">
        <v>78.682000000000002</v>
      </c>
      <c r="E3885" s="29">
        <v>83.33</v>
      </c>
      <c r="F3885" s="29">
        <v>1.3627</v>
      </c>
      <c r="G3885" s="29">
        <v>1.2E-2</v>
      </c>
      <c r="H3885" s="29">
        <v>0.15062999999999999</v>
      </c>
      <c r="I3885" s="29">
        <v>0.1515</v>
      </c>
      <c r="J3885" s="29">
        <v>1.5956999999999999</v>
      </c>
      <c r="K3885" s="29">
        <v>3.3043999999999997E-2</v>
      </c>
      <c r="L3885" s="29">
        <v>0.3221</v>
      </c>
      <c r="M3885" s="29">
        <v>8.8700000000000001E-2</v>
      </c>
      <c r="N3885" s="29">
        <v>1.4200000000000001E-2</v>
      </c>
      <c r="O3885" s="29">
        <v>0.89759999999999995</v>
      </c>
      <c r="P3885" s="29">
        <v>1.1689799999999999</v>
      </c>
      <c r="Q3885" s="29">
        <v>2.2689000000000001E-2</v>
      </c>
      <c r="R3885" s="29">
        <v>2.2019E-2</v>
      </c>
      <c r="S3885" s="29">
        <v>3.3343999999999999E-2</v>
      </c>
      <c r="T3885" s="29">
        <v>0.98160000000000003</v>
      </c>
      <c r="U3885" s="29">
        <v>0.11195099999999999</v>
      </c>
      <c r="V3885" s="29">
        <v>0.58150000000000002</v>
      </c>
    </row>
    <row r="3886" spans="1:22" ht="14.25" customHeight="1" x14ac:dyDescent="0.3">
      <c r="A3886" s="57">
        <v>40501</v>
      </c>
      <c r="B3886" s="29">
        <v>19495</v>
      </c>
      <c r="C3886" s="29">
        <v>18932</v>
      </c>
      <c r="D3886" s="29">
        <v>78.504000000000005</v>
      </c>
      <c r="E3886" s="29">
        <v>83.55</v>
      </c>
      <c r="F3886" s="29">
        <v>1.3673</v>
      </c>
      <c r="G3886" s="29">
        <v>1.1969E-2</v>
      </c>
      <c r="H3886" s="29">
        <v>0.15060999999999999</v>
      </c>
      <c r="I3886" s="29">
        <v>0.15179999999999999</v>
      </c>
      <c r="J3886" s="29">
        <v>1.5979000000000001</v>
      </c>
      <c r="K3886" s="29">
        <v>3.2981999999999997E-2</v>
      </c>
      <c r="L3886" s="29">
        <v>0.32050000000000001</v>
      </c>
      <c r="M3886" s="29">
        <v>8.8459999999999997E-2</v>
      </c>
      <c r="N3886" s="29">
        <v>1.422E-2</v>
      </c>
      <c r="O3886" s="29">
        <v>0.89529999999999998</v>
      </c>
      <c r="P3886" s="29">
        <v>1.1695899999999999</v>
      </c>
      <c r="Q3886" s="29">
        <v>2.2814999999999998E-2</v>
      </c>
      <c r="R3886" s="29">
        <v>2.2079000000000001E-2</v>
      </c>
      <c r="S3886" s="29">
        <v>3.3383000000000003E-2</v>
      </c>
      <c r="T3886" s="29">
        <v>0.98340000000000005</v>
      </c>
      <c r="U3886" s="29">
        <v>0.111704</v>
      </c>
      <c r="V3886" s="29">
        <v>0.58179999999999998</v>
      </c>
    </row>
    <row r="3887" spans="1:22" ht="14.25" customHeight="1" x14ac:dyDescent="0.3">
      <c r="A3887" s="57">
        <v>40500</v>
      </c>
      <c r="B3887" s="29">
        <v>19495</v>
      </c>
      <c r="C3887" s="29">
        <v>18932</v>
      </c>
      <c r="D3887" s="29">
        <v>78.617000000000004</v>
      </c>
      <c r="E3887" s="29">
        <v>83.52</v>
      </c>
      <c r="F3887" s="29">
        <v>1.3643000000000001</v>
      </c>
      <c r="G3887" s="29">
        <v>1.1972999999999999E-2</v>
      </c>
      <c r="H3887" s="29">
        <v>0.15076000000000001</v>
      </c>
      <c r="I3887" s="29">
        <v>0.15179999999999999</v>
      </c>
      <c r="J3887" s="29">
        <v>1.6041000000000001</v>
      </c>
      <c r="K3887" s="29">
        <v>3.2925000000000003E-2</v>
      </c>
      <c r="L3887" s="29">
        <v>0.31969999999999998</v>
      </c>
      <c r="M3887" s="29">
        <v>8.8599999999999998E-2</v>
      </c>
      <c r="N3887" s="29">
        <v>1.422E-2</v>
      </c>
      <c r="O3887" s="29">
        <v>0.89529999999999998</v>
      </c>
      <c r="P3887" s="29">
        <v>1.1714800000000001</v>
      </c>
      <c r="Q3887" s="29">
        <v>2.2998999999999999E-2</v>
      </c>
      <c r="R3887" s="29">
        <v>2.2110000000000001E-2</v>
      </c>
      <c r="S3887" s="29">
        <v>3.3427999999999999E-2</v>
      </c>
      <c r="T3887" s="29">
        <v>0.98129999999999995</v>
      </c>
      <c r="U3887" s="29">
        <v>0.111638</v>
      </c>
      <c r="V3887" s="29">
        <v>0.58389999999999997</v>
      </c>
    </row>
    <row r="3888" spans="1:22" ht="14.25" customHeight="1" x14ac:dyDescent="0.3">
      <c r="A3888" s="57">
        <v>40499</v>
      </c>
      <c r="B3888" s="29">
        <v>19495</v>
      </c>
      <c r="C3888" s="29">
        <v>18932</v>
      </c>
      <c r="D3888" s="29">
        <v>79.084000000000003</v>
      </c>
      <c r="E3888" s="29">
        <v>83.18</v>
      </c>
      <c r="F3888" s="29">
        <v>1.3529</v>
      </c>
      <c r="G3888" s="29">
        <v>1.2021E-2</v>
      </c>
      <c r="H3888" s="29">
        <v>0.15054000000000001</v>
      </c>
      <c r="I3888" s="29">
        <v>0.15140000000000001</v>
      </c>
      <c r="J3888" s="29">
        <v>1.5907</v>
      </c>
      <c r="K3888" s="29">
        <v>3.2835999999999997E-2</v>
      </c>
      <c r="L3888" s="29">
        <v>0.31680000000000003</v>
      </c>
      <c r="M3888" s="29">
        <v>8.7169999999999997E-2</v>
      </c>
      <c r="N3888" s="29">
        <v>1.422E-2</v>
      </c>
      <c r="O3888" s="29">
        <v>0.8972</v>
      </c>
      <c r="P3888" s="29">
        <v>1.17083</v>
      </c>
      <c r="Q3888" s="29">
        <v>2.2786000000000001E-2</v>
      </c>
      <c r="R3888" s="29">
        <v>2.2075000000000001E-2</v>
      </c>
      <c r="S3888" s="29">
        <v>3.3377999999999998E-2</v>
      </c>
      <c r="T3888" s="29">
        <v>0.97599999999999998</v>
      </c>
      <c r="U3888" s="29">
        <v>0.111204</v>
      </c>
      <c r="V3888" s="29">
        <v>0.57920000000000005</v>
      </c>
    </row>
    <row r="3889" spans="1:22" ht="14.25" customHeight="1" x14ac:dyDescent="0.3">
      <c r="A3889" s="57">
        <v>40498</v>
      </c>
      <c r="B3889" s="29">
        <v>19498</v>
      </c>
      <c r="C3889" s="29">
        <v>18932</v>
      </c>
      <c r="D3889" s="29">
        <v>79.209999999999994</v>
      </c>
      <c r="E3889" s="29">
        <v>83.29</v>
      </c>
      <c r="F3889" s="29">
        <v>1.3489</v>
      </c>
      <c r="G3889" s="29">
        <v>1.2003E-2</v>
      </c>
      <c r="H3889" s="29">
        <v>0.15062999999999999</v>
      </c>
      <c r="I3889" s="29">
        <v>0.1512</v>
      </c>
      <c r="J3889" s="29">
        <v>1.5885</v>
      </c>
      <c r="K3889" s="29">
        <v>3.3052999999999999E-2</v>
      </c>
      <c r="L3889" s="29">
        <v>0.31740000000000002</v>
      </c>
      <c r="M3889" s="29">
        <v>8.8279999999999997E-2</v>
      </c>
      <c r="N3889" s="29">
        <v>1.422E-2</v>
      </c>
      <c r="O3889" s="29">
        <v>0.8952</v>
      </c>
      <c r="P3889" s="29">
        <v>1.1674800000000001</v>
      </c>
      <c r="Q3889" s="29">
        <v>2.2748000000000001E-2</v>
      </c>
      <c r="R3889" s="29">
        <v>2.2075000000000001E-2</v>
      </c>
      <c r="S3889" s="29">
        <v>3.3377999999999998E-2</v>
      </c>
      <c r="T3889" s="29">
        <v>0.97819999999999996</v>
      </c>
      <c r="U3889" s="29">
        <v>0.11117299999999999</v>
      </c>
      <c r="V3889" s="29">
        <v>0.57469999999999999</v>
      </c>
    </row>
    <row r="3890" spans="1:22" ht="14.25" customHeight="1" x14ac:dyDescent="0.3">
      <c r="A3890" s="57">
        <v>40497</v>
      </c>
      <c r="B3890" s="29">
        <v>19498</v>
      </c>
      <c r="C3890" s="29">
        <v>18932</v>
      </c>
      <c r="D3890" s="29">
        <v>78.518000000000001</v>
      </c>
      <c r="E3890" s="29">
        <v>83.07</v>
      </c>
      <c r="F3890" s="29">
        <v>1.3587</v>
      </c>
      <c r="G3890" s="29">
        <v>1.2035000000000001E-2</v>
      </c>
      <c r="H3890" s="29">
        <v>0.15048</v>
      </c>
      <c r="I3890" s="29">
        <v>0.151</v>
      </c>
      <c r="J3890" s="29">
        <v>1.6052999999999999</v>
      </c>
      <c r="K3890" s="29">
        <v>3.3030999999999998E-2</v>
      </c>
      <c r="L3890" s="29">
        <v>0.31879999999999997</v>
      </c>
      <c r="M3890" s="29">
        <v>8.7859999999999994E-2</v>
      </c>
      <c r="N3890" s="29">
        <v>1.422E-2</v>
      </c>
      <c r="O3890" s="29">
        <v>0.89480000000000004</v>
      </c>
      <c r="P3890" s="29">
        <v>1.1696599999999999</v>
      </c>
      <c r="Q3890" s="29">
        <v>2.2879E-2</v>
      </c>
      <c r="R3890" s="29">
        <v>2.2109E-2</v>
      </c>
      <c r="S3890" s="29">
        <v>3.3501000000000003E-2</v>
      </c>
      <c r="T3890" s="29">
        <v>0.99019999999999997</v>
      </c>
      <c r="U3890" s="29">
        <v>0.111328</v>
      </c>
      <c r="V3890" s="29">
        <v>0.58089999999999997</v>
      </c>
    </row>
    <row r="3891" spans="1:22" ht="14.25" customHeight="1" x14ac:dyDescent="0.3">
      <c r="A3891" s="57">
        <v>40494</v>
      </c>
      <c r="B3891" s="29">
        <v>19498</v>
      </c>
      <c r="C3891" s="29">
        <v>18932</v>
      </c>
      <c r="D3891" s="29">
        <v>78.081999999999994</v>
      </c>
      <c r="E3891" s="29">
        <v>82.53</v>
      </c>
      <c r="F3891" s="29">
        <v>1.3691</v>
      </c>
      <c r="G3891" s="29">
        <v>1.2116999999999999E-2</v>
      </c>
      <c r="H3891" s="29">
        <v>0.15067</v>
      </c>
      <c r="I3891" s="29">
        <v>0.151</v>
      </c>
      <c r="J3891" s="29">
        <v>1.6113999999999999</v>
      </c>
      <c r="K3891" s="29">
        <v>3.3101999999999999E-2</v>
      </c>
      <c r="L3891" s="29">
        <v>0.32079999999999997</v>
      </c>
      <c r="M3891" s="29">
        <v>8.8650000000000007E-2</v>
      </c>
      <c r="N3891" s="29">
        <v>1.4200000000000001E-2</v>
      </c>
      <c r="O3891" s="29">
        <v>0.89570000000000005</v>
      </c>
      <c r="P3891" s="29">
        <v>1.1668700000000001</v>
      </c>
      <c r="Q3891" s="29">
        <v>2.2839000000000002E-2</v>
      </c>
      <c r="R3891" s="29">
        <v>2.2311000000000001E-2</v>
      </c>
      <c r="S3891" s="29">
        <v>3.3501000000000003E-2</v>
      </c>
      <c r="T3891" s="29">
        <v>0.98780000000000001</v>
      </c>
      <c r="U3891" s="29">
        <v>0.11129699999999999</v>
      </c>
      <c r="V3891" s="29">
        <v>0.58009999999999995</v>
      </c>
    </row>
    <row r="3892" spans="1:22" ht="14.25" customHeight="1" x14ac:dyDescent="0.3">
      <c r="A3892" s="57">
        <v>40493</v>
      </c>
      <c r="B3892" s="29">
        <v>19498</v>
      </c>
      <c r="C3892" s="29">
        <v>18932</v>
      </c>
      <c r="D3892" s="29">
        <v>78.216999999999999</v>
      </c>
      <c r="E3892" s="29">
        <v>82.49</v>
      </c>
      <c r="F3892" s="29">
        <v>1.3667</v>
      </c>
      <c r="G3892" s="29">
        <v>1.2123E-2</v>
      </c>
      <c r="H3892" s="29">
        <v>0.15095</v>
      </c>
      <c r="I3892" s="29">
        <v>0.15140000000000001</v>
      </c>
      <c r="J3892" s="29">
        <v>1.6123000000000001</v>
      </c>
      <c r="K3892" s="29">
        <v>3.3223000000000003E-2</v>
      </c>
      <c r="L3892" s="29">
        <v>0.32250000000000001</v>
      </c>
      <c r="M3892" s="29">
        <v>8.9990000000000001E-2</v>
      </c>
      <c r="N3892" s="29">
        <v>1.4200000000000001E-2</v>
      </c>
      <c r="O3892" s="29">
        <v>0.89670000000000005</v>
      </c>
      <c r="P3892" s="29">
        <v>1.17028</v>
      </c>
      <c r="Q3892" s="29">
        <v>2.2870000000000001E-2</v>
      </c>
      <c r="R3892" s="29">
        <v>2.2741999999999998E-2</v>
      </c>
      <c r="S3892" s="29">
        <v>3.3591000000000003E-2</v>
      </c>
      <c r="T3892" s="29">
        <v>0.99670000000000003</v>
      </c>
      <c r="U3892" s="29">
        <v>0.112014</v>
      </c>
      <c r="V3892" s="29">
        <v>0.58320000000000005</v>
      </c>
    </row>
    <row r="3893" spans="1:22" ht="14.25" customHeight="1" x14ac:dyDescent="0.3">
      <c r="A3893" s="57">
        <v>40492</v>
      </c>
      <c r="B3893" s="29">
        <v>19500</v>
      </c>
      <c r="C3893" s="29">
        <v>18932</v>
      </c>
      <c r="D3893" s="29">
        <v>77.634</v>
      </c>
      <c r="E3893" s="29">
        <v>82.28</v>
      </c>
      <c r="F3893" s="29">
        <v>1.3783000000000001</v>
      </c>
      <c r="G3893" s="29">
        <v>1.2154999999999999E-2</v>
      </c>
      <c r="H3893" s="29">
        <v>0.15075</v>
      </c>
      <c r="I3893" s="29">
        <v>0.15129999999999999</v>
      </c>
      <c r="J3893" s="29">
        <v>1.6122000000000001</v>
      </c>
      <c r="K3893" s="29">
        <v>3.3134999999999998E-2</v>
      </c>
      <c r="L3893" s="29">
        <v>0.32329999999999998</v>
      </c>
      <c r="M3893" s="29">
        <v>9.042E-2</v>
      </c>
      <c r="N3893" s="29">
        <v>1.4200000000000001E-2</v>
      </c>
      <c r="O3893" s="29">
        <v>0.89570000000000005</v>
      </c>
      <c r="P3893" s="29">
        <v>1.1696</v>
      </c>
      <c r="Q3893" s="29">
        <v>2.3088000000000001E-2</v>
      </c>
      <c r="R3893" s="29">
        <v>2.2565999999999999E-2</v>
      </c>
      <c r="S3893" s="29">
        <v>3.3790000000000001E-2</v>
      </c>
      <c r="T3893" s="29">
        <v>0.99909999999999999</v>
      </c>
      <c r="U3893" s="29">
        <v>0.112454</v>
      </c>
      <c r="V3893" s="29">
        <v>0.58560000000000001</v>
      </c>
    </row>
    <row r="3894" spans="1:22" ht="14.25" customHeight="1" x14ac:dyDescent="0.3">
      <c r="A3894" s="57">
        <v>40491</v>
      </c>
      <c r="B3894" s="29">
        <v>19498</v>
      </c>
      <c r="C3894" s="29">
        <v>18932</v>
      </c>
      <c r="D3894" s="29">
        <v>77.442999999999998</v>
      </c>
      <c r="E3894" s="29">
        <v>81.69</v>
      </c>
      <c r="F3894" s="29">
        <v>1.3773</v>
      </c>
      <c r="G3894" s="29">
        <v>1.2241999999999999E-2</v>
      </c>
      <c r="H3894" s="29">
        <v>0.15051</v>
      </c>
      <c r="I3894" s="29">
        <v>0.15140000000000001</v>
      </c>
      <c r="J3894" s="29">
        <v>1.5985</v>
      </c>
      <c r="K3894" s="29">
        <v>3.3173000000000001E-2</v>
      </c>
      <c r="L3894" s="29">
        <v>0.3231</v>
      </c>
      <c r="M3894" s="29">
        <v>8.9289999999999994E-2</v>
      </c>
      <c r="N3894" s="29">
        <v>1.4200000000000001E-2</v>
      </c>
      <c r="O3894" s="29">
        <v>0.89580000000000004</v>
      </c>
      <c r="P3894" s="29">
        <v>1.17049</v>
      </c>
      <c r="Q3894" s="29">
        <v>2.3068000000000002E-2</v>
      </c>
      <c r="R3894" s="29">
        <v>2.2568000000000001E-2</v>
      </c>
      <c r="S3894" s="29">
        <v>3.3806999999999997E-2</v>
      </c>
      <c r="T3894" s="29">
        <v>0.99199999999999999</v>
      </c>
      <c r="U3894" s="29">
        <v>0.111857</v>
      </c>
      <c r="V3894" s="29">
        <v>0.58799999999999997</v>
      </c>
    </row>
    <row r="3895" spans="1:22" ht="14.25" customHeight="1" x14ac:dyDescent="0.3">
      <c r="A3895" s="57">
        <v>40490</v>
      </c>
      <c r="B3895" s="29">
        <v>19498</v>
      </c>
      <c r="C3895" s="29">
        <v>18932</v>
      </c>
      <c r="D3895" s="29">
        <v>77.027000000000001</v>
      </c>
      <c r="E3895" s="29">
        <v>81.180000000000007</v>
      </c>
      <c r="F3895" s="29">
        <v>1.3919999999999999</v>
      </c>
      <c r="G3895" s="29">
        <v>1.2319E-2</v>
      </c>
      <c r="H3895" s="29">
        <v>0.14968000000000001</v>
      </c>
      <c r="I3895" s="29">
        <v>0.15140000000000001</v>
      </c>
      <c r="J3895" s="29">
        <v>1.6138999999999999</v>
      </c>
      <c r="K3895" s="29">
        <v>3.3091000000000002E-2</v>
      </c>
      <c r="L3895" s="29">
        <v>0.32269999999999999</v>
      </c>
      <c r="M3895" s="29">
        <v>8.9569999999999997E-2</v>
      </c>
      <c r="N3895" s="29">
        <v>1.4200000000000001E-2</v>
      </c>
      <c r="O3895" s="29">
        <v>0.89670000000000005</v>
      </c>
      <c r="P3895" s="29">
        <v>1.1705700000000001</v>
      </c>
      <c r="Q3895" s="29">
        <v>2.3164000000000001E-2</v>
      </c>
      <c r="R3895" s="29">
        <v>2.2516999999999999E-2</v>
      </c>
      <c r="S3895" s="29">
        <v>3.3727E-2</v>
      </c>
      <c r="T3895" s="29">
        <v>0.99639999999999995</v>
      </c>
      <c r="U3895" s="29">
        <v>0.112265</v>
      </c>
      <c r="V3895" s="29">
        <v>0.58819999999999995</v>
      </c>
    </row>
    <row r="3896" spans="1:22" ht="14.25" customHeight="1" x14ac:dyDescent="0.3">
      <c r="A3896" s="57">
        <v>40487</v>
      </c>
      <c r="B3896" s="29">
        <v>19498</v>
      </c>
      <c r="C3896" s="29">
        <v>18932</v>
      </c>
      <c r="D3896" s="29">
        <v>76.548000000000002</v>
      </c>
      <c r="E3896" s="29">
        <v>81.260000000000005</v>
      </c>
      <c r="F3896" s="29">
        <v>1.4032</v>
      </c>
      <c r="G3896" s="29">
        <v>1.2303E-2</v>
      </c>
      <c r="H3896" s="29">
        <v>0.15023</v>
      </c>
      <c r="I3896" s="29">
        <v>0.152</v>
      </c>
      <c r="J3896" s="29">
        <v>1.6182000000000001</v>
      </c>
      <c r="K3896" s="29">
        <v>3.3146000000000002E-2</v>
      </c>
      <c r="L3896" s="29">
        <v>0.32379999999999998</v>
      </c>
      <c r="M3896" s="29">
        <v>9.0190000000000006E-2</v>
      </c>
      <c r="N3896" s="29">
        <v>1.4200000000000001E-2</v>
      </c>
      <c r="O3896" s="29">
        <v>0.89710000000000001</v>
      </c>
      <c r="P3896" s="29">
        <v>1.1716500000000001</v>
      </c>
      <c r="Q3896" s="29">
        <v>2.35E-2</v>
      </c>
      <c r="R3896" s="29">
        <v>2.2613999999999999E-2</v>
      </c>
      <c r="S3896" s="29">
        <v>3.3739999999999999E-2</v>
      </c>
      <c r="T3896" s="29">
        <v>0.99970000000000003</v>
      </c>
      <c r="U3896" s="29">
        <v>0.11237900000000001</v>
      </c>
      <c r="V3896" s="29">
        <v>0.59609999999999996</v>
      </c>
    </row>
    <row r="3897" spans="1:22" ht="14.25" customHeight="1" x14ac:dyDescent="0.3">
      <c r="A3897" s="57">
        <v>40486</v>
      </c>
      <c r="B3897" s="29">
        <v>19495</v>
      </c>
      <c r="C3897" s="29">
        <v>18932</v>
      </c>
      <c r="D3897" s="29">
        <v>75.882000000000005</v>
      </c>
      <c r="E3897" s="29">
        <v>80.75</v>
      </c>
      <c r="F3897" s="29">
        <v>1.4207000000000001</v>
      </c>
      <c r="G3897" s="29">
        <v>1.2383999999999999E-2</v>
      </c>
      <c r="H3897" s="29">
        <v>0.15010000000000001</v>
      </c>
      <c r="I3897" s="29">
        <v>0.152</v>
      </c>
      <c r="J3897" s="29">
        <v>1.6268</v>
      </c>
      <c r="K3897" s="29">
        <v>3.3078000000000003E-2</v>
      </c>
      <c r="L3897" s="29">
        <v>0.32440000000000002</v>
      </c>
      <c r="M3897" s="29">
        <v>9.0270000000000003E-2</v>
      </c>
      <c r="N3897" s="29">
        <v>1.4200000000000001E-2</v>
      </c>
      <c r="O3897" s="29">
        <v>0.89659999999999995</v>
      </c>
      <c r="P3897" s="29">
        <v>1.16754</v>
      </c>
      <c r="Q3897" s="29">
        <v>2.3658999999999999E-2</v>
      </c>
      <c r="R3897" s="29">
        <v>2.2613999999999999E-2</v>
      </c>
      <c r="S3897" s="29">
        <v>3.3693000000000001E-2</v>
      </c>
      <c r="T3897" s="29">
        <v>0.99780000000000002</v>
      </c>
      <c r="U3897" s="29">
        <v>0.11251800000000001</v>
      </c>
      <c r="V3897" s="29">
        <v>0.59640000000000004</v>
      </c>
    </row>
    <row r="3898" spans="1:22" ht="14.25" customHeight="1" x14ac:dyDescent="0.3">
      <c r="A3898" s="57">
        <v>40485</v>
      </c>
      <c r="B3898" s="29">
        <v>19498</v>
      </c>
      <c r="C3898" s="29">
        <v>18932</v>
      </c>
      <c r="D3898" s="29">
        <v>76.480999999999995</v>
      </c>
      <c r="E3898" s="29">
        <v>81.069999999999993</v>
      </c>
      <c r="F3898" s="29">
        <v>1.4138999999999999</v>
      </c>
      <c r="G3898" s="29">
        <v>1.2331999999999999E-2</v>
      </c>
      <c r="H3898" s="29">
        <v>0.14979000000000001</v>
      </c>
      <c r="I3898" s="29">
        <v>0.15179999999999999</v>
      </c>
      <c r="J3898" s="29">
        <v>1.6081000000000001</v>
      </c>
      <c r="K3898" s="29">
        <v>3.2878999999999999E-2</v>
      </c>
      <c r="L3898" s="29">
        <v>0.32440000000000002</v>
      </c>
      <c r="M3898" s="29">
        <v>9.0130000000000002E-2</v>
      </c>
      <c r="N3898" s="29">
        <v>1.4200000000000001E-2</v>
      </c>
      <c r="O3898" s="29">
        <v>0.89539999999999997</v>
      </c>
      <c r="P3898" s="29">
        <v>1.1669099999999999</v>
      </c>
      <c r="Q3898" s="29">
        <v>2.3595999999999999E-2</v>
      </c>
      <c r="R3898" s="29">
        <v>2.2543000000000001E-2</v>
      </c>
      <c r="S3898" s="29">
        <v>3.3619999999999997E-2</v>
      </c>
      <c r="T3898" s="29">
        <v>0.99480000000000002</v>
      </c>
      <c r="U3898" s="29">
        <v>0.112139</v>
      </c>
      <c r="V3898" s="29">
        <v>0.59</v>
      </c>
    </row>
    <row r="3899" spans="1:22" ht="14.25" customHeight="1" x14ac:dyDescent="0.3">
      <c r="A3899" s="57">
        <v>40484</v>
      </c>
      <c r="B3899" s="29">
        <v>19490</v>
      </c>
      <c r="C3899" s="29">
        <v>18932</v>
      </c>
      <c r="D3899" s="29">
        <v>76.721999999999994</v>
      </c>
      <c r="E3899" s="29">
        <v>80.63</v>
      </c>
      <c r="F3899" s="29">
        <v>1.4034</v>
      </c>
      <c r="G3899" s="29">
        <v>1.2403000000000001E-2</v>
      </c>
      <c r="H3899" s="29">
        <v>0.14973</v>
      </c>
      <c r="I3899" s="29">
        <v>0.15129999999999999</v>
      </c>
      <c r="J3899" s="29">
        <v>1.6041000000000001</v>
      </c>
      <c r="K3899" s="29">
        <v>3.2814000000000003E-2</v>
      </c>
      <c r="L3899" s="29">
        <v>0.32429999999999998</v>
      </c>
      <c r="M3899" s="29">
        <v>8.992E-2</v>
      </c>
      <c r="N3899" s="29">
        <v>1.418E-2</v>
      </c>
      <c r="O3899" s="29">
        <v>0.89529999999999998</v>
      </c>
      <c r="P3899" s="29">
        <v>1.16686</v>
      </c>
      <c r="Q3899" s="29">
        <v>2.3452000000000001E-2</v>
      </c>
      <c r="R3899" s="29">
        <v>2.2536E-2</v>
      </c>
      <c r="S3899" s="29">
        <v>3.3535000000000002E-2</v>
      </c>
      <c r="T3899" s="29">
        <v>0.9919</v>
      </c>
      <c r="U3899" s="29">
        <v>0.112108</v>
      </c>
      <c r="V3899" s="29">
        <v>0.58699999999999997</v>
      </c>
    </row>
    <row r="3900" spans="1:22" ht="14.25" customHeight="1" x14ac:dyDescent="0.3">
      <c r="A3900" s="57">
        <v>40483</v>
      </c>
      <c r="B3900" s="29">
        <v>19498</v>
      </c>
      <c r="C3900" s="29">
        <v>18932</v>
      </c>
      <c r="D3900" s="29">
        <v>77.296000000000006</v>
      </c>
      <c r="E3900" s="29">
        <v>80.510000000000005</v>
      </c>
      <c r="F3900" s="29">
        <v>1.3893</v>
      </c>
      <c r="G3900" s="29">
        <v>1.2422000000000001E-2</v>
      </c>
      <c r="H3900" s="29">
        <v>0.14948</v>
      </c>
      <c r="I3900" s="29">
        <v>0.152</v>
      </c>
      <c r="J3900" s="29">
        <v>1.6035999999999999</v>
      </c>
      <c r="K3900" s="29">
        <v>3.2833000000000001E-2</v>
      </c>
      <c r="L3900" s="29">
        <v>0.32290000000000002</v>
      </c>
      <c r="M3900" s="29">
        <v>8.9550000000000005E-2</v>
      </c>
      <c r="N3900" s="29">
        <v>1.4160000000000001E-2</v>
      </c>
      <c r="O3900" s="29">
        <v>0.89580000000000004</v>
      </c>
      <c r="P3900" s="29">
        <v>1.16421</v>
      </c>
      <c r="Q3900" s="29">
        <v>2.3355999999999998E-2</v>
      </c>
      <c r="R3900" s="29">
        <v>2.2485000000000002E-2</v>
      </c>
      <c r="S3900" s="29">
        <v>3.3501000000000003E-2</v>
      </c>
      <c r="T3900" s="29">
        <v>0.98499999999999999</v>
      </c>
      <c r="U3900" s="29">
        <v>0.111857</v>
      </c>
      <c r="V3900" s="29">
        <v>0.5857</v>
      </c>
    </row>
    <row r="3901" spans="1:22" ht="14.25" customHeight="1" x14ac:dyDescent="0.3">
      <c r="A3901" s="57">
        <v>40480</v>
      </c>
      <c r="B3901" s="29">
        <v>19498</v>
      </c>
      <c r="C3901" s="29">
        <v>18932</v>
      </c>
      <c r="D3901" s="29">
        <v>77.266000000000005</v>
      </c>
      <c r="E3901" s="29">
        <v>80.400000000000006</v>
      </c>
      <c r="F3901" s="29">
        <v>1.3947000000000001</v>
      </c>
      <c r="G3901" s="29">
        <v>1.2437999999999999E-2</v>
      </c>
      <c r="H3901" s="29">
        <v>0.14985999999999999</v>
      </c>
      <c r="I3901" s="29">
        <v>0.15190000000000001</v>
      </c>
      <c r="J3901" s="29">
        <v>1.6037999999999999</v>
      </c>
      <c r="K3901" s="29">
        <v>3.2615999999999999E-2</v>
      </c>
      <c r="L3901" s="29">
        <v>0.32229999999999998</v>
      </c>
      <c r="M3901" s="29">
        <v>8.9230000000000004E-2</v>
      </c>
      <c r="N3901" s="29">
        <v>1.414E-2</v>
      </c>
      <c r="O3901" s="29">
        <v>0.89559999999999995</v>
      </c>
      <c r="P3901" s="29">
        <v>1.16374</v>
      </c>
      <c r="Q3901" s="29">
        <v>2.3310000000000001E-2</v>
      </c>
      <c r="R3901" s="29">
        <v>2.2502000000000001E-2</v>
      </c>
      <c r="S3901" s="29">
        <v>3.3456E-2</v>
      </c>
      <c r="T3901" s="29">
        <v>0.98099999999999998</v>
      </c>
      <c r="U3901" s="29">
        <v>0.11192000000000001</v>
      </c>
      <c r="V3901" s="29">
        <v>0.5877</v>
      </c>
    </row>
    <row r="3902" spans="1:22" ht="14.25" customHeight="1" x14ac:dyDescent="0.3">
      <c r="A3902" s="57">
        <v>40479</v>
      </c>
      <c r="B3902" s="29">
        <v>19498</v>
      </c>
      <c r="C3902" s="29">
        <v>18932</v>
      </c>
      <c r="D3902" s="29">
        <v>77.308000000000007</v>
      </c>
      <c r="E3902" s="29">
        <v>81.03</v>
      </c>
      <c r="F3902" s="29">
        <v>1.393</v>
      </c>
      <c r="G3902" s="29">
        <v>1.2343E-2</v>
      </c>
      <c r="H3902" s="29">
        <v>0.14953</v>
      </c>
      <c r="I3902" s="29">
        <v>0.15090000000000001</v>
      </c>
      <c r="J3902" s="29">
        <v>1.5946</v>
      </c>
      <c r="K3902" s="29">
        <v>3.2607999999999998E-2</v>
      </c>
      <c r="L3902" s="29">
        <v>0.3216</v>
      </c>
      <c r="M3902" s="29">
        <v>8.9010000000000006E-2</v>
      </c>
      <c r="N3902" s="29">
        <v>1.414E-2</v>
      </c>
      <c r="O3902" s="29">
        <v>0.89549999999999996</v>
      </c>
      <c r="P3902" s="29">
        <v>1.16415</v>
      </c>
      <c r="Q3902" s="29">
        <v>2.3241999999999999E-2</v>
      </c>
      <c r="R3902" s="29">
        <v>2.2457000000000001E-2</v>
      </c>
      <c r="S3902" s="29">
        <v>3.3389000000000002E-2</v>
      </c>
      <c r="T3902" s="29">
        <v>0.97929999999999995</v>
      </c>
      <c r="U3902" s="29">
        <v>0.11204500000000001</v>
      </c>
      <c r="V3902" s="29">
        <v>0.58460000000000001</v>
      </c>
    </row>
    <row r="3903" spans="1:22" ht="14.25" customHeight="1" x14ac:dyDescent="0.3">
      <c r="A3903" s="57">
        <v>40478</v>
      </c>
      <c r="B3903" s="29">
        <v>19490</v>
      </c>
      <c r="C3903" s="29">
        <v>18932</v>
      </c>
      <c r="D3903" s="29">
        <v>78.149000000000001</v>
      </c>
      <c r="E3903" s="29">
        <v>81.75</v>
      </c>
      <c r="F3903" s="29">
        <v>1.3769</v>
      </c>
      <c r="G3903" s="29">
        <v>1.2231000000000001E-2</v>
      </c>
      <c r="H3903" s="29">
        <v>0.14968000000000001</v>
      </c>
      <c r="I3903" s="29">
        <v>0.1507</v>
      </c>
      <c r="J3903" s="29">
        <v>1.5769</v>
      </c>
      <c r="K3903" s="29">
        <v>3.2555000000000001E-2</v>
      </c>
      <c r="L3903" s="29">
        <v>0.32129999999999997</v>
      </c>
      <c r="M3903" s="29">
        <v>8.8239999999999999E-2</v>
      </c>
      <c r="N3903" s="29">
        <v>1.417E-2</v>
      </c>
      <c r="O3903" s="29">
        <v>0.89590000000000003</v>
      </c>
      <c r="P3903" s="29">
        <v>1.1634</v>
      </c>
      <c r="Q3903" s="29">
        <v>2.3108E-2</v>
      </c>
      <c r="R3903" s="29">
        <v>2.2495000000000001E-2</v>
      </c>
      <c r="S3903" s="29">
        <v>3.3339000000000001E-2</v>
      </c>
      <c r="T3903" s="29">
        <v>0.97260000000000002</v>
      </c>
      <c r="U3903" s="29">
        <v>0.111639</v>
      </c>
      <c r="V3903" s="29">
        <v>0.58130000000000004</v>
      </c>
    </row>
    <row r="3904" spans="1:22" ht="14.25" customHeight="1" x14ac:dyDescent="0.3">
      <c r="A3904" s="57">
        <v>40477</v>
      </c>
      <c r="B3904" s="29">
        <v>19495</v>
      </c>
      <c r="C3904" s="29">
        <v>18932</v>
      </c>
      <c r="D3904" s="29">
        <v>77.707999999999998</v>
      </c>
      <c r="E3904" s="29">
        <v>81.430000000000007</v>
      </c>
      <c r="F3904" s="29">
        <v>1.3858999999999999</v>
      </c>
      <c r="G3904" s="29">
        <v>1.2279999999999999E-2</v>
      </c>
      <c r="H3904" s="29">
        <v>0.15010000000000001</v>
      </c>
      <c r="I3904" s="29">
        <v>0.1515</v>
      </c>
      <c r="J3904" s="29">
        <v>1.5845</v>
      </c>
      <c r="K3904" s="29">
        <v>3.2645E-2</v>
      </c>
      <c r="L3904" s="29">
        <v>0.32279999999999998</v>
      </c>
      <c r="M3904" s="29">
        <v>8.8980000000000004E-2</v>
      </c>
      <c r="N3904" s="29">
        <v>1.4120000000000001E-2</v>
      </c>
      <c r="O3904" s="29">
        <v>0.89529999999999998</v>
      </c>
      <c r="P3904" s="29">
        <v>1.1674800000000001</v>
      </c>
      <c r="Q3904" s="29">
        <v>2.3144999999999999E-2</v>
      </c>
      <c r="R3904" s="29">
        <v>2.2501E-2</v>
      </c>
      <c r="S3904" s="29">
        <v>3.3417000000000002E-2</v>
      </c>
      <c r="T3904" s="29">
        <v>0.97670000000000001</v>
      </c>
      <c r="U3904" s="29">
        <v>0.112139</v>
      </c>
      <c r="V3904" s="29">
        <v>0.58709999999999996</v>
      </c>
    </row>
    <row r="3905" spans="1:22" ht="14.25" customHeight="1" x14ac:dyDescent="0.3">
      <c r="A3905" s="57">
        <v>40476</v>
      </c>
      <c r="B3905" s="29">
        <v>19485</v>
      </c>
      <c r="C3905" s="29">
        <v>18932</v>
      </c>
      <c r="D3905" s="29">
        <v>77.102999999999994</v>
      </c>
      <c r="E3905" s="29">
        <v>80.81</v>
      </c>
      <c r="F3905" s="29">
        <v>1.3965000000000001</v>
      </c>
      <c r="G3905" s="29">
        <v>1.2374E-2</v>
      </c>
      <c r="H3905" s="29">
        <v>0.15018999999999999</v>
      </c>
      <c r="I3905" s="29">
        <v>0.152</v>
      </c>
      <c r="J3905" s="29">
        <v>1.5723</v>
      </c>
      <c r="K3905" s="29">
        <v>3.2684999999999999E-2</v>
      </c>
      <c r="L3905" s="29">
        <v>0.3231</v>
      </c>
      <c r="M3905" s="29">
        <v>8.949E-2</v>
      </c>
      <c r="N3905" s="29">
        <v>1.4149999999999999E-2</v>
      </c>
      <c r="O3905" s="29">
        <v>0.89539999999999997</v>
      </c>
      <c r="P3905" s="29">
        <v>1.16401</v>
      </c>
      <c r="Q3905" s="29">
        <v>2.3223000000000001E-2</v>
      </c>
      <c r="R3905" s="29">
        <v>2.2544999999999999E-2</v>
      </c>
      <c r="S3905" s="29">
        <v>3.3494999999999997E-2</v>
      </c>
      <c r="T3905" s="29">
        <v>0.98040000000000005</v>
      </c>
      <c r="U3905" s="29">
        <v>0.112391</v>
      </c>
      <c r="V3905" s="29">
        <v>0.58940000000000003</v>
      </c>
    </row>
    <row r="3906" spans="1:22" ht="14.25" customHeight="1" x14ac:dyDescent="0.3">
      <c r="A3906" s="57">
        <v>40473</v>
      </c>
      <c r="B3906" s="29">
        <v>19495</v>
      </c>
      <c r="C3906" s="29">
        <v>18932</v>
      </c>
      <c r="D3906" s="29">
        <v>77.471999999999994</v>
      </c>
      <c r="E3906" s="29">
        <v>81.38</v>
      </c>
      <c r="F3906" s="29">
        <v>1.3954</v>
      </c>
      <c r="G3906" s="29">
        <v>1.2289E-2</v>
      </c>
      <c r="H3906" s="29">
        <v>0.15021999999999999</v>
      </c>
      <c r="I3906" s="29">
        <v>0.15240000000000001</v>
      </c>
      <c r="J3906" s="29">
        <v>1.5682</v>
      </c>
      <c r="K3906" s="29">
        <v>3.2406999999999998E-2</v>
      </c>
      <c r="L3906" s="29">
        <v>0.32140000000000002</v>
      </c>
      <c r="M3906" s="29">
        <v>8.8830000000000006E-2</v>
      </c>
      <c r="N3906" s="29">
        <v>1.4200000000000001E-2</v>
      </c>
      <c r="O3906" s="29">
        <v>0.89570000000000005</v>
      </c>
      <c r="P3906" s="29">
        <v>1.16347</v>
      </c>
      <c r="Q3906" s="29">
        <v>2.3140000000000001E-2</v>
      </c>
      <c r="R3906" s="29">
        <v>2.2426999999999999E-2</v>
      </c>
      <c r="S3906" s="29">
        <v>3.3316999999999999E-2</v>
      </c>
      <c r="T3906" s="29">
        <v>0.9748</v>
      </c>
      <c r="U3906" s="29">
        <v>0.111888</v>
      </c>
      <c r="V3906" s="29">
        <v>0.58620000000000005</v>
      </c>
    </row>
    <row r="3907" spans="1:22" ht="14.25" customHeight="1" x14ac:dyDescent="0.3">
      <c r="A3907" s="57">
        <v>40472</v>
      </c>
      <c r="B3907" s="29">
        <v>19493</v>
      </c>
      <c r="C3907" s="29">
        <v>18932</v>
      </c>
      <c r="D3907" s="29">
        <v>77.418000000000006</v>
      </c>
      <c r="E3907" s="29">
        <v>81.33</v>
      </c>
      <c r="F3907" s="29">
        <v>1.3919999999999999</v>
      </c>
      <c r="G3907" s="29">
        <v>1.2296E-2</v>
      </c>
      <c r="H3907" s="29">
        <v>0.15032000000000001</v>
      </c>
      <c r="I3907" s="29">
        <v>0.1532</v>
      </c>
      <c r="J3907" s="29">
        <v>1.5704</v>
      </c>
      <c r="K3907" s="29">
        <v>3.2482999999999998E-2</v>
      </c>
      <c r="L3907" s="29">
        <v>0.32219999999999999</v>
      </c>
      <c r="M3907" s="29">
        <v>8.8370000000000004E-2</v>
      </c>
      <c r="N3907" s="29">
        <v>1.4200000000000001E-2</v>
      </c>
      <c r="O3907" s="29">
        <v>0.89490000000000003</v>
      </c>
      <c r="P3907" s="29">
        <v>1.16205</v>
      </c>
      <c r="Q3907" s="29">
        <v>2.3099999999999999E-2</v>
      </c>
      <c r="R3907" s="29">
        <v>2.2568000000000001E-2</v>
      </c>
      <c r="S3907" s="29">
        <v>3.3445000000000003E-2</v>
      </c>
      <c r="T3907" s="29">
        <v>0.97399999999999998</v>
      </c>
      <c r="U3907" s="29">
        <v>0.11195099999999999</v>
      </c>
      <c r="V3907" s="29">
        <v>0.58950000000000002</v>
      </c>
    </row>
    <row r="3908" spans="1:22" ht="14.25" customHeight="1" x14ac:dyDescent="0.3">
      <c r="A3908" s="57">
        <v>40471</v>
      </c>
      <c r="B3908" s="29">
        <v>19495</v>
      </c>
      <c r="C3908" s="29">
        <v>18932</v>
      </c>
      <c r="D3908" s="29">
        <v>77.171000000000006</v>
      </c>
      <c r="E3908" s="29">
        <v>81.09</v>
      </c>
      <c r="F3908" s="29">
        <v>1.3964000000000001</v>
      </c>
      <c r="G3908" s="29">
        <v>1.2331999999999999E-2</v>
      </c>
      <c r="H3908" s="29">
        <v>0.1507</v>
      </c>
      <c r="I3908" s="29">
        <v>0.15379999999999999</v>
      </c>
      <c r="J3908" s="29">
        <v>1.5849</v>
      </c>
      <c r="K3908" s="29">
        <v>3.2385999999999998E-2</v>
      </c>
      <c r="L3908" s="29">
        <v>0.32079999999999997</v>
      </c>
      <c r="M3908" s="29">
        <v>8.9160000000000003E-2</v>
      </c>
      <c r="N3908" s="29">
        <v>1.4200000000000001E-2</v>
      </c>
      <c r="O3908" s="29">
        <v>0.89490000000000003</v>
      </c>
      <c r="P3908" s="29">
        <v>1.16198</v>
      </c>
      <c r="Q3908" s="29">
        <v>2.3113999999999999E-2</v>
      </c>
      <c r="R3908" s="29">
        <v>2.2544000000000002E-2</v>
      </c>
      <c r="S3908" s="29">
        <v>3.3427999999999999E-2</v>
      </c>
      <c r="T3908" s="29">
        <v>0.97940000000000005</v>
      </c>
      <c r="U3908" s="29">
        <v>0.111888</v>
      </c>
      <c r="V3908" s="29">
        <v>0.59650000000000003</v>
      </c>
    </row>
    <row r="3909" spans="1:22" ht="14.25" customHeight="1" x14ac:dyDescent="0.3">
      <c r="A3909" s="57">
        <v>40470</v>
      </c>
      <c r="B3909" s="29">
        <v>19495</v>
      </c>
      <c r="C3909" s="29">
        <v>18932</v>
      </c>
      <c r="D3909" s="29">
        <v>78.183999999999997</v>
      </c>
      <c r="E3909" s="29">
        <v>81.59</v>
      </c>
      <c r="F3909" s="29">
        <v>1.3727</v>
      </c>
      <c r="G3909" s="29">
        <v>1.2258E-2</v>
      </c>
      <c r="H3909" s="29">
        <v>0.15032999999999999</v>
      </c>
      <c r="I3909" s="29">
        <v>0.1545</v>
      </c>
      <c r="J3909" s="29">
        <v>1.5707</v>
      </c>
      <c r="K3909" s="29">
        <v>3.2398999999999997E-2</v>
      </c>
      <c r="L3909" s="29">
        <v>0.32179999999999997</v>
      </c>
      <c r="M3909" s="29">
        <v>8.7749999999999995E-2</v>
      </c>
      <c r="N3909" s="29">
        <v>1.426E-2</v>
      </c>
      <c r="O3909" s="29">
        <v>0.89410000000000001</v>
      </c>
      <c r="P3909" s="29">
        <v>1.16266</v>
      </c>
      <c r="Q3909" s="29">
        <v>2.2936000000000002E-2</v>
      </c>
      <c r="R3909" s="29">
        <v>2.2542E-2</v>
      </c>
      <c r="S3909" s="29">
        <v>3.3373E-2</v>
      </c>
      <c r="T3909" s="29">
        <v>0.96750000000000003</v>
      </c>
      <c r="U3909" s="29">
        <v>0.112014</v>
      </c>
      <c r="V3909" s="29">
        <v>0.59330000000000005</v>
      </c>
    </row>
    <row r="3910" spans="1:22" ht="14.25" customHeight="1" x14ac:dyDescent="0.3">
      <c r="A3910" s="57">
        <v>40469</v>
      </c>
      <c r="B3910" s="29">
        <v>19485</v>
      </c>
      <c r="C3910" s="29">
        <v>18932</v>
      </c>
      <c r="D3910" s="29">
        <v>76.933999999999997</v>
      </c>
      <c r="E3910" s="29">
        <v>81.27</v>
      </c>
      <c r="F3910" s="29">
        <v>1.3934</v>
      </c>
      <c r="G3910" s="29">
        <v>1.2304000000000001E-2</v>
      </c>
      <c r="H3910" s="29">
        <v>0.15051</v>
      </c>
      <c r="I3910" s="29">
        <v>0.1545</v>
      </c>
      <c r="J3910" s="29">
        <v>1.5875999999999999</v>
      </c>
      <c r="K3910" s="29">
        <v>3.2461999999999998E-2</v>
      </c>
      <c r="L3910" s="29">
        <v>0.32319999999999999</v>
      </c>
      <c r="M3910" s="29">
        <v>8.9230000000000004E-2</v>
      </c>
      <c r="N3910" s="29">
        <v>1.426E-2</v>
      </c>
      <c r="O3910" s="29">
        <v>0.89539999999999997</v>
      </c>
      <c r="P3910" s="29">
        <v>1.16828</v>
      </c>
      <c r="Q3910" s="29">
        <v>2.3120999999999999E-2</v>
      </c>
      <c r="R3910" s="29">
        <v>2.2533999999999998E-2</v>
      </c>
      <c r="S3910" s="29">
        <v>3.3466999999999997E-2</v>
      </c>
      <c r="T3910" s="29">
        <v>0.98309999999999997</v>
      </c>
      <c r="U3910" s="29">
        <v>0.112123</v>
      </c>
      <c r="V3910" s="29">
        <v>0.59799999999999998</v>
      </c>
    </row>
    <row r="3911" spans="1:22" ht="14.25" customHeight="1" x14ac:dyDescent="0.3">
      <c r="A3911" s="57">
        <v>40466</v>
      </c>
      <c r="B3911" s="29">
        <v>19499</v>
      </c>
      <c r="C3911" s="29">
        <v>18932</v>
      </c>
      <c r="D3911" s="29">
        <v>77.040999999999997</v>
      </c>
      <c r="E3911" s="29">
        <v>81.45</v>
      </c>
      <c r="F3911" s="29">
        <v>1.3976999999999999</v>
      </c>
      <c r="G3911" s="29">
        <v>1.2274E-2</v>
      </c>
      <c r="H3911" s="29">
        <v>0.15057000000000001</v>
      </c>
      <c r="I3911" s="29">
        <v>0.15379999999999999</v>
      </c>
      <c r="J3911" s="29">
        <v>1.5992</v>
      </c>
      <c r="K3911" s="29">
        <v>3.2624E-2</v>
      </c>
      <c r="L3911" s="29">
        <v>0.3241</v>
      </c>
      <c r="M3911" s="29">
        <v>8.9859999999999995E-2</v>
      </c>
      <c r="N3911" s="29">
        <v>1.426E-2</v>
      </c>
      <c r="O3911" s="29">
        <v>0.89439999999999997</v>
      </c>
      <c r="P3911" s="29">
        <v>1.16401</v>
      </c>
      <c r="Q3911" s="29">
        <v>2.3127000000000002E-2</v>
      </c>
      <c r="R3911" s="29">
        <v>2.2674E-2</v>
      </c>
      <c r="S3911" s="29">
        <v>3.3496999999999999E-2</v>
      </c>
      <c r="T3911" s="29">
        <v>0.98980000000000001</v>
      </c>
      <c r="U3911" s="29">
        <v>0.11236</v>
      </c>
      <c r="V3911" s="29">
        <v>0.60040000000000004</v>
      </c>
    </row>
    <row r="3912" spans="1:22" ht="14.25" customHeight="1" x14ac:dyDescent="0.3">
      <c r="A3912" s="57">
        <v>40465</v>
      </c>
      <c r="B3912" s="29">
        <v>19485</v>
      </c>
      <c r="C3912" s="29">
        <v>18932</v>
      </c>
      <c r="D3912" s="29">
        <v>76.647000000000006</v>
      </c>
      <c r="E3912" s="29">
        <v>81.48</v>
      </c>
      <c r="F3912" s="29">
        <v>1.4084000000000001</v>
      </c>
      <c r="G3912" s="29">
        <v>1.2272999999999999E-2</v>
      </c>
      <c r="H3912" s="29">
        <v>0.15028</v>
      </c>
      <c r="I3912" s="29">
        <v>0.1537</v>
      </c>
      <c r="J3912" s="29">
        <v>1.6011</v>
      </c>
      <c r="K3912" s="29">
        <v>3.2541E-2</v>
      </c>
      <c r="L3912" s="29">
        <v>0.3241</v>
      </c>
      <c r="M3912" s="29">
        <v>8.9789999999999995E-2</v>
      </c>
      <c r="N3912" s="29">
        <v>1.426E-2</v>
      </c>
      <c r="O3912" s="29">
        <v>0.8952</v>
      </c>
      <c r="P3912" s="29">
        <v>1.16334</v>
      </c>
      <c r="Q3912" s="29">
        <v>2.3075999999999999E-2</v>
      </c>
      <c r="R3912" s="29">
        <v>2.266E-2</v>
      </c>
      <c r="S3912" s="29">
        <v>3.3506000000000001E-2</v>
      </c>
      <c r="T3912" s="29">
        <v>0.996</v>
      </c>
      <c r="U3912" s="29">
        <v>0.111995</v>
      </c>
      <c r="V3912" s="29">
        <v>0.60219999999999996</v>
      </c>
    </row>
    <row r="3913" spans="1:22" ht="14.25" customHeight="1" x14ac:dyDescent="0.3">
      <c r="A3913" s="57">
        <v>40464</v>
      </c>
      <c r="B3913" s="29">
        <v>19490</v>
      </c>
      <c r="C3913" s="29">
        <v>18932</v>
      </c>
      <c r="D3913" s="29">
        <v>77.070999999999998</v>
      </c>
      <c r="E3913" s="29">
        <v>81.81</v>
      </c>
      <c r="F3913" s="29">
        <v>1.3960999999999999</v>
      </c>
      <c r="G3913" s="29">
        <v>1.2224E-2</v>
      </c>
      <c r="H3913" s="29">
        <v>0.15</v>
      </c>
      <c r="I3913" s="29">
        <v>0.15310000000000001</v>
      </c>
      <c r="J3913" s="29">
        <v>1.5898000000000001</v>
      </c>
      <c r="K3913" s="29">
        <v>3.2431000000000001E-2</v>
      </c>
      <c r="L3913" s="29">
        <v>0.32279999999999998</v>
      </c>
      <c r="M3913" s="29">
        <v>8.9749999999999996E-2</v>
      </c>
      <c r="N3913" s="29">
        <v>1.426E-2</v>
      </c>
      <c r="O3913" s="29">
        <v>0.8952</v>
      </c>
      <c r="P3913" s="29">
        <v>1.16198</v>
      </c>
      <c r="Q3913" s="29">
        <v>2.3087E-2</v>
      </c>
      <c r="R3913" s="29">
        <v>2.2463E-2</v>
      </c>
      <c r="S3913" s="29">
        <v>3.3512E-2</v>
      </c>
      <c r="T3913" s="29">
        <v>0.99670000000000003</v>
      </c>
      <c r="U3913" s="29">
        <v>0.112092</v>
      </c>
      <c r="V3913" s="29">
        <v>0.60529999999999995</v>
      </c>
    </row>
    <row r="3914" spans="1:22" ht="14.25" customHeight="1" x14ac:dyDescent="0.3">
      <c r="A3914" s="57">
        <v>40463</v>
      </c>
      <c r="B3914" s="29">
        <v>19490</v>
      </c>
      <c r="C3914" s="29">
        <v>18932</v>
      </c>
      <c r="D3914" s="29">
        <v>77.363</v>
      </c>
      <c r="E3914" s="29">
        <v>81.72</v>
      </c>
      <c r="F3914" s="29">
        <v>1.3925000000000001</v>
      </c>
      <c r="G3914" s="29">
        <v>1.2237E-2</v>
      </c>
      <c r="H3914" s="29">
        <v>0.14982000000000001</v>
      </c>
      <c r="I3914" s="29">
        <v>0.15290000000000001</v>
      </c>
      <c r="J3914" s="29">
        <v>1.5809</v>
      </c>
      <c r="K3914" s="29">
        <v>3.2294999999999997E-2</v>
      </c>
      <c r="L3914" s="29">
        <v>0.32169999999999999</v>
      </c>
      <c r="M3914" s="29">
        <v>8.8910000000000003E-2</v>
      </c>
      <c r="N3914" s="29">
        <v>1.426E-2</v>
      </c>
      <c r="O3914" s="29">
        <v>0.89600000000000002</v>
      </c>
      <c r="P3914" s="29">
        <v>1.1613100000000001</v>
      </c>
      <c r="Q3914" s="29">
        <v>2.2952E-2</v>
      </c>
      <c r="R3914" s="29">
        <v>2.2388999999999999E-2</v>
      </c>
      <c r="S3914" s="29">
        <v>3.3377999999999998E-2</v>
      </c>
      <c r="T3914" s="29">
        <v>0.9899</v>
      </c>
      <c r="U3914" s="29">
        <v>0.111888</v>
      </c>
      <c r="V3914" s="29">
        <v>0.59870000000000001</v>
      </c>
    </row>
    <row r="3915" spans="1:22" ht="14.25" customHeight="1" x14ac:dyDescent="0.3">
      <c r="A3915" s="57">
        <v>40462</v>
      </c>
      <c r="B3915" s="29">
        <v>19485</v>
      </c>
      <c r="C3915" s="29">
        <v>18932</v>
      </c>
      <c r="D3915" s="29">
        <v>77.441999999999993</v>
      </c>
      <c r="E3915" s="29">
        <v>82.07</v>
      </c>
      <c r="F3915" s="29">
        <v>1.3875999999999999</v>
      </c>
      <c r="G3915" s="29">
        <v>1.2185E-2</v>
      </c>
      <c r="H3915" s="29">
        <v>0.15006</v>
      </c>
      <c r="I3915" s="29">
        <v>0.153</v>
      </c>
      <c r="J3915" s="29">
        <v>1.5882000000000001</v>
      </c>
      <c r="K3915" s="29">
        <v>3.2502000000000003E-2</v>
      </c>
      <c r="L3915" s="29">
        <v>0.32229999999999998</v>
      </c>
      <c r="M3915" s="29">
        <v>8.9270000000000002E-2</v>
      </c>
      <c r="N3915" s="29">
        <v>1.423E-2</v>
      </c>
      <c r="O3915" s="29">
        <v>0.89490000000000003</v>
      </c>
      <c r="P3915" s="29">
        <v>1.1594199999999999</v>
      </c>
      <c r="Q3915" s="29">
        <v>2.2953999999999999E-2</v>
      </c>
      <c r="R3915" s="29">
        <v>2.2506999999999999E-2</v>
      </c>
      <c r="S3915" s="29">
        <v>3.3266999999999998E-2</v>
      </c>
      <c r="T3915" s="29">
        <v>0.98629999999999995</v>
      </c>
      <c r="U3915" s="29">
        <v>0.112014</v>
      </c>
      <c r="V3915" s="29">
        <v>0.59889999999999999</v>
      </c>
    </row>
    <row r="3916" spans="1:22" ht="14.25" customHeight="1" x14ac:dyDescent="0.3">
      <c r="A3916" s="57">
        <v>40459</v>
      </c>
      <c r="B3916" s="29">
        <v>19485</v>
      </c>
      <c r="C3916" s="29">
        <v>18932</v>
      </c>
      <c r="D3916" s="29">
        <v>77.325000000000003</v>
      </c>
      <c r="E3916" s="29">
        <v>81.93</v>
      </c>
      <c r="F3916" s="29">
        <v>1.3938999999999999</v>
      </c>
      <c r="G3916" s="29">
        <v>1.2207000000000001E-2</v>
      </c>
      <c r="H3916" s="29">
        <v>0.14982000000000001</v>
      </c>
      <c r="I3916" s="29">
        <v>0.15229999999999999</v>
      </c>
      <c r="J3916" s="29">
        <v>1.5960000000000001</v>
      </c>
      <c r="K3916" s="29">
        <v>3.2256E-2</v>
      </c>
      <c r="L3916" s="29">
        <v>0.32150000000000001</v>
      </c>
      <c r="M3916" s="29">
        <v>8.9770000000000003E-2</v>
      </c>
      <c r="N3916" s="29">
        <v>1.4189999999999999E-2</v>
      </c>
      <c r="O3916" s="29">
        <v>0.89500000000000002</v>
      </c>
      <c r="P3916" s="29">
        <v>1.16212</v>
      </c>
      <c r="Q3916" s="29">
        <v>2.3113000000000002E-2</v>
      </c>
      <c r="R3916" s="29">
        <v>2.2506999999999999E-2</v>
      </c>
      <c r="S3916" s="29">
        <v>3.3377999999999998E-2</v>
      </c>
      <c r="T3916" s="29">
        <v>0.98950000000000005</v>
      </c>
      <c r="U3916" s="29">
        <v>0.11219899999999999</v>
      </c>
      <c r="V3916" s="29">
        <v>0.60029999999999994</v>
      </c>
    </row>
    <row r="3917" spans="1:22" ht="14.25" customHeight="1" x14ac:dyDescent="0.3">
      <c r="A3917" s="57">
        <v>40458</v>
      </c>
      <c r="B3917" s="29">
        <v>19488</v>
      </c>
      <c r="C3917" s="29">
        <v>18932</v>
      </c>
      <c r="D3917" s="29">
        <v>77.387</v>
      </c>
      <c r="E3917" s="29">
        <v>82.41</v>
      </c>
      <c r="F3917" s="29">
        <v>1.3926000000000001</v>
      </c>
      <c r="G3917" s="29">
        <v>1.2135E-2</v>
      </c>
      <c r="H3917" s="29">
        <v>0.14974999999999999</v>
      </c>
      <c r="I3917" s="29">
        <v>0.15229999999999999</v>
      </c>
      <c r="J3917" s="29">
        <v>1.5878000000000001</v>
      </c>
      <c r="K3917" s="29">
        <v>3.2488999999999997E-2</v>
      </c>
      <c r="L3917" s="29">
        <v>0.32340000000000002</v>
      </c>
      <c r="M3917" s="29">
        <v>8.9050000000000004E-2</v>
      </c>
      <c r="N3917" s="29">
        <v>1.4189999999999999E-2</v>
      </c>
      <c r="O3917" s="29">
        <v>0.89500000000000002</v>
      </c>
      <c r="P3917" s="29">
        <v>1.1644399999999999</v>
      </c>
      <c r="Q3917" s="29">
        <v>2.2925000000000001E-2</v>
      </c>
      <c r="R3917" s="29">
        <v>2.2623999999999998E-2</v>
      </c>
      <c r="S3917" s="29">
        <v>3.3377999999999998E-2</v>
      </c>
      <c r="T3917" s="29">
        <v>0.9829</v>
      </c>
      <c r="U3917" s="29">
        <v>0.111888</v>
      </c>
      <c r="V3917" s="29">
        <v>0.59499999999999997</v>
      </c>
    </row>
    <row r="3918" spans="1:22" ht="14.25" customHeight="1" x14ac:dyDescent="0.3">
      <c r="A3918" s="57">
        <v>40457</v>
      </c>
      <c r="B3918" s="29">
        <v>19475</v>
      </c>
      <c r="C3918" s="29">
        <v>18932</v>
      </c>
      <c r="D3918" s="29">
        <v>77.385999999999996</v>
      </c>
      <c r="E3918" s="29">
        <v>82.93</v>
      </c>
      <c r="F3918" s="29">
        <v>1.393</v>
      </c>
      <c r="G3918" s="29">
        <v>1.2057999999999999E-2</v>
      </c>
      <c r="H3918" s="29">
        <v>0.14968000000000001</v>
      </c>
      <c r="I3918" s="29">
        <v>0.15190000000000001</v>
      </c>
      <c r="J3918" s="29">
        <v>1.589</v>
      </c>
      <c r="K3918" s="29">
        <v>3.2461999999999998E-2</v>
      </c>
      <c r="L3918" s="29">
        <v>0.3231</v>
      </c>
      <c r="M3918" s="29">
        <v>8.967E-2</v>
      </c>
      <c r="N3918" s="29">
        <v>1.418E-2</v>
      </c>
      <c r="O3918" s="29">
        <v>0.89580000000000004</v>
      </c>
      <c r="P3918" s="29">
        <v>1.16198</v>
      </c>
      <c r="Q3918" s="29">
        <v>2.3026000000000001E-2</v>
      </c>
      <c r="R3918" s="29">
        <v>2.2471999999999999E-2</v>
      </c>
      <c r="S3918" s="29">
        <v>3.3473000000000003E-2</v>
      </c>
      <c r="T3918" s="29">
        <v>0.98899999999999999</v>
      </c>
      <c r="U3918" s="29">
        <v>0.112076</v>
      </c>
      <c r="V3918" s="29">
        <v>0.59560000000000002</v>
      </c>
    </row>
    <row r="3919" spans="1:22" ht="14.25" customHeight="1" x14ac:dyDescent="0.3">
      <c r="A3919" s="57">
        <v>40456</v>
      </c>
      <c r="B3919" s="29">
        <v>19490</v>
      </c>
      <c r="C3919" s="29">
        <v>18932</v>
      </c>
      <c r="D3919" s="29">
        <v>77.748999999999995</v>
      </c>
      <c r="E3919" s="29">
        <v>83.22</v>
      </c>
      <c r="F3919" s="29">
        <v>1.3838999999999999</v>
      </c>
      <c r="G3919" s="29">
        <v>1.2016000000000001E-2</v>
      </c>
      <c r="H3919" s="29">
        <v>0.14943999999999999</v>
      </c>
      <c r="I3919" s="29">
        <v>0.15129999999999999</v>
      </c>
      <c r="J3919" s="29">
        <v>1.589</v>
      </c>
      <c r="K3919" s="29">
        <v>3.2226999999999999E-2</v>
      </c>
      <c r="L3919" s="29">
        <v>0.32279999999999998</v>
      </c>
      <c r="M3919" s="29">
        <v>8.9039999999999994E-2</v>
      </c>
      <c r="N3919" s="29">
        <v>1.418E-2</v>
      </c>
      <c r="O3919" s="29">
        <v>0.89559999999999995</v>
      </c>
      <c r="P3919" s="29">
        <v>1.1603699999999999</v>
      </c>
      <c r="Q3919" s="29">
        <v>2.2856999999999999E-2</v>
      </c>
      <c r="R3919" s="29">
        <v>2.2411E-2</v>
      </c>
      <c r="S3919" s="29">
        <v>3.3203000000000003E-2</v>
      </c>
      <c r="T3919" s="29">
        <v>0.98429999999999995</v>
      </c>
      <c r="U3919" s="29">
        <v>0.111829</v>
      </c>
      <c r="V3919" s="29">
        <v>0.60089999999999999</v>
      </c>
    </row>
    <row r="3920" spans="1:22" ht="14.25" customHeight="1" x14ac:dyDescent="0.3">
      <c r="A3920" s="57">
        <v>40455</v>
      </c>
      <c r="B3920" s="29">
        <v>19495</v>
      </c>
      <c r="C3920" s="29">
        <v>18932</v>
      </c>
      <c r="D3920" s="29">
        <v>78.447000000000003</v>
      </c>
      <c r="E3920" s="29">
        <v>83.36</v>
      </c>
      <c r="F3920" s="29">
        <v>1.3685</v>
      </c>
      <c r="G3920" s="29">
        <v>1.1996E-2</v>
      </c>
      <c r="H3920" s="29">
        <v>0.14946999999999999</v>
      </c>
      <c r="I3920" s="29">
        <v>0.1512</v>
      </c>
      <c r="J3920" s="29">
        <v>1.583</v>
      </c>
      <c r="K3920" s="29">
        <v>3.2209000000000002E-2</v>
      </c>
      <c r="L3920" s="29">
        <v>0.3231</v>
      </c>
      <c r="M3920" s="29">
        <v>8.8870000000000005E-2</v>
      </c>
      <c r="N3920" s="29">
        <v>1.418E-2</v>
      </c>
      <c r="O3920" s="29">
        <v>0.89500000000000002</v>
      </c>
      <c r="P3920" s="29">
        <v>1.15862</v>
      </c>
      <c r="Q3920" s="29">
        <v>2.2877999999999999E-2</v>
      </c>
      <c r="R3920" s="29">
        <v>2.2433000000000002E-2</v>
      </c>
      <c r="S3920" s="29">
        <v>3.3112999999999997E-2</v>
      </c>
      <c r="T3920" s="29">
        <v>0.97660000000000002</v>
      </c>
      <c r="U3920" s="29">
        <v>0.11182599999999999</v>
      </c>
      <c r="V3920" s="29">
        <v>0.58889999999999998</v>
      </c>
    </row>
    <row r="3921" spans="1:22" ht="14.25" customHeight="1" x14ac:dyDescent="0.3">
      <c r="A3921" s="57">
        <v>40452</v>
      </c>
      <c r="B3921" s="29">
        <v>19490</v>
      </c>
      <c r="C3921" s="29">
        <v>18932</v>
      </c>
      <c r="D3921" s="29">
        <v>78.087999999999994</v>
      </c>
      <c r="E3921" s="29">
        <v>83.22</v>
      </c>
      <c r="F3921" s="29">
        <v>1.3791</v>
      </c>
      <c r="G3921" s="29">
        <v>1.2017E-2</v>
      </c>
      <c r="H3921" s="29">
        <v>0.14951</v>
      </c>
      <c r="I3921" s="29">
        <v>0.151</v>
      </c>
      <c r="J3921" s="29">
        <v>1.5824</v>
      </c>
      <c r="K3921" s="29">
        <v>3.2250000000000001E-2</v>
      </c>
      <c r="L3921" s="29">
        <v>0.32450000000000001</v>
      </c>
      <c r="M3921" s="29">
        <v>8.8830000000000006E-2</v>
      </c>
      <c r="N3921" s="29">
        <v>1.44E-2</v>
      </c>
      <c r="O3921" s="29">
        <v>0.89439999999999997</v>
      </c>
      <c r="P3921" s="29">
        <v>1.1590199999999999</v>
      </c>
      <c r="Q3921" s="29">
        <v>2.2873000000000001E-2</v>
      </c>
      <c r="R3921" s="29">
        <v>2.2474000000000001E-2</v>
      </c>
      <c r="S3921" s="29">
        <v>3.3262E-2</v>
      </c>
      <c r="T3921" s="29">
        <v>0.98070000000000002</v>
      </c>
      <c r="U3921" s="29">
        <v>0.112455</v>
      </c>
      <c r="V3921" s="29">
        <v>0.59189999999999998</v>
      </c>
    </row>
    <row r="3922" spans="1:22" ht="14.25" customHeight="1" x14ac:dyDescent="0.3">
      <c r="A3922" s="57">
        <v>40451</v>
      </c>
      <c r="B3922" s="29">
        <v>19490</v>
      </c>
      <c r="C3922" s="29">
        <v>18932</v>
      </c>
      <c r="D3922" s="29">
        <v>78.72</v>
      </c>
      <c r="E3922" s="29">
        <v>83.53</v>
      </c>
      <c r="F3922" s="29">
        <v>1.3633999999999999</v>
      </c>
      <c r="G3922" s="29">
        <v>1.1972999999999999E-2</v>
      </c>
      <c r="H3922" s="29">
        <v>0.14948</v>
      </c>
      <c r="I3922" s="29">
        <v>0.151</v>
      </c>
      <c r="J3922" s="29">
        <v>1.5716000000000001</v>
      </c>
      <c r="K3922" s="29">
        <v>3.2058999999999997E-2</v>
      </c>
      <c r="L3922" s="29">
        <v>0.3241</v>
      </c>
      <c r="M3922" s="29">
        <v>8.7859999999999994E-2</v>
      </c>
      <c r="N3922" s="29">
        <v>1.44E-2</v>
      </c>
      <c r="O3922" s="29">
        <v>0.8952</v>
      </c>
      <c r="P3922" s="29">
        <v>1.15795</v>
      </c>
      <c r="Q3922" s="29">
        <v>2.2776000000000001E-2</v>
      </c>
      <c r="R3922" s="29">
        <v>2.2253999999999999E-2</v>
      </c>
      <c r="S3922" s="29">
        <v>3.3024999999999999E-2</v>
      </c>
      <c r="T3922" s="29">
        <v>0.97160000000000002</v>
      </c>
      <c r="U3922" s="29">
        <v>0.112202</v>
      </c>
      <c r="V3922" s="29">
        <v>0.59279999999999999</v>
      </c>
    </row>
    <row r="3923" spans="1:22" ht="14.25" customHeight="1" x14ac:dyDescent="0.3">
      <c r="A3923" s="57">
        <v>40450</v>
      </c>
      <c r="B3923" s="29">
        <v>19495</v>
      </c>
      <c r="C3923" s="29">
        <v>18932</v>
      </c>
      <c r="D3923" s="29">
        <v>78.691000000000003</v>
      </c>
      <c r="E3923" s="29">
        <v>83.7</v>
      </c>
      <c r="F3923" s="29">
        <v>1.3627</v>
      </c>
      <c r="G3923" s="29">
        <v>1.1946E-2</v>
      </c>
      <c r="H3923" s="29">
        <v>0.14951999999999999</v>
      </c>
      <c r="I3923" s="29">
        <v>0.151</v>
      </c>
      <c r="J3923" s="29">
        <v>1.5786</v>
      </c>
      <c r="K3923" s="29">
        <v>3.2041E-2</v>
      </c>
      <c r="L3923" s="29">
        <v>0.32450000000000001</v>
      </c>
      <c r="M3923" s="29">
        <v>8.7709999999999996E-2</v>
      </c>
      <c r="N3923" s="29">
        <v>1.44E-2</v>
      </c>
      <c r="O3923" s="29">
        <v>0.89459999999999995</v>
      </c>
      <c r="P3923" s="29">
        <v>1.15909</v>
      </c>
      <c r="Q3923" s="29">
        <v>2.2783999999999999E-2</v>
      </c>
      <c r="R3923" s="29">
        <v>2.2246999999999999E-2</v>
      </c>
      <c r="S3923" s="29">
        <v>3.2846E-2</v>
      </c>
      <c r="T3923" s="29">
        <v>0.96840000000000004</v>
      </c>
      <c r="U3923" s="29">
        <v>0.112221</v>
      </c>
      <c r="V3923" s="29">
        <v>0.58760000000000001</v>
      </c>
    </row>
    <row r="3924" spans="1:22" ht="14.25" customHeight="1" x14ac:dyDescent="0.3">
      <c r="A3924" s="57">
        <v>40449</v>
      </c>
      <c r="B3924" s="29">
        <v>19495</v>
      </c>
      <c r="C3924" s="29">
        <v>18932</v>
      </c>
      <c r="D3924" s="29">
        <v>79.013999999999996</v>
      </c>
      <c r="E3924" s="29">
        <v>83.87</v>
      </c>
      <c r="F3924" s="29">
        <v>1.3585</v>
      </c>
      <c r="G3924" s="29">
        <v>1.1922E-2</v>
      </c>
      <c r="H3924" s="29">
        <v>0.14929999999999999</v>
      </c>
      <c r="I3924" s="29">
        <v>0.1512</v>
      </c>
      <c r="J3924" s="29">
        <v>1.5802</v>
      </c>
      <c r="K3924" s="29">
        <v>3.1834000000000001E-2</v>
      </c>
      <c r="L3924" s="29">
        <v>0.32350000000000001</v>
      </c>
      <c r="M3924" s="29">
        <v>8.7279999999999996E-2</v>
      </c>
      <c r="N3924" s="29">
        <v>1.44E-2</v>
      </c>
      <c r="O3924" s="29">
        <v>0.89449999999999996</v>
      </c>
      <c r="P3924" s="29">
        <v>1.1594199999999999</v>
      </c>
      <c r="Q3924" s="29">
        <v>2.2762999999999999E-2</v>
      </c>
      <c r="R3924" s="29">
        <v>2.2141999999999998E-2</v>
      </c>
      <c r="S3924" s="29">
        <v>3.2675000000000003E-2</v>
      </c>
      <c r="T3924" s="29">
        <v>0.97119999999999995</v>
      </c>
      <c r="U3924" s="29">
        <v>0.111688</v>
      </c>
      <c r="V3924" s="29">
        <v>0.58550000000000002</v>
      </c>
    </row>
    <row r="3925" spans="1:22" ht="14.25" customHeight="1" x14ac:dyDescent="0.3">
      <c r="A3925" s="57">
        <v>40448</v>
      </c>
      <c r="B3925" s="29">
        <v>19495</v>
      </c>
      <c r="C3925" s="29">
        <v>18932</v>
      </c>
      <c r="D3925" s="29">
        <v>79.337999999999994</v>
      </c>
      <c r="E3925" s="29">
        <v>84.29</v>
      </c>
      <c r="F3925" s="29">
        <v>1.3454999999999999</v>
      </c>
      <c r="G3925" s="29">
        <v>1.1864E-2</v>
      </c>
      <c r="H3925" s="29">
        <v>0.14943000000000001</v>
      </c>
      <c r="I3925" s="29">
        <v>0.15110000000000001</v>
      </c>
      <c r="J3925" s="29">
        <v>1.5828</v>
      </c>
      <c r="K3925" s="29">
        <v>3.1877999999999997E-2</v>
      </c>
      <c r="L3925" s="29">
        <v>0.32369999999999999</v>
      </c>
      <c r="M3925" s="29">
        <v>8.7169999999999997E-2</v>
      </c>
      <c r="N3925" s="29">
        <v>1.44E-2</v>
      </c>
      <c r="O3925" s="29">
        <v>0.89480000000000004</v>
      </c>
      <c r="P3925" s="29">
        <v>1.1607000000000001</v>
      </c>
      <c r="Q3925" s="29">
        <v>2.2806E-2</v>
      </c>
      <c r="R3925" s="29">
        <v>2.2217000000000001E-2</v>
      </c>
      <c r="S3925" s="29">
        <v>3.2684999999999999E-2</v>
      </c>
      <c r="T3925" s="29">
        <v>0.97160000000000002</v>
      </c>
      <c r="U3925" s="29">
        <v>0.111794</v>
      </c>
      <c r="V3925" s="29">
        <v>0.58460000000000001</v>
      </c>
    </row>
    <row r="3926" spans="1:22" ht="14.25" customHeight="1" x14ac:dyDescent="0.3">
      <c r="A3926" s="57">
        <v>40445</v>
      </c>
      <c r="B3926" s="29">
        <v>19483</v>
      </c>
      <c r="C3926" s="29">
        <v>18932</v>
      </c>
      <c r="D3926" s="29">
        <v>79.394999999999996</v>
      </c>
      <c r="E3926" s="29">
        <v>84.21</v>
      </c>
      <c r="F3926" s="29">
        <v>1.3492</v>
      </c>
      <c r="G3926" s="29">
        <v>1.1873E-2</v>
      </c>
      <c r="H3926" s="29">
        <v>0.14957999999999999</v>
      </c>
      <c r="I3926" s="29">
        <v>0.15090000000000001</v>
      </c>
      <c r="J3926" s="29">
        <v>1.5826</v>
      </c>
      <c r="K3926" s="29">
        <v>3.184E-2</v>
      </c>
      <c r="L3926" s="29">
        <v>0.32400000000000001</v>
      </c>
      <c r="M3926" s="29">
        <v>8.702E-2</v>
      </c>
      <c r="N3926" s="29">
        <v>1.44E-2</v>
      </c>
      <c r="O3926" s="29">
        <v>0.89229999999999998</v>
      </c>
      <c r="P3926" s="29">
        <v>1.16178</v>
      </c>
      <c r="Q3926" s="29">
        <v>2.2778E-2</v>
      </c>
      <c r="R3926" s="29">
        <v>2.2096999999999999E-2</v>
      </c>
      <c r="S3926" s="29">
        <v>3.2568E-2</v>
      </c>
      <c r="T3926" s="29">
        <v>0.97650000000000003</v>
      </c>
      <c r="U3926" s="29">
        <v>0.111751</v>
      </c>
      <c r="V3926" s="29">
        <v>0.58460000000000001</v>
      </c>
    </row>
    <row r="3927" spans="1:22" ht="14.25" customHeight="1" x14ac:dyDescent="0.3">
      <c r="A3927" s="57">
        <v>40444</v>
      </c>
      <c r="B3927" s="29">
        <v>19490</v>
      </c>
      <c r="C3927" s="29">
        <v>18932</v>
      </c>
      <c r="D3927" s="29">
        <v>80.010000000000005</v>
      </c>
      <c r="E3927" s="29">
        <v>84.38</v>
      </c>
      <c r="F3927" s="29">
        <v>1.3313999999999999</v>
      </c>
      <c r="G3927" s="29">
        <v>1.1849999999999999E-2</v>
      </c>
      <c r="H3927" s="29">
        <v>0.14951999999999999</v>
      </c>
      <c r="I3927" s="29">
        <v>0.15060000000000001</v>
      </c>
      <c r="J3927" s="29">
        <v>1.5684</v>
      </c>
      <c r="K3927" s="29">
        <v>3.1685999999999999E-2</v>
      </c>
      <c r="L3927" s="29">
        <v>0.32279999999999998</v>
      </c>
      <c r="M3927" s="29">
        <v>8.6599999999999996E-2</v>
      </c>
      <c r="N3927" s="29">
        <v>1.44E-2</v>
      </c>
      <c r="O3927" s="29">
        <v>0.88949999999999996</v>
      </c>
      <c r="P3927" s="29">
        <v>1.16259</v>
      </c>
      <c r="Q3927" s="29">
        <v>2.2734999999999998E-2</v>
      </c>
      <c r="R3927" s="29">
        <v>2.1902999999999999E-2</v>
      </c>
      <c r="S3927" s="29">
        <v>3.2586999999999998E-2</v>
      </c>
      <c r="T3927" s="29">
        <v>0.9667</v>
      </c>
      <c r="U3927" s="29">
        <v>0.111483</v>
      </c>
      <c r="V3927" s="29">
        <v>0.5806</v>
      </c>
    </row>
    <row r="3928" spans="1:22" ht="14.25" customHeight="1" x14ac:dyDescent="0.3">
      <c r="A3928" s="57">
        <v>40443</v>
      </c>
      <c r="B3928" s="29">
        <v>19495</v>
      </c>
      <c r="C3928" s="29">
        <v>18932</v>
      </c>
      <c r="D3928" s="29">
        <v>79.83</v>
      </c>
      <c r="E3928" s="29">
        <v>84.5</v>
      </c>
      <c r="F3928" s="29">
        <v>1.3406</v>
      </c>
      <c r="G3928" s="29">
        <v>1.1835E-2</v>
      </c>
      <c r="H3928" s="29">
        <v>0.14948</v>
      </c>
      <c r="I3928" s="29">
        <v>0.15060000000000001</v>
      </c>
      <c r="J3928" s="29">
        <v>1.5665</v>
      </c>
      <c r="K3928" s="29">
        <v>3.1746000000000003E-2</v>
      </c>
      <c r="L3928" s="29">
        <v>0.32379999999999998</v>
      </c>
      <c r="M3928" s="29">
        <v>8.6879999999999999E-2</v>
      </c>
      <c r="N3928" s="29">
        <v>1.434E-2</v>
      </c>
      <c r="O3928" s="29">
        <v>0.88970000000000005</v>
      </c>
      <c r="P3928" s="29">
        <v>1.1634</v>
      </c>
      <c r="Q3928" s="29">
        <v>2.2801999999999999E-2</v>
      </c>
      <c r="R3928" s="29">
        <v>2.1935E-2</v>
      </c>
      <c r="S3928" s="29">
        <v>3.2564999999999997E-2</v>
      </c>
      <c r="T3928" s="29">
        <v>0.97019999999999995</v>
      </c>
      <c r="U3928" s="29">
        <v>0.111763</v>
      </c>
      <c r="V3928" s="29">
        <v>0.58199999999999996</v>
      </c>
    </row>
    <row r="3929" spans="1:22" ht="14.25" customHeight="1" x14ac:dyDescent="0.3">
      <c r="A3929" s="57">
        <v>40442</v>
      </c>
      <c r="B3929" s="29">
        <v>19475</v>
      </c>
      <c r="C3929" s="29">
        <v>18932</v>
      </c>
      <c r="D3929" s="29">
        <v>80.438999999999993</v>
      </c>
      <c r="E3929" s="29">
        <v>85.09</v>
      </c>
      <c r="F3929" s="29">
        <v>1.3264</v>
      </c>
      <c r="G3929" s="29">
        <v>1.1752E-2</v>
      </c>
      <c r="H3929" s="29">
        <v>0.14910999999999999</v>
      </c>
      <c r="I3929" s="29">
        <v>0.15060000000000001</v>
      </c>
      <c r="J3929" s="29">
        <v>1.5623</v>
      </c>
      <c r="K3929" s="29">
        <v>3.1595999999999999E-2</v>
      </c>
      <c r="L3929" s="29">
        <v>0.32269999999999999</v>
      </c>
      <c r="M3929" s="29">
        <v>8.6660000000000001E-2</v>
      </c>
      <c r="N3929" s="29">
        <v>1.435E-2</v>
      </c>
      <c r="O3929" s="29">
        <v>0.89029999999999998</v>
      </c>
      <c r="P3929" s="29">
        <v>1.1631100000000001</v>
      </c>
      <c r="Q3929" s="29">
        <v>2.2799E-2</v>
      </c>
      <c r="R3929" s="29">
        <v>2.1894E-2</v>
      </c>
      <c r="S3929" s="29">
        <v>3.2515000000000002E-2</v>
      </c>
      <c r="T3929" s="29">
        <v>0.97389999999999999</v>
      </c>
      <c r="U3929" s="29">
        <v>0.11157599999999999</v>
      </c>
      <c r="V3929" s="29">
        <v>0.5847</v>
      </c>
    </row>
    <row r="3930" spans="1:22" ht="14.25" customHeight="1" x14ac:dyDescent="0.3">
      <c r="A3930" s="57">
        <v>40441</v>
      </c>
      <c r="B3930" s="29">
        <v>19490</v>
      </c>
      <c r="C3930" s="29">
        <v>18932</v>
      </c>
      <c r="D3930" s="29">
        <v>81.334999999999994</v>
      </c>
      <c r="E3930" s="29">
        <v>85.69</v>
      </c>
      <c r="F3930" s="29">
        <v>1.3061</v>
      </c>
      <c r="G3930" s="29">
        <v>1.167E-2</v>
      </c>
      <c r="H3930" s="29">
        <v>0.14901</v>
      </c>
      <c r="I3930" s="29">
        <v>0.14929999999999999</v>
      </c>
      <c r="J3930" s="29">
        <v>1.5546</v>
      </c>
      <c r="K3930" s="29">
        <v>3.1591000000000001E-2</v>
      </c>
      <c r="L3930" s="29">
        <v>0.32219999999999999</v>
      </c>
      <c r="M3930" s="29">
        <v>8.6290000000000006E-2</v>
      </c>
      <c r="N3930" s="29">
        <v>1.436E-2</v>
      </c>
      <c r="O3930" s="29">
        <v>0.88939999999999997</v>
      </c>
      <c r="P3930" s="29">
        <v>1.1655</v>
      </c>
      <c r="Q3930" s="29">
        <v>2.2726E-2</v>
      </c>
      <c r="R3930" s="29">
        <v>2.1881000000000001E-2</v>
      </c>
      <c r="S3930" s="29">
        <v>3.2530999999999997E-2</v>
      </c>
      <c r="T3930" s="29">
        <v>0.97250000000000003</v>
      </c>
      <c r="U3930" s="29">
        <v>0.111458</v>
      </c>
      <c r="V3930" s="29">
        <v>0.57689999999999997</v>
      </c>
    </row>
    <row r="3931" spans="1:22" ht="14.25" customHeight="1" x14ac:dyDescent="0.3">
      <c r="A3931" s="57">
        <v>40438</v>
      </c>
      <c r="B3931" s="29">
        <v>19480</v>
      </c>
      <c r="C3931" s="29">
        <v>18932</v>
      </c>
      <c r="D3931" s="29">
        <v>81.397999999999996</v>
      </c>
      <c r="E3931" s="29">
        <v>85.86</v>
      </c>
      <c r="F3931" s="29">
        <v>1.3049999999999999</v>
      </c>
      <c r="G3931" s="29">
        <v>1.1648E-2</v>
      </c>
      <c r="H3931" s="29">
        <v>0.14881</v>
      </c>
      <c r="I3931" s="29">
        <v>0.1492</v>
      </c>
      <c r="J3931" s="29">
        <v>1.5631999999999999</v>
      </c>
      <c r="K3931" s="29">
        <v>3.1571000000000002E-2</v>
      </c>
      <c r="L3931" s="29">
        <v>0.3221</v>
      </c>
      <c r="M3931" s="29">
        <v>8.6360000000000006E-2</v>
      </c>
      <c r="N3931" s="29">
        <v>1.4370000000000001E-2</v>
      </c>
      <c r="O3931" s="29">
        <v>0.88949999999999996</v>
      </c>
      <c r="P3931" s="29">
        <v>1.1675500000000001</v>
      </c>
      <c r="Q3931" s="29">
        <v>2.2603999999999999E-2</v>
      </c>
      <c r="R3931" s="29">
        <v>2.1814E-2</v>
      </c>
      <c r="S3931" s="29">
        <v>3.2525999999999999E-2</v>
      </c>
      <c r="T3931" s="29">
        <v>0.96809999999999996</v>
      </c>
      <c r="U3931" s="29">
        <v>0.111414</v>
      </c>
      <c r="V3931" s="29">
        <v>0.58130000000000004</v>
      </c>
    </row>
    <row r="3932" spans="1:22" ht="14.25" customHeight="1" x14ac:dyDescent="0.3">
      <c r="A3932" s="57">
        <v>40437</v>
      </c>
      <c r="B3932" s="29">
        <v>19490</v>
      </c>
      <c r="C3932" s="29">
        <v>18932</v>
      </c>
      <c r="D3932" s="29">
        <v>81.241</v>
      </c>
      <c r="E3932" s="29">
        <v>85.78</v>
      </c>
      <c r="F3932" s="29">
        <v>1.3078000000000001</v>
      </c>
      <c r="G3932" s="29">
        <v>1.1657000000000001E-2</v>
      </c>
      <c r="H3932" s="29">
        <v>0.14868000000000001</v>
      </c>
      <c r="I3932" s="29">
        <v>0.1487</v>
      </c>
      <c r="J3932" s="29">
        <v>1.5625</v>
      </c>
      <c r="K3932" s="29">
        <v>3.1541E-2</v>
      </c>
      <c r="L3932" s="29">
        <v>0.32079999999999997</v>
      </c>
      <c r="M3932" s="29">
        <v>8.5999999999999993E-2</v>
      </c>
      <c r="N3932" s="29">
        <v>1.4370000000000001E-2</v>
      </c>
      <c r="O3932" s="29">
        <v>0.89059999999999995</v>
      </c>
      <c r="P3932" s="29">
        <v>1.16554</v>
      </c>
      <c r="Q3932" s="29">
        <v>2.2544999999999999E-2</v>
      </c>
      <c r="R3932" s="29">
        <v>2.1668E-2</v>
      </c>
      <c r="S3932" s="29">
        <v>3.2488999999999997E-2</v>
      </c>
      <c r="T3932" s="29">
        <v>0.97409999999999997</v>
      </c>
      <c r="U3932" s="29">
        <v>0.111526</v>
      </c>
      <c r="V3932" s="29">
        <v>0.58409999999999995</v>
      </c>
    </row>
    <row r="3933" spans="1:22" ht="14.25" customHeight="1" x14ac:dyDescent="0.3">
      <c r="A3933" s="57">
        <v>40436</v>
      </c>
      <c r="B3933" s="29">
        <v>19480</v>
      </c>
      <c r="C3933" s="29">
        <v>18932</v>
      </c>
      <c r="D3933" s="29">
        <v>81.491</v>
      </c>
      <c r="E3933" s="29">
        <v>85.75</v>
      </c>
      <c r="F3933" s="29">
        <v>1.3010999999999999</v>
      </c>
      <c r="G3933" s="29">
        <v>1.1663E-2</v>
      </c>
      <c r="H3933" s="29">
        <v>0.14832000000000001</v>
      </c>
      <c r="I3933" s="29">
        <v>0.14849999999999999</v>
      </c>
      <c r="J3933" s="29">
        <v>1.5624</v>
      </c>
      <c r="K3933" s="29">
        <v>3.1454000000000003E-2</v>
      </c>
      <c r="L3933" s="29">
        <v>0.32069999999999999</v>
      </c>
      <c r="M3933" s="29">
        <v>8.6279999999999996E-2</v>
      </c>
      <c r="N3933" s="29">
        <v>1.4370000000000001E-2</v>
      </c>
      <c r="O3933" s="29">
        <v>0.88929999999999998</v>
      </c>
      <c r="P3933" s="29">
        <v>1.16588</v>
      </c>
      <c r="Q3933" s="29">
        <v>2.2626E-2</v>
      </c>
      <c r="R3933" s="29">
        <v>2.1566999999999999E-2</v>
      </c>
      <c r="S3933" s="29">
        <v>3.2483999999999999E-2</v>
      </c>
      <c r="T3933" s="29">
        <v>0.97450000000000003</v>
      </c>
      <c r="U3933" s="29">
        <v>0.11157599999999999</v>
      </c>
      <c r="V3933" s="29">
        <v>0.58009999999999995</v>
      </c>
    </row>
    <row r="3934" spans="1:22" ht="14.25" customHeight="1" x14ac:dyDescent="0.3">
      <c r="A3934" s="57">
        <v>40435</v>
      </c>
      <c r="B3934" s="29">
        <v>19495</v>
      </c>
      <c r="C3934" s="29">
        <v>18932</v>
      </c>
      <c r="D3934" s="29">
        <v>81.08</v>
      </c>
      <c r="E3934" s="29">
        <v>83.04</v>
      </c>
      <c r="F3934" s="29">
        <v>1.2998000000000001</v>
      </c>
      <c r="G3934" s="29">
        <v>1.2043E-2</v>
      </c>
      <c r="H3934" s="29">
        <v>0.14824000000000001</v>
      </c>
      <c r="I3934" s="29">
        <v>0.1484</v>
      </c>
      <c r="J3934" s="29">
        <v>1.5539000000000001</v>
      </c>
      <c r="K3934" s="29">
        <v>3.1496000000000003E-2</v>
      </c>
      <c r="L3934" s="29">
        <v>0.32190000000000002</v>
      </c>
      <c r="M3934" s="29">
        <v>8.6300000000000002E-2</v>
      </c>
      <c r="N3934" s="29">
        <v>1.4370000000000001E-2</v>
      </c>
      <c r="O3934" s="29">
        <v>0.88970000000000005</v>
      </c>
      <c r="P3934" s="29">
        <v>1.16611</v>
      </c>
      <c r="Q3934" s="29">
        <v>2.2641999999999999E-2</v>
      </c>
      <c r="R3934" s="29">
        <v>2.1527000000000001E-2</v>
      </c>
      <c r="S3934" s="29">
        <v>3.2530999999999997E-2</v>
      </c>
      <c r="T3934" s="29">
        <v>0.97319999999999995</v>
      </c>
      <c r="U3934" s="29">
        <v>0.111433</v>
      </c>
      <c r="V3934" s="29">
        <v>0.58509999999999995</v>
      </c>
    </row>
    <row r="3935" spans="1:22" ht="14.25" customHeight="1" x14ac:dyDescent="0.3">
      <c r="A3935" s="57">
        <v>40434</v>
      </c>
      <c r="B3935" s="29">
        <v>19490</v>
      </c>
      <c r="C3935" s="29">
        <v>18932</v>
      </c>
      <c r="D3935" s="29">
        <v>81.912000000000006</v>
      </c>
      <c r="E3935" s="29">
        <v>83.71</v>
      </c>
      <c r="F3935" s="29">
        <v>1.2883</v>
      </c>
      <c r="G3935" s="29">
        <v>1.1946999999999999E-2</v>
      </c>
      <c r="H3935" s="29">
        <v>0.14788999999999999</v>
      </c>
      <c r="I3935" s="29">
        <v>0.14810000000000001</v>
      </c>
      <c r="J3935" s="29">
        <v>1.5428999999999999</v>
      </c>
      <c r="K3935" s="29">
        <v>3.1505999999999999E-2</v>
      </c>
      <c r="L3935" s="29">
        <v>0.3226</v>
      </c>
      <c r="M3935" s="29">
        <v>8.6319999999999994E-2</v>
      </c>
      <c r="N3935" s="29">
        <v>1.4370000000000001E-2</v>
      </c>
      <c r="O3935" s="29">
        <v>0.88980000000000004</v>
      </c>
      <c r="P3935" s="29">
        <v>1.16744</v>
      </c>
      <c r="Q3935" s="29">
        <v>2.2689000000000001E-2</v>
      </c>
      <c r="R3935" s="29">
        <v>2.1555999999999999E-2</v>
      </c>
      <c r="S3935" s="29">
        <v>3.2568E-2</v>
      </c>
      <c r="T3935" s="29">
        <v>0.97360000000000002</v>
      </c>
      <c r="U3935" s="29">
        <v>0.111904</v>
      </c>
      <c r="V3935" s="29">
        <v>0.58460000000000001</v>
      </c>
    </row>
    <row r="3936" spans="1:22" ht="14.25" customHeight="1" x14ac:dyDescent="0.3">
      <c r="A3936" s="57">
        <v>40431</v>
      </c>
      <c r="B3936" s="29">
        <v>19490</v>
      </c>
      <c r="C3936" s="29">
        <v>18932</v>
      </c>
      <c r="D3936" s="29">
        <v>82.697999999999993</v>
      </c>
      <c r="E3936" s="29">
        <v>84.15</v>
      </c>
      <c r="F3936" s="29">
        <v>1.2679</v>
      </c>
      <c r="G3936" s="29">
        <v>1.1882E-2</v>
      </c>
      <c r="H3936" s="29">
        <v>0.1477</v>
      </c>
      <c r="I3936" s="29">
        <v>0.14779999999999999</v>
      </c>
      <c r="J3936" s="29">
        <v>1.5358000000000001</v>
      </c>
      <c r="K3936" s="29">
        <v>3.1386999999999998E-2</v>
      </c>
      <c r="L3936" s="29">
        <v>0.32250000000000001</v>
      </c>
      <c r="M3936" s="29">
        <v>8.5809999999999997E-2</v>
      </c>
      <c r="N3936" s="29">
        <v>1.4370000000000001E-2</v>
      </c>
      <c r="O3936" s="29">
        <v>0.89</v>
      </c>
      <c r="P3936" s="29">
        <v>1.1679600000000001</v>
      </c>
      <c r="Q3936" s="29">
        <v>2.2717000000000001E-2</v>
      </c>
      <c r="R3936" s="29">
        <v>2.1519E-2</v>
      </c>
      <c r="S3936" s="29">
        <v>3.2467999999999997E-2</v>
      </c>
      <c r="T3936" s="29">
        <v>0.96430000000000005</v>
      </c>
      <c r="U3936" s="29">
        <v>0.111788</v>
      </c>
      <c r="V3936" s="29">
        <v>0.5806</v>
      </c>
    </row>
    <row r="3937" spans="1:22" ht="14.25" customHeight="1" x14ac:dyDescent="0.3">
      <c r="A3937" s="57">
        <v>40430</v>
      </c>
      <c r="B3937" s="29">
        <v>19490</v>
      </c>
      <c r="C3937" s="29">
        <v>18932</v>
      </c>
      <c r="D3937" s="29">
        <v>82.674000000000007</v>
      </c>
      <c r="E3937" s="29">
        <v>83.78</v>
      </c>
      <c r="F3937" s="29">
        <v>1.2696000000000001</v>
      </c>
      <c r="G3937" s="29">
        <v>1.1937E-2</v>
      </c>
      <c r="H3937" s="29">
        <v>0.14743999999999999</v>
      </c>
      <c r="I3937" s="29">
        <v>0.14760000000000001</v>
      </c>
      <c r="J3937" s="29">
        <v>1.5428999999999999</v>
      </c>
      <c r="K3937" s="29">
        <v>3.1363000000000002E-2</v>
      </c>
      <c r="L3937" s="29">
        <v>0.32150000000000001</v>
      </c>
      <c r="M3937" s="29">
        <v>8.5819999999999994E-2</v>
      </c>
      <c r="N3937" s="29">
        <v>1.4370000000000001E-2</v>
      </c>
      <c r="O3937" s="29">
        <v>0.88870000000000005</v>
      </c>
      <c r="P3937" s="29">
        <v>1.1661900000000001</v>
      </c>
      <c r="Q3937" s="29">
        <v>2.2714000000000002E-2</v>
      </c>
      <c r="R3937" s="29">
        <v>2.1519E-2</v>
      </c>
      <c r="S3937" s="29">
        <v>3.2389000000000001E-2</v>
      </c>
      <c r="T3937" s="29">
        <v>0.96719999999999995</v>
      </c>
      <c r="U3937" s="29">
        <v>0.111638</v>
      </c>
      <c r="V3937" s="29">
        <v>0.58120000000000005</v>
      </c>
    </row>
    <row r="3938" spans="1:22" ht="14.25" customHeight="1" x14ac:dyDescent="0.3">
      <c r="A3938" s="57">
        <v>40429</v>
      </c>
      <c r="B3938" s="29">
        <v>19490</v>
      </c>
      <c r="C3938" s="29">
        <v>18932</v>
      </c>
      <c r="D3938" s="29">
        <v>82.584999999999994</v>
      </c>
      <c r="E3938" s="29">
        <v>83.88</v>
      </c>
      <c r="F3938" s="29">
        <v>1.272</v>
      </c>
      <c r="G3938" s="29">
        <v>1.1922E-2</v>
      </c>
      <c r="H3938" s="29">
        <v>0.14718000000000001</v>
      </c>
      <c r="I3938" s="29">
        <v>0.14760000000000001</v>
      </c>
      <c r="J3938" s="29">
        <v>1.5470999999999999</v>
      </c>
      <c r="K3938" s="29">
        <v>3.1292E-2</v>
      </c>
      <c r="L3938" s="29">
        <v>0.32169999999999999</v>
      </c>
      <c r="M3938" s="29">
        <v>8.5459999999999994E-2</v>
      </c>
      <c r="N3938" s="29">
        <v>1.44E-2</v>
      </c>
      <c r="O3938" s="29">
        <v>0.88729999999999998</v>
      </c>
      <c r="P3938" s="29">
        <v>1.16673</v>
      </c>
      <c r="Q3938" s="29">
        <v>2.2592000000000001E-2</v>
      </c>
      <c r="R3938" s="29">
        <v>2.1444999999999999E-2</v>
      </c>
      <c r="S3938" s="29">
        <v>3.2237000000000002E-2</v>
      </c>
      <c r="T3938" s="29">
        <v>0.96389999999999998</v>
      </c>
      <c r="U3938" s="29">
        <v>0.111204</v>
      </c>
      <c r="V3938" s="29">
        <v>0.57940000000000003</v>
      </c>
    </row>
    <row r="3939" spans="1:22" ht="14.25" customHeight="1" x14ac:dyDescent="0.3">
      <c r="A3939" s="57">
        <v>40428</v>
      </c>
      <c r="B3939" s="29">
        <v>19475</v>
      </c>
      <c r="C3939" s="29">
        <v>18932</v>
      </c>
      <c r="D3939" s="29">
        <v>82.82</v>
      </c>
      <c r="E3939" s="29">
        <v>83.83</v>
      </c>
      <c r="F3939" s="29">
        <v>1.2682</v>
      </c>
      <c r="G3939" s="29">
        <v>1.1927999999999999E-2</v>
      </c>
      <c r="H3939" s="29">
        <v>0.14724999999999999</v>
      </c>
      <c r="I3939" s="29">
        <v>0.14760000000000001</v>
      </c>
      <c r="J3939" s="29">
        <v>1.5358000000000001</v>
      </c>
      <c r="K3939" s="29">
        <v>3.1289999999999998E-2</v>
      </c>
      <c r="L3939" s="29">
        <v>0.31979999999999997</v>
      </c>
      <c r="M3939" s="29">
        <v>8.4809999999999997E-2</v>
      </c>
      <c r="N3939" s="29">
        <v>1.44E-2</v>
      </c>
      <c r="O3939" s="29">
        <v>0.8881</v>
      </c>
      <c r="P3939" s="29">
        <v>1.16198</v>
      </c>
      <c r="Q3939" s="29">
        <v>2.2447000000000002E-2</v>
      </c>
      <c r="R3939" s="29">
        <v>2.1346E-2</v>
      </c>
      <c r="S3939" s="29">
        <v>3.2098000000000002E-2</v>
      </c>
      <c r="T3939" s="29">
        <v>0.95430000000000004</v>
      </c>
      <c r="U3939" s="29">
        <v>0.110834</v>
      </c>
      <c r="V3939" s="29">
        <v>0.57699999999999996</v>
      </c>
    </row>
    <row r="3940" spans="1:22" ht="14.25" customHeight="1" x14ac:dyDescent="0.3">
      <c r="A3940" s="57">
        <v>40427</v>
      </c>
      <c r="B3940" s="29">
        <v>19483</v>
      </c>
      <c r="C3940" s="29">
        <v>18932</v>
      </c>
      <c r="D3940" s="29">
        <v>82.042000000000002</v>
      </c>
      <c r="E3940" s="29">
        <v>84.21</v>
      </c>
      <c r="F3940" s="29">
        <v>1.2876000000000001</v>
      </c>
      <c r="G3940" s="29">
        <v>1.1875999999999999E-2</v>
      </c>
      <c r="H3940" s="29">
        <v>0.14732000000000001</v>
      </c>
      <c r="I3940" s="29">
        <v>0.14779999999999999</v>
      </c>
      <c r="J3940" s="29">
        <v>1.5392999999999999</v>
      </c>
      <c r="K3940" s="29">
        <v>3.1357999999999997E-2</v>
      </c>
      <c r="L3940" s="29">
        <v>0.32100000000000001</v>
      </c>
      <c r="M3940" s="29">
        <v>8.5360000000000005E-2</v>
      </c>
      <c r="N3940" s="29">
        <v>1.44E-2</v>
      </c>
      <c r="O3940" s="29">
        <v>0.88949999999999996</v>
      </c>
      <c r="P3940" s="29">
        <v>1.16415</v>
      </c>
      <c r="Q3940" s="29">
        <v>2.2499999999999999E-2</v>
      </c>
      <c r="R3940" s="29">
        <v>2.1486999999999999E-2</v>
      </c>
      <c r="S3940" s="29">
        <v>3.2139000000000001E-2</v>
      </c>
      <c r="T3940" s="29">
        <v>0.96579999999999999</v>
      </c>
      <c r="U3940" s="29">
        <v>0.11122899999999999</v>
      </c>
      <c r="V3940" s="29">
        <v>0.57909999999999995</v>
      </c>
    </row>
    <row r="3941" spans="1:22" ht="14.25" customHeight="1" x14ac:dyDescent="0.3">
      <c r="A3941" s="57">
        <v>40424</v>
      </c>
      <c r="B3941" s="29">
        <v>19495</v>
      </c>
      <c r="C3941" s="29">
        <v>18932</v>
      </c>
      <c r="D3941" s="29">
        <v>82.102000000000004</v>
      </c>
      <c r="E3941" s="29">
        <v>84.31</v>
      </c>
      <c r="F3941" s="29">
        <v>1.2896000000000001</v>
      </c>
      <c r="G3941" s="29">
        <v>1.1854999999999999E-2</v>
      </c>
      <c r="H3941" s="29">
        <v>0.14698</v>
      </c>
      <c r="I3941" s="29">
        <v>0.14760000000000001</v>
      </c>
      <c r="J3941" s="29">
        <v>1.5451999999999999</v>
      </c>
      <c r="K3941" s="29">
        <v>3.1308999999999997E-2</v>
      </c>
      <c r="L3941" s="29">
        <v>0.32050000000000001</v>
      </c>
      <c r="M3941" s="29">
        <v>8.5459999999999994E-2</v>
      </c>
      <c r="N3941" s="29">
        <v>1.4370000000000001E-2</v>
      </c>
      <c r="O3941" s="29">
        <v>0.88729999999999998</v>
      </c>
      <c r="P3941" s="29">
        <v>1.16605</v>
      </c>
      <c r="Q3941" s="29">
        <v>2.2481999999999999E-2</v>
      </c>
      <c r="R3941" s="29">
        <v>2.1441000000000002E-2</v>
      </c>
      <c r="S3941" s="29">
        <v>3.2087999999999998E-2</v>
      </c>
      <c r="T3941" s="29">
        <v>0.9627</v>
      </c>
      <c r="U3941" s="29">
        <v>0.11142100000000001</v>
      </c>
      <c r="V3941" s="29">
        <v>0.57709999999999995</v>
      </c>
    </row>
    <row r="3942" spans="1:22" ht="14.25" customHeight="1" x14ac:dyDescent="0.3">
      <c r="A3942" s="57">
        <v>40423</v>
      </c>
      <c r="B3942" s="29">
        <v>19475</v>
      </c>
      <c r="C3942" s="29">
        <v>18932</v>
      </c>
      <c r="D3942" s="29">
        <v>82.462999999999994</v>
      </c>
      <c r="E3942" s="29">
        <v>84.28</v>
      </c>
      <c r="F3942" s="29">
        <v>1.2826</v>
      </c>
      <c r="G3942" s="29">
        <v>1.1864E-2</v>
      </c>
      <c r="H3942" s="29">
        <v>0.14688000000000001</v>
      </c>
      <c r="I3942" s="29">
        <v>0.1474</v>
      </c>
      <c r="J3942" s="29">
        <v>1.5401</v>
      </c>
      <c r="K3942" s="29">
        <v>3.125E-2</v>
      </c>
      <c r="L3942" s="29">
        <v>0.32040000000000002</v>
      </c>
      <c r="M3942" s="29">
        <v>8.4879999999999997E-2</v>
      </c>
      <c r="N3942" s="29">
        <v>1.4370000000000001E-2</v>
      </c>
      <c r="O3942" s="29">
        <v>0.88829999999999998</v>
      </c>
      <c r="P3942" s="29">
        <v>1.1688400000000001</v>
      </c>
      <c r="Q3942" s="29">
        <v>2.2311000000000001E-2</v>
      </c>
      <c r="R3942" s="29">
        <v>2.1403999999999999E-2</v>
      </c>
      <c r="S3942" s="29">
        <v>3.2107999999999998E-2</v>
      </c>
      <c r="T3942" s="29">
        <v>0.94979999999999998</v>
      </c>
      <c r="U3942" s="29">
        <v>0.111105</v>
      </c>
      <c r="V3942" s="29">
        <v>0.57909999999999995</v>
      </c>
    </row>
    <row r="3943" spans="1:22" ht="14.25" customHeight="1" x14ac:dyDescent="0.3">
      <c r="A3943" s="57">
        <v>40422</v>
      </c>
      <c r="B3943" s="29">
        <v>19475</v>
      </c>
      <c r="C3943" s="29">
        <v>18932</v>
      </c>
      <c r="D3943" s="29">
        <v>82.522000000000006</v>
      </c>
      <c r="E3943" s="29">
        <v>84.44</v>
      </c>
      <c r="F3943" s="29">
        <v>1.2808999999999999</v>
      </c>
      <c r="G3943" s="29">
        <v>1.1842999999999999E-2</v>
      </c>
      <c r="H3943" s="29">
        <v>0.14681</v>
      </c>
      <c r="I3943" s="29">
        <v>0.1474</v>
      </c>
      <c r="J3943" s="29">
        <v>1.5455000000000001</v>
      </c>
      <c r="K3943" s="29">
        <v>3.1230000000000001E-2</v>
      </c>
      <c r="L3943" s="29">
        <v>0.31990000000000002</v>
      </c>
      <c r="M3943" s="29">
        <v>8.4709999999999994E-2</v>
      </c>
      <c r="N3943" s="29">
        <v>1.44E-2</v>
      </c>
      <c r="O3943" s="29">
        <v>0.88680000000000003</v>
      </c>
      <c r="P3943" s="29">
        <v>1.1694599999999999</v>
      </c>
      <c r="Q3943" s="29">
        <v>2.2256999999999999E-2</v>
      </c>
      <c r="R3943" s="29">
        <v>2.1364999999999999E-2</v>
      </c>
      <c r="S3943" s="29">
        <v>3.2093000000000003E-2</v>
      </c>
      <c r="T3943" s="29">
        <v>0.9526</v>
      </c>
      <c r="U3943" s="29">
        <v>0.11129699999999999</v>
      </c>
      <c r="V3943" s="29">
        <v>0.57279999999999998</v>
      </c>
    </row>
    <row r="3944" spans="1:22" ht="14.25" customHeight="1" x14ac:dyDescent="0.3">
      <c r="A3944" s="57">
        <v>40421</v>
      </c>
      <c r="B3944" s="29">
        <v>19490</v>
      </c>
      <c r="C3944" s="29">
        <v>18932</v>
      </c>
      <c r="D3944" s="29">
        <v>83.201999999999998</v>
      </c>
      <c r="E3944" s="29">
        <v>84.2</v>
      </c>
      <c r="F3944" s="29">
        <v>1.268</v>
      </c>
      <c r="G3944" s="29">
        <v>1.1878E-2</v>
      </c>
      <c r="H3944" s="29">
        <v>0.14682999999999999</v>
      </c>
      <c r="I3944" s="29">
        <v>0.14760000000000001</v>
      </c>
      <c r="J3944" s="29">
        <v>1.5347999999999999</v>
      </c>
      <c r="K3944" s="29">
        <v>3.1201E-2</v>
      </c>
      <c r="L3944" s="29">
        <v>0.31790000000000002</v>
      </c>
      <c r="M3944" s="29">
        <v>8.3470000000000003E-2</v>
      </c>
      <c r="N3944" s="29">
        <v>1.44E-2</v>
      </c>
      <c r="O3944" s="29">
        <v>0.88680000000000003</v>
      </c>
      <c r="P3944" s="29">
        <v>1.16953</v>
      </c>
      <c r="Q3944" s="29">
        <v>2.2055999999999999E-2</v>
      </c>
      <c r="R3944" s="29">
        <v>2.1243000000000001E-2</v>
      </c>
      <c r="S3944" s="29">
        <v>3.1975000000000003E-2</v>
      </c>
      <c r="T3944" s="29">
        <v>0.93840000000000001</v>
      </c>
      <c r="U3944" s="29">
        <v>0.110681</v>
      </c>
      <c r="V3944" s="29">
        <v>0.56950000000000001</v>
      </c>
    </row>
    <row r="3945" spans="1:22" ht="14.25" customHeight="1" x14ac:dyDescent="0.3">
      <c r="A3945" s="57">
        <v>40420</v>
      </c>
      <c r="B3945" s="29">
        <v>19490</v>
      </c>
      <c r="C3945" s="29">
        <v>18932</v>
      </c>
      <c r="D3945" s="29">
        <v>83.164000000000001</v>
      </c>
      <c r="E3945" s="29">
        <v>84.62</v>
      </c>
      <c r="F3945" s="29">
        <v>1.2663</v>
      </c>
      <c r="G3945" s="29">
        <v>1.1818E-2</v>
      </c>
      <c r="H3945" s="29">
        <v>0.14699000000000001</v>
      </c>
      <c r="I3945" s="29">
        <v>0.14779999999999999</v>
      </c>
      <c r="J3945" s="29">
        <v>1.5462</v>
      </c>
      <c r="K3945" s="29">
        <v>3.1226E-2</v>
      </c>
      <c r="L3945" s="29">
        <v>0.31850000000000001</v>
      </c>
      <c r="M3945" s="29">
        <v>8.3549999999999999E-2</v>
      </c>
      <c r="N3945" s="29">
        <v>1.4370000000000001E-2</v>
      </c>
      <c r="O3945" s="29">
        <v>0.88749999999999996</v>
      </c>
      <c r="P3945" s="29">
        <v>1.1699900000000001</v>
      </c>
      <c r="Q3945" s="29">
        <v>2.2109E-2</v>
      </c>
      <c r="R3945" s="29">
        <v>2.1314E-2</v>
      </c>
      <c r="S3945" s="29">
        <v>3.1954000000000003E-2</v>
      </c>
      <c r="T3945" s="29">
        <v>0.94340000000000002</v>
      </c>
      <c r="U3945" s="29">
        <v>0.110656</v>
      </c>
      <c r="V3945" s="29">
        <v>0.56820000000000004</v>
      </c>
    </row>
    <row r="3946" spans="1:22" ht="14.25" customHeight="1" x14ac:dyDescent="0.3">
      <c r="A3946" s="57">
        <v>40417</v>
      </c>
      <c r="B3946" s="29">
        <v>19485</v>
      </c>
      <c r="C3946" s="29">
        <v>18932</v>
      </c>
      <c r="D3946" s="29">
        <v>82.918000000000006</v>
      </c>
      <c r="E3946" s="29">
        <v>85.23</v>
      </c>
      <c r="F3946" s="29">
        <v>1.2763</v>
      </c>
      <c r="G3946" s="29">
        <v>1.1731999999999999E-2</v>
      </c>
      <c r="H3946" s="29">
        <v>0.14710000000000001</v>
      </c>
      <c r="I3946" s="29">
        <v>0.14829999999999999</v>
      </c>
      <c r="J3946" s="29">
        <v>1.5528999999999999</v>
      </c>
      <c r="K3946" s="29">
        <v>3.1241000000000001E-2</v>
      </c>
      <c r="L3946" s="29">
        <v>0.31840000000000002</v>
      </c>
      <c r="M3946" s="29">
        <v>8.3960000000000007E-2</v>
      </c>
      <c r="N3946" s="29">
        <v>1.44E-2</v>
      </c>
      <c r="O3946" s="29">
        <v>0.88759999999999994</v>
      </c>
      <c r="P3946" s="29">
        <v>1.1674100000000001</v>
      </c>
      <c r="Q3946" s="29">
        <v>2.2110999999999999E-2</v>
      </c>
      <c r="R3946" s="29">
        <v>2.1323000000000002E-2</v>
      </c>
      <c r="S3946" s="29">
        <v>3.1959000000000001E-2</v>
      </c>
      <c r="T3946" s="29">
        <v>0.95140000000000002</v>
      </c>
      <c r="U3946" s="29">
        <v>0.110767</v>
      </c>
      <c r="V3946" s="29">
        <v>0.57140000000000002</v>
      </c>
    </row>
    <row r="3947" spans="1:22" ht="14.25" customHeight="1" x14ac:dyDescent="0.3">
      <c r="A3947" s="57">
        <v>40416</v>
      </c>
      <c r="B3947" s="29">
        <v>19485</v>
      </c>
      <c r="C3947" s="29">
        <v>18932</v>
      </c>
      <c r="D3947" s="29">
        <v>82.933999999999997</v>
      </c>
      <c r="E3947" s="29">
        <v>84.45</v>
      </c>
      <c r="F3947" s="29">
        <v>1.2716000000000001</v>
      </c>
      <c r="G3947" s="29">
        <v>1.184E-2</v>
      </c>
      <c r="H3947" s="29">
        <v>0.14715</v>
      </c>
      <c r="I3947" s="29">
        <v>0.14829999999999999</v>
      </c>
      <c r="J3947" s="29">
        <v>1.5528</v>
      </c>
      <c r="K3947" s="29">
        <v>3.1244999999999998E-2</v>
      </c>
      <c r="L3947" s="29">
        <v>0.31840000000000002</v>
      </c>
      <c r="M3947" s="29">
        <v>8.3760000000000001E-2</v>
      </c>
      <c r="N3947" s="29">
        <v>1.44E-2</v>
      </c>
      <c r="O3947" s="29">
        <v>0.8881</v>
      </c>
      <c r="P3947" s="29">
        <v>1.17083</v>
      </c>
      <c r="Q3947" s="29">
        <v>2.2119E-2</v>
      </c>
      <c r="R3947" s="29">
        <v>2.1344999999999999E-2</v>
      </c>
      <c r="S3947" s="29">
        <v>3.1888E-2</v>
      </c>
      <c r="T3947" s="29">
        <v>0.94530000000000003</v>
      </c>
      <c r="U3947" s="29">
        <v>0.111235</v>
      </c>
      <c r="V3947" s="29">
        <v>0.56769999999999998</v>
      </c>
    </row>
    <row r="3948" spans="1:22" ht="14.25" customHeight="1" x14ac:dyDescent="0.3">
      <c r="A3948" s="57">
        <v>40415</v>
      </c>
      <c r="B3948" s="29">
        <v>19490</v>
      </c>
      <c r="C3948" s="29">
        <v>18932</v>
      </c>
      <c r="D3948" s="29">
        <v>83.260999999999996</v>
      </c>
      <c r="E3948" s="29">
        <v>84.58</v>
      </c>
      <c r="F3948" s="29">
        <v>1.2659</v>
      </c>
      <c r="G3948" s="29">
        <v>1.1825E-2</v>
      </c>
      <c r="H3948" s="29">
        <v>0.14707999999999999</v>
      </c>
      <c r="I3948" s="29">
        <v>0.14849999999999999</v>
      </c>
      <c r="J3948" s="29">
        <v>1.5458000000000001</v>
      </c>
      <c r="K3948" s="29">
        <v>3.1220000000000001E-2</v>
      </c>
      <c r="L3948" s="29">
        <v>0.31819999999999998</v>
      </c>
      <c r="M3948" s="29">
        <v>8.3250000000000005E-2</v>
      </c>
      <c r="N3948" s="29">
        <v>1.4370000000000001E-2</v>
      </c>
      <c r="O3948" s="29">
        <v>0.88829999999999998</v>
      </c>
      <c r="P3948" s="29">
        <v>1.16794</v>
      </c>
      <c r="Q3948" s="29">
        <v>2.2030000000000001E-2</v>
      </c>
      <c r="R3948" s="29">
        <v>2.1316999999999999E-2</v>
      </c>
      <c r="S3948" s="29">
        <v>3.1725999999999997E-2</v>
      </c>
      <c r="T3948" s="29">
        <v>0.94379999999999997</v>
      </c>
      <c r="U3948" s="29">
        <v>0.111328</v>
      </c>
      <c r="V3948" s="29">
        <v>0.56710000000000005</v>
      </c>
    </row>
    <row r="3949" spans="1:22" ht="14.25" customHeight="1" x14ac:dyDescent="0.3">
      <c r="A3949" s="57">
        <v>40414</v>
      </c>
      <c r="B3949" s="29">
        <v>19485</v>
      </c>
      <c r="C3949" s="29">
        <v>18932</v>
      </c>
      <c r="D3949" s="29">
        <v>83.146000000000001</v>
      </c>
      <c r="E3949" s="29">
        <v>83.9</v>
      </c>
      <c r="F3949" s="29">
        <v>1.2626999999999999</v>
      </c>
      <c r="G3949" s="29">
        <v>1.191E-2</v>
      </c>
      <c r="H3949" s="29">
        <v>0.14707999999999999</v>
      </c>
      <c r="I3949" s="29">
        <v>0.1487</v>
      </c>
      <c r="J3949" s="29">
        <v>1.5396000000000001</v>
      </c>
      <c r="K3949" s="29">
        <v>3.1234999999999999E-2</v>
      </c>
      <c r="L3949" s="29">
        <v>0.31780000000000003</v>
      </c>
      <c r="M3949" s="29">
        <v>8.3820000000000006E-2</v>
      </c>
      <c r="N3949" s="29">
        <v>1.438E-2</v>
      </c>
      <c r="O3949" s="29">
        <v>0.88919999999999999</v>
      </c>
      <c r="P3949" s="29">
        <v>1.1674100000000001</v>
      </c>
      <c r="Q3949" s="29">
        <v>2.2036E-2</v>
      </c>
      <c r="R3949" s="29">
        <v>2.1315000000000001E-2</v>
      </c>
      <c r="S3949" s="29">
        <v>3.1764000000000001E-2</v>
      </c>
      <c r="T3949" s="29">
        <v>0.94210000000000005</v>
      </c>
      <c r="U3949" s="29">
        <v>0.11129</v>
      </c>
      <c r="V3949" s="29">
        <v>0.56530000000000002</v>
      </c>
    </row>
    <row r="3950" spans="1:22" ht="14.25" customHeight="1" x14ac:dyDescent="0.3">
      <c r="A3950" s="57">
        <v>40413</v>
      </c>
      <c r="B3950" s="29">
        <v>19475</v>
      </c>
      <c r="C3950" s="29">
        <v>18932</v>
      </c>
      <c r="D3950" s="29">
        <v>83.123000000000005</v>
      </c>
      <c r="E3950" s="29">
        <v>85.16</v>
      </c>
      <c r="F3950" s="29">
        <v>1.2657</v>
      </c>
      <c r="G3950" s="29">
        <v>1.1743E-2</v>
      </c>
      <c r="H3950" s="29">
        <v>0.14707999999999999</v>
      </c>
      <c r="I3950" s="29">
        <v>0.1487</v>
      </c>
      <c r="J3950" s="29">
        <v>1.5511999999999999</v>
      </c>
      <c r="K3950" s="29">
        <v>3.1301000000000002E-2</v>
      </c>
      <c r="L3950" s="29">
        <v>0.31919999999999998</v>
      </c>
      <c r="M3950" s="29">
        <v>8.4459999999999993E-2</v>
      </c>
      <c r="N3950" s="29">
        <v>1.438E-2</v>
      </c>
      <c r="O3950" s="29">
        <v>0.88939999999999997</v>
      </c>
      <c r="P3950" s="29">
        <v>1.1675500000000001</v>
      </c>
      <c r="Q3950" s="29">
        <v>2.2155999999999999E-2</v>
      </c>
      <c r="R3950" s="29">
        <v>2.1434999999999999E-2</v>
      </c>
      <c r="S3950" s="29">
        <v>3.1812E-2</v>
      </c>
      <c r="T3950" s="29">
        <v>0.95040000000000002</v>
      </c>
      <c r="U3950" s="29">
        <v>0.111359</v>
      </c>
      <c r="V3950" s="29">
        <v>0.56510000000000005</v>
      </c>
    </row>
    <row r="3951" spans="1:22" ht="14.25" customHeight="1" x14ac:dyDescent="0.3">
      <c r="A3951" s="57">
        <v>40410</v>
      </c>
      <c r="B3951" s="29">
        <v>19475</v>
      </c>
      <c r="C3951" s="29">
        <v>18932</v>
      </c>
      <c r="D3951" s="29">
        <v>83.057000000000002</v>
      </c>
      <c r="E3951" s="29">
        <v>85.62</v>
      </c>
      <c r="F3951" s="29">
        <v>1.2712000000000001</v>
      </c>
      <c r="G3951" s="29">
        <v>1.1679999999999999E-2</v>
      </c>
      <c r="H3951" s="29">
        <v>0.14727000000000001</v>
      </c>
      <c r="I3951" s="29"/>
      <c r="J3951" s="29">
        <v>1.5533999999999999</v>
      </c>
      <c r="K3951" s="29">
        <v>3.1328000000000002E-2</v>
      </c>
      <c r="L3951" s="29">
        <v>0.31850000000000001</v>
      </c>
      <c r="M3951" s="29">
        <v>8.4449999999999997E-2</v>
      </c>
      <c r="N3951" s="29">
        <v>1.439E-2</v>
      </c>
      <c r="O3951" s="29">
        <v>0.89049999999999996</v>
      </c>
      <c r="P3951" s="29">
        <v>1.16673</v>
      </c>
      <c r="Q3951" s="29">
        <v>2.2145999999999999E-2</v>
      </c>
      <c r="R3951" s="29">
        <v>2.1427000000000002E-2</v>
      </c>
      <c r="S3951" s="29">
        <v>3.1615999999999998E-2</v>
      </c>
      <c r="T3951" s="29">
        <v>0.9546</v>
      </c>
      <c r="U3951" s="29">
        <v>0.11119800000000001</v>
      </c>
      <c r="V3951" s="29">
        <v>0.56940000000000002</v>
      </c>
    </row>
    <row r="3952" spans="1:22" ht="14.25" customHeight="1" x14ac:dyDescent="0.3">
      <c r="A3952" s="57">
        <v>40409</v>
      </c>
      <c r="B3952" s="29">
        <v>19490</v>
      </c>
      <c r="C3952" s="29">
        <v>18932</v>
      </c>
      <c r="D3952" s="29">
        <v>82.447000000000003</v>
      </c>
      <c r="E3952" s="29">
        <v>85.39</v>
      </c>
      <c r="F3952" s="29">
        <v>1.2823</v>
      </c>
      <c r="G3952" s="29">
        <v>1.1710999999999999E-2</v>
      </c>
      <c r="H3952" s="29">
        <v>0.14727999999999999</v>
      </c>
      <c r="I3952" s="29"/>
      <c r="J3952" s="29">
        <v>1.5602</v>
      </c>
      <c r="K3952" s="29">
        <v>3.1345999999999999E-2</v>
      </c>
      <c r="L3952" s="29">
        <v>0.31979999999999997</v>
      </c>
      <c r="M3952" s="29">
        <v>8.4949999999999998E-2</v>
      </c>
      <c r="N3952" s="29">
        <v>1.439E-2</v>
      </c>
      <c r="O3952" s="29">
        <v>0.88980000000000004</v>
      </c>
      <c r="P3952" s="29">
        <v>1.16673</v>
      </c>
      <c r="Q3952" s="29">
        <v>2.2242000000000001E-2</v>
      </c>
      <c r="R3952" s="29">
        <v>2.1468000000000001E-2</v>
      </c>
      <c r="S3952" s="29">
        <v>3.1706999999999999E-2</v>
      </c>
      <c r="T3952" s="29">
        <v>0.96130000000000004</v>
      </c>
      <c r="U3952" s="29">
        <v>0.111514</v>
      </c>
      <c r="V3952" s="29">
        <v>0.5696</v>
      </c>
    </row>
    <row r="3953" spans="1:22" ht="14.25" customHeight="1" x14ac:dyDescent="0.3">
      <c r="A3953" s="57">
        <v>40408</v>
      </c>
      <c r="B3953" s="29">
        <v>19250</v>
      </c>
      <c r="C3953" s="29">
        <v>18932</v>
      </c>
      <c r="D3953" s="29">
        <v>82.222999999999999</v>
      </c>
      <c r="E3953" s="29">
        <v>85.46</v>
      </c>
      <c r="F3953" s="29">
        <v>1.2853000000000001</v>
      </c>
      <c r="G3953" s="29">
        <v>1.1702000000000001E-2</v>
      </c>
      <c r="H3953" s="29">
        <v>0.14724000000000001</v>
      </c>
      <c r="I3953" s="29"/>
      <c r="J3953" s="29">
        <v>1.5593999999999999</v>
      </c>
      <c r="K3953" s="29">
        <v>3.1326E-2</v>
      </c>
      <c r="L3953" s="29">
        <v>0.31850000000000001</v>
      </c>
      <c r="M3953" s="29">
        <v>8.5279999999999995E-2</v>
      </c>
      <c r="N3953" s="29">
        <v>1.438E-2</v>
      </c>
      <c r="O3953" s="29">
        <v>0.88919999999999999</v>
      </c>
      <c r="P3953" s="29">
        <v>1.1668000000000001</v>
      </c>
      <c r="Q3953" s="29">
        <v>2.2217000000000001E-2</v>
      </c>
      <c r="R3953" s="29">
        <v>2.1468000000000001E-2</v>
      </c>
      <c r="S3953" s="29">
        <v>3.1614999999999997E-2</v>
      </c>
      <c r="T3953" s="29">
        <v>0.97130000000000005</v>
      </c>
      <c r="U3953" s="29">
        <v>0.11154500000000001</v>
      </c>
      <c r="V3953" s="29">
        <v>0.57040000000000002</v>
      </c>
    </row>
    <row r="3954" spans="1:22" ht="14.25" customHeight="1" x14ac:dyDescent="0.3">
      <c r="A3954" s="57">
        <v>40407</v>
      </c>
      <c r="B3954" s="29">
        <v>19099</v>
      </c>
      <c r="C3954" s="29">
        <v>18544</v>
      </c>
      <c r="D3954" s="29">
        <v>82.225999999999999</v>
      </c>
      <c r="E3954" s="29">
        <v>85.53</v>
      </c>
      <c r="F3954" s="29">
        <v>1.2885</v>
      </c>
      <c r="G3954" s="29">
        <v>1.1693E-2</v>
      </c>
      <c r="H3954" s="29">
        <v>0.14723</v>
      </c>
      <c r="I3954" s="29"/>
      <c r="J3954" s="29">
        <v>1.5586</v>
      </c>
      <c r="K3954" s="29">
        <v>3.1348000000000001E-2</v>
      </c>
      <c r="L3954" s="29">
        <v>0.31659999999999999</v>
      </c>
      <c r="M3954" s="29">
        <v>8.5209999999999994E-2</v>
      </c>
      <c r="N3954" s="29">
        <v>1.439E-2</v>
      </c>
      <c r="O3954" s="29">
        <v>0.88980000000000004</v>
      </c>
      <c r="P3954" s="29">
        <v>1.1668700000000001</v>
      </c>
      <c r="Q3954" s="29">
        <v>2.2145000000000001E-2</v>
      </c>
      <c r="R3954" s="29">
        <v>2.1440000000000001E-2</v>
      </c>
      <c r="S3954" s="29">
        <v>3.1452000000000001E-2</v>
      </c>
      <c r="T3954" s="29">
        <v>0.96889999999999998</v>
      </c>
      <c r="U3954" s="29">
        <v>0.11157599999999999</v>
      </c>
      <c r="V3954" s="29">
        <v>0.56979999999999997</v>
      </c>
    </row>
    <row r="3955" spans="1:22" ht="14.25" customHeight="1" x14ac:dyDescent="0.3">
      <c r="A3955" s="57">
        <v>40406</v>
      </c>
      <c r="B3955" s="29">
        <v>19095</v>
      </c>
      <c r="C3955" s="29">
        <v>18544</v>
      </c>
      <c r="D3955" s="29">
        <v>82.533000000000001</v>
      </c>
      <c r="E3955" s="29">
        <v>85.33</v>
      </c>
      <c r="F3955" s="29">
        <v>1.2827</v>
      </c>
      <c r="G3955" s="29">
        <v>1.1719E-2</v>
      </c>
      <c r="H3955" s="29">
        <v>0.14693000000000001</v>
      </c>
      <c r="I3955" s="29"/>
      <c r="J3955" s="29">
        <v>1.5664</v>
      </c>
      <c r="K3955" s="29">
        <v>3.1299E-2</v>
      </c>
      <c r="L3955" s="29">
        <v>0.31469999999999998</v>
      </c>
      <c r="M3955" s="29">
        <v>8.4470000000000003E-2</v>
      </c>
      <c r="N3955" s="29">
        <v>1.44E-2</v>
      </c>
      <c r="O3955" s="29">
        <v>0.88949999999999996</v>
      </c>
      <c r="P3955" s="29">
        <v>1.16673</v>
      </c>
      <c r="Q3955" s="29">
        <v>2.2036E-2</v>
      </c>
      <c r="R3955" s="29">
        <v>2.137E-2</v>
      </c>
      <c r="S3955" s="29">
        <v>3.1432000000000002E-2</v>
      </c>
      <c r="T3955" s="29">
        <v>0.95840000000000003</v>
      </c>
      <c r="U3955" s="29">
        <v>0.111328</v>
      </c>
      <c r="V3955" s="29">
        <v>0.56999999999999995</v>
      </c>
    </row>
    <row r="3956" spans="1:22" ht="14.25" customHeight="1" x14ac:dyDescent="0.3">
      <c r="A3956" s="57">
        <v>40403</v>
      </c>
      <c r="B3956" s="29">
        <v>19075</v>
      </c>
      <c r="C3956" s="29">
        <v>18544</v>
      </c>
      <c r="D3956" s="29">
        <v>82.947999999999993</v>
      </c>
      <c r="E3956" s="29">
        <v>86.2</v>
      </c>
      <c r="F3956" s="29">
        <v>1.2754000000000001</v>
      </c>
      <c r="G3956" s="29">
        <v>1.1601E-2</v>
      </c>
      <c r="H3956" s="29">
        <v>0.14715</v>
      </c>
      <c r="I3956" s="29"/>
      <c r="J3956" s="29">
        <v>1.5591999999999999</v>
      </c>
      <c r="K3956" s="29">
        <v>3.1314000000000002E-2</v>
      </c>
      <c r="L3956" s="29">
        <v>0.31540000000000001</v>
      </c>
      <c r="M3956" s="29">
        <v>8.4190000000000001E-2</v>
      </c>
      <c r="N3956" s="29">
        <v>1.4409999999999999E-2</v>
      </c>
      <c r="O3956" s="29">
        <v>0.89029999999999998</v>
      </c>
      <c r="P3956" s="29">
        <v>1.1674100000000001</v>
      </c>
      <c r="Q3956" s="29">
        <v>2.2072999999999999E-2</v>
      </c>
      <c r="R3956" s="29">
        <v>2.1382000000000002E-2</v>
      </c>
      <c r="S3956" s="29">
        <v>3.1348000000000001E-2</v>
      </c>
      <c r="T3956" s="29">
        <v>0.95989999999999998</v>
      </c>
      <c r="U3956" s="29">
        <v>0.11142100000000001</v>
      </c>
      <c r="V3956" s="29">
        <v>0.56440000000000001</v>
      </c>
    </row>
    <row r="3957" spans="1:22" ht="14.25" customHeight="1" x14ac:dyDescent="0.3">
      <c r="A3957" s="57">
        <v>40402</v>
      </c>
      <c r="B3957" s="29">
        <v>19099</v>
      </c>
      <c r="C3957" s="29">
        <v>18544</v>
      </c>
      <c r="D3957" s="29">
        <v>82.635000000000005</v>
      </c>
      <c r="E3957" s="29">
        <v>85.9</v>
      </c>
      <c r="F3957" s="29">
        <v>1.2828999999999999</v>
      </c>
      <c r="G3957" s="29">
        <v>1.1642E-2</v>
      </c>
      <c r="H3957" s="29">
        <v>0.14738000000000001</v>
      </c>
      <c r="I3957" s="29"/>
      <c r="J3957" s="29">
        <v>1.5579000000000001</v>
      </c>
      <c r="K3957" s="29">
        <v>3.1328000000000002E-2</v>
      </c>
      <c r="L3957" s="29">
        <v>0.3145</v>
      </c>
      <c r="M3957" s="29">
        <v>8.4239999999999995E-2</v>
      </c>
      <c r="N3957" s="29">
        <v>1.4409999999999999E-2</v>
      </c>
      <c r="O3957" s="29">
        <v>0.89049999999999996</v>
      </c>
      <c r="P3957" s="29">
        <v>1.16537</v>
      </c>
      <c r="Q3957" s="29">
        <v>2.2026E-2</v>
      </c>
      <c r="R3957" s="29">
        <v>2.1381000000000001E-2</v>
      </c>
      <c r="S3957" s="29">
        <v>3.1333E-2</v>
      </c>
      <c r="T3957" s="29">
        <v>0.95930000000000004</v>
      </c>
      <c r="U3957" s="29">
        <v>0.11101900000000001</v>
      </c>
      <c r="V3957" s="29">
        <v>0.56510000000000005</v>
      </c>
    </row>
    <row r="3958" spans="1:22" ht="14.25" customHeight="1" x14ac:dyDescent="0.3">
      <c r="A3958" s="57">
        <v>40401</v>
      </c>
      <c r="B3958" s="29">
        <v>19095</v>
      </c>
      <c r="C3958" s="29">
        <v>18544</v>
      </c>
      <c r="D3958" s="29">
        <v>82.29</v>
      </c>
      <c r="E3958" s="29">
        <v>85.32</v>
      </c>
      <c r="F3958" s="29">
        <v>1.2863</v>
      </c>
      <c r="G3958" s="29">
        <v>1.172E-2</v>
      </c>
      <c r="H3958" s="29">
        <v>0.14760000000000001</v>
      </c>
      <c r="I3958" s="29"/>
      <c r="J3958" s="29">
        <v>1.5659000000000001</v>
      </c>
      <c r="K3958" s="29">
        <v>3.1417E-2</v>
      </c>
      <c r="L3958" s="29">
        <v>0.31490000000000001</v>
      </c>
      <c r="M3958" s="29">
        <v>8.4220000000000003E-2</v>
      </c>
      <c r="N3958" s="29">
        <v>1.44E-2</v>
      </c>
      <c r="O3958" s="29">
        <v>0.89049999999999996</v>
      </c>
      <c r="P3958" s="29">
        <v>1.16551</v>
      </c>
      <c r="Q3958" s="29">
        <v>2.2100000000000002E-2</v>
      </c>
      <c r="R3958" s="29">
        <v>2.1413000000000001E-2</v>
      </c>
      <c r="S3958" s="29">
        <v>3.1322000000000003E-2</v>
      </c>
      <c r="T3958" s="29">
        <v>0.9556</v>
      </c>
      <c r="U3958" s="29">
        <v>0.111266</v>
      </c>
      <c r="V3958" s="29">
        <v>0.56359999999999999</v>
      </c>
    </row>
    <row r="3959" spans="1:22" ht="14.25" customHeight="1" x14ac:dyDescent="0.3">
      <c r="A3959" s="57">
        <v>40400</v>
      </c>
      <c r="B3959" s="29">
        <v>19090</v>
      </c>
      <c r="C3959" s="29">
        <v>18544</v>
      </c>
      <c r="D3959" s="29">
        <v>80.799000000000007</v>
      </c>
      <c r="E3959" s="29">
        <v>85.44</v>
      </c>
      <c r="F3959" s="29">
        <v>1.3177000000000001</v>
      </c>
      <c r="G3959" s="29">
        <v>1.1704000000000001E-2</v>
      </c>
      <c r="H3959" s="29">
        <v>0.14766000000000001</v>
      </c>
      <c r="I3959" s="29"/>
      <c r="J3959" s="29">
        <v>1.5852999999999999</v>
      </c>
      <c r="K3959" s="29">
        <v>3.1486E-2</v>
      </c>
      <c r="L3959" s="29">
        <v>0.31669999999999998</v>
      </c>
      <c r="M3959" s="29">
        <v>8.5389999999999994E-2</v>
      </c>
      <c r="N3959" s="29">
        <v>1.44E-2</v>
      </c>
      <c r="O3959" s="29">
        <v>0.88949999999999996</v>
      </c>
      <c r="P3959" s="29">
        <v>1.16544</v>
      </c>
      <c r="Q3959" s="29">
        <v>2.2200000000000001E-2</v>
      </c>
      <c r="R3959" s="29">
        <v>2.1554E-2</v>
      </c>
      <c r="S3959" s="29">
        <v>3.1230999999999998E-2</v>
      </c>
      <c r="T3959" s="29">
        <v>0.96970000000000001</v>
      </c>
      <c r="U3959" s="29">
        <v>0.111638</v>
      </c>
      <c r="V3959" s="29">
        <v>0.56999999999999995</v>
      </c>
    </row>
    <row r="3960" spans="1:22" ht="14.25" customHeight="1" x14ac:dyDescent="0.3">
      <c r="A3960" s="57">
        <v>40399</v>
      </c>
      <c r="B3960" s="29">
        <v>19100</v>
      </c>
      <c r="C3960" s="29">
        <v>18544</v>
      </c>
      <c r="D3960" s="29">
        <v>80.710999999999999</v>
      </c>
      <c r="E3960" s="29">
        <v>85.94</v>
      </c>
      <c r="F3960" s="29">
        <v>1.3222</v>
      </c>
      <c r="G3960" s="29">
        <v>1.1637E-2</v>
      </c>
      <c r="H3960" s="29">
        <v>0.14776</v>
      </c>
      <c r="I3960" s="29"/>
      <c r="J3960" s="29">
        <v>1.5891999999999999</v>
      </c>
      <c r="K3960" s="29">
        <v>3.1572999999999997E-2</v>
      </c>
      <c r="L3960" s="29">
        <v>0.318</v>
      </c>
      <c r="M3960" s="29">
        <v>8.6099999999999996E-2</v>
      </c>
      <c r="N3960" s="29">
        <v>1.44E-2</v>
      </c>
      <c r="O3960" s="29">
        <v>0.89070000000000005</v>
      </c>
      <c r="P3960" s="29">
        <v>1.16605</v>
      </c>
      <c r="Q3960" s="29">
        <v>2.2266999999999999E-2</v>
      </c>
      <c r="R3960" s="29">
        <v>2.1679E-2</v>
      </c>
      <c r="S3960" s="29">
        <v>3.1333E-2</v>
      </c>
      <c r="T3960" s="29">
        <v>0.97370000000000001</v>
      </c>
      <c r="U3960" s="29">
        <v>0.11195099999999999</v>
      </c>
      <c r="V3960" s="29">
        <v>0.57179999999999997</v>
      </c>
    </row>
    <row r="3961" spans="1:22" ht="14.25" customHeight="1" x14ac:dyDescent="0.3">
      <c r="A3961" s="57">
        <v>40396</v>
      </c>
      <c r="B3961" s="29">
        <v>19098</v>
      </c>
      <c r="C3961" s="29">
        <v>18544</v>
      </c>
      <c r="D3961" s="29">
        <v>80.406999999999996</v>
      </c>
      <c r="E3961" s="29">
        <v>85.51</v>
      </c>
      <c r="F3961" s="29">
        <v>1.3280000000000001</v>
      </c>
      <c r="G3961" s="29">
        <v>1.1695000000000001E-2</v>
      </c>
      <c r="H3961" s="29">
        <v>0.14765</v>
      </c>
      <c r="I3961" s="29"/>
      <c r="J3961" s="29">
        <v>1.5942000000000001</v>
      </c>
      <c r="K3961" s="29">
        <v>3.1503999999999997E-2</v>
      </c>
      <c r="L3961" s="29">
        <v>0.31769999999999998</v>
      </c>
      <c r="M3961" s="29">
        <v>8.6480000000000001E-2</v>
      </c>
      <c r="N3961" s="29">
        <v>1.44E-2</v>
      </c>
      <c r="O3961" s="29">
        <v>0.8901</v>
      </c>
      <c r="P3961" s="29">
        <v>1.1665099999999999</v>
      </c>
      <c r="Q3961" s="29">
        <v>2.2291999999999999E-2</v>
      </c>
      <c r="R3961" s="29">
        <v>2.1666000000000001E-2</v>
      </c>
      <c r="S3961" s="29">
        <v>3.1269999999999999E-2</v>
      </c>
      <c r="T3961" s="29">
        <v>0.97350000000000003</v>
      </c>
      <c r="U3961" s="29">
        <v>0.111863</v>
      </c>
      <c r="V3961" s="29">
        <v>0.56799999999999995</v>
      </c>
    </row>
    <row r="3962" spans="1:22" ht="14.25" customHeight="1" x14ac:dyDescent="0.3">
      <c r="A3962" s="57">
        <v>40395</v>
      </c>
      <c r="B3962" s="29">
        <v>19086</v>
      </c>
      <c r="C3962" s="29">
        <v>18544</v>
      </c>
      <c r="D3962" s="29">
        <v>80.825000000000003</v>
      </c>
      <c r="E3962" s="29">
        <v>85.82</v>
      </c>
      <c r="F3962" s="29">
        <v>1.3189</v>
      </c>
      <c r="G3962" s="29">
        <v>1.1649E-2</v>
      </c>
      <c r="H3962" s="29">
        <v>0.14762</v>
      </c>
      <c r="I3962" s="29"/>
      <c r="J3962" s="29">
        <v>1.5896999999999999</v>
      </c>
      <c r="K3962" s="29">
        <v>3.1481000000000002E-2</v>
      </c>
      <c r="L3962" s="29">
        <v>0.317</v>
      </c>
      <c r="M3962" s="29">
        <v>8.5699999999999998E-2</v>
      </c>
      <c r="N3962" s="29">
        <v>1.44E-2</v>
      </c>
      <c r="O3962" s="29">
        <v>0.8901</v>
      </c>
      <c r="P3962" s="29">
        <v>1.1661900000000001</v>
      </c>
      <c r="Q3962" s="29">
        <v>2.2204999999999999E-2</v>
      </c>
      <c r="R3962" s="29">
        <v>2.1652999999999999E-2</v>
      </c>
      <c r="S3962" s="29">
        <v>3.1182000000000001E-2</v>
      </c>
      <c r="T3962" s="29">
        <v>0.98350000000000004</v>
      </c>
      <c r="U3962" s="29">
        <v>0.11195099999999999</v>
      </c>
      <c r="V3962" s="29">
        <v>0.57079999999999997</v>
      </c>
    </row>
    <row r="3963" spans="1:22" ht="14.25" customHeight="1" x14ac:dyDescent="0.3">
      <c r="A3963" s="57">
        <v>40394</v>
      </c>
      <c r="B3963" s="29">
        <v>19095</v>
      </c>
      <c r="C3963" s="29">
        <v>18544</v>
      </c>
      <c r="D3963" s="29">
        <v>80.891999999999996</v>
      </c>
      <c r="E3963" s="29">
        <v>86.27</v>
      </c>
      <c r="F3963" s="29">
        <v>1.3161</v>
      </c>
      <c r="G3963" s="29">
        <v>1.1591000000000001E-2</v>
      </c>
      <c r="H3963" s="29">
        <v>0.14766000000000001</v>
      </c>
      <c r="I3963" s="29"/>
      <c r="J3963" s="29">
        <v>1.5883</v>
      </c>
      <c r="K3963" s="29">
        <v>3.1455999999999998E-2</v>
      </c>
      <c r="L3963" s="29">
        <v>0.31530000000000002</v>
      </c>
      <c r="M3963" s="29">
        <v>8.5790000000000005E-2</v>
      </c>
      <c r="N3963" s="29">
        <v>1.44E-2</v>
      </c>
      <c r="O3963" s="29">
        <v>0.88980000000000004</v>
      </c>
      <c r="P3963" s="29">
        <v>1.16612</v>
      </c>
      <c r="Q3963" s="29">
        <v>2.2117000000000001E-2</v>
      </c>
      <c r="R3963" s="29">
        <v>2.1706E-2</v>
      </c>
      <c r="S3963" s="29">
        <v>3.1137999999999999E-2</v>
      </c>
      <c r="T3963" s="29">
        <v>0.98219999999999996</v>
      </c>
      <c r="U3963" s="29">
        <v>0.11170099999999999</v>
      </c>
      <c r="V3963" s="29">
        <v>0.5706</v>
      </c>
    </row>
    <row r="3964" spans="1:22" ht="14.25" customHeight="1" x14ac:dyDescent="0.3">
      <c r="A3964" s="57">
        <v>40393</v>
      </c>
      <c r="B3964" s="29">
        <v>19080</v>
      </c>
      <c r="C3964" s="29">
        <v>18544</v>
      </c>
      <c r="D3964" s="29">
        <v>80.596000000000004</v>
      </c>
      <c r="E3964" s="29">
        <v>85.79</v>
      </c>
      <c r="F3964" s="29">
        <v>1.3230999999999999</v>
      </c>
      <c r="G3964" s="29">
        <v>1.1658E-2</v>
      </c>
      <c r="H3964" s="29">
        <v>0.14765</v>
      </c>
      <c r="I3964" s="29"/>
      <c r="J3964" s="29">
        <v>1.5952999999999999</v>
      </c>
      <c r="K3964" s="29">
        <v>3.1474000000000002E-2</v>
      </c>
      <c r="L3964" s="29">
        <v>0.31680000000000003</v>
      </c>
      <c r="M3964" s="29">
        <v>8.5529999999999995E-2</v>
      </c>
      <c r="N3964" s="29">
        <v>1.44E-2</v>
      </c>
      <c r="O3964" s="29">
        <v>0.89039999999999997</v>
      </c>
      <c r="P3964" s="29">
        <v>1.1661900000000001</v>
      </c>
      <c r="Q3964" s="29">
        <v>2.2214999999999999E-2</v>
      </c>
      <c r="R3964" s="29">
        <v>2.1683000000000001E-2</v>
      </c>
      <c r="S3964" s="29">
        <v>3.1129E-2</v>
      </c>
      <c r="T3964" s="29">
        <v>0.97719999999999996</v>
      </c>
      <c r="U3964" s="29">
        <v>0.111888</v>
      </c>
      <c r="V3964" s="29">
        <v>0.56899999999999995</v>
      </c>
    </row>
    <row r="3965" spans="1:22" ht="14.25" customHeight="1" x14ac:dyDescent="0.3">
      <c r="A3965" s="57">
        <v>40392</v>
      </c>
      <c r="B3965" s="29">
        <v>19095</v>
      </c>
      <c r="C3965" s="29">
        <v>18544</v>
      </c>
      <c r="D3965" s="29">
        <v>80.938000000000002</v>
      </c>
      <c r="E3965" s="29">
        <v>86.5</v>
      </c>
      <c r="F3965" s="29">
        <v>1.3179000000000001</v>
      </c>
      <c r="G3965" s="29">
        <v>1.1561E-2</v>
      </c>
      <c r="H3965" s="29">
        <v>0.14760000000000001</v>
      </c>
      <c r="I3965" s="29"/>
      <c r="J3965" s="29">
        <v>1.5887</v>
      </c>
      <c r="K3965" s="29">
        <v>3.1447000000000003E-2</v>
      </c>
      <c r="L3965" s="29">
        <v>0.31669999999999998</v>
      </c>
      <c r="M3965" s="29">
        <v>8.5639999999999994E-2</v>
      </c>
      <c r="N3965" s="29">
        <v>1.44E-2</v>
      </c>
      <c r="O3965" s="29">
        <v>0.88890000000000002</v>
      </c>
      <c r="P3965" s="29">
        <v>1.16544</v>
      </c>
      <c r="Q3965" s="29">
        <v>2.2162000000000001E-2</v>
      </c>
      <c r="R3965" s="29">
        <v>2.1734E-2</v>
      </c>
      <c r="S3965" s="29">
        <v>3.1095000000000001E-2</v>
      </c>
      <c r="T3965" s="29">
        <v>0.97760000000000002</v>
      </c>
      <c r="U3965" s="29">
        <v>0.11182599999999999</v>
      </c>
      <c r="V3965" s="29">
        <v>0.57079999999999997</v>
      </c>
    </row>
    <row r="3966" spans="1:22" ht="14.25" customHeight="1" x14ac:dyDescent="0.3">
      <c r="A3966" s="57">
        <v>40389</v>
      </c>
      <c r="B3966" s="29">
        <v>19080</v>
      </c>
      <c r="C3966" s="29">
        <v>18544</v>
      </c>
      <c r="D3966" s="29">
        <v>81.539000000000001</v>
      </c>
      <c r="E3966" s="29">
        <v>86.47</v>
      </c>
      <c r="F3966" s="29">
        <v>1.3051999999999999</v>
      </c>
      <c r="G3966" s="29">
        <v>1.1568E-2</v>
      </c>
      <c r="H3966" s="29">
        <v>0.14760000000000001</v>
      </c>
      <c r="I3966" s="29"/>
      <c r="J3966" s="29">
        <v>1.5689</v>
      </c>
      <c r="K3966" s="29">
        <v>3.1292E-2</v>
      </c>
      <c r="L3966" s="29">
        <v>0.3145</v>
      </c>
      <c r="M3966" s="29">
        <v>8.4589999999999999E-2</v>
      </c>
      <c r="N3966" s="29">
        <v>1.44E-2</v>
      </c>
      <c r="O3966" s="29">
        <v>0.88660000000000005</v>
      </c>
      <c r="P3966" s="29">
        <v>1.1723399999999999</v>
      </c>
      <c r="Q3966" s="29">
        <v>2.1971000000000001E-2</v>
      </c>
      <c r="R3966" s="29">
        <v>2.1519E-2</v>
      </c>
      <c r="S3966" s="29">
        <v>3.1008000000000001E-2</v>
      </c>
      <c r="T3966" s="29">
        <v>0.97109999999999996</v>
      </c>
      <c r="U3966" s="29">
        <v>0.112139</v>
      </c>
      <c r="V3966" s="29">
        <v>0.56979999999999997</v>
      </c>
    </row>
    <row r="3967" spans="1:22" ht="14.25" customHeight="1" x14ac:dyDescent="0.3">
      <c r="A3967" s="57">
        <v>40388</v>
      </c>
      <c r="B3967" s="29">
        <v>19084</v>
      </c>
      <c r="C3967" s="29">
        <v>18544</v>
      </c>
      <c r="D3967" s="29">
        <v>81.635999999999996</v>
      </c>
      <c r="E3967" s="29">
        <v>86.79</v>
      </c>
      <c r="F3967" s="29">
        <v>1.3079000000000001</v>
      </c>
      <c r="G3967" s="29">
        <v>1.1521999999999999E-2</v>
      </c>
      <c r="H3967" s="29">
        <v>0.14746999999999999</v>
      </c>
      <c r="I3967" s="29"/>
      <c r="J3967" s="29">
        <v>1.5612999999999999</v>
      </c>
      <c r="K3967" s="29">
        <v>3.1274000000000003E-2</v>
      </c>
      <c r="L3967" s="29">
        <v>0.31419999999999998</v>
      </c>
      <c r="M3967" s="29">
        <v>8.4239999999999995E-2</v>
      </c>
      <c r="N3967" s="29">
        <v>1.44E-2</v>
      </c>
      <c r="O3967" s="29">
        <v>0.88829999999999998</v>
      </c>
      <c r="P3967" s="29">
        <v>1.16673</v>
      </c>
      <c r="Q3967" s="29">
        <v>2.1832000000000001E-2</v>
      </c>
      <c r="R3967" s="29">
        <v>2.1475000000000001E-2</v>
      </c>
      <c r="S3967" s="29">
        <v>3.1022999999999998E-2</v>
      </c>
      <c r="T3967" s="29">
        <v>0.96399999999999997</v>
      </c>
      <c r="U3967" s="29">
        <v>0.111514</v>
      </c>
      <c r="V3967" s="29">
        <v>0.56889999999999996</v>
      </c>
    </row>
    <row r="3968" spans="1:22" ht="14.25" customHeight="1" x14ac:dyDescent="0.3">
      <c r="A3968" s="57">
        <v>40387</v>
      </c>
      <c r="B3968" s="29">
        <v>19048</v>
      </c>
      <c r="C3968" s="29">
        <v>18544</v>
      </c>
      <c r="D3968" s="29">
        <v>82.179000000000002</v>
      </c>
      <c r="E3968" s="29">
        <v>87.47</v>
      </c>
      <c r="F3968" s="29">
        <v>1.2995000000000001</v>
      </c>
      <c r="G3968" s="29">
        <v>1.1433E-2</v>
      </c>
      <c r="H3968" s="29">
        <v>0.14752000000000001</v>
      </c>
      <c r="I3968" s="29"/>
      <c r="J3968" s="29">
        <v>1.5599000000000001</v>
      </c>
      <c r="K3968" s="29">
        <v>3.1234999999999999E-2</v>
      </c>
      <c r="L3968" s="29">
        <v>0.31319999999999998</v>
      </c>
      <c r="M3968" s="29">
        <v>8.3790000000000003E-2</v>
      </c>
      <c r="N3968" s="29">
        <v>1.44E-2</v>
      </c>
      <c r="O3968" s="29">
        <v>0.88880000000000003</v>
      </c>
      <c r="P3968" s="29">
        <v>1.1675</v>
      </c>
      <c r="Q3968" s="29">
        <v>2.1805999999999999E-2</v>
      </c>
      <c r="R3968" s="29">
        <v>2.137E-2</v>
      </c>
      <c r="S3968" s="29">
        <v>3.1050999999999999E-2</v>
      </c>
      <c r="T3968" s="29">
        <v>0.9627</v>
      </c>
      <c r="U3968" s="29">
        <v>0.11108</v>
      </c>
      <c r="V3968" s="29">
        <v>0.56520000000000004</v>
      </c>
    </row>
    <row r="3969" spans="1:22" ht="14.25" customHeight="1" x14ac:dyDescent="0.3">
      <c r="A3969" s="57">
        <v>40386</v>
      </c>
      <c r="B3969" s="29">
        <v>19075</v>
      </c>
      <c r="C3969" s="29">
        <v>18544</v>
      </c>
      <c r="D3969" s="29">
        <v>82.185000000000002</v>
      </c>
      <c r="E3969" s="29">
        <v>87.9</v>
      </c>
      <c r="F3969" s="29">
        <v>1.2996000000000001</v>
      </c>
      <c r="G3969" s="29">
        <v>1.1375E-2</v>
      </c>
      <c r="H3969" s="29">
        <v>0.14757999999999999</v>
      </c>
      <c r="I3969" s="29"/>
      <c r="J3969" s="29">
        <v>1.5593999999999999</v>
      </c>
      <c r="K3969" s="29">
        <v>3.125E-2</v>
      </c>
      <c r="L3969" s="29">
        <v>0.31430000000000002</v>
      </c>
      <c r="M3969" s="29">
        <v>8.4519999999999998E-2</v>
      </c>
      <c r="N3969" s="29">
        <v>1.44E-2</v>
      </c>
      <c r="O3969" s="29">
        <v>0.88660000000000005</v>
      </c>
      <c r="P3969" s="29">
        <v>1.1680900000000001</v>
      </c>
      <c r="Q3969" s="29">
        <v>2.1843999999999999E-2</v>
      </c>
      <c r="R3969" s="29">
        <v>2.1396999999999999E-2</v>
      </c>
      <c r="S3969" s="29">
        <v>3.1050999999999999E-2</v>
      </c>
      <c r="T3969" s="29">
        <v>0.96579999999999999</v>
      </c>
      <c r="U3969" s="29">
        <v>0.11089599999999999</v>
      </c>
      <c r="V3969" s="29">
        <v>0.56589999999999996</v>
      </c>
    </row>
    <row r="3970" spans="1:22" ht="14.25" customHeight="1" x14ac:dyDescent="0.3">
      <c r="A3970" s="57">
        <v>40385</v>
      </c>
      <c r="B3970" s="29">
        <v>19094</v>
      </c>
      <c r="C3970" s="29">
        <v>18544</v>
      </c>
      <c r="D3970" s="29">
        <v>82.087000000000003</v>
      </c>
      <c r="E3970" s="29">
        <v>86.88</v>
      </c>
      <c r="F3970" s="29">
        <v>1.2994000000000001</v>
      </c>
      <c r="G3970" s="29">
        <v>1.1509999999999999E-2</v>
      </c>
      <c r="H3970" s="29">
        <v>0.14749999999999999</v>
      </c>
      <c r="I3970" s="29"/>
      <c r="J3970" s="29">
        <v>1.5489999999999999</v>
      </c>
      <c r="K3970" s="29">
        <v>3.1156E-2</v>
      </c>
      <c r="L3970" s="29">
        <v>0.31280000000000002</v>
      </c>
      <c r="M3970" s="29">
        <v>8.4250000000000005E-2</v>
      </c>
      <c r="N3970" s="29">
        <v>1.44E-2</v>
      </c>
      <c r="O3970" s="29">
        <v>0.8861</v>
      </c>
      <c r="P3970" s="29">
        <v>1.1674100000000001</v>
      </c>
      <c r="Q3970" s="29">
        <v>2.1760000000000002E-2</v>
      </c>
      <c r="R3970" s="29">
        <v>2.1312999999999999E-2</v>
      </c>
      <c r="S3970" s="29">
        <v>3.1047000000000002E-2</v>
      </c>
      <c r="T3970" s="29">
        <v>0.96870000000000001</v>
      </c>
      <c r="U3970" s="29">
        <v>0.110711</v>
      </c>
      <c r="V3970" s="29">
        <v>0.5675</v>
      </c>
    </row>
    <row r="3971" spans="1:22" ht="14.25" customHeight="1" x14ac:dyDescent="0.3">
      <c r="A3971" s="57">
        <v>40382</v>
      </c>
      <c r="B3971" s="29">
        <v>19094</v>
      </c>
      <c r="C3971" s="29">
        <v>18544</v>
      </c>
      <c r="D3971" s="29">
        <v>82.463999999999999</v>
      </c>
      <c r="E3971" s="29">
        <v>87.46</v>
      </c>
      <c r="F3971" s="29">
        <v>1.2908999999999999</v>
      </c>
      <c r="G3971" s="29">
        <v>1.1435000000000001E-2</v>
      </c>
      <c r="H3971" s="29">
        <v>0.14748</v>
      </c>
      <c r="I3971" s="29"/>
      <c r="J3971" s="29">
        <v>1.5425</v>
      </c>
      <c r="K3971" s="29">
        <v>3.1136E-2</v>
      </c>
      <c r="L3971" s="29">
        <v>0.31290000000000001</v>
      </c>
      <c r="M3971" s="29">
        <v>8.3659999999999998E-2</v>
      </c>
      <c r="N3971" s="29">
        <v>1.44E-2</v>
      </c>
      <c r="O3971" s="29">
        <v>0.88680000000000003</v>
      </c>
      <c r="P3971" s="29">
        <v>1.17083</v>
      </c>
      <c r="Q3971" s="29">
        <v>2.1572000000000001E-2</v>
      </c>
      <c r="R3971" s="29">
        <v>2.1256000000000001E-2</v>
      </c>
      <c r="S3971" s="29">
        <v>3.1032000000000001E-2</v>
      </c>
      <c r="T3971" s="29">
        <v>0.96530000000000005</v>
      </c>
      <c r="U3971" s="29">
        <v>0.110528</v>
      </c>
      <c r="V3971" s="29">
        <v>0.56379999999999997</v>
      </c>
    </row>
    <row r="3972" spans="1:22" ht="14.25" customHeight="1" x14ac:dyDescent="0.3">
      <c r="A3972" s="57">
        <v>40381</v>
      </c>
      <c r="B3972" s="29">
        <v>19073</v>
      </c>
      <c r="C3972" s="29">
        <v>18544</v>
      </c>
      <c r="D3972" s="29">
        <v>82.594999999999999</v>
      </c>
      <c r="E3972" s="29">
        <v>86.95</v>
      </c>
      <c r="F3972" s="29">
        <v>1.2892999999999999</v>
      </c>
      <c r="G3972" s="29">
        <v>1.1501000000000001E-2</v>
      </c>
      <c r="H3972" s="29">
        <v>0.14749000000000001</v>
      </c>
      <c r="I3972" s="29"/>
      <c r="J3972" s="29">
        <v>1.5259</v>
      </c>
      <c r="K3972" s="29">
        <v>3.109E-2</v>
      </c>
      <c r="L3972" s="29">
        <v>0.3115</v>
      </c>
      <c r="M3972" s="29">
        <v>8.3470000000000003E-2</v>
      </c>
      <c r="N3972" s="29">
        <v>1.44E-2</v>
      </c>
      <c r="O3972" s="29">
        <v>0.88660000000000005</v>
      </c>
      <c r="P3972" s="29">
        <v>1.1688799999999999</v>
      </c>
      <c r="Q3972" s="29">
        <v>2.1561E-2</v>
      </c>
      <c r="R3972" s="29">
        <v>2.1298999999999998E-2</v>
      </c>
      <c r="S3972" s="29">
        <v>3.1008000000000001E-2</v>
      </c>
      <c r="T3972" s="29">
        <v>0.96409999999999996</v>
      </c>
      <c r="U3972" s="29">
        <v>0.110467</v>
      </c>
      <c r="V3972" s="29">
        <v>0.56920000000000004</v>
      </c>
    </row>
    <row r="3973" spans="1:22" ht="14.25" customHeight="1" x14ac:dyDescent="0.3">
      <c r="A3973" s="57">
        <v>40380</v>
      </c>
      <c r="B3973" s="29">
        <v>19074</v>
      </c>
      <c r="C3973" s="29">
        <v>18544</v>
      </c>
      <c r="D3973" s="29">
        <v>83.393000000000001</v>
      </c>
      <c r="E3973" s="29">
        <v>87.05</v>
      </c>
      <c r="F3973" s="29">
        <v>1.2754000000000001</v>
      </c>
      <c r="G3973" s="29">
        <v>1.1488E-2</v>
      </c>
      <c r="H3973" s="29">
        <v>0.14756</v>
      </c>
      <c r="I3973" s="29"/>
      <c r="J3973" s="29">
        <v>1.5164</v>
      </c>
      <c r="K3973" s="29">
        <v>3.1116000000000001E-2</v>
      </c>
      <c r="L3973" s="29">
        <v>0.311</v>
      </c>
      <c r="M3973" s="29">
        <v>8.3019999999999997E-2</v>
      </c>
      <c r="N3973" s="29">
        <v>1.44E-2</v>
      </c>
      <c r="O3973" s="29">
        <v>0.88660000000000005</v>
      </c>
      <c r="P3973" s="29">
        <v>1.1680900000000001</v>
      </c>
      <c r="Q3973" s="29">
        <v>2.1505E-2</v>
      </c>
      <c r="R3973" s="29">
        <v>2.12E-2</v>
      </c>
      <c r="S3973" s="29">
        <v>3.0960000000000001E-2</v>
      </c>
      <c r="T3973" s="29">
        <v>0.95320000000000005</v>
      </c>
      <c r="U3973" s="29">
        <v>0.110345</v>
      </c>
      <c r="V3973" s="29">
        <v>0.56130000000000002</v>
      </c>
    </row>
    <row r="3974" spans="1:22" ht="14.25" customHeight="1" x14ac:dyDescent="0.3">
      <c r="A3974" s="57">
        <v>40379</v>
      </c>
      <c r="B3974" s="29">
        <v>19082</v>
      </c>
      <c r="C3974" s="29">
        <v>18544</v>
      </c>
      <c r="D3974" s="29">
        <v>82.747</v>
      </c>
      <c r="E3974" s="29">
        <v>87.51</v>
      </c>
      <c r="F3974" s="29">
        <v>1.288</v>
      </c>
      <c r="G3974" s="29">
        <v>1.1428000000000001E-2</v>
      </c>
      <c r="H3974" s="29">
        <v>0.14751</v>
      </c>
      <c r="I3974" s="29"/>
      <c r="J3974" s="29">
        <v>1.5263</v>
      </c>
      <c r="K3974" s="29">
        <v>3.1133000000000001E-2</v>
      </c>
      <c r="L3974" s="29">
        <v>0.31080000000000002</v>
      </c>
      <c r="M3974" s="29">
        <v>8.3169999999999994E-2</v>
      </c>
      <c r="N3974" s="29">
        <v>1.4409999999999999E-2</v>
      </c>
      <c r="O3974" s="29">
        <v>0.88600000000000001</v>
      </c>
      <c r="P3974" s="29">
        <v>1.1682300000000001</v>
      </c>
      <c r="Q3974" s="29">
        <v>2.1569999999999999E-2</v>
      </c>
      <c r="R3974" s="29">
        <v>2.1115999999999999E-2</v>
      </c>
      <c r="S3974" s="29">
        <v>3.1014E-2</v>
      </c>
      <c r="T3974" s="29">
        <v>0.95830000000000004</v>
      </c>
      <c r="U3974" s="29">
        <v>0.11043</v>
      </c>
      <c r="V3974" s="29">
        <v>0.56379999999999997</v>
      </c>
    </row>
    <row r="3975" spans="1:22" ht="14.25" customHeight="1" x14ac:dyDescent="0.3">
      <c r="A3975" s="57">
        <v>40378</v>
      </c>
      <c r="B3975" s="29">
        <v>19140</v>
      </c>
      <c r="C3975" s="29">
        <v>18544</v>
      </c>
      <c r="D3975" s="29">
        <v>82.513000000000005</v>
      </c>
      <c r="E3975" s="29">
        <v>86.69</v>
      </c>
      <c r="F3975" s="29">
        <v>1.2942</v>
      </c>
      <c r="G3975" s="29">
        <v>1.1535E-2</v>
      </c>
      <c r="H3975" s="29">
        <v>0.14754</v>
      </c>
      <c r="I3975" s="29"/>
      <c r="J3975" s="29">
        <v>1.5228999999999999</v>
      </c>
      <c r="K3975" s="29">
        <v>3.1102000000000001E-2</v>
      </c>
      <c r="L3975" s="29">
        <v>0.3095</v>
      </c>
      <c r="M3975" s="29">
        <v>8.2390000000000005E-2</v>
      </c>
      <c r="N3975" s="29">
        <v>1.44E-2</v>
      </c>
      <c r="O3975" s="29">
        <v>0.88680000000000003</v>
      </c>
      <c r="P3975" s="29">
        <v>1.17096</v>
      </c>
      <c r="Q3975" s="29">
        <v>2.1519E-2</v>
      </c>
      <c r="R3975" s="29">
        <v>2.1236000000000001E-2</v>
      </c>
      <c r="S3975" s="29">
        <v>3.0970000000000001E-2</v>
      </c>
      <c r="T3975" s="29">
        <v>0.94789999999999996</v>
      </c>
      <c r="U3975" s="29">
        <v>0.110345</v>
      </c>
      <c r="V3975" s="29">
        <v>0.55789999999999995</v>
      </c>
    </row>
    <row r="3976" spans="1:22" ht="14.25" customHeight="1" x14ac:dyDescent="0.3">
      <c r="A3976" s="57">
        <v>40375</v>
      </c>
      <c r="B3976" s="29">
        <v>19092</v>
      </c>
      <c r="C3976" s="29">
        <v>18544</v>
      </c>
      <c r="D3976" s="29">
        <v>82.486000000000004</v>
      </c>
      <c r="E3976" s="29">
        <v>86.57</v>
      </c>
      <c r="F3976" s="29">
        <v>1.2929999999999999</v>
      </c>
      <c r="G3976" s="29">
        <v>1.155E-2</v>
      </c>
      <c r="H3976" s="29">
        <v>0.14760000000000001</v>
      </c>
      <c r="I3976" s="29"/>
      <c r="J3976" s="29">
        <v>1.5301</v>
      </c>
      <c r="K3976" s="29">
        <v>3.1140000000000001E-2</v>
      </c>
      <c r="L3976" s="29">
        <v>0.31180000000000002</v>
      </c>
      <c r="M3976" s="29">
        <v>8.2250000000000004E-2</v>
      </c>
      <c r="N3976" s="29">
        <v>1.4409999999999999E-2</v>
      </c>
      <c r="O3976" s="29">
        <v>0.8871</v>
      </c>
      <c r="P3976" s="29">
        <v>1.1682300000000001</v>
      </c>
      <c r="Q3976" s="29">
        <v>2.1596000000000001E-2</v>
      </c>
      <c r="R3976" s="29">
        <v>2.1378999999999999E-2</v>
      </c>
      <c r="S3976" s="29">
        <v>3.1004E-2</v>
      </c>
      <c r="T3976" s="29">
        <v>0.94520000000000004</v>
      </c>
      <c r="U3976" s="29">
        <v>0.110528</v>
      </c>
      <c r="V3976" s="29">
        <v>0.56120000000000003</v>
      </c>
    </row>
    <row r="3977" spans="1:22" ht="14.25" customHeight="1" x14ac:dyDescent="0.3">
      <c r="A3977" s="57">
        <v>40374</v>
      </c>
      <c r="B3977" s="29">
        <v>19058</v>
      </c>
      <c r="C3977" s="29">
        <v>18544</v>
      </c>
      <c r="D3977" s="29">
        <v>82.558000000000007</v>
      </c>
      <c r="E3977" s="29">
        <v>87.4</v>
      </c>
      <c r="F3977" s="29">
        <v>1.2949999999999999</v>
      </c>
      <c r="G3977" s="29">
        <v>1.1443E-2</v>
      </c>
      <c r="H3977" s="29">
        <v>0.14752999999999999</v>
      </c>
      <c r="I3977" s="29"/>
      <c r="J3977" s="29">
        <v>1.5462</v>
      </c>
      <c r="K3977" s="29">
        <v>3.1137999999999999E-2</v>
      </c>
      <c r="L3977" s="29">
        <v>0.31269999999999998</v>
      </c>
      <c r="M3977" s="29">
        <v>8.362E-2</v>
      </c>
      <c r="N3977" s="29">
        <v>1.4409999999999999E-2</v>
      </c>
      <c r="O3977" s="29">
        <v>0.88570000000000004</v>
      </c>
      <c r="P3977" s="29">
        <v>1.1682300000000001</v>
      </c>
      <c r="Q3977" s="29">
        <v>2.1611999999999999E-2</v>
      </c>
      <c r="R3977" s="29">
        <v>2.1454999999999998E-2</v>
      </c>
      <c r="S3977" s="29">
        <v>3.1026999999999999E-2</v>
      </c>
      <c r="T3977" s="29">
        <v>0.96319999999999995</v>
      </c>
      <c r="U3977" s="29">
        <v>0.11065</v>
      </c>
      <c r="V3977" s="29">
        <v>0.56720000000000004</v>
      </c>
    </row>
    <row r="3978" spans="1:22" ht="14.25" customHeight="1" x14ac:dyDescent="0.3">
      <c r="A3978" s="57">
        <v>40373</v>
      </c>
      <c r="B3978" s="29">
        <v>19080</v>
      </c>
      <c r="C3978" s="29">
        <v>18544</v>
      </c>
      <c r="D3978" s="29">
        <v>83.426000000000002</v>
      </c>
      <c r="E3978" s="29">
        <v>88.41</v>
      </c>
      <c r="F3978" s="29">
        <v>1.2743</v>
      </c>
      <c r="G3978" s="29">
        <v>1.1313E-2</v>
      </c>
      <c r="H3978" s="29">
        <v>0.14760000000000001</v>
      </c>
      <c r="I3978" s="29"/>
      <c r="J3978" s="29">
        <v>1.5267999999999999</v>
      </c>
      <c r="K3978" s="29">
        <v>3.1146E-2</v>
      </c>
      <c r="L3978" s="29">
        <v>0.31280000000000002</v>
      </c>
      <c r="M3978" s="29">
        <v>8.3470000000000003E-2</v>
      </c>
      <c r="N3978" s="29">
        <v>1.44E-2</v>
      </c>
      <c r="O3978" s="29">
        <v>0.88490000000000002</v>
      </c>
      <c r="P3978" s="29">
        <v>1.1682300000000001</v>
      </c>
      <c r="Q3978" s="29">
        <v>2.1597999999999999E-2</v>
      </c>
      <c r="R3978" s="29">
        <v>2.1409999999999998E-2</v>
      </c>
      <c r="S3978" s="29">
        <v>3.0941E-2</v>
      </c>
      <c r="T3978" s="29">
        <v>0.96840000000000004</v>
      </c>
      <c r="U3978" s="29">
        <v>0.110564</v>
      </c>
      <c r="V3978" s="29">
        <v>0.56720000000000004</v>
      </c>
    </row>
    <row r="3979" spans="1:22" ht="14.25" customHeight="1" x14ac:dyDescent="0.3">
      <c r="A3979" s="57">
        <v>40372</v>
      </c>
      <c r="B3979" s="29">
        <v>19093</v>
      </c>
      <c r="C3979" s="29">
        <v>18544</v>
      </c>
      <c r="D3979" s="29">
        <v>83.643000000000001</v>
      </c>
      <c r="E3979" s="29">
        <v>88.74</v>
      </c>
      <c r="F3979" s="29">
        <v>1.2724</v>
      </c>
      <c r="G3979" s="29">
        <v>1.1270000000000001E-2</v>
      </c>
      <c r="H3979" s="29">
        <v>0.14765</v>
      </c>
      <c r="I3979" s="29"/>
      <c r="J3979" s="29">
        <v>1.5178</v>
      </c>
      <c r="K3979" s="29">
        <v>3.1099000000000002E-2</v>
      </c>
      <c r="L3979" s="29">
        <v>0.31219999999999998</v>
      </c>
      <c r="M3979" s="29">
        <v>8.3360000000000004E-2</v>
      </c>
      <c r="N3979" s="29">
        <v>1.44E-2</v>
      </c>
      <c r="O3979" s="29">
        <v>0.88419999999999999</v>
      </c>
      <c r="P3979" s="29">
        <v>1.1658500000000001</v>
      </c>
      <c r="Q3979" s="29">
        <v>2.1625999999999999E-2</v>
      </c>
      <c r="R3979" s="29">
        <v>2.1377E-2</v>
      </c>
      <c r="S3979" s="29">
        <v>3.0911999999999999E-2</v>
      </c>
      <c r="T3979" s="29">
        <v>0.9708</v>
      </c>
      <c r="U3979" s="29">
        <v>0.110406</v>
      </c>
      <c r="V3979" s="29">
        <v>0.56910000000000005</v>
      </c>
    </row>
    <row r="3980" spans="1:22" ht="14.25" customHeight="1" x14ac:dyDescent="0.3">
      <c r="A3980" s="57">
        <v>40371</v>
      </c>
      <c r="B3980" s="29">
        <v>19090</v>
      </c>
      <c r="C3980" s="29">
        <v>18544</v>
      </c>
      <c r="D3980" s="29">
        <v>84.203000000000003</v>
      </c>
      <c r="E3980" s="29">
        <v>88.62</v>
      </c>
      <c r="F3980" s="29">
        <v>1.2596000000000001</v>
      </c>
      <c r="G3980" s="29">
        <v>1.1284000000000001E-2</v>
      </c>
      <c r="H3980" s="29">
        <v>0.14768999999999999</v>
      </c>
      <c r="I3980" s="29"/>
      <c r="J3980" s="29">
        <v>1.5032000000000001</v>
      </c>
      <c r="K3980" s="29">
        <v>3.1143000000000001E-2</v>
      </c>
      <c r="L3980" s="29">
        <v>0.31219999999999998</v>
      </c>
      <c r="M3980" s="29">
        <v>8.2989999999999994E-2</v>
      </c>
      <c r="N3980" s="29">
        <v>1.44E-2</v>
      </c>
      <c r="O3980" s="29">
        <v>0.88360000000000005</v>
      </c>
      <c r="P3980" s="29">
        <v>1.16483</v>
      </c>
      <c r="Q3980" s="29">
        <v>2.1614999999999999E-2</v>
      </c>
      <c r="R3980" s="29">
        <v>2.1378999999999999E-2</v>
      </c>
      <c r="S3980" s="29">
        <v>3.0903E-2</v>
      </c>
      <c r="T3980" s="29">
        <v>0.96409999999999996</v>
      </c>
      <c r="U3980" s="29">
        <v>0.110718</v>
      </c>
      <c r="V3980" s="29">
        <v>0.56789999999999996</v>
      </c>
    </row>
    <row r="3981" spans="1:22" ht="14.25" customHeight="1" x14ac:dyDescent="0.3">
      <c r="A3981" s="57">
        <v>40368</v>
      </c>
      <c r="B3981" s="29">
        <v>19073</v>
      </c>
      <c r="C3981" s="29">
        <v>18544</v>
      </c>
      <c r="D3981" s="29">
        <v>83.947000000000003</v>
      </c>
      <c r="E3981" s="29">
        <v>88.62</v>
      </c>
      <c r="F3981" s="29">
        <v>1.2641</v>
      </c>
      <c r="G3981" s="29">
        <v>1.1285E-2</v>
      </c>
      <c r="H3981" s="29">
        <v>0.14762</v>
      </c>
      <c r="I3981" s="29"/>
      <c r="J3981" s="29">
        <v>1.5064</v>
      </c>
      <c r="K3981" s="29">
        <v>3.1213000000000001E-2</v>
      </c>
      <c r="L3981" s="29">
        <v>0.313</v>
      </c>
      <c r="M3981" s="29">
        <v>8.3589999999999998E-2</v>
      </c>
      <c r="N3981" s="29">
        <v>1.44E-2</v>
      </c>
      <c r="O3981" s="29">
        <v>0.88139999999999996</v>
      </c>
      <c r="P3981" s="29">
        <v>1.16483</v>
      </c>
      <c r="Q3981" s="29">
        <v>2.1649999999999999E-2</v>
      </c>
      <c r="R3981" s="29">
        <v>2.1432E-2</v>
      </c>
      <c r="S3981" s="29">
        <v>3.0988999999999999E-2</v>
      </c>
      <c r="T3981" s="29">
        <v>0.96740000000000004</v>
      </c>
      <c r="U3981" s="29">
        <v>0.11058900000000001</v>
      </c>
      <c r="V3981" s="29">
        <v>0.56850000000000001</v>
      </c>
    </row>
    <row r="3982" spans="1:22" ht="14.25" customHeight="1" x14ac:dyDescent="0.3">
      <c r="A3982" s="57">
        <v>40367</v>
      </c>
      <c r="B3982" s="29">
        <v>19093</v>
      </c>
      <c r="C3982" s="29">
        <v>18544</v>
      </c>
      <c r="D3982" s="29">
        <v>83.823999999999998</v>
      </c>
      <c r="E3982" s="29">
        <v>88.36</v>
      </c>
      <c r="F3982" s="29">
        <v>1.2698</v>
      </c>
      <c r="G3982" s="29">
        <v>1.1318999999999999E-2</v>
      </c>
      <c r="H3982" s="29">
        <v>0.14757000000000001</v>
      </c>
      <c r="I3982" s="29"/>
      <c r="J3982" s="29">
        <v>1.5167999999999999</v>
      </c>
      <c r="K3982" s="29">
        <v>3.1144999999999999E-2</v>
      </c>
      <c r="L3982" s="29">
        <v>0.31319999999999998</v>
      </c>
      <c r="M3982" s="29">
        <v>8.2720000000000002E-2</v>
      </c>
      <c r="N3982" s="29">
        <v>1.44E-2</v>
      </c>
      <c r="O3982" s="29">
        <v>0.88160000000000005</v>
      </c>
      <c r="P3982" s="29">
        <v>1.167</v>
      </c>
      <c r="Q3982" s="29">
        <v>2.1621999999999999E-2</v>
      </c>
      <c r="R3982" s="29">
        <v>2.1336999999999998E-2</v>
      </c>
      <c r="S3982" s="29">
        <v>3.0835999999999999E-2</v>
      </c>
      <c r="T3982" s="29">
        <v>0.9597</v>
      </c>
      <c r="U3982" s="29">
        <v>0.110345</v>
      </c>
      <c r="V3982" s="29">
        <v>0.56789999999999996</v>
      </c>
    </row>
    <row r="3983" spans="1:22" ht="14.25" customHeight="1" x14ac:dyDescent="0.3">
      <c r="A3983" s="57">
        <v>40366</v>
      </c>
      <c r="B3983" s="29">
        <v>19085</v>
      </c>
      <c r="C3983" s="29">
        <v>18544</v>
      </c>
      <c r="D3983" s="29">
        <v>83.822000000000003</v>
      </c>
      <c r="E3983" s="29">
        <v>87.7</v>
      </c>
      <c r="F3983" s="29">
        <v>1.2638</v>
      </c>
      <c r="G3983" s="29">
        <v>1.1402000000000001E-2</v>
      </c>
      <c r="H3983" s="29">
        <v>0.14751</v>
      </c>
      <c r="I3983" s="29"/>
      <c r="J3983" s="29">
        <v>1.5188999999999999</v>
      </c>
      <c r="K3983" s="29">
        <v>3.107E-2</v>
      </c>
      <c r="L3983" s="29">
        <v>0.31040000000000001</v>
      </c>
      <c r="M3983" s="29">
        <v>8.2239999999999994E-2</v>
      </c>
      <c r="N3983" s="29">
        <v>1.44E-2</v>
      </c>
      <c r="O3983" s="29">
        <v>0.88180000000000003</v>
      </c>
      <c r="P3983" s="29">
        <v>1.1672100000000001</v>
      </c>
      <c r="Q3983" s="29">
        <v>2.1575E-2</v>
      </c>
      <c r="R3983" s="29">
        <v>2.1262E-2</v>
      </c>
      <c r="S3983" s="29">
        <v>3.0802E-2</v>
      </c>
      <c r="T3983" s="29">
        <v>0.9556</v>
      </c>
      <c r="U3983" s="29">
        <v>0.110163</v>
      </c>
      <c r="V3983" s="29">
        <v>0.56610000000000005</v>
      </c>
    </row>
    <row r="3984" spans="1:22" ht="14.25" customHeight="1" x14ac:dyDescent="0.3">
      <c r="A3984" s="57">
        <v>40365</v>
      </c>
      <c r="B3984" s="29">
        <v>19070</v>
      </c>
      <c r="C3984" s="29">
        <v>18544</v>
      </c>
      <c r="D3984" s="29">
        <v>84.082999999999998</v>
      </c>
      <c r="E3984" s="29">
        <v>87.52</v>
      </c>
      <c r="F3984" s="29">
        <v>1.2625999999999999</v>
      </c>
      <c r="G3984" s="29">
        <v>1.1426E-2</v>
      </c>
      <c r="H3984" s="29">
        <v>0.14748</v>
      </c>
      <c r="I3984" s="29"/>
      <c r="J3984" s="29">
        <v>1.5149999999999999</v>
      </c>
      <c r="K3984" s="29">
        <v>3.1057999999999999E-2</v>
      </c>
      <c r="L3984" s="29">
        <v>0.312</v>
      </c>
      <c r="M3984" s="29">
        <v>8.2210000000000005E-2</v>
      </c>
      <c r="N3984" s="29">
        <v>1.44E-2</v>
      </c>
      <c r="O3984" s="29">
        <v>0.88149999999999995</v>
      </c>
      <c r="P3984" s="29">
        <v>1.16828</v>
      </c>
      <c r="Q3984" s="29">
        <v>2.1552999999999999E-2</v>
      </c>
      <c r="R3984" s="29">
        <v>2.1319000000000001E-2</v>
      </c>
      <c r="S3984" s="29">
        <v>3.0835999999999999E-2</v>
      </c>
      <c r="T3984" s="29">
        <v>0.94840000000000002</v>
      </c>
      <c r="U3984" s="29">
        <v>0.11028399999999999</v>
      </c>
      <c r="V3984" s="29">
        <v>0.56189999999999996</v>
      </c>
    </row>
    <row r="3985" spans="1:22" ht="14.25" customHeight="1" x14ac:dyDescent="0.3">
      <c r="A3985" s="57">
        <v>40364</v>
      </c>
      <c r="B3985" s="29">
        <v>19077</v>
      </c>
      <c r="C3985" s="29">
        <v>18544</v>
      </c>
      <c r="D3985" s="29">
        <v>84.608000000000004</v>
      </c>
      <c r="E3985" s="29">
        <v>87.77</v>
      </c>
      <c r="F3985" s="29">
        <v>1.2538</v>
      </c>
      <c r="G3985" s="29">
        <v>1.1393E-2</v>
      </c>
      <c r="H3985" s="29">
        <v>0.14759</v>
      </c>
      <c r="I3985" s="29"/>
      <c r="J3985" s="29">
        <v>1.5136000000000001</v>
      </c>
      <c r="K3985" s="29">
        <v>3.1066E-2</v>
      </c>
      <c r="L3985" s="29">
        <v>0.31059999999999999</v>
      </c>
      <c r="M3985" s="29">
        <v>8.1629999999999994E-2</v>
      </c>
      <c r="N3985" s="29">
        <v>1.44E-2</v>
      </c>
      <c r="O3985" s="29">
        <v>0.88180000000000003</v>
      </c>
      <c r="P3985" s="29">
        <v>1.1689099999999999</v>
      </c>
      <c r="Q3985" s="29">
        <v>2.1531999999999999E-2</v>
      </c>
      <c r="R3985" s="29">
        <v>2.1377E-2</v>
      </c>
      <c r="S3985" s="29">
        <v>3.0825999999999999E-2</v>
      </c>
      <c r="T3985" s="29">
        <v>0.94040000000000001</v>
      </c>
      <c r="U3985" s="29">
        <v>0.110345</v>
      </c>
      <c r="V3985" s="29">
        <v>0.56230000000000002</v>
      </c>
    </row>
    <row r="3986" spans="1:22" ht="14.25" customHeight="1" x14ac:dyDescent="0.3">
      <c r="A3986" s="57">
        <v>40361</v>
      </c>
      <c r="B3986" s="29">
        <v>19074</v>
      </c>
      <c r="C3986" s="29">
        <v>18544</v>
      </c>
      <c r="D3986" s="29">
        <v>84.427000000000007</v>
      </c>
      <c r="E3986" s="29">
        <v>87.75</v>
      </c>
      <c r="F3986" s="29">
        <v>1.2565999999999999</v>
      </c>
      <c r="G3986" s="29">
        <v>1.1395000000000001E-2</v>
      </c>
      <c r="H3986" s="29">
        <v>0.14768000000000001</v>
      </c>
      <c r="I3986" s="29"/>
      <c r="J3986" s="29">
        <v>1.5195000000000001</v>
      </c>
      <c r="K3986" s="29">
        <v>3.0998999999999999E-2</v>
      </c>
      <c r="L3986" s="29">
        <v>0.30980000000000002</v>
      </c>
      <c r="M3986" s="29">
        <v>8.1299999999999997E-2</v>
      </c>
      <c r="N3986" s="29">
        <v>1.444E-2</v>
      </c>
      <c r="O3986" s="29">
        <v>0.88200000000000001</v>
      </c>
      <c r="P3986" s="29">
        <v>1.1694599999999999</v>
      </c>
      <c r="Q3986" s="29">
        <v>2.1464E-2</v>
      </c>
      <c r="R3986" s="29">
        <v>2.1374000000000001E-2</v>
      </c>
      <c r="S3986" s="29">
        <v>3.0856000000000001E-2</v>
      </c>
      <c r="T3986" s="29">
        <v>0.94130000000000003</v>
      </c>
      <c r="U3986" s="29">
        <v>0.110157</v>
      </c>
      <c r="V3986" s="29">
        <v>0.56410000000000005</v>
      </c>
    </row>
    <row r="3987" spans="1:22" ht="14.25" customHeight="1" x14ac:dyDescent="0.3">
      <c r="A3987" s="57">
        <v>40360</v>
      </c>
      <c r="B3987" s="29">
        <v>19055</v>
      </c>
      <c r="C3987" s="29">
        <v>18544</v>
      </c>
      <c r="D3987" s="29">
        <v>84.715999999999994</v>
      </c>
      <c r="E3987" s="29">
        <v>87.6</v>
      </c>
      <c r="F3987" s="29">
        <v>1.2526999999999999</v>
      </c>
      <c r="G3987" s="29">
        <v>1.1414000000000001E-2</v>
      </c>
      <c r="H3987" s="29">
        <v>0.14745</v>
      </c>
      <c r="I3987" s="29"/>
      <c r="J3987" s="29">
        <v>1.5177</v>
      </c>
      <c r="K3987" s="29">
        <v>3.1060999999999998E-2</v>
      </c>
      <c r="L3987" s="29">
        <v>0.30909999999999999</v>
      </c>
      <c r="M3987" s="29">
        <v>8.1820000000000004E-2</v>
      </c>
      <c r="N3987" s="29">
        <v>1.444E-2</v>
      </c>
      <c r="O3987" s="29">
        <v>0.88109999999999999</v>
      </c>
      <c r="P3987" s="29">
        <v>1.1680900000000001</v>
      </c>
      <c r="Q3987" s="29">
        <v>2.1541999999999999E-2</v>
      </c>
      <c r="R3987" s="29">
        <v>2.1468000000000001E-2</v>
      </c>
      <c r="S3987" s="29">
        <v>3.0893E-2</v>
      </c>
      <c r="T3987" s="29">
        <v>0.94369999999999998</v>
      </c>
      <c r="U3987" s="29">
        <v>0.110467</v>
      </c>
      <c r="V3987" s="29">
        <v>0.55830000000000002</v>
      </c>
    </row>
    <row r="3988" spans="1:22" ht="14.25" customHeight="1" x14ac:dyDescent="0.3">
      <c r="A3988" s="57">
        <v>40359</v>
      </c>
      <c r="B3988" s="29">
        <v>19070</v>
      </c>
      <c r="C3988" s="29">
        <v>18544</v>
      </c>
      <c r="D3988" s="29">
        <v>86.019000000000005</v>
      </c>
      <c r="E3988" s="29">
        <v>88.43</v>
      </c>
      <c r="F3988" s="29">
        <v>1.2238</v>
      </c>
      <c r="G3988" s="29">
        <v>1.1308E-2</v>
      </c>
      <c r="H3988" s="29">
        <v>0.14746000000000001</v>
      </c>
      <c r="I3988" s="29"/>
      <c r="J3988" s="29">
        <v>1.4944999999999999</v>
      </c>
      <c r="K3988" s="29">
        <v>3.1143000000000001E-2</v>
      </c>
      <c r="L3988" s="29">
        <v>0.30990000000000001</v>
      </c>
      <c r="M3988" s="29">
        <v>8.1939999999999999E-2</v>
      </c>
      <c r="N3988" s="29">
        <v>1.439E-2</v>
      </c>
      <c r="O3988" s="29">
        <v>0.88070000000000004</v>
      </c>
      <c r="P3988" s="29">
        <v>1.1681600000000001</v>
      </c>
      <c r="Q3988" s="29">
        <v>2.1485000000000001E-2</v>
      </c>
      <c r="R3988" s="29">
        <v>2.1527000000000001E-2</v>
      </c>
      <c r="S3988" s="29">
        <v>3.0845000000000001E-2</v>
      </c>
      <c r="T3988" s="29">
        <v>0.93989999999999996</v>
      </c>
      <c r="U3988" s="29">
        <v>0.110467</v>
      </c>
      <c r="V3988" s="29">
        <v>0.55400000000000005</v>
      </c>
    </row>
    <row r="3989" spans="1:22" ht="14.25" customHeight="1" x14ac:dyDescent="0.3">
      <c r="A3989" s="57">
        <v>40358</v>
      </c>
      <c r="B3989" s="29">
        <v>19048</v>
      </c>
      <c r="C3989" s="29">
        <v>18544</v>
      </c>
      <c r="D3989" s="29">
        <v>86.025000000000006</v>
      </c>
      <c r="E3989" s="29">
        <v>88.6</v>
      </c>
      <c r="F3989" s="29">
        <v>1.2188000000000001</v>
      </c>
      <c r="G3989" s="29">
        <v>1.1287999999999999E-2</v>
      </c>
      <c r="H3989" s="29">
        <v>0.14710999999999999</v>
      </c>
      <c r="I3989" s="29"/>
      <c r="J3989" s="29">
        <v>1.5066999999999999</v>
      </c>
      <c r="K3989" s="29">
        <v>3.1092000000000002E-2</v>
      </c>
      <c r="L3989" s="29">
        <v>0.30740000000000001</v>
      </c>
      <c r="M3989" s="29">
        <v>8.1320000000000003E-2</v>
      </c>
      <c r="N3989" s="29">
        <v>1.44E-2</v>
      </c>
      <c r="O3989" s="29">
        <v>0.88070000000000004</v>
      </c>
      <c r="P3989" s="29">
        <v>1.1694599999999999</v>
      </c>
      <c r="Q3989" s="29">
        <v>2.1432E-2</v>
      </c>
      <c r="R3989" s="29">
        <v>2.1514999999999999E-2</v>
      </c>
      <c r="S3989" s="29">
        <v>3.0869000000000001E-2</v>
      </c>
      <c r="T3989" s="29">
        <v>0.94699999999999995</v>
      </c>
      <c r="U3989" s="29">
        <v>0.110406</v>
      </c>
      <c r="V3989" s="29">
        <v>0.55130000000000001</v>
      </c>
    </row>
    <row r="3990" spans="1:22" ht="14.25" customHeight="1" x14ac:dyDescent="0.3">
      <c r="A3990" s="57">
        <v>40357</v>
      </c>
      <c r="B3990" s="29">
        <v>18995</v>
      </c>
      <c r="C3990" s="29">
        <v>18544</v>
      </c>
      <c r="D3990" s="29">
        <v>85.652000000000001</v>
      </c>
      <c r="E3990" s="29">
        <v>89.37</v>
      </c>
      <c r="F3990" s="29">
        <v>1.2277</v>
      </c>
      <c r="G3990" s="29">
        <v>1.1188999999999999E-2</v>
      </c>
      <c r="H3990" s="29">
        <v>0.14721000000000001</v>
      </c>
      <c r="I3990" s="29"/>
      <c r="J3990" s="29">
        <v>1.5105</v>
      </c>
      <c r="K3990" s="29">
        <v>3.1085000000000002E-2</v>
      </c>
      <c r="L3990" s="29">
        <v>0.31009999999999999</v>
      </c>
      <c r="M3990" s="29">
        <v>8.3260000000000001E-2</v>
      </c>
      <c r="N3990" s="29">
        <v>1.444E-2</v>
      </c>
      <c r="O3990" s="29">
        <v>0.88</v>
      </c>
      <c r="P3990" s="29">
        <v>1.17014</v>
      </c>
      <c r="Q3990" s="29">
        <v>2.1565999999999998E-2</v>
      </c>
      <c r="R3990" s="29">
        <v>2.164E-2</v>
      </c>
      <c r="S3990" s="29">
        <v>3.0855E-2</v>
      </c>
      <c r="T3990" s="29">
        <v>0.96550000000000002</v>
      </c>
      <c r="U3990" s="29">
        <v>0.110773</v>
      </c>
      <c r="V3990" s="29">
        <v>0.56169999999999998</v>
      </c>
    </row>
    <row r="3991" spans="1:22" ht="14.25" customHeight="1" x14ac:dyDescent="0.3">
      <c r="A3991" s="57">
        <v>40354</v>
      </c>
      <c r="B3991" s="29">
        <v>18978</v>
      </c>
      <c r="C3991" s="29">
        <v>18544</v>
      </c>
      <c r="D3991" s="29">
        <v>85.313000000000002</v>
      </c>
      <c r="E3991" s="29">
        <v>89.23</v>
      </c>
      <c r="F3991" s="29">
        <v>1.2369000000000001</v>
      </c>
      <c r="G3991" s="29">
        <v>1.1206000000000001E-2</v>
      </c>
      <c r="H3991" s="29">
        <v>0.14721000000000001</v>
      </c>
      <c r="I3991" s="29"/>
      <c r="J3991" s="29">
        <v>1.5063</v>
      </c>
      <c r="K3991" s="29">
        <v>3.1161999999999999E-2</v>
      </c>
      <c r="L3991" s="29">
        <v>0.30780000000000002</v>
      </c>
      <c r="M3991" s="29">
        <v>8.3199999999999996E-2</v>
      </c>
      <c r="N3991" s="29">
        <v>1.444E-2</v>
      </c>
      <c r="O3991" s="29">
        <v>0.87990000000000002</v>
      </c>
      <c r="P3991" s="29">
        <v>1.16953</v>
      </c>
      <c r="Q3991" s="29">
        <v>2.1642999999999999E-2</v>
      </c>
      <c r="R3991" s="29">
        <v>2.1603000000000001E-2</v>
      </c>
      <c r="S3991" s="29">
        <v>3.0884000000000002E-2</v>
      </c>
      <c r="T3991" s="29">
        <v>0.96599999999999997</v>
      </c>
      <c r="U3991" s="29">
        <v>0.110163</v>
      </c>
      <c r="V3991" s="29">
        <v>0.56179999999999997</v>
      </c>
    </row>
    <row r="3992" spans="1:22" ht="14.25" customHeight="1" x14ac:dyDescent="0.3">
      <c r="A3992" s="57">
        <v>40353</v>
      </c>
      <c r="B3992" s="29">
        <v>18983</v>
      </c>
      <c r="C3992" s="29">
        <v>18544</v>
      </c>
      <c r="D3992" s="29">
        <v>85.733000000000004</v>
      </c>
      <c r="E3992" s="29">
        <v>89.61</v>
      </c>
      <c r="F3992" s="29">
        <v>1.2333000000000001</v>
      </c>
      <c r="G3992" s="29">
        <v>1.1161000000000001E-2</v>
      </c>
      <c r="H3992" s="29">
        <v>0.14707000000000001</v>
      </c>
      <c r="I3992" s="29"/>
      <c r="J3992" s="29">
        <v>1.4936</v>
      </c>
      <c r="K3992" s="29">
        <v>3.1254999999999998E-2</v>
      </c>
      <c r="L3992" s="29">
        <v>0.30940000000000001</v>
      </c>
      <c r="M3992" s="29">
        <v>8.3320000000000005E-2</v>
      </c>
      <c r="N3992" s="29">
        <v>1.444E-2</v>
      </c>
      <c r="O3992" s="29">
        <v>0.88</v>
      </c>
      <c r="P3992" s="29">
        <v>1.1715100000000001</v>
      </c>
      <c r="Q3992" s="29">
        <v>2.1603000000000001E-2</v>
      </c>
      <c r="R3992" s="29">
        <v>2.1513000000000001E-2</v>
      </c>
      <c r="S3992" s="29">
        <v>3.0863999999999999E-2</v>
      </c>
      <c r="T3992" s="29">
        <v>0.95879999999999999</v>
      </c>
      <c r="U3992" s="29">
        <v>0.11054</v>
      </c>
      <c r="V3992" s="29">
        <v>0.56079999999999997</v>
      </c>
    </row>
    <row r="3993" spans="1:22" ht="14.25" customHeight="1" x14ac:dyDescent="0.3">
      <c r="A3993" s="57">
        <v>40352</v>
      </c>
      <c r="B3993" s="29">
        <v>18965</v>
      </c>
      <c r="C3993" s="29">
        <v>18544</v>
      </c>
      <c r="D3993" s="29">
        <v>85.741</v>
      </c>
      <c r="E3993" s="29">
        <v>89.82</v>
      </c>
      <c r="F3993" s="29">
        <v>1.2311000000000001</v>
      </c>
      <c r="G3993" s="29">
        <v>1.1134E-2</v>
      </c>
      <c r="H3993" s="29">
        <v>0.14677999999999999</v>
      </c>
      <c r="I3993" s="29"/>
      <c r="J3993" s="29">
        <v>1.4957</v>
      </c>
      <c r="K3993" s="29">
        <v>3.1260000000000003E-2</v>
      </c>
      <c r="L3993" s="29">
        <v>0.30940000000000001</v>
      </c>
      <c r="M3993" s="29">
        <v>8.4320000000000006E-2</v>
      </c>
      <c r="N3993" s="29">
        <v>1.44E-2</v>
      </c>
      <c r="O3993" s="29">
        <v>0.87980000000000003</v>
      </c>
      <c r="P3993" s="29">
        <v>1.17083</v>
      </c>
      <c r="Q3993" s="29">
        <v>2.1742000000000001E-2</v>
      </c>
      <c r="R3993" s="29">
        <v>2.1649999999999999E-2</v>
      </c>
      <c r="S3993" s="29">
        <v>3.0901999999999999E-2</v>
      </c>
      <c r="T3993" s="29">
        <v>0.96189999999999998</v>
      </c>
      <c r="U3993" s="29">
        <v>0.110467</v>
      </c>
      <c r="V3993" s="29">
        <v>0.55930000000000002</v>
      </c>
    </row>
    <row r="3994" spans="1:22" ht="14.25" customHeight="1" x14ac:dyDescent="0.3">
      <c r="A3994" s="57">
        <v>40351</v>
      </c>
      <c r="B3994" s="29">
        <v>18953</v>
      </c>
      <c r="C3994" s="29">
        <v>18544</v>
      </c>
      <c r="D3994" s="29">
        <v>86.105999999999995</v>
      </c>
      <c r="E3994" s="29">
        <v>90.57</v>
      </c>
      <c r="F3994" s="29">
        <v>1.2271000000000001</v>
      </c>
      <c r="G3994" s="29">
        <v>1.1041E-2</v>
      </c>
      <c r="H3994" s="29">
        <v>0.14677999999999999</v>
      </c>
      <c r="I3994" s="29"/>
      <c r="J3994" s="29">
        <v>1.4816</v>
      </c>
      <c r="K3994" s="29">
        <v>3.1348000000000001E-2</v>
      </c>
      <c r="L3994" s="29">
        <v>0.31009999999999999</v>
      </c>
      <c r="M3994" s="29">
        <v>8.4029999999999994E-2</v>
      </c>
      <c r="N3994" s="29">
        <v>1.4409999999999999E-2</v>
      </c>
      <c r="O3994" s="29">
        <v>0.88039999999999996</v>
      </c>
      <c r="P3994" s="29">
        <v>1.1696</v>
      </c>
      <c r="Q3994" s="29">
        <v>2.1829000000000001E-2</v>
      </c>
      <c r="R3994" s="29">
        <v>2.1625999999999999E-2</v>
      </c>
      <c r="S3994" s="29">
        <v>3.0925999999999999E-2</v>
      </c>
      <c r="T3994" s="29">
        <v>0.97119999999999995</v>
      </c>
      <c r="U3994" s="29">
        <v>0.110773</v>
      </c>
      <c r="V3994" s="29">
        <v>0.55930000000000002</v>
      </c>
    </row>
    <row r="3995" spans="1:22" ht="14.25" customHeight="1" x14ac:dyDescent="0.3">
      <c r="A3995" s="57">
        <v>40350</v>
      </c>
      <c r="B3995" s="29">
        <v>18965</v>
      </c>
      <c r="C3995" s="29">
        <v>18544</v>
      </c>
      <c r="D3995" s="29">
        <v>85.932000000000002</v>
      </c>
      <c r="E3995" s="29">
        <v>91.11</v>
      </c>
      <c r="F3995" s="29">
        <v>1.2312000000000001</v>
      </c>
      <c r="G3995" s="29">
        <v>1.0976E-2</v>
      </c>
      <c r="H3995" s="29">
        <v>0.14712</v>
      </c>
      <c r="I3995" s="29"/>
      <c r="J3995" s="29">
        <v>1.4757</v>
      </c>
      <c r="K3995" s="29">
        <v>3.1475999999999997E-2</v>
      </c>
      <c r="L3995" s="29">
        <v>0.31380000000000002</v>
      </c>
      <c r="M3995" s="29">
        <v>8.4919999999999995E-2</v>
      </c>
      <c r="N3995" s="29">
        <v>1.4409999999999999E-2</v>
      </c>
      <c r="O3995" s="29">
        <v>0.88080000000000003</v>
      </c>
      <c r="P3995" s="29">
        <v>1.17083</v>
      </c>
      <c r="Q3995" s="29">
        <v>2.1972999999999999E-2</v>
      </c>
      <c r="R3995" s="29">
        <v>2.1850999999999999E-2</v>
      </c>
      <c r="S3995" s="29">
        <v>3.1016999999999999E-2</v>
      </c>
      <c r="T3995" s="29">
        <v>0.97629999999999995</v>
      </c>
      <c r="U3995" s="29">
        <v>0.11101900000000001</v>
      </c>
      <c r="V3995" s="29">
        <v>0.56469999999999998</v>
      </c>
    </row>
    <row r="3996" spans="1:22" ht="14.25" customHeight="1" x14ac:dyDescent="0.3">
      <c r="A3996" s="57">
        <v>40347</v>
      </c>
      <c r="B3996" s="29">
        <v>18975</v>
      </c>
      <c r="C3996" s="29">
        <v>18544</v>
      </c>
      <c r="D3996" s="29">
        <v>85.698999999999998</v>
      </c>
      <c r="E3996" s="29">
        <v>90.71</v>
      </c>
      <c r="F3996" s="29">
        <v>1.2387999999999999</v>
      </c>
      <c r="G3996" s="29">
        <v>1.1025999999999999E-2</v>
      </c>
      <c r="H3996" s="29">
        <v>0.14645</v>
      </c>
      <c r="I3996" s="29"/>
      <c r="J3996" s="29">
        <v>1.4823999999999999</v>
      </c>
      <c r="K3996" s="29">
        <v>3.1127999999999999E-2</v>
      </c>
      <c r="L3996" s="29">
        <v>0.30719999999999997</v>
      </c>
      <c r="M3996" s="29">
        <v>8.3720000000000003E-2</v>
      </c>
      <c r="N3996" s="29">
        <v>1.444E-2</v>
      </c>
      <c r="O3996" s="29">
        <v>0.88070000000000004</v>
      </c>
      <c r="P3996" s="29">
        <v>1.1687700000000001</v>
      </c>
      <c r="Q3996" s="29">
        <v>2.1833999999999999E-2</v>
      </c>
      <c r="R3996" s="29">
        <v>2.1663999999999999E-2</v>
      </c>
      <c r="S3996" s="29">
        <v>3.0865E-2</v>
      </c>
      <c r="T3996" s="29">
        <v>0.97860000000000003</v>
      </c>
      <c r="U3996" s="29">
        <v>0.11018699999999999</v>
      </c>
      <c r="V3996" s="29">
        <v>0.5645</v>
      </c>
    </row>
    <row r="3997" spans="1:22" ht="14.25" customHeight="1" x14ac:dyDescent="0.3">
      <c r="A3997" s="57">
        <v>40346</v>
      </c>
      <c r="B3997" s="29">
        <v>18980</v>
      </c>
      <c r="C3997" s="29">
        <v>18544</v>
      </c>
      <c r="D3997" s="29">
        <v>85.688000000000002</v>
      </c>
      <c r="E3997" s="29">
        <v>91.01</v>
      </c>
      <c r="F3997" s="29">
        <v>1.2388999999999999</v>
      </c>
      <c r="G3997" s="29">
        <v>1.0989000000000001E-2</v>
      </c>
      <c r="H3997" s="29">
        <v>0.14643</v>
      </c>
      <c r="I3997" s="29"/>
      <c r="J3997" s="29">
        <v>1.4823999999999999</v>
      </c>
      <c r="K3997" s="29">
        <v>3.1036999999999999E-2</v>
      </c>
      <c r="L3997" s="29">
        <v>0.30690000000000001</v>
      </c>
      <c r="M3997" s="29">
        <v>8.2390000000000005E-2</v>
      </c>
      <c r="N3997" s="29">
        <v>1.444E-2</v>
      </c>
      <c r="O3997" s="29">
        <v>0.88090000000000002</v>
      </c>
      <c r="P3997" s="29">
        <v>1.16987</v>
      </c>
      <c r="Q3997" s="29">
        <v>2.1706E-2</v>
      </c>
      <c r="R3997" s="29">
        <v>2.1593999999999999E-2</v>
      </c>
      <c r="S3997" s="29">
        <v>3.0887999999999999E-2</v>
      </c>
      <c r="T3997" s="29">
        <v>0.97250000000000003</v>
      </c>
      <c r="U3997" s="29">
        <v>0.109559</v>
      </c>
      <c r="V3997" s="29">
        <v>0.56169999999999998</v>
      </c>
    </row>
    <row r="3998" spans="1:22" ht="14.25" customHeight="1" x14ac:dyDescent="0.3">
      <c r="A3998" s="57">
        <v>40345</v>
      </c>
      <c r="B3998" s="29">
        <v>18968</v>
      </c>
      <c r="C3998" s="29">
        <v>18544</v>
      </c>
      <c r="D3998" s="29">
        <v>86.082999999999998</v>
      </c>
      <c r="E3998" s="29">
        <v>91.44</v>
      </c>
      <c r="F3998" s="29">
        <v>1.2311000000000001</v>
      </c>
      <c r="G3998" s="29">
        <v>1.0936E-2</v>
      </c>
      <c r="H3998" s="29">
        <v>0.14635999999999999</v>
      </c>
      <c r="I3998" s="29"/>
      <c r="J3998" s="29">
        <v>1.4731000000000001</v>
      </c>
      <c r="K3998" s="29">
        <v>3.1016999999999999E-2</v>
      </c>
      <c r="L3998" s="29">
        <v>0.30690000000000001</v>
      </c>
      <c r="M3998" s="29">
        <v>8.2589999999999997E-2</v>
      </c>
      <c r="N3998" s="29">
        <v>1.444E-2</v>
      </c>
      <c r="O3998" s="29">
        <v>0.88139999999999996</v>
      </c>
      <c r="P3998" s="29">
        <v>1.17313</v>
      </c>
      <c r="Q3998" s="29">
        <v>2.1645000000000001E-2</v>
      </c>
      <c r="R3998" s="29">
        <v>2.1481E-2</v>
      </c>
      <c r="S3998" s="29">
        <v>3.0911999999999999E-2</v>
      </c>
      <c r="T3998" s="29">
        <v>0.97629999999999995</v>
      </c>
      <c r="U3998" s="29">
        <v>0.109349</v>
      </c>
      <c r="V3998" s="29">
        <v>0.55940000000000001</v>
      </c>
    </row>
    <row r="3999" spans="1:22" ht="14.25" customHeight="1" x14ac:dyDescent="0.3">
      <c r="A3999" s="57">
        <v>40344</v>
      </c>
      <c r="B3999" s="29">
        <v>18975</v>
      </c>
      <c r="C3999" s="29">
        <v>18544</v>
      </c>
      <c r="D3999" s="29">
        <v>85.980999999999995</v>
      </c>
      <c r="E3999" s="29">
        <v>91.46</v>
      </c>
      <c r="F3999" s="29">
        <v>1.2332000000000001</v>
      </c>
      <c r="G3999" s="29">
        <v>1.0936E-2</v>
      </c>
      <c r="H3999" s="29">
        <v>0.14646000000000001</v>
      </c>
      <c r="I3999" s="29"/>
      <c r="J3999" s="29">
        <v>1.4803999999999999</v>
      </c>
      <c r="K3999" s="29">
        <v>3.0973000000000001E-2</v>
      </c>
      <c r="L3999" s="29">
        <v>0.30690000000000001</v>
      </c>
      <c r="M3999" s="29">
        <v>8.2369999999999999E-2</v>
      </c>
      <c r="N3999" s="29">
        <v>1.444E-2</v>
      </c>
      <c r="O3999" s="29">
        <v>0.88060000000000005</v>
      </c>
      <c r="P3999" s="29">
        <v>1.17014</v>
      </c>
      <c r="Q3999" s="29">
        <v>2.1596000000000001E-2</v>
      </c>
      <c r="R3999" s="29">
        <v>2.1472999999999999E-2</v>
      </c>
      <c r="S3999" s="29">
        <v>3.0811999999999999E-2</v>
      </c>
      <c r="T3999" s="29">
        <v>0.97529999999999994</v>
      </c>
      <c r="U3999" s="29">
        <v>0.109051</v>
      </c>
      <c r="V3999" s="29">
        <v>0.5595</v>
      </c>
    </row>
    <row r="4000" spans="1:22" ht="14.25" customHeight="1" x14ac:dyDescent="0.3">
      <c r="A4000" s="57">
        <v>40343</v>
      </c>
      <c r="B4000" s="29">
        <v>18965</v>
      </c>
      <c r="C4000" s="29">
        <v>18544</v>
      </c>
      <c r="D4000" s="29">
        <v>86.510999999999996</v>
      </c>
      <c r="E4000" s="29">
        <v>91.58</v>
      </c>
      <c r="F4000" s="29">
        <v>1.2221</v>
      </c>
      <c r="G4000" s="29">
        <v>1.0919E-2</v>
      </c>
      <c r="H4000" s="29">
        <v>0.14646000000000001</v>
      </c>
      <c r="I4000" s="29"/>
      <c r="J4000" s="29">
        <v>1.4742</v>
      </c>
      <c r="K4000" s="29">
        <v>3.1036999999999999E-2</v>
      </c>
      <c r="L4000" s="29">
        <v>0.30780000000000002</v>
      </c>
      <c r="M4000" s="29">
        <v>8.2019999999999996E-2</v>
      </c>
      <c r="N4000" s="29">
        <v>1.4420000000000001E-2</v>
      </c>
      <c r="O4000" s="29">
        <v>0.88039999999999996</v>
      </c>
      <c r="P4000" s="29">
        <v>1.16953</v>
      </c>
      <c r="Q4000" s="29">
        <v>2.1593999999999999E-2</v>
      </c>
      <c r="R4000" s="29">
        <v>2.1510000000000001E-2</v>
      </c>
      <c r="S4000" s="29">
        <v>3.0897999999999998E-2</v>
      </c>
      <c r="T4000" s="29">
        <v>0.96719999999999995</v>
      </c>
      <c r="U4000" s="29">
        <v>0.109004</v>
      </c>
      <c r="V4000" s="29">
        <v>0.55210000000000004</v>
      </c>
    </row>
    <row r="4001" spans="1:22" ht="14.25" customHeight="1" x14ac:dyDescent="0.3">
      <c r="A4001" s="57">
        <v>40340</v>
      </c>
      <c r="B4001" s="29">
        <v>18963</v>
      </c>
      <c r="C4001" s="29">
        <v>18544</v>
      </c>
      <c r="D4001" s="29">
        <v>87.507000000000005</v>
      </c>
      <c r="E4001" s="29">
        <v>91.65</v>
      </c>
      <c r="F4001" s="29">
        <v>1.2112000000000001</v>
      </c>
      <c r="G4001" s="29">
        <v>1.0911000000000001E-2</v>
      </c>
      <c r="H4001" s="29">
        <v>0.14635000000000001</v>
      </c>
      <c r="I4001" s="29"/>
      <c r="J4001" s="29">
        <v>1.4552</v>
      </c>
      <c r="K4001" s="29">
        <v>3.09E-2</v>
      </c>
      <c r="L4001" s="29">
        <v>0.30449999999999999</v>
      </c>
      <c r="M4001" s="29">
        <v>8.0269999999999994E-2</v>
      </c>
      <c r="N4001" s="29">
        <v>1.444E-2</v>
      </c>
      <c r="O4001" s="29">
        <v>0.88090000000000002</v>
      </c>
      <c r="P4001" s="29">
        <v>1.1721999999999999</v>
      </c>
      <c r="Q4001" s="29">
        <v>2.1493999999999999E-2</v>
      </c>
      <c r="R4001" s="29">
        <v>2.1349E-2</v>
      </c>
      <c r="S4001" s="29">
        <v>3.0818000000000002E-2</v>
      </c>
      <c r="T4001" s="29">
        <v>0.96879999999999999</v>
      </c>
      <c r="U4001" s="29">
        <v>0.108755</v>
      </c>
      <c r="V4001" s="29">
        <v>0.55220000000000002</v>
      </c>
    </row>
    <row r="4002" spans="1:22" ht="14.25" customHeight="1" x14ac:dyDescent="0.3">
      <c r="A4002" s="57">
        <v>40339</v>
      </c>
      <c r="B4002" s="29">
        <v>18978</v>
      </c>
      <c r="C4002" s="29">
        <v>18544</v>
      </c>
      <c r="D4002" s="29">
        <v>87.168999999999997</v>
      </c>
      <c r="E4002" s="29">
        <v>91.34</v>
      </c>
      <c r="F4002" s="29">
        <v>1.2123999999999999</v>
      </c>
      <c r="G4002" s="29">
        <v>1.0946000000000001E-2</v>
      </c>
      <c r="H4002" s="29">
        <v>0.1464</v>
      </c>
      <c r="I4002" s="29"/>
      <c r="J4002" s="29">
        <v>1.4715</v>
      </c>
      <c r="K4002" s="29">
        <v>3.0835999999999999E-2</v>
      </c>
      <c r="L4002" s="29">
        <v>0.30499999999999999</v>
      </c>
      <c r="M4002" s="29">
        <v>8.072E-2</v>
      </c>
      <c r="N4002" s="29">
        <v>1.444E-2</v>
      </c>
      <c r="O4002" s="29">
        <v>0.88029999999999997</v>
      </c>
      <c r="P4002" s="29">
        <v>1.1723399999999999</v>
      </c>
      <c r="Q4002" s="29">
        <v>2.1475999999999999E-2</v>
      </c>
      <c r="R4002" s="29">
        <v>2.129E-2</v>
      </c>
      <c r="S4002" s="29">
        <v>3.0807000000000001E-2</v>
      </c>
      <c r="T4002" s="29">
        <v>0.97109999999999996</v>
      </c>
      <c r="U4002" s="29">
        <v>0.108519</v>
      </c>
      <c r="V4002" s="29">
        <v>0.55389999999999995</v>
      </c>
    </row>
    <row r="4003" spans="1:22" ht="14.25" customHeight="1" x14ac:dyDescent="0.3">
      <c r="A4003" s="57">
        <v>40338</v>
      </c>
      <c r="B4003" s="29">
        <v>18973</v>
      </c>
      <c r="C4003" s="29">
        <v>18544</v>
      </c>
      <c r="D4003" s="29">
        <v>87.897000000000006</v>
      </c>
      <c r="E4003" s="29">
        <v>91.3</v>
      </c>
      <c r="F4003" s="29">
        <v>1.1979</v>
      </c>
      <c r="G4003" s="29">
        <v>1.0954E-2</v>
      </c>
      <c r="H4003" s="29">
        <v>0.14645</v>
      </c>
      <c r="I4003" s="29"/>
      <c r="J4003" s="29">
        <v>1.4528000000000001</v>
      </c>
      <c r="K4003" s="29">
        <v>3.0824000000000001E-2</v>
      </c>
      <c r="L4003" s="29">
        <v>0.30170000000000002</v>
      </c>
      <c r="M4003" s="29">
        <v>7.9850000000000004E-2</v>
      </c>
      <c r="N4003" s="29">
        <v>1.444E-2</v>
      </c>
      <c r="O4003" s="29">
        <v>0.88029999999999997</v>
      </c>
      <c r="P4003" s="29">
        <v>1.1721999999999999</v>
      </c>
      <c r="Q4003" s="29">
        <v>2.1464E-2</v>
      </c>
      <c r="R4003" s="29">
        <v>2.1264999999999999E-2</v>
      </c>
      <c r="S4003" s="29">
        <v>3.0679999999999999E-2</v>
      </c>
      <c r="T4003" s="29">
        <v>0.95740000000000003</v>
      </c>
      <c r="U4003" s="29">
        <v>0.108167</v>
      </c>
      <c r="V4003" s="29">
        <v>0.54069999999999996</v>
      </c>
    </row>
    <row r="4004" spans="1:22" ht="14.25" customHeight="1" x14ac:dyDescent="0.3">
      <c r="A4004" s="57">
        <v>40337</v>
      </c>
      <c r="B4004" s="29">
        <v>18980</v>
      </c>
      <c r="C4004" s="29">
        <v>18544</v>
      </c>
      <c r="D4004" s="29">
        <v>88.394000000000005</v>
      </c>
      <c r="E4004" s="29">
        <v>91.46</v>
      </c>
      <c r="F4004" s="29">
        <v>1.1973</v>
      </c>
      <c r="G4004" s="29">
        <v>1.0933999999999999E-2</v>
      </c>
      <c r="H4004" s="29">
        <v>0.14641000000000001</v>
      </c>
      <c r="I4004" s="29"/>
      <c r="J4004" s="29">
        <v>1.4468000000000001</v>
      </c>
      <c r="K4004" s="29">
        <v>3.0831000000000001E-2</v>
      </c>
      <c r="L4004" s="29">
        <v>0.30009999999999998</v>
      </c>
      <c r="M4004" s="29">
        <v>8.1019999999999995E-2</v>
      </c>
      <c r="N4004" s="29">
        <v>1.4420000000000001E-2</v>
      </c>
      <c r="O4004" s="29">
        <v>0.87929999999999997</v>
      </c>
      <c r="P4004" s="29">
        <v>1.17083</v>
      </c>
      <c r="Q4004" s="29">
        <v>2.1427000000000002E-2</v>
      </c>
      <c r="R4004" s="29">
        <v>2.1304E-2</v>
      </c>
      <c r="S4004" s="29">
        <v>3.0665000000000001E-2</v>
      </c>
      <c r="T4004" s="29">
        <v>0.95469999999999999</v>
      </c>
      <c r="U4004" s="29">
        <v>0.10770100000000001</v>
      </c>
      <c r="V4004" s="29">
        <v>0.5393</v>
      </c>
    </row>
    <row r="4005" spans="1:22" ht="14.25" customHeight="1" x14ac:dyDescent="0.3">
      <c r="A4005" s="57">
        <v>40336</v>
      </c>
      <c r="B4005" s="29">
        <v>18975</v>
      </c>
      <c r="C4005" s="29">
        <v>18544</v>
      </c>
      <c r="D4005" s="29">
        <v>88.405000000000001</v>
      </c>
      <c r="E4005" s="29">
        <v>91.37</v>
      </c>
      <c r="F4005" s="29">
        <v>1.1922999999999999</v>
      </c>
      <c r="G4005" s="29">
        <v>1.0944000000000001E-2</v>
      </c>
      <c r="H4005" s="29">
        <v>0.14637</v>
      </c>
      <c r="I4005" s="29"/>
      <c r="J4005" s="29">
        <v>1.4468000000000001</v>
      </c>
      <c r="K4005" s="29">
        <v>3.0811999999999999E-2</v>
      </c>
      <c r="L4005" s="29">
        <v>0.3014</v>
      </c>
      <c r="M4005" s="29">
        <v>8.0600000000000005E-2</v>
      </c>
      <c r="N4005" s="29">
        <v>1.4420000000000001E-2</v>
      </c>
      <c r="O4005" s="29">
        <v>0.87949999999999995</v>
      </c>
      <c r="P4005" s="29">
        <v>1.1697299999999999</v>
      </c>
      <c r="Q4005" s="29">
        <v>2.1381000000000001E-2</v>
      </c>
      <c r="R4005" s="29">
        <v>2.1233999999999999E-2</v>
      </c>
      <c r="S4005" s="29">
        <v>3.0641999999999999E-2</v>
      </c>
      <c r="T4005" s="29">
        <v>0.94179999999999997</v>
      </c>
      <c r="U4005" s="29">
        <v>0.107585</v>
      </c>
      <c r="V4005" s="29">
        <v>0.53190000000000004</v>
      </c>
    </row>
    <row r="4006" spans="1:22" ht="14.25" customHeight="1" x14ac:dyDescent="0.3">
      <c r="A4006" s="57">
        <v>40333</v>
      </c>
      <c r="B4006" s="29">
        <v>18970</v>
      </c>
      <c r="C4006" s="29">
        <v>18544</v>
      </c>
      <c r="D4006" s="29">
        <v>88.233000000000004</v>
      </c>
      <c r="E4006" s="29">
        <v>91.9</v>
      </c>
      <c r="F4006" s="29">
        <v>1.1967000000000001</v>
      </c>
      <c r="G4006" s="29">
        <v>1.0881E-2</v>
      </c>
      <c r="H4006" s="29">
        <v>0.14643999999999999</v>
      </c>
      <c r="I4006" s="29"/>
      <c r="J4006" s="29">
        <v>1.4454</v>
      </c>
      <c r="K4006" s="29">
        <v>3.1066E-2</v>
      </c>
      <c r="L4006" s="29">
        <v>0.3029</v>
      </c>
      <c r="M4006" s="29">
        <v>8.1680000000000003E-2</v>
      </c>
      <c r="N4006" s="29">
        <v>1.444E-2</v>
      </c>
      <c r="O4006" s="29">
        <v>0.88009999999999999</v>
      </c>
      <c r="P4006" s="29">
        <v>1.1743300000000001</v>
      </c>
      <c r="Q4006" s="29">
        <v>2.1441000000000002E-2</v>
      </c>
      <c r="R4006" s="29">
        <v>2.1346E-2</v>
      </c>
      <c r="S4006" s="29">
        <v>3.0655999999999999E-2</v>
      </c>
      <c r="T4006" s="29">
        <v>0.94089999999999996</v>
      </c>
      <c r="U4006" s="29">
        <v>0.107113</v>
      </c>
      <c r="V4006" s="29">
        <v>0.5363</v>
      </c>
    </row>
    <row r="4007" spans="1:22" ht="14.25" customHeight="1" x14ac:dyDescent="0.3">
      <c r="A4007" s="57">
        <v>40332</v>
      </c>
      <c r="B4007" s="29">
        <v>18973</v>
      </c>
      <c r="C4007" s="29">
        <v>18544</v>
      </c>
      <c r="D4007" s="29">
        <v>87.135999999999996</v>
      </c>
      <c r="E4007" s="29">
        <v>92.71</v>
      </c>
      <c r="F4007" s="29">
        <v>1.2162999999999999</v>
      </c>
      <c r="G4007" s="29">
        <v>1.0786E-2</v>
      </c>
      <c r="H4007" s="29">
        <v>0.14646000000000001</v>
      </c>
      <c r="I4007" s="29"/>
      <c r="J4007" s="29">
        <v>1.4614</v>
      </c>
      <c r="K4007" s="29">
        <v>3.1123999999999999E-2</v>
      </c>
      <c r="L4007" s="29">
        <v>0.30570000000000003</v>
      </c>
      <c r="M4007" s="29">
        <v>8.2680000000000003E-2</v>
      </c>
      <c r="N4007" s="29">
        <v>1.444E-2</v>
      </c>
      <c r="O4007" s="29">
        <v>0.87960000000000005</v>
      </c>
      <c r="P4007" s="29">
        <v>1.17303</v>
      </c>
      <c r="Q4007" s="29">
        <v>2.1524000000000001E-2</v>
      </c>
      <c r="R4007" s="29">
        <v>2.1419000000000001E-2</v>
      </c>
      <c r="S4007" s="29">
        <v>3.0703000000000001E-2</v>
      </c>
      <c r="T4007" s="29">
        <v>0.96130000000000004</v>
      </c>
      <c r="U4007" s="29">
        <v>0.108755</v>
      </c>
      <c r="V4007" s="29">
        <v>0.55010000000000003</v>
      </c>
    </row>
    <row r="4008" spans="1:22" ht="14.25" customHeight="1" x14ac:dyDescent="0.3">
      <c r="A4008" s="57">
        <v>40331</v>
      </c>
      <c r="B4008" s="29">
        <v>18982</v>
      </c>
      <c r="C4008" s="29">
        <v>18544</v>
      </c>
      <c r="D4008" s="29">
        <v>86.793000000000006</v>
      </c>
      <c r="E4008" s="29">
        <v>92.13</v>
      </c>
      <c r="F4008" s="29">
        <v>1.2249000000000001</v>
      </c>
      <c r="G4008" s="29">
        <v>1.0854000000000001E-2</v>
      </c>
      <c r="H4008" s="29">
        <v>0.1464</v>
      </c>
      <c r="I4008" s="29"/>
      <c r="J4008" s="29">
        <v>1.4652000000000001</v>
      </c>
      <c r="K4008" s="29">
        <v>3.1016999999999999E-2</v>
      </c>
      <c r="L4008" s="29">
        <v>0.30380000000000001</v>
      </c>
      <c r="M4008" s="29">
        <v>8.3199999999999996E-2</v>
      </c>
      <c r="N4008" s="29">
        <v>1.443E-2</v>
      </c>
      <c r="O4008" s="29">
        <v>0.88009999999999999</v>
      </c>
      <c r="P4008" s="29">
        <v>1.17014</v>
      </c>
      <c r="Q4008" s="29">
        <v>2.1498E-2</v>
      </c>
      <c r="R4008" s="29">
        <v>2.1288000000000001E-2</v>
      </c>
      <c r="S4008" s="29">
        <v>3.0693999999999999E-2</v>
      </c>
      <c r="T4008" s="29">
        <v>0.96309999999999996</v>
      </c>
      <c r="U4008" s="29">
        <v>0.10828400000000001</v>
      </c>
      <c r="V4008" s="29">
        <v>0.55020000000000002</v>
      </c>
    </row>
    <row r="4009" spans="1:22" ht="14.25" customHeight="1" x14ac:dyDescent="0.3">
      <c r="A4009" s="57">
        <v>40330</v>
      </c>
      <c r="B4009" s="29">
        <v>18988</v>
      </c>
      <c r="C4009" s="29">
        <v>18544</v>
      </c>
      <c r="D4009" s="29">
        <v>86.643000000000001</v>
      </c>
      <c r="E4009" s="29">
        <v>90.95</v>
      </c>
      <c r="F4009" s="29">
        <v>1.2229000000000001</v>
      </c>
      <c r="G4009" s="29">
        <v>1.0992999999999999E-2</v>
      </c>
      <c r="H4009" s="29">
        <v>0.14641000000000001</v>
      </c>
      <c r="I4009" s="29"/>
      <c r="J4009" s="29">
        <v>1.4651000000000001</v>
      </c>
      <c r="K4009" s="29">
        <v>3.1019999999999999E-2</v>
      </c>
      <c r="L4009" s="29">
        <v>0.30459999999999998</v>
      </c>
      <c r="M4009" s="29">
        <v>8.1269999999999995E-2</v>
      </c>
      <c r="N4009" s="29">
        <v>1.443E-2</v>
      </c>
      <c r="O4009" s="29">
        <v>0.87860000000000005</v>
      </c>
      <c r="P4009" s="29">
        <v>1.1694599999999999</v>
      </c>
      <c r="Q4009" s="29">
        <v>2.1448999999999999E-2</v>
      </c>
      <c r="R4009" s="29">
        <v>2.1207E-2</v>
      </c>
      <c r="S4009" s="29">
        <v>3.0675000000000001E-2</v>
      </c>
      <c r="T4009" s="29">
        <v>0.9476</v>
      </c>
      <c r="U4009" s="29">
        <v>0.108319</v>
      </c>
      <c r="V4009" s="29">
        <v>0.54149999999999998</v>
      </c>
    </row>
    <row r="4010" spans="1:22" ht="14.25" customHeight="1" x14ac:dyDescent="0.3">
      <c r="A4010" s="57">
        <v>40329</v>
      </c>
      <c r="B4010" s="29">
        <v>18980</v>
      </c>
      <c r="C4010" s="29">
        <v>18544</v>
      </c>
      <c r="D4010" s="29">
        <v>86.587999999999994</v>
      </c>
      <c r="E4010" s="29">
        <v>91.27</v>
      </c>
      <c r="F4010" s="29">
        <v>1.2305999999999999</v>
      </c>
      <c r="G4010" s="29">
        <v>1.0957E-2</v>
      </c>
      <c r="H4010" s="29">
        <v>0.14646000000000001</v>
      </c>
      <c r="I4010" s="29"/>
      <c r="J4010" s="29">
        <v>1.4538</v>
      </c>
      <c r="K4010" s="29">
        <v>3.1260000000000003E-2</v>
      </c>
      <c r="L4010" s="29">
        <v>0.30659999999999998</v>
      </c>
      <c r="M4010" s="29">
        <v>8.2989999999999994E-2</v>
      </c>
      <c r="N4010" s="29">
        <v>1.4420000000000001E-2</v>
      </c>
      <c r="O4010" s="29">
        <v>0.879</v>
      </c>
      <c r="P4010" s="29">
        <v>1.1728799999999999</v>
      </c>
      <c r="Q4010" s="29">
        <v>2.1611999999999999E-2</v>
      </c>
      <c r="R4010" s="29">
        <v>2.1565999999999998E-2</v>
      </c>
      <c r="S4010" s="29">
        <v>3.075E-2</v>
      </c>
      <c r="T4010" s="29">
        <v>0.95740000000000003</v>
      </c>
      <c r="U4010" s="29">
        <v>0.108933</v>
      </c>
      <c r="V4010" s="29">
        <v>0.54920000000000002</v>
      </c>
    </row>
    <row r="4011" spans="1:22" ht="14.25" customHeight="1" x14ac:dyDescent="0.3">
      <c r="A4011" s="57">
        <v>40326</v>
      </c>
      <c r="B4011" s="29">
        <v>18975</v>
      </c>
      <c r="C4011" s="29">
        <v>18544</v>
      </c>
      <c r="D4011" s="29">
        <v>86.48</v>
      </c>
      <c r="E4011" s="29">
        <v>91.06</v>
      </c>
      <c r="F4011" s="29">
        <v>1.2273000000000001</v>
      </c>
      <c r="G4011" s="29">
        <v>1.0980999999999999E-2</v>
      </c>
      <c r="H4011" s="29">
        <v>0.14638999999999999</v>
      </c>
      <c r="I4011" s="29"/>
      <c r="J4011" s="29">
        <v>1.4458</v>
      </c>
      <c r="K4011" s="29">
        <v>3.1216000000000001E-2</v>
      </c>
      <c r="L4011" s="29">
        <v>0.30380000000000001</v>
      </c>
      <c r="M4011" s="29">
        <v>8.2100000000000006E-2</v>
      </c>
      <c r="N4011" s="29">
        <v>1.4420000000000001E-2</v>
      </c>
      <c r="O4011" s="29">
        <v>0.87760000000000005</v>
      </c>
      <c r="P4011" s="29">
        <v>1.1735800000000001</v>
      </c>
      <c r="Q4011" s="29">
        <v>2.1706E-2</v>
      </c>
      <c r="R4011" s="29">
        <v>2.1568E-2</v>
      </c>
      <c r="S4011" s="29">
        <v>3.0713000000000001E-2</v>
      </c>
      <c r="T4011" s="29">
        <v>0.94820000000000004</v>
      </c>
      <c r="U4011" s="29">
        <v>0.109111</v>
      </c>
      <c r="V4011" s="29">
        <v>0.5504</v>
      </c>
    </row>
    <row r="4012" spans="1:22" ht="14.25" customHeight="1" x14ac:dyDescent="0.3">
      <c r="A4012" s="57">
        <v>40325</v>
      </c>
      <c r="B4012" s="29">
        <v>18980</v>
      </c>
      <c r="C4012" s="29">
        <v>18544</v>
      </c>
      <c r="D4012" s="29">
        <v>86.185000000000002</v>
      </c>
      <c r="E4012" s="29">
        <v>91.04</v>
      </c>
      <c r="F4012" s="29">
        <v>1.2362</v>
      </c>
      <c r="G4012" s="29">
        <v>1.0982E-2</v>
      </c>
      <c r="H4012" s="29">
        <v>0.14637</v>
      </c>
      <c r="I4012" s="29"/>
      <c r="J4012" s="29">
        <v>1.4581999999999999</v>
      </c>
      <c r="K4012" s="29">
        <v>3.1151000000000002E-2</v>
      </c>
      <c r="L4012" s="29">
        <v>0.30330000000000001</v>
      </c>
      <c r="M4012" s="29">
        <v>8.2710000000000006E-2</v>
      </c>
      <c r="N4012" s="29">
        <v>1.4420000000000001E-2</v>
      </c>
      <c r="O4012" s="29">
        <v>0.87739999999999996</v>
      </c>
      <c r="P4012" s="29">
        <v>1.1749499999999999</v>
      </c>
      <c r="Q4012" s="29">
        <v>2.1559999999999999E-2</v>
      </c>
      <c r="R4012" s="29">
        <v>2.1144E-2</v>
      </c>
      <c r="S4012" s="29">
        <v>3.0721999999999999E-2</v>
      </c>
      <c r="T4012" s="29">
        <v>0.95399999999999996</v>
      </c>
      <c r="U4012" s="29">
        <v>0.108372</v>
      </c>
      <c r="V4012" s="29">
        <v>0.55079999999999996</v>
      </c>
    </row>
    <row r="4013" spans="1:22" ht="14.25" customHeight="1" x14ac:dyDescent="0.3">
      <c r="A4013" s="57">
        <v>40324</v>
      </c>
      <c r="B4013" s="29">
        <v>18985</v>
      </c>
      <c r="C4013" s="29">
        <v>18544</v>
      </c>
      <c r="D4013" s="29">
        <v>87.120999999999995</v>
      </c>
      <c r="E4013" s="29">
        <v>89.92</v>
      </c>
      <c r="F4013" s="29">
        <v>1.2178</v>
      </c>
      <c r="G4013" s="29">
        <v>1.1122E-2</v>
      </c>
      <c r="H4013" s="29">
        <v>0.14645</v>
      </c>
      <c r="I4013" s="29"/>
      <c r="J4013" s="29">
        <v>1.4387000000000001</v>
      </c>
      <c r="K4013" s="29">
        <v>3.0925999999999999E-2</v>
      </c>
      <c r="L4013" s="29">
        <v>0.30099999999999999</v>
      </c>
      <c r="M4013" s="29">
        <v>8.0610000000000001E-2</v>
      </c>
      <c r="N4013" s="29">
        <v>1.4420000000000001E-2</v>
      </c>
      <c r="O4013" s="29">
        <v>0.87729999999999997</v>
      </c>
      <c r="P4013" s="29">
        <v>1.1715100000000001</v>
      </c>
      <c r="Q4013" s="29">
        <v>2.1479999999999999E-2</v>
      </c>
      <c r="R4013" s="29">
        <v>2.1144E-2</v>
      </c>
      <c r="S4013" s="29">
        <v>3.0717999999999999E-2</v>
      </c>
      <c r="T4013" s="29">
        <v>0.93369999999999997</v>
      </c>
      <c r="U4013" s="29">
        <v>0.10721</v>
      </c>
      <c r="V4013" s="29">
        <v>0.53469999999999995</v>
      </c>
    </row>
    <row r="4014" spans="1:22" ht="14.25" customHeight="1" x14ac:dyDescent="0.3">
      <c r="A4014" s="57">
        <v>40323</v>
      </c>
      <c r="B4014" s="29">
        <v>18978</v>
      </c>
      <c r="C4014" s="29">
        <v>18544</v>
      </c>
      <c r="D4014" s="29">
        <v>86.778999999999996</v>
      </c>
      <c r="E4014" s="29">
        <v>90.23</v>
      </c>
      <c r="F4014" s="29">
        <v>1.2344999999999999</v>
      </c>
      <c r="G4014" s="29">
        <v>1.1082E-2</v>
      </c>
      <c r="H4014" s="29">
        <v>0.14638000000000001</v>
      </c>
      <c r="I4014" s="29"/>
      <c r="J4014" s="29">
        <v>1.4409000000000001</v>
      </c>
      <c r="K4014" s="29">
        <v>3.1008000000000001E-2</v>
      </c>
      <c r="L4014" s="29">
        <v>0.29709999999999998</v>
      </c>
      <c r="M4014" s="29">
        <v>8.0100000000000005E-2</v>
      </c>
      <c r="N4014" s="29">
        <v>1.444E-2</v>
      </c>
      <c r="O4014" s="29">
        <v>0.87849999999999995</v>
      </c>
      <c r="P4014" s="29">
        <v>1.17981</v>
      </c>
      <c r="Q4014" s="29">
        <v>2.1231E-2</v>
      </c>
      <c r="R4014" s="29">
        <v>2.0964E-2</v>
      </c>
      <c r="S4014" s="29">
        <v>3.0731000000000001E-2</v>
      </c>
      <c r="T4014" s="29">
        <v>0.93669999999999998</v>
      </c>
      <c r="U4014" s="29">
        <v>0.106327</v>
      </c>
      <c r="V4014" s="29">
        <v>0.54169999999999996</v>
      </c>
    </row>
    <row r="4015" spans="1:22" ht="14.25" customHeight="1" x14ac:dyDescent="0.3">
      <c r="A4015" s="57">
        <v>40322</v>
      </c>
      <c r="B4015" s="29">
        <v>18985</v>
      </c>
      <c r="C4015" s="29">
        <v>18544</v>
      </c>
      <c r="D4015" s="29">
        <v>86.206000000000003</v>
      </c>
      <c r="E4015" s="29">
        <v>90.29</v>
      </c>
      <c r="F4015" s="29">
        <v>1.2372000000000001</v>
      </c>
      <c r="G4015" s="29">
        <v>1.1075E-2</v>
      </c>
      <c r="H4015" s="29">
        <v>0.14645</v>
      </c>
      <c r="I4015" s="29"/>
      <c r="J4015" s="29">
        <v>1.4424999999999999</v>
      </c>
      <c r="K4015" s="29">
        <v>3.1143000000000001E-2</v>
      </c>
      <c r="L4015" s="29">
        <v>0.3014</v>
      </c>
      <c r="M4015" s="29">
        <v>8.2049999999999998E-2</v>
      </c>
      <c r="N4015" s="29">
        <v>1.443E-2</v>
      </c>
      <c r="O4015" s="29">
        <v>0.87870000000000004</v>
      </c>
      <c r="P4015" s="29">
        <v>1.1826700000000001</v>
      </c>
      <c r="Q4015" s="29">
        <v>2.1454999999999998E-2</v>
      </c>
      <c r="R4015" s="29">
        <v>2.1287E-2</v>
      </c>
      <c r="S4015" s="29">
        <v>3.0839999999999999E-2</v>
      </c>
      <c r="T4015" s="29">
        <v>0.94110000000000005</v>
      </c>
      <c r="U4015" s="29">
        <v>0.10778799999999999</v>
      </c>
      <c r="V4015" s="29">
        <v>0.53459999999999996</v>
      </c>
    </row>
    <row r="4016" spans="1:22" ht="14.25" customHeight="1" x14ac:dyDescent="0.3">
      <c r="A4016" s="57">
        <v>40319</v>
      </c>
      <c r="B4016" s="29">
        <v>18983</v>
      </c>
      <c r="C4016" s="29">
        <v>18544</v>
      </c>
      <c r="D4016" s="29">
        <v>85.370999999999995</v>
      </c>
      <c r="E4016" s="29">
        <v>90</v>
      </c>
      <c r="F4016" s="29">
        <v>1.2569999999999999</v>
      </c>
      <c r="G4016" s="29">
        <v>1.1103999999999999E-2</v>
      </c>
      <c r="H4016" s="29">
        <v>0.14646999999999999</v>
      </c>
      <c r="I4016" s="29"/>
      <c r="J4016" s="29">
        <v>1.446</v>
      </c>
      <c r="K4016" s="29">
        <v>3.1099000000000002E-2</v>
      </c>
      <c r="L4016" s="29">
        <v>0.30130000000000001</v>
      </c>
      <c r="M4016" s="29">
        <v>8.2439999999999999E-2</v>
      </c>
      <c r="N4016" s="29">
        <v>1.444E-2</v>
      </c>
      <c r="O4016" s="29">
        <v>0.87870000000000004</v>
      </c>
      <c r="P4016" s="29">
        <v>1.1819</v>
      </c>
      <c r="Q4016" s="29">
        <v>2.1478000000000001E-2</v>
      </c>
      <c r="R4016" s="29">
        <v>2.1304E-2</v>
      </c>
      <c r="S4016" s="29">
        <v>3.0865E-2</v>
      </c>
      <c r="T4016" s="29">
        <v>0.94399999999999995</v>
      </c>
      <c r="U4016" s="29">
        <v>0.10778799999999999</v>
      </c>
      <c r="V4016" s="29">
        <v>0.53800000000000003</v>
      </c>
    </row>
    <row r="4017" spans="1:22" ht="14.25" customHeight="1" x14ac:dyDescent="0.3">
      <c r="A4017" s="57">
        <v>40318</v>
      </c>
      <c r="B4017" s="29">
        <v>18978</v>
      </c>
      <c r="C4017" s="29">
        <v>18544</v>
      </c>
      <c r="D4017" s="29">
        <v>85.564999999999998</v>
      </c>
      <c r="E4017" s="29">
        <v>89.69</v>
      </c>
      <c r="F4017" s="29">
        <v>1.2486999999999999</v>
      </c>
      <c r="G4017" s="29">
        <v>1.115E-2</v>
      </c>
      <c r="H4017" s="29">
        <v>0.14646000000000001</v>
      </c>
      <c r="I4017" s="29"/>
      <c r="J4017" s="29">
        <v>1.4366000000000001</v>
      </c>
      <c r="K4017" s="29">
        <v>3.1143000000000001E-2</v>
      </c>
      <c r="L4017" s="29">
        <v>0.3044</v>
      </c>
      <c r="M4017" s="29">
        <v>8.2540000000000002E-2</v>
      </c>
      <c r="N4017" s="29">
        <v>1.444E-2</v>
      </c>
      <c r="O4017" s="29">
        <v>0.87880000000000003</v>
      </c>
      <c r="P4017" s="29">
        <v>1.18554</v>
      </c>
      <c r="Q4017" s="29">
        <v>2.1736999999999999E-2</v>
      </c>
      <c r="R4017" s="29">
        <v>2.1354000000000001E-2</v>
      </c>
      <c r="S4017" s="29">
        <v>3.0802E-2</v>
      </c>
      <c r="T4017" s="29">
        <v>0.93440000000000001</v>
      </c>
      <c r="U4017" s="29">
        <v>0.10773000000000001</v>
      </c>
      <c r="V4017" s="29">
        <v>0.53090000000000004</v>
      </c>
    </row>
    <row r="4018" spans="1:22" ht="14.25" customHeight="1" x14ac:dyDescent="0.3">
      <c r="A4018" s="57">
        <v>40317</v>
      </c>
      <c r="B4018" s="29">
        <v>18998</v>
      </c>
      <c r="C4018" s="29">
        <v>18544</v>
      </c>
      <c r="D4018" s="29">
        <v>86.391999999999996</v>
      </c>
      <c r="E4018" s="29">
        <v>91.71</v>
      </c>
      <c r="F4018" s="29">
        <v>1.2415</v>
      </c>
      <c r="G4018" s="29">
        <v>1.0906000000000001E-2</v>
      </c>
      <c r="H4018" s="29">
        <v>0.14648</v>
      </c>
      <c r="I4018" s="29"/>
      <c r="J4018" s="29">
        <v>1.4443999999999999</v>
      </c>
      <c r="K4018" s="29">
        <v>3.1209000000000001E-2</v>
      </c>
      <c r="L4018" s="29">
        <v>0.30709999999999998</v>
      </c>
      <c r="M4018" s="29">
        <v>8.5419999999999996E-2</v>
      </c>
      <c r="N4018" s="29">
        <v>1.443E-2</v>
      </c>
      <c r="O4018" s="29">
        <v>0.87970000000000004</v>
      </c>
      <c r="P4018" s="29">
        <v>1.1839299999999999</v>
      </c>
      <c r="Q4018" s="29">
        <v>2.1921E-2</v>
      </c>
      <c r="R4018" s="29">
        <v>2.1568E-2</v>
      </c>
      <c r="S4018" s="29">
        <v>3.0869000000000001E-2</v>
      </c>
      <c r="T4018" s="29">
        <v>0.95799999999999996</v>
      </c>
      <c r="U4018" s="29">
        <v>0.108254</v>
      </c>
      <c r="V4018" s="29">
        <v>0.54720000000000002</v>
      </c>
    </row>
    <row r="4019" spans="1:22" ht="14.25" customHeight="1" x14ac:dyDescent="0.3">
      <c r="A4019" s="57">
        <v>40316</v>
      </c>
      <c r="B4019" s="29">
        <v>18990</v>
      </c>
      <c r="C4019" s="29">
        <v>18544</v>
      </c>
      <c r="D4019" s="29">
        <v>87.162000000000006</v>
      </c>
      <c r="E4019" s="29">
        <v>92.23</v>
      </c>
      <c r="F4019" s="29">
        <v>1.2202</v>
      </c>
      <c r="G4019" s="29">
        <v>1.0841999999999999E-2</v>
      </c>
      <c r="H4019" s="29">
        <v>0.14646999999999999</v>
      </c>
      <c r="I4019" s="29"/>
      <c r="J4019" s="29">
        <v>1.4334</v>
      </c>
      <c r="K4019" s="29">
        <v>3.1347E-2</v>
      </c>
      <c r="L4019" s="29">
        <v>0.31080000000000002</v>
      </c>
      <c r="M4019" s="29">
        <v>8.6389999999999995E-2</v>
      </c>
      <c r="N4019" s="29">
        <v>1.444E-2</v>
      </c>
      <c r="O4019" s="29">
        <v>0.879</v>
      </c>
      <c r="P4019" s="29">
        <v>1.1826000000000001</v>
      </c>
      <c r="Q4019" s="29">
        <v>2.2158000000000001E-2</v>
      </c>
      <c r="R4019" s="29">
        <v>2.1935E-2</v>
      </c>
      <c r="S4019" s="29">
        <v>3.0941E-2</v>
      </c>
      <c r="T4019" s="29">
        <v>0.96220000000000006</v>
      </c>
      <c r="U4019" s="29">
        <v>0.10961899999999999</v>
      </c>
      <c r="V4019" s="29">
        <v>0.5494</v>
      </c>
    </row>
    <row r="4020" spans="1:22" ht="14.25" customHeight="1" x14ac:dyDescent="0.3">
      <c r="A4020" s="57">
        <v>40315</v>
      </c>
      <c r="B4020" s="29">
        <v>18993</v>
      </c>
      <c r="C4020" s="29">
        <v>18544</v>
      </c>
      <c r="D4020" s="29">
        <v>86.204999999999998</v>
      </c>
      <c r="E4020" s="29">
        <v>92.59</v>
      </c>
      <c r="F4020" s="29">
        <v>1.2395</v>
      </c>
      <c r="G4020" s="29">
        <v>1.0800000000000001E-2</v>
      </c>
      <c r="H4020" s="29">
        <v>0.14646000000000001</v>
      </c>
      <c r="I4020" s="29"/>
      <c r="J4020" s="29">
        <v>1.4475</v>
      </c>
      <c r="K4020" s="29">
        <v>3.1379999999999998E-2</v>
      </c>
      <c r="L4020" s="29">
        <v>0.30980000000000002</v>
      </c>
      <c r="M4020" s="29">
        <v>8.6679999999999993E-2</v>
      </c>
      <c r="N4020" s="29">
        <v>1.444E-2</v>
      </c>
      <c r="O4020" s="29">
        <v>0.87919999999999998</v>
      </c>
      <c r="P4020" s="29">
        <v>1.1869799999999999</v>
      </c>
      <c r="Q4020" s="29">
        <v>2.2124999999999999E-2</v>
      </c>
      <c r="R4020" s="29">
        <v>2.1915E-2</v>
      </c>
      <c r="S4020" s="29">
        <v>3.0883000000000001E-2</v>
      </c>
      <c r="T4020" s="29">
        <v>0.96850000000000003</v>
      </c>
      <c r="U4020" s="29">
        <v>0.10921500000000001</v>
      </c>
      <c r="V4020" s="29">
        <v>0.5554</v>
      </c>
    </row>
    <row r="4021" spans="1:22" ht="14.25" customHeight="1" x14ac:dyDescent="0.3">
      <c r="A4021" s="57">
        <v>40312</v>
      </c>
      <c r="B4021" s="29">
        <v>19013</v>
      </c>
      <c r="C4021" s="29">
        <v>18544</v>
      </c>
      <c r="D4021" s="29">
        <v>86.094999999999999</v>
      </c>
      <c r="E4021" s="29">
        <v>92.47</v>
      </c>
      <c r="F4021" s="29">
        <v>1.2358</v>
      </c>
      <c r="G4021" s="29">
        <v>1.0813E-2</v>
      </c>
      <c r="H4021" s="29">
        <v>0.14648</v>
      </c>
      <c r="I4021" s="29"/>
      <c r="J4021" s="29">
        <v>1.4536</v>
      </c>
      <c r="K4021" s="29">
        <v>3.1408999999999999E-2</v>
      </c>
      <c r="L4021" s="29">
        <v>0.31259999999999999</v>
      </c>
      <c r="M4021" s="29">
        <v>8.727E-2</v>
      </c>
      <c r="N4021" s="29">
        <v>1.444E-2</v>
      </c>
      <c r="O4021" s="29">
        <v>0.87949999999999995</v>
      </c>
      <c r="P4021" s="29">
        <v>1.1854</v>
      </c>
      <c r="Q4021" s="29">
        <v>2.2193000000000001E-2</v>
      </c>
      <c r="R4021" s="29">
        <v>2.2120999999999998E-2</v>
      </c>
      <c r="S4021" s="29">
        <v>3.0807999999999999E-2</v>
      </c>
      <c r="T4021" s="29">
        <v>0.96560000000000001</v>
      </c>
      <c r="U4021" s="29">
        <v>0.109523</v>
      </c>
      <c r="V4021" s="29">
        <v>0.55500000000000005</v>
      </c>
    </row>
    <row r="4022" spans="1:22" ht="14.25" customHeight="1" x14ac:dyDescent="0.3">
      <c r="A4022" s="57">
        <v>40311</v>
      </c>
      <c r="B4022" s="29">
        <v>18985</v>
      </c>
      <c r="C4022" s="29">
        <v>18544</v>
      </c>
      <c r="D4022" s="29">
        <v>85.206999999999994</v>
      </c>
      <c r="E4022" s="29">
        <v>92.75</v>
      </c>
      <c r="F4022" s="29">
        <v>1.2535000000000001</v>
      </c>
      <c r="G4022" s="29">
        <v>1.0782E-2</v>
      </c>
      <c r="H4022" s="29">
        <v>0.14646000000000001</v>
      </c>
      <c r="I4022" s="29"/>
      <c r="J4022" s="29">
        <v>1.4613</v>
      </c>
      <c r="K4022" s="29">
        <v>3.1560999999999999E-2</v>
      </c>
      <c r="L4022" s="29">
        <v>0.31359999999999999</v>
      </c>
      <c r="M4022" s="29">
        <v>8.8179999999999994E-2</v>
      </c>
      <c r="N4022" s="29">
        <v>1.444E-2</v>
      </c>
      <c r="O4022" s="29">
        <v>0.88009999999999999</v>
      </c>
      <c r="P4022" s="29">
        <v>1.1868099999999999</v>
      </c>
      <c r="Q4022" s="29">
        <v>2.2301999999999999E-2</v>
      </c>
      <c r="R4022" s="29">
        <v>2.2185E-2</v>
      </c>
      <c r="S4022" s="29">
        <v>3.0887999999999999E-2</v>
      </c>
      <c r="T4022" s="29">
        <v>0.98040000000000005</v>
      </c>
      <c r="U4022" s="29">
        <v>0.109685</v>
      </c>
      <c r="V4022" s="29">
        <v>0.56320000000000003</v>
      </c>
    </row>
    <row r="4023" spans="1:22" ht="14.25" customHeight="1" x14ac:dyDescent="0.3">
      <c r="A4023" s="57">
        <v>40310</v>
      </c>
      <c r="B4023" s="29">
        <v>19010</v>
      </c>
      <c r="C4023" s="29">
        <v>18544</v>
      </c>
      <c r="D4023" s="29">
        <v>84.828000000000003</v>
      </c>
      <c r="E4023" s="29">
        <v>93.24</v>
      </c>
      <c r="F4023" s="29">
        <v>1.2614000000000001</v>
      </c>
      <c r="G4023" s="29">
        <v>1.0727E-2</v>
      </c>
      <c r="H4023" s="29">
        <v>0.14646999999999999</v>
      </c>
      <c r="I4023" s="29"/>
      <c r="J4023" s="29">
        <v>1.4823999999999999</v>
      </c>
      <c r="K4023" s="29">
        <v>3.1551000000000003E-2</v>
      </c>
      <c r="L4023" s="29">
        <v>0.31180000000000002</v>
      </c>
      <c r="M4023" s="29">
        <v>8.8099999999999998E-2</v>
      </c>
      <c r="N4023" s="29">
        <v>1.444E-2</v>
      </c>
      <c r="O4023" s="29">
        <v>0.87939999999999996</v>
      </c>
      <c r="P4023" s="29">
        <v>1.1875100000000001</v>
      </c>
      <c r="Q4023" s="29">
        <v>2.2237E-2</v>
      </c>
      <c r="R4023" s="29">
        <v>2.2166000000000002E-2</v>
      </c>
      <c r="S4023" s="29">
        <v>3.0974000000000002E-2</v>
      </c>
      <c r="T4023" s="29">
        <v>0.98099999999999998</v>
      </c>
      <c r="U4023" s="29">
        <v>0.10979999999999999</v>
      </c>
      <c r="V4023" s="29">
        <v>0.56389999999999996</v>
      </c>
    </row>
    <row r="4024" spans="1:22" ht="14.25" customHeight="1" x14ac:dyDescent="0.3">
      <c r="A4024" s="57">
        <v>40309</v>
      </c>
      <c r="B4024" s="29">
        <v>18995</v>
      </c>
      <c r="C4024" s="29">
        <v>18544</v>
      </c>
      <c r="D4024" s="29">
        <v>84.466999999999999</v>
      </c>
      <c r="E4024" s="29">
        <v>92.65</v>
      </c>
      <c r="F4024" s="29">
        <v>1.2662</v>
      </c>
      <c r="G4024" s="29">
        <v>1.0793000000000001E-2</v>
      </c>
      <c r="H4024" s="29">
        <v>0.14643999999999999</v>
      </c>
      <c r="I4024" s="29"/>
      <c r="J4024" s="29">
        <v>1.4956</v>
      </c>
      <c r="K4024" s="29">
        <v>3.1595999999999999E-2</v>
      </c>
      <c r="L4024" s="29">
        <v>0.31190000000000001</v>
      </c>
      <c r="M4024" s="29">
        <v>8.8099999999999998E-2</v>
      </c>
      <c r="N4024" s="29">
        <v>1.444E-2</v>
      </c>
      <c r="O4024" s="29">
        <v>0.87939999999999996</v>
      </c>
      <c r="P4024" s="29">
        <v>1.1919</v>
      </c>
      <c r="Q4024" s="29">
        <v>2.2231999999999998E-2</v>
      </c>
      <c r="R4024" s="29">
        <v>2.2074E-2</v>
      </c>
      <c r="S4024" s="29">
        <v>3.0941E-2</v>
      </c>
      <c r="T4024" s="29">
        <v>0.97840000000000005</v>
      </c>
      <c r="U4024" s="29">
        <v>0.10977000000000001</v>
      </c>
      <c r="V4024" s="29">
        <v>0.55859999999999999</v>
      </c>
    </row>
    <row r="4025" spans="1:22" ht="14.25" customHeight="1" x14ac:dyDescent="0.3">
      <c r="A4025" s="57">
        <v>40308</v>
      </c>
      <c r="B4025" s="29">
        <v>19005</v>
      </c>
      <c r="C4025" s="29">
        <v>18544</v>
      </c>
      <c r="D4025" s="29">
        <v>84.156000000000006</v>
      </c>
      <c r="E4025" s="29">
        <v>93.3</v>
      </c>
      <c r="F4025" s="29">
        <v>1.2786999999999999</v>
      </c>
      <c r="G4025" s="29">
        <v>1.0718999999999999E-2</v>
      </c>
      <c r="H4025" s="29">
        <v>0.14649000000000001</v>
      </c>
      <c r="I4025" s="29"/>
      <c r="J4025" s="29">
        <v>1.4846999999999999</v>
      </c>
      <c r="K4025" s="29">
        <v>3.1701E-2</v>
      </c>
      <c r="L4025" s="29">
        <v>0.31209999999999999</v>
      </c>
      <c r="M4025" s="29">
        <v>8.8340000000000002E-2</v>
      </c>
      <c r="N4025" s="29">
        <v>1.444E-2</v>
      </c>
      <c r="O4025" s="29">
        <v>0.87960000000000005</v>
      </c>
      <c r="P4025" s="29">
        <v>1.18723</v>
      </c>
      <c r="Q4025" s="29">
        <v>2.2178E-2</v>
      </c>
      <c r="R4025" s="29">
        <v>2.2290000000000001E-2</v>
      </c>
      <c r="S4025" s="29">
        <v>3.1022000000000001E-2</v>
      </c>
      <c r="T4025" s="29">
        <v>0.97740000000000005</v>
      </c>
      <c r="U4025" s="29">
        <v>0.110175</v>
      </c>
      <c r="V4025" s="29">
        <v>0.5635</v>
      </c>
    </row>
    <row r="4026" spans="1:22" ht="14.25" customHeight="1" x14ac:dyDescent="0.3">
      <c r="A4026" s="57">
        <v>40305</v>
      </c>
      <c r="B4026" s="29">
        <v>18990</v>
      </c>
      <c r="C4026" s="29">
        <v>18544</v>
      </c>
      <c r="D4026" s="29">
        <v>84.45</v>
      </c>
      <c r="E4026" s="29">
        <v>91.59</v>
      </c>
      <c r="F4026" s="29">
        <v>1.2755000000000001</v>
      </c>
      <c r="G4026" s="29">
        <v>1.0919E-2</v>
      </c>
      <c r="H4026" s="29">
        <v>0.14649999999999999</v>
      </c>
      <c r="I4026" s="29"/>
      <c r="J4026" s="29">
        <v>1.4803999999999999</v>
      </c>
      <c r="K4026" s="29">
        <v>3.1545999999999998E-2</v>
      </c>
      <c r="L4026" s="29">
        <v>0.30499999999999999</v>
      </c>
      <c r="M4026" s="29">
        <v>8.6849999999999997E-2</v>
      </c>
      <c r="N4026" s="29">
        <v>1.444E-2</v>
      </c>
      <c r="O4026" s="29">
        <v>0.87919999999999998</v>
      </c>
      <c r="P4026" s="29">
        <v>1.1854</v>
      </c>
      <c r="Q4026" s="29">
        <v>2.1874999999999999E-2</v>
      </c>
      <c r="R4026" s="29">
        <v>2.1988000000000001E-2</v>
      </c>
      <c r="S4026" s="29">
        <v>3.099E-2</v>
      </c>
      <c r="T4026" s="29">
        <v>0.95789999999999997</v>
      </c>
      <c r="U4026" s="29">
        <v>0.107707</v>
      </c>
      <c r="V4026" s="29">
        <v>0.54379999999999995</v>
      </c>
    </row>
    <row r="4027" spans="1:22" ht="14.25" customHeight="1" x14ac:dyDescent="0.3">
      <c r="A4027" s="57">
        <v>40304</v>
      </c>
      <c r="B4027" s="29">
        <v>18965</v>
      </c>
      <c r="C4027" s="29">
        <v>18544</v>
      </c>
      <c r="D4027" s="29">
        <v>84.894000000000005</v>
      </c>
      <c r="E4027" s="29">
        <v>90.58</v>
      </c>
      <c r="F4027" s="29">
        <v>1.262</v>
      </c>
      <c r="G4027" s="29">
        <v>1.1044E-2</v>
      </c>
      <c r="H4027" s="29">
        <v>0.14649000000000001</v>
      </c>
      <c r="I4027" s="29"/>
      <c r="J4027" s="29">
        <v>1.4833000000000001</v>
      </c>
      <c r="K4027" s="29">
        <v>3.1545999999999998E-2</v>
      </c>
      <c r="L4027" s="29">
        <v>0.30609999999999998</v>
      </c>
      <c r="M4027" s="29">
        <v>8.6379999999999998E-2</v>
      </c>
      <c r="N4027" s="29">
        <v>1.444E-2</v>
      </c>
      <c r="O4027" s="29">
        <v>0.88039999999999996</v>
      </c>
      <c r="P4027" s="29">
        <v>1.18554</v>
      </c>
      <c r="Q4027" s="29">
        <v>2.2041000000000002E-2</v>
      </c>
      <c r="R4027" s="29">
        <v>2.2072999999999999E-2</v>
      </c>
      <c r="S4027" s="29">
        <v>3.1012999999999999E-2</v>
      </c>
      <c r="T4027" s="29">
        <v>0.95</v>
      </c>
      <c r="U4027" s="29">
        <v>0.105519</v>
      </c>
      <c r="V4027" s="29">
        <v>0.53890000000000005</v>
      </c>
    </row>
    <row r="4028" spans="1:22" ht="14.25" customHeight="1" x14ac:dyDescent="0.3">
      <c r="A4028" s="57">
        <v>40303</v>
      </c>
      <c r="B4028" s="29">
        <v>18963</v>
      </c>
      <c r="C4028" s="29">
        <v>18544</v>
      </c>
      <c r="D4028" s="29">
        <v>84.078999999999994</v>
      </c>
      <c r="E4028" s="29">
        <v>93.81</v>
      </c>
      <c r="F4028" s="29">
        <v>1.2814000000000001</v>
      </c>
      <c r="G4028" s="29">
        <v>1.0659E-2</v>
      </c>
      <c r="H4028" s="29">
        <v>0.14648</v>
      </c>
      <c r="I4028" s="29"/>
      <c r="J4028" s="29">
        <v>1.5102</v>
      </c>
      <c r="K4028" s="29">
        <v>3.1756E-2</v>
      </c>
      <c r="L4028" s="29">
        <v>0.3095</v>
      </c>
      <c r="M4028" s="29">
        <v>8.7400000000000005E-2</v>
      </c>
      <c r="N4028" s="29">
        <v>1.444E-2</v>
      </c>
      <c r="O4028" s="29">
        <v>0.87990000000000002</v>
      </c>
      <c r="P4028" s="29">
        <v>1.1876500000000001</v>
      </c>
      <c r="Q4028" s="29">
        <v>2.2204000000000002E-2</v>
      </c>
      <c r="R4028" s="29">
        <v>2.2256000000000001E-2</v>
      </c>
      <c r="S4028" s="29">
        <v>3.0875E-2</v>
      </c>
      <c r="T4028" s="29">
        <v>0.97019999999999995</v>
      </c>
      <c r="U4028" s="29">
        <v>0.107643</v>
      </c>
      <c r="V4028" s="29">
        <v>0.5575</v>
      </c>
    </row>
    <row r="4029" spans="1:22" ht="14.25" customHeight="1" x14ac:dyDescent="0.3">
      <c r="A4029" s="57">
        <v>40302</v>
      </c>
      <c r="B4029" s="29">
        <v>18970</v>
      </c>
      <c r="C4029" s="29">
        <v>18544</v>
      </c>
      <c r="D4029" s="29">
        <v>83.299000000000007</v>
      </c>
      <c r="E4029" s="29">
        <v>94.54</v>
      </c>
      <c r="F4029" s="29">
        <v>1.2987</v>
      </c>
      <c r="G4029" s="29">
        <v>1.0578000000000001E-2</v>
      </c>
      <c r="H4029" s="29">
        <v>0.14649000000000001</v>
      </c>
      <c r="I4029" s="29"/>
      <c r="J4029" s="29">
        <v>1.5143</v>
      </c>
      <c r="K4029" s="29">
        <v>3.1816999999999998E-2</v>
      </c>
      <c r="L4029" s="29">
        <v>0.311</v>
      </c>
      <c r="M4029" s="29">
        <v>8.8270000000000001E-2</v>
      </c>
      <c r="N4029" s="29">
        <v>1.444E-2</v>
      </c>
      <c r="O4029" s="29">
        <v>0.88090000000000002</v>
      </c>
      <c r="P4029" s="29">
        <v>1.1882200000000001</v>
      </c>
      <c r="Q4029" s="29">
        <v>2.2360999999999999E-2</v>
      </c>
      <c r="R4029" s="29">
        <v>2.2409999999999999E-2</v>
      </c>
      <c r="S4029" s="29">
        <v>3.0941E-2</v>
      </c>
      <c r="T4029" s="29">
        <v>0.97589999999999999</v>
      </c>
      <c r="U4029" s="29">
        <v>0.110711</v>
      </c>
      <c r="V4029" s="29">
        <v>0.56659999999999999</v>
      </c>
    </row>
    <row r="4030" spans="1:22" ht="14.25" customHeight="1" x14ac:dyDescent="0.3">
      <c r="A4030" s="57">
        <v>40301</v>
      </c>
      <c r="B4030" s="29">
        <v>18958</v>
      </c>
      <c r="C4030" s="29">
        <v>18544</v>
      </c>
      <c r="D4030" s="29">
        <v>82.272000000000006</v>
      </c>
      <c r="E4030" s="29">
        <v>94.54</v>
      </c>
      <c r="F4030" s="29">
        <v>1.3194999999999999</v>
      </c>
      <c r="G4030" s="29">
        <v>1.0578000000000001E-2</v>
      </c>
      <c r="H4030" s="29">
        <v>0.14649000000000001</v>
      </c>
      <c r="I4030" s="29"/>
      <c r="J4030" s="29">
        <v>1.5247999999999999</v>
      </c>
      <c r="K4030" s="29">
        <v>3.1842000000000002E-2</v>
      </c>
      <c r="L4030" s="29">
        <v>0.31159999999999999</v>
      </c>
      <c r="M4030" s="29">
        <v>8.9849999999999999E-2</v>
      </c>
      <c r="N4030" s="29">
        <v>1.444E-2</v>
      </c>
      <c r="O4030" s="29">
        <v>0.87949999999999995</v>
      </c>
      <c r="P4030" s="29">
        <v>1.1909099999999999</v>
      </c>
      <c r="Q4030" s="29">
        <v>2.2461999999999999E-2</v>
      </c>
      <c r="R4030" s="29">
        <v>2.2460000000000001E-2</v>
      </c>
      <c r="S4030" s="29">
        <v>3.0883000000000001E-2</v>
      </c>
      <c r="T4030" s="29">
        <v>0.98939999999999995</v>
      </c>
      <c r="U4030" s="29">
        <v>0.110773</v>
      </c>
      <c r="V4030" s="29">
        <v>0.57889999999999997</v>
      </c>
    </row>
    <row r="4031" spans="1:22" ht="14.25" customHeight="1" x14ac:dyDescent="0.3">
      <c r="A4031" s="57">
        <v>40298</v>
      </c>
      <c r="B4031" s="29">
        <v>18958</v>
      </c>
      <c r="C4031" s="29">
        <v>18544</v>
      </c>
      <c r="D4031" s="29">
        <v>81.866</v>
      </c>
      <c r="E4031" s="29">
        <v>93.85</v>
      </c>
      <c r="F4031" s="29">
        <v>1.3293999999999999</v>
      </c>
      <c r="G4031" s="29">
        <v>1.0654E-2</v>
      </c>
      <c r="H4031" s="29">
        <v>0.14651</v>
      </c>
      <c r="I4031" s="29"/>
      <c r="J4031" s="29">
        <v>1.5274000000000001</v>
      </c>
      <c r="K4031" s="29">
        <v>3.1939000000000002E-2</v>
      </c>
      <c r="L4031" s="29">
        <v>0.3135</v>
      </c>
      <c r="M4031" s="29">
        <v>8.9959999999999998E-2</v>
      </c>
      <c r="N4031" s="29">
        <v>1.444E-2</v>
      </c>
      <c r="O4031" s="29">
        <v>0.87749999999999995</v>
      </c>
      <c r="P4031" s="29">
        <v>1.19048</v>
      </c>
      <c r="Q4031" s="29">
        <v>2.2481999999999999E-2</v>
      </c>
      <c r="R4031" s="29">
        <v>2.2542E-2</v>
      </c>
      <c r="S4031" s="29">
        <v>3.1005999999999999E-2</v>
      </c>
      <c r="T4031" s="29">
        <v>0.98260000000000003</v>
      </c>
      <c r="U4031" s="29">
        <v>0.110926</v>
      </c>
      <c r="V4031" s="29">
        <v>0.57540000000000002</v>
      </c>
    </row>
    <row r="4032" spans="1:22" ht="14.25" customHeight="1" x14ac:dyDescent="0.3">
      <c r="A4032" s="57">
        <v>40297</v>
      </c>
      <c r="B4032" s="29">
        <v>18959</v>
      </c>
      <c r="C4032" s="29">
        <v>18544</v>
      </c>
      <c r="D4032" s="29">
        <v>82.003</v>
      </c>
      <c r="E4032" s="29">
        <v>94.03</v>
      </c>
      <c r="F4032" s="29">
        <v>1.3232999999999999</v>
      </c>
      <c r="G4032" s="29">
        <v>1.0633999999999999E-2</v>
      </c>
      <c r="H4032" s="29">
        <v>0.14649000000000001</v>
      </c>
      <c r="I4032" s="29"/>
      <c r="J4032" s="29">
        <v>1.532</v>
      </c>
      <c r="K4032" s="29">
        <v>3.1888E-2</v>
      </c>
      <c r="L4032" s="29">
        <v>0.314</v>
      </c>
      <c r="M4032" s="29">
        <v>9.0039999999999995E-2</v>
      </c>
      <c r="N4032" s="29">
        <v>1.444E-2</v>
      </c>
      <c r="O4032" s="29">
        <v>0.87780000000000002</v>
      </c>
      <c r="P4032" s="29">
        <v>1.18977</v>
      </c>
      <c r="Q4032" s="29">
        <v>2.2460999999999998E-2</v>
      </c>
      <c r="R4032" s="29">
        <v>2.2471999999999999E-2</v>
      </c>
      <c r="S4032" s="29">
        <v>3.0984000000000001E-2</v>
      </c>
      <c r="T4032" s="29">
        <v>0.99480000000000002</v>
      </c>
      <c r="U4032" s="29">
        <v>0.110957</v>
      </c>
      <c r="V4032" s="29">
        <v>0.57920000000000005</v>
      </c>
    </row>
    <row r="4033" spans="1:22" ht="14.25" customHeight="1" x14ac:dyDescent="0.3">
      <c r="A4033" s="57">
        <v>40296</v>
      </c>
      <c r="B4033" s="29">
        <v>18953</v>
      </c>
      <c r="C4033" s="29">
        <v>18544</v>
      </c>
      <c r="D4033" s="29">
        <v>82.381</v>
      </c>
      <c r="E4033" s="29">
        <v>94.03</v>
      </c>
      <c r="F4033" s="29">
        <v>1.3221000000000001</v>
      </c>
      <c r="G4033" s="29">
        <v>1.0635E-2</v>
      </c>
      <c r="H4033" s="29">
        <v>0.14651</v>
      </c>
      <c r="I4033" s="29"/>
      <c r="J4033" s="29">
        <v>1.5208999999999999</v>
      </c>
      <c r="K4033" s="29">
        <v>3.1768999999999999E-2</v>
      </c>
      <c r="L4033" s="29">
        <v>0.31090000000000001</v>
      </c>
      <c r="M4033" s="29">
        <v>8.9630000000000001E-2</v>
      </c>
      <c r="N4033" s="29">
        <v>1.444E-2</v>
      </c>
      <c r="O4033" s="29">
        <v>0.87819999999999998</v>
      </c>
      <c r="P4033" s="29">
        <v>1.19133</v>
      </c>
      <c r="Q4033" s="29">
        <v>2.2308999999999999E-2</v>
      </c>
      <c r="R4033" s="29">
        <v>2.2398999999999999E-2</v>
      </c>
      <c r="S4033" s="29">
        <v>3.0938E-2</v>
      </c>
      <c r="T4033" s="29">
        <v>0.99039999999999995</v>
      </c>
      <c r="U4033" s="29">
        <v>0.110528</v>
      </c>
      <c r="V4033" s="29">
        <v>0.5716</v>
      </c>
    </row>
    <row r="4034" spans="1:22" ht="14.25" customHeight="1" x14ac:dyDescent="0.3">
      <c r="A4034" s="57">
        <v>40295</v>
      </c>
      <c r="B4034" s="29">
        <v>18930</v>
      </c>
      <c r="C4034" s="29">
        <v>18544</v>
      </c>
      <c r="D4034" s="29">
        <v>82.146000000000001</v>
      </c>
      <c r="E4034" s="29">
        <v>93.27</v>
      </c>
      <c r="F4034" s="29">
        <v>1.3174999999999999</v>
      </c>
      <c r="G4034" s="29">
        <v>1.0722000000000001E-2</v>
      </c>
      <c r="H4034" s="29">
        <v>0.14649999999999999</v>
      </c>
      <c r="I4034" s="29"/>
      <c r="J4034" s="29">
        <v>1.5265</v>
      </c>
      <c r="K4034" s="29">
        <v>3.1916E-2</v>
      </c>
      <c r="L4034" s="29">
        <v>0.31330000000000002</v>
      </c>
      <c r="M4034" s="29">
        <v>8.9469999999999994E-2</v>
      </c>
      <c r="N4034" s="29">
        <v>1.444E-2</v>
      </c>
      <c r="O4034" s="29">
        <v>0.87839999999999996</v>
      </c>
      <c r="P4034" s="29">
        <v>1.18963</v>
      </c>
      <c r="Q4034" s="29">
        <v>2.2398999999999999E-2</v>
      </c>
      <c r="R4034" s="29">
        <v>2.2499999999999999E-2</v>
      </c>
      <c r="S4034" s="29">
        <v>3.0993E-2</v>
      </c>
      <c r="T4034" s="29">
        <v>0.98270000000000002</v>
      </c>
      <c r="U4034" s="29">
        <v>0.11101900000000001</v>
      </c>
      <c r="V4034" s="29">
        <v>0.5645</v>
      </c>
    </row>
    <row r="4035" spans="1:22" ht="14.25" customHeight="1" x14ac:dyDescent="0.3">
      <c r="A4035" s="57">
        <v>40294</v>
      </c>
      <c r="B4035" s="29">
        <v>18963</v>
      </c>
      <c r="C4035" s="29">
        <v>18544</v>
      </c>
      <c r="D4035" s="29">
        <v>81.480999999999995</v>
      </c>
      <c r="E4035" s="29">
        <v>93.96</v>
      </c>
      <c r="F4035" s="29">
        <v>1.3383</v>
      </c>
      <c r="G4035" s="29">
        <v>1.0642E-2</v>
      </c>
      <c r="H4035" s="29">
        <v>0.14648</v>
      </c>
      <c r="I4035" s="29"/>
      <c r="J4035" s="29">
        <v>1.5458000000000001</v>
      </c>
      <c r="K4035" s="29">
        <v>3.1948999999999998E-2</v>
      </c>
      <c r="L4035" s="29">
        <v>0.31419999999999998</v>
      </c>
      <c r="M4035" s="29">
        <v>9.0539999999999995E-2</v>
      </c>
      <c r="N4035" s="29">
        <v>1.444E-2</v>
      </c>
      <c r="O4035" s="29">
        <v>0.87790000000000001</v>
      </c>
      <c r="P4035" s="29">
        <v>1.19048</v>
      </c>
      <c r="Q4035" s="29">
        <v>2.2622E-2</v>
      </c>
      <c r="R4035" s="29">
        <v>2.2523000000000001E-2</v>
      </c>
      <c r="S4035" s="29">
        <v>3.1104E-2</v>
      </c>
      <c r="T4035" s="29">
        <v>0.999</v>
      </c>
      <c r="U4035" s="29">
        <v>0.11101900000000001</v>
      </c>
      <c r="V4035" s="29">
        <v>0.57269999999999999</v>
      </c>
    </row>
    <row r="4036" spans="1:22" ht="14.25" customHeight="1" x14ac:dyDescent="0.3">
      <c r="A4036" s="57">
        <v>40291</v>
      </c>
      <c r="B4036" s="29">
        <v>18970</v>
      </c>
      <c r="C4036" s="29">
        <v>18544</v>
      </c>
      <c r="D4036" s="29">
        <v>81.352000000000004</v>
      </c>
      <c r="E4036" s="29">
        <v>93.97</v>
      </c>
      <c r="F4036" s="29">
        <v>1.3384</v>
      </c>
      <c r="G4036" s="29">
        <v>1.0642E-2</v>
      </c>
      <c r="H4036" s="29">
        <v>0.14648</v>
      </c>
      <c r="I4036" s="29"/>
      <c r="J4036" s="29">
        <v>1.5377000000000001</v>
      </c>
      <c r="K4036" s="29">
        <v>3.1923E-2</v>
      </c>
      <c r="L4036" s="29">
        <v>0.31409999999999999</v>
      </c>
      <c r="M4036" s="29">
        <v>9.0270000000000003E-2</v>
      </c>
      <c r="N4036" s="29">
        <v>1.444E-2</v>
      </c>
      <c r="O4036" s="29">
        <v>0.87809999999999999</v>
      </c>
      <c r="P4036" s="29">
        <v>1.1870400000000001</v>
      </c>
      <c r="Q4036" s="29">
        <v>2.2549E-2</v>
      </c>
      <c r="R4036" s="29">
        <v>2.2502000000000001E-2</v>
      </c>
      <c r="S4036" s="29">
        <v>3.1046000000000001E-2</v>
      </c>
      <c r="T4036" s="29">
        <v>1.0007999999999999</v>
      </c>
      <c r="U4036" s="29">
        <v>0.11126</v>
      </c>
      <c r="V4036" s="29">
        <v>0.56940000000000002</v>
      </c>
    </row>
    <row r="4037" spans="1:22" ht="14.25" customHeight="1" x14ac:dyDescent="0.3">
      <c r="A4037" s="57">
        <v>40290</v>
      </c>
      <c r="B4037" s="29">
        <v>18963</v>
      </c>
      <c r="C4037" s="29">
        <v>18544</v>
      </c>
      <c r="D4037" s="29">
        <v>81.566999999999993</v>
      </c>
      <c r="E4037" s="29">
        <v>93.49</v>
      </c>
      <c r="F4037" s="29">
        <v>1.3294999999999999</v>
      </c>
      <c r="G4037" s="29">
        <v>1.0697E-2</v>
      </c>
      <c r="H4037" s="29">
        <v>0.14648</v>
      </c>
      <c r="I4037" s="29"/>
      <c r="J4037" s="29">
        <v>1.5378000000000001</v>
      </c>
      <c r="K4037" s="29">
        <v>3.1847E-2</v>
      </c>
      <c r="L4037" s="29">
        <v>0.31180000000000002</v>
      </c>
      <c r="M4037" s="29">
        <v>9.0130000000000002E-2</v>
      </c>
      <c r="N4037" s="29">
        <v>1.444E-2</v>
      </c>
      <c r="O4037" s="29">
        <v>0.878</v>
      </c>
      <c r="P4037" s="29">
        <v>1.19119</v>
      </c>
      <c r="Q4037" s="29">
        <v>2.2526000000000001E-2</v>
      </c>
      <c r="R4037" s="29">
        <v>2.2450000000000001E-2</v>
      </c>
      <c r="S4037" s="29">
        <v>3.0969E-2</v>
      </c>
      <c r="T4037" s="29">
        <v>0.99970000000000003</v>
      </c>
      <c r="U4037" s="29">
        <v>0.11089599999999999</v>
      </c>
      <c r="V4037" s="29">
        <v>0.5665</v>
      </c>
    </row>
    <row r="4038" spans="1:22" ht="14.25" customHeight="1" x14ac:dyDescent="0.3">
      <c r="A4038" s="57">
        <v>40289</v>
      </c>
      <c r="B4038" s="29">
        <v>18963</v>
      </c>
      <c r="C4038" s="29">
        <v>18544</v>
      </c>
      <c r="D4038" s="29">
        <v>81.161000000000001</v>
      </c>
      <c r="E4038" s="29">
        <v>93.19</v>
      </c>
      <c r="F4038" s="29">
        <v>1.339</v>
      </c>
      <c r="G4038" s="29">
        <v>1.0732E-2</v>
      </c>
      <c r="H4038" s="29">
        <v>0.14648</v>
      </c>
      <c r="I4038" s="29"/>
      <c r="J4038" s="29">
        <v>1.5410999999999999</v>
      </c>
      <c r="K4038" s="29">
        <v>3.1903000000000001E-2</v>
      </c>
      <c r="L4038" s="29">
        <v>0.31269999999999998</v>
      </c>
      <c r="M4038" s="29">
        <v>9.0149999999999994E-2</v>
      </c>
      <c r="N4038" s="29">
        <v>1.444E-2</v>
      </c>
      <c r="O4038" s="29">
        <v>0.87780000000000002</v>
      </c>
      <c r="P4038" s="29">
        <v>1.1925399999999999</v>
      </c>
      <c r="Q4038" s="29">
        <v>2.2497E-2</v>
      </c>
      <c r="R4038" s="29">
        <v>2.2442E-2</v>
      </c>
      <c r="S4038" s="29">
        <v>3.107E-2</v>
      </c>
      <c r="T4038" s="29">
        <v>1.0002</v>
      </c>
      <c r="U4038" s="29">
        <v>0.11101900000000001</v>
      </c>
      <c r="V4038" s="29">
        <v>0.57110000000000005</v>
      </c>
    </row>
    <row r="4039" spans="1:22" ht="14.25" customHeight="1" x14ac:dyDescent="0.3">
      <c r="A4039" s="57">
        <v>40288</v>
      </c>
      <c r="B4039" s="29">
        <v>18975</v>
      </c>
      <c r="C4039" s="29">
        <v>18544</v>
      </c>
      <c r="D4039" s="29">
        <v>81.049000000000007</v>
      </c>
      <c r="E4039" s="29">
        <v>93.22</v>
      </c>
      <c r="F4039" s="29">
        <v>1.3434999999999999</v>
      </c>
      <c r="G4039" s="29">
        <v>1.0727E-2</v>
      </c>
      <c r="H4039" s="29">
        <v>0.14649000000000001</v>
      </c>
      <c r="I4039" s="29"/>
      <c r="J4039" s="29">
        <v>1.5359</v>
      </c>
      <c r="K4039" s="29">
        <v>3.1834000000000001E-2</v>
      </c>
      <c r="L4039" s="29">
        <v>0.31240000000000001</v>
      </c>
      <c r="M4039" s="29">
        <v>8.9789999999999995E-2</v>
      </c>
      <c r="N4039" s="29">
        <v>1.444E-2</v>
      </c>
      <c r="O4039" s="29">
        <v>0.878</v>
      </c>
      <c r="P4039" s="29">
        <v>1.1875100000000001</v>
      </c>
      <c r="Q4039" s="29">
        <v>2.2495000000000001E-2</v>
      </c>
      <c r="R4039" s="29">
        <v>2.2467999999999998E-2</v>
      </c>
      <c r="S4039" s="29">
        <v>3.1085000000000002E-2</v>
      </c>
      <c r="T4039" s="29">
        <v>1.0016</v>
      </c>
      <c r="U4039" s="29">
        <v>0.11108</v>
      </c>
      <c r="V4039" s="29">
        <v>0.57169999999999999</v>
      </c>
    </row>
    <row r="4040" spans="1:22" ht="14.25" customHeight="1" x14ac:dyDescent="0.3">
      <c r="A4040" s="57">
        <v>40287</v>
      </c>
      <c r="B4040" s="29">
        <v>18975</v>
      </c>
      <c r="C4040" s="29">
        <v>18544</v>
      </c>
      <c r="D4040" s="29">
        <v>81</v>
      </c>
      <c r="E4040" s="29">
        <v>92.4</v>
      </c>
      <c r="F4040" s="29">
        <v>1.3489</v>
      </c>
      <c r="G4040" s="29">
        <v>1.0822E-2</v>
      </c>
      <c r="H4040" s="29">
        <v>0.14649999999999999</v>
      </c>
      <c r="I4040" s="29"/>
      <c r="J4040" s="29">
        <v>1.5338000000000001</v>
      </c>
      <c r="K4040" s="29">
        <v>3.1786000000000002E-2</v>
      </c>
      <c r="L4040" s="29">
        <v>0.31080000000000002</v>
      </c>
      <c r="M4040" s="29">
        <v>8.9389999999999997E-2</v>
      </c>
      <c r="N4040" s="29">
        <v>1.444E-2</v>
      </c>
      <c r="O4040" s="29">
        <v>0.87770000000000004</v>
      </c>
      <c r="P4040" s="29">
        <v>1.18984</v>
      </c>
      <c r="Q4040" s="29">
        <v>2.2388999999999999E-2</v>
      </c>
      <c r="R4040" s="29">
        <v>2.2356000000000001E-2</v>
      </c>
      <c r="S4040" s="29">
        <v>3.1042E-2</v>
      </c>
      <c r="T4040" s="29">
        <v>0.98580000000000001</v>
      </c>
      <c r="U4040" s="29">
        <v>0.110675</v>
      </c>
      <c r="V4040" s="29">
        <v>0.57030000000000003</v>
      </c>
    </row>
    <row r="4041" spans="1:22" ht="14.25" customHeight="1" x14ac:dyDescent="0.3">
      <c r="A4041" s="57">
        <v>40284</v>
      </c>
      <c r="B4041" s="29">
        <v>18968</v>
      </c>
      <c r="C4041" s="29">
        <v>18544</v>
      </c>
      <c r="D4041" s="29">
        <v>80.823999999999998</v>
      </c>
      <c r="E4041" s="29">
        <v>92.17</v>
      </c>
      <c r="F4041" s="29">
        <v>1.3503000000000001</v>
      </c>
      <c r="G4041" s="29">
        <v>1.0852000000000001E-2</v>
      </c>
      <c r="H4041" s="29">
        <v>0.14649999999999999</v>
      </c>
      <c r="I4041" s="29"/>
      <c r="J4041" s="29">
        <v>1.5363</v>
      </c>
      <c r="K4041" s="29">
        <v>3.1903000000000001E-2</v>
      </c>
      <c r="L4041" s="29">
        <v>0.3135</v>
      </c>
      <c r="M4041" s="29">
        <v>8.9840000000000003E-2</v>
      </c>
      <c r="N4041" s="29">
        <v>1.444E-2</v>
      </c>
      <c r="O4041" s="29">
        <v>0.87719999999999998</v>
      </c>
      <c r="P4041" s="29">
        <v>1.18977</v>
      </c>
      <c r="Q4041" s="29">
        <v>2.2561000000000001E-2</v>
      </c>
      <c r="R4041" s="29">
        <v>2.2558000000000002E-2</v>
      </c>
      <c r="S4041" s="29">
        <v>3.1014E-2</v>
      </c>
      <c r="T4041" s="29">
        <v>0.98729999999999996</v>
      </c>
      <c r="U4041" s="29">
        <v>0.111012</v>
      </c>
      <c r="V4041" s="29">
        <v>0.56859999999999999</v>
      </c>
    </row>
    <row r="4042" spans="1:22" ht="14.25" customHeight="1" x14ac:dyDescent="0.3">
      <c r="A4042" s="57">
        <v>40283</v>
      </c>
      <c r="B4042" s="29">
        <v>18994</v>
      </c>
      <c r="C4042" s="29">
        <v>18544</v>
      </c>
      <c r="D4042" s="29">
        <v>80.481999999999999</v>
      </c>
      <c r="E4042" s="29">
        <v>93.03</v>
      </c>
      <c r="F4042" s="29">
        <v>1.3573</v>
      </c>
      <c r="G4042" s="29">
        <v>1.0749E-2</v>
      </c>
      <c r="H4042" s="29">
        <v>0.14649999999999999</v>
      </c>
      <c r="I4042" s="29"/>
      <c r="J4042" s="29">
        <v>1.5496000000000001</v>
      </c>
      <c r="K4042" s="29">
        <v>3.1883000000000002E-2</v>
      </c>
      <c r="L4042" s="29">
        <v>0.3125</v>
      </c>
      <c r="M4042" s="29">
        <v>9.0060000000000001E-2</v>
      </c>
      <c r="N4042" s="29">
        <v>1.444E-2</v>
      </c>
      <c r="O4042" s="29">
        <v>0.87839999999999996</v>
      </c>
      <c r="P4042" s="29">
        <v>1.1910099999999999</v>
      </c>
      <c r="Q4042" s="29">
        <v>2.2485999999999999E-2</v>
      </c>
      <c r="R4042" s="29">
        <v>2.2502000000000001E-2</v>
      </c>
      <c r="S4042" s="29">
        <v>3.1026999999999999E-2</v>
      </c>
      <c r="T4042" s="29">
        <v>0.998</v>
      </c>
      <c r="U4042" s="29">
        <v>0.110914</v>
      </c>
      <c r="V4042" s="29">
        <v>0.57189999999999996</v>
      </c>
    </row>
    <row r="4043" spans="1:22" ht="14.25" customHeight="1" x14ac:dyDescent="0.3">
      <c r="A4043" s="57">
        <v>40282</v>
      </c>
      <c r="B4043" s="29">
        <v>18993</v>
      </c>
      <c r="C4043" s="29">
        <v>18544</v>
      </c>
      <c r="D4043" s="29">
        <v>80.19</v>
      </c>
      <c r="E4043" s="29">
        <v>93.23</v>
      </c>
      <c r="F4043" s="29">
        <v>1.3653</v>
      </c>
      <c r="G4043" s="29">
        <v>1.0725999999999999E-2</v>
      </c>
      <c r="H4043" s="29">
        <v>0.14649999999999999</v>
      </c>
      <c r="I4043" s="29"/>
      <c r="J4043" s="29">
        <v>1.5466</v>
      </c>
      <c r="K4043" s="29">
        <v>3.1859999999999999E-2</v>
      </c>
      <c r="L4043" s="29">
        <v>0.3125</v>
      </c>
      <c r="M4043" s="29">
        <v>9.0069999999999997E-2</v>
      </c>
      <c r="N4043" s="29">
        <v>1.444E-2</v>
      </c>
      <c r="O4043" s="29">
        <v>0.87849999999999995</v>
      </c>
      <c r="P4043" s="29">
        <v>1.19346</v>
      </c>
      <c r="Q4043" s="29">
        <v>2.2512999999999998E-2</v>
      </c>
      <c r="R4043" s="29">
        <v>2.2478000000000001E-2</v>
      </c>
      <c r="S4043" s="29">
        <v>3.1036999999999999E-2</v>
      </c>
      <c r="T4043" s="29">
        <v>1.0014000000000001</v>
      </c>
      <c r="U4043" s="29">
        <v>0.11107400000000001</v>
      </c>
      <c r="V4043" s="29">
        <v>0.57240000000000002</v>
      </c>
    </row>
    <row r="4044" spans="1:22" ht="14.25" customHeight="1" x14ac:dyDescent="0.3">
      <c r="A4044" s="57">
        <v>40281</v>
      </c>
      <c r="B4044" s="29">
        <v>19008</v>
      </c>
      <c r="C4044" s="29">
        <v>18544</v>
      </c>
      <c r="D4044" s="29">
        <v>80.507000000000005</v>
      </c>
      <c r="E4044" s="29">
        <v>93.2</v>
      </c>
      <c r="F4044" s="29">
        <v>1.3613999999999999</v>
      </c>
      <c r="G4044" s="29">
        <v>1.073E-2</v>
      </c>
      <c r="H4044" s="29">
        <v>0.14649999999999999</v>
      </c>
      <c r="I4044" s="29"/>
      <c r="J4044" s="29">
        <v>1.5381</v>
      </c>
      <c r="K4044" s="29">
        <v>3.1685999999999999E-2</v>
      </c>
      <c r="L4044" s="29">
        <v>0.31030000000000002</v>
      </c>
      <c r="M4044" s="29">
        <v>8.9270000000000002E-2</v>
      </c>
      <c r="N4044" s="29">
        <v>1.444E-2</v>
      </c>
      <c r="O4044" s="29">
        <v>0.87919999999999998</v>
      </c>
      <c r="P4044" s="29">
        <v>1.19357</v>
      </c>
      <c r="Q4044" s="29">
        <v>2.2366E-2</v>
      </c>
      <c r="R4044" s="29">
        <v>2.2478000000000001E-2</v>
      </c>
      <c r="S4044" s="29">
        <v>3.0907E-2</v>
      </c>
      <c r="T4044" s="29">
        <v>0.99890000000000001</v>
      </c>
      <c r="U4044" s="29">
        <v>0.110739</v>
      </c>
      <c r="V4044" s="29">
        <v>0.57150000000000001</v>
      </c>
    </row>
    <row r="4045" spans="1:22" ht="14.25" customHeight="1" x14ac:dyDescent="0.3">
      <c r="A4045" s="57">
        <v>40280</v>
      </c>
      <c r="B4045" s="29">
        <v>19018</v>
      </c>
      <c r="C4045" s="29">
        <v>18544</v>
      </c>
      <c r="D4045" s="29">
        <v>80.561999999999998</v>
      </c>
      <c r="E4045" s="29">
        <v>93.24</v>
      </c>
      <c r="F4045" s="29">
        <v>1.3592</v>
      </c>
      <c r="G4045" s="29">
        <v>1.0725E-2</v>
      </c>
      <c r="H4045" s="29">
        <v>0.14651</v>
      </c>
      <c r="I4045" s="29"/>
      <c r="J4045" s="29">
        <v>1.5367999999999999</v>
      </c>
      <c r="K4045" s="29">
        <v>3.1731000000000002E-2</v>
      </c>
      <c r="L4045" s="29">
        <v>0.31169999999999998</v>
      </c>
      <c r="M4045" s="29">
        <v>8.9639999999999997E-2</v>
      </c>
      <c r="N4045" s="29">
        <v>1.444E-2</v>
      </c>
      <c r="O4045" s="29">
        <v>0.87849999999999995</v>
      </c>
      <c r="P4045" s="29">
        <v>1.19041</v>
      </c>
      <c r="Q4045" s="29">
        <v>2.2353000000000001E-2</v>
      </c>
      <c r="R4045" s="29">
        <v>2.2540000000000001E-2</v>
      </c>
      <c r="S4045" s="29">
        <v>3.0901999999999999E-2</v>
      </c>
      <c r="T4045" s="29">
        <v>0.99750000000000005</v>
      </c>
      <c r="U4045" s="29">
        <v>0.110889</v>
      </c>
      <c r="V4045" s="29">
        <v>0.56999999999999995</v>
      </c>
    </row>
    <row r="4046" spans="1:22" ht="14.25" customHeight="1" x14ac:dyDescent="0.3">
      <c r="A4046" s="57">
        <v>40277</v>
      </c>
      <c r="B4046" s="29">
        <v>19025</v>
      </c>
      <c r="C4046" s="29">
        <v>18544</v>
      </c>
      <c r="D4046" s="29">
        <v>81.093000000000004</v>
      </c>
      <c r="E4046" s="29">
        <v>93.18</v>
      </c>
      <c r="F4046" s="29">
        <v>1.35</v>
      </c>
      <c r="G4046" s="29">
        <v>1.0732E-2</v>
      </c>
      <c r="H4046" s="29">
        <v>0.14654</v>
      </c>
      <c r="I4046" s="29"/>
      <c r="J4046" s="29">
        <v>1.5369999999999999</v>
      </c>
      <c r="K4046" s="29">
        <v>3.1701E-2</v>
      </c>
      <c r="L4046" s="29">
        <v>0.314</v>
      </c>
      <c r="M4046" s="29">
        <v>8.9709999999999998E-2</v>
      </c>
      <c r="N4046" s="29">
        <v>1.444E-2</v>
      </c>
      <c r="O4046" s="29">
        <v>0.87809999999999999</v>
      </c>
      <c r="P4046" s="29">
        <v>1.1894100000000001</v>
      </c>
      <c r="Q4046" s="29">
        <v>2.2346000000000001E-2</v>
      </c>
      <c r="R4046" s="29">
        <v>2.2581E-2</v>
      </c>
      <c r="S4046" s="29">
        <v>3.1119000000000001E-2</v>
      </c>
      <c r="T4046" s="29">
        <v>0.99739999999999995</v>
      </c>
      <c r="U4046" s="29">
        <v>0.11083999999999999</v>
      </c>
      <c r="V4046" s="29">
        <v>0.56610000000000005</v>
      </c>
    </row>
    <row r="4047" spans="1:22" ht="14.25" customHeight="1" x14ac:dyDescent="0.3">
      <c r="A4047" s="57">
        <v>40276</v>
      </c>
      <c r="B4047" s="29">
        <v>19025</v>
      </c>
      <c r="C4047" s="29">
        <v>18544</v>
      </c>
      <c r="D4047" s="29">
        <v>81.534000000000006</v>
      </c>
      <c r="E4047" s="29">
        <v>93.38</v>
      </c>
      <c r="F4047" s="29">
        <v>1.3361000000000001</v>
      </c>
      <c r="G4047" s="29">
        <v>1.0710000000000001E-2</v>
      </c>
      <c r="H4047" s="29">
        <v>0.14652999999999999</v>
      </c>
      <c r="I4047" s="29"/>
      <c r="J4047" s="29">
        <v>1.528</v>
      </c>
      <c r="K4047" s="29">
        <v>3.1746000000000003E-2</v>
      </c>
      <c r="L4047" s="29">
        <v>0.31269999999999998</v>
      </c>
      <c r="M4047" s="29">
        <v>8.9010000000000006E-2</v>
      </c>
      <c r="N4047" s="29">
        <v>1.444E-2</v>
      </c>
      <c r="O4047" s="29">
        <v>0.878</v>
      </c>
      <c r="P4047" s="29">
        <v>1.1940299999999999</v>
      </c>
      <c r="Q4047" s="29">
        <v>2.2249000000000001E-2</v>
      </c>
      <c r="R4047" s="29">
        <v>2.2540000000000001E-2</v>
      </c>
      <c r="S4047" s="29">
        <v>3.0964999999999999E-2</v>
      </c>
      <c r="T4047" s="29">
        <v>0.99790000000000001</v>
      </c>
      <c r="U4047" s="29">
        <v>0.110522</v>
      </c>
      <c r="V4047" s="29">
        <v>0.56269999999999998</v>
      </c>
    </row>
    <row r="4048" spans="1:22" ht="14.25" customHeight="1" x14ac:dyDescent="0.3">
      <c r="A4048" s="57">
        <v>40275</v>
      </c>
      <c r="B4048" s="29">
        <v>19028</v>
      </c>
      <c r="C4048" s="29">
        <v>18544</v>
      </c>
      <c r="D4048" s="29">
        <v>81.442999999999998</v>
      </c>
      <c r="E4048" s="29">
        <v>93.36</v>
      </c>
      <c r="F4048" s="29">
        <v>1.3344</v>
      </c>
      <c r="G4048" s="29">
        <v>1.0714E-2</v>
      </c>
      <c r="H4048" s="29">
        <v>0.14649999999999999</v>
      </c>
      <c r="I4048" s="29"/>
      <c r="J4048" s="29">
        <v>1.5241</v>
      </c>
      <c r="K4048" s="29">
        <v>3.1675000000000002E-2</v>
      </c>
      <c r="L4048" s="29">
        <v>0.31130000000000002</v>
      </c>
      <c r="M4048" s="29">
        <v>8.9080000000000006E-2</v>
      </c>
      <c r="N4048" s="29">
        <v>1.444E-2</v>
      </c>
      <c r="O4048" s="29">
        <v>0.87890000000000001</v>
      </c>
      <c r="P4048" s="29">
        <v>1.19696</v>
      </c>
      <c r="Q4048" s="29">
        <v>2.2283000000000001E-2</v>
      </c>
      <c r="R4048" s="29">
        <v>2.2449E-2</v>
      </c>
      <c r="S4048" s="29">
        <v>3.0911999999999999E-2</v>
      </c>
      <c r="T4048" s="29">
        <v>0.99380000000000002</v>
      </c>
      <c r="U4048" s="29">
        <v>0.110461</v>
      </c>
      <c r="V4048" s="29">
        <v>0.56159999999999999</v>
      </c>
    </row>
    <row r="4049" spans="1:22" ht="14.25" customHeight="1" x14ac:dyDescent="0.3">
      <c r="A4049" s="57">
        <v>40274</v>
      </c>
      <c r="B4049" s="29">
        <v>19069</v>
      </c>
      <c r="C4049" s="29">
        <v>18544</v>
      </c>
      <c r="D4049" s="29">
        <v>81.387</v>
      </c>
      <c r="E4049" s="29">
        <v>93.79</v>
      </c>
      <c r="F4049" s="29">
        <v>1.3399000000000001</v>
      </c>
      <c r="G4049" s="29">
        <v>1.0662E-2</v>
      </c>
      <c r="H4049" s="29">
        <v>0.14649999999999999</v>
      </c>
      <c r="I4049" s="29"/>
      <c r="J4049" s="29">
        <v>1.5266999999999999</v>
      </c>
      <c r="K4049" s="29">
        <v>3.1571000000000002E-2</v>
      </c>
      <c r="L4049" s="29">
        <v>0.31109999999999999</v>
      </c>
      <c r="M4049" s="29">
        <v>8.9090000000000003E-2</v>
      </c>
      <c r="N4049" s="29">
        <v>1.444E-2</v>
      </c>
      <c r="O4049" s="29">
        <v>0.87860000000000005</v>
      </c>
      <c r="P4049" s="29">
        <v>1.1926099999999999</v>
      </c>
      <c r="Q4049" s="29">
        <v>2.2272E-2</v>
      </c>
      <c r="R4049" s="29">
        <v>2.2487E-2</v>
      </c>
      <c r="S4049" s="29">
        <v>3.0893E-2</v>
      </c>
      <c r="T4049" s="29">
        <v>0.99839999999999995</v>
      </c>
      <c r="U4049" s="29">
        <v>0.11054600000000001</v>
      </c>
      <c r="V4049" s="29">
        <v>0.57050000000000001</v>
      </c>
    </row>
    <row r="4050" spans="1:22" ht="14.25" customHeight="1" x14ac:dyDescent="0.3">
      <c r="A4050" s="57">
        <v>40273</v>
      </c>
      <c r="B4050" s="29">
        <v>19078</v>
      </c>
      <c r="C4050" s="29">
        <v>18544</v>
      </c>
      <c r="D4050" s="29">
        <v>81.093999999999994</v>
      </c>
      <c r="E4050" s="29">
        <v>94.37</v>
      </c>
      <c r="F4050" s="29">
        <v>1.3484</v>
      </c>
      <c r="G4050" s="29">
        <v>1.0597000000000001E-2</v>
      </c>
      <c r="H4050" s="29">
        <v>0.14651</v>
      </c>
      <c r="I4050" s="29"/>
      <c r="J4050" s="29">
        <v>1.5296000000000001</v>
      </c>
      <c r="K4050" s="29">
        <v>3.1531000000000003E-2</v>
      </c>
      <c r="L4050" s="29">
        <v>0.31</v>
      </c>
      <c r="M4050" s="29">
        <v>8.9050000000000004E-2</v>
      </c>
      <c r="N4050" s="29">
        <v>1.444E-2</v>
      </c>
      <c r="O4050" s="29">
        <v>0.87870000000000004</v>
      </c>
      <c r="P4050" s="29">
        <v>1.1894</v>
      </c>
      <c r="Q4050" s="29">
        <v>2.222E-2</v>
      </c>
      <c r="R4050" s="29">
        <v>2.2530000000000001E-2</v>
      </c>
      <c r="S4050" s="29">
        <v>3.0879E-2</v>
      </c>
      <c r="T4050" s="29">
        <v>0.99780000000000002</v>
      </c>
      <c r="U4050" s="29">
        <v>0.110375</v>
      </c>
      <c r="V4050" s="29">
        <v>0.56810000000000005</v>
      </c>
    </row>
    <row r="4051" spans="1:22" ht="14.25" customHeight="1" x14ac:dyDescent="0.3">
      <c r="A4051" s="57">
        <v>40270</v>
      </c>
      <c r="B4051" s="29">
        <v>19040</v>
      </c>
      <c r="C4051" s="29">
        <v>18544</v>
      </c>
      <c r="D4051" s="29">
        <v>81.173000000000002</v>
      </c>
      <c r="E4051" s="29">
        <v>94.61</v>
      </c>
      <c r="F4051" s="29">
        <v>1.3504</v>
      </c>
      <c r="G4051" s="29">
        <v>1.0569E-2</v>
      </c>
      <c r="H4051" s="29">
        <v>0.14651</v>
      </c>
      <c r="I4051" s="29"/>
      <c r="J4051" s="29">
        <v>1.5208999999999999</v>
      </c>
      <c r="K4051" s="29">
        <v>3.1496999999999997E-2</v>
      </c>
      <c r="L4051" s="29">
        <v>0.30790000000000001</v>
      </c>
      <c r="M4051" s="29">
        <v>8.8940000000000005E-2</v>
      </c>
      <c r="N4051" s="29">
        <v>1.444E-2</v>
      </c>
      <c r="O4051" s="29">
        <v>0.87839999999999996</v>
      </c>
      <c r="P4051" s="29">
        <v>1.1847300000000001</v>
      </c>
      <c r="Q4051" s="29">
        <v>2.2221999999999999E-2</v>
      </c>
      <c r="R4051" s="29">
        <v>2.2305999999999999E-2</v>
      </c>
      <c r="S4051" s="29">
        <v>3.0911999999999999E-2</v>
      </c>
      <c r="T4051" s="29">
        <v>0.98899999999999999</v>
      </c>
      <c r="U4051" s="29">
        <v>0.11026</v>
      </c>
      <c r="V4051" s="29">
        <v>0.56659999999999999</v>
      </c>
    </row>
    <row r="4052" spans="1:22" ht="14.25" customHeight="1" x14ac:dyDescent="0.3">
      <c r="A4052" s="57">
        <v>40269</v>
      </c>
      <c r="B4052" s="29">
        <v>19090</v>
      </c>
      <c r="C4052" s="29">
        <v>18544</v>
      </c>
      <c r="D4052" s="29">
        <v>80.775999999999996</v>
      </c>
      <c r="E4052" s="29">
        <v>93.82</v>
      </c>
      <c r="F4052" s="29">
        <v>1.3589</v>
      </c>
      <c r="G4052" s="29">
        <v>1.0658000000000001E-2</v>
      </c>
      <c r="H4052" s="29">
        <v>0.14649000000000001</v>
      </c>
      <c r="I4052" s="29"/>
      <c r="J4052" s="29">
        <v>1.5291999999999999</v>
      </c>
      <c r="K4052" s="29">
        <v>3.1481000000000002E-2</v>
      </c>
      <c r="L4052" s="29">
        <v>0.3075</v>
      </c>
      <c r="M4052" s="29">
        <v>8.8919999999999999E-2</v>
      </c>
      <c r="N4052" s="29">
        <v>1.444E-2</v>
      </c>
      <c r="O4052" s="29">
        <v>0.87819999999999998</v>
      </c>
      <c r="P4052" s="29">
        <v>1.1860999999999999</v>
      </c>
      <c r="Q4052" s="29">
        <v>2.2176000000000001E-2</v>
      </c>
      <c r="R4052" s="29">
        <v>2.2305999999999999E-2</v>
      </c>
      <c r="S4052" s="29">
        <v>3.0917E-2</v>
      </c>
      <c r="T4052" s="29">
        <v>0.99150000000000005</v>
      </c>
      <c r="U4052" s="29">
        <v>0.110254</v>
      </c>
      <c r="V4052" s="29">
        <v>0.56679999999999997</v>
      </c>
    </row>
    <row r="4053" spans="1:22" ht="14.25" customHeight="1" x14ac:dyDescent="0.3">
      <c r="A4053" s="57">
        <v>40268</v>
      </c>
      <c r="B4053" s="29">
        <v>19069</v>
      </c>
      <c r="C4053" s="29">
        <v>18544</v>
      </c>
      <c r="D4053" s="29">
        <v>81.072999999999993</v>
      </c>
      <c r="E4053" s="29">
        <v>93.47</v>
      </c>
      <c r="F4053" s="29">
        <v>1.351</v>
      </c>
      <c r="G4053" s="29">
        <v>1.0699999999999999E-2</v>
      </c>
      <c r="H4053" s="29">
        <v>0.14649000000000001</v>
      </c>
      <c r="I4053" s="29"/>
      <c r="J4053" s="29">
        <v>1.5184</v>
      </c>
      <c r="K4053" s="29">
        <v>3.1486E-2</v>
      </c>
      <c r="L4053" s="29">
        <v>0.30669999999999997</v>
      </c>
      <c r="M4053" s="29">
        <v>8.8330000000000006E-2</v>
      </c>
      <c r="N4053" s="29">
        <v>1.444E-2</v>
      </c>
      <c r="O4053" s="29">
        <v>0.87690000000000001</v>
      </c>
      <c r="P4053" s="29">
        <v>1.19048</v>
      </c>
      <c r="Q4053" s="29">
        <v>2.2176000000000001E-2</v>
      </c>
      <c r="R4053" s="29">
        <v>2.2305999999999999E-2</v>
      </c>
      <c r="S4053" s="29">
        <v>3.0921000000000001E-2</v>
      </c>
      <c r="T4053" s="29">
        <v>0.98480000000000001</v>
      </c>
      <c r="U4053" s="29">
        <v>0.10995099999999999</v>
      </c>
      <c r="V4053" s="29">
        <v>0.5625</v>
      </c>
    </row>
    <row r="4054" spans="1:22" ht="14.25" customHeight="1" x14ac:dyDescent="0.3">
      <c r="A4054" s="57">
        <v>40267</v>
      </c>
      <c r="B4054" s="29">
        <v>19090</v>
      </c>
      <c r="C4054" s="29">
        <v>18544</v>
      </c>
      <c r="D4054" s="29">
        <v>81.47</v>
      </c>
      <c r="E4054" s="29">
        <v>92.77</v>
      </c>
      <c r="F4054" s="29">
        <v>1.3413999999999999</v>
      </c>
      <c r="G4054" s="29">
        <v>1.0777999999999999E-2</v>
      </c>
      <c r="H4054" s="29">
        <v>0.14649999999999999</v>
      </c>
      <c r="I4054" s="29"/>
      <c r="J4054" s="29">
        <v>1.5068999999999999</v>
      </c>
      <c r="K4054" s="29">
        <v>3.1447000000000003E-2</v>
      </c>
      <c r="L4054" s="29">
        <v>0.30580000000000002</v>
      </c>
      <c r="M4054" s="29">
        <v>8.8389999999999996E-2</v>
      </c>
      <c r="N4054" s="29">
        <v>1.444E-2</v>
      </c>
      <c r="O4054" s="29">
        <v>0.87670000000000003</v>
      </c>
      <c r="P4054" s="29">
        <v>1.1875100000000001</v>
      </c>
      <c r="Q4054" s="29">
        <v>2.2117000000000001E-2</v>
      </c>
      <c r="R4054" s="29">
        <v>2.2178E-2</v>
      </c>
      <c r="S4054" s="29">
        <v>3.0922000000000002E-2</v>
      </c>
      <c r="T4054" s="29">
        <v>0.98029999999999995</v>
      </c>
      <c r="U4054" s="29">
        <v>0.10995099999999999</v>
      </c>
      <c r="V4054" s="29">
        <v>0.55859999999999999</v>
      </c>
    </row>
    <row r="4055" spans="1:22" ht="14.25" customHeight="1" x14ac:dyDescent="0.3">
      <c r="A4055" s="57">
        <v>40266</v>
      </c>
      <c r="B4055" s="29">
        <v>19055</v>
      </c>
      <c r="C4055" s="29">
        <v>18544</v>
      </c>
      <c r="D4055" s="29">
        <v>81.358000000000004</v>
      </c>
      <c r="E4055" s="29">
        <v>92.46</v>
      </c>
      <c r="F4055" s="29">
        <v>1.3483000000000001</v>
      </c>
      <c r="G4055" s="29">
        <v>1.0815E-2</v>
      </c>
      <c r="H4055" s="29">
        <v>0.14649000000000001</v>
      </c>
      <c r="I4055" s="29"/>
      <c r="J4055" s="29">
        <v>1.4987999999999999</v>
      </c>
      <c r="K4055" s="29">
        <v>3.1442999999999999E-2</v>
      </c>
      <c r="L4055" s="29">
        <v>0.30609999999999998</v>
      </c>
      <c r="M4055" s="29">
        <v>8.8450000000000001E-2</v>
      </c>
      <c r="N4055" s="29">
        <v>1.444E-2</v>
      </c>
      <c r="O4055" s="29">
        <v>0.87639999999999996</v>
      </c>
      <c r="P4055" s="29">
        <v>1.1918299999999999</v>
      </c>
      <c r="Q4055" s="29">
        <v>2.2120999999999998E-2</v>
      </c>
      <c r="R4055" s="29">
        <v>2.2273999999999999E-2</v>
      </c>
      <c r="S4055" s="29">
        <v>3.0911999999999999E-2</v>
      </c>
      <c r="T4055" s="29">
        <v>0.97929999999999995</v>
      </c>
      <c r="U4055" s="29">
        <v>0.110072</v>
      </c>
      <c r="V4055" s="29">
        <v>0.55710000000000004</v>
      </c>
    </row>
    <row r="4056" spans="1:22" ht="14.25" customHeight="1" x14ac:dyDescent="0.3">
      <c r="A4056" s="57">
        <v>40263</v>
      </c>
      <c r="B4056" s="29">
        <v>19083</v>
      </c>
      <c r="C4056" s="29">
        <v>18544</v>
      </c>
      <c r="D4056" s="29">
        <v>81.676000000000002</v>
      </c>
      <c r="E4056" s="29">
        <v>92.52</v>
      </c>
      <c r="F4056" s="29">
        <v>1.341</v>
      </c>
      <c r="G4056" s="29">
        <v>1.0808E-2</v>
      </c>
      <c r="H4056" s="29">
        <v>0.14646999999999999</v>
      </c>
      <c r="I4056" s="29"/>
      <c r="J4056" s="29">
        <v>1.4898</v>
      </c>
      <c r="K4056" s="29">
        <v>3.1371999999999997E-2</v>
      </c>
      <c r="L4056" s="29">
        <v>0.30270000000000002</v>
      </c>
      <c r="M4056" s="29">
        <v>8.7650000000000006E-2</v>
      </c>
      <c r="N4056" s="29">
        <v>1.444E-2</v>
      </c>
      <c r="O4056" s="29">
        <v>0.87629999999999997</v>
      </c>
      <c r="P4056" s="29">
        <v>1.1925399999999999</v>
      </c>
      <c r="Q4056" s="29">
        <v>2.1954000000000001E-2</v>
      </c>
      <c r="R4056" s="29">
        <v>2.2099000000000001E-2</v>
      </c>
      <c r="S4056" s="29">
        <v>3.0861E-2</v>
      </c>
      <c r="T4056" s="29">
        <v>0.97409999999999997</v>
      </c>
      <c r="U4056" s="29">
        <v>0.10958900000000001</v>
      </c>
      <c r="V4056" s="29">
        <v>0.54930000000000001</v>
      </c>
    </row>
    <row r="4057" spans="1:22" ht="14.25" customHeight="1" x14ac:dyDescent="0.3">
      <c r="A4057" s="57">
        <v>40262</v>
      </c>
      <c r="B4057" s="29">
        <v>19070</v>
      </c>
      <c r="C4057" s="29">
        <v>18544</v>
      </c>
      <c r="D4057" s="29">
        <v>82.12</v>
      </c>
      <c r="E4057" s="29">
        <v>92.73</v>
      </c>
      <c r="F4057" s="29">
        <v>1.3272999999999999</v>
      </c>
      <c r="G4057" s="29">
        <v>1.0784E-2</v>
      </c>
      <c r="H4057" s="29">
        <v>0.14646999999999999</v>
      </c>
      <c r="I4057" s="29"/>
      <c r="J4057" s="29">
        <v>1.4813000000000001</v>
      </c>
      <c r="K4057" s="29">
        <v>3.1405000000000002E-2</v>
      </c>
      <c r="L4057" s="29">
        <v>0.30170000000000002</v>
      </c>
      <c r="M4057" s="29">
        <v>8.7340000000000001E-2</v>
      </c>
      <c r="N4057" s="29">
        <v>1.444E-2</v>
      </c>
      <c r="O4057" s="29">
        <v>0.87629999999999997</v>
      </c>
      <c r="P4057" s="29">
        <v>1.1960299999999999</v>
      </c>
      <c r="Q4057" s="29">
        <v>2.1908E-2</v>
      </c>
      <c r="R4057" s="29">
        <v>2.1985000000000001E-2</v>
      </c>
      <c r="S4057" s="29">
        <v>3.0821000000000001E-2</v>
      </c>
      <c r="T4057" s="29">
        <v>0.97650000000000003</v>
      </c>
      <c r="U4057" s="29">
        <v>0.109529</v>
      </c>
      <c r="V4057" s="29">
        <v>0.54979999999999996</v>
      </c>
    </row>
    <row r="4058" spans="1:22" ht="14.25" customHeight="1" x14ac:dyDescent="0.3">
      <c r="A4058" s="57">
        <v>40261</v>
      </c>
      <c r="B4058" s="29">
        <v>19078</v>
      </c>
      <c r="C4058" s="29">
        <v>18544</v>
      </c>
      <c r="D4058" s="29">
        <v>81.837999999999994</v>
      </c>
      <c r="E4058" s="29">
        <v>92.3</v>
      </c>
      <c r="F4058" s="29">
        <v>1.3314999999999999</v>
      </c>
      <c r="G4058" s="29">
        <v>1.0834E-2</v>
      </c>
      <c r="H4058" s="29">
        <v>0.14648</v>
      </c>
      <c r="I4058" s="29"/>
      <c r="J4058" s="29">
        <v>1.4867999999999999</v>
      </c>
      <c r="K4058" s="29">
        <v>3.143E-2</v>
      </c>
      <c r="L4058" s="29">
        <v>0.30080000000000001</v>
      </c>
      <c r="M4058" s="29">
        <v>8.77E-2</v>
      </c>
      <c r="N4058" s="29">
        <v>1.444E-2</v>
      </c>
      <c r="O4058" s="29">
        <v>0.87670000000000003</v>
      </c>
      <c r="P4058" s="29">
        <v>1.1919</v>
      </c>
      <c r="Q4058" s="29">
        <v>2.1871999999999999E-2</v>
      </c>
      <c r="R4058" s="29">
        <v>2.2013999999999999E-2</v>
      </c>
      <c r="S4058" s="29">
        <v>3.0855E-2</v>
      </c>
      <c r="T4058" s="29">
        <v>0.97389999999999999</v>
      </c>
      <c r="U4058" s="29">
        <v>0.109529</v>
      </c>
      <c r="V4058" s="29">
        <v>0.55520000000000003</v>
      </c>
    </row>
    <row r="4059" spans="1:22" ht="14.25" customHeight="1" x14ac:dyDescent="0.3">
      <c r="A4059" s="57">
        <v>40260</v>
      </c>
      <c r="B4059" s="29">
        <v>19068</v>
      </c>
      <c r="C4059" s="29">
        <v>18544</v>
      </c>
      <c r="D4059" s="29">
        <v>80.896000000000001</v>
      </c>
      <c r="E4059" s="29">
        <v>90.4</v>
      </c>
      <c r="F4059" s="29">
        <v>1.3499000000000001</v>
      </c>
      <c r="G4059" s="29">
        <v>1.1062000000000001E-2</v>
      </c>
      <c r="H4059" s="29">
        <v>0.14649000000000001</v>
      </c>
      <c r="I4059" s="29"/>
      <c r="J4059" s="29">
        <v>1.5047999999999999</v>
      </c>
      <c r="K4059" s="29">
        <v>3.1421999999999999E-2</v>
      </c>
      <c r="L4059" s="29">
        <v>0.30120000000000002</v>
      </c>
      <c r="M4059" s="29">
        <v>8.7989999999999999E-2</v>
      </c>
      <c r="N4059" s="29">
        <v>1.444E-2</v>
      </c>
      <c r="O4059" s="29">
        <v>0.87690000000000001</v>
      </c>
      <c r="P4059" s="29">
        <v>1.18963</v>
      </c>
      <c r="Q4059" s="29">
        <v>2.1894E-2</v>
      </c>
      <c r="R4059" s="29">
        <v>2.2013999999999999E-2</v>
      </c>
      <c r="S4059" s="29">
        <v>3.0917E-2</v>
      </c>
      <c r="T4059" s="29">
        <v>0.98419999999999996</v>
      </c>
      <c r="U4059" s="29">
        <v>0.109709</v>
      </c>
      <c r="V4059" s="29">
        <v>0.56310000000000004</v>
      </c>
    </row>
    <row r="4060" spans="1:22" ht="14.25" customHeight="1" x14ac:dyDescent="0.3">
      <c r="A4060" s="57">
        <v>40259</v>
      </c>
      <c r="B4060" s="29">
        <v>19065</v>
      </c>
      <c r="C4060" s="29">
        <v>18544</v>
      </c>
      <c r="D4060" s="29">
        <v>80.650999999999996</v>
      </c>
      <c r="E4060" s="29">
        <v>90.14</v>
      </c>
      <c r="F4060" s="29">
        <v>1.3557999999999999</v>
      </c>
      <c r="G4060" s="29">
        <v>1.1094E-2</v>
      </c>
      <c r="H4060" s="29">
        <v>0.14649000000000001</v>
      </c>
      <c r="I4060" s="29"/>
      <c r="J4060" s="29">
        <v>1.51</v>
      </c>
      <c r="K4060" s="29">
        <v>3.1451E-2</v>
      </c>
      <c r="L4060" s="29">
        <v>0.30099999999999999</v>
      </c>
      <c r="M4060" s="29">
        <v>8.8120000000000004E-2</v>
      </c>
      <c r="N4060" s="29">
        <v>1.444E-2</v>
      </c>
      <c r="O4060" s="29">
        <v>0.87629999999999997</v>
      </c>
      <c r="P4060" s="29">
        <v>1.1884300000000001</v>
      </c>
      <c r="Q4060" s="29">
        <v>2.1894E-2</v>
      </c>
      <c r="R4060" s="29">
        <v>2.198E-2</v>
      </c>
      <c r="S4060" s="29">
        <v>3.0921000000000001E-2</v>
      </c>
      <c r="T4060" s="29">
        <v>0.98140000000000005</v>
      </c>
      <c r="U4060" s="29">
        <v>0.10958900000000001</v>
      </c>
      <c r="V4060" s="29">
        <v>0.55859999999999999</v>
      </c>
    </row>
    <row r="4061" spans="1:22" ht="14.25" customHeight="1" x14ac:dyDescent="0.3">
      <c r="A4061" s="57">
        <v>40256</v>
      </c>
      <c r="B4061" s="29">
        <v>18990</v>
      </c>
      <c r="C4061" s="29">
        <v>18544</v>
      </c>
      <c r="D4061" s="29">
        <v>80.724000000000004</v>
      </c>
      <c r="E4061" s="29">
        <v>90.55</v>
      </c>
      <c r="F4061" s="29">
        <v>1.353</v>
      </c>
      <c r="G4061" s="29">
        <v>1.1043000000000001E-2</v>
      </c>
      <c r="H4061" s="29">
        <v>0.14649000000000001</v>
      </c>
      <c r="I4061" s="29"/>
      <c r="J4061" s="29">
        <v>1.5013000000000001</v>
      </c>
      <c r="K4061" s="29">
        <v>3.1505999999999999E-2</v>
      </c>
      <c r="L4061" s="29">
        <v>0.30299999999999999</v>
      </c>
      <c r="M4061" s="29">
        <v>8.8150000000000006E-2</v>
      </c>
      <c r="N4061" s="29">
        <v>1.444E-2</v>
      </c>
      <c r="O4061" s="29">
        <v>0.87649999999999995</v>
      </c>
      <c r="P4061" s="29">
        <v>1.18977</v>
      </c>
      <c r="Q4061" s="29">
        <v>2.1992999999999999E-2</v>
      </c>
      <c r="R4061" s="29">
        <v>2.1977E-2</v>
      </c>
      <c r="S4061" s="29">
        <v>3.0865E-2</v>
      </c>
      <c r="T4061" s="29">
        <v>0.98299999999999998</v>
      </c>
      <c r="U4061" s="29">
        <v>0.10983</v>
      </c>
      <c r="V4061" s="29">
        <v>0.55520000000000003</v>
      </c>
    </row>
    <row r="4062" spans="1:22" ht="14.25" customHeight="1" x14ac:dyDescent="0.3">
      <c r="A4062" s="57">
        <v>40255</v>
      </c>
      <c r="B4062" s="29">
        <v>18989</v>
      </c>
      <c r="C4062" s="29">
        <v>18544</v>
      </c>
      <c r="D4062" s="29">
        <v>80.224999999999994</v>
      </c>
      <c r="E4062" s="29">
        <v>90.39</v>
      </c>
      <c r="F4062" s="29">
        <v>1.3608</v>
      </c>
      <c r="G4062" s="29">
        <v>1.1063999999999999E-2</v>
      </c>
      <c r="H4062" s="29">
        <v>0.14649999999999999</v>
      </c>
      <c r="I4062" s="29"/>
      <c r="J4062" s="29">
        <v>1.5244</v>
      </c>
      <c r="K4062" s="29">
        <v>3.1528E-2</v>
      </c>
      <c r="L4062" s="29">
        <v>0.30280000000000001</v>
      </c>
      <c r="M4062" s="29">
        <v>8.8179999999999994E-2</v>
      </c>
      <c r="N4062" s="29">
        <v>1.444E-2</v>
      </c>
      <c r="O4062" s="29">
        <v>0.87680000000000002</v>
      </c>
      <c r="P4062" s="29">
        <v>1.17096</v>
      </c>
      <c r="Q4062" s="29">
        <v>2.1935E-2</v>
      </c>
      <c r="R4062" s="29">
        <v>2.2019E-2</v>
      </c>
      <c r="S4062" s="29">
        <v>3.0960000000000001E-2</v>
      </c>
      <c r="T4062" s="29">
        <v>0.98609999999999998</v>
      </c>
      <c r="U4062" s="29">
        <v>0.10958900000000001</v>
      </c>
      <c r="V4062" s="29">
        <v>0.55820000000000003</v>
      </c>
    </row>
    <row r="4063" spans="1:22" ht="14.25" customHeight="1" x14ac:dyDescent="0.3">
      <c r="A4063" s="57">
        <v>40254</v>
      </c>
      <c r="B4063" s="29">
        <v>19080</v>
      </c>
      <c r="C4063" s="29">
        <v>18544</v>
      </c>
      <c r="D4063" s="29">
        <v>79.638000000000005</v>
      </c>
      <c r="E4063" s="29">
        <v>90.31</v>
      </c>
      <c r="F4063" s="29">
        <v>1.3737999999999999</v>
      </c>
      <c r="G4063" s="29">
        <v>1.1074000000000001E-2</v>
      </c>
      <c r="H4063" s="29">
        <v>0.14649999999999999</v>
      </c>
      <c r="I4063" s="29"/>
      <c r="J4063" s="29">
        <v>1.5326</v>
      </c>
      <c r="K4063" s="29">
        <v>3.1531000000000003E-2</v>
      </c>
      <c r="L4063" s="29">
        <v>0.30359999999999998</v>
      </c>
      <c r="M4063" s="29">
        <v>8.8609999999999994E-2</v>
      </c>
      <c r="N4063" s="29">
        <v>1.444E-2</v>
      </c>
      <c r="O4063" s="29">
        <v>0.87670000000000003</v>
      </c>
      <c r="P4063" s="29">
        <v>1.18794</v>
      </c>
      <c r="Q4063" s="29">
        <v>2.1972999999999999E-2</v>
      </c>
      <c r="R4063" s="29">
        <v>2.2046E-2</v>
      </c>
      <c r="S4063" s="29">
        <v>3.0979E-2</v>
      </c>
      <c r="T4063" s="29">
        <v>0.98970000000000002</v>
      </c>
      <c r="U4063" s="29">
        <v>0.109709</v>
      </c>
      <c r="V4063" s="29">
        <v>0.56589999999999996</v>
      </c>
    </row>
    <row r="4064" spans="1:22" ht="14.25" customHeight="1" x14ac:dyDescent="0.3">
      <c r="A4064" s="57">
        <v>40253</v>
      </c>
      <c r="B4064" s="29">
        <v>19080</v>
      </c>
      <c r="C4064" s="29">
        <v>18544</v>
      </c>
      <c r="D4064" s="29">
        <v>79.753</v>
      </c>
      <c r="E4064" s="29">
        <v>90.31</v>
      </c>
      <c r="F4064" s="29">
        <v>1.3766</v>
      </c>
      <c r="G4064" s="29">
        <v>1.1073E-2</v>
      </c>
      <c r="H4064" s="29">
        <v>0.14649000000000001</v>
      </c>
      <c r="I4064" s="29"/>
      <c r="J4064" s="29">
        <v>1.5243</v>
      </c>
      <c r="K4064" s="29">
        <v>3.143E-2</v>
      </c>
      <c r="L4064" s="29">
        <v>0.3014</v>
      </c>
      <c r="M4064" s="29">
        <v>8.8289999999999993E-2</v>
      </c>
      <c r="N4064" s="29">
        <v>1.444E-2</v>
      </c>
      <c r="O4064" s="29">
        <v>0.87609999999999999</v>
      </c>
      <c r="P4064" s="29">
        <v>1.18414</v>
      </c>
      <c r="Q4064" s="29">
        <v>2.1873E-2</v>
      </c>
      <c r="R4064" s="29">
        <v>2.1939E-2</v>
      </c>
      <c r="S4064" s="29">
        <v>3.0835999999999999E-2</v>
      </c>
      <c r="T4064" s="29">
        <v>0.98629999999999995</v>
      </c>
      <c r="U4064" s="29">
        <v>0.10899200000000001</v>
      </c>
      <c r="V4064" s="29">
        <v>0.56620000000000004</v>
      </c>
    </row>
    <row r="4065" spans="1:22" ht="14.25" customHeight="1" x14ac:dyDescent="0.3">
      <c r="A4065" s="57">
        <v>40252</v>
      </c>
      <c r="B4065" s="29">
        <v>19090</v>
      </c>
      <c r="C4065" s="29">
        <v>18544</v>
      </c>
      <c r="D4065" s="29">
        <v>80.251000000000005</v>
      </c>
      <c r="E4065" s="29">
        <v>90.53</v>
      </c>
      <c r="F4065" s="29">
        <v>1.3676999999999999</v>
      </c>
      <c r="G4065" s="29">
        <v>1.1046E-2</v>
      </c>
      <c r="H4065" s="29">
        <v>0.14649999999999999</v>
      </c>
      <c r="I4065" s="29"/>
      <c r="J4065" s="29">
        <v>1.5057</v>
      </c>
      <c r="K4065" s="29">
        <v>3.1412000000000002E-2</v>
      </c>
      <c r="L4065" s="29">
        <v>0.30120000000000002</v>
      </c>
      <c r="M4065" s="29">
        <v>8.8120000000000004E-2</v>
      </c>
      <c r="N4065" s="29">
        <v>1.444E-2</v>
      </c>
      <c r="O4065" s="29">
        <v>0.87680000000000002</v>
      </c>
      <c r="P4065" s="29">
        <v>1.1876500000000001</v>
      </c>
      <c r="Q4065" s="29">
        <v>2.1884000000000001E-2</v>
      </c>
      <c r="R4065" s="29">
        <v>2.1939E-2</v>
      </c>
      <c r="S4065" s="29">
        <v>3.0721999999999999E-2</v>
      </c>
      <c r="T4065" s="29">
        <v>0.98119999999999996</v>
      </c>
      <c r="U4065" s="29">
        <v>0.109111</v>
      </c>
      <c r="V4065" s="29">
        <v>0.56689999999999996</v>
      </c>
    </row>
    <row r="4066" spans="1:22" ht="14.25" customHeight="1" x14ac:dyDescent="0.3">
      <c r="A4066" s="57">
        <v>40249</v>
      </c>
      <c r="B4066" s="29">
        <v>19083</v>
      </c>
      <c r="C4066" s="29">
        <v>18544</v>
      </c>
      <c r="D4066" s="29">
        <v>79.832999999999998</v>
      </c>
      <c r="E4066" s="29">
        <v>90.56</v>
      </c>
      <c r="F4066" s="29">
        <v>1.3769</v>
      </c>
      <c r="G4066" s="29">
        <v>1.1043000000000001E-2</v>
      </c>
      <c r="H4066" s="29">
        <v>0.14651</v>
      </c>
      <c r="I4066" s="29"/>
      <c r="J4066" s="29">
        <v>1.5204</v>
      </c>
      <c r="K4066" s="29">
        <v>3.1496000000000003E-2</v>
      </c>
      <c r="L4066" s="29">
        <v>0.30330000000000001</v>
      </c>
      <c r="M4066" s="29">
        <v>8.8609999999999994E-2</v>
      </c>
      <c r="N4066" s="29">
        <v>1.444E-2</v>
      </c>
      <c r="O4066" s="29">
        <v>0.877</v>
      </c>
      <c r="P4066" s="29">
        <v>1.19618</v>
      </c>
      <c r="Q4066" s="29">
        <v>2.1911E-2</v>
      </c>
      <c r="R4066" s="29">
        <v>2.2006999999999999E-2</v>
      </c>
      <c r="S4066" s="29">
        <v>3.0735999999999999E-2</v>
      </c>
      <c r="T4066" s="29">
        <v>0.98129999999999995</v>
      </c>
      <c r="U4066" s="29">
        <v>0.10922999999999999</v>
      </c>
      <c r="V4066" s="29">
        <v>0.56720000000000004</v>
      </c>
    </row>
    <row r="4067" spans="1:22" ht="14.25" customHeight="1" x14ac:dyDescent="0.3">
      <c r="A4067" s="57">
        <v>40248</v>
      </c>
      <c r="B4067" s="29">
        <v>19068</v>
      </c>
      <c r="C4067" s="29">
        <v>18544</v>
      </c>
      <c r="D4067" s="29">
        <v>80.322999999999993</v>
      </c>
      <c r="E4067" s="29">
        <v>90.51</v>
      </c>
      <c r="F4067" s="29">
        <v>1.3681000000000001</v>
      </c>
      <c r="G4067" s="29">
        <v>1.1049E-2</v>
      </c>
      <c r="H4067" s="29">
        <v>0.14648</v>
      </c>
      <c r="I4067" s="29"/>
      <c r="J4067" s="29">
        <v>1.5062</v>
      </c>
      <c r="K4067" s="29">
        <v>3.1461000000000003E-2</v>
      </c>
      <c r="L4067" s="29">
        <v>0.30120000000000002</v>
      </c>
      <c r="M4067" s="29">
        <v>8.8419999999999999E-2</v>
      </c>
      <c r="N4067" s="29">
        <v>1.444E-2</v>
      </c>
      <c r="O4067" s="29">
        <v>0.87709999999999999</v>
      </c>
      <c r="P4067" s="29">
        <v>1.1868099999999999</v>
      </c>
      <c r="Q4067" s="29">
        <v>2.1908E-2</v>
      </c>
      <c r="R4067" s="29">
        <v>2.1923999999999999E-2</v>
      </c>
      <c r="S4067" s="29">
        <v>3.0589999999999999E-2</v>
      </c>
      <c r="T4067" s="29">
        <v>0.9768</v>
      </c>
      <c r="U4067" s="29">
        <v>0.10893899999999999</v>
      </c>
      <c r="V4067" s="29">
        <v>0.56689999999999996</v>
      </c>
    </row>
    <row r="4068" spans="1:22" ht="14.25" customHeight="1" x14ac:dyDescent="0.3">
      <c r="A4068" s="57">
        <v>40247</v>
      </c>
      <c r="B4068" s="29">
        <v>19065</v>
      </c>
      <c r="C4068" s="29">
        <v>18544</v>
      </c>
      <c r="D4068" s="29">
        <v>80.444999999999993</v>
      </c>
      <c r="E4068" s="29">
        <v>90.52</v>
      </c>
      <c r="F4068" s="29">
        <v>1.3656999999999999</v>
      </c>
      <c r="G4068" s="29">
        <v>1.1046E-2</v>
      </c>
      <c r="H4068" s="29">
        <v>0.14649999999999999</v>
      </c>
      <c r="I4068" s="29"/>
      <c r="J4068" s="29">
        <v>1.4978</v>
      </c>
      <c r="K4068" s="29">
        <v>3.1486E-2</v>
      </c>
      <c r="L4068" s="29">
        <v>0.30180000000000001</v>
      </c>
      <c r="M4068" s="29">
        <v>8.863E-2</v>
      </c>
      <c r="N4068" s="29">
        <v>1.444E-2</v>
      </c>
      <c r="O4068" s="29">
        <v>0.87639999999999996</v>
      </c>
      <c r="P4068" s="29">
        <v>1.1868099999999999</v>
      </c>
      <c r="Q4068" s="29">
        <v>2.1884000000000001E-2</v>
      </c>
      <c r="R4068" s="29">
        <v>2.2041000000000002E-2</v>
      </c>
      <c r="S4068" s="29">
        <v>3.0595000000000001E-2</v>
      </c>
      <c r="T4068" s="29">
        <v>0.97609999999999997</v>
      </c>
      <c r="U4068" s="29">
        <v>0.10917</v>
      </c>
      <c r="V4068" s="29">
        <v>0.56540000000000001</v>
      </c>
    </row>
    <row r="4069" spans="1:22" ht="14.25" customHeight="1" x14ac:dyDescent="0.3">
      <c r="A4069" s="57">
        <v>40246</v>
      </c>
      <c r="B4069" s="29">
        <v>18985</v>
      </c>
      <c r="C4069" s="29">
        <v>18544</v>
      </c>
      <c r="D4069" s="29">
        <v>80.591999999999999</v>
      </c>
      <c r="E4069" s="29">
        <v>89.97</v>
      </c>
      <c r="F4069" s="29">
        <v>1.3602000000000001</v>
      </c>
      <c r="G4069" s="29">
        <v>1.1115E-2</v>
      </c>
      <c r="H4069" s="29">
        <v>0.14649999999999999</v>
      </c>
      <c r="I4069" s="29"/>
      <c r="J4069" s="29">
        <v>1.4997</v>
      </c>
      <c r="K4069" s="29">
        <v>3.1413999999999997E-2</v>
      </c>
      <c r="L4069" s="29">
        <v>0.29920000000000002</v>
      </c>
      <c r="M4069" s="29">
        <v>8.8139999999999996E-2</v>
      </c>
      <c r="N4069" s="29">
        <v>1.444E-2</v>
      </c>
      <c r="O4069" s="29">
        <v>0.87629999999999997</v>
      </c>
      <c r="P4069" s="29">
        <v>1.1819</v>
      </c>
      <c r="Q4069" s="29">
        <v>2.1839000000000001E-2</v>
      </c>
      <c r="R4069" s="29">
        <v>2.1947000000000001E-2</v>
      </c>
      <c r="S4069" s="29">
        <v>3.0575999999999999E-2</v>
      </c>
      <c r="T4069" s="29">
        <v>0.97440000000000004</v>
      </c>
      <c r="U4069" s="29">
        <v>0.10857799999999999</v>
      </c>
      <c r="V4069" s="29">
        <v>0.56299999999999994</v>
      </c>
    </row>
    <row r="4070" spans="1:22" ht="14.25" customHeight="1" x14ac:dyDescent="0.3">
      <c r="A4070" s="57">
        <v>40245</v>
      </c>
      <c r="B4070" s="29">
        <v>19090</v>
      </c>
      <c r="C4070" s="29">
        <v>18544</v>
      </c>
      <c r="D4070" s="29">
        <v>80.432000000000002</v>
      </c>
      <c r="E4070" s="29">
        <v>90.31</v>
      </c>
      <c r="F4070" s="29">
        <v>1.3633999999999999</v>
      </c>
      <c r="G4070" s="29">
        <v>1.1073E-2</v>
      </c>
      <c r="H4070" s="29">
        <v>0.14649000000000001</v>
      </c>
      <c r="I4070" s="29"/>
      <c r="J4070" s="29">
        <v>1.5065999999999999</v>
      </c>
      <c r="K4070" s="29">
        <v>3.1382E-2</v>
      </c>
      <c r="L4070" s="29">
        <v>0.29959999999999998</v>
      </c>
      <c r="M4070" s="29">
        <v>8.8340000000000002E-2</v>
      </c>
      <c r="N4070" s="29">
        <v>1.444E-2</v>
      </c>
      <c r="O4070" s="29">
        <v>0.87570000000000003</v>
      </c>
      <c r="P4070" s="29">
        <v>1.1805699999999999</v>
      </c>
      <c r="Q4070" s="29">
        <v>2.1860000000000001E-2</v>
      </c>
      <c r="R4070" s="29">
        <v>2.1968000000000001E-2</v>
      </c>
      <c r="S4070" s="29">
        <v>3.0589999999999999E-2</v>
      </c>
      <c r="T4070" s="29">
        <v>0.97360000000000002</v>
      </c>
      <c r="U4070" s="29">
        <v>0.108873</v>
      </c>
      <c r="V4070" s="29">
        <v>0.55930000000000002</v>
      </c>
    </row>
    <row r="4071" spans="1:22" ht="14.25" customHeight="1" x14ac:dyDescent="0.3">
      <c r="A4071" s="57">
        <v>40242</v>
      </c>
      <c r="B4071" s="29">
        <v>19065</v>
      </c>
      <c r="C4071" s="29">
        <v>18544</v>
      </c>
      <c r="D4071" s="29">
        <v>80.432000000000002</v>
      </c>
      <c r="E4071" s="29">
        <v>90.28</v>
      </c>
      <c r="F4071" s="29">
        <v>1.3626</v>
      </c>
      <c r="G4071" s="29">
        <v>1.1075E-2</v>
      </c>
      <c r="H4071" s="29">
        <v>0.14649000000000001</v>
      </c>
      <c r="I4071" s="29"/>
      <c r="J4071" s="29">
        <v>1.5137</v>
      </c>
      <c r="K4071" s="29">
        <v>3.1322999999999997E-2</v>
      </c>
      <c r="L4071" s="29">
        <v>0.29749999999999999</v>
      </c>
      <c r="M4071" s="29">
        <v>8.795E-2</v>
      </c>
      <c r="N4071" s="29">
        <v>1.444E-2</v>
      </c>
      <c r="O4071" s="29">
        <v>0.87560000000000004</v>
      </c>
      <c r="P4071" s="29">
        <v>1.1806399999999999</v>
      </c>
      <c r="Q4071" s="29">
        <v>2.1774999999999999E-2</v>
      </c>
      <c r="R4071" s="29">
        <v>2.1925E-2</v>
      </c>
      <c r="S4071" s="29">
        <v>3.0647000000000001E-2</v>
      </c>
      <c r="T4071" s="29">
        <v>0.97189999999999999</v>
      </c>
      <c r="U4071" s="29">
        <v>0.108519</v>
      </c>
      <c r="V4071" s="29">
        <v>0.56230000000000002</v>
      </c>
    </row>
    <row r="4072" spans="1:22" ht="14.25" customHeight="1" x14ac:dyDescent="0.3">
      <c r="A4072" s="57">
        <v>40241</v>
      </c>
      <c r="B4072" s="29">
        <v>18965</v>
      </c>
      <c r="C4072" s="29">
        <v>18544</v>
      </c>
      <c r="D4072" s="29">
        <v>80.561000000000007</v>
      </c>
      <c r="E4072" s="29">
        <v>89.02</v>
      </c>
      <c r="F4072" s="29">
        <v>1.3581000000000001</v>
      </c>
      <c r="G4072" s="29">
        <v>1.1231E-2</v>
      </c>
      <c r="H4072" s="29">
        <v>0.14649000000000001</v>
      </c>
      <c r="I4072" s="29"/>
      <c r="J4072" s="29">
        <v>1.5032000000000001</v>
      </c>
      <c r="K4072" s="29">
        <v>3.1293000000000001E-2</v>
      </c>
      <c r="L4072" s="29">
        <v>0.29780000000000001</v>
      </c>
      <c r="M4072" s="29">
        <v>8.7359999999999993E-2</v>
      </c>
      <c r="N4072" s="29">
        <v>1.444E-2</v>
      </c>
      <c r="O4072" s="29">
        <v>0.87570000000000003</v>
      </c>
      <c r="P4072" s="29">
        <v>1.17842</v>
      </c>
      <c r="Q4072" s="29">
        <v>2.1654E-2</v>
      </c>
      <c r="R4072" s="29">
        <v>2.1832000000000001E-2</v>
      </c>
      <c r="S4072" s="29">
        <v>3.0633000000000001E-2</v>
      </c>
      <c r="T4072" s="29">
        <v>0.96930000000000005</v>
      </c>
      <c r="U4072" s="29">
        <v>0.10770100000000001</v>
      </c>
      <c r="V4072" s="29">
        <v>0.55930000000000002</v>
      </c>
    </row>
    <row r="4073" spans="1:22" ht="14.25" customHeight="1" x14ac:dyDescent="0.3">
      <c r="A4073" s="57">
        <v>40240</v>
      </c>
      <c r="B4073" s="29">
        <v>18991</v>
      </c>
      <c r="C4073" s="29">
        <v>18544</v>
      </c>
      <c r="D4073" s="29">
        <v>79.977000000000004</v>
      </c>
      <c r="E4073" s="29">
        <v>88.47</v>
      </c>
      <c r="F4073" s="29">
        <v>1.3696999999999999</v>
      </c>
      <c r="G4073" s="29">
        <v>1.1305000000000001E-2</v>
      </c>
      <c r="H4073" s="29">
        <v>0.14649999999999999</v>
      </c>
      <c r="I4073" s="29"/>
      <c r="J4073" s="29">
        <v>1.51</v>
      </c>
      <c r="K4073" s="29">
        <v>3.1259000000000002E-2</v>
      </c>
      <c r="L4073" s="29">
        <v>0.29699999999999999</v>
      </c>
      <c r="M4073" s="29">
        <v>8.7459999999999996E-2</v>
      </c>
      <c r="N4073" s="29">
        <v>1.444E-2</v>
      </c>
      <c r="O4073" s="29">
        <v>0.87470000000000003</v>
      </c>
      <c r="P4073" s="29">
        <v>1.17578</v>
      </c>
      <c r="Q4073" s="29">
        <v>2.1725000000000001E-2</v>
      </c>
      <c r="R4073" s="29">
        <v>2.1881999999999999E-2</v>
      </c>
      <c r="S4073" s="29">
        <v>3.0585999999999999E-2</v>
      </c>
      <c r="T4073" s="29">
        <v>0.96909999999999996</v>
      </c>
      <c r="U4073" s="29">
        <v>0.10775899999999999</v>
      </c>
      <c r="V4073" s="29">
        <v>0.5585</v>
      </c>
    </row>
    <row r="4074" spans="1:22" ht="14.25" customHeight="1" x14ac:dyDescent="0.3">
      <c r="A4074" s="57">
        <v>40239</v>
      </c>
      <c r="B4074" s="29">
        <v>19025</v>
      </c>
      <c r="C4074" s="29">
        <v>18544</v>
      </c>
      <c r="D4074" s="29">
        <v>80.521000000000001</v>
      </c>
      <c r="E4074" s="29">
        <v>88.85</v>
      </c>
      <c r="F4074" s="29">
        <v>1.3614999999999999</v>
      </c>
      <c r="G4074" s="29">
        <v>1.1254999999999999E-2</v>
      </c>
      <c r="H4074" s="29">
        <v>0.14648</v>
      </c>
      <c r="I4074" s="29"/>
      <c r="J4074" s="29">
        <v>1.4971000000000001</v>
      </c>
      <c r="K4074" s="29">
        <v>3.1216000000000001E-2</v>
      </c>
      <c r="L4074" s="29">
        <v>0.2959</v>
      </c>
      <c r="M4074" s="29">
        <v>8.7179999999999994E-2</v>
      </c>
      <c r="N4074" s="29">
        <v>1.444E-2</v>
      </c>
      <c r="O4074" s="29">
        <v>0.87239999999999995</v>
      </c>
      <c r="P4074" s="29">
        <v>1.17855</v>
      </c>
      <c r="Q4074" s="29">
        <v>2.1739999999999999E-2</v>
      </c>
      <c r="R4074" s="29">
        <v>2.1774999999999999E-2</v>
      </c>
      <c r="S4074" s="29">
        <v>3.0581000000000001E-2</v>
      </c>
      <c r="T4074" s="29">
        <v>0.9657</v>
      </c>
      <c r="U4074" s="29">
        <v>0.107527</v>
      </c>
      <c r="V4074" s="29">
        <v>0.55779999999999996</v>
      </c>
    </row>
    <row r="4075" spans="1:22" ht="14.25" customHeight="1" x14ac:dyDescent="0.3">
      <c r="A4075" s="57">
        <v>40238</v>
      </c>
      <c r="B4075" s="29">
        <v>19075</v>
      </c>
      <c r="C4075" s="29">
        <v>18544</v>
      </c>
      <c r="D4075" s="29">
        <v>80.658000000000001</v>
      </c>
      <c r="E4075" s="29">
        <v>89.13</v>
      </c>
      <c r="F4075" s="29">
        <v>1.3560000000000001</v>
      </c>
      <c r="G4075" s="29">
        <v>1.1219E-2</v>
      </c>
      <c r="H4075" s="29">
        <v>0.14649999999999999</v>
      </c>
      <c r="I4075" s="29"/>
      <c r="J4075" s="29">
        <v>1.4991000000000001</v>
      </c>
      <c r="K4075" s="29">
        <v>3.1230999999999998E-2</v>
      </c>
      <c r="L4075" s="29">
        <v>0.29549999999999998</v>
      </c>
      <c r="M4075" s="29">
        <v>8.6749999999999994E-2</v>
      </c>
      <c r="N4075" s="29">
        <v>1.444E-2</v>
      </c>
      <c r="O4075" s="29">
        <v>0.87209999999999999</v>
      </c>
      <c r="P4075" s="29">
        <v>1.1742600000000001</v>
      </c>
      <c r="Q4075" s="29">
        <v>2.1676000000000001E-2</v>
      </c>
      <c r="R4075" s="29">
        <v>2.1718000000000001E-2</v>
      </c>
      <c r="S4075" s="29">
        <v>3.0469E-2</v>
      </c>
      <c r="T4075" s="29">
        <v>0.96030000000000004</v>
      </c>
      <c r="U4075" s="29">
        <v>0.10775899999999999</v>
      </c>
      <c r="V4075" s="29">
        <v>0.55649999999999999</v>
      </c>
    </row>
    <row r="4076" spans="1:22" ht="14.25" customHeight="1" x14ac:dyDescent="0.3">
      <c r="A4076" s="57">
        <v>40235</v>
      </c>
      <c r="B4076" s="29">
        <v>19025</v>
      </c>
      <c r="C4076" s="29">
        <v>18544</v>
      </c>
      <c r="D4076" s="29">
        <v>80.361999999999995</v>
      </c>
      <c r="E4076" s="29">
        <v>88.97</v>
      </c>
      <c r="F4076" s="29">
        <v>1.3631</v>
      </c>
      <c r="G4076" s="29">
        <v>1.1246000000000001E-2</v>
      </c>
      <c r="H4076" s="29">
        <v>0.14649999999999999</v>
      </c>
      <c r="I4076" s="29"/>
      <c r="J4076" s="29">
        <v>1.5238</v>
      </c>
      <c r="K4076" s="29">
        <v>3.1179999999999999E-2</v>
      </c>
      <c r="L4076" s="29">
        <v>0.29449999999999998</v>
      </c>
      <c r="M4076" s="29">
        <v>8.6660000000000001E-2</v>
      </c>
      <c r="N4076" s="29">
        <v>1.444E-2</v>
      </c>
      <c r="O4076" s="29">
        <v>0.87239999999999995</v>
      </c>
      <c r="P4076" s="29">
        <v>1.1744000000000001</v>
      </c>
      <c r="Q4076" s="29">
        <v>2.1666000000000001E-2</v>
      </c>
      <c r="R4076" s="29">
        <v>2.1697999999999999E-2</v>
      </c>
      <c r="S4076" s="29">
        <v>3.0256999999999999E-2</v>
      </c>
      <c r="T4076" s="29">
        <v>0.95120000000000005</v>
      </c>
      <c r="U4076" s="29">
        <v>0.107239</v>
      </c>
      <c r="V4076" s="29">
        <v>0.55359999999999998</v>
      </c>
    </row>
    <row r="4077" spans="1:22" ht="14.25" customHeight="1" x14ac:dyDescent="0.3">
      <c r="A4077" s="57">
        <v>40234</v>
      </c>
      <c r="B4077" s="29">
        <v>18938</v>
      </c>
      <c r="C4077" s="29">
        <v>18544</v>
      </c>
      <c r="D4077" s="29">
        <v>80.787000000000006</v>
      </c>
      <c r="E4077" s="29">
        <v>89.08</v>
      </c>
      <c r="F4077" s="29">
        <v>1.3548</v>
      </c>
      <c r="G4077" s="29">
        <v>1.1224E-2</v>
      </c>
      <c r="H4077" s="29">
        <v>0.14649000000000001</v>
      </c>
      <c r="I4077" s="29"/>
      <c r="J4077" s="29">
        <v>1.5265</v>
      </c>
      <c r="K4077" s="29">
        <v>3.1158000000000002E-2</v>
      </c>
      <c r="L4077" s="29">
        <v>0.29360000000000003</v>
      </c>
      <c r="M4077" s="29">
        <v>8.5949999999999999E-2</v>
      </c>
      <c r="N4077" s="29">
        <v>1.444E-2</v>
      </c>
      <c r="O4077" s="29">
        <v>0.873</v>
      </c>
      <c r="P4077" s="29">
        <v>1.17849</v>
      </c>
      <c r="Q4077" s="29">
        <v>2.1603000000000001E-2</v>
      </c>
      <c r="R4077" s="29">
        <v>2.1562999999999999E-2</v>
      </c>
      <c r="S4077" s="29">
        <v>3.0224999999999998E-2</v>
      </c>
      <c r="T4077" s="29">
        <v>0.94289999999999996</v>
      </c>
      <c r="U4077" s="29">
        <v>0.10698100000000001</v>
      </c>
      <c r="V4077" s="29">
        <v>0.54820000000000002</v>
      </c>
    </row>
    <row r="4078" spans="1:22" ht="14.25" customHeight="1" x14ac:dyDescent="0.3">
      <c r="A4078" s="57">
        <v>40233</v>
      </c>
      <c r="B4078" s="29">
        <v>19013</v>
      </c>
      <c r="C4078" s="29">
        <v>18544</v>
      </c>
      <c r="D4078" s="29">
        <v>80.849000000000004</v>
      </c>
      <c r="E4078" s="29">
        <v>90.15</v>
      </c>
      <c r="F4078" s="29">
        <v>1.3537999999999999</v>
      </c>
      <c r="G4078" s="29">
        <v>1.1093E-2</v>
      </c>
      <c r="H4078" s="29">
        <v>0.14648</v>
      </c>
      <c r="I4078" s="29"/>
      <c r="J4078" s="29">
        <v>1.5407999999999999</v>
      </c>
      <c r="K4078" s="29">
        <v>3.1192000000000001E-2</v>
      </c>
      <c r="L4078" s="29">
        <v>0.29399999999999998</v>
      </c>
      <c r="M4078" s="29">
        <v>8.6690000000000003E-2</v>
      </c>
      <c r="N4078" s="29">
        <v>1.444E-2</v>
      </c>
      <c r="O4078" s="29">
        <v>0.87519999999999998</v>
      </c>
      <c r="P4078" s="29">
        <v>1.17849</v>
      </c>
      <c r="Q4078" s="29">
        <v>2.1668E-2</v>
      </c>
      <c r="R4078" s="29">
        <v>2.1583999999999999E-2</v>
      </c>
      <c r="S4078" s="29">
        <v>3.0303E-2</v>
      </c>
      <c r="T4078" s="29">
        <v>0.94910000000000005</v>
      </c>
      <c r="U4078" s="29">
        <v>0.10702100000000001</v>
      </c>
      <c r="V4078" s="29">
        <v>0.54930000000000001</v>
      </c>
    </row>
    <row r="4079" spans="1:22" ht="14.25" customHeight="1" x14ac:dyDescent="0.3">
      <c r="A4079" s="57">
        <v>40232</v>
      </c>
      <c r="B4079" s="29">
        <v>18908</v>
      </c>
      <c r="C4079" s="29">
        <v>18544</v>
      </c>
      <c r="D4079" s="29">
        <v>80.849999999999994</v>
      </c>
      <c r="E4079" s="29">
        <v>90.22</v>
      </c>
      <c r="F4079" s="29">
        <v>1.3507</v>
      </c>
      <c r="G4079" s="29">
        <v>1.1084999999999999E-2</v>
      </c>
      <c r="H4079" s="29">
        <v>0.14646000000000001</v>
      </c>
      <c r="I4079" s="29"/>
      <c r="J4079" s="29">
        <v>1.5426</v>
      </c>
      <c r="K4079" s="29">
        <v>3.1210999999999999E-2</v>
      </c>
      <c r="L4079" s="29">
        <v>0.29449999999999998</v>
      </c>
      <c r="M4079" s="29">
        <v>8.6349999999999996E-2</v>
      </c>
      <c r="N4079" s="29">
        <v>1.444E-2</v>
      </c>
      <c r="O4079" s="29">
        <v>0.87490000000000001</v>
      </c>
      <c r="P4079" s="29">
        <v>1.17659</v>
      </c>
      <c r="Q4079" s="29">
        <v>2.1669000000000001E-2</v>
      </c>
      <c r="R4079" s="29">
        <v>2.1610000000000001E-2</v>
      </c>
      <c r="S4079" s="29">
        <v>3.0193000000000001E-2</v>
      </c>
      <c r="T4079" s="29">
        <v>0.94650000000000001</v>
      </c>
      <c r="U4079" s="29">
        <v>0.107614</v>
      </c>
      <c r="V4079" s="29">
        <v>0.54759999999999998</v>
      </c>
    </row>
    <row r="4080" spans="1:22" ht="14.25" customHeight="1" x14ac:dyDescent="0.3">
      <c r="A4080" s="57">
        <v>40231</v>
      </c>
      <c r="B4080" s="29">
        <v>18838</v>
      </c>
      <c r="C4080" s="29">
        <v>18544</v>
      </c>
      <c r="D4080" s="29">
        <v>80.507000000000005</v>
      </c>
      <c r="E4080" s="29">
        <v>91.14</v>
      </c>
      <c r="F4080" s="29">
        <v>1.3595999999999999</v>
      </c>
      <c r="G4080" s="29">
        <v>1.0972000000000001E-2</v>
      </c>
      <c r="H4080" s="29">
        <v>0.14649000000000001</v>
      </c>
      <c r="I4080" s="29"/>
      <c r="J4080" s="29">
        <v>1.5481</v>
      </c>
      <c r="K4080" s="29">
        <v>3.1210999999999999E-2</v>
      </c>
      <c r="L4080" s="29">
        <v>0.29409999999999997</v>
      </c>
      <c r="M4080" s="29">
        <v>8.7150000000000005E-2</v>
      </c>
      <c r="N4080" s="29">
        <v>1.443E-2</v>
      </c>
      <c r="O4080" s="29">
        <v>0.87429999999999997</v>
      </c>
      <c r="P4080" s="29">
        <v>1.17533</v>
      </c>
      <c r="Q4080" s="29">
        <v>2.1656000000000002E-2</v>
      </c>
      <c r="R4080" s="29">
        <v>2.1684999999999999E-2</v>
      </c>
      <c r="S4080" s="29">
        <v>3.0179999999999998E-2</v>
      </c>
      <c r="T4080" s="29">
        <v>0.95879999999999999</v>
      </c>
      <c r="U4080" s="29">
        <v>0.10761999999999999</v>
      </c>
      <c r="V4080" s="29">
        <v>0.55179999999999996</v>
      </c>
    </row>
    <row r="4081" spans="1:22" ht="14.25" customHeight="1" x14ac:dyDescent="0.3">
      <c r="A4081" s="57">
        <v>40228</v>
      </c>
      <c r="B4081" s="29">
        <v>18875</v>
      </c>
      <c r="C4081" s="29">
        <v>18544</v>
      </c>
      <c r="D4081" s="29">
        <v>80.643000000000001</v>
      </c>
      <c r="E4081" s="29">
        <v>91.52</v>
      </c>
      <c r="F4081" s="29">
        <v>1.3613</v>
      </c>
      <c r="G4081" s="29">
        <v>1.0926999999999999E-2</v>
      </c>
      <c r="H4081" s="29">
        <v>0.14641000000000001</v>
      </c>
      <c r="I4081" s="29"/>
      <c r="J4081" s="29">
        <v>1.5472999999999999</v>
      </c>
      <c r="K4081" s="29">
        <v>3.1178999999999998E-2</v>
      </c>
      <c r="L4081" s="29">
        <v>0.29320000000000002</v>
      </c>
      <c r="M4081" s="29">
        <v>8.6809999999999998E-2</v>
      </c>
      <c r="N4081" s="29">
        <v>1.444E-2</v>
      </c>
      <c r="O4081" s="29">
        <v>0.87419999999999998</v>
      </c>
      <c r="P4081" s="29">
        <v>1.1779299999999999</v>
      </c>
      <c r="Q4081" s="29">
        <v>2.1624000000000001E-2</v>
      </c>
      <c r="R4081" s="29">
        <v>2.1597999999999999E-2</v>
      </c>
      <c r="S4081" s="29">
        <v>3.0085000000000001E-2</v>
      </c>
      <c r="T4081" s="29">
        <v>0.96240000000000003</v>
      </c>
      <c r="U4081" s="29">
        <v>0.107095</v>
      </c>
      <c r="V4081" s="29">
        <v>0.55400000000000005</v>
      </c>
    </row>
    <row r="4082" spans="1:22" ht="14.25" customHeight="1" x14ac:dyDescent="0.3">
      <c r="A4082" s="57">
        <v>40227</v>
      </c>
      <c r="B4082" s="29">
        <v>18875</v>
      </c>
      <c r="C4082" s="29">
        <v>18544</v>
      </c>
      <c r="D4082" s="29">
        <v>80.397999999999996</v>
      </c>
      <c r="E4082" s="29">
        <v>91.81</v>
      </c>
      <c r="F4082" s="29">
        <v>1.3527</v>
      </c>
      <c r="G4082" s="29">
        <v>1.0895999999999999E-2</v>
      </c>
      <c r="H4082" s="29">
        <v>0.14646999999999999</v>
      </c>
      <c r="I4082" s="29"/>
      <c r="J4082" s="29">
        <v>1.5528999999999999</v>
      </c>
      <c r="K4082" s="29">
        <v>3.1184E-2</v>
      </c>
      <c r="L4082" s="29">
        <v>0.29399999999999998</v>
      </c>
      <c r="M4082" s="29">
        <v>8.6959999999999996E-2</v>
      </c>
      <c r="N4082" s="29">
        <v>1.444E-2</v>
      </c>
      <c r="O4082" s="29">
        <v>0.87409999999999999</v>
      </c>
      <c r="P4082" s="29">
        <v>1.17855</v>
      </c>
      <c r="Q4082" s="29">
        <v>2.1669000000000001E-2</v>
      </c>
      <c r="R4082" s="29">
        <v>2.1610000000000001E-2</v>
      </c>
      <c r="S4082" s="29">
        <v>3.0130000000000001E-2</v>
      </c>
      <c r="T4082" s="29">
        <v>0.95499999999999996</v>
      </c>
      <c r="U4082" s="29">
        <v>0.1074</v>
      </c>
      <c r="V4082" s="29">
        <v>0.54820000000000002</v>
      </c>
    </row>
    <row r="4083" spans="1:22" ht="14.25" customHeight="1" x14ac:dyDescent="0.3">
      <c r="A4083" s="57">
        <v>40226</v>
      </c>
      <c r="B4083" s="29">
        <v>18875</v>
      </c>
      <c r="C4083" s="29">
        <v>18544</v>
      </c>
      <c r="D4083" s="29">
        <v>80.376000000000005</v>
      </c>
      <c r="E4083" s="29">
        <v>91.26</v>
      </c>
      <c r="F4083" s="29">
        <v>1.3607</v>
      </c>
      <c r="G4083" s="29">
        <v>1.0958000000000001E-2</v>
      </c>
      <c r="H4083" s="29">
        <v>0.14649999999999999</v>
      </c>
      <c r="I4083" s="29"/>
      <c r="J4083" s="29">
        <v>1.5671999999999999</v>
      </c>
      <c r="K4083" s="29">
        <v>3.1210999999999999E-2</v>
      </c>
      <c r="L4083" s="29">
        <v>0.29520000000000002</v>
      </c>
      <c r="M4083" s="29">
        <v>8.7340000000000001E-2</v>
      </c>
      <c r="N4083" s="29">
        <v>1.444E-2</v>
      </c>
      <c r="O4083" s="29">
        <v>0.875</v>
      </c>
      <c r="P4083" s="29">
        <v>1.17845</v>
      </c>
      <c r="Q4083" s="29">
        <v>2.1707000000000001E-2</v>
      </c>
      <c r="R4083" s="29">
        <v>2.1687000000000001E-2</v>
      </c>
      <c r="S4083" s="29">
        <v>3.0138999999999999E-2</v>
      </c>
      <c r="T4083" s="29">
        <v>0.95569999999999999</v>
      </c>
      <c r="U4083" s="29">
        <v>0.10773000000000001</v>
      </c>
      <c r="V4083" s="29">
        <v>0.54549999999999998</v>
      </c>
    </row>
    <row r="4084" spans="1:22" ht="14.25" customHeight="1" x14ac:dyDescent="0.3">
      <c r="A4084" s="57">
        <v>40225</v>
      </c>
      <c r="B4084" s="29">
        <v>18875</v>
      </c>
      <c r="C4084" s="29">
        <v>18544</v>
      </c>
      <c r="D4084" s="29">
        <v>79.7</v>
      </c>
      <c r="E4084" s="29">
        <v>90.14</v>
      </c>
      <c r="F4084" s="29">
        <v>1.377</v>
      </c>
      <c r="G4084" s="29">
        <v>1.1094E-2</v>
      </c>
      <c r="H4084" s="29">
        <v>0.14637</v>
      </c>
      <c r="I4084" s="29"/>
      <c r="J4084" s="29">
        <v>1.5791999999999999</v>
      </c>
      <c r="K4084" s="29">
        <v>3.1178999999999998E-2</v>
      </c>
      <c r="L4084" s="29">
        <v>0.29210000000000003</v>
      </c>
      <c r="M4084" s="29">
        <v>8.7169999999999997E-2</v>
      </c>
      <c r="N4084" s="29">
        <v>1.4420000000000001E-2</v>
      </c>
      <c r="O4084" s="29">
        <v>0.87390000000000001</v>
      </c>
      <c r="P4084" s="29">
        <v>1.17808</v>
      </c>
      <c r="Q4084" s="29">
        <v>2.1727E-2</v>
      </c>
      <c r="R4084" s="29">
        <v>2.164E-2</v>
      </c>
      <c r="S4084" s="29">
        <v>3.0175E-2</v>
      </c>
      <c r="T4084" s="29">
        <v>0.95879999999999999</v>
      </c>
      <c r="U4084" s="29">
        <v>0.107394</v>
      </c>
      <c r="V4084" s="29">
        <v>0.54400000000000004</v>
      </c>
    </row>
    <row r="4085" spans="1:22" ht="14.25" customHeight="1" x14ac:dyDescent="0.3">
      <c r="A4085" s="57">
        <v>40224</v>
      </c>
      <c r="B4085" s="29">
        <v>18875</v>
      </c>
      <c r="C4085" s="29">
        <v>18544</v>
      </c>
      <c r="D4085" s="29">
        <v>80.331999999999994</v>
      </c>
      <c r="E4085" s="29">
        <v>90.02</v>
      </c>
      <c r="F4085" s="29">
        <v>1.3597999999999999</v>
      </c>
      <c r="G4085" s="29">
        <v>1.111E-2</v>
      </c>
      <c r="H4085" s="29">
        <v>0.14648</v>
      </c>
      <c r="I4085" s="29"/>
      <c r="J4085" s="29">
        <v>1.5660000000000001</v>
      </c>
      <c r="K4085" s="29">
        <v>3.1171999999999998E-2</v>
      </c>
      <c r="L4085" s="29">
        <v>0.29210000000000003</v>
      </c>
      <c r="M4085" s="29">
        <v>8.6529999999999996E-2</v>
      </c>
      <c r="N4085" s="29">
        <v>1.444E-2</v>
      </c>
      <c r="O4085" s="29">
        <v>0.87370000000000003</v>
      </c>
      <c r="P4085" s="29">
        <v>1.1789700000000001</v>
      </c>
      <c r="Q4085" s="29">
        <v>2.1617000000000001E-2</v>
      </c>
      <c r="R4085" s="29">
        <v>2.1586999999999999E-2</v>
      </c>
      <c r="S4085" s="29">
        <v>3.0120000000000001E-2</v>
      </c>
      <c r="T4085" s="29">
        <v>0.95299999999999996</v>
      </c>
      <c r="U4085" s="29">
        <v>0.10695200000000001</v>
      </c>
      <c r="V4085" s="29">
        <v>0.53710000000000002</v>
      </c>
    </row>
    <row r="4086" spans="1:22" ht="14.25" customHeight="1" x14ac:dyDescent="0.3">
      <c r="A4086" s="57">
        <v>40221</v>
      </c>
      <c r="B4086" s="29">
        <v>18875</v>
      </c>
      <c r="C4086" s="29">
        <v>18544</v>
      </c>
      <c r="D4086" s="29">
        <v>80.218000000000004</v>
      </c>
      <c r="E4086" s="29">
        <v>89.96</v>
      </c>
      <c r="F4086" s="29">
        <v>1.3632</v>
      </c>
      <c r="G4086" s="29">
        <v>1.1115E-2</v>
      </c>
      <c r="H4086" s="29">
        <v>0.14634</v>
      </c>
      <c r="I4086" s="29"/>
      <c r="J4086" s="29">
        <v>1.5701000000000001</v>
      </c>
      <c r="K4086" s="29">
        <v>3.1192000000000001E-2</v>
      </c>
      <c r="L4086" s="29">
        <v>0.29149999999999998</v>
      </c>
      <c r="M4086" s="29">
        <v>8.6260000000000003E-2</v>
      </c>
      <c r="N4086" s="29">
        <v>1.444E-2</v>
      </c>
      <c r="O4086" s="29">
        <v>0.87180000000000002</v>
      </c>
      <c r="P4086" s="29">
        <v>1.1805000000000001</v>
      </c>
      <c r="Q4086" s="29">
        <v>2.1589000000000001E-2</v>
      </c>
      <c r="R4086" s="29">
        <v>2.1547E-2</v>
      </c>
      <c r="S4086" s="29">
        <v>3.0130000000000001E-2</v>
      </c>
      <c r="T4086" s="29">
        <v>0.95209999999999995</v>
      </c>
      <c r="U4086" s="29">
        <v>0.10706599999999999</v>
      </c>
      <c r="V4086" s="29">
        <v>0.53710000000000002</v>
      </c>
    </row>
    <row r="4087" spans="1:22" ht="14.25" customHeight="1" x14ac:dyDescent="0.3">
      <c r="A4087" s="57">
        <v>40220</v>
      </c>
      <c r="B4087" s="29">
        <v>18740</v>
      </c>
      <c r="C4087" s="29">
        <v>18544</v>
      </c>
      <c r="D4087" s="29">
        <v>79.994</v>
      </c>
      <c r="E4087" s="29">
        <v>89.77</v>
      </c>
      <c r="F4087" s="29">
        <v>1.3693</v>
      </c>
      <c r="G4087" s="29">
        <v>1.1141E-2</v>
      </c>
      <c r="H4087" s="29">
        <v>0.14631</v>
      </c>
      <c r="I4087" s="29"/>
      <c r="J4087" s="29">
        <v>1.5705</v>
      </c>
      <c r="K4087" s="29">
        <v>3.1210999999999999E-2</v>
      </c>
      <c r="L4087" s="29">
        <v>0.29189999999999999</v>
      </c>
      <c r="M4087" s="29">
        <v>8.6699999999999999E-2</v>
      </c>
      <c r="N4087" s="29">
        <v>1.444E-2</v>
      </c>
      <c r="O4087" s="29">
        <v>0.87129999999999996</v>
      </c>
      <c r="P4087" s="29">
        <v>1.1777899999999999</v>
      </c>
      <c r="Q4087" s="29">
        <v>2.1645000000000001E-2</v>
      </c>
      <c r="R4087" s="29">
        <v>2.1547E-2</v>
      </c>
      <c r="S4087" s="29">
        <v>3.0157E-2</v>
      </c>
      <c r="T4087" s="29">
        <v>0.95250000000000001</v>
      </c>
      <c r="U4087" s="29">
        <v>0.106752</v>
      </c>
      <c r="V4087" s="29">
        <v>0.54059999999999997</v>
      </c>
    </row>
    <row r="4088" spans="1:22" ht="14.25" customHeight="1" x14ac:dyDescent="0.3">
      <c r="A4088" s="57">
        <v>40219</v>
      </c>
      <c r="B4088" s="29">
        <v>18467</v>
      </c>
      <c r="C4088" s="29">
        <v>17941</v>
      </c>
      <c r="D4088" s="29">
        <v>80.028000000000006</v>
      </c>
      <c r="E4088" s="29">
        <v>89.94</v>
      </c>
      <c r="F4088" s="29">
        <v>1.3736999999999999</v>
      </c>
      <c r="G4088" s="29">
        <v>1.1117999999999999E-2</v>
      </c>
      <c r="H4088" s="29">
        <v>0.14648</v>
      </c>
      <c r="I4088" s="29"/>
      <c r="J4088" s="29">
        <v>1.5595000000000001</v>
      </c>
      <c r="K4088" s="29">
        <v>3.1188E-2</v>
      </c>
      <c r="L4088" s="29">
        <v>0.29160000000000003</v>
      </c>
      <c r="M4088" s="29">
        <v>8.6139999999999994E-2</v>
      </c>
      <c r="N4088" s="29">
        <v>1.444E-2</v>
      </c>
      <c r="O4088" s="29">
        <v>0.87150000000000005</v>
      </c>
      <c r="P4088" s="29">
        <v>1.1792499999999999</v>
      </c>
      <c r="Q4088" s="29">
        <v>2.1562999999999999E-2</v>
      </c>
      <c r="R4088" s="29">
        <v>2.1568E-2</v>
      </c>
      <c r="S4088" s="29">
        <v>3.0138999999999999E-2</v>
      </c>
      <c r="T4088" s="29">
        <v>0.9415</v>
      </c>
      <c r="U4088" s="29">
        <v>0.10675800000000001</v>
      </c>
      <c r="V4088" s="29">
        <v>0.53890000000000005</v>
      </c>
    </row>
    <row r="4089" spans="1:22" ht="14.25" customHeight="1" x14ac:dyDescent="0.3">
      <c r="A4089" s="57">
        <v>40218</v>
      </c>
      <c r="B4089" s="29">
        <v>18437</v>
      </c>
      <c r="C4089" s="29">
        <v>17941</v>
      </c>
      <c r="D4089" s="29">
        <v>79.863</v>
      </c>
      <c r="E4089" s="29">
        <v>89.7</v>
      </c>
      <c r="F4089" s="29">
        <v>1.3796999999999999</v>
      </c>
      <c r="G4089" s="29">
        <v>1.1148999999999999E-2</v>
      </c>
      <c r="H4089" s="29">
        <v>0.14648</v>
      </c>
      <c r="I4089" s="29"/>
      <c r="J4089" s="29">
        <v>1.5719000000000001</v>
      </c>
      <c r="K4089" s="29">
        <v>3.1164000000000001E-2</v>
      </c>
      <c r="L4089" s="29">
        <v>0.29189999999999999</v>
      </c>
      <c r="M4089" s="29">
        <v>8.6470000000000005E-2</v>
      </c>
      <c r="N4089" s="29">
        <v>1.444E-2</v>
      </c>
      <c r="O4089" s="29">
        <v>0.87150000000000005</v>
      </c>
      <c r="P4089" s="29">
        <v>1.17571</v>
      </c>
      <c r="Q4089" s="29">
        <v>2.1586999999999999E-2</v>
      </c>
      <c r="R4089" s="29">
        <v>2.1429E-2</v>
      </c>
      <c r="S4089" s="29">
        <v>3.0197999999999999E-2</v>
      </c>
      <c r="T4089" s="29">
        <v>0.9385</v>
      </c>
      <c r="U4089" s="29">
        <v>0.10725</v>
      </c>
      <c r="V4089" s="29">
        <v>0.54190000000000005</v>
      </c>
    </row>
    <row r="4090" spans="1:22" ht="14.25" customHeight="1" x14ac:dyDescent="0.3">
      <c r="A4090" s="57">
        <v>40217</v>
      </c>
      <c r="B4090" s="29">
        <v>18472</v>
      </c>
      <c r="C4090" s="29">
        <v>17941</v>
      </c>
      <c r="D4090" s="29">
        <v>80.302000000000007</v>
      </c>
      <c r="E4090" s="29">
        <v>89.26</v>
      </c>
      <c r="F4090" s="29">
        <v>1.3649</v>
      </c>
      <c r="G4090" s="29">
        <v>1.1204E-2</v>
      </c>
      <c r="H4090" s="29">
        <v>0.14649000000000001</v>
      </c>
      <c r="I4090" s="29"/>
      <c r="J4090" s="29">
        <v>1.5586</v>
      </c>
      <c r="K4090" s="29">
        <v>3.1144999999999999E-2</v>
      </c>
      <c r="L4090" s="29">
        <v>0.29060000000000002</v>
      </c>
      <c r="M4090" s="29">
        <v>8.5360000000000005E-2</v>
      </c>
      <c r="N4090" s="29">
        <v>1.444E-2</v>
      </c>
      <c r="O4090" s="29">
        <v>0.87180000000000002</v>
      </c>
      <c r="P4090" s="29">
        <v>1.17723</v>
      </c>
      <c r="Q4090" s="29">
        <v>2.1486000000000002E-2</v>
      </c>
      <c r="R4090" s="29">
        <v>2.1356E-2</v>
      </c>
      <c r="S4090" s="29">
        <v>3.0124999999999999E-2</v>
      </c>
      <c r="T4090" s="29">
        <v>0.92949999999999999</v>
      </c>
      <c r="U4090" s="29">
        <v>0.10635500000000001</v>
      </c>
      <c r="V4090" s="29">
        <v>0.53459999999999996</v>
      </c>
    </row>
    <row r="4091" spans="1:22" ht="14.25" customHeight="1" x14ac:dyDescent="0.3">
      <c r="A4091" s="57">
        <v>40214</v>
      </c>
      <c r="B4091" s="29">
        <v>18469</v>
      </c>
      <c r="C4091" s="29">
        <v>17941</v>
      </c>
      <c r="D4091" s="29">
        <v>80.441000000000003</v>
      </c>
      <c r="E4091" s="29">
        <v>89.25</v>
      </c>
      <c r="F4091" s="29">
        <v>1.3677999999999999</v>
      </c>
      <c r="G4091" s="29">
        <v>1.1206000000000001E-2</v>
      </c>
      <c r="H4091" s="29">
        <v>0.14648</v>
      </c>
      <c r="I4091" s="29"/>
      <c r="J4091" s="29">
        <v>1.5641</v>
      </c>
      <c r="K4091" s="29">
        <v>3.1182999999999999E-2</v>
      </c>
      <c r="L4091" s="29">
        <v>0.29039999999999999</v>
      </c>
      <c r="M4091" s="29">
        <v>8.5059999999999997E-2</v>
      </c>
      <c r="N4091" s="29">
        <v>1.444E-2</v>
      </c>
      <c r="O4091" s="29">
        <v>0.87180000000000002</v>
      </c>
      <c r="P4091" s="29">
        <v>1.1795800000000001</v>
      </c>
      <c r="Q4091" s="29">
        <v>2.1496999999999999E-2</v>
      </c>
      <c r="R4091" s="29">
        <v>2.1394E-2</v>
      </c>
      <c r="S4091" s="29">
        <v>3.0193000000000001E-2</v>
      </c>
      <c r="T4091" s="29">
        <v>0.93359999999999999</v>
      </c>
      <c r="U4091" s="29">
        <v>0.105848</v>
      </c>
      <c r="V4091" s="29">
        <v>0.53129999999999999</v>
      </c>
    </row>
    <row r="4092" spans="1:22" ht="14.25" customHeight="1" x14ac:dyDescent="0.3">
      <c r="A4092" s="57">
        <v>40213</v>
      </c>
      <c r="B4092" s="29">
        <v>18472</v>
      </c>
      <c r="C4092" s="29">
        <v>17941</v>
      </c>
      <c r="D4092" s="29">
        <v>79.915999999999997</v>
      </c>
      <c r="E4092" s="29">
        <v>89.06</v>
      </c>
      <c r="F4092" s="29">
        <v>1.3723000000000001</v>
      </c>
      <c r="G4092" s="29">
        <v>1.1228E-2</v>
      </c>
      <c r="H4092" s="29">
        <v>0.14648</v>
      </c>
      <c r="I4092" s="29"/>
      <c r="J4092" s="29">
        <v>1.5753999999999999</v>
      </c>
      <c r="K4092" s="29">
        <v>3.1234999999999999E-2</v>
      </c>
      <c r="L4092" s="29">
        <v>0.29239999999999999</v>
      </c>
      <c r="M4092" s="29">
        <v>8.5070000000000007E-2</v>
      </c>
      <c r="N4092" s="29">
        <v>1.444E-2</v>
      </c>
      <c r="O4092" s="29">
        <v>0.87260000000000004</v>
      </c>
      <c r="P4092" s="29">
        <v>1.1777899999999999</v>
      </c>
      <c r="Q4092" s="29">
        <v>2.1596000000000001E-2</v>
      </c>
      <c r="R4092" s="29">
        <v>2.1628999999999999E-2</v>
      </c>
      <c r="S4092" s="29">
        <v>3.0165999999999998E-2</v>
      </c>
      <c r="T4092" s="29">
        <v>0.93079999999999996</v>
      </c>
      <c r="U4092" s="29">
        <v>0.10700900000000001</v>
      </c>
      <c r="V4092" s="29">
        <v>0.53180000000000005</v>
      </c>
    </row>
    <row r="4093" spans="1:22" ht="14.25" customHeight="1" x14ac:dyDescent="0.3">
      <c r="A4093" s="57">
        <v>40212</v>
      </c>
      <c r="B4093" s="29">
        <v>18437</v>
      </c>
      <c r="C4093" s="29">
        <v>17941</v>
      </c>
      <c r="D4093" s="29">
        <v>79.372</v>
      </c>
      <c r="E4093" s="29">
        <v>90.98</v>
      </c>
      <c r="F4093" s="29">
        <v>1.3893</v>
      </c>
      <c r="G4093" s="29">
        <v>1.0992E-2</v>
      </c>
      <c r="H4093" s="29">
        <v>0.14648</v>
      </c>
      <c r="I4093" s="29"/>
      <c r="J4093" s="29">
        <v>1.5891999999999999</v>
      </c>
      <c r="K4093" s="29">
        <v>3.1308999999999997E-2</v>
      </c>
      <c r="L4093" s="29">
        <v>0.29299999999999998</v>
      </c>
      <c r="M4093" s="29">
        <v>8.6800000000000002E-2</v>
      </c>
      <c r="N4093" s="29">
        <v>1.444E-2</v>
      </c>
      <c r="O4093" s="29">
        <v>0.87250000000000005</v>
      </c>
      <c r="P4093" s="29">
        <v>1.1771</v>
      </c>
      <c r="Q4093" s="29">
        <v>2.1687999999999999E-2</v>
      </c>
      <c r="R4093" s="29">
        <v>2.1774999999999999E-2</v>
      </c>
      <c r="S4093" s="29">
        <v>3.0270999999999999E-2</v>
      </c>
      <c r="T4093" s="29">
        <v>0.94110000000000005</v>
      </c>
      <c r="U4093" s="29">
        <v>0.107654</v>
      </c>
      <c r="V4093" s="29">
        <v>0.54279999999999995</v>
      </c>
    </row>
    <row r="4094" spans="1:22" ht="14.25" customHeight="1" x14ac:dyDescent="0.3">
      <c r="A4094" s="57">
        <v>40211</v>
      </c>
      <c r="B4094" s="29">
        <v>18438</v>
      </c>
      <c r="C4094" s="29">
        <v>17941</v>
      </c>
      <c r="D4094" s="29">
        <v>79.013999999999996</v>
      </c>
      <c r="E4094" s="29">
        <v>90.38</v>
      </c>
      <c r="F4094" s="29">
        <v>1.3964000000000001</v>
      </c>
      <c r="G4094" s="29">
        <v>1.1063999999999999E-2</v>
      </c>
      <c r="H4094" s="29">
        <v>0.14646999999999999</v>
      </c>
      <c r="I4094" s="29"/>
      <c r="J4094" s="29">
        <v>1.5972999999999999</v>
      </c>
      <c r="K4094" s="29">
        <v>3.1201E-2</v>
      </c>
      <c r="L4094" s="29">
        <v>0.29249999999999998</v>
      </c>
      <c r="M4094" s="29">
        <v>8.6730000000000002E-2</v>
      </c>
      <c r="N4094" s="29">
        <v>1.444E-2</v>
      </c>
      <c r="O4094" s="29">
        <v>0.872</v>
      </c>
      <c r="P4094" s="29">
        <v>1.1777899999999999</v>
      </c>
      <c r="Q4094" s="29">
        <v>2.1575E-2</v>
      </c>
      <c r="R4094" s="29">
        <v>2.1680000000000001E-2</v>
      </c>
      <c r="S4094" s="29">
        <v>3.0175E-2</v>
      </c>
      <c r="T4094" s="29">
        <v>0.94610000000000005</v>
      </c>
      <c r="U4094" s="29">
        <v>0.106878</v>
      </c>
      <c r="V4094" s="29">
        <v>0.54659999999999997</v>
      </c>
    </row>
    <row r="4095" spans="1:22" ht="14.25" customHeight="1" x14ac:dyDescent="0.3">
      <c r="A4095" s="57">
        <v>40210</v>
      </c>
      <c r="B4095" s="29">
        <v>18472</v>
      </c>
      <c r="C4095" s="29">
        <v>17941</v>
      </c>
      <c r="D4095" s="29">
        <v>79.242000000000004</v>
      </c>
      <c r="E4095" s="29">
        <v>90.61</v>
      </c>
      <c r="F4095" s="29">
        <v>1.3931</v>
      </c>
      <c r="G4095" s="29">
        <v>1.1036000000000001E-2</v>
      </c>
      <c r="H4095" s="29">
        <v>0.14648</v>
      </c>
      <c r="I4095" s="29"/>
      <c r="J4095" s="29">
        <v>1.5958000000000001</v>
      </c>
      <c r="K4095" s="29">
        <v>3.1216000000000001E-2</v>
      </c>
      <c r="L4095" s="29">
        <v>0.29239999999999999</v>
      </c>
      <c r="M4095" s="29">
        <v>8.6220000000000005E-2</v>
      </c>
      <c r="N4095" s="29">
        <v>1.444E-2</v>
      </c>
      <c r="O4095" s="29">
        <v>0.87239999999999995</v>
      </c>
      <c r="P4095" s="29">
        <v>1.1760600000000001</v>
      </c>
      <c r="Q4095" s="29">
        <v>2.1453E-2</v>
      </c>
      <c r="R4095" s="29">
        <v>2.1600999999999999E-2</v>
      </c>
      <c r="S4095" s="29">
        <v>3.0183999999999999E-2</v>
      </c>
      <c r="T4095" s="29">
        <v>0.94279999999999997</v>
      </c>
      <c r="U4095" s="29">
        <v>0.107997</v>
      </c>
      <c r="V4095" s="29">
        <v>0.53859999999999997</v>
      </c>
    </row>
    <row r="4096" spans="1:22" ht="14.25" customHeight="1" x14ac:dyDescent="0.3">
      <c r="A4096" s="57">
        <v>40207</v>
      </c>
      <c r="B4096" s="29">
        <v>18437</v>
      </c>
      <c r="C4096" s="29">
        <v>17941</v>
      </c>
      <c r="D4096" s="29">
        <v>79.462000000000003</v>
      </c>
      <c r="E4096" s="29">
        <v>90.27</v>
      </c>
      <c r="F4096" s="29">
        <v>1.3863000000000001</v>
      </c>
      <c r="G4096" s="29">
        <v>1.1077999999999999E-2</v>
      </c>
      <c r="H4096" s="29">
        <v>0.14648</v>
      </c>
      <c r="I4096" s="29"/>
      <c r="J4096" s="29">
        <v>1.5986</v>
      </c>
      <c r="K4096" s="29">
        <v>3.1319E-2</v>
      </c>
      <c r="L4096" s="29">
        <v>0.29270000000000002</v>
      </c>
      <c r="M4096" s="29">
        <v>8.6309999999999998E-2</v>
      </c>
      <c r="N4096" s="29">
        <v>1.4460000000000001E-2</v>
      </c>
      <c r="O4096" s="29">
        <v>0.87209999999999999</v>
      </c>
      <c r="P4096" s="29">
        <v>1.1816899999999999</v>
      </c>
      <c r="Q4096" s="29">
        <v>2.1503000000000001E-2</v>
      </c>
      <c r="R4096" s="29">
        <v>2.1659000000000001E-2</v>
      </c>
      <c r="S4096" s="29">
        <v>3.0138999999999999E-2</v>
      </c>
      <c r="T4096" s="29">
        <v>0.93430000000000002</v>
      </c>
      <c r="U4096" s="29">
        <v>0.106867</v>
      </c>
      <c r="V4096" s="29">
        <v>0.52939999999999998</v>
      </c>
    </row>
    <row r="4097" spans="1:22" ht="14.25" customHeight="1" x14ac:dyDescent="0.3">
      <c r="A4097" s="57">
        <v>40206</v>
      </c>
      <c r="B4097" s="29">
        <v>18470</v>
      </c>
      <c r="C4097" s="29">
        <v>17941</v>
      </c>
      <c r="D4097" s="29">
        <v>78.903999999999996</v>
      </c>
      <c r="E4097" s="29">
        <v>89.92</v>
      </c>
      <c r="F4097" s="29">
        <v>1.3971</v>
      </c>
      <c r="G4097" s="29">
        <v>1.1121000000000001E-2</v>
      </c>
      <c r="H4097" s="29">
        <v>0.14648</v>
      </c>
      <c r="I4097" s="29"/>
      <c r="J4097" s="29">
        <v>1.6136999999999999</v>
      </c>
      <c r="K4097" s="29">
        <v>3.1299E-2</v>
      </c>
      <c r="L4097" s="29">
        <v>0.2928</v>
      </c>
      <c r="M4097" s="29">
        <v>8.6679999999999993E-2</v>
      </c>
      <c r="N4097" s="29">
        <v>1.4460000000000001E-2</v>
      </c>
      <c r="O4097" s="29">
        <v>0.87219999999999998</v>
      </c>
      <c r="P4097" s="29">
        <v>1.1805699999999999</v>
      </c>
      <c r="Q4097" s="29">
        <v>2.1420000000000002E-2</v>
      </c>
      <c r="R4097" s="29">
        <v>2.1597999999999999E-2</v>
      </c>
      <c r="S4097" s="29">
        <v>3.0197999999999999E-2</v>
      </c>
      <c r="T4097" s="29">
        <v>0.93779999999999997</v>
      </c>
      <c r="U4097" s="29">
        <v>0.107268</v>
      </c>
      <c r="V4097" s="29">
        <v>0.53459999999999996</v>
      </c>
    </row>
    <row r="4098" spans="1:22" ht="14.25" customHeight="1" x14ac:dyDescent="0.3">
      <c r="A4098" s="57">
        <v>40205</v>
      </c>
      <c r="B4098" s="29">
        <v>18472</v>
      </c>
      <c r="C4098" s="29">
        <v>17941</v>
      </c>
      <c r="D4098" s="29">
        <v>78.674999999999997</v>
      </c>
      <c r="E4098" s="29">
        <v>90.01</v>
      </c>
      <c r="F4098" s="29">
        <v>1.4024000000000001</v>
      </c>
      <c r="G4098" s="29">
        <v>1.1113E-2</v>
      </c>
      <c r="H4098" s="29">
        <v>0.14648</v>
      </c>
      <c r="I4098" s="29"/>
      <c r="J4098" s="29">
        <v>1.6169</v>
      </c>
      <c r="K4098" s="29">
        <v>3.1186999999999999E-2</v>
      </c>
      <c r="L4098" s="29">
        <v>0.29189999999999999</v>
      </c>
      <c r="M4098" s="29">
        <v>8.6199999999999999E-2</v>
      </c>
      <c r="N4098" s="29">
        <v>1.4460000000000001E-2</v>
      </c>
      <c r="O4098" s="29">
        <v>0.87319999999999998</v>
      </c>
      <c r="P4098" s="29">
        <v>1.1847700000000001</v>
      </c>
      <c r="Q4098" s="29">
        <v>2.1395000000000001E-2</v>
      </c>
      <c r="R4098" s="29">
        <v>2.1565999999999998E-2</v>
      </c>
      <c r="S4098" s="29">
        <v>3.0248000000000001E-2</v>
      </c>
      <c r="T4098" s="29">
        <v>0.93959999999999999</v>
      </c>
      <c r="U4098" s="29">
        <v>0.106276</v>
      </c>
      <c r="V4098" s="29">
        <v>0.53920000000000001</v>
      </c>
    </row>
    <row r="4099" spans="1:22" ht="14.25" customHeight="1" x14ac:dyDescent="0.3">
      <c r="A4099" s="57">
        <v>40204</v>
      </c>
      <c r="B4099" s="29">
        <v>18472</v>
      </c>
      <c r="C4099" s="29">
        <v>17941</v>
      </c>
      <c r="D4099" s="29">
        <v>78.432000000000002</v>
      </c>
      <c r="E4099" s="29">
        <v>89.65</v>
      </c>
      <c r="F4099" s="29">
        <v>1.4072</v>
      </c>
      <c r="G4099" s="29">
        <v>1.1154000000000001E-2</v>
      </c>
      <c r="H4099" s="29">
        <v>0.14648</v>
      </c>
      <c r="I4099" s="29"/>
      <c r="J4099" s="29">
        <v>1.6143000000000001</v>
      </c>
      <c r="K4099" s="29">
        <v>3.1203999999999999E-2</v>
      </c>
      <c r="L4099" s="29">
        <v>0.29270000000000002</v>
      </c>
      <c r="M4099" s="29">
        <v>8.6220000000000005E-2</v>
      </c>
      <c r="N4099" s="29">
        <v>1.444E-2</v>
      </c>
      <c r="O4099" s="29">
        <v>0.87290000000000001</v>
      </c>
      <c r="P4099" s="29">
        <v>1.1847700000000001</v>
      </c>
      <c r="Q4099" s="29">
        <v>2.1461999999999998E-2</v>
      </c>
      <c r="R4099" s="29">
        <v>2.1697000000000001E-2</v>
      </c>
      <c r="S4099" s="29">
        <v>3.0262000000000001E-2</v>
      </c>
      <c r="T4099" s="29">
        <v>0.94099999999999995</v>
      </c>
      <c r="U4099" s="29">
        <v>0.10661</v>
      </c>
      <c r="V4099" s="29">
        <v>0.54620000000000002</v>
      </c>
    </row>
    <row r="4100" spans="1:22" ht="14.25" customHeight="1" x14ac:dyDescent="0.3">
      <c r="A4100" s="57">
        <v>40203</v>
      </c>
      <c r="B4100" s="29">
        <v>18474</v>
      </c>
      <c r="C4100" s="29">
        <v>17941</v>
      </c>
      <c r="D4100" s="29">
        <v>78.19</v>
      </c>
      <c r="E4100" s="29">
        <v>90.28</v>
      </c>
      <c r="F4100" s="29">
        <v>1.4151</v>
      </c>
      <c r="G4100" s="29">
        <v>1.1077E-2</v>
      </c>
      <c r="H4100" s="29">
        <v>0.14648</v>
      </c>
      <c r="I4100" s="29"/>
      <c r="J4100" s="29">
        <v>1.6245000000000001</v>
      </c>
      <c r="K4100" s="29">
        <v>3.1283999999999999E-2</v>
      </c>
      <c r="L4100" s="29">
        <v>0.29430000000000001</v>
      </c>
      <c r="M4100" s="29">
        <v>8.7239999999999998E-2</v>
      </c>
      <c r="N4100" s="29">
        <v>1.444E-2</v>
      </c>
      <c r="O4100" s="29">
        <v>0.87409999999999999</v>
      </c>
      <c r="P4100" s="29">
        <v>1.18123</v>
      </c>
      <c r="Q4100" s="29">
        <v>2.1624000000000001E-2</v>
      </c>
      <c r="R4100" s="29">
        <v>2.1697000000000001E-2</v>
      </c>
      <c r="S4100" s="29">
        <v>3.0308000000000002E-2</v>
      </c>
      <c r="T4100" s="29">
        <v>0.94550000000000001</v>
      </c>
      <c r="U4100" s="29">
        <v>0.107377</v>
      </c>
      <c r="V4100" s="29">
        <v>0.54900000000000004</v>
      </c>
    </row>
    <row r="4101" spans="1:22" ht="14.25" customHeight="1" x14ac:dyDescent="0.3">
      <c r="A4101" s="57">
        <v>40200</v>
      </c>
      <c r="B4101" s="29">
        <v>18474</v>
      </c>
      <c r="C4101" s="29">
        <v>17941</v>
      </c>
      <c r="D4101" s="29">
        <v>78.277000000000001</v>
      </c>
      <c r="E4101" s="29">
        <v>89.82</v>
      </c>
      <c r="F4101" s="29">
        <v>1.4138999999999999</v>
      </c>
      <c r="G4101" s="29">
        <v>1.1132E-2</v>
      </c>
      <c r="H4101" s="29">
        <v>0.14648</v>
      </c>
      <c r="I4101" s="29"/>
      <c r="J4101" s="29">
        <v>1.6113</v>
      </c>
      <c r="K4101" s="29">
        <v>3.1279000000000001E-2</v>
      </c>
      <c r="L4101" s="29">
        <v>0.29299999999999998</v>
      </c>
      <c r="M4101" s="29">
        <v>8.6929999999999993E-2</v>
      </c>
      <c r="N4101" s="29">
        <v>1.444E-2</v>
      </c>
      <c r="O4101" s="29">
        <v>0.87450000000000006</v>
      </c>
      <c r="P4101" s="29">
        <v>1.18232</v>
      </c>
      <c r="Q4101" s="29">
        <v>2.1610000000000001E-2</v>
      </c>
      <c r="R4101" s="29">
        <v>2.1666000000000001E-2</v>
      </c>
      <c r="S4101" s="29">
        <v>3.0266000000000001E-2</v>
      </c>
      <c r="T4101" s="29">
        <v>0.94630000000000003</v>
      </c>
      <c r="U4101" s="29">
        <v>0.10706599999999999</v>
      </c>
      <c r="V4101" s="29">
        <v>0.55030000000000001</v>
      </c>
    </row>
    <row r="4102" spans="1:22" ht="14.25" customHeight="1" x14ac:dyDescent="0.3">
      <c r="A4102" s="57">
        <v>40199</v>
      </c>
      <c r="B4102" s="29">
        <v>18474</v>
      </c>
      <c r="C4102" s="29">
        <v>17941</v>
      </c>
      <c r="D4102" s="29">
        <v>78.319999999999993</v>
      </c>
      <c r="E4102" s="29">
        <v>90.43</v>
      </c>
      <c r="F4102" s="29">
        <v>1.4084000000000001</v>
      </c>
      <c r="G4102" s="29">
        <v>1.1057000000000001E-2</v>
      </c>
      <c r="H4102" s="29">
        <v>0.14648</v>
      </c>
      <c r="I4102" s="29"/>
      <c r="J4102" s="29">
        <v>1.6194999999999999</v>
      </c>
      <c r="K4102" s="29">
        <v>3.1336000000000003E-2</v>
      </c>
      <c r="L4102" s="29">
        <v>0.29630000000000001</v>
      </c>
      <c r="M4102" s="29">
        <v>8.7209999999999996E-2</v>
      </c>
      <c r="N4102" s="29">
        <v>1.444E-2</v>
      </c>
      <c r="O4102" s="29">
        <v>0.874</v>
      </c>
      <c r="P4102" s="29">
        <v>1.1819</v>
      </c>
      <c r="Q4102" s="29">
        <v>2.1732000000000001E-2</v>
      </c>
      <c r="R4102" s="29">
        <v>2.1631000000000001E-2</v>
      </c>
      <c r="S4102" s="29">
        <v>3.0325999999999999E-2</v>
      </c>
      <c r="T4102" s="29">
        <v>0.95020000000000004</v>
      </c>
      <c r="U4102" s="29">
        <v>0.10770100000000001</v>
      </c>
      <c r="V4102" s="29">
        <v>0.55459999999999998</v>
      </c>
    </row>
    <row r="4103" spans="1:22" ht="14.25" customHeight="1" x14ac:dyDescent="0.3">
      <c r="A4103" s="57">
        <v>40198</v>
      </c>
      <c r="B4103" s="29">
        <v>18439</v>
      </c>
      <c r="C4103" s="29">
        <v>17941</v>
      </c>
      <c r="D4103" s="29">
        <v>78.337999999999994</v>
      </c>
      <c r="E4103" s="29">
        <v>91.24</v>
      </c>
      <c r="F4103" s="29">
        <v>1.4106000000000001</v>
      </c>
      <c r="G4103" s="29">
        <v>1.0959E-2</v>
      </c>
      <c r="H4103" s="29">
        <v>0.14646999999999999</v>
      </c>
      <c r="I4103" s="29"/>
      <c r="J4103" s="29">
        <v>1.6292</v>
      </c>
      <c r="K4103" s="29">
        <v>3.1404000000000001E-2</v>
      </c>
      <c r="L4103" s="29">
        <v>0.29670000000000002</v>
      </c>
      <c r="M4103" s="29">
        <v>8.7840000000000001E-2</v>
      </c>
      <c r="N4103" s="29">
        <v>1.4460000000000001E-2</v>
      </c>
      <c r="O4103" s="29">
        <v>0.87429999999999997</v>
      </c>
      <c r="P4103" s="29">
        <v>1.18127</v>
      </c>
      <c r="Q4103" s="29">
        <v>2.1684999999999999E-2</v>
      </c>
      <c r="R4103" s="29">
        <v>2.1711000000000001E-2</v>
      </c>
      <c r="S4103" s="29">
        <v>3.0335000000000001E-2</v>
      </c>
      <c r="T4103" s="29">
        <v>0.95569999999999999</v>
      </c>
      <c r="U4103" s="29">
        <v>0.107469</v>
      </c>
      <c r="V4103" s="29">
        <v>0.55910000000000004</v>
      </c>
    </row>
    <row r="4104" spans="1:22" ht="14.25" customHeight="1" x14ac:dyDescent="0.3">
      <c r="A4104" s="57">
        <v>40197</v>
      </c>
      <c r="B4104" s="29">
        <v>18437</v>
      </c>
      <c r="C4104" s="29">
        <v>17941</v>
      </c>
      <c r="D4104" s="29">
        <v>77.5</v>
      </c>
      <c r="E4104" s="29">
        <v>91.15</v>
      </c>
      <c r="F4104" s="29">
        <v>1.4288000000000001</v>
      </c>
      <c r="G4104" s="29">
        <v>1.0972000000000001E-2</v>
      </c>
      <c r="H4104" s="29">
        <v>0.14646999999999999</v>
      </c>
      <c r="I4104" s="29"/>
      <c r="J4104" s="29">
        <v>1.6362000000000001</v>
      </c>
      <c r="K4104" s="29">
        <v>3.1459000000000001E-2</v>
      </c>
      <c r="L4104" s="29">
        <v>0.29880000000000001</v>
      </c>
      <c r="M4104" s="29">
        <v>8.8650000000000007E-2</v>
      </c>
      <c r="N4104" s="29">
        <v>1.4460000000000001E-2</v>
      </c>
      <c r="O4104" s="29">
        <v>0.87529999999999997</v>
      </c>
      <c r="P4104" s="29">
        <v>1.1806399999999999</v>
      </c>
      <c r="Q4104" s="29">
        <v>2.1779E-2</v>
      </c>
      <c r="R4104" s="29">
        <v>2.1853000000000001E-2</v>
      </c>
      <c r="S4104" s="29">
        <v>3.0432000000000001E-2</v>
      </c>
      <c r="T4104" s="29">
        <v>0.96960000000000002</v>
      </c>
      <c r="U4104" s="29">
        <v>0.10828400000000001</v>
      </c>
      <c r="V4104" s="29">
        <v>0.56459999999999999</v>
      </c>
    </row>
    <row r="4105" spans="1:22" ht="14.25" customHeight="1" x14ac:dyDescent="0.3">
      <c r="A4105" s="57">
        <v>40196</v>
      </c>
      <c r="B4105" s="29">
        <v>18440</v>
      </c>
      <c r="C4105" s="29">
        <v>17941</v>
      </c>
      <c r="D4105" s="29">
        <v>77.063999999999993</v>
      </c>
      <c r="E4105" s="29">
        <v>90.79</v>
      </c>
      <c r="F4105" s="29">
        <v>1.4383999999999999</v>
      </c>
      <c r="G4105" s="29">
        <v>1.1016E-2</v>
      </c>
      <c r="H4105" s="29">
        <v>0.14649000000000001</v>
      </c>
      <c r="I4105" s="29"/>
      <c r="J4105" s="29">
        <v>1.6343000000000001</v>
      </c>
      <c r="K4105" s="29">
        <v>3.1469999999999998E-2</v>
      </c>
      <c r="L4105" s="29">
        <v>0.2994</v>
      </c>
      <c r="M4105" s="29">
        <v>8.8919999999999999E-2</v>
      </c>
      <c r="N4105" s="29">
        <v>1.444E-2</v>
      </c>
      <c r="O4105" s="29">
        <v>0.87519999999999998</v>
      </c>
      <c r="P4105" s="29">
        <v>1.1848399999999999</v>
      </c>
      <c r="Q4105" s="29">
        <v>2.1814E-2</v>
      </c>
      <c r="R4105" s="29">
        <v>2.1908E-2</v>
      </c>
      <c r="S4105" s="29">
        <v>3.0436999999999999E-2</v>
      </c>
      <c r="T4105" s="29">
        <v>0.97460000000000002</v>
      </c>
      <c r="U4105" s="29">
        <v>0.108372</v>
      </c>
      <c r="V4105" s="29">
        <v>0.56689999999999996</v>
      </c>
    </row>
    <row r="4106" spans="1:22" ht="14.25" customHeight="1" x14ac:dyDescent="0.3">
      <c r="A4106" s="57">
        <v>40193</v>
      </c>
      <c r="B4106" s="29">
        <v>18475</v>
      </c>
      <c r="C4106" s="29">
        <v>17941</v>
      </c>
      <c r="D4106" s="29">
        <v>77.322999999999993</v>
      </c>
      <c r="E4106" s="29">
        <v>90.77</v>
      </c>
      <c r="F4106" s="29">
        <v>1.4387000000000001</v>
      </c>
      <c r="G4106" s="29">
        <v>1.1015E-2</v>
      </c>
      <c r="H4106" s="29">
        <v>0.14648</v>
      </c>
      <c r="I4106" s="29"/>
      <c r="J4106" s="29">
        <v>1.6264000000000001</v>
      </c>
      <c r="K4106" s="29">
        <v>3.1447999999999997E-2</v>
      </c>
      <c r="L4106" s="29">
        <v>0.29920000000000002</v>
      </c>
      <c r="M4106" s="29">
        <v>8.9039999999999994E-2</v>
      </c>
      <c r="N4106" s="29">
        <v>1.444E-2</v>
      </c>
      <c r="O4106" s="29">
        <v>0.87529999999999997</v>
      </c>
      <c r="P4106" s="29">
        <v>1.1868799999999999</v>
      </c>
      <c r="Q4106" s="29">
        <v>2.1812999999999999E-2</v>
      </c>
      <c r="R4106" s="29">
        <v>2.1919999999999999E-2</v>
      </c>
      <c r="S4106" s="29">
        <v>3.0414E-2</v>
      </c>
      <c r="T4106" s="29">
        <v>0.97170000000000001</v>
      </c>
      <c r="U4106" s="29">
        <v>0.108255</v>
      </c>
      <c r="V4106" s="29">
        <v>0.56440000000000001</v>
      </c>
    </row>
    <row r="4107" spans="1:22" ht="14.25" customHeight="1" x14ac:dyDescent="0.3">
      <c r="A4107" s="57">
        <v>40192</v>
      </c>
      <c r="B4107" s="29">
        <v>18472</v>
      </c>
      <c r="C4107" s="29">
        <v>17941</v>
      </c>
      <c r="D4107" s="29">
        <v>76.731999999999999</v>
      </c>
      <c r="E4107" s="29">
        <v>91.21</v>
      </c>
      <c r="F4107" s="29">
        <v>1.4499</v>
      </c>
      <c r="G4107" s="29">
        <v>1.0965000000000001E-2</v>
      </c>
      <c r="H4107" s="29">
        <v>0.14648</v>
      </c>
      <c r="I4107" s="29"/>
      <c r="J4107" s="29">
        <v>1.6335</v>
      </c>
      <c r="K4107" s="29">
        <v>3.1498999999999999E-2</v>
      </c>
      <c r="L4107" s="29">
        <v>0.2999</v>
      </c>
      <c r="M4107" s="29">
        <v>8.9050000000000004E-2</v>
      </c>
      <c r="N4107" s="29">
        <v>1.444E-2</v>
      </c>
      <c r="O4107" s="29">
        <v>0.87439999999999996</v>
      </c>
      <c r="P4107" s="29">
        <v>1.18302</v>
      </c>
      <c r="Q4107" s="29">
        <v>2.1871999999999999E-2</v>
      </c>
      <c r="R4107" s="29">
        <v>2.1958999999999999E-2</v>
      </c>
      <c r="S4107" s="29">
        <v>3.0440999999999999E-2</v>
      </c>
      <c r="T4107" s="29">
        <v>0.97709999999999997</v>
      </c>
      <c r="U4107" s="29">
        <v>0.10915900000000001</v>
      </c>
      <c r="V4107" s="29">
        <v>0.56840000000000002</v>
      </c>
    </row>
    <row r="4108" spans="1:22" ht="14.25" customHeight="1" x14ac:dyDescent="0.3">
      <c r="A4108" s="57">
        <v>40191</v>
      </c>
      <c r="B4108" s="29">
        <v>18472</v>
      </c>
      <c r="C4108" s="29">
        <v>17941</v>
      </c>
      <c r="D4108" s="29">
        <v>76.846000000000004</v>
      </c>
      <c r="E4108" s="29">
        <v>91.37</v>
      </c>
      <c r="F4108" s="29">
        <v>1.4510000000000001</v>
      </c>
      <c r="G4108" s="29">
        <v>1.0944000000000001E-2</v>
      </c>
      <c r="H4108" s="29">
        <v>0.14646999999999999</v>
      </c>
      <c r="I4108" s="29"/>
      <c r="J4108" s="29">
        <v>1.6279999999999999</v>
      </c>
      <c r="K4108" s="29">
        <v>3.1447000000000003E-2</v>
      </c>
      <c r="L4108" s="29">
        <v>0.2989</v>
      </c>
      <c r="M4108" s="29">
        <v>8.9109999999999995E-2</v>
      </c>
      <c r="N4108" s="29">
        <v>1.4449999999999999E-2</v>
      </c>
      <c r="O4108" s="29">
        <v>0.87439999999999996</v>
      </c>
      <c r="P4108" s="29">
        <v>1.17953</v>
      </c>
      <c r="Q4108" s="29">
        <v>2.181E-2</v>
      </c>
      <c r="R4108" s="29">
        <v>2.1898999999999998E-2</v>
      </c>
      <c r="S4108" s="29">
        <v>3.0280000000000001E-2</v>
      </c>
      <c r="T4108" s="29">
        <v>0.96989999999999998</v>
      </c>
      <c r="U4108" s="29">
        <v>0.109212</v>
      </c>
      <c r="V4108" s="29">
        <v>0.56869999999999998</v>
      </c>
    </row>
    <row r="4109" spans="1:22" ht="14.25" customHeight="1" x14ac:dyDescent="0.3">
      <c r="A4109" s="57">
        <v>40190</v>
      </c>
      <c r="B4109" s="29">
        <v>18437</v>
      </c>
      <c r="C4109" s="29">
        <v>17941</v>
      </c>
      <c r="D4109" s="29">
        <v>76.953999999999994</v>
      </c>
      <c r="E4109" s="29">
        <v>90.98</v>
      </c>
      <c r="F4109" s="29">
        <v>1.4486000000000001</v>
      </c>
      <c r="G4109" s="29">
        <v>1.0991000000000001E-2</v>
      </c>
      <c r="H4109" s="29">
        <v>0.14648</v>
      </c>
      <c r="I4109" s="29"/>
      <c r="J4109" s="29">
        <v>1.6164000000000001</v>
      </c>
      <c r="K4109" s="29">
        <v>3.1461999999999997E-2</v>
      </c>
      <c r="L4109" s="29">
        <v>0.29959999999999998</v>
      </c>
      <c r="M4109" s="29">
        <v>8.899E-2</v>
      </c>
      <c r="N4109" s="29">
        <v>1.4449999999999999E-2</v>
      </c>
      <c r="O4109" s="29">
        <v>0.87429999999999997</v>
      </c>
      <c r="P4109" s="29">
        <v>1.1816199999999999</v>
      </c>
      <c r="Q4109" s="29">
        <v>2.1867999999999999E-2</v>
      </c>
      <c r="R4109" s="29">
        <v>2.1905999999999998E-2</v>
      </c>
      <c r="S4109" s="29">
        <v>3.0256999999999999E-2</v>
      </c>
      <c r="T4109" s="29">
        <v>0.96260000000000001</v>
      </c>
      <c r="U4109" s="29">
        <v>0.109051</v>
      </c>
      <c r="V4109" s="29">
        <v>0.57240000000000002</v>
      </c>
    </row>
    <row r="4110" spans="1:22" ht="14.25" customHeight="1" x14ac:dyDescent="0.3">
      <c r="A4110" s="57">
        <v>40189</v>
      </c>
      <c r="B4110" s="29">
        <v>18467</v>
      </c>
      <c r="C4110" s="29">
        <v>17941</v>
      </c>
      <c r="D4110" s="29">
        <v>77.004999999999995</v>
      </c>
      <c r="E4110" s="29">
        <v>92.09</v>
      </c>
      <c r="F4110" s="29">
        <v>1.4513</v>
      </c>
      <c r="G4110" s="29">
        <v>1.0859000000000001E-2</v>
      </c>
      <c r="H4110" s="29">
        <v>0.14646000000000001</v>
      </c>
      <c r="I4110" s="29"/>
      <c r="J4110" s="29">
        <v>1.6114999999999999</v>
      </c>
      <c r="K4110" s="29">
        <v>3.1490999999999998E-2</v>
      </c>
      <c r="L4110" s="29">
        <v>0.2999</v>
      </c>
      <c r="M4110" s="29">
        <v>8.9279999999999998E-2</v>
      </c>
      <c r="N4110" s="29">
        <v>1.444E-2</v>
      </c>
      <c r="O4110" s="29">
        <v>0.87470000000000003</v>
      </c>
      <c r="P4110" s="29">
        <v>1.1750499999999999</v>
      </c>
      <c r="Q4110" s="29">
        <v>2.1954000000000001E-2</v>
      </c>
      <c r="R4110" s="29">
        <v>2.206E-2</v>
      </c>
      <c r="S4110" s="29">
        <v>3.0256999999999999E-2</v>
      </c>
      <c r="T4110" s="29">
        <v>0.96760000000000002</v>
      </c>
      <c r="U4110" s="29">
        <v>0.109212</v>
      </c>
      <c r="V4110" s="29">
        <v>0.5766</v>
      </c>
    </row>
    <row r="4111" spans="1:22" ht="14.25" customHeight="1" x14ac:dyDescent="0.3">
      <c r="A4111" s="57">
        <v>40186</v>
      </c>
      <c r="B4111" s="29">
        <v>18437</v>
      </c>
      <c r="C4111" s="29">
        <v>17941</v>
      </c>
      <c r="D4111" s="29">
        <v>77.471000000000004</v>
      </c>
      <c r="E4111" s="29">
        <v>92.66</v>
      </c>
      <c r="F4111" s="29">
        <v>1.4409000000000001</v>
      </c>
      <c r="G4111" s="29">
        <v>1.0789999999999999E-2</v>
      </c>
      <c r="H4111" s="29">
        <v>0.14646000000000001</v>
      </c>
      <c r="I4111" s="29"/>
      <c r="J4111" s="29">
        <v>1.6023000000000001</v>
      </c>
      <c r="K4111" s="29">
        <v>3.1375E-2</v>
      </c>
      <c r="L4111" s="29">
        <v>0.29630000000000001</v>
      </c>
      <c r="M4111" s="29">
        <v>8.8929999999999995E-2</v>
      </c>
      <c r="N4111" s="29">
        <v>1.444E-2</v>
      </c>
      <c r="O4111" s="29">
        <v>0.87409999999999999</v>
      </c>
      <c r="P4111" s="29">
        <v>1.17842</v>
      </c>
      <c r="Q4111" s="29">
        <v>2.1859E-2</v>
      </c>
      <c r="R4111" s="29">
        <v>2.1853000000000001E-2</v>
      </c>
      <c r="S4111" s="29">
        <v>3.0204999999999999E-2</v>
      </c>
      <c r="T4111" s="29">
        <v>0.96819999999999995</v>
      </c>
      <c r="U4111" s="29">
        <v>0.108501</v>
      </c>
      <c r="V4111" s="29">
        <v>0.57899999999999996</v>
      </c>
    </row>
    <row r="4112" spans="1:22" ht="14.25" customHeight="1" x14ac:dyDescent="0.3">
      <c r="A4112" s="57">
        <v>40185</v>
      </c>
      <c r="B4112" s="29">
        <v>18456</v>
      </c>
      <c r="C4112" s="29">
        <v>17941</v>
      </c>
      <c r="D4112" s="29">
        <v>77.912999999999997</v>
      </c>
      <c r="E4112" s="29">
        <v>93.37</v>
      </c>
      <c r="F4112" s="29">
        <v>1.4308000000000001</v>
      </c>
      <c r="G4112" s="29">
        <v>1.0713E-2</v>
      </c>
      <c r="H4112" s="29">
        <v>0.14646000000000001</v>
      </c>
      <c r="I4112" s="29"/>
      <c r="J4112" s="29">
        <v>1.5932999999999999</v>
      </c>
      <c r="K4112" s="29">
        <v>3.1377000000000002E-2</v>
      </c>
      <c r="L4112" s="29">
        <v>0.29670000000000002</v>
      </c>
      <c r="M4112" s="29">
        <v>8.7870000000000004E-2</v>
      </c>
      <c r="N4112" s="29">
        <v>1.444E-2</v>
      </c>
      <c r="O4112" s="29">
        <v>0.87480000000000002</v>
      </c>
      <c r="P4112" s="29">
        <v>1.18092</v>
      </c>
      <c r="Q4112" s="29">
        <v>2.1783E-2</v>
      </c>
      <c r="R4112" s="29">
        <v>2.1887E-2</v>
      </c>
      <c r="S4112" s="29">
        <v>3.0169999999999999E-2</v>
      </c>
      <c r="T4112" s="29">
        <v>0.96650000000000003</v>
      </c>
      <c r="U4112" s="29">
        <v>0.10771799999999999</v>
      </c>
      <c r="V4112" s="29">
        <v>0.57320000000000004</v>
      </c>
    </row>
    <row r="4113" spans="1:22" ht="14.25" customHeight="1" x14ac:dyDescent="0.3">
      <c r="A4113" s="57">
        <v>40184</v>
      </c>
      <c r="B4113" s="29">
        <v>18479</v>
      </c>
      <c r="C4113" s="29">
        <v>17941</v>
      </c>
      <c r="D4113" s="29">
        <v>77.492999999999995</v>
      </c>
      <c r="E4113" s="29">
        <v>92.32</v>
      </c>
      <c r="F4113" s="29">
        <v>1.4408000000000001</v>
      </c>
      <c r="G4113" s="29">
        <v>1.0832E-2</v>
      </c>
      <c r="H4113" s="29">
        <v>0.14646999999999999</v>
      </c>
      <c r="I4113" s="29"/>
      <c r="J4113" s="29">
        <v>1.6019000000000001</v>
      </c>
      <c r="K4113" s="29">
        <v>3.1378999999999997E-2</v>
      </c>
      <c r="L4113" s="29">
        <v>0.29720000000000002</v>
      </c>
      <c r="M4113" s="29">
        <v>8.8480000000000003E-2</v>
      </c>
      <c r="N4113" s="29">
        <v>1.444E-2</v>
      </c>
      <c r="O4113" s="29">
        <v>0.87460000000000004</v>
      </c>
      <c r="P4113" s="29">
        <v>1.18337</v>
      </c>
      <c r="Q4113" s="29">
        <v>2.1802999999999999E-2</v>
      </c>
      <c r="R4113" s="29">
        <v>2.1805999999999999E-2</v>
      </c>
      <c r="S4113" s="29">
        <v>3.0172999999999998E-2</v>
      </c>
      <c r="T4113" s="29">
        <v>0.96870000000000001</v>
      </c>
      <c r="U4113" s="29">
        <v>0.10839500000000001</v>
      </c>
      <c r="V4113" s="29">
        <v>0.57699999999999996</v>
      </c>
    </row>
    <row r="4114" spans="1:22" ht="14.25" customHeight="1" x14ac:dyDescent="0.3">
      <c r="A4114" s="57">
        <v>40183</v>
      </c>
      <c r="B4114" s="29">
        <v>18437</v>
      </c>
      <c r="C4114" s="29">
        <v>17941</v>
      </c>
      <c r="D4114" s="29">
        <v>77.619</v>
      </c>
      <c r="E4114" s="29">
        <v>91.72</v>
      </c>
      <c r="F4114" s="29">
        <v>1.4365000000000001</v>
      </c>
      <c r="G4114" s="29">
        <v>1.0905E-2</v>
      </c>
      <c r="H4114" s="29">
        <v>0.14646999999999999</v>
      </c>
      <c r="I4114" s="29"/>
      <c r="J4114" s="29">
        <v>1.5992</v>
      </c>
      <c r="K4114" s="29">
        <v>3.1392000000000003E-2</v>
      </c>
      <c r="L4114" s="29">
        <v>0.29480000000000001</v>
      </c>
      <c r="M4114" s="29">
        <v>8.7690000000000004E-2</v>
      </c>
      <c r="N4114" s="29">
        <v>1.444E-2</v>
      </c>
      <c r="O4114" s="29">
        <v>0.87470000000000003</v>
      </c>
      <c r="P4114" s="29">
        <v>1.18022</v>
      </c>
      <c r="Q4114" s="29">
        <v>2.1755E-2</v>
      </c>
      <c r="R4114" s="29">
        <v>2.1625999999999999E-2</v>
      </c>
      <c r="S4114" s="29">
        <v>3.0151000000000001E-2</v>
      </c>
      <c r="T4114" s="29">
        <v>0.96250000000000002</v>
      </c>
      <c r="U4114" s="29">
        <v>0.107394</v>
      </c>
      <c r="V4114" s="29">
        <v>0.57830000000000004</v>
      </c>
    </row>
    <row r="4115" spans="1:22" ht="14.25" customHeight="1" x14ac:dyDescent="0.3">
      <c r="A4115" s="57">
        <v>40182</v>
      </c>
      <c r="B4115" s="29">
        <v>18437</v>
      </c>
      <c r="C4115" s="29">
        <v>17941</v>
      </c>
      <c r="D4115" s="29">
        <v>77.525000000000006</v>
      </c>
      <c r="E4115" s="29">
        <v>92.51</v>
      </c>
      <c r="F4115" s="29">
        <v>1.4413</v>
      </c>
      <c r="G4115" s="29">
        <v>1.0808999999999999E-2</v>
      </c>
      <c r="H4115" s="29">
        <v>0.14648</v>
      </c>
      <c r="I4115" s="29"/>
      <c r="J4115" s="29">
        <v>1.6085</v>
      </c>
      <c r="K4115" s="29">
        <v>3.1519999999999999E-2</v>
      </c>
      <c r="L4115" s="29">
        <v>0.29370000000000002</v>
      </c>
      <c r="M4115" s="29">
        <v>8.6929999999999993E-2</v>
      </c>
      <c r="N4115" s="29">
        <v>1.444E-2</v>
      </c>
      <c r="O4115" s="29">
        <v>0.87380000000000002</v>
      </c>
      <c r="P4115" s="29">
        <v>1.18276</v>
      </c>
      <c r="Q4115" s="29">
        <v>2.1798999999999999E-2</v>
      </c>
      <c r="R4115" s="29">
        <v>2.1597999999999999E-2</v>
      </c>
      <c r="S4115" s="29">
        <v>3.0091E-2</v>
      </c>
      <c r="T4115" s="29">
        <v>0.96009999999999995</v>
      </c>
      <c r="U4115" s="29">
        <v>0.106542</v>
      </c>
      <c r="V4115" s="29">
        <v>0.58089999999999997</v>
      </c>
    </row>
    <row r="4116" spans="1:22" ht="14.25" customHeight="1" x14ac:dyDescent="0.3">
      <c r="A4116" s="57">
        <v>40179</v>
      </c>
      <c r="B4116" s="29">
        <v>18479</v>
      </c>
      <c r="C4116" s="29">
        <v>17941</v>
      </c>
      <c r="D4116" s="29">
        <v>77.86</v>
      </c>
      <c r="E4116" s="29">
        <v>93.04</v>
      </c>
      <c r="F4116" s="29">
        <v>1.4323999999999999</v>
      </c>
      <c r="G4116" s="29">
        <v>1.0749E-2</v>
      </c>
      <c r="H4116" s="29">
        <v>0.14646999999999999</v>
      </c>
      <c r="I4116" s="29"/>
      <c r="J4116" s="29">
        <v>1.6151</v>
      </c>
      <c r="K4116" s="29">
        <v>3.1265000000000001E-2</v>
      </c>
      <c r="L4116" s="29">
        <v>0.29289999999999999</v>
      </c>
      <c r="M4116" s="29">
        <v>8.6239999999999997E-2</v>
      </c>
      <c r="N4116" s="29">
        <v>1.444E-2</v>
      </c>
      <c r="O4116" s="29">
        <v>0.87450000000000006</v>
      </c>
      <c r="P4116" s="29">
        <v>1.1849099999999999</v>
      </c>
      <c r="Q4116" s="29">
        <v>2.1691999999999999E-2</v>
      </c>
      <c r="R4116" s="29">
        <v>2.1447999999999998E-2</v>
      </c>
      <c r="S4116" s="29">
        <v>2.9994E-2</v>
      </c>
      <c r="T4116" s="29">
        <v>0.94989999999999997</v>
      </c>
      <c r="U4116" s="29">
        <v>0.10655299999999999</v>
      </c>
      <c r="V4116" s="29">
        <v>0.57379999999999998</v>
      </c>
    </row>
    <row r="4117" spans="1:22" ht="14.25" customHeight="1" x14ac:dyDescent="0.3">
      <c r="A4117" s="57">
        <v>40178</v>
      </c>
      <c r="B4117" s="29">
        <v>18479</v>
      </c>
      <c r="C4117" s="29">
        <v>17941</v>
      </c>
      <c r="D4117" s="29">
        <v>77.86</v>
      </c>
      <c r="E4117" s="29">
        <v>93.03</v>
      </c>
      <c r="F4117" s="29">
        <v>1.4320999999999999</v>
      </c>
      <c r="G4117" s="29">
        <v>1.0753E-2</v>
      </c>
      <c r="H4117" s="29">
        <v>0.14646999999999999</v>
      </c>
      <c r="I4117" s="29"/>
      <c r="J4117" s="29">
        <v>1.617</v>
      </c>
      <c r="K4117" s="29">
        <v>3.1244999999999998E-2</v>
      </c>
      <c r="L4117" s="29">
        <v>0.29360000000000003</v>
      </c>
      <c r="M4117" s="29">
        <v>8.5860000000000006E-2</v>
      </c>
      <c r="N4117" s="29">
        <v>1.444E-2</v>
      </c>
      <c r="O4117" s="29">
        <v>0.87409999999999999</v>
      </c>
      <c r="P4117" s="29">
        <v>1.1844300000000001</v>
      </c>
      <c r="Q4117" s="29">
        <v>2.1691999999999999E-2</v>
      </c>
      <c r="R4117" s="29">
        <v>2.1493000000000002E-2</v>
      </c>
      <c r="S4117" s="29">
        <v>2.9968999999999999E-2</v>
      </c>
      <c r="T4117" s="29">
        <v>0.9506</v>
      </c>
      <c r="U4117" s="29">
        <v>0.10649599999999999</v>
      </c>
      <c r="V4117" s="29">
        <v>0.57379999999999998</v>
      </c>
    </row>
    <row r="4118" spans="1:22" ht="14.25" customHeight="1" x14ac:dyDescent="0.3">
      <c r="A4118" s="57">
        <v>40177</v>
      </c>
      <c r="B4118" s="29">
        <v>18437</v>
      </c>
      <c r="C4118" s="29">
        <v>17941</v>
      </c>
      <c r="D4118" s="29">
        <v>77.914000000000001</v>
      </c>
      <c r="E4118" s="29">
        <v>92.44</v>
      </c>
      <c r="F4118" s="29">
        <v>1.4339</v>
      </c>
      <c r="G4118" s="29">
        <v>1.0817999999999999E-2</v>
      </c>
      <c r="H4118" s="29">
        <v>0.14652000000000001</v>
      </c>
      <c r="I4118" s="29"/>
      <c r="J4118" s="29">
        <v>1.6077999999999999</v>
      </c>
      <c r="K4118" s="29">
        <v>3.1061999999999999E-2</v>
      </c>
      <c r="L4118" s="29">
        <v>0.29260000000000003</v>
      </c>
      <c r="M4118" s="29">
        <v>8.5800000000000001E-2</v>
      </c>
      <c r="N4118" s="29">
        <v>1.444E-2</v>
      </c>
      <c r="O4118" s="29">
        <v>0.87409999999999999</v>
      </c>
      <c r="P4118" s="29">
        <v>1.1946099999999999</v>
      </c>
      <c r="Q4118" s="29">
        <v>2.1656000000000002E-2</v>
      </c>
      <c r="R4118" s="29">
        <v>2.1392000000000001E-2</v>
      </c>
      <c r="S4118" s="29">
        <v>2.9981000000000001E-2</v>
      </c>
      <c r="T4118" s="29">
        <v>0.9476</v>
      </c>
      <c r="U4118" s="29">
        <v>0.105989</v>
      </c>
      <c r="V4118" s="29">
        <v>0.57389999999999997</v>
      </c>
    </row>
    <row r="4119" spans="1:22" ht="14.25" customHeight="1" x14ac:dyDescent="0.3">
      <c r="A4119" s="57">
        <v>40176</v>
      </c>
      <c r="B4119" s="29">
        <v>18437</v>
      </c>
      <c r="C4119" s="29">
        <v>17941</v>
      </c>
      <c r="D4119" s="29">
        <v>77.831000000000003</v>
      </c>
      <c r="E4119" s="29">
        <v>92</v>
      </c>
      <c r="F4119" s="29">
        <v>1.4354</v>
      </c>
      <c r="G4119" s="29">
        <v>1.0869999999999999E-2</v>
      </c>
      <c r="H4119" s="29">
        <v>0.14643999999999999</v>
      </c>
      <c r="I4119" s="29"/>
      <c r="J4119" s="29">
        <v>1.5904</v>
      </c>
      <c r="K4119" s="29">
        <v>3.0981999999999999E-2</v>
      </c>
      <c r="L4119" s="29">
        <v>0.29160000000000003</v>
      </c>
      <c r="M4119" s="29">
        <v>8.5709999999999995E-2</v>
      </c>
      <c r="N4119" s="29">
        <v>1.444E-2</v>
      </c>
      <c r="O4119" s="29">
        <v>0.87450000000000006</v>
      </c>
      <c r="P4119" s="29">
        <v>1.1881299999999999</v>
      </c>
      <c r="Q4119" s="29">
        <v>2.1607999999999999E-2</v>
      </c>
      <c r="R4119" s="29">
        <v>2.1426000000000001E-2</v>
      </c>
      <c r="S4119" s="29">
        <v>2.9999000000000001E-2</v>
      </c>
      <c r="T4119" s="29">
        <v>0.95850000000000002</v>
      </c>
      <c r="U4119" s="29">
        <v>0.106005</v>
      </c>
      <c r="V4119" s="29">
        <v>0.57430000000000003</v>
      </c>
    </row>
    <row r="4120" spans="1:22" ht="14.25" customHeight="1" x14ac:dyDescent="0.3">
      <c r="A4120" s="57">
        <v>40175</v>
      </c>
      <c r="B4120" s="29">
        <v>18437</v>
      </c>
      <c r="C4120" s="29">
        <v>17941</v>
      </c>
      <c r="D4120" s="29">
        <v>77.632999999999996</v>
      </c>
      <c r="E4120" s="29">
        <v>91.63</v>
      </c>
      <c r="F4120" s="29">
        <v>1.4378</v>
      </c>
      <c r="G4120" s="29">
        <v>1.0914E-2</v>
      </c>
      <c r="H4120" s="29">
        <v>0.14641999999999999</v>
      </c>
      <c r="I4120" s="29"/>
      <c r="J4120" s="29">
        <v>1.6001000000000001</v>
      </c>
      <c r="K4120" s="29">
        <v>3.0972E-2</v>
      </c>
      <c r="L4120" s="29">
        <v>0.2918</v>
      </c>
      <c r="M4120" s="29">
        <v>8.5500000000000007E-2</v>
      </c>
      <c r="N4120" s="29">
        <v>1.4449999999999999E-2</v>
      </c>
      <c r="O4120" s="29">
        <v>0.87450000000000006</v>
      </c>
      <c r="P4120" s="29">
        <v>1.19112</v>
      </c>
      <c r="Q4120" s="29">
        <v>2.1564E-2</v>
      </c>
      <c r="R4120" s="29">
        <v>2.1454999999999998E-2</v>
      </c>
      <c r="S4120" s="29">
        <v>2.9968999999999999E-2</v>
      </c>
      <c r="T4120" s="29">
        <v>0.95889999999999997</v>
      </c>
      <c r="U4120" s="29">
        <v>0.10582</v>
      </c>
      <c r="V4120" s="29">
        <v>0.5746</v>
      </c>
    </row>
    <row r="4121" spans="1:22" ht="14.25" customHeight="1" x14ac:dyDescent="0.3">
      <c r="A4121" s="57">
        <v>40172</v>
      </c>
      <c r="B4121" s="29">
        <v>18474</v>
      </c>
      <c r="C4121" s="29">
        <v>17941</v>
      </c>
      <c r="D4121" s="29">
        <v>77.733999999999995</v>
      </c>
      <c r="E4121" s="29">
        <v>91.3</v>
      </c>
      <c r="F4121" s="29">
        <v>1.4411</v>
      </c>
      <c r="G4121" s="29">
        <v>1.0977000000000001E-2</v>
      </c>
      <c r="H4121" s="29">
        <v>0.14646999999999999</v>
      </c>
      <c r="I4121" s="29"/>
      <c r="J4121" s="29">
        <v>1.5966</v>
      </c>
      <c r="K4121" s="29">
        <v>3.0995999999999999E-2</v>
      </c>
      <c r="L4121" s="29">
        <v>0.29149999999999998</v>
      </c>
      <c r="M4121" s="29">
        <v>8.5139999999999993E-2</v>
      </c>
      <c r="N4121" s="29">
        <v>1.4449999999999999E-2</v>
      </c>
      <c r="O4121" s="29">
        <v>0.87450000000000006</v>
      </c>
      <c r="P4121" s="29">
        <v>1.1873</v>
      </c>
      <c r="Q4121" s="29">
        <v>2.1552000000000002E-2</v>
      </c>
      <c r="R4121" s="29">
        <v>2.1436E-2</v>
      </c>
      <c r="S4121" s="29">
        <v>2.9989999999999999E-2</v>
      </c>
      <c r="T4121" s="29">
        <v>0.95240000000000002</v>
      </c>
      <c r="U4121" s="29">
        <v>0.105513</v>
      </c>
      <c r="V4121" s="29">
        <v>0.56720000000000004</v>
      </c>
    </row>
    <row r="4122" spans="1:22" ht="14.25" customHeight="1" x14ac:dyDescent="0.3">
      <c r="A4122" s="57">
        <v>40171</v>
      </c>
      <c r="B4122" s="29">
        <v>18479</v>
      </c>
      <c r="C4122" s="29">
        <v>17941</v>
      </c>
      <c r="D4122" s="29">
        <v>77.733999999999995</v>
      </c>
      <c r="E4122" s="29">
        <v>91.54</v>
      </c>
      <c r="F4122" s="29">
        <v>1.4379999999999999</v>
      </c>
      <c r="G4122" s="29">
        <v>1.0924E-2</v>
      </c>
      <c r="H4122" s="29">
        <v>0.14645</v>
      </c>
      <c r="I4122" s="29"/>
      <c r="J4122" s="29">
        <v>1.5965</v>
      </c>
      <c r="K4122" s="29">
        <v>3.0962E-2</v>
      </c>
      <c r="L4122" s="29">
        <v>0.29170000000000001</v>
      </c>
      <c r="M4122" s="29">
        <v>8.4970000000000004E-2</v>
      </c>
      <c r="N4122" s="29">
        <v>1.4449999999999999E-2</v>
      </c>
      <c r="O4122" s="29">
        <v>0.87429999999999997</v>
      </c>
      <c r="P4122" s="29">
        <v>1.1860999999999999</v>
      </c>
      <c r="Q4122" s="29">
        <v>2.1554E-2</v>
      </c>
      <c r="R4122" s="29">
        <v>2.1436E-2</v>
      </c>
      <c r="S4122" s="29">
        <v>3.0002999999999998E-2</v>
      </c>
      <c r="T4122" s="29">
        <v>0.9526</v>
      </c>
      <c r="U4122" s="29">
        <v>0.105541</v>
      </c>
      <c r="V4122" s="29">
        <v>0.56720000000000004</v>
      </c>
    </row>
    <row r="4123" spans="1:22" ht="14.25" customHeight="1" x14ac:dyDescent="0.3">
      <c r="A4123" s="57">
        <v>40170</v>
      </c>
      <c r="B4123" s="29">
        <v>18456</v>
      </c>
      <c r="C4123" s="29">
        <v>17941</v>
      </c>
      <c r="D4123" s="29">
        <v>77.897000000000006</v>
      </c>
      <c r="E4123" s="29">
        <v>91.64</v>
      </c>
      <c r="F4123" s="29">
        <v>1.4337</v>
      </c>
      <c r="G4123" s="29">
        <v>1.0912E-2</v>
      </c>
      <c r="H4123" s="29">
        <v>0.14643999999999999</v>
      </c>
      <c r="I4123" s="29"/>
      <c r="J4123" s="29">
        <v>1.5956999999999999</v>
      </c>
      <c r="K4123" s="29">
        <v>3.0914000000000001E-2</v>
      </c>
      <c r="L4123" s="29">
        <v>0.29149999999999998</v>
      </c>
      <c r="M4123" s="29">
        <v>8.4669999999999995E-2</v>
      </c>
      <c r="N4123" s="29">
        <v>1.4460000000000001E-2</v>
      </c>
      <c r="O4123" s="29">
        <v>0.87450000000000006</v>
      </c>
      <c r="P4123" s="29">
        <v>1.1859900000000001</v>
      </c>
      <c r="Q4123" s="29">
        <v>2.1538000000000002E-2</v>
      </c>
      <c r="R4123" s="29">
        <v>2.1333999999999999E-2</v>
      </c>
      <c r="S4123" s="29">
        <v>2.9991E-2</v>
      </c>
      <c r="T4123" s="29">
        <v>0.95350000000000001</v>
      </c>
      <c r="U4123" s="29">
        <v>0.105263</v>
      </c>
      <c r="V4123" s="29">
        <v>0.56769999999999998</v>
      </c>
    </row>
    <row r="4124" spans="1:22" ht="14.25" customHeight="1" x14ac:dyDescent="0.3">
      <c r="A4124" s="57">
        <v>40169</v>
      </c>
      <c r="B4124" s="29">
        <v>18473</v>
      </c>
      <c r="C4124" s="29">
        <v>17941</v>
      </c>
      <c r="D4124" s="29">
        <v>78.25</v>
      </c>
      <c r="E4124" s="29">
        <v>91.84</v>
      </c>
      <c r="F4124" s="29">
        <v>1.4249000000000001</v>
      </c>
      <c r="G4124" s="29">
        <v>1.0888999999999999E-2</v>
      </c>
      <c r="H4124" s="29">
        <v>0.14645</v>
      </c>
      <c r="I4124" s="29"/>
      <c r="J4124" s="29">
        <v>1.5965</v>
      </c>
      <c r="K4124" s="29">
        <v>3.091E-2</v>
      </c>
      <c r="L4124" s="29">
        <v>0.29110000000000003</v>
      </c>
      <c r="M4124" s="29">
        <v>8.4669999999999995E-2</v>
      </c>
      <c r="N4124" s="29">
        <v>1.4449999999999999E-2</v>
      </c>
      <c r="O4124" s="29">
        <v>0.87470000000000003</v>
      </c>
      <c r="P4124" s="29">
        <v>1.1875800000000001</v>
      </c>
      <c r="Q4124" s="29">
        <v>2.1517000000000001E-2</v>
      </c>
      <c r="R4124" s="29">
        <v>2.1364999999999999E-2</v>
      </c>
      <c r="S4124" s="29">
        <v>3.0071000000000001E-2</v>
      </c>
      <c r="T4124" s="29">
        <v>0.94569999999999999</v>
      </c>
      <c r="U4124" s="29">
        <v>0.10543</v>
      </c>
      <c r="V4124" s="29">
        <v>0.56159999999999999</v>
      </c>
    </row>
    <row r="4125" spans="1:22" ht="14.25" customHeight="1" x14ac:dyDescent="0.3">
      <c r="A4125" s="57">
        <v>40168</v>
      </c>
      <c r="B4125" s="29">
        <v>18457</v>
      </c>
      <c r="C4125" s="29">
        <v>17941</v>
      </c>
      <c r="D4125" s="29">
        <v>78.037000000000006</v>
      </c>
      <c r="E4125" s="29">
        <v>91.17</v>
      </c>
      <c r="F4125" s="29">
        <v>1.4276</v>
      </c>
      <c r="G4125" s="29">
        <v>1.0966E-2</v>
      </c>
      <c r="H4125" s="29">
        <v>0.14643999999999999</v>
      </c>
      <c r="I4125" s="29"/>
      <c r="J4125" s="29">
        <v>1.6035999999999999</v>
      </c>
      <c r="K4125" s="29">
        <v>3.0884999999999999E-2</v>
      </c>
      <c r="L4125" s="29">
        <v>0.29070000000000001</v>
      </c>
      <c r="M4125" s="29">
        <v>8.448E-2</v>
      </c>
      <c r="N4125" s="29">
        <v>1.4449999999999999E-2</v>
      </c>
      <c r="O4125" s="29">
        <v>0.87409999999999999</v>
      </c>
      <c r="P4125" s="29">
        <v>1.1860999999999999</v>
      </c>
      <c r="Q4125" s="29">
        <v>2.1439E-2</v>
      </c>
      <c r="R4125" s="29">
        <v>2.1344999999999999E-2</v>
      </c>
      <c r="S4125" s="29">
        <v>3.0068000000000001E-2</v>
      </c>
      <c r="T4125" s="29">
        <v>0.94140000000000001</v>
      </c>
      <c r="U4125" s="29">
        <v>0.105402</v>
      </c>
      <c r="V4125" s="29">
        <v>0.5605</v>
      </c>
    </row>
    <row r="4126" spans="1:22" ht="14.25" customHeight="1" x14ac:dyDescent="0.3">
      <c r="A4126" s="57">
        <v>40165</v>
      </c>
      <c r="B4126" s="29">
        <v>18476</v>
      </c>
      <c r="C4126" s="29">
        <v>17941</v>
      </c>
      <c r="D4126" s="29">
        <v>77.820999999999998</v>
      </c>
      <c r="E4126" s="29">
        <v>90.5</v>
      </c>
      <c r="F4126" s="29">
        <v>1.4338</v>
      </c>
      <c r="G4126" s="29">
        <v>1.1058E-2</v>
      </c>
      <c r="H4126" s="29">
        <v>0.14645</v>
      </c>
      <c r="I4126" s="29"/>
      <c r="J4126" s="29">
        <v>1.6161000000000001</v>
      </c>
      <c r="K4126" s="29">
        <v>3.0890000000000001E-2</v>
      </c>
      <c r="L4126" s="29">
        <v>0.29110000000000003</v>
      </c>
      <c r="M4126" s="29">
        <v>8.5010000000000002E-2</v>
      </c>
      <c r="N4126" s="29">
        <v>1.4449999999999999E-2</v>
      </c>
      <c r="O4126" s="29">
        <v>0.87490000000000001</v>
      </c>
      <c r="P4126" s="29">
        <v>1.1871799999999999</v>
      </c>
      <c r="Q4126" s="29">
        <v>2.1453E-2</v>
      </c>
      <c r="R4126" s="29">
        <v>2.1409000000000001E-2</v>
      </c>
      <c r="S4126" s="29">
        <v>3.0161E-2</v>
      </c>
      <c r="T4126" s="29">
        <v>0.93759999999999999</v>
      </c>
      <c r="U4126" s="29">
        <v>0.105236</v>
      </c>
      <c r="V4126" s="29">
        <v>0.56010000000000004</v>
      </c>
    </row>
    <row r="4127" spans="1:22" ht="14.25" customHeight="1" x14ac:dyDescent="0.3">
      <c r="A4127" s="57">
        <v>40164</v>
      </c>
      <c r="B4127" s="29">
        <v>18470</v>
      </c>
      <c r="C4127" s="29">
        <v>17941</v>
      </c>
      <c r="D4127" s="29">
        <v>77.694000000000003</v>
      </c>
      <c r="E4127" s="29">
        <v>89.97</v>
      </c>
      <c r="F4127" s="29">
        <v>1.4338</v>
      </c>
      <c r="G4127" s="29">
        <v>1.1115E-2</v>
      </c>
      <c r="H4127" s="29">
        <v>0.14645</v>
      </c>
      <c r="I4127" s="29"/>
      <c r="J4127" s="29">
        <v>1.6153999999999999</v>
      </c>
      <c r="K4127" s="29">
        <v>3.092E-2</v>
      </c>
      <c r="L4127" s="29">
        <v>0.29110000000000003</v>
      </c>
      <c r="M4127" s="29">
        <v>8.4220000000000003E-2</v>
      </c>
      <c r="N4127" s="29">
        <v>1.4449999999999999E-2</v>
      </c>
      <c r="O4127" s="29">
        <v>0.87529999999999997</v>
      </c>
      <c r="P4127" s="29">
        <v>1.18571</v>
      </c>
      <c r="Q4127" s="29">
        <v>2.1441000000000002E-2</v>
      </c>
      <c r="R4127" s="29">
        <v>2.1332E-2</v>
      </c>
      <c r="S4127" s="29">
        <v>3.0092000000000001E-2</v>
      </c>
      <c r="T4127" s="29">
        <v>0.93359999999999999</v>
      </c>
      <c r="U4127" s="29">
        <v>0.104493</v>
      </c>
      <c r="V4127" s="29">
        <v>0.5605</v>
      </c>
    </row>
    <row r="4128" spans="1:22" ht="14.25" customHeight="1" x14ac:dyDescent="0.3">
      <c r="A4128" s="57">
        <v>40163</v>
      </c>
      <c r="B4128" s="29">
        <v>18446</v>
      </c>
      <c r="C4128" s="29">
        <v>17941</v>
      </c>
      <c r="D4128" s="29">
        <v>76.995000000000005</v>
      </c>
      <c r="E4128" s="29">
        <v>89.78</v>
      </c>
      <c r="F4128" s="29">
        <v>1.4531000000000001</v>
      </c>
      <c r="G4128" s="29">
        <v>1.1140000000000001E-2</v>
      </c>
      <c r="H4128" s="29">
        <v>0.14646000000000001</v>
      </c>
      <c r="I4128" s="29"/>
      <c r="J4128" s="29">
        <v>1.6334</v>
      </c>
      <c r="K4128" s="29">
        <v>3.0950999999999999E-2</v>
      </c>
      <c r="L4128" s="29">
        <v>0.29220000000000002</v>
      </c>
      <c r="M4128" s="29">
        <v>8.584E-2</v>
      </c>
      <c r="N4128" s="29">
        <v>1.4460000000000001E-2</v>
      </c>
      <c r="O4128" s="29">
        <v>0.87529999999999997</v>
      </c>
      <c r="P4128" s="29">
        <v>1.1882900000000001</v>
      </c>
      <c r="Q4128" s="29">
        <v>2.1611999999999999E-2</v>
      </c>
      <c r="R4128" s="29">
        <v>2.1430000000000001E-2</v>
      </c>
      <c r="S4128" s="29">
        <v>3.0138999999999999E-2</v>
      </c>
      <c r="T4128" s="29">
        <v>0.94230000000000003</v>
      </c>
      <c r="U4128" s="29">
        <v>0.105374</v>
      </c>
      <c r="V4128" s="29">
        <v>0.56940000000000002</v>
      </c>
    </row>
    <row r="4129" spans="1:22" ht="14.25" customHeight="1" x14ac:dyDescent="0.3">
      <c r="A4129" s="57">
        <v>40162</v>
      </c>
      <c r="B4129" s="29">
        <v>18387</v>
      </c>
      <c r="C4129" s="29">
        <v>17941</v>
      </c>
      <c r="D4129" s="29">
        <v>76.960999999999999</v>
      </c>
      <c r="E4129" s="29">
        <v>89.61</v>
      </c>
      <c r="F4129" s="29">
        <v>1.4538</v>
      </c>
      <c r="G4129" s="29">
        <v>1.1159000000000001E-2</v>
      </c>
      <c r="H4129" s="29">
        <v>0.14646000000000001</v>
      </c>
      <c r="I4129" s="29"/>
      <c r="J4129" s="29">
        <v>1.6267</v>
      </c>
      <c r="K4129" s="29">
        <v>3.0977999999999999E-2</v>
      </c>
      <c r="L4129" s="29">
        <v>0.29299999999999998</v>
      </c>
      <c r="M4129" s="29">
        <v>8.5800000000000001E-2</v>
      </c>
      <c r="N4129" s="29">
        <v>1.4449999999999999E-2</v>
      </c>
      <c r="O4129" s="29">
        <v>0.87450000000000006</v>
      </c>
      <c r="P4129" s="29">
        <v>1.18371</v>
      </c>
      <c r="Q4129" s="29">
        <v>2.1659999999999999E-2</v>
      </c>
      <c r="R4129" s="29">
        <v>2.1413000000000001E-2</v>
      </c>
      <c r="S4129" s="29">
        <v>3.0164E-2</v>
      </c>
      <c r="T4129" s="29">
        <v>0.94240000000000002</v>
      </c>
      <c r="U4129" s="29">
        <v>0.105519</v>
      </c>
      <c r="V4129" s="29">
        <v>0.57089999999999996</v>
      </c>
    </row>
    <row r="4130" spans="1:22" ht="14.25" customHeight="1" x14ac:dyDescent="0.3">
      <c r="A4130" s="57">
        <v>40161</v>
      </c>
      <c r="B4130" s="29">
        <v>18479</v>
      </c>
      <c r="C4130" s="29">
        <v>17941</v>
      </c>
      <c r="D4130" s="29">
        <v>76.352000000000004</v>
      </c>
      <c r="E4130" s="29">
        <v>88.62</v>
      </c>
      <c r="F4130" s="29">
        <v>1.4656</v>
      </c>
      <c r="G4130" s="29">
        <v>1.1284000000000001E-2</v>
      </c>
      <c r="H4130" s="29">
        <v>0.14646000000000001</v>
      </c>
      <c r="I4130" s="29"/>
      <c r="J4130" s="29">
        <v>1.6311</v>
      </c>
      <c r="K4130" s="29">
        <v>3.0962E-2</v>
      </c>
      <c r="L4130" s="29">
        <v>0.29389999999999999</v>
      </c>
      <c r="M4130" s="29">
        <v>8.6230000000000001E-2</v>
      </c>
      <c r="N4130" s="29">
        <v>1.447E-2</v>
      </c>
      <c r="O4130" s="29">
        <v>0.87370000000000003</v>
      </c>
      <c r="P4130" s="29">
        <v>1.1861699999999999</v>
      </c>
      <c r="Q4130" s="29">
        <v>2.1677999999999999E-2</v>
      </c>
      <c r="R4130" s="29">
        <v>2.1413000000000001E-2</v>
      </c>
      <c r="S4130" s="29">
        <v>3.0186000000000001E-2</v>
      </c>
      <c r="T4130" s="29">
        <v>0.94450000000000001</v>
      </c>
      <c r="U4130" s="29">
        <v>0.105558</v>
      </c>
      <c r="V4130" s="29">
        <v>0.57310000000000005</v>
      </c>
    </row>
    <row r="4131" spans="1:22" ht="14.25" customHeight="1" x14ac:dyDescent="0.3">
      <c r="A4131" s="57">
        <v>40158</v>
      </c>
      <c r="B4131" s="29">
        <v>18477</v>
      </c>
      <c r="C4131" s="29">
        <v>17941</v>
      </c>
      <c r="D4131" s="29">
        <v>76.572999999999993</v>
      </c>
      <c r="E4131" s="29">
        <v>89.1</v>
      </c>
      <c r="F4131" s="29">
        <v>1.4615</v>
      </c>
      <c r="G4131" s="29">
        <v>1.1228E-2</v>
      </c>
      <c r="H4131" s="29">
        <v>0.14646000000000001</v>
      </c>
      <c r="I4131" s="29"/>
      <c r="J4131" s="29">
        <v>1.6262000000000001</v>
      </c>
      <c r="K4131" s="29">
        <v>3.1078000000000001E-2</v>
      </c>
      <c r="L4131" s="29">
        <v>0.29370000000000002</v>
      </c>
      <c r="M4131" s="29">
        <v>8.5779999999999995E-2</v>
      </c>
      <c r="N4131" s="29">
        <v>1.4449999999999999E-2</v>
      </c>
      <c r="O4131" s="29">
        <v>0.87450000000000006</v>
      </c>
      <c r="P4131" s="29">
        <v>1.18899</v>
      </c>
      <c r="Q4131" s="29">
        <v>2.1655000000000001E-2</v>
      </c>
      <c r="R4131" s="29">
        <v>2.1482000000000001E-2</v>
      </c>
      <c r="S4131" s="29">
        <v>3.0221000000000001E-2</v>
      </c>
      <c r="T4131" s="29">
        <v>0.94299999999999995</v>
      </c>
      <c r="U4131" s="29">
        <v>0.10596</v>
      </c>
      <c r="V4131" s="29">
        <v>0.56850000000000001</v>
      </c>
    </row>
    <row r="4132" spans="1:22" ht="14.25" customHeight="1" x14ac:dyDescent="0.3">
      <c r="A4132" s="57">
        <v>40157</v>
      </c>
      <c r="B4132" s="29">
        <v>18474</v>
      </c>
      <c r="C4132" s="29">
        <v>17941</v>
      </c>
      <c r="D4132" s="29">
        <v>76.045000000000002</v>
      </c>
      <c r="E4132" s="29">
        <v>88.2</v>
      </c>
      <c r="F4132" s="29">
        <v>1.4732000000000001</v>
      </c>
      <c r="G4132" s="29">
        <v>1.1337E-2</v>
      </c>
      <c r="H4132" s="29">
        <v>0.14649000000000001</v>
      </c>
      <c r="I4132" s="29"/>
      <c r="J4132" s="29">
        <v>1.6278999999999999</v>
      </c>
      <c r="K4132" s="29">
        <v>3.0964999999999999E-2</v>
      </c>
      <c r="L4132" s="29">
        <v>0.29409999999999997</v>
      </c>
      <c r="M4132" s="29">
        <v>8.6050000000000001E-2</v>
      </c>
      <c r="N4132" s="29">
        <v>1.4460000000000001E-2</v>
      </c>
      <c r="O4132" s="29">
        <v>0.87490000000000001</v>
      </c>
      <c r="P4132" s="29">
        <v>1.1886399999999999</v>
      </c>
      <c r="Q4132" s="29">
        <v>2.1684999999999999E-2</v>
      </c>
      <c r="R4132" s="29">
        <v>2.1436E-2</v>
      </c>
      <c r="S4132" s="29">
        <v>3.0190999999999999E-2</v>
      </c>
      <c r="T4132" s="29">
        <v>0.95089999999999997</v>
      </c>
      <c r="U4132" s="29">
        <v>0.105876</v>
      </c>
      <c r="V4132" s="29">
        <v>0.56699999999999995</v>
      </c>
    </row>
    <row r="4133" spans="1:22" ht="14.25" customHeight="1" x14ac:dyDescent="0.3">
      <c r="A4133" s="57">
        <v>40156</v>
      </c>
      <c r="B4133" s="29">
        <v>18473</v>
      </c>
      <c r="C4133" s="29">
        <v>17940</v>
      </c>
      <c r="D4133" s="29">
        <v>76.037999999999997</v>
      </c>
      <c r="E4133" s="29">
        <v>87.87</v>
      </c>
      <c r="F4133" s="29">
        <v>1.4725999999999999</v>
      </c>
      <c r="G4133" s="29">
        <v>1.1379999999999999E-2</v>
      </c>
      <c r="H4133" s="29">
        <v>0.14646000000000001</v>
      </c>
      <c r="I4133" s="29"/>
      <c r="J4133" s="29">
        <v>1.6261000000000001</v>
      </c>
      <c r="K4133" s="29">
        <v>3.0945E-2</v>
      </c>
      <c r="L4133" s="29">
        <v>0.29409999999999997</v>
      </c>
      <c r="M4133" s="29">
        <v>8.5940000000000003E-2</v>
      </c>
      <c r="N4133" s="29">
        <v>1.4460000000000001E-2</v>
      </c>
      <c r="O4133" s="29">
        <v>0.87549999999999994</v>
      </c>
      <c r="P4133" s="29">
        <v>1.18899</v>
      </c>
      <c r="Q4133" s="29">
        <v>2.1558999999999998E-2</v>
      </c>
      <c r="R4133" s="29">
        <v>2.1485000000000001E-2</v>
      </c>
      <c r="S4133" s="29">
        <v>3.0175E-2</v>
      </c>
      <c r="T4133" s="29">
        <v>0.94820000000000004</v>
      </c>
      <c r="U4133" s="29">
        <v>0.105653</v>
      </c>
      <c r="V4133" s="29">
        <v>0.56730000000000003</v>
      </c>
    </row>
    <row r="4134" spans="1:22" ht="14.25" customHeight="1" x14ac:dyDescent="0.3">
      <c r="A4134" s="57">
        <v>40155</v>
      </c>
      <c r="B4134" s="29">
        <v>18475</v>
      </c>
      <c r="C4134" s="29">
        <v>17942</v>
      </c>
      <c r="D4134" s="29">
        <v>76.31</v>
      </c>
      <c r="E4134" s="29">
        <v>88.43</v>
      </c>
      <c r="F4134" s="29">
        <v>1.4703999999999999</v>
      </c>
      <c r="G4134" s="29">
        <v>1.1306E-2</v>
      </c>
      <c r="H4134" s="29">
        <v>0.14646999999999999</v>
      </c>
      <c r="I4134" s="29"/>
      <c r="J4134" s="29">
        <v>1.6287</v>
      </c>
      <c r="K4134" s="29">
        <v>3.1028E-2</v>
      </c>
      <c r="L4134" s="29">
        <v>0.29380000000000001</v>
      </c>
      <c r="M4134" s="29">
        <v>8.5949999999999999E-2</v>
      </c>
      <c r="N4134" s="29">
        <v>1.447E-2</v>
      </c>
      <c r="O4134" s="29">
        <v>0.87529999999999997</v>
      </c>
      <c r="P4134" s="29">
        <v>1.18963</v>
      </c>
      <c r="Q4134" s="29">
        <v>2.1687999999999999E-2</v>
      </c>
      <c r="R4134" s="29">
        <v>2.1427000000000002E-2</v>
      </c>
      <c r="S4134" s="29">
        <v>3.0138999999999999E-2</v>
      </c>
      <c r="T4134" s="29">
        <v>0.94</v>
      </c>
      <c r="U4134" s="29">
        <v>0.10543</v>
      </c>
      <c r="V4134" s="29">
        <v>0.56730000000000003</v>
      </c>
    </row>
    <row r="4135" spans="1:22" ht="14.25" customHeight="1" x14ac:dyDescent="0.3">
      <c r="A4135" s="57">
        <v>40154</v>
      </c>
      <c r="B4135" s="29">
        <v>18474</v>
      </c>
      <c r="C4135" s="29">
        <v>17941</v>
      </c>
      <c r="D4135" s="29">
        <v>75.766999999999996</v>
      </c>
      <c r="E4135" s="29">
        <v>89.51</v>
      </c>
      <c r="F4135" s="29">
        <v>1.4826999999999999</v>
      </c>
      <c r="G4135" s="29">
        <v>1.1172E-2</v>
      </c>
      <c r="H4135" s="29">
        <v>0.14643</v>
      </c>
      <c r="I4135" s="29"/>
      <c r="J4135" s="29">
        <v>1.6447000000000001</v>
      </c>
      <c r="K4135" s="29">
        <v>3.0994000000000001E-2</v>
      </c>
      <c r="L4135" s="29">
        <v>0.29449999999999998</v>
      </c>
      <c r="M4135" s="29">
        <v>8.6699999999999999E-2</v>
      </c>
      <c r="N4135" s="29">
        <v>1.4460000000000001E-2</v>
      </c>
      <c r="O4135" s="29">
        <v>0.87370000000000003</v>
      </c>
      <c r="P4135" s="29">
        <v>1.1939599999999999</v>
      </c>
      <c r="Q4135" s="29">
        <v>2.1704000000000001E-2</v>
      </c>
      <c r="R4135" s="29">
        <v>2.1475000000000001E-2</v>
      </c>
      <c r="S4135" s="29">
        <v>3.0169999999999999E-2</v>
      </c>
      <c r="T4135" s="29">
        <v>0.95120000000000005</v>
      </c>
      <c r="U4135" s="29">
        <v>0.105764</v>
      </c>
      <c r="V4135" s="29">
        <v>0.57899999999999996</v>
      </c>
    </row>
    <row r="4136" spans="1:22" ht="14.25" customHeight="1" x14ac:dyDescent="0.3">
      <c r="A4136" s="57">
        <v>40151</v>
      </c>
      <c r="B4136" s="29">
        <v>18481</v>
      </c>
      <c r="C4136" s="29">
        <v>17943</v>
      </c>
      <c r="D4136" s="29">
        <v>75.911000000000001</v>
      </c>
      <c r="E4136" s="29">
        <v>90.56</v>
      </c>
      <c r="F4136" s="29">
        <v>1.4858</v>
      </c>
      <c r="G4136" s="29">
        <v>1.1044999999999999E-2</v>
      </c>
      <c r="H4136" s="29">
        <v>0.14648</v>
      </c>
      <c r="I4136" s="29"/>
      <c r="J4136" s="29">
        <v>1.6474</v>
      </c>
      <c r="K4136" s="29">
        <v>3.109E-2</v>
      </c>
      <c r="L4136" s="29">
        <v>0.2949</v>
      </c>
      <c r="M4136" s="29">
        <v>8.6720000000000005E-2</v>
      </c>
      <c r="N4136" s="29">
        <v>1.447E-2</v>
      </c>
      <c r="O4136" s="29">
        <v>0.87450000000000006</v>
      </c>
      <c r="P4136" s="29">
        <v>1.19594</v>
      </c>
      <c r="Q4136" s="29">
        <v>2.1659000000000001E-2</v>
      </c>
      <c r="R4136" s="29">
        <v>2.1604000000000002E-2</v>
      </c>
      <c r="S4136" s="29">
        <v>3.0143E-2</v>
      </c>
      <c r="T4136" s="29">
        <v>0.94520000000000004</v>
      </c>
      <c r="U4136" s="29">
        <v>0.106214</v>
      </c>
      <c r="V4136" s="29">
        <v>0.57750000000000001</v>
      </c>
    </row>
    <row r="4137" spans="1:22" ht="14.25" customHeight="1" x14ac:dyDescent="0.3">
      <c r="A4137" s="57">
        <v>40150</v>
      </c>
      <c r="B4137" s="29">
        <v>18482</v>
      </c>
      <c r="C4137" s="29">
        <v>17945</v>
      </c>
      <c r="D4137" s="29">
        <v>74.631</v>
      </c>
      <c r="E4137" s="29">
        <v>88.26</v>
      </c>
      <c r="F4137" s="29">
        <v>1.5053000000000001</v>
      </c>
      <c r="G4137" s="29">
        <v>1.1329000000000001E-2</v>
      </c>
      <c r="H4137" s="29">
        <v>0.14649000000000001</v>
      </c>
      <c r="I4137" s="29"/>
      <c r="J4137" s="29">
        <v>1.6539999999999999</v>
      </c>
      <c r="K4137" s="29">
        <v>3.1123999999999999E-2</v>
      </c>
      <c r="L4137" s="29">
        <v>0.29670000000000002</v>
      </c>
      <c r="M4137" s="29">
        <v>8.6860000000000007E-2</v>
      </c>
      <c r="N4137" s="29">
        <v>1.447E-2</v>
      </c>
      <c r="O4137" s="29">
        <v>0.87529999999999997</v>
      </c>
      <c r="P4137" s="29">
        <v>1.19861</v>
      </c>
      <c r="Q4137" s="29">
        <v>2.1628999999999999E-2</v>
      </c>
      <c r="R4137" s="29">
        <v>2.1699E-2</v>
      </c>
      <c r="S4137" s="29">
        <v>3.0183999999999999E-2</v>
      </c>
      <c r="T4137" s="29">
        <v>0.94569999999999999</v>
      </c>
      <c r="U4137" s="29">
        <v>0.106157</v>
      </c>
      <c r="V4137" s="29">
        <v>0.58499999999999996</v>
      </c>
    </row>
    <row r="4138" spans="1:22" ht="14.25" customHeight="1" x14ac:dyDescent="0.3">
      <c r="A4138" s="57">
        <v>40149</v>
      </c>
      <c r="B4138" s="29">
        <v>18486</v>
      </c>
      <c r="C4138" s="29">
        <v>17948</v>
      </c>
      <c r="D4138" s="29">
        <v>74.668999999999997</v>
      </c>
      <c r="E4138" s="29">
        <v>87.39</v>
      </c>
      <c r="F4138" s="29">
        <v>1.5044</v>
      </c>
      <c r="G4138" s="29">
        <v>1.1443999999999999E-2</v>
      </c>
      <c r="H4138" s="29">
        <v>0.14649000000000001</v>
      </c>
      <c r="I4138" s="29"/>
      <c r="J4138" s="29">
        <v>1.6629</v>
      </c>
      <c r="K4138" s="29">
        <v>3.1111E-2</v>
      </c>
      <c r="L4138" s="29">
        <v>0.29609999999999997</v>
      </c>
      <c r="M4138" s="29">
        <v>8.6690000000000003E-2</v>
      </c>
      <c r="N4138" s="29">
        <v>1.4489999999999999E-2</v>
      </c>
      <c r="O4138" s="29">
        <v>0.876</v>
      </c>
      <c r="P4138" s="29">
        <v>1.19543</v>
      </c>
      <c r="Q4138" s="29">
        <v>2.1498E-2</v>
      </c>
      <c r="R4138" s="29">
        <v>2.1579999999999998E-2</v>
      </c>
      <c r="S4138" s="29">
        <v>3.0136E-2</v>
      </c>
      <c r="T4138" s="29">
        <v>0.95140000000000002</v>
      </c>
      <c r="U4138" s="29">
        <v>0.105949</v>
      </c>
      <c r="V4138" s="29">
        <v>0.58189999999999997</v>
      </c>
    </row>
    <row r="4139" spans="1:22" ht="14.25" customHeight="1" x14ac:dyDescent="0.3">
      <c r="A4139" s="57">
        <v>40148</v>
      </c>
      <c r="B4139" s="29">
        <v>18490</v>
      </c>
      <c r="C4139" s="29">
        <v>17953</v>
      </c>
      <c r="D4139" s="29">
        <v>74.364999999999995</v>
      </c>
      <c r="E4139" s="29">
        <v>86.68</v>
      </c>
      <c r="F4139" s="29">
        <v>1.5081</v>
      </c>
      <c r="G4139" s="29">
        <v>1.1534000000000001E-2</v>
      </c>
      <c r="H4139" s="29">
        <v>0.14649000000000001</v>
      </c>
      <c r="I4139" s="29"/>
      <c r="J4139" s="29">
        <v>1.6611</v>
      </c>
      <c r="K4139" s="29">
        <v>3.1064999999999999E-2</v>
      </c>
      <c r="L4139" s="29">
        <v>0.2959</v>
      </c>
      <c r="M4139" s="29">
        <v>8.652E-2</v>
      </c>
      <c r="N4139" s="29">
        <v>1.447E-2</v>
      </c>
      <c r="O4139" s="29">
        <v>0.87390000000000001</v>
      </c>
      <c r="P4139" s="29">
        <v>1.1965300000000001</v>
      </c>
      <c r="Q4139" s="29">
        <v>2.1381000000000001E-2</v>
      </c>
      <c r="R4139" s="29">
        <v>2.1592E-2</v>
      </c>
      <c r="S4139" s="29">
        <v>3.0143E-2</v>
      </c>
      <c r="T4139" s="29">
        <v>0.95579999999999998</v>
      </c>
      <c r="U4139" s="29">
        <v>0.105764</v>
      </c>
      <c r="V4139" s="29">
        <v>0.5806</v>
      </c>
    </row>
    <row r="4140" spans="1:22" ht="14.25" customHeight="1" x14ac:dyDescent="0.3">
      <c r="A4140" s="57">
        <v>40147</v>
      </c>
      <c r="B4140" s="29">
        <v>18485</v>
      </c>
      <c r="C4140" s="29">
        <v>17956</v>
      </c>
      <c r="D4140" s="29">
        <v>74.879000000000005</v>
      </c>
      <c r="E4140" s="29">
        <v>86.41</v>
      </c>
      <c r="F4140" s="29">
        <v>1.5004999999999999</v>
      </c>
      <c r="G4140" s="29">
        <v>1.1573999999999999E-2</v>
      </c>
      <c r="H4140" s="29">
        <v>0.14648</v>
      </c>
      <c r="I4140" s="29"/>
      <c r="J4140" s="29">
        <v>1.6439999999999999</v>
      </c>
      <c r="K4140" s="29">
        <v>3.108E-2</v>
      </c>
      <c r="L4140" s="29">
        <v>0.29470000000000002</v>
      </c>
      <c r="M4140" s="29">
        <v>8.591E-2</v>
      </c>
      <c r="N4140" s="29">
        <v>1.448E-2</v>
      </c>
      <c r="O4140" s="29">
        <v>0.874</v>
      </c>
      <c r="P4140" s="29">
        <v>1.20113</v>
      </c>
      <c r="Q4140" s="29">
        <v>2.1264999999999999E-2</v>
      </c>
      <c r="R4140" s="29">
        <v>2.1496000000000001E-2</v>
      </c>
      <c r="S4140" s="29">
        <v>3.0093000000000002E-2</v>
      </c>
      <c r="T4140" s="29">
        <v>0.94669999999999999</v>
      </c>
      <c r="U4140" s="29">
        <v>0.10568</v>
      </c>
      <c r="V4140" s="29">
        <v>0.57130000000000003</v>
      </c>
    </row>
    <row r="4141" spans="1:22" ht="14.25" customHeight="1" x14ac:dyDescent="0.3">
      <c r="A4141" s="57">
        <v>40144</v>
      </c>
      <c r="B4141" s="29">
        <v>18491</v>
      </c>
      <c r="C4141" s="29">
        <v>17958</v>
      </c>
      <c r="D4141" s="29">
        <v>74.995999999999995</v>
      </c>
      <c r="E4141" s="29">
        <v>86.53</v>
      </c>
      <c r="F4141" s="29">
        <v>1.4987999999999999</v>
      </c>
      <c r="G4141" s="29">
        <v>1.1564E-2</v>
      </c>
      <c r="H4141" s="29">
        <v>0.14646999999999999</v>
      </c>
      <c r="I4141" s="29"/>
      <c r="J4141" s="29">
        <v>1.6500999999999999</v>
      </c>
      <c r="K4141" s="29">
        <v>3.0929000000000002E-2</v>
      </c>
      <c r="L4141" s="29">
        <v>0.29370000000000002</v>
      </c>
      <c r="M4141" s="29">
        <v>8.5440000000000002E-2</v>
      </c>
      <c r="N4141" s="29">
        <v>1.448E-2</v>
      </c>
      <c r="O4141" s="29">
        <v>0.87290000000000001</v>
      </c>
      <c r="P4141" s="29">
        <v>1.19682</v>
      </c>
      <c r="Q4141" s="29">
        <v>2.1205000000000002E-2</v>
      </c>
      <c r="R4141" s="29">
        <v>2.1437000000000001E-2</v>
      </c>
      <c r="S4141" s="29">
        <v>3.0086999999999999E-2</v>
      </c>
      <c r="T4141" s="29">
        <v>0.94179999999999997</v>
      </c>
      <c r="U4141" s="29">
        <v>0.105876</v>
      </c>
      <c r="V4141" s="29">
        <v>0.57320000000000004</v>
      </c>
    </row>
    <row r="4142" spans="1:22" ht="14.25" customHeight="1" x14ac:dyDescent="0.3">
      <c r="A4142" s="57">
        <v>40143</v>
      </c>
      <c r="B4142" s="29">
        <v>18488</v>
      </c>
      <c r="C4142" s="29">
        <v>17961</v>
      </c>
      <c r="D4142" s="29">
        <v>74.825999999999993</v>
      </c>
      <c r="E4142" s="29">
        <v>86.59</v>
      </c>
      <c r="F4142" s="29">
        <v>1.5019</v>
      </c>
      <c r="G4142" s="29">
        <v>1.155E-2</v>
      </c>
      <c r="H4142" s="29">
        <v>0.14648</v>
      </c>
      <c r="I4142" s="29"/>
      <c r="J4142" s="29">
        <v>1.6532</v>
      </c>
      <c r="K4142" s="29">
        <v>3.1009999999999999E-2</v>
      </c>
      <c r="L4142" s="29">
        <v>0.29499999999999998</v>
      </c>
      <c r="M4142" s="29">
        <v>8.6370000000000002E-2</v>
      </c>
      <c r="N4142" s="29">
        <v>1.448E-2</v>
      </c>
      <c r="O4142" s="29">
        <v>0.87370000000000003</v>
      </c>
      <c r="P4142" s="29">
        <v>1.19682</v>
      </c>
      <c r="Q4142" s="29">
        <v>2.1312000000000001E-2</v>
      </c>
      <c r="R4142" s="29">
        <v>2.1531000000000002E-2</v>
      </c>
      <c r="S4142" s="29">
        <v>3.0165999999999998E-2</v>
      </c>
      <c r="T4142" s="29">
        <v>0.94440000000000002</v>
      </c>
      <c r="U4142" s="29">
        <v>0.105876</v>
      </c>
      <c r="V4142" s="29">
        <v>0.57210000000000005</v>
      </c>
    </row>
    <row r="4143" spans="1:22" ht="14.25" customHeight="1" x14ac:dyDescent="0.3">
      <c r="A4143" s="57">
        <v>40142</v>
      </c>
      <c r="B4143" s="29">
        <v>17886</v>
      </c>
      <c r="C4143" s="29">
        <v>17034</v>
      </c>
      <c r="D4143" s="29">
        <v>74.269000000000005</v>
      </c>
      <c r="E4143" s="29">
        <v>87.35</v>
      </c>
      <c r="F4143" s="29">
        <v>1.5134000000000001</v>
      </c>
      <c r="G4143" s="29">
        <v>1.1448E-2</v>
      </c>
      <c r="H4143" s="29">
        <v>0.14646999999999999</v>
      </c>
      <c r="I4143" s="29"/>
      <c r="J4143" s="29">
        <v>1.6705000000000001</v>
      </c>
      <c r="K4143" s="29">
        <v>3.1033999999999999E-2</v>
      </c>
      <c r="L4143" s="29">
        <v>0.29759999999999998</v>
      </c>
      <c r="M4143" s="29">
        <v>8.6760000000000004E-2</v>
      </c>
      <c r="N4143" s="29">
        <v>1.4489999999999999E-2</v>
      </c>
      <c r="O4143" s="29">
        <v>0.87370000000000003</v>
      </c>
      <c r="P4143" s="29">
        <v>1.19723</v>
      </c>
      <c r="Q4143" s="29">
        <v>2.1398E-2</v>
      </c>
      <c r="R4143" s="29">
        <v>2.1635999999999999E-2</v>
      </c>
      <c r="S4143" s="29">
        <v>3.0190999999999999E-2</v>
      </c>
      <c r="T4143" s="29">
        <v>0.95669999999999999</v>
      </c>
      <c r="U4143" s="29">
        <v>0.10638300000000001</v>
      </c>
      <c r="V4143" s="29">
        <v>0.57650000000000001</v>
      </c>
    </row>
    <row r="4144" spans="1:22" ht="14.25" customHeight="1" x14ac:dyDescent="0.3">
      <c r="A4144" s="57">
        <v>40141</v>
      </c>
      <c r="B4144" s="29">
        <v>17874</v>
      </c>
      <c r="C4144" s="29">
        <v>17030</v>
      </c>
      <c r="D4144" s="29">
        <v>75.067999999999998</v>
      </c>
      <c r="E4144" s="29">
        <v>88.5</v>
      </c>
      <c r="F4144" s="29">
        <v>1.4967999999999999</v>
      </c>
      <c r="G4144" s="29">
        <v>1.1298000000000001E-2</v>
      </c>
      <c r="H4144" s="29">
        <v>0.14641000000000001</v>
      </c>
      <c r="I4144" s="29"/>
      <c r="J4144" s="29">
        <v>1.6587000000000001</v>
      </c>
      <c r="K4144" s="29">
        <v>3.099E-2</v>
      </c>
      <c r="L4144" s="29">
        <v>0.29609999999999997</v>
      </c>
      <c r="M4144" s="29">
        <v>8.6550000000000002E-2</v>
      </c>
      <c r="N4144" s="29">
        <v>1.4489999999999999E-2</v>
      </c>
      <c r="O4144" s="29">
        <v>0.87409999999999999</v>
      </c>
      <c r="P4144" s="29">
        <v>1.20258</v>
      </c>
      <c r="Q4144" s="29">
        <v>2.1250999999999999E-2</v>
      </c>
      <c r="R4144" s="29">
        <v>2.1555999999999999E-2</v>
      </c>
      <c r="S4144" s="29">
        <v>3.0102E-2</v>
      </c>
      <c r="T4144" s="29">
        <v>0.94520000000000004</v>
      </c>
      <c r="U4144" s="29">
        <v>0.105153</v>
      </c>
      <c r="V4144" s="29">
        <v>0.57609999999999995</v>
      </c>
    </row>
    <row r="4145" spans="1:22" ht="14.25" customHeight="1" x14ac:dyDescent="0.3">
      <c r="A4145" s="57">
        <v>40140</v>
      </c>
      <c r="B4145" s="29">
        <v>17878</v>
      </c>
      <c r="C4145" s="29">
        <v>17027</v>
      </c>
      <c r="D4145" s="29">
        <v>75.084999999999994</v>
      </c>
      <c r="E4145" s="29">
        <v>88.97</v>
      </c>
      <c r="F4145" s="29">
        <v>1.4961</v>
      </c>
      <c r="G4145" s="29">
        <v>1.124E-2</v>
      </c>
      <c r="H4145" s="29">
        <v>0.14646000000000001</v>
      </c>
      <c r="I4145" s="29"/>
      <c r="J4145" s="29">
        <v>1.6605000000000001</v>
      </c>
      <c r="K4145" s="29">
        <v>3.1E-2</v>
      </c>
      <c r="L4145" s="29">
        <v>0.29649999999999999</v>
      </c>
      <c r="M4145" s="29">
        <v>8.6709999999999995E-2</v>
      </c>
      <c r="N4145" s="29">
        <v>1.4489999999999999E-2</v>
      </c>
      <c r="O4145" s="29">
        <v>0.873</v>
      </c>
      <c r="P4145" s="29">
        <v>1.19682</v>
      </c>
      <c r="Q4145" s="29">
        <v>2.1330999999999999E-2</v>
      </c>
      <c r="R4145" s="29">
        <v>2.1519E-2</v>
      </c>
      <c r="S4145" s="29">
        <v>3.0112E-2</v>
      </c>
      <c r="T4145" s="29">
        <v>0.94730000000000003</v>
      </c>
      <c r="U4145" s="29">
        <v>0.105708</v>
      </c>
      <c r="V4145" s="29">
        <v>0.57879999999999998</v>
      </c>
    </row>
    <row r="4146" spans="1:22" ht="14.25" customHeight="1" x14ac:dyDescent="0.3">
      <c r="A4146" s="57">
        <v>40137</v>
      </c>
      <c r="B4146" s="29">
        <v>17876</v>
      </c>
      <c r="C4146" s="29">
        <v>17025</v>
      </c>
      <c r="D4146" s="29">
        <v>75.656000000000006</v>
      </c>
      <c r="E4146" s="29">
        <v>88.89</v>
      </c>
      <c r="F4146" s="29">
        <v>1.4862</v>
      </c>
      <c r="G4146" s="29">
        <v>1.1253000000000001E-2</v>
      </c>
      <c r="H4146" s="29">
        <v>0.14646000000000001</v>
      </c>
      <c r="I4146" s="29"/>
      <c r="J4146" s="29">
        <v>1.6503000000000001</v>
      </c>
      <c r="K4146" s="29">
        <v>3.0928000000000001E-2</v>
      </c>
      <c r="L4146" s="29">
        <v>0.29549999999999998</v>
      </c>
      <c r="M4146" s="29">
        <v>8.6410000000000001E-2</v>
      </c>
      <c r="N4146" s="29">
        <v>1.4489999999999999E-2</v>
      </c>
      <c r="O4146" s="29">
        <v>0.87519999999999998</v>
      </c>
      <c r="P4146" s="29">
        <v>1.1963900000000001</v>
      </c>
      <c r="Q4146" s="29">
        <v>2.1242E-2</v>
      </c>
      <c r="R4146" s="29">
        <v>2.1444999999999999E-2</v>
      </c>
      <c r="S4146" s="29">
        <v>3.0084E-2</v>
      </c>
      <c r="T4146" s="29">
        <v>0.93410000000000004</v>
      </c>
      <c r="U4146" s="29">
        <v>0.10543</v>
      </c>
      <c r="V4146" s="29">
        <v>0.57740000000000002</v>
      </c>
    </row>
    <row r="4147" spans="1:22" ht="14.25" customHeight="1" x14ac:dyDescent="0.3">
      <c r="A4147" s="57">
        <v>40136</v>
      </c>
      <c r="B4147" s="29">
        <v>17875</v>
      </c>
      <c r="C4147" s="29">
        <v>17026</v>
      </c>
      <c r="D4147" s="29">
        <v>75.293000000000006</v>
      </c>
      <c r="E4147" s="29">
        <v>88.98</v>
      </c>
      <c r="F4147" s="29">
        <v>1.4924999999999999</v>
      </c>
      <c r="G4147" s="29">
        <v>1.1238E-2</v>
      </c>
      <c r="H4147" s="29">
        <v>0.14645</v>
      </c>
      <c r="I4147" s="29"/>
      <c r="J4147" s="29">
        <v>1.6667000000000001</v>
      </c>
      <c r="K4147" s="29">
        <v>3.0979E-2</v>
      </c>
      <c r="L4147" s="29">
        <v>0.29470000000000002</v>
      </c>
      <c r="M4147" s="29">
        <v>8.6010000000000003E-2</v>
      </c>
      <c r="N4147" s="29">
        <v>1.4489999999999999E-2</v>
      </c>
      <c r="O4147" s="29">
        <v>0.87490000000000001</v>
      </c>
      <c r="P4147" s="29">
        <v>1.19825</v>
      </c>
      <c r="Q4147" s="29">
        <v>2.121E-2</v>
      </c>
      <c r="R4147" s="29">
        <v>2.1420000000000002E-2</v>
      </c>
      <c r="S4147" s="29">
        <v>3.0130000000000001E-2</v>
      </c>
      <c r="T4147" s="29">
        <v>0.94020000000000004</v>
      </c>
      <c r="U4147" s="29">
        <v>0.104657</v>
      </c>
      <c r="V4147" s="29">
        <v>0.5786</v>
      </c>
    </row>
    <row r="4148" spans="1:22" ht="14.25" customHeight="1" x14ac:dyDescent="0.3">
      <c r="A4148" s="57">
        <v>40135</v>
      </c>
      <c r="B4148" s="29">
        <v>17875</v>
      </c>
      <c r="C4148" s="29">
        <v>17024</v>
      </c>
      <c r="D4148" s="29">
        <v>75.185000000000002</v>
      </c>
      <c r="E4148" s="29">
        <v>89.32</v>
      </c>
      <c r="F4148" s="29">
        <v>1.4963</v>
      </c>
      <c r="G4148" s="29">
        <v>1.1195E-2</v>
      </c>
      <c r="H4148" s="29">
        <v>0.14648</v>
      </c>
      <c r="I4148" s="29"/>
      <c r="J4148" s="29">
        <v>1.6749000000000001</v>
      </c>
      <c r="K4148" s="29">
        <v>3.1133000000000001E-2</v>
      </c>
      <c r="L4148" s="29">
        <v>0.29749999999999999</v>
      </c>
      <c r="M4148" s="29">
        <v>8.6660000000000001E-2</v>
      </c>
      <c r="N4148" s="29">
        <v>1.447E-2</v>
      </c>
      <c r="O4148" s="29">
        <v>0.87519999999999998</v>
      </c>
      <c r="P4148" s="29">
        <v>1.2018599999999999</v>
      </c>
      <c r="Q4148" s="29">
        <v>2.1406000000000001E-2</v>
      </c>
      <c r="R4148" s="29">
        <v>2.1645000000000001E-2</v>
      </c>
      <c r="S4148" s="29">
        <v>3.0161E-2</v>
      </c>
      <c r="T4148" s="29">
        <v>0.94810000000000005</v>
      </c>
      <c r="U4148" s="29">
        <v>0.10649599999999999</v>
      </c>
      <c r="V4148" s="29">
        <v>0.58199999999999996</v>
      </c>
    </row>
    <row r="4149" spans="1:22" ht="14.25" customHeight="1" x14ac:dyDescent="0.3">
      <c r="A4149" s="57">
        <v>40134</v>
      </c>
      <c r="B4149" s="29">
        <v>17873</v>
      </c>
      <c r="C4149" s="29">
        <v>17022</v>
      </c>
      <c r="D4149" s="29">
        <v>75.369</v>
      </c>
      <c r="E4149" s="29">
        <v>89.25</v>
      </c>
      <c r="F4149" s="29">
        <v>1.4876</v>
      </c>
      <c r="G4149" s="29">
        <v>1.1202999999999999E-2</v>
      </c>
      <c r="H4149" s="29">
        <v>0.14648</v>
      </c>
      <c r="I4149" s="29"/>
      <c r="J4149" s="29">
        <v>1.6812</v>
      </c>
      <c r="K4149" s="29">
        <v>3.1137999999999999E-2</v>
      </c>
      <c r="L4149" s="29">
        <v>0.29720000000000002</v>
      </c>
      <c r="M4149" s="29">
        <v>8.6669999999999997E-2</v>
      </c>
      <c r="N4149" s="29">
        <v>1.448E-2</v>
      </c>
      <c r="O4149" s="29">
        <v>0.87519999999999998</v>
      </c>
      <c r="P4149" s="29">
        <v>1.19712</v>
      </c>
      <c r="Q4149" s="29">
        <v>2.1425E-2</v>
      </c>
      <c r="R4149" s="29">
        <v>2.1590000000000002E-2</v>
      </c>
      <c r="S4149" s="29">
        <v>3.0120999999999998E-2</v>
      </c>
      <c r="T4149" s="29">
        <v>0.95150000000000001</v>
      </c>
      <c r="U4149" s="29">
        <v>0.10627</v>
      </c>
      <c r="V4149" s="29">
        <v>0.5837</v>
      </c>
    </row>
    <row r="4150" spans="1:22" ht="14.25" customHeight="1" x14ac:dyDescent="0.3">
      <c r="A4150" s="57">
        <v>40133</v>
      </c>
      <c r="B4150" s="29">
        <v>17872</v>
      </c>
      <c r="C4150" s="29">
        <v>17023</v>
      </c>
      <c r="D4150" s="29">
        <v>74.894000000000005</v>
      </c>
      <c r="E4150" s="29">
        <v>89.06</v>
      </c>
      <c r="F4150" s="29">
        <v>1.4970000000000001</v>
      </c>
      <c r="G4150" s="29">
        <v>1.1228999999999999E-2</v>
      </c>
      <c r="H4150" s="29">
        <v>0.14648</v>
      </c>
      <c r="I4150" s="29"/>
      <c r="J4150" s="29">
        <v>1.6818</v>
      </c>
      <c r="K4150" s="29">
        <v>3.1123999999999999E-2</v>
      </c>
      <c r="L4150" s="29">
        <v>0.29780000000000001</v>
      </c>
      <c r="M4150" s="29">
        <v>8.6910000000000001E-2</v>
      </c>
      <c r="N4150" s="29">
        <v>1.447E-2</v>
      </c>
      <c r="O4150" s="29">
        <v>0.87429999999999997</v>
      </c>
      <c r="P4150" s="29">
        <v>1.1972</v>
      </c>
      <c r="Q4150" s="29">
        <v>2.1471000000000001E-2</v>
      </c>
      <c r="R4150" s="29">
        <v>2.1631999999999998E-2</v>
      </c>
      <c r="S4150" s="29">
        <v>3.0120999999999998E-2</v>
      </c>
      <c r="T4150" s="29">
        <v>0.95469999999999999</v>
      </c>
      <c r="U4150" s="29">
        <v>0.10649599999999999</v>
      </c>
      <c r="V4150" s="29">
        <v>0.58409999999999995</v>
      </c>
    </row>
    <row r="4151" spans="1:22" ht="14.25" customHeight="1" x14ac:dyDescent="0.3">
      <c r="A4151" s="57">
        <v>40130</v>
      </c>
      <c r="B4151" s="29">
        <v>17870</v>
      </c>
      <c r="C4151" s="29">
        <v>17021</v>
      </c>
      <c r="D4151" s="29">
        <v>75.334000000000003</v>
      </c>
      <c r="E4151" s="29">
        <v>89.66</v>
      </c>
      <c r="F4151" s="29">
        <v>1.4903</v>
      </c>
      <c r="G4151" s="29">
        <v>1.1152E-2</v>
      </c>
      <c r="H4151" s="29">
        <v>0.14649000000000001</v>
      </c>
      <c r="I4151" s="29"/>
      <c r="J4151" s="29">
        <v>1.6676</v>
      </c>
      <c r="K4151" s="29">
        <v>3.1040999999999999E-2</v>
      </c>
      <c r="L4151" s="29">
        <v>0.29649999999999999</v>
      </c>
      <c r="M4151" s="29">
        <v>8.6449999999999999E-2</v>
      </c>
      <c r="N4151" s="29">
        <v>1.447E-2</v>
      </c>
      <c r="O4151" s="29">
        <v>0.87370000000000003</v>
      </c>
      <c r="P4151" s="29">
        <v>1.1990499999999999</v>
      </c>
      <c r="Q4151" s="29">
        <v>2.1398E-2</v>
      </c>
      <c r="R4151" s="29">
        <v>2.1579999999999998E-2</v>
      </c>
      <c r="S4151" s="29">
        <v>3.0086999999999999E-2</v>
      </c>
      <c r="T4151" s="29">
        <v>0.95089999999999997</v>
      </c>
      <c r="U4151" s="29">
        <v>0.106667</v>
      </c>
      <c r="V4151" s="29">
        <v>0.58040000000000003</v>
      </c>
    </row>
    <row r="4152" spans="1:22" ht="14.25" customHeight="1" x14ac:dyDescent="0.3">
      <c r="A4152" s="57">
        <v>40129</v>
      </c>
      <c r="B4152" s="29">
        <v>17862</v>
      </c>
      <c r="C4152" s="29">
        <v>17022</v>
      </c>
      <c r="D4152" s="29">
        <v>75.596000000000004</v>
      </c>
      <c r="E4152" s="29">
        <v>90.37</v>
      </c>
      <c r="F4152" s="29">
        <v>1.4850000000000001</v>
      </c>
      <c r="G4152" s="29">
        <v>1.1065E-2</v>
      </c>
      <c r="H4152" s="29">
        <v>0.14648</v>
      </c>
      <c r="I4152" s="29"/>
      <c r="J4152" s="29">
        <v>1.6577</v>
      </c>
      <c r="K4152" s="29">
        <v>3.0932999999999999E-2</v>
      </c>
      <c r="L4152" s="29">
        <v>0.2959</v>
      </c>
      <c r="M4152" s="29">
        <v>8.5980000000000001E-2</v>
      </c>
      <c r="N4152" s="29">
        <v>1.447E-2</v>
      </c>
      <c r="O4152" s="29">
        <v>0.87390000000000001</v>
      </c>
      <c r="P4152" s="29">
        <v>1.19682</v>
      </c>
      <c r="Q4152" s="29">
        <v>2.1371000000000001E-2</v>
      </c>
      <c r="R4152" s="29">
        <v>2.1437000000000001E-2</v>
      </c>
      <c r="S4152" s="29">
        <v>3.0053E-2</v>
      </c>
      <c r="T4152" s="29">
        <v>0.94710000000000005</v>
      </c>
      <c r="U4152" s="29">
        <v>0.10627</v>
      </c>
      <c r="V4152" s="29">
        <v>0.57579999999999998</v>
      </c>
    </row>
    <row r="4153" spans="1:22" ht="14.25" customHeight="1" x14ac:dyDescent="0.3">
      <c r="A4153" s="57">
        <v>40128</v>
      </c>
      <c r="B4153" s="29">
        <v>17870</v>
      </c>
      <c r="C4153" s="29">
        <v>17019</v>
      </c>
      <c r="D4153" s="29">
        <v>75.162000000000006</v>
      </c>
      <c r="E4153" s="29">
        <v>89.87</v>
      </c>
      <c r="F4153" s="29">
        <v>1.4986999999999999</v>
      </c>
      <c r="G4153" s="29">
        <v>1.1129999999999999E-2</v>
      </c>
      <c r="H4153" s="29">
        <v>0.14649999999999999</v>
      </c>
      <c r="I4153" s="29"/>
      <c r="J4153" s="29">
        <v>1.6574</v>
      </c>
      <c r="K4153" s="29">
        <v>3.0956999999999998E-2</v>
      </c>
      <c r="L4153" s="29">
        <v>0.29609999999999997</v>
      </c>
      <c r="M4153" s="29">
        <v>8.6430000000000007E-2</v>
      </c>
      <c r="N4153" s="29">
        <v>1.4460000000000001E-2</v>
      </c>
      <c r="O4153" s="29">
        <v>0.87360000000000004</v>
      </c>
      <c r="P4153" s="29">
        <v>1.1976100000000001</v>
      </c>
      <c r="Q4153" s="29">
        <v>2.1413000000000001E-2</v>
      </c>
      <c r="R4153" s="29">
        <v>2.1604999999999999E-2</v>
      </c>
      <c r="S4153" s="29">
        <v>3.0008E-2</v>
      </c>
      <c r="T4153" s="29">
        <v>0.95699999999999996</v>
      </c>
      <c r="U4153" s="29">
        <v>0.106462</v>
      </c>
      <c r="V4153" s="29">
        <v>0.58120000000000005</v>
      </c>
    </row>
    <row r="4154" spans="1:22" ht="14.25" customHeight="1" x14ac:dyDescent="0.3">
      <c r="A4154" s="57">
        <v>40127</v>
      </c>
      <c r="B4154" s="29">
        <v>17870</v>
      </c>
      <c r="C4154" s="29">
        <v>17021</v>
      </c>
      <c r="D4154" s="29">
        <v>75.021000000000001</v>
      </c>
      <c r="E4154" s="29">
        <v>89.81</v>
      </c>
      <c r="F4154" s="29">
        <v>1.4993000000000001</v>
      </c>
      <c r="G4154" s="29">
        <v>1.1134E-2</v>
      </c>
      <c r="H4154" s="29">
        <v>0.14648</v>
      </c>
      <c r="I4154" s="29"/>
      <c r="J4154" s="29">
        <v>1.6744000000000001</v>
      </c>
      <c r="K4154" s="29">
        <v>3.0897999999999998E-2</v>
      </c>
      <c r="L4154" s="29">
        <v>0.29559999999999997</v>
      </c>
      <c r="M4154" s="29">
        <v>8.6069999999999994E-2</v>
      </c>
      <c r="N4154" s="29">
        <v>1.4460000000000001E-2</v>
      </c>
      <c r="O4154" s="29">
        <v>0.87409999999999999</v>
      </c>
      <c r="P4154" s="29">
        <v>1.2033700000000001</v>
      </c>
      <c r="Q4154" s="29">
        <v>2.1233999999999999E-2</v>
      </c>
      <c r="R4154" s="29">
        <v>2.1510999999999999E-2</v>
      </c>
      <c r="S4154" s="29">
        <v>3.0016999999999999E-2</v>
      </c>
      <c r="T4154" s="29">
        <v>0.95279999999999998</v>
      </c>
      <c r="U4154" s="29">
        <v>0.106214</v>
      </c>
      <c r="V4154" s="29">
        <v>0.58479999999999999</v>
      </c>
    </row>
    <row r="4155" spans="1:22" ht="14.25" customHeight="1" x14ac:dyDescent="0.3">
      <c r="A4155" s="57">
        <v>40126</v>
      </c>
      <c r="B4155" s="29">
        <v>17867</v>
      </c>
      <c r="C4155" s="29">
        <v>17018</v>
      </c>
      <c r="D4155" s="29">
        <v>75.025999999999996</v>
      </c>
      <c r="E4155" s="29">
        <v>89.93</v>
      </c>
      <c r="F4155" s="29">
        <v>1.4999</v>
      </c>
      <c r="G4155" s="29">
        <v>1.1115999999999999E-2</v>
      </c>
      <c r="H4155" s="29">
        <v>0.14646999999999999</v>
      </c>
      <c r="I4155" s="29"/>
      <c r="J4155" s="29">
        <v>1.6758999999999999</v>
      </c>
      <c r="K4155" s="29">
        <v>3.0908999999999999E-2</v>
      </c>
      <c r="L4155" s="29">
        <v>0.29599999999999999</v>
      </c>
      <c r="M4155" s="29">
        <v>8.6379999999999998E-2</v>
      </c>
      <c r="N4155" s="29">
        <v>1.4460000000000001E-2</v>
      </c>
      <c r="O4155" s="29">
        <v>0.87180000000000002</v>
      </c>
      <c r="P4155" s="29">
        <v>1.20034</v>
      </c>
      <c r="Q4155" s="29">
        <v>2.1323999999999999E-2</v>
      </c>
      <c r="R4155" s="29">
        <v>2.1524999999999999E-2</v>
      </c>
      <c r="S4155" s="29">
        <v>3.0016999999999999E-2</v>
      </c>
      <c r="T4155" s="29">
        <v>0.94750000000000001</v>
      </c>
      <c r="U4155" s="29">
        <v>0.10627</v>
      </c>
      <c r="V4155" s="29">
        <v>0.58840000000000003</v>
      </c>
    </row>
    <row r="4156" spans="1:22" ht="14.25" customHeight="1" x14ac:dyDescent="0.3">
      <c r="A4156" s="57">
        <v>40123</v>
      </c>
      <c r="B4156" s="29">
        <v>17867</v>
      </c>
      <c r="C4156" s="29">
        <v>17016</v>
      </c>
      <c r="D4156" s="29">
        <v>75.819000000000003</v>
      </c>
      <c r="E4156" s="29">
        <v>89.88</v>
      </c>
      <c r="F4156" s="29">
        <v>1.4846999999999999</v>
      </c>
      <c r="G4156" s="29">
        <v>1.1127E-2</v>
      </c>
      <c r="H4156" s="29">
        <v>0.14646999999999999</v>
      </c>
      <c r="I4156" s="29"/>
      <c r="J4156" s="29">
        <v>1.6612</v>
      </c>
      <c r="K4156" s="29">
        <v>3.0769999999999999E-2</v>
      </c>
      <c r="L4156" s="29">
        <v>0.29409999999999997</v>
      </c>
      <c r="M4156" s="29">
        <v>8.5739999999999997E-2</v>
      </c>
      <c r="N4156" s="29">
        <v>1.4460000000000001E-2</v>
      </c>
      <c r="O4156" s="29">
        <v>0.87090000000000001</v>
      </c>
      <c r="P4156" s="29">
        <v>1.20034</v>
      </c>
      <c r="Q4156" s="29">
        <v>2.1078E-2</v>
      </c>
      <c r="R4156" s="29">
        <v>2.1361999999999999E-2</v>
      </c>
      <c r="S4156" s="29">
        <v>2.9968999999999999E-2</v>
      </c>
      <c r="T4156" s="29">
        <v>0.92989999999999995</v>
      </c>
      <c r="U4156" s="29">
        <v>0.105708</v>
      </c>
      <c r="V4156" s="29">
        <v>0.58199999999999996</v>
      </c>
    </row>
    <row r="4157" spans="1:22" ht="14.25" customHeight="1" x14ac:dyDescent="0.3">
      <c r="A4157" s="57">
        <v>40122</v>
      </c>
      <c r="B4157" s="29">
        <v>17862</v>
      </c>
      <c r="C4157" s="29">
        <v>17013</v>
      </c>
      <c r="D4157" s="29">
        <v>75.741</v>
      </c>
      <c r="E4157" s="29">
        <v>90.71</v>
      </c>
      <c r="F4157" s="29">
        <v>1.4871000000000001</v>
      </c>
      <c r="G4157" s="29">
        <v>1.1022000000000001E-2</v>
      </c>
      <c r="H4157" s="29">
        <v>0.14646999999999999</v>
      </c>
      <c r="I4157" s="29"/>
      <c r="J4157" s="29">
        <v>1.6583000000000001</v>
      </c>
      <c r="K4157" s="29">
        <v>3.074E-2</v>
      </c>
      <c r="L4157" s="29">
        <v>0.29330000000000001</v>
      </c>
      <c r="M4157" s="29">
        <v>8.4900000000000003E-2</v>
      </c>
      <c r="N4157" s="29">
        <v>1.4460000000000001E-2</v>
      </c>
      <c r="O4157" s="29">
        <v>0.87090000000000001</v>
      </c>
      <c r="P4157" s="29">
        <v>1.1958899999999999</v>
      </c>
      <c r="Q4157" s="29">
        <v>2.0986999999999999E-2</v>
      </c>
      <c r="R4157" s="29">
        <v>2.1263000000000001E-2</v>
      </c>
      <c r="S4157" s="29">
        <v>2.9936000000000001E-2</v>
      </c>
      <c r="T4157" s="29">
        <v>0.93889999999999996</v>
      </c>
      <c r="U4157" s="29">
        <v>0.105153</v>
      </c>
      <c r="V4157" s="29">
        <v>0.5827</v>
      </c>
    </row>
    <row r="4158" spans="1:22" ht="14.25" customHeight="1" x14ac:dyDescent="0.3">
      <c r="A4158" s="57">
        <v>40121</v>
      </c>
      <c r="B4158" s="29">
        <v>17860</v>
      </c>
      <c r="C4158" s="29">
        <v>17014</v>
      </c>
      <c r="D4158" s="29">
        <v>75.643000000000001</v>
      </c>
      <c r="E4158" s="29">
        <v>90.73</v>
      </c>
      <c r="F4158" s="29">
        <v>1.4861</v>
      </c>
      <c r="G4158" s="29">
        <v>1.102E-2</v>
      </c>
      <c r="H4158" s="29">
        <v>0.14648</v>
      </c>
      <c r="I4158" s="29"/>
      <c r="J4158" s="29">
        <v>1.6554</v>
      </c>
      <c r="K4158" s="29">
        <v>3.0720000000000001E-2</v>
      </c>
      <c r="L4158" s="29">
        <v>0.29349999999999998</v>
      </c>
      <c r="M4158" s="29">
        <v>8.5190000000000002E-2</v>
      </c>
      <c r="N4158" s="29">
        <v>1.448E-2</v>
      </c>
      <c r="O4158" s="29">
        <v>0.87090000000000001</v>
      </c>
      <c r="P4158" s="29">
        <v>1.1983299999999999</v>
      </c>
      <c r="Q4158" s="29">
        <v>2.1073000000000001E-2</v>
      </c>
      <c r="R4158" s="29">
        <v>2.1250999999999999E-2</v>
      </c>
      <c r="S4158" s="29">
        <v>2.9937999999999999E-2</v>
      </c>
      <c r="T4158" s="29">
        <v>0.94089999999999996</v>
      </c>
      <c r="U4158" s="29">
        <v>0.105153</v>
      </c>
      <c r="V4158" s="29">
        <v>0.58069999999999999</v>
      </c>
    </row>
    <row r="4159" spans="1:22" ht="14.25" customHeight="1" x14ac:dyDescent="0.3">
      <c r="A4159" s="57">
        <v>40120</v>
      </c>
      <c r="B4159" s="29">
        <v>17861</v>
      </c>
      <c r="C4159" s="29">
        <v>17012</v>
      </c>
      <c r="D4159" s="29">
        <v>76.385999999999996</v>
      </c>
      <c r="E4159" s="29">
        <v>90.34</v>
      </c>
      <c r="F4159" s="29">
        <v>1.4723999999999999</v>
      </c>
      <c r="G4159" s="29">
        <v>1.107E-2</v>
      </c>
      <c r="H4159" s="29">
        <v>0.14646000000000001</v>
      </c>
      <c r="I4159" s="29"/>
      <c r="J4159" s="29">
        <v>1.6435999999999999</v>
      </c>
      <c r="K4159" s="29">
        <v>3.0706000000000001E-2</v>
      </c>
      <c r="L4159" s="29">
        <v>0.29199999999999998</v>
      </c>
      <c r="M4159" s="29">
        <v>8.4419999999999995E-2</v>
      </c>
      <c r="N4159" s="29">
        <v>1.448E-2</v>
      </c>
      <c r="O4159" s="29">
        <v>0.87090000000000001</v>
      </c>
      <c r="P4159" s="29">
        <v>1.1938899999999999</v>
      </c>
      <c r="Q4159" s="29">
        <v>2.0885999999999998E-2</v>
      </c>
      <c r="R4159" s="29">
        <v>2.1093000000000001E-2</v>
      </c>
      <c r="S4159" s="29">
        <v>2.9881999999999999E-2</v>
      </c>
      <c r="T4159" s="29">
        <v>0.93799999999999994</v>
      </c>
      <c r="U4159" s="29">
        <v>0.104439</v>
      </c>
      <c r="V4159" s="29">
        <v>0.57299999999999995</v>
      </c>
    </row>
    <row r="4160" spans="1:22" ht="14.25" customHeight="1" x14ac:dyDescent="0.3">
      <c r="A4160" s="57">
        <v>40119</v>
      </c>
      <c r="B4160" s="29">
        <v>17861</v>
      </c>
      <c r="C4160" s="29">
        <v>17010</v>
      </c>
      <c r="D4160" s="29">
        <v>76.290000000000006</v>
      </c>
      <c r="E4160" s="29">
        <v>90.21</v>
      </c>
      <c r="F4160" s="29">
        <v>1.4775</v>
      </c>
      <c r="G4160" s="29">
        <v>1.1082E-2</v>
      </c>
      <c r="H4160" s="29">
        <v>0.14646000000000001</v>
      </c>
      <c r="I4160" s="29"/>
      <c r="J4160" s="29">
        <v>1.6408</v>
      </c>
      <c r="K4160" s="29">
        <v>3.0727000000000001E-2</v>
      </c>
      <c r="L4160" s="29">
        <v>0.29199999999999998</v>
      </c>
      <c r="M4160" s="29">
        <v>8.4510000000000002E-2</v>
      </c>
      <c r="N4160" s="29">
        <v>1.448E-2</v>
      </c>
      <c r="O4160" s="29">
        <v>0.87109999999999999</v>
      </c>
      <c r="P4160" s="29">
        <v>1.1938899999999999</v>
      </c>
      <c r="Q4160" s="29">
        <v>2.1009E-2</v>
      </c>
      <c r="R4160" s="29">
        <v>2.1291999999999998E-2</v>
      </c>
      <c r="S4160" s="29">
        <v>2.9888999999999999E-2</v>
      </c>
      <c r="T4160" s="29">
        <v>0.92869999999999997</v>
      </c>
      <c r="U4160" s="29">
        <v>0.104603</v>
      </c>
      <c r="V4160" s="29">
        <v>0.56659999999999999</v>
      </c>
    </row>
    <row r="4161" spans="1:22" ht="14.25" customHeight="1" x14ac:dyDescent="0.3">
      <c r="A4161" s="57">
        <v>40116</v>
      </c>
      <c r="B4161" s="29">
        <v>17862</v>
      </c>
      <c r="C4161" s="29">
        <v>17011</v>
      </c>
      <c r="D4161" s="29">
        <v>76.3</v>
      </c>
      <c r="E4161" s="29">
        <v>90.09</v>
      </c>
      <c r="F4161" s="29">
        <v>1.4719</v>
      </c>
      <c r="G4161" s="29">
        <v>1.1098999999999999E-2</v>
      </c>
      <c r="H4161" s="29">
        <v>0.14645</v>
      </c>
      <c r="I4161" s="29"/>
      <c r="J4161" s="29">
        <v>1.6453</v>
      </c>
      <c r="K4161" s="29">
        <v>3.0741000000000001E-2</v>
      </c>
      <c r="L4161" s="29">
        <v>0.29270000000000002</v>
      </c>
      <c r="M4161" s="29">
        <v>8.4209999999999993E-2</v>
      </c>
      <c r="N4161" s="29">
        <v>1.448E-2</v>
      </c>
      <c r="O4161" s="29">
        <v>0.87109999999999999</v>
      </c>
      <c r="P4161" s="29">
        <v>1.1990499999999999</v>
      </c>
      <c r="Q4161" s="29">
        <v>2.1007999999999999E-2</v>
      </c>
      <c r="R4161" s="29">
        <v>2.1307E-2</v>
      </c>
      <c r="S4161" s="29">
        <v>2.9891999999999998E-2</v>
      </c>
      <c r="T4161" s="29">
        <v>0.92220000000000002</v>
      </c>
      <c r="U4161" s="29">
        <v>0.104712</v>
      </c>
      <c r="V4161" s="29">
        <v>0.56710000000000005</v>
      </c>
    </row>
    <row r="4162" spans="1:22" ht="14.25" customHeight="1" x14ac:dyDescent="0.3">
      <c r="A4162" s="57">
        <v>40115</v>
      </c>
      <c r="B4162" s="29">
        <v>17859</v>
      </c>
      <c r="C4162" s="29">
        <v>17009</v>
      </c>
      <c r="D4162" s="29">
        <v>75.917000000000002</v>
      </c>
      <c r="E4162" s="29">
        <v>91.41</v>
      </c>
      <c r="F4162" s="29">
        <v>1.4822</v>
      </c>
      <c r="G4162" s="29">
        <v>1.0938E-2</v>
      </c>
      <c r="H4162" s="29">
        <v>0.14645</v>
      </c>
      <c r="I4162" s="29"/>
      <c r="J4162" s="29">
        <v>1.6548</v>
      </c>
      <c r="K4162" s="29">
        <v>3.0698E-2</v>
      </c>
      <c r="L4162" s="29">
        <v>0.29139999999999999</v>
      </c>
      <c r="M4162" s="29">
        <v>8.4140000000000006E-2</v>
      </c>
      <c r="N4162" s="29">
        <v>1.448E-2</v>
      </c>
      <c r="O4162" s="29">
        <v>0.87090000000000001</v>
      </c>
      <c r="P4162" s="29">
        <v>1.1982600000000001</v>
      </c>
      <c r="Q4162" s="29">
        <v>2.0983000000000002E-2</v>
      </c>
      <c r="R4162" s="29">
        <v>2.1190000000000001E-2</v>
      </c>
      <c r="S4162" s="29">
        <v>2.9887E-2</v>
      </c>
      <c r="T4162" s="29">
        <v>0.93769999999999998</v>
      </c>
      <c r="U4162" s="29">
        <v>0.10427500000000001</v>
      </c>
      <c r="V4162" s="29">
        <v>0.57840000000000003</v>
      </c>
    </row>
    <row r="4163" spans="1:22" ht="14.25" customHeight="1" x14ac:dyDescent="0.3">
      <c r="A4163" s="57">
        <v>40114</v>
      </c>
      <c r="B4163" s="29">
        <v>17852</v>
      </c>
      <c r="C4163" s="29">
        <v>17007</v>
      </c>
      <c r="D4163" s="29">
        <v>76.424999999999997</v>
      </c>
      <c r="E4163" s="29">
        <v>90.76</v>
      </c>
      <c r="F4163" s="29">
        <v>1.4705999999999999</v>
      </c>
      <c r="G4163" s="29">
        <v>1.1022000000000001E-2</v>
      </c>
      <c r="H4163" s="29">
        <v>0.14645</v>
      </c>
      <c r="I4163" s="29"/>
      <c r="J4163" s="29">
        <v>1.6373</v>
      </c>
      <c r="K4163" s="29">
        <v>3.0731000000000001E-2</v>
      </c>
      <c r="L4163" s="29">
        <v>0.29170000000000001</v>
      </c>
      <c r="M4163" s="29">
        <v>8.3000000000000004E-2</v>
      </c>
      <c r="N4163" s="29">
        <v>1.448E-2</v>
      </c>
      <c r="O4163" s="29">
        <v>0.871</v>
      </c>
      <c r="P4163" s="29">
        <v>1.1995100000000001</v>
      </c>
      <c r="Q4163" s="29">
        <v>2.1044E-2</v>
      </c>
      <c r="R4163" s="29">
        <v>2.1190000000000001E-2</v>
      </c>
      <c r="S4163" s="29">
        <v>2.9877999999999998E-2</v>
      </c>
      <c r="T4163" s="29">
        <v>0.92510000000000003</v>
      </c>
      <c r="U4163" s="29">
        <v>0.104059</v>
      </c>
      <c r="V4163" s="29">
        <v>0.5625</v>
      </c>
    </row>
    <row r="4164" spans="1:22" ht="14.25" customHeight="1" x14ac:dyDescent="0.3">
      <c r="A4164" s="57">
        <v>40113</v>
      </c>
      <c r="B4164" s="29">
        <v>17854</v>
      </c>
      <c r="C4164" s="29">
        <v>17008</v>
      </c>
      <c r="D4164" s="29">
        <v>76.135000000000005</v>
      </c>
      <c r="E4164" s="29">
        <v>91.8</v>
      </c>
      <c r="F4164" s="29">
        <v>1.4803999999999999</v>
      </c>
      <c r="G4164" s="29">
        <v>1.0893999999999999E-2</v>
      </c>
      <c r="H4164" s="29">
        <v>0.14641000000000001</v>
      </c>
      <c r="I4164" s="29"/>
      <c r="J4164" s="29">
        <v>1.6367</v>
      </c>
      <c r="K4164" s="29">
        <v>3.0807000000000001E-2</v>
      </c>
      <c r="L4164" s="29">
        <v>0.29399999999999998</v>
      </c>
      <c r="M4164" s="29">
        <v>8.4150000000000003E-2</v>
      </c>
      <c r="N4164" s="29">
        <v>1.448E-2</v>
      </c>
      <c r="O4164" s="29">
        <v>0.87080000000000002</v>
      </c>
      <c r="P4164" s="29">
        <v>1.20034</v>
      </c>
      <c r="Q4164" s="29">
        <v>2.1212999999999999E-2</v>
      </c>
      <c r="R4164" s="29">
        <v>2.1351999999999999E-2</v>
      </c>
      <c r="S4164" s="29">
        <v>2.9949E-2</v>
      </c>
      <c r="T4164" s="29">
        <v>0.93930000000000002</v>
      </c>
      <c r="U4164" s="29">
        <v>0.104877</v>
      </c>
      <c r="V4164" s="29">
        <v>0.57330000000000003</v>
      </c>
    </row>
    <row r="4165" spans="1:22" ht="14.25" customHeight="1" x14ac:dyDescent="0.3">
      <c r="A4165" s="57">
        <v>40112</v>
      </c>
      <c r="B4165" s="29">
        <v>17855</v>
      </c>
      <c r="C4165" s="29">
        <v>17005</v>
      </c>
      <c r="D4165" s="29">
        <v>76.061000000000007</v>
      </c>
      <c r="E4165" s="29">
        <v>92.19</v>
      </c>
      <c r="F4165" s="29">
        <v>1.4876</v>
      </c>
      <c r="G4165" s="29">
        <v>1.0847000000000001E-2</v>
      </c>
      <c r="H4165" s="29">
        <v>0.14646000000000001</v>
      </c>
      <c r="I4165" s="29"/>
      <c r="J4165" s="29">
        <v>1.6335999999999999</v>
      </c>
      <c r="K4165" s="29">
        <v>3.0873999999999999E-2</v>
      </c>
      <c r="L4165" s="29">
        <v>0.29509999999999997</v>
      </c>
      <c r="M4165" s="29">
        <v>8.4430000000000005E-2</v>
      </c>
      <c r="N4165" s="29">
        <v>1.448E-2</v>
      </c>
      <c r="O4165" s="29">
        <v>0.87090000000000001</v>
      </c>
      <c r="P4165" s="29">
        <v>1.1996199999999999</v>
      </c>
      <c r="Q4165" s="29">
        <v>2.1299999999999999E-2</v>
      </c>
      <c r="R4165" s="29">
        <v>2.1472000000000002E-2</v>
      </c>
      <c r="S4165" s="29">
        <v>2.9957999999999999E-2</v>
      </c>
      <c r="T4165" s="29">
        <v>0.93540000000000001</v>
      </c>
      <c r="U4165" s="29">
        <v>0.10543</v>
      </c>
      <c r="V4165" s="29">
        <v>0.57750000000000001</v>
      </c>
    </row>
    <row r="4166" spans="1:22" ht="14.25" customHeight="1" x14ac:dyDescent="0.3">
      <c r="A4166" s="57">
        <v>40109</v>
      </c>
      <c r="B4166" s="29">
        <v>17856</v>
      </c>
      <c r="C4166" s="29">
        <v>17006</v>
      </c>
      <c r="D4166" s="29">
        <v>75.468000000000004</v>
      </c>
      <c r="E4166" s="29">
        <v>92.06</v>
      </c>
      <c r="F4166" s="29">
        <v>1.5007999999999999</v>
      </c>
      <c r="G4166" s="29">
        <v>1.0862E-2</v>
      </c>
      <c r="H4166" s="29">
        <v>0.14645</v>
      </c>
      <c r="I4166" s="29"/>
      <c r="J4166" s="29">
        <v>1.6306</v>
      </c>
      <c r="K4166" s="29">
        <v>3.0883000000000001E-2</v>
      </c>
      <c r="L4166" s="29">
        <v>0.29499999999999998</v>
      </c>
      <c r="M4166" s="29">
        <v>8.455E-2</v>
      </c>
      <c r="N4166" s="29">
        <v>1.448E-2</v>
      </c>
      <c r="O4166" s="29">
        <v>0.87090000000000001</v>
      </c>
      <c r="P4166" s="29">
        <v>1.2018599999999999</v>
      </c>
      <c r="Q4166" s="29">
        <v>2.1350999999999998E-2</v>
      </c>
      <c r="R4166" s="29">
        <v>2.1534999999999999E-2</v>
      </c>
      <c r="S4166" s="29">
        <v>2.9883E-2</v>
      </c>
      <c r="T4166" s="29">
        <v>0.94899999999999995</v>
      </c>
      <c r="U4166" s="29">
        <v>0.106045</v>
      </c>
      <c r="V4166" s="29">
        <v>0.58199999999999996</v>
      </c>
    </row>
    <row r="4167" spans="1:22" ht="14.25" customHeight="1" x14ac:dyDescent="0.3">
      <c r="A4167" s="57">
        <v>40108</v>
      </c>
      <c r="B4167" s="29">
        <v>17855</v>
      </c>
      <c r="C4167" s="29">
        <v>17007</v>
      </c>
      <c r="D4167" s="29">
        <v>75.093999999999994</v>
      </c>
      <c r="E4167" s="29">
        <v>91.3</v>
      </c>
      <c r="F4167" s="29">
        <v>1.5033000000000001</v>
      </c>
      <c r="G4167" s="29">
        <v>1.0954E-2</v>
      </c>
      <c r="H4167" s="29">
        <v>0.14643</v>
      </c>
      <c r="I4167" s="29"/>
      <c r="J4167" s="29">
        <v>1.6624000000000001</v>
      </c>
      <c r="K4167" s="29">
        <v>3.0835999999999999E-2</v>
      </c>
      <c r="L4167" s="29">
        <v>0.29449999999999998</v>
      </c>
      <c r="M4167" s="29">
        <v>8.3930000000000005E-2</v>
      </c>
      <c r="N4167" s="29">
        <v>1.448E-2</v>
      </c>
      <c r="O4167" s="29">
        <v>0.87090000000000001</v>
      </c>
      <c r="P4167" s="29">
        <v>1.2014400000000001</v>
      </c>
      <c r="Q4167" s="29">
        <v>2.1288000000000001E-2</v>
      </c>
      <c r="R4167" s="29">
        <v>2.1451999999999999E-2</v>
      </c>
      <c r="S4167" s="29">
        <v>2.9887E-2</v>
      </c>
      <c r="T4167" s="29">
        <v>0.95479999999999998</v>
      </c>
      <c r="U4167" s="29">
        <v>0.10488</v>
      </c>
      <c r="V4167" s="29">
        <v>0.57689999999999997</v>
      </c>
    </row>
    <row r="4168" spans="1:22" ht="14.25" customHeight="1" x14ac:dyDescent="0.3">
      <c r="A4168" s="57">
        <v>40107</v>
      </c>
      <c r="B4168" s="29">
        <v>17854</v>
      </c>
      <c r="C4168" s="29">
        <v>17005</v>
      </c>
      <c r="D4168" s="29">
        <v>74.971999999999994</v>
      </c>
      <c r="E4168" s="29">
        <v>90.97</v>
      </c>
      <c r="F4168" s="29">
        <v>1.5016</v>
      </c>
      <c r="G4168" s="29">
        <v>1.099E-2</v>
      </c>
      <c r="H4168" s="29">
        <v>0.14646999999999999</v>
      </c>
      <c r="I4168" s="29"/>
      <c r="J4168" s="29">
        <v>1.6608000000000001</v>
      </c>
      <c r="K4168" s="29">
        <v>3.0879E-2</v>
      </c>
      <c r="L4168" s="29">
        <v>0.29599999999999999</v>
      </c>
      <c r="M4168" s="29">
        <v>8.4510000000000002E-2</v>
      </c>
      <c r="N4168" s="29">
        <v>1.4460000000000001E-2</v>
      </c>
      <c r="O4168" s="29">
        <v>0.87090000000000001</v>
      </c>
      <c r="P4168" s="29">
        <v>1.2039500000000001</v>
      </c>
      <c r="Q4168" s="29">
        <v>2.1461999999999998E-2</v>
      </c>
      <c r="R4168" s="29">
        <v>2.1571E-2</v>
      </c>
      <c r="S4168" s="29">
        <v>2.9926999999999999E-2</v>
      </c>
      <c r="T4168" s="29">
        <v>0.95889999999999997</v>
      </c>
      <c r="U4168" s="29">
        <v>0.106157</v>
      </c>
      <c r="V4168" s="29">
        <v>0.57720000000000005</v>
      </c>
    </row>
    <row r="4169" spans="1:22" ht="14.25" customHeight="1" x14ac:dyDescent="0.3">
      <c r="A4169" s="57">
        <v>40106</v>
      </c>
      <c r="B4169" s="29">
        <v>17854</v>
      </c>
      <c r="C4169" s="29">
        <v>17004</v>
      </c>
      <c r="D4169" s="29">
        <v>75.564999999999998</v>
      </c>
      <c r="E4169" s="29">
        <v>90.78</v>
      </c>
      <c r="F4169" s="29">
        <v>1.4944999999999999</v>
      </c>
      <c r="G4169" s="29">
        <v>1.1016E-2</v>
      </c>
      <c r="H4169" s="29">
        <v>0.14649000000000001</v>
      </c>
      <c r="I4169" s="29"/>
      <c r="J4169" s="29">
        <v>1.6382000000000001</v>
      </c>
      <c r="K4169" s="29">
        <v>3.0987000000000001E-2</v>
      </c>
      <c r="L4169" s="29">
        <v>0.29770000000000002</v>
      </c>
      <c r="M4169" s="29">
        <v>8.48E-2</v>
      </c>
      <c r="N4169" s="29">
        <v>1.448E-2</v>
      </c>
      <c r="O4169" s="29">
        <v>0.87090000000000001</v>
      </c>
      <c r="P4169" s="29">
        <v>1.1997599999999999</v>
      </c>
      <c r="Q4169" s="29">
        <v>2.1326000000000001E-2</v>
      </c>
      <c r="R4169" s="29">
        <v>2.1614999999999999E-2</v>
      </c>
      <c r="S4169" s="29">
        <v>2.9930999999999999E-2</v>
      </c>
      <c r="T4169" s="29">
        <v>0.95299999999999996</v>
      </c>
      <c r="U4169" s="29">
        <v>0.10644000000000001</v>
      </c>
      <c r="V4169" s="29">
        <v>0.57050000000000001</v>
      </c>
    </row>
    <row r="4170" spans="1:22" ht="14.25" customHeight="1" x14ac:dyDescent="0.3">
      <c r="A4170" s="57">
        <v>40105</v>
      </c>
      <c r="B4170" s="29">
        <v>17852</v>
      </c>
      <c r="C4170" s="29">
        <v>17002</v>
      </c>
      <c r="D4170" s="29">
        <v>75.510000000000005</v>
      </c>
      <c r="E4170" s="29">
        <v>90.55</v>
      </c>
      <c r="F4170" s="29">
        <v>1.4964999999999999</v>
      </c>
      <c r="G4170" s="29">
        <v>1.1042E-2</v>
      </c>
      <c r="H4170" s="29">
        <v>0.14649000000000001</v>
      </c>
      <c r="I4170" s="29"/>
      <c r="J4170" s="29">
        <v>1.6420999999999999</v>
      </c>
      <c r="K4170" s="29">
        <v>3.0921000000000001E-2</v>
      </c>
      <c r="L4170" s="29">
        <v>0.2964</v>
      </c>
      <c r="M4170" s="29">
        <v>8.5589999999999999E-2</v>
      </c>
      <c r="N4170" s="29">
        <v>1.447E-2</v>
      </c>
      <c r="O4170" s="29">
        <v>0.87090000000000001</v>
      </c>
      <c r="P4170" s="29">
        <v>1.1997599999999999</v>
      </c>
      <c r="Q4170" s="29">
        <v>2.1389999999999999E-2</v>
      </c>
      <c r="R4170" s="29">
        <v>2.1647E-2</v>
      </c>
      <c r="S4170" s="29">
        <v>2.9994E-2</v>
      </c>
      <c r="T4170" s="29">
        <v>0.97240000000000004</v>
      </c>
      <c r="U4170" s="29">
        <v>0.10638300000000001</v>
      </c>
      <c r="V4170" s="29">
        <v>0.58260000000000001</v>
      </c>
    </row>
    <row r="4171" spans="1:22" ht="14.25" customHeight="1" x14ac:dyDescent="0.3">
      <c r="A4171" s="57">
        <v>40102</v>
      </c>
      <c r="B4171" s="29">
        <v>17854</v>
      </c>
      <c r="C4171" s="29">
        <v>17003</v>
      </c>
      <c r="D4171" s="29">
        <v>75.596999999999994</v>
      </c>
      <c r="E4171" s="29">
        <v>90.89</v>
      </c>
      <c r="F4171" s="29">
        <v>1.4904999999999999</v>
      </c>
      <c r="G4171" s="29">
        <v>1.0999999999999999E-2</v>
      </c>
      <c r="H4171" s="29">
        <v>0.14648</v>
      </c>
      <c r="I4171" s="29"/>
      <c r="J4171" s="29">
        <v>1.6355999999999999</v>
      </c>
      <c r="K4171" s="29">
        <v>3.0969E-2</v>
      </c>
      <c r="L4171" s="29">
        <v>0.29659999999999997</v>
      </c>
      <c r="M4171" s="29">
        <v>8.5110000000000005E-2</v>
      </c>
      <c r="N4171" s="29">
        <v>1.448E-2</v>
      </c>
      <c r="O4171" s="29">
        <v>0.87090000000000001</v>
      </c>
      <c r="P4171" s="29">
        <v>1.20323</v>
      </c>
      <c r="Q4171" s="29">
        <v>2.1552000000000002E-2</v>
      </c>
      <c r="R4171" s="29">
        <v>2.1632999999999999E-2</v>
      </c>
      <c r="S4171" s="29">
        <v>2.9912999999999999E-2</v>
      </c>
      <c r="T4171" s="29">
        <v>0.96460000000000001</v>
      </c>
      <c r="U4171" s="29">
        <v>0.10644000000000001</v>
      </c>
      <c r="V4171" s="29">
        <v>0.58489999999999998</v>
      </c>
    </row>
    <row r="4172" spans="1:22" ht="14.25" customHeight="1" x14ac:dyDescent="0.3">
      <c r="A4172" s="57">
        <v>40101</v>
      </c>
      <c r="B4172" s="29">
        <v>17851</v>
      </c>
      <c r="C4172" s="29">
        <v>17004</v>
      </c>
      <c r="D4172" s="29">
        <v>75.480999999999995</v>
      </c>
      <c r="E4172" s="29">
        <v>90.56</v>
      </c>
      <c r="F4172" s="29">
        <v>1.4946999999999999</v>
      </c>
      <c r="G4172" s="29">
        <v>1.1042E-2</v>
      </c>
      <c r="H4172" s="29">
        <v>0.14643999999999999</v>
      </c>
      <c r="I4172" s="29"/>
      <c r="J4172" s="29">
        <v>1.6268</v>
      </c>
      <c r="K4172" s="29">
        <v>3.1046000000000001E-2</v>
      </c>
      <c r="L4172" s="29">
        <v>0.29709999999999998</v>
      </c>
      <c r="M4172" s="29">
        <v>8.6370000000000002E-2</v>
      </c>
      <c r="N4172" s="29">
        <v>1.448E-2</v>
      </c>
      <c r="O4172" s="29">
        <v>0.87119999999999997</v>
      </c>
      <c r="P4172" s="29">
        <v>1.20468</v>
      </c>
      <c r="Q4172" s="29">
        <v>2.1604999999999999E-2</v>
      </c>
      <c r="R4172" s="29">
        <v>2.1718000000000001E-2</v>
      </c>
      <c r="S4172" s="29">
        <v>2.9898000000000001E-2</v>
      </c>
      <c r="T4172" s="29">
        <v>0.96730000000000005</v>
      </c>
      <c r="U4172" s="29">
        <v>0.107181</v>
      </c>
      <c r="V4172" s="29">
        <v>0.58779999999999999</v>
      </c>
    </row>
    <row r="4173" spans="1:22" ht="14.25" customHeight="1" x14ac:dyDescent="0.3">
      <c r="A4173" s="57">
        <v>40100</v>
      </c>
      <c r="B4173" s="29">
        <v>17841</v>
      </c>
      <c r="C4173" s="29">
        <v>17002</v>
      </c>
      <c r="D4173" s="29">
        <v>75.551000000000002</v>
      </c>
      <c r="E4173" s="29">
        <v>89.45</v>
      </c>
      <c r="F4173" s="29">
        <v>1.4924999999999999</v>
      </c>
      <c r="G4173" s="29">
        <v>1.1180000000000001E-2</v>
      </c>
      <c r="H4173" s="29">
        <v>0.14649000000000001</v>
      </c>
      <c r="I4173" s="29"/>
      <c r="J4173" s="29">
        <v>1.5980000000000001</v>
      </c>
      <c r="K4173" s="29">
        <v>3.1019999999999999E-2</v>
      </c>
      <c r="L4173" s="29">
        <v>0.2969</v>
      </c>
      <c r="M4173" s="29">
        <v>8.6499999999999994E-2</v>
      </c>
      <c r="N4173" s="29">
        <v>1.448E-2</v>
      </c>
      <c r="O4173" s="29">
        <v>0.87129999999999996</v>
      </c>
      <c r="P4173" s="29">
        <v>1.20034</v>
      </c>
      <c r="Q4173" s="29">
        <v>2.1538999999999999E-2</v>
      </c>
      <c r="R4173" s="29">
        <v>2.1676000000000001E-2</v>
      </c>
      <c r="S4173" s="29">
        <v>2.9971999999999999E-2</v>
      </c>
      <c r="T4173" s="29">
        <v>0.97650000000000003</v>
      </c>
      <c r="U4173" s="29">
        <v>0.106724</v>
      </c>
      <c r="V4173" s="29">
        <v>0.58789999999999998</v>
      </c>
    </row>
    <row r="4174" spans="1:22" ht="14.25" customHeight="1" x14ac:dyDescent="0.3">
      <c r="A4174" s="57">
        <v>40099</v>
      </c>
      <c r="B4174" s="29">
        <v>17853</v>
      </c>
      <c r="C4174" s="29">
        <v>17003</v>
      </c>
      <c r="D4174" s="29">
        <v>75.975999999999999</v>
      </c>
      <c r="E4174" s="29">
        <v>89.71</v>
      </c>
      <c r="F4174" s="29">
        <v>1.4854000000000001</v>
      </c>
      <c r="G4174" s="29">
        <v>1.1145E-2</v>
      </c>
      <c r="H4174" s="29">
        <v>0.14649999999999999</v>
      </c>
      <c r="I4174" s="29"/>
      <c r="J4174" s="29">
        <v>1.5925</v>
      </c>
      <c r="K4174" s="29">
        <v>3.0969E-2</v>
      </c>
      <c r="L4174" s="29">
        <v>0.2949</v>
      </c>
      <c r="M4174" s="29">
        <v>8.5260000000000002E-2</v>
      </c>
      <c r="N4174" s="29">
        <v>1.448E-2</v>
      </c>
      <c r="O4174" s="29">
        <v>0.87090000000000001</v>
      </c>
      <c r="P4174" s="29">
        <v>1.2014199999999999</v>
      </c>
      <c r="Q4174" s="29">
        <v>2.1565999999999998E-2</v>
      </c>
      <c r="R4174" s="29">
        <v>2.1513000000000001E-2</v>
      </c>
      <c r="S4174" s="29">
        <v>3.0044000000000001E-2</v>
      </c>
      <c r="T4174" s="29">
        <v>0.96909999999999996</v>
      </c>
      <c r="U4174" s="29">
        <v>0.10582</v>
      </c>
      <c r="V4174" s="29">
        <v>0.58069999999999999</v>
      </c>
    </row>
    <row r="4175" spans="1:22" ht="14.25" customHeight="1" x14ac:dyDescent="0.3">
      <c r="A4175" s="57">
        <v>40098</v>
      </c>
      <c r="B4175" s="29">
        <v>17851</v>
      </c>
      <c r="C4175" s="29">
        <v>17001</v>
      </c>
      <c r="D4175" s="29">
        <v>76.126000000000005</v>
      </c>
      <c r="E4175" s="29">
        <v>89.83</v>
      </c>
      <c r="F4175" s="29">
        <v>1.4773000000000001</v>
      </c>
      <c r="G4175" s="29">
        <v>1.1133000000000001E-2</v>
      </c>
      <c r="H4175" s="29">
        <v>0.14655000000000001</v>
      </c>
      <c r="I4175" s="29"/>
      <c r="J4175" s="29">
        <v>1.5799000000000001</v>
      </c>
      <c r="K4175" s="29">
        <v>3.0972E-2</v>
      </c>
      <c r="L4175" s="29">
        <v>0.29349999999999998</v>
      </c>
      <c r="M4175" s="29">
        <v>8.5550000000000001E-2</v>
      </c>
      <c r="N4175" s="29">
        <v>1.448E-2</v>
      </c>
      <c r="O4175" s="29">
        <v>0.87090000000000001</v>
      </c>
      <c r="P4175" s="29">
        <v>1.19998</v>
      </c>
      <c r="Q4175" s="29">
        <v>2.1471000000000001E-2</v>
      </c>
      <c r="R4175" s="29">
        <v>2.1513000000000001E-2</v>
      </c>
      <c r="S4175" s="29">
        <v>3.0001E-2</v>
      </c>
      <c r="T4175" s="29">
        <v>0.96630000000000005</v>
      </c>
      <c r="U4175" s="29">
        <v>0.105485</v>
      </c>
      <c r="V4175" s="29">
        <v>0.57350000000000001</v>
      </c>
    </row>
    <row r="4176" spans="1:22" ht="14.25" customHeight="1" x14ac:dyDescent="0.3">
      <c r="A4176" s="57">
        <v>40095</v>
      </c>
      <c r="B4176" s="29">
        <v>17848</v>
      </c>
      <c r="C4176" s="29">
        <v>16999</v>
      </c>
      <c r="D4176" s="29">
        <v>76.430999999999997</v>
      </c>
      <c r="E4176" s="29">
        <v>89.79</v>
      </c>
      <c r="F4176" s="29">
        <v>1.4732000000000001</v>
      </c>
      <c r="G4176" s="29">
        <v>1.1139E-2</v>
      </c>
      <c r="H4176" s="29">
        <v>0.14651</v>
      </c>
      <c r="I4176" s="29"/>
      <c r="J4176" s="29">
        <v>1.5844</v>
      </c>
      <c r="K4176" s="29">
        <v>3.1023999999999999E-2</v>
      </c>
      <c r="L4176" s="29">
        <v>0.29430000000000001</v>
      </c>
      <c r="M4176" s="29">
        <v>8.5540000000000005E-2</v>
      </c>
      <c r="N4176" s="29">
        <v>1.448E-2</v>
      </c>
      <c r="O4176" s="29">
        <v>0.87109999999999999</v>
      </c>
      <c r="P4176" s="29">
        <v>1.20034</v>
      </c>
      <c r="Q4176" s="29">
        <v>2.1514999999999999E-2</v>
      </c>
      <c r="R4176" s="29">
        <v>2.1552999999999999E-2</v>
      </c>
      <c r="S4176" s="29">
        <v>3.0008E-2</v>
      </c>
      <c r="T4176" s="29">
        <v>0.95930000000000004</v>
      </c>
      <c r="U4176" s="29">
        <v>0.105736</v>
      </c>
      <c r="V4176" s="29">
        <v>0.57440000000000002</v>
      </c>
    </row>
    <row r="4177" spans="1:22" ht="14.25" customHeight="1" x14ac:dyDescent="0.3">
      <c r="A4177" s="57">
        <v>40094</v>
      </c>
      <c r="B4177" s="29">
        <v>17847</v>
      </c>
      <c r="C4177" s="29">
        <v>16998</v>
      </c>
      <c r="D4177" s="29">
        <v>75.965999999999994</v>
      </c>
      <c r="E4177" s="29">
        <v>88.39</v>
      </c>
      <c r="F4177" s="29">
        <v>1.4794</v>
      </c>
      <c r="G4177" s="29">
        <v>1.1313E-2</v>
      </c>
      <c r="H4177" s="29">
        <v>0.14649999999999999</v>
      </c>
      <c r="I4177" s="29"/>
      <c r="J4177" s="29">
        <v>1.6072</v>
      </c>
      <c r="K4177" s="29">
        <v>3.1116000000000001E-2</v>
      </c>
      <c r="L4177" s="29">
        <v>0.2949</v>
      </c>
      <c r="M4177" s="29">
        <v>8.5860000000000006E-2</v>
      </c>
      <c r="N4177" s="29">
        <v>1.448E-2</v>
      </c>
      <c r="O4177" s="29">
        <v>0.87109999999999999</v>
      </c>
      <c r="P4177" s="29">
        <v>1.20034</v>
      </c>
      <c r="Q4177" s="29">
        <v>2.1492000000000001E-2</v>
      </c>
      <c r="R4177" s="29">
        <v>2.1593999999999999E-2</v>
      </c>
      <c r="S4177" s="29">
        <v>3.0016999999999999E-2</v>
      </c>
      <c r="T4177" s="29">
        <v>0.95069999999999999</v>
      </c>
      <c r="U4177" s="29">
        <v>0.105904</v>
      </c>
      <c r="V4177" s="29">
        <v>0.57599999999999996</v>
      </c>
    </row>
    <row r="4178" spans="1:22" ht="14.25" customHeight="1" x14ac:dyDescent="0.3">
      <c r="A4178" s="57">
        <v>40093</v>
      </c>
      <c r="B4178" s="29">
        <v>17845</v>
      </c>
      <c r="C4178" s="29">
        <v>16996</v>
      </c>
      <c r="D4178" s="29">
        <v>76.494</v>
      </c>
      <c r="E4178" s="29">
        <v>88.61</v>
      </c>
      <c r="F4178" s="29">
        <v>1.4691000000000001</v>
      </c>
      <c r="G4178" s="29">
        <v>1.1284000000000001E-2</v>
      </c>
      <c r="H4178" s="29">
        <v>0.14649999999999999</v>
      </c>
      <c r="I4178" s="29"/>
      <c r="J4178" s="29">
        <v>1.5969</v>
      </c>
      <c r="K4178" s="29">
        <v>3.1109000000000001E-2</v>
      </c>
      <c r="L4178" s="29">
        <v>0.29249999999999998</v>
      </c>
      <c r="M4178" s="29">
        <v>8.5620000000000002E-2</v>
      </c>
      <c r="N4178" s="29">
        <v>1.448E-2</v>
      </c>
      <c r="O4178" s="29">
        <v>0.87060000000000004</v>
      </c>
      <c r="P4178" s="29">
        <v>1.2014899999999999</v>
      </c>
      <c r="Q4178" s="29">
        <v>2.1517000000000001E-2</v>
      </c>
      <c r="R4178" s="29">
        <v>2.1430000000000001E-2</v>
      </c>
      <c r="S4178" s="29">
        <v>2.9949E-2</v>
      </c>
      <c r="T4178" s="29">
        <v>0.94240000000000002</v>
      </c>
      <c r="U4178" s="29">
        <v>0.106101</v>
      </c>
      <c r="V4178" s="29">
        <v>0.57189999999999996</v>
      </c>
    </row>
    <row r="4179" spans="1:22" ht="14.25" customHeight="1" x14ac:dyDescent="0.3">
      <c r="A4179" s="57">
        <v>40092</v>
      </c>
      <c r="B4179" s="29">
        <v>17845</v>
      </c>
      <c r="C4179" s="29">
        <v>16997</v>
      </c>
      <c r="D4179" s="29">
        <v>76.334999999999994</v>
      </c>
      <c r="E4179" s="29">
        <v>88.83</v>
      </c>
      <c r="F4179" s="29">
        <v>1.4722</v>
      </c>
      <c r="G4179" s="29">
        <v>1.1258000000000001E-2</v>
      </c>
      <c r="H4179" s="29">
        <v>0.14646000000000001</v>
      </c>
      <c r="I4179" s="29"/>
      <c r="J4179" s="29">
        <v>1.5922000000000001</v>
      </c>
      <c r="K4179" s="29">
        <v>3.1085000000000002E-2</v>
      </c>
      <c r="L4179" s="29">
        <v>0.29049999999999998</v>
      </c>
      <c r="M4179" s="29">
        <v>8.5550000000000001E-2</v>
      </c>
      <c r="N4179" s="29">
        <v>1.448E-2</v>
      </c>
      <c r="O4179" s="29">
        <v>0.87109999999999999</v>
      </c>
      <c r="P4179" s="29">
        <v>1.1996199999999999</v>
      </c>
      <c r="Q4179" s="29">
        <v>2.1520000000000001E-2</v>
      </c>
      <c r="R4179" s="29">
        <v>2.1333999999999999E-2</v>
      </c>
      <c r="S4179" s="29">
        <v>3.0001E-2</v>
      </c>
      <c r="T4179" s="29">
        <v>0.94399999999999995</v>
      </c>
      <c r="U4179" s="29">
        <v>0.105887</v>
      </c>
      <c r="V4179" s="29">
        <v>0.56869999999999998</v>
      </c>
    </row>
    <row r="4180" spans="1:22" ht="14.25" customHeight="1" x14ac:dyDescent="0.3">
      <c r="A4180" s="57">
        <v>40091</v>
      </c>
      <c r="B4180" s="29">
        <v>17828</v>
      </c>
      <c r="C4180" s="29">
        <v>16995</v>
      </c>
      <c r="D4180" s="29">
        <v>76.641999999999996</v>
      </c>
      <c r="E4180" s="29">
        <v>89.54</v>
      </c>
      <c r="F4180" s="29">
        <v>1.4648000000000001</v>
      </c>
      <c r="G4180" s="29">
        <v>1.1169999999999999E-2</v>
      </c>
      <c r="H4180" s="29">
        <v>0.14649000000000001</v>
      </c>
      <c r="I4180" s="29"/>
      <c r="J4180" s="29">
        <v>1.5934999999999999</v>
      </c>
      <c r="K4180" s="29">
        <v>3.0995999999999999E-2</v>
      </c>
      <c r="L4180" s="29">
        <v>0.2888</v>
      </c>
      <c r="M4180" s="29">
        <v>8.5690000000000002E-2</v>
      </c>
      <c r="N4180" s="29">
        <v>1.448E-2</v>
      </c>
      <c r="O4180" s="29">
        <v>0.87109999999999999</v>
      </c>
      <c r="P4180" s="29">
        <v>1.1990499999999999</v>
      </c>
      <c r="Q4180" s="29">
        <v>2.1425E-2</v>
      </c>
      <c r="R4180" s="29">
        <v>2.1048000000000001E-2</v>
      </c>
      <c r="S4180" s="29">
        <v>2.9905000000000001E-2</v>
      </c>
      <c r="T4180" s="29">
        <v>0.93479999999999996</v>
      </c>
      <c r="U4180" s="29">
        <v>0.104657</v>
      </c>
      <c r="V4180" s="29">
        <v>0.56810000000000005</v>
      </c>
    </row>
    <row r="4181" spans="1:22" ht="14.25" customHeight="1" x14ac:dyDescent="0.3">
      <c r="A4181" s="57">
        <v>40088</v>
      </c>
      <c r="B4181" s="29">
        <v>17839</v>
      </c>
      <c r="C4181" s="29">
        <v>16994</v>
      </c>
      <c r="D4181" s="29">
        <v>77.003</v>
      </c>
      <c r="E4181" s="29">
        <v>89.81</v>
      </c>
      <c r="F4181" s="29">
        <v>1.4576</v>
      </c>
      <c r="G4181" s="29">
        <v>1.1135000000000001E-2</v>
      </c>
      <c r="H4181" s="29">
        <v>0.14649999999999999</v>
      </c>
      <c r="I4181" s="29"/>
      <c r="J4181" s="29">
        <v>1.5946</v>
      </c>
      <c r="K4181" s="29">
        <v>3.0963999999999998E-2</v>
      </c>
      <c r="L4181" s="29">
        <v>0.28699999999999998</v>
      </c>
      <c r="M4181" s="29">
        <v>8.5139999999999993E-2</v>
      </c>
      <c r="N4181" s="29">
        <v>1.448E-2</v>
      </c>
      <c r="O4181" s="29">
        <v>0.87119999999999997</v>
      </c>
      <c r="P4181" s="29">
        <v>1.2013499999999999</v>
      </c>
      <c r="Q4181" s="29">
        <v>2.1291999999999998E-2</v>
      </c>
      <c r="R4181" s="29">
        <v>2.0945999999999999E-2</v>
      </c>
      <c r="S4181" s="29">
        <v>2.9833999999999999E-2</v>
      </c>
      <c r="T4181" s="29">
        <v>0.92579999999999996</v>
      </c>
      <c r="U4181" s="29">
        <v>0.10373499999999999</v>
      </c>
      <c r="V4181" s="29">
        <v>0.56110000000000004</v>
      </c>
    </row>
    <row r="4182" spans="1:22" ht="14.25" customHeight="1" x14ac:dyDescent="0.3">
      <c r="A4182" s="57">
        <v>40087</v>
      </c>
      <c r="B4182" s="29">
        <v>17841</v>
      </c>
      <c r="C4182" s="29">
        <v>16992</v>
      </c>
      <c r="D4182" s="29">
        <v>77.188000000000002</v>
      </c>
      <c r="E4182" s="29">
        <v>89.61</v>
      </c>
      <c r="F4182" s="29">
        <v>1.4544999999999999</v>
      </c>
      <c r="G4182" s="29">
        <v>1.1162E-2</v>
      </c>
      <c r="H4182" s="29">
        <v>0.14648</v>
      </c>
      <c r="I4182" s="29"/>
      <c r="J4182" s="29">
        <v>1.5954999999999999</v>
      </c>
      <c r="K4182" s="29">
        <v>3.1167E-2</v>
      </c>
      <c r="L4182" s="29">
        <v>0.28860000000000002</v>
      </c>
      <c r="M4182" s="29">
        <v>8.4419999999999995E-2</v>
      </c>
      <c r="N4182" s="29">
        <v>1.448E-2</v>
      </c>
      <c r="O4182" s="29">
        <v>0.87090000000000001</v>
      </c>
      <c r="P4182" s="29">
        <v>1.20635</v>
      </c>
      <c r="Q4182" s="29">
        <v>2.1198000000000002E-2</v>
      </c>
      <c r="R4182" s="29">
        <v>2.0945999999999999E-2</v>
      </c>
      <c r="S4182" s="29">
        <v>2.9846999999999999E-2</v>
      </c>
      <c r="T4182" s="29">
        <v>0.92279999999999995</v>
      </c>
      <c r="U4182" s="29">
        <v>0.103896</v>
      </c>
      <c r="V4182" s="29">
        <v>0.55969999999999998</v>
      </c>
    </row>
    <row r="4183" spans="1:22" ht="14.25" customHeight="1" x14ac:dyDescent="0.3">
      <c r="A4183" s="57">
        <v>40086</v>
      </c>
      <c r="B4183" s="29">
        <v>17841</v>
      </c>
      <c r="C4183" s="29">
        <v>16992</v>
      </c>
      <c r="D4183" s="29">
        <v>76.653000000000006</v>
      </c>
      <c r="E4183" s="29">
        <v>89.71</v>
      </c>
      <c r="F4183" s="29">
        <v>1.464</v>
      </c>
      <c r="G4183" s="29">
        <v>1.115E-2</v>
      </c>
      <c r="H4183" s="29">
        <v>0.14649999999999999</v>
      </c>
      <c r="I4183" s="29"/>
      <c r="J4183" s="29">
        <v>1.5982000000000001</v>
      </c>
      <c r="K4183" s="29">
        <v>3.1269999999999999E-2</v>
      </c>
      <c r="L4183" s="29">
        <v>0.28889999999999999</v>
      </c>
      <c r="M4183" s="29">
        <v>8.5080000000000003E-2</v>
      </c>
      <c r="N4183" s="29">
        <v>1.448E-2</v>
      </c>
      <c r="O4183" s="29">
        <v>0.87090000000000001</v>
      </c>
      <c r="P4183" s="29">
        <v>1.2017800000000001</v>
      </c>
      <c r="Q4183" s="29">
        <v>2.1016E-2</v>
      </c>
      <c r="R4183" s="29">
        <v>2.0788999999999998E-2</v>
      </c>
      <c r="S4183" s="29">
        <v>2.9905000000000001E-2</v>
      </c>
      <c r="T4183" s="29">
        <v>0.93510000000000004</v>
      </c>
      <c r="U4183" s="29">
        <v>0.103466</v>
      </c>
      <c r="V4183" s="29">
        <v>0.56589999999999996</v>
      </c>
    </row>
    <row r="4184" spans="1:22" ht="14.25" customHeight="1" x14ac:dyDescent="0.3">
      <c r="A4184" s="57">
        <v>40085</v>
      </c>
      <c r="B4184" s="29">
        <v>17841</v>
      </c>
      <c r="C4184" s="29">
        <v>16992</v>
      </c>
      <c r="D4184" s="29">
        <v>77.123999999999995</v>
      </c>
      <c r="E4184" s="29">
        <v>90.09</v>
      </c>
      <c r="F4184" s="29">
        <v>1.4587000000000001</v>
      </c>
      <c r="G4184" s="29">
        <v>1.1098999999999999E-2</v>
      </c>
      <c r="H4184" s="29">
        <v>0.14646000000000001</v>
      </c>
      <c r="I4184" s="29"/>
      <c r="J4184" s="29">
        <v>1.5961000000000001</v>
      </c>
      <c r="K4184" s="29">
        <v>3.0891999999999999E-2</v>
      </c>
      <c r="L4184" s="29">
        <v>0.2873</v>
      </c>
      <c r="M4184" s="29">
        <v>8.4140000000000006E-2</v>
      </c>
      <c r="N4184" s="29">
        <v>1.448E-2</v>
      </c>
      <c r="O4184" s="29">
        <v>0.87070000000000003</v>
      </c>
      <c r="P4184" s="29">
        <v>1.2019299999999999</v>
      </c>
      <c r="Q4184" s="29">
        <v>2.1010000000000001E-2</v>
      </c>
      <c r="R4184" s="29">
        <v>2.0788999999999998E-2</v>
      </c>
      <c r="S4184" s="29">
        <v>2.9739999999999999E-2</v>
      </c>
      <c r="T4184" s="29">
        <v>0.92210000000000003</v>
      </c>
      <c r="U4184" s="29">
        <v>0.103173</v>
      </c>
      <c r="V4184" s="29">
        <v>0.55889999999999995</v>
      </c>
    </row>
    <row r="4185" spans="1:22" ht="14.25" customHeight="1" x14ac:dyDescent="0.3">
      <c r="A4185" s="57">
        <v>40084</v>
      </c>
      <c r="B4185" s="29">
        <v>17841</v>
      </c>
      <c r="C4185" s="29">
        <v>16992</v>
      </c>
      <c r="D4185" s="29">
        <v>77.051000000000002</v>
      </c>
      <c r="E4185" s="29">
        <v>89.63</v>
      </c>
      <c r="F4185" s="29">
        <v>1.4621999999999999</v>
      </c>
      <c r="G4185" s="29">
        <v>1.1158E-2</v>
      </c>
      <c r="H4185" s="29">
        <v>0.14646999999999999</v>
      </c>
      <c r="I4185" s="29"/>
      <c r="J4185" s="29">
        <v>1.5882000000000001</v>
      </c>
      <c r="K4185" s="29">
        <v>3.0794999999999999E-2</v>
      </c>
      <c r="L4185" s="29">
        <v>0.28660000000000002</v>
      </c>
      <c r="M4185" s="29">
        <v>8.3900000000000002E-2</v>
      </c>
      <c r="N4185" s="29">
        <v>1.448E-2</v>
      </c>
      <c r="O4185" s="29">
        <v>0.87150000000000005</v>
      </c>
      <c r="P4185" s="29">
        <v>1.2040999999999999</v>
      </c>
      <c r="Q4185" s="29">
        <v>2.1038000000000001E-2</v>
      </c>
      <c r="R4185" s="29">
        <v>2.0830999999999999E-2</v>
      </c>
      <c r="S4185" s="29">
        <v>2.98E-2</v>
      </c>
      <c r="T4185" s="29">
        <v>0.92159999999999997</v>
      </c>
      <c r="U4185" s="29">
        <v>0.10304000000000001</v>
      </c>
      <c r="V4185" s="29">
        <v>0.55940000000000001</v>
      </c>
    </row>
    <row r="4186" spans="1:22" ht="14.25" customHeight="1" x14ac:dyDescent="0.3">
      <c r="A4186" s="57">
        <v>40081</v>
      </c>
      <c r="B4186" s="29">
        <v>17842</v>
      </c>
      <c r="C4186" s="29">
        <v>16992</v>
      </c>
      <c r="D4186" s="29">
        <v>76.811999999999998</v>
      </c>
      <c r="E4186" s="29">
        <v>89.64</v>
      </c>
      <c r="F4186" s="29">
        <v>1.4689000000000001</v>
      </c>
      <c r="G4186" s="29">
        <v>1.1157E-2</v>
      </c>
      <c r="H4186" s="29">
        <v>0.14646000000000001</v>
      </c>
      <c r="I4186" s="29"/>
      <c r="J4186" s="29">
        <v>1.5951</v>
      </c>
      <c r="K4186" s="29">
        <v>3.0839999999999999E-2</v>
      </c>
      <c r="L4186" s="29">
        <v>0.28789999999999999</v>
      </c>
      <c r="M4186" s="29">
        <v>8.3940000000000001E-2</v>
      </c>
      <c r="N4186" s="29">
        <v>1.448E-2</v>
      </c>
      <c r="O4186" s="29">
        <v>0.87109999999999999</v>
      </c>
      <c r="P4186" s="29">
        <v>1.20628</v>
      </c>
      <c r="Q4186" s="29">
        <v>2.1169E-2</v>
      </c>
      <c r="R4186" s="29">
        <v>2.0830999999999999E-2</v>
      </c>
      <c r="S4186" s="29">
        <v>2.9794000000000001E-2</v>
      </c>
      <c r="T4186" s="29">
        <v>0.91639999999999999</v>
      </c>
      <c r="U4186" s="29">
        <v>0.103573</v>
      </c>
      <c r="V4186" s="29">
        <v>0.55810000000000004</v>
      </c>
    </row>
    <row r="4187" spans="1:22" ht="14.25" customHeight="1" x14ac:dyDescent="0.3">
      <c r="A4187" s="57">
        <v>40080</v>
      </c>
      <c r="B4187" s="29">
        <v>17826</v>
      </c>
      <c r="C4187" s="29">
        <v>16991</v>
      </c>
      <c r="D4187" s="29">
        <v>76.900000000000006</v>
      </c>
      <c r="E4187" s="29">
        <v>91.28</v>
      </c>
      <c r="F4187" s="29">
        <v>1.4665999999999999</v>
      </c>
      <c r="G4187" s="29">
        <v>1.0957E-2</v>
      </c>
      <c r="H4187" s="29">
        <v>0.14646999999999999</v>
      </c>
      <c r="I4187" s="29"/>
      <c r="J4187" s="29">
        <v>1.6059000000000001</v>
      </c>
      <c r="K4187" s="29">
        <v>3.0873999999999999E-2</v>
      </c>
      <c r="L4187" s="29">
        <v>0.28849999999999998</v>
      </c>
      <c r="M4187" s="29">
        <v>8.3799999999999999E-2</v>
      </c>
      <c r="N4187" s="29">
        <v>1.448E-2</v>
      </c>
      <c r="O4187" s="29">
        <v>0.87109999999999999</v>
      </c>
      <c r="P4187" s="29">
        <v>1.20905</v>
      </c>
      <c r="Q4187" s="29">
        <v>2.1146000000000002E-2</v>
      </c>
      <c r="R4187" s="29">
        <v>2.0844000000000001E-2</v>
      </c>
      <c r="S4187" s="29">
        <v>2.9786E-2</v>
      </c>
      <c r="T4187" s="29">
        <v>0.91810000000000003</v>
      </c>
      <c r="U4187" s="29">
        <v>0.103574</v>
      </c>
      <c r="V4187" s="29">
        <v>0.55559999999999998</v>
      </c>
    </row>
    <row r="4188" spans="1:22" ht="14.25" customHeight="1" x14ac:dyDescent="0.3">
      <c r="A4188" s="57">
        <v>40079</v>
      </c>
      <c r="B4188" s="29">
        <v>17838</v>
      </c>
      <c r="C4188" s="29">
        <v>16989</v>
      </c>
      <c r="D4188" s="29">
        <v>76.046999999999997</v>
      </c>
      <c r="E4188" s="29">
        <v>91.29</v>
      </c>
      <c r="F4188" s="29">
        <v>1.4735</v>
      </c>
      <c r="G4188" s="29">
        <v>1.0954999999999999E-2</v>
      </c>
      <c r="H4188" s="29">
        <v>0.14649999999999999</v>
      </c>
      <c r="I4188" s="29"/>
      <c r="J4188" s="29">
        <v>1.6341000000000001</v>
      </c>
      <c r="K4188" s="29">
        <v>3.0898999999999999E-2</v>
      </c>
      <c r="L4188" s="29">
        <v>0.28789999999999999</v>
      </c>
      <c r="M4188" s="29">
        <v>8.3669999999999994E-2</v>
      </c>
      <c r="N4188" s="29">
        <v>1.448E-2</v>
      </c>
      <c r="O4188" s="29">
        <v>0.87109999999999999</v>
      </c>
      <c r="P4188" s="29">
        <v>1.20912</v>
      </c>
      <c r="Q4188" s="29">
        <v>2.1076999999999999E-2</v>
      </c>
      <c r="R4188" s="29">
        <v>2.0836E-2</v>
      </c>
      <c r="S4188" s="29">
        <v>2.9815000000000001E-2</v>
      </c>
      <c r="T4188" s="29">
        <v>0.93079999999999996</v>
      </c>
      <c r="U4188" s="29">
        <v>0.103093</v>
      </c>
      <c r="V4188" s="29">
        <v>0.55610000000000004</v>
      </c>
    </row>
    <row r="4189" spans="1:22" ht="14.25" customHeight="1" x14ac:dyDescent="0.3">
      <c r="A4189" s="57">
        <v>40078</v>
      </c>
      <c r="B4189" s="29">
        <v>17840</v>
      </c>
      <c r="C4189" s="29">
        <v>16990</v>
      </c>
      <c r="D4189" s="29">
        <v>76.117999999999995</v>
      </c>
      <c r="E4189" s="29">
        <v>91.1</v>
      </c>
      <c r="F4189" s="29">
        <v>1.4790000000000001</v>
      </c>
      <c r="G4189" s="29">
        <v>1.0977000000000001E-2</v>
      </c>
      <c r="H4189" s="29">
        <v>0.14649000000000001</v>
      </c>
      <c r="I4189" s="29"/>
      <c r="J4189" s="29">
        <v>1.6358999999999999</v>
      </c>
      <c r="K4189" s="29">
        <v>3.0880000000000001E-2</v>
      </c>
      <c r="L4189" s="29">
        <v>0.28889999999999999</v>
      </c>
      <c r="M4189" s="29">
        <v>8.3309999999999995E-2</v>
      </c>
      <c r="N4189" s="29">
        <v>1.448E-2</v>
      </c>
      <c r="O4189" s="29">
        <v>0.87129999999999996</v>
      </c>
      <c r="P4189" s="29">
        <v>1.2119800000000001</v>
      </c>
      <c r="Q4189" s="29">
        <v>2.1083999999999999E-2</v>
      </c>
      <c r="R4189" s="29">
        <v>2.085E-2</v>
      </c>
      <c r="S4189" s="29">
        <v>2.9753000000000002E-2</v>
      </c>
      <c r="T4189" s="29">
        <v>0.93530000000000002</v>
      </c>
      <c r="U4189" s="29">
        <v>0.103093</v>
      </c>
      <c r="V4189" s="29">
        <v>0.55779999999999996</v>
      </c>
    </row>
    <row r="4190" spans="1:22" ht="14.25" customHeight="1" x14ac:dyDescent="0.3">
      <c r="A4190" s="57">
        <v>40077</v>
      </c>
      <c r="B4190" s="29">
        <v>17837</v>
      </c>
      <c r="C4190" s="29">
        <v>16988</v>
      </c>
      <c r="D4190" s="29">
        <v>76.775999999999996</v>
      </c>
      <c r="E4190" s="29">
        <v>91.93</v>
      </c>
      <c r="F4190" s="29">
        <v>1.468</v>
      </c>
      <c r="G4190" s="29">
        <v>1.0877E-2</v>
      </c>
      <c r="H4190" s="29">
        <v>0.14643999999999999</v>
      </c>
      <c r="I4190" s="29"/>
      <c r="J4190" s="29">
        <v>1.6216999999999999</v>
      </c>
      <c r="K4190" s="29">
        <v>3.0849999999999999E-2</v>
      </c>
      <c r="L4190" s="29">
        <v>0.2878</v>
      </c>
      <c r="M4190" s="29">
        <v>8.2820000000000005E-2</v>
      </c>
      <c r="N4190" s="29">
        <v>1.448E-2</v>
      </c>
      <c r="O4190" s="29">
        <v>0.87119999999999997</v>
      </c>
      <c r="P4190" s="29">
        <v>1.20919</v>
      </c>
      <c r="Q4190" s="29">
        <v>2.1042000000000002E-2</v>
      </c>
      <c r="R4190" s="29">
        <v>2.0773E-2</v>
      </c>
      <c r="S4190" s="29">
        <v>2.9669000000000001E-2</v>
      </c>
      <c r="T4190" s="29">
        <v>0.92679999999999996</v>
      </c>
      <c r="U4190" s="29">
        <v>0.103093</v>
      </c>
      <c r="V4190" s="29">
        <v>0.54800000000000004</v>
      </c>
    </row>
    <row r="4191" spans="1:22" ht="14.25" customHeight="1" x14ac:dyDescent="0.3">
      <c r="A4191" s="57">
        <v>40074</v>
      </c>
      <c r="B4191" s="29">
        <v>17835</v>
      </c>
      <c r="C4191" s="29">
        <v>16986</v>
      </c>
      <c r="D4191" s="29">
        <v>76.424999999999997</v>
      </c>
      <c r="E4191" s="29">
        <v>91.29</v>
      </c>
      <c r="F4191" s="29">
        <v>1.4712000000000001</v>
      </c>
      <c r="G4191" s="29">
        <v>1.0952999999999999E-2</v>
      </c>
      <c r="H4191" s="29">
        <v>0.14646000000000001</v>
      </c>
      <c r="I4191" s="29"/>
      <c r="J4191" s="29">
        <v>1.6271</v>
      </c>
      <c r="K4191" s="29">
        <v>3.0818000000000002E-2</v>
      </c>
      <c r="L4191" s="29">
        <v>0.28799999999999998</v>
      </c>
      <c r="M4191" s="29">
        <v>8.2790000000000002E-2</v>
      </c>
      <c r="N4191" s="29">
        <v>1.448E-2</v>
      </c>
      <c r="O4191" s="29">
        <v>0.87119999999999997</v>
      </c>
      <c r="P4191" s="29">
        <v>1.20482</v>
      </c>
      <c r="Q4191" s="29">
        <v>2.0990999999999999E-2</v>
      </c>
      <c r="R4191" s="29">
        <v>2.0773E-2</v>
      </c>
      <c r="S4191" s="29">
        <v>2.9713E-2</v>
      </c>
      <c r="T4191" s="29">
        <v>0.93530000000000002</v>
      </c>
      <c r="U4191" s="29">
        <v>0.103093</v>
      </c>
      <c r="V4191" s="29">
        <v>0.55300000000000005</v>
      </c>
    </row>
    <row r="4192" spans="1:22" ht="14.25" customHeight="1" x14ac:dyDescent="0.3">
      <c r="A4192" s="57">
        <v>40073</v>
      </c>
      <c r="B4192" s="29">
        <v>17834</v>
      </c>
      <c r="C4192" s="29">
        <v>16985</v>
      </c>
      <c r="D4192" s="29">
        <v>76.188000000000002</v>
      </c>
      <c r="E4192" s="29">
        <v>91.08</v>
      </c>
      <c r="F4192" s="29">
        <v>1.4741</v>
      </c>
      <c r="G4192" s="29">
        <v>1.098E-2</v>
      </c>
      <c r="H4192" s="29">
        <v>0.14649999999999999</v>
      </c>
      <c r="I4192" s="29"/>
      <c r="J4192" s="29">
        <v>1.6453</v>
      </c>
      <c r="K4192" s="29">
        <v>3.0866999999999999E-2</v>
      </c>
      <c r="L4192" s="29">
        <v>0.28810000000000002</v>
      </c>
      <c r="M4192" s="29">
        <v>8.2979999999999998E-2</v>
      </c>
      <c r="N4192" s="29">
        <v>1.448E-2</v>
      </c>
      <c r="O4192" s="29">
        <v>0.87129999999999996</v>
      </c>
      <c r="P4192" s="29">
        <v>1.20526</v>
      </c>
      <c r="Q4192" s="29">
        <v>2.0861999999999999E-2</v>
      </c>
      <c r="R4192" s="29">
        <v>2.0764999999999999E-2</v>
      </c>
      <c r="S4192" s="29">
        <v>2.9655999999999998E-2</v>
      </c>
      <c r="T4192" s="29">
        <v>0.93940000000000001</v>
      </c>
      <c r="U4192" s="29">
        <v>0.103146</v>
      </c>
      <c r="V4192" s="29">
        <v>0.55379999999999996</v>
      </c>
    </row>
    <row r="4193" spans="1:22" ht="14.25" customHeight="1" x14ac:dyDescent="0.3">
      <c r="A4193" s="57">
        <v>40072</v>
      </c>
      <c r="B4193" s="29">
        <v>17833</v>
      </c>
      <c r="C4193" s="29">
        <v>16987</v>
      </c>
      <c r="D4193" s="29">
        <v>76.236000000000004</v>
      </c>
      <c r="E4193" s="29">
        <v>90.93</v>
      </c>
      <c r="F4193" s="29">
        <v>1.4709000000000001</v>
      </c>
      <c r="G4193" s="29">
        <v>1.0998000000000001E-2</v>
      </c>
      <c r="H4193" s="29">
        <v>0.14651</v>
      </c>
      <c r="I4193" s="29"/>
      <c r="J4193" s="29">
        <v>1.6493</v>
      </c>
      <c r="K4193" s="29">
        <v>3.0790000000000001E-2</v>
      </c>
      <c r="L4193" s="29">
        <v>0.28839999999999999</v>
      </c>
      <c r="M4193" s="29">
        <v>8.2989999999999994E-2</v>
      </c>
      <c r="N4193" s="29">
        <v>1.448E-2</v>
      </c>
      <c r="O4193" s="29">
        <v>0.87109999999999999</v>
      </c>
      <c r="P4193" s="29">
        <v>1.2075899999999999</v>
      </c>
      <c r="Q4193" s="29">
        <v>2.0839E-2</v>
      </c>
      <c r="R4193" s="29">
        <v>2.0732E-2</v>
      </c>
      <c r="S4193" s="29">
        <v>2.9648000000000001E-2</v>
      </c>
      <c r="T4193" s="29">
        <v>0.93830000000000002</v>
      </c>
      <c r="U4193" s="29">
        <v>0.102987</v>
      </c>
      <c r="V4193" s="29">
        <v>0.55449999999999999</v>
      </c>
    </row>
    <row r="4194" spans="1:22" ht="14.25" customHeight="1" x14ac:dyDescent="0.3">
      <c r="A4194" s="57">
        <v>40071</v>
      </c>
      <c r="B4194" s="29">
        <v>17835</v>
      </c>
      <c r="C4194" s="29">
        <v>16986</v>
      </c>
      <c r="D4194" s="29">
        <v>76.543999999999997</v>
      </c>
      <c r="E4194" s="29">
        <v>91.05</v>
      </c>
      <c r="F4194" s="29">
        <v>1.4658</v>
      </c>
      <c r="G4194" s="29">
        <v>1.0980999999999999E-2</v>
      </c>
      <c r="H4194" s="29">
        <v>0.14643</v>
      </c>
      <c r="I4194" s="29"/>
      <c r="J4194" s="29">
        <v>1.6489</v>
      </c>
      <c r="K4194" s="29">
        <v>3.0665000000000001E-2</v>
      </c>
      <c r="L4194" s="29">
        <v>0.28570000000000001</v>
      </c>
      <c r="M4194" s="29">
        <v>8.2600000000000007E-2</v>
      </c>
      <c r="N4194" s="29">
        <v>1.448E-2</v>
      </c>
      <c r="O4194" s="29">
        <v>0.87080000000000002</v>
      </c>
      <c r="P4194" s="29">
        <v>1.2134799999999999</v>
      </c>
      <c r="Q4194" s="29">
        <v>2.0635000000000001E-2</v>
      </c>
      <c r="R4194" s="29">
        <v>2.0559999999999998E-2</v>
      </c>
      <c r="S4194" s="29">
        <v>2.9493999999999999E-2</v>
      </c>
      <c r="T4194" s="29">
        <v>0.93259999999999998</v>
      </c>
      <c r="U4194" s="29">
        <v>0.101087</v>
      </c>
      <c r="V4194" s="29">
        <v>0.55430000000000001</v>
      </c>
    </row>
    <row r="4195" spans="1:22" ht="14.25" customHeight="1" x14ac:dyDescent="0.3">
      <c r="A4195" s="57">
        <v>40070</v>
      </c>
      <c r="B4195" s="29">
        <v>17833</v>
      </c>
      <c r="C4195" s="29">
        <v>16984</v>
      </c>
      <c r="D4195" s="29">
        <v>76.694999999999993</v>
      </c>
      <c r="E4195" s="29">
        <v>90.94</v>
      </c>
      <c r="F4195" s="29">
        <v>1.4618</v>
      </c>
      <c r="G4195" s="29">
        <v>1.0997E-2</v>
      </c>
      <c r="H4195" s="29">
        <v>0.14645</v>
      </c>
      <c r="I4195" s="29"/>
      <c r="J4195" s="29">
        <v>1.6583000000000001</v>
      </c>
      <c r="K4195" s="29">
        <v>3.0617999999999999E-2</v>
      </c>
      <c r="L4195" s="29">
        <v>0.28549999999999998</v>
      </c>
      <c r="M4195" s="29">
        <v>8.1699999999999995E-2</v>
      </c>
      <c r="N4195" s="29">
        <v>1.448E-2</v>
      </c>
      <c r="O4195" s="29">
        <v>0.87090000000000001</v>
      </c>
      <c r="P4195" s="29">
        <v>1.2070099999999999</v>
      </c>
      <c r="Q4195" s="29">
        <v>2.0747000000000002E-2</v>
      </c>
      <c r="R4195" s="29">
        <v>2.052E-2</v>
      </c>
      <c r="S4195" s="29">
        <v>2.946E-2</v>
      </c>
      <c r="T4195" s="29">
        <v>0.92359999999999998</v>
      </c>
      <c r="U4195" s="29">
        <v>0.100604</v>
      </c>
      <c r="V4195" s="29">
        <v>0.55159999999999998</v>
      </c>
    </row>
    <row r="4196" spans="1:22" ht="14.25" customHeight="1" x14ac:dyDescent="0.3">
      <c r="A4196" s="57">
        <v>40067</v>
      </c>
      <c r="B4196" s="29">
        <v>17831</v>
      </c>
      <c r="C4196" s="29">
        <v>16982</v>
      </c>
      <c r="D4196" s="29">
        <v>76.608000000000004</v>
      </c>
      <c r="E4196" s="29">
        <v>90.71</v>
      </c>
      <c r="F4196" s="29">
        <v>1.4571000000000001</v>
      </c>
      <c r="G4196" s="29">
        <v>1.1027E-2</v>
      </c>
      <c r="H4196" s="29">
        <v>0.14643</v>
      </c>
      <c r="I4196" s="29"/>
      <c r="J4196" s="29">
        <v>1.6657</v>
      </c>
      <c r="K4196" s="29">
        <v>3.0654000000000001E-2</v>
      </c>
      <c r="L4196" s="29">
        <v>0.2868</v>
      </c>
      <c r="M4196" s="29">
        <v>8.1860000000000002E-2</v>
      </c>
      <c r="N4196" s="29">
        <v>1.448E-2</v>
      </c>
      <c r="O4196" s="29">
        <v>0.87090000000000001</v>
      </c>
      <c r="P4196" s="29">
        <v>1.2089799999999999</v>
      </c>
      <c r="Q4196" s="29">
        <v>2.0747000000000002E-2</v>
      </c>
      <c r="R4196" s="29">
        <v>2.0629999999999999E-2</v>
      </c>
      <c r="S4196" s="29">
        <v>2.9456E-2</v>
      </c>
      <c r="T4196" s="29">
        <v>0.92879999999999996</v>
      </c>
      <c r="U4196" s="29">
        <v>0.100858</v>
      </c>
      <c r="V4196" s="29">
        <v>0.5464</v>
      </c>
    </row>
    <row r="4197" spans="1:22" ht="14.25" customHeight="1" x14ac:dyDescent="0.3">
      <c r="A4197" s="57">
        <v>40066</v>
      </c>
      <c r="B4197" s="29">
        <v>17832</v>
      </c>
      <c r="C4197" s="29">
        <v>16983</v>
      </c>
      <c r="D4197" s="29">
        <v>76.816999999999993</v>
      </c>
      <c r="E4197" s="29">
        <v>91.73</v>
      </c>
      <c r="F4197" s="29">
        <v>1.4581999999999999</v>
      </c>
      <c r="G4197" s="29">
        <v>1.0900999999999999E-2</v>
      </c>
      <c r="H4197" s="29">
        <v>0.14643</v>
      </c>
      <c r="I4197" s="29"/>
      <c r="J4197" s="29">
        <v>1.6651</v>
      </c>
      <c r="K4197" s="29">
        <v>3.0637000000000001E-2</v>
      </c>
      <c r="L4197" s="29">
        <v>0.28670000000000001</v>
      </c>
      <c r="M4197" s="29">
        <v>8.1670000000000006E-2</v>
      </c>
      <c r="N4197" s="29">
        <v>1.448E-2</v>
      </c>
      <c r="O4197" s="29">
        <v>0.87129999999999996</v>
      </c>
      <c r="P4197" s="29">
        <v>1.2124900000000001</v>
      </c>
      <c r="Q4197" s="29">
        <v>2.0759E-2</v>
      </c>
      <c r="R4197" s="29">
        <v>2.0562E-2</v>
      </c>
      <c r="S4197" s="29">
        <v>2.9408E-2</v>
      </c>
      <c r="T4197" s="29">
        <v>0.9284</v>
      </c>
      <c r="U4197" s="29">
        <v>0.10068000000000001</v>
      </c>
      <c r="V4197" s="29">
        <v>0.55220000000000002</v>
      </c>
    </row>
    <row r="4198" spans="1:22" ht="14.25" customHeight="1" x14ac:dyDescent="0.3">
      <c r="A4198" s="57">
        <v>40065</v>
      </c>
      <c r="B4198" s="29">
        <v>17825</v>
      </c>
      <c r="C4198" s="29">
        <v>16981</v>
      </c>
      <c r="D4198" s="29">
        <v>77.09</v>
      </c>
      <c r="E4198" s="29">
        <v>92.04</v>
      </c>
      <c r="F4198" s="29">
        <v>1.4557</v>
      </c>
      <c r="G4198" s="29">
        <v>1.0866000000000001E-2</v>
      </c>
      <c r="H4198" s="29">
        <v>0.14643999999999999</v>
      </c>
      <c r="I4198" s="29"/>
      <c r="J4198" s="29">
        <v>1.6548</v>
      </c>
      <c r="K4198" s="29">
        <v>3.0546E-2</v>
      </c>
      <c r="L4198" s="29">
        <v>0.28599999999999998</v>
      </c>
      <c r="M4198" s="29">
        <v>8.1610000000000002E-2</v>
      </c>
      <c r="N4198" s="29">
        <v>1.448E-2</v>
      </c>
      <c r="O4198" s="29">
        <v>0.87109999999999999</v>
      </c>
      <c r="P4198" s="29">
        <v>1.2094100000000001</v>
      </c>
      <c r="Q4198" s="29">
        <v>2.0729999999999998E-2</v>
      </c>
      <c r="R4198" s="29">
        <v>2.0614E-2</v>
      </c>
      <c r="S4198" s="29">
        <v>2.9399000000000002E-2</v>
      </c>
      <c r="T4198" s="29">
        <v>0.92730000000000001</v>
      </c>
      <c r="U4198" s="29">
        <v>0.10068000000000001</v>
      </c>
      <c r="V4198" s="29">
        <v>0.54449999999999998</v>
      </c>
    </row>
    <row r="4199" spans="1:22" ht="14.25" customHeight="1" x14ac:dyDescent="0.3">
      <c r="A4199" s="57">
        <v>40064</v>
      </c>
      <c r="B4199" s="29">
        <v>17827</v>
      </c>
      <c r="C4199" s="29">
        <v>16978</v>
      </c>
      <c r="D4199" s="29">
        <v>77.322999999999993</v>
      </c>
      <c r="E4199" s="29">
        <v>92.33</v>
      </c>
      <c r="F4199" s="29">
        <v>1.4478</v>
      </c>
      <c r="G4199" s="29">
        <v>1.0829999999999999E-2</v>
      </c>
      <c r="H4199" s="29">
        <v>0.14646000000000001</v>
      </c>
      <c r="I4199" s="29"/>
      <c r="J4199" s="29">
        <v>1.649</v>
      </c>
      <c r="K4199" s="29">
        <v>3.0539E-2</v>
      </c>
      <c r="L4199" s="29">
        <v>0.28660000000000002</v>
      </c>
      <c r="M4199" s="29">
        <v>8.1780000000000005E-2</v>
      </c>
      <c r="N4199" s="29">
        <v>1.448E-2</v>
      </c>
      <c r="O4199" s="29">
        <v>0.87090000000000001</v>
      </c>
      <c r="P4199" s="29">
        <v>1.2080299999999999</v>
      </c>
      <c r="Q4199" s="29">
        <v>2.0715999999999998E-2</v>
      </c>
      <c r="R4199" s="29">
        <v>2.0629999999999999E-2</v>
      </c>
      <c r="S4199" s="29">
        <v>2.9385999999999999E-2</v>
      </c>
      <c r="T4199" s="29">
        <v>0.92700000000000005</v>
      </c>
      <c r="U4199" s="29">
        <v>0.10009999999999999</v>
      </c>
      <c r="V4199" s="29">
        <v>0.54659999999999997</v>
      </c>
    </row>
    <row r="4200" spans="1:22" ht="14.25" customHeight="1" x14ac:dyDescent="0.3">
      <c r="A4200" s="57">
        <v>40063</v>
      </c>
      <c r="B4200" s="29">
        <v>17825</v>
      </c>
      <c r="C4200" s="29">
        <v>16976</v>
      </c>
      <c r="D4200" s="29">
        <v>78.012</v>
      </c>
      <c r="E4200" s="29">
        <v>93.08</v>
      </c>
      <c r="F4200" s="29">
        <v>1.4332</v>
      </c>
      <c r="G4200" s="29">
        <v>1.0746E-2</v>
      </c>
      <c r="H4200" s="29">
        <v>0.14646000000000001</v>
      </c>
      <c r="I4200" s="29"/>
      <c r="J4200" s="29">
        <v>1.6349</v>
      </c>
      <c r="K4200" s="29">
        <v>3.0435E-2</v>
      </c>
      <c r="L4200" s="29">
        <v>0.28489999999999999</v>
      </c>
      <c r="M4200" s="29">
        <v>8.1140000000000004E-2</v>
      </c>
      <c r="N4200" s="29">
        <v>1.448E-2</v>
      </c>
      <c r="O4200" s="29">
        <v>0.87109999999999999</v>
      </c>
      <c r="P4200" s="29">
        <v>1.2075199999999999</v>
      </c>
      <c r="Q4200" s="29">
        <v>2.0469000000000001E-2</v>
      </c>
      <c r="R4200" s="29">
        <v>2.0556000000000001E-2</v>
      </c>
      <c r="S4200" s="29">
        <v>2.9374999999999998E-2</v>
      </c>
      <c r="T4200" s="29">
        <v>0.92769999999999997</v>
      </c>
      <c r="U4200" s="29">
        <v>9.9404000000000006E-2</v>
      </c>
      <c r="V4200" s="29">
        <v>0.54239999999999999</v>
      </c>
    </row>
    <row r="4201" spans="1:22" ht="14.25" customHeight="1" x14ac:dyDescent="0.3">
      <c r="A4201" s="57">
        <v>40060</v>
      </c>
      <c r="B4201" s="29">
        <v>17824</v>
      </c>
      <c r="C4201" s="29">
        <v>16975</v>
      </c>
      <c r="D4201" s="29">
        <v>78.135999999999996</v>
      </c>
      <c r="E4201" s="29">
        <v>93.01</v>
      </c>
      <c r="F4201" s="29">
        <v>1.4297</v>
      </c>
      <c r="G4201" s="29">
        <v>1.0751E-2</v>
      </c>
      <c r="H4201" s="29">
        <v>0.14641999999999999</v>
      </c>
      <c r="I4201" s="29"/>
      <c r="J4201" s="29">
        <v>1.6392</v>
      </c>
      <c r="K4201" s="29">
        <v>3.04E-2</v>
      </c>
      <c r="L4201" s="29">
        <v>0.28370000000000001</v>
      </c>
      <c r="M4201" s="29">
        <v>8.0689999999999998E-2</v>
      </c>
      <c r="N4201" s="29">
        <v>1.448E-2</v>
      </c>
      <c r="O4201" s="29">
        <v>0.87109999999999999</v>
      </c>
      <c r="P4201" s="29">
        <v>1.20919</v>
      </c>
      <c r="Q4201" s="29">
        <v>2.0566000000000001E-2</v>
      </c>
      <c r="R4201" s="29">
        <v>2.0452999999999999E-2</v>
      </c>
      <c r="S4201" s="29">
        <v>2.9375999999999999E-2</v>
      </c>
      <c r="T4201" s="29">
        <v>0.91830000000000001</v>
      </c>
      <c r="U4201" s="29">
        <v>9.8863000000000006E-2</v>
      </c>
      <c r="V4201" s="29">
        <v>0.54259999999999997</v>
      </c>
    </row>
    <row r="4202" spans="1:22" ht="14.25" customHeight="1" x14ac:dyDescent="0.3">
      <c r="A4202" s="57">
        <v>40059</v>
      </c>
      <c r="B4202" s="29">
        <v>17818</v>
      </c>
      <c r="C4202" s="29">
        <v>16977</v>
      </c>
      <c r="D4202" s="29">
        <v>78.465000000000003</v>
      </c>
      <c r="E4202" s="29">
        <v>92.64</v>
      </c>
      <c r="F4202" s="29">
        <v>1.4252</v>
      </c>
      <c r="G4202" s="29">
        <v>1.0795000000000001E-2</v>
      </c>
      <c r="H4202" s="29">
        <v>0.14641000000000001</v>
      </c>
      <c r="I4202" s="29"/>
      <c r="J4202" s="29">
        <v>1.6318999999999999</v>
      </c>
      <c r="K4202" s="29">
        <v>3.0397E-2</v>
      </c>
      <c r="L4202" s="29">
        <v>0.2838</v>
      </c>
      <c r="M4202" s="29">
        <v>8.0339999999999995E-2</v>
      </c>
      <c r="N4202" s="29">
        <v>1.448E-2</v>
      </c>
      <c r="O4202" s="29">
        <v>0.87080000000000002</v>
      </c>
      <c r="P4202" s="29">
        <v>1.20686</v>
      </c>
      <c r="Q4202" s="29">
        <v>2.0555E-2</v>
      </c>
      <c r="R4202" s="29">
        <v>2.0447E-2</v>
      </c>
      <c r="S4202" s="29">
        <v>2.9364999999999999E-2</v>
      </c>
      <c r="T4202" s="29">
        <v>0.90759999999999996</v>
      </c>
      <c r="U4202" s="29">
        <v>9.8912E-2</v>
      </c>
      <c r="V4202" s="29">
        <v>0.53759999999999997</v>
      </c>
    </row>
    <row r="4203" spans="1:22" ht="14.25" customHeight="1" x14ac:dyDescent="0.3">
      <c r="A4203" s="57">
        <v>40058</v>
      </c>
      <c r="B4203" s="29">
        <v>17820</v>
      </c>
      <c r="C4203" s="29">
        <v>16976</v>
      </c>
      <c r="D4203" s="29">
        <v>78.376000000000005</v>
      </c>
      <c r="E4203" s="29">
        <v>92.22</v>
      </c>
      <c r="F4203" s="29">
        <v>1.4263999999999999</v>
      </c>
      <c r="G4203" s="29">
        <v>1.0843999999999999E-2</v>
      </c>
      <c r="H4203" s="29">
        <v>0.1464</v>
      </c>
      <c r="I4203" s="29"/>
      <c r="J4203" s="29">
        <v>1.6273</v>
      </c>
      <c r="K4203" s="29">
        <v>3.0384000000000001E-2</v>
      </c>
      <c r="L4203" s="29">
        <v>0.28270000000000001</v>
      </c>
      <c r="M4203" s="29">
        <v>8.0210000000000004E-2</v>
      </c>
      <c r="N4203" s="29">
        <v>1.448E-2</v>
      </c>
      <c r="O4203" s="29">
        <v>0.87129999999999996</v>
      </c>
      <c r="P4203" s="29">
        <v>1.20919</v>
      </c>
      <c r="Q4203" s="29">
        <v>2.0534E-2</v>
      </c>
      <c r="R4203" s="29">
        <v>2.0424999999999999E-2</v>
      </c>
      <c r="S4203" s="29">
        <v>2.9360000000000001E-2</v>
      </c>
      <c r="T4203" s="29">
        <v>0.90500000000000003</v>
      </c>
      <c r="U4203" s="29">
        <v>9.8618999999999998E-2</v>
      </c>
      <c r="V4203" s="29">
        <v>0.53010000000000002</v>
      </c>
    </row>
    <row r="4204" spans="1:22" ht="14.25" customHeight="1" x14ac:dyDescent="0.3">
      <c r="A4204" s="57">
        <v>40057</v>
      </c>
      <c r="B4204" s="29">
        <v>17825</v>
      </c>
      <c r="C4204" s="29">
        <v>16976</v>
      </c>
      <c r="D4204" s="29">
        <v>78.760000000000005</v>
      </c>
      <c r="E4204" s="29">
        <v>92.92</v>
      </c>
      <c r="F4204" s="29">
        <v>1.4224000000000001</v>
      </c>
      <c r="G4204" s="29">
        <v>1.0761E-2</v>
      </c>
      <c r="H4204" s="29">
        <v>0.1464</v>
      </c>
      <c r="I4204" s="29"/>
      <c r="J4204" s="29">
        <v>1.6160000000000001</v>
      </c>
      <c r="K4204" s="29">
        <v>3.0439000000000001E-2</v>
      </c>
      <c r="L4204" s="29">
        <v>0.2828</v>
      </c>
      <c r="M4204" s="29">
        <v>8.0089999999999995E-2</v>
      </c>
      <c r="N4204" s="29">
        <v>1.448E-2</v>
      </c>
      <c r="O4204" s="29">
        <v>0.87150000000000005</v>
      </c>
      <c r="P4204" s="29">
        <v>1.2060200000000001</v>
      </c>
      <c r="Q4204" s="29">
        <v>2.0486999999999998E-2</v>
      </c>
      <c r="R4204" s="29">
        <v>2.0392E-2</v>
      </c>
      <c r="S4204" s="29">
        <v>2.9416000000000001E-2</v>
      </c>
      <c r="T4204" s="29">
        <v>0.90580000000000005</v>
      </c>
      <c r="U4204" s="29">
        <v>9.9255999999999997E-2</v>
      </c>
      <c r="V4204" s="29">
        <v>0.52229999999999999</v>
      </c>
    </row>
    <row r="4205" spans="1:22" ht="14.25" customHeight="1" x14ac:dyDescent="0.3">
      <c r="A4205" s="57">
        <v>40056</v>
      </c>
      <c r="B4205" s="29">
        <v>17823</v>
      </c>
      <c r="C4205" s="29">
        <v>16974</v>
      </c>
      <c r="D4205" s="29">
        <v>78.171999999999997</v>
      </c>
      <c r="E4205" s="29">
        <v>93.12</v>
      </c>
      <c r="F4205" s="29">
        <v>1.4334</v>
      </c>
      <c r="G4205" s="29">
        <v>1.0737999999999999E-2</v>
      </c>
      <c r="H4205" s="29">
        <v>0.14638999999999999</v>
      </c>
      <c r="I4205" s="29"/>
      <c r="J4205" s="29">
        <v>1.6288</v>
      </c>
      <c r="K4205" s="29">
        <v>3.0380000000000001E-2</v>
      </c>
      <c r="L4205" s="29">
        <v>0.28410000000000002</v>
      </c>
      <c r="M4205" s="29">
        <v>0.08</v>
      </c>
      <c r="N4205" s="29">
        <v>1.448E-2</v>
      </c>
      <c r="O4205" s="29">
        <v>0.87109999999999999</v>
      </c>
      <c r="P4205" s="29">
        <v>1.2054100000000001</v>
      </c>
      <c r="Q4205" s="29">
        <v>2.0492E-2</v>
      </c>
      <c r="R4205" s="29">
        <v>2.0479000000000001E-2</v>
      </c>
      <c r="S4205" s="29">
        <v>2.9420999999999999E-2</v>
      </c>
      <c r="T4205" s="29">
        <v>0.91439999999999999</v>
      </c>
      <c r="U4205" s="29">
        <v>9.9058999999999994E-2</v>
      </c>
      <c r="V4205" s="29">
        <v>0.53159999999999996</v>
      </c>
    </row>
    <row r="4206" spans="1:22" ht="14.25" customHeight="1" x14ac:dyDescent="0.3">
      <c r="A4206" s="57">
        <v>40053</v>
      </c>
      <c r="B4206" s="29">
        <v>17820</v>
      </c>
      <c r="C4206" s="29">
        <v>16972</v>
      </c>
      <c r="D4206" s="29">
        <v>78.366</v>
      </c>
      <c r="E4206" s="29">
        <v>93.6</v>
      </c>
      <c r="F4206" s="29">
        <v>1.4302999999999999</v>
      </c>
      <c r="G4206" s="29">
        <v>1.0684000000000001E-2</v>
      </c>
      <c r="H4206" s="29">
        <v>0.14641000000000001</v>
      </c>
      <c r="I4206" s="29"/>
      <c r="J4206" s="29">
        <v>1.627</v>
      </c>
      <c r="K4206" s="29">
        <v>3.0379E-2</v>
      </c>
      <c r="L4206" s="29">
        <v>0.28410000000000002</v>
      </c>
      <c r="M4206" s="29">
        <v>8.0339999999999995E-2</v>
      </c>
      <c r="N4206" s="29">
        <v>1.448E-2</v>
      </c>
      <c r="O4206" s="29">
        <v>0.87150000000000005</v>
      </c>
      <c r="P4206" s="29">
        <v>1.2039500000000001</v>
      </c>
      <c r="Q4206" s="29">
        <v>2.0493999999999998E-2</v>
      </c>
      <c r="R4206" s="29">
        <v>2.0552000000000001E-2</v>
      </c>
      <c r="S4206" s="29">
        <v>2.9399000000000002E-2</v>
      </c>
      <c r="T4206" s="29">
        <v>0.91600000000000004</v>
      </c>
      <c r="U4206" s="29">
        <v>9.9305000000000004E-2</v>
      </c>
      <c r="V4206" s="29">
        <v>0.53159999999999996</v>
      </c>
    </row>
    <row r="4207" spans="1:22" ht="14.25" customHeight="1" x14ac:dyDescent="0.3">
      <c r="A4207" s="57">
        <v>40052</v>
      </c>
      <c r="B4207" s="29">
        <v>17822</v>
      </c>
      <c r="C4207" s="29">
        <v>16973</v>
      </c>
      <c r="D4207" s="29">
        <v>78.009</v>
      </c>
      <c r="E4207" s="29">
        <v>93.52</v>
      </c>
      <c r="F4207" s="29">
        <v>1.4340999999999999</v>
      </c>
      <c r="G4207" s="29">
        <v>1.0692999999999999E-2</v>
      </c>
      <c r="H4207" s="29">
        <v>0.14635999999999999</v>
      </c>
      <c r="I4207" s="29"/>
      <c r="J4207" s="29">
        <v>1.6284000000000001</v>
      </c>
      <c r="K4207" s="29">
        <v>3.0388999999999999E-2</v>
      </c>
      <c r="L4207" s="29">
        <v>0.2833</v>
      </c>
      <c r="M4207" s="29">
        <v>8.0269999999999994E-2</v>
      </c>
      <c r="N4207" s="29">
        <v>1.448E-2</v>
      </c>
      <c r="O4207" s="29">
        <v>0.87129999999999996</v>
      </c>
      <c r="P4207" s="29">
        <v>1.20868</v>
      </c>
      <c r="Q4207" s="29">
        <v>2.0507999999999998E-2</v>
      </c>
      <c r="R4207" s="29">
        <v>2.044E-2</v>
      </c>
      <c r="S4207" s="29">
        <v>2.9394E-2</v>
      </c>
      <c r="T4207" s="29">
        <v>0.91949999999999998</v>
      </c>
      <c r="U4207" s="29">
        <v>9.8377000000000006E-2</v>
      </c>
      <c r="V4207" s="29">
        <v>0.53580000000000005</v>
      </c>
    </row>
    <row r="4208" spans="1:22" ht="14.25" customHeight="1" x14ac:dyDescent="0.3">
      <c r="A4208" s="57">
        <v>40051</v>
      </c>
      <c r="B4208" s="29">
        <v>17820</v>
      </c>
      <c r="C4208" s="29">
        <v>16971</v>
      </c>
      <c r="D4208" s="29">
        <v>78.661000000000001</v>
      </c>
      <c r="E4208" s="29">
        <v>94.26</v>
      </c>
      <c r="F4208" s="29">
        <v>1.4255</v>
      </c>
      <c r="G4208" s="29">
        <v>1.0609E-2</v>
      </c>
      <c r="H4208" s="29">
        <v>0.14635999999999999</v>
      </c>
      <c r="I4208" s="29"/>
      <c r="J4208" s="29">
        <v>1.6249</v>
      </c>
      <c r="K4208" s="29">
        <v>3.0377999999999999E-2</v>
      </c>
      <c r="L4208" s="29">
        <v>0.28310000000000002</v>
      </c>
      <c r="M4208" s="29">
        <v>8.0079999999999998E-2</v>
      </c>
      <c r="N4208" s="29">
        <v>1.448E-2</v>
      </c>
      <c r="O4208" s="29">
        <v>0.87129999999999996</v>
      </c>
      <c r="P4208" s="29">
        <v>1.2112499999999999</v>
      </c>
      <c r="Q4208" s="29">
        <v>2.0549999999999999E-2</v>
      </c>
      <c r="R4208" s="29">
        <v>2.0444E-2</v>
      </c>
      <c r="S4208" s="29">
        <v>2.9397E-2</v>
      </c>
      <c r="T4208" s="29">
        <v>0.9113</v>
      </c>
      <c r="U4208" s="29">
        <v>9.9751000000000006E-2</v>
      </c>
      <c r="V4208" s="29">
        <v>0.53700000000000003</v>
      </c>
    </row>
    <row r="4209" spans="1:22" ht="14.25" customHeight="1" x14ac:dyDescent="0.3">
      <c r="A4209" s="57">
        <v>40050</v>
      </c>
      <c r="B4209" s="29">
        <v>17821</v>
      </c>
      <c r="C4209" s="29">
        <v>16972</v>
      </c>
      <c r="D4209" s="29">
        <v>78.242999999999995</v>
      </c>
      <c r="E4209" s="29">
        <v>94.19</v>
      </c>
      <c r="F4209" s="29">
        <v>1.4297</v>
      </c>
      <c r="G4209" s="29">
        <v>1.0618000000000001E-2</v>
      </c>
      <c r="H4209" s="29">
        <v>0.14638000000000001</v>
      </c>
      <c r="I4209" s="29"/>
      <c r="J4209" s="29">
        <v>1.6349</v>
      </c>
      <c r="K4209" s="29">
        <v>3.0379E-2</v>
      </c>
      <c r="L4209" s="29">
        <v>0.2843</v>
      </c>
      <c r="M4209" s="29">
        <v>8.0110000000000001E-2</v>
      </c>
      <c r="N4209" s="29">
        <v>1.448E-2</v>
      </c>
      <c r="O4209" s="29">
        <v>0.87090000000000001</v>
      </c>
      <c r="P4209" s="29">
        <v>1.2084600000000001</v>
      </c>
      <c r="Q4209" s="29">
        <v>2.0671999999999999E-2</v>
      </c>
      <c r="R4209" s="29">
        <v>2.0513E-2</v>
      </c>
      <c r="S4209" s="29">
        <v>2.9416000000000001E-2</v>
      </c>
      <c r="T4209" s="29">
        <v>0.92010000000000003</v>
      </c>
      <c r="U4209" s="29">
        <v>0.1</v>
      </c>
      <c r="V4209" s="29">
        <v>0.5373</v>
      </c>
    </row>
    <row r="4210" spans="1:22" ht="14.25" customHeight="1" x14ac:dyDescent="0.3">
      <c r="A4210" s="57">
        <v>40049</v>
      </c>
      <c r="B4210" s="29">
        <v>17818</v>
      </c>
      <c r="C4210" s="29">
        <v>16970</v>
      </c>
      <c r="D4210" s="29">
        <v>78.271000000000001</v>
      </c>
      <c r="E4210" s="29">
        <v>94.56</v>
      </c>
      <c r="F4210" s="29">
        <v>1.4303999999999999</v>
      </c>
      <c r="G4210" s="29">
        <v>1.0576E-2</v>
      </c>
      <c r="H4210" s="29">
        <v>0.14637</v>
      </c>
      <c r="I4210" s="29"/>
      <c r="J4210" s="29">
        <v>1.6416999999999999</v>
      </c>
      <c r="K4210" s="29">
        <v>3.0435E-2</v>
      </c>
      <c r="L4210" s="29">
        <v>0.28510000000000002</v>
      </c>
      <c r="M4210" s="29">
        <v>8.0479999999999996E-2</v>
      </c>
      <c r="N4210" s="29">
        <v>1.448E-2</v>
      </c>
      <c r="O4210" s="29">
        <v>0.87090000000000001</v>
      </c>
      <c r="P4210" s="29">
        <v>1.2106600000000001</v>
      </c>
      <c r="Q4210" s="29">
        <v>2.0639999999999999E-2</v>
      </c>
      <c r="R4210" s="29">
        <v>2.0566000000000001E-2</v>
      </c>
      <c r="S4210" s="29">
        <v>2.9399999999999999E-2</v>
      </c>
      <c r="T4210" s="29">
        <v>0.92920000000000003</v>
      </c>
      <c r="U4210" s="29">
        <v>0.10005</v>
      </c>
      <c r="V4210" s="29">
        <v>0.54310000000000003</v>
      </c>
    </row>
    <row r="4211" spans="1:22" ht="14.25" customHeight="1" x14ac:dyDescent="0.3">
      <c r="A4211" s="57">
        <v>40046</v>
      </c>
      <c r="B4211" s="29">
        <v>17816</v>
      </c>
      <c r="C4211" s="29">
        <v>16968</v>
      </c>
      <c r="D4211" s="29">
        <v>78.043999999999997</v>
      </c>
      <c r="E4211" s="29">
        <v>94.38</v>
      </c>
      <c r="F4211" s="29">
        <v>1.4326000000000001</v>
      </c>
      <c r="G4211" s="29">
        <v>1.0593999999999999E-2</v>
      </c>
      <c r="H4211" s="29">
        <v>0.14638000000000001</v>
      </c>
      <c r="I4211" s="29"/>
      <c r="J4211" s="29">
        <v>1.6508</v>
      </c>
      <c r="K4211" s="29">
        <v>3.0397E-2</v>
      </c>
      <c r="L4211" s="29">
        <v>0.2848</v>
      </c>
      <c r="M4211" s="29">
        <v>8.0449999999999994E-2</v>
      </c>
      <c r="N4211" s="29">
        <v>1.448E-2</v>
      </c>
      <c r="O4211" s="29">
        <v>0.87090000000000001</v>
      </c>
      <c r="P4211" s="29">
        <v>1.20584</v>
      </c>
      <c r="Q4211" s="29">
        <v>2.0757999999999999E-2</v>
      </c>
      <c r="R4211" s="29">
        <v>2.0570000000000001E-2</v>
      </c>
      <c r="S4211" s="29">
        <v>2.9401E-2</v>
      </c>
      <c r="T4211" s="29">
        <v>0.92500000000000004</v>
      </c>
      <c r="U4211" s="29">
        <v>9.9849999999999994E-2</v>
      </c>
      <c r="V4211" s="29">
        <v>0.54649999999999999</v>
      </c>
    </row>
    <row r="4212" spans="1:22" ht="14.25" customHeight="1" x14ac:dyDescent="0.3">
      <c r="A4212" s="57">
        <v>40045</v>
      </c>
      <c r="B4212" s="29">
        <v>17815</v>
      </c>
      <c r="C4212" s="29">
        <v>16967</v>
      </c>
      <c r="D4212" s="29">
        <v>78.384</v>
      </c>
      <c r="E4212" s="29">
        <v>94.2</v>
      </c>
      <c r="F4212" s="29">
        <v>1.4254</v>
      </c>
      <c r="G4212" s="29">
        <v>1.0617E-2</v>
      </c>
      <c r="H4212" s="29">
        <v>0.14638000000000001</v>
      </c>
      <c r="I4212" s="29"/>
      <c r="J4212" s="29">
        <v>1.6507000000000001</v>
      </c>
      <c r="K4212" s="29">
        <v>3.0342999999999998E-2</v>
      </c>
      <c r="L4212" s="29">
        <v>0.2843</v>
      </c>
      <c r="M4212" s="29">
        <v>8.0740000000000006E-2</v>
      </c>
      <c r="N4212" s="29">
        <v>1.448E-2</v>
      </c>
      <c r="O4212" s="29">
        <v>0.87139999999999995</v>
      </c>
      <c r="P4212" s="29">
        <v>1.21132</v>
      </c>
      <c r="Q4212" s="29">
        <v>2.0660999999999999E-2</v>
      </c>
      <c r="R4212" s="29">
        <v>2.0534E-2</v>
      </c>
      <c r="S4212" s="29">
        <v>2.9395000000000001E-2</v>
      </c>
      <c r="T4212" s="29">
        <v>0.92</v>
      </c>
      <c r="U4212" s="29">
        <v>9.9651000000000003E-2</v>
      </c>
      <c r="V4212" s="29">
        <v>0.54239999999999999</v>
      </c>
    </row>
    <row r="4213" spans="1:22" ht="14.25" customHeight="1" x14ac:dyDescent="0.3">
      <c r="A4213" s="57">
        <v>40044</v>
      </c>
      <c r="B4213" s="29">
        <v>17817</v>
      </c>
      <c r="C4213" s="29">
        <v>16969</v>
      </c>
      <c r="D4213" s="29">
        <v>78.468999999999994</v>
      </c>
      <c r="E4213" s="29">
        <v>94.08</v>
      </c>
      <c r="F4213" s="29">
        <v>1.4224000000000001</v>
      </c>
      <c r="G4213" s="29">
        <v>1.0629E-2</v>
      </c>
      <c r="H4213" s="29">
        <v>0.14632000000000001</v>
      </c>
      <c r="I4213" s="29"/>
      <c r="J4213" s="29">
        <v>1.6529</v>
      </c>
      <c r="K4213" s="29">
        <v>3.0297999999999999E-2</v>
      </c>
      <c r="L4213" s="29">
        <v>0.28220000000000001</v>
      </c>
      <c r="M4213" s="29">
        <v>7.9939999999999997E-2</v>
      </c>
      <c r="N4213" s="29">
        <v>1.448E-2</v>
      </c>
      <c r="O4213" s="29">
        <v>0.87180000000000002</v>
      </c>
      <c r="P4213" s="29">
        <v>1.2075899999999999</v>
      </c>
      <c r="Q4213" s="29">
        <v>2.0671999999999999E-2</v>
      </c>
      <c r="R4213" s="29">
        <v>2.0490999999999999E-2</v>
      </c>
      <c r="S4213" s="29">
        <v>2.9368999999999999E-2</v>
      </c>
      <c r="T4213" s="29">
        <v>0.91310000000000002</v>
      </c>
      <c r="U4213" s="29">
        <v>9.9305000000000004E-2</v>
      </c>
      <c r="V4213" s="29">
        <v>0.54290000000000005</v>
      </c>
    </row>
    <row r="4214" spans="1:22" ht="14.25" customHeight="1" x14ac:dyDescent="0.3">
      <c r="A4214" s="57">
        <v>40043</v>
      </c>
      <c r="B4214" s="29">
        <v>17798</v>
      </c>
      <c r="C4214" s="29">
        <v>16968</v>
      </c>
      <c r="D4214" s="29">
        <v>78.936999999999998</v>
      </c>
      <c r="E4214" s="29">
        <v>94.69</v>
      </c>
      <c r="F4214" s="29">
        <v>1.4136</v>
      </c>
      <c r="G4214" s="29">
        <v>1.0562E-2</v>
      </c>
      <c r="H4214" s="29">
        <v>0.14632999999999999</v>
      </c>
      <c r="I4214" s="29"/>
      <c r="J4214" s="29">
        <v>1.6560999999999999</v>
      </c>
      <c r="K4214" s="29">
        <v>3.0341E-2</v>
      </c>
      <c r="L4214" s="29">
        <v>0.28289999999999998</v>
      </c>
      <c r="M4214" s="29">
        <v>8.0159999999999995E-2</v>
      </c>
      <c r="N4214" s="29">
        <v>1.448E-2</v>
      </c>
      <c r="O4214" s="29">
        <v>0.871</v>
      </c>
      <c r="P4214" s="29">
        <v>1.2135899999999999</v>
      </c>
      <c r="Q4214" s="29">
        <v>2.0653000000000001E-2</v>
      </c>
      <c r="R4214" s="29">
        <v>2.0490999999999999E-2</v>
      </c>
      <c r="S4214" s="29">
        <v>2.9397E-2</v>
      </c>
      <c r="T4214" s="29">
        <v>0.90820000000000001</v>
      </c>
      <c r="U4214" s="29">
        <v>0.100301</v>
      </c>
      <c r="V4214" s="29">
        <v>0.5423</v>
      </c>
    </row>
    <row r="4215" spans="1:22" ht="14.25" customHeight="1" x14ac:dyDescent="0.3">
      <c r="A4215" s="57">
        <v>40042</v>
      </c>
      <c r="B4215" s="29">
        <v>17814</v>
      </c>
      <c r="C4215" s="29">
        <v>16966</v>
      </c>
      <c r="D4215" s="29">
        <v>79.292000000000002</v>
      </c>
      <c r="E4215" s="29">
        <v>94.51</v>
      </c>
      <c r="F4215" s="29">
        <v>1.4081999999999999</v>
      </c>
      <c r="G4215" s="29">
        <v>1.0580000000000001E-2</v>
      </c>
      <c r="H4215" s="29">
        <v>0.14630000000000001</v>
      </c>
      <c r="I4215" s="29"/>
      <c r="J4215" s="29">
        <v>1.6348</v>
      </c>
      <c r="K4215" s="29">
        <v>3.0321000000000001E-2</v>
      </c>
      <c r="L4215" s="29">
        <v>0.28220000000000001</v>
      </c>
      <c r="M4215" s="29">
        <v>7.8869999999999996E-2</v>
      </c>
      <c r="N4215" s="29">
        <v>1.448E-2</v>
      </c>
      <c r="O4215" s="29">
        <v>0.87090000000000001</v>
      </c>
      <c r="P4215" s="29">
        <v>1.2124200000000001</v>
      </c>
      <c r="Q4215" s="29">
        <v>2.0618999999999998E-2</v>
      </c>
      <c r="R4215" s="29">
        <v>2.0426E-2</v>
      </c>
      <c r="S4215" s="29">
        <v>2.9347000000000002E-2</v>
      </c>
      <c r="T4215" s="29">
        <v>0.90210000000000001</v>
      </c>
      <c r="U4215" s="29">
        <v>9.9651000000000003E-2</v>
      </c>
      <c r="V4215" s="29">
        <v>0.53520000000000001</v>
      </c>
    </row>
    <row r="4216" spans="1:22" ht="14.25" customHeight="1" x14ac:dyDescent="0.3">
      <c r="A4216" s="57">
        <v>40039</v>
      </c>
      <c r="B4216" s="29">
        <v>17812</v>
      </c>
      <c r="C4216" s="29">
        <v>16965</v>
      </c>
      <c r="D4216" s="29">
        <v>78.885000000000005</v>
      </c>
      <c r="E4216" s="29">
        <v>94.94</v>
      </c>
      <c r="F4216" s="29">
        <v>1.4202999999999999</v>
      </c>
      <c r="G4216" s="29">
        <v>1.0532E-2</v>
      </c>
      <c r="H4216" s="29">
        <v>0.14632999999999999</v>
      </c>
      <c r="I4216" s="29"/>
      <c r="J4216" s="29">
        <v>1.6543000000000001</v>
      </c>
      <c r="K4216" s="29">
        <v>3.0401000000000001E-2</v>
      </c>
      <c r="L4216" s="29">
        <v>0.28410000000000002</v>
      </c>
      <c r="M4216" s="29">
        <v>8.0680000000000002E-2</v>
      </c>
      <c r="N4216" s="29">
        <v>1.448E-2</v>
      </c>
      <c r="O4216" s="29">
        <v>0.86970000000000003</v>
      </c>
      <c r="P4216" s="29">
        <v>1.2150000000000001</v>
      </c>
      <c r="Q4216" s="29">
        <v>2.0820000000000002E-2</v>
      </c>
      <c r="R4216" s="29">
        <v>2.0728E-2</v>
      </c>
      <c r="S4216" s="29">
        <v>2.9381999999999998E-2</v>
      </c>
      <c r="T4216" s="29">
        <v>0.91049999999999998</v>
      </c>
      <c r="U4216" s="29">
        <v>0.100705</v>
      </c>
      <c r="V4216" s="29">
        <v>0.54149999999999998</v>
      </c>
    </row>
    <row r="4217" spans="1:22" ht="14.25" customHeight="1" x14ac:dyDescent="0.3">
      <c r="A4217" s="57">
        <v>40038</v>
      </c>
      <c r="B4217" s="29">
        <v>17807</v>
      </c>
      <c r="C4217" s="29">
        <v>16964</v>
      </c>
      <c r="D4217" s="29">
        <v>78.489000000000004</v>
      </c>
      <c r="E4217" s="29">
        <v>95.48</v>
      </c>
      <c r="F4217" s="29">
        <v>1.4292</v>
      </c>
      <c r="G4217" s="29">
        <v>1.048E-2</v>
      </c>
      <c r="H4217" s="29">
        <v>0.14632999999999999</v>
      </c>
      <c r="I4217" s="29"/>
      <c r="J4217" s="29">
        <v>1.6583000000000001</v>
      </c>
      <c r="K4217" s="29">
        <v>3.0408000000000001E-2</v>
      </c>
      <c r="L4217" s="29">
        <v>0.28489999999999999</v>
      </c>
      <c r="M4217" s="29">
        <v>8.0979999999999996E-2</v>
      </c>
      <c r="N4217" s="29">
        <v>1.448E-2</v>
      </c>
      <c r="O4217" s="29">
        <v>0.87080000000000002</v>
      </c>
      <c r="P4217" s="29">
        <v>1.2116100000000001</v>
      </c>
      <c r="Q4217" s="29">
        <v>2.0913999999999999E-2</v>
      </c>
      <c r="R4217" s="29">
        <v>2.0805000000000001E-2</v>
      </c>
      <c r="S4217" s="29">
        <v>2.9392000000000001E-2</v>
      </c>
      <c r="T4217" s="29">
        <v>0.91979999999999995</v>
      </c>
      <c r="U4217" s="29">
        <v>0.10073</v>
      </c>
      <c r="V4217" s="29">
        <v>0.54849999999999999</v>
      </c>
    </row>
    <row r="4218" spans="1:22" ht="14.25" customHeight="1" x14ac:dyDescent="0.3">
      <c r="A4218" s="57">
        <v>40037</v>
      </c>
      <c r="B4218" s="29">
        <v>17811</v>
      </c>
      <c r="C4218" s="29">
        <v>16964</v>
      </c>
      <c r="D4218" s="29">
        <v>78.790000000000006</v>
      </c>
      <c r="E4218" s="29">
        <v>96.06</v>
      </c>
      <c r="F4218" s="29">
        <v>1.4188000000000001</v>
      </c>
      <c r="G4218" s="29">
        <v>1.0411E-2</v>
      </c>
      <c r="H4218" s="29">
        <v>0.14631</v>
      </c>
      <c r="I4218" s="29"/>
      <c r="J4218" s="29">
        <v>1.6482000000000001</v>
      </c>
      <c r="K4218" s="29">
        <v>3.0394999999999998E-2</v>
      </c>
      <c r="L4218" s="29">
        <v>0.28399999999999997</v>
      </c>
      <c r="M4218" s="29">
        <v>8.0509999999999998E-2</v>
      </c>
      <c r="N4218" s="29">
        <v>1.448E-2</v>
      </c>
      <c r="O4218" s="29">
        <v>0.87029999999999996</v>
      </c>
      <c r="P4218" s="29">
        <v>1.2094100000000001</v>
      </c>
      <c r="Q4218" s="29">
        <v>2.0805000000000001E-2</v>
      </c>
      <c r="R4218" s="29">
        <v>2.0684999999999999E-2</v>
      </c>
      <c r="S4218" s="29">
        <v>2.9343000000000001E-2</v>
      </c>
      <c r="T4218" s="29">
        <v>0.91810000000000003</v>
      </c>
      <c r="U4218" s="29">
        <v>0.100452</v>
      </c>
      <c r="V4218" s="29">
        <v>0.54379999999999995</v>
      </c>
    </row>
    <row r="4219" spans="1:22" ht="14.25" customHeight="1" x14ac:dyDescent="0.3">
      <c r="A4219" s="57">
        <v>40036</v>
      </c>
      <c r="B4219" s="29">
        <v>17808</v>
      </c>
      <c r="C4219" s="29">
        <v>16965</v>
      </c>
      <c r="D4219" s="29">
        <v>79.176000000000002</v>
      </c>
      <c r="E4219" s="29">
        <v>96</v>
      </c>
      <c r="F4219" s="29">
        <v>1.4149</v>
      </c>
      <c r="G4219" s="29">
        <v>1.0416E-2</v>
      </c>
      <c r="H4219" s="29">
        <v>0.14631</v>
      </c>
      <c r="I4219" s="29"/>
      <c r="J4219" s="29">
        <v>1.6477999999999999</v>
      </c>
      <c r="K4219" s="29">
        <v>3.0443999999999999E-2</v>
      </c>
      <c r="L4219" s="29">
        <v>0.2843</v>
      </c>
      <c r="M4219" s="29">
        <v>8.0140000000000003E-2</v>
      </c>
      <c r="N4219" s="29">
        <v>1.448E-2</v>
      </c>
      <c r="O4219" s="29">
        <v>0.87029999999999996</v>
      </c>
      <c r="P4219" s="29">
        <v>1.2061299999999999</v>
      </c>
      <c r="Q4219" s="29">
        <v>2.0920999999999999E-2</v>
      </c>
      <c r="R4219" s="29">
        <v>2.0851000000000001E-2</v>
      </c>
      <c r="S4219" s="29">
        <v>2.9364000000000001E-2</v>
      </c>
      <c r="T4219" s="29">
        <v>0.90759999999999996</v>
      </c>
      <c r="U4219" s="29">
        <v>0.10080699999999999</v>
      </c>
      <c r="V4219" s="29">
        <v>0.54110000000000003</v>
      </c>
    </row>
    <row r="4220" spans="1:22" ht="14.25" customHeight="1" x14ac:dyDescent="0.3">
      <c r="A4220" s="57">
        <v>40035</v>
      </c>
      <c r="B4220" s="29">
        <v>17812</v>
      </c>
      <c r="C4220" s="29">
        <v>16964</v>
      </c>
      <c r="D4220" s="29">
        <v>79.256</v>
      </c>
      <c r="E4220" s="29">
        <v>97.15</v>
      </c>
      <c r="F4220" s="29">
        <v>1.4139999999999999</v>
      </c>
      <c r="G4220" s="29">
        <v>1.0293E-2</v>
      </c>
      <c r="H4220" s="29">
        <v>0.14630000000000001</v>
      </c>
      <c r="I4220" s="29"/>
      <c r="J4220" s="29">
        <v>1.6480999999999999</v>
      </c>
      <c r="K4220" s="29">
        <v>3.048E-2</v>
      </c>
      <c r="L4220" s="29">
        <v>0.28489999999999999</v>
      </c>
      <c r="M4220" s="29">
        <v>8.1059999999999993E-2</v>
      </c>
      <c r="N4220" s="29">
        <v>1.448E-2</v>
      </c>
      <c r="O4220" s="29">
        <v>0.87019999999999997</v>
      </c>
      <c r="P4220" s="29">
        <v>1.20607</v>
      </c>
      <c r="Q4220" s="29">
        <v>2.0933E-2</v>
      </c>
      <c r="R4220" s="29">
        <v>2.0917000000000002E-2</v>
      </c>
      <c r="S4220" s="29">
        <v>2.9402999999999999E-2</v>
      </c>
      <c r="T4220" s="29">
        <v>0.91830000000000001</v>
      </c>
      <c r="U4220" s="29">
        <v>0.10101</v>
      </c>
      <c r="V4220" s="29">
        <v>0.54320000000000002</v>
      </c>
    </row>
    <row r="4221" spans="1:22" ht="14.25" customHeight="1" x14ac:dyDescent="0.3">
      <c r="A4221" s="57">
        <v>40032</v>
      </c>
      <c r="B4221" s="29">
        <v>17814</v>
      </c>
      <c r="C4221" s="29">
        <v>16966</v>
      </c>
      <c r="D4221" s="29">
        <v>78.974999999999994</v>
      </c>
      <c r="E4221" s="29">
        <v>97.57</v>
      </c>
      <c r="F4221" s="29">
        <v>1.4182999999999999</v>
      </c>
      <c r="G4221" s="29">
        <v>1.0252000000000001E-2</v>
      </c>
      <c r="H4221" s="29">
        <v>0.14638999999999999</v>
      </c>
      <c r="I4221" s="29"/>
      <c r="J4221" s="29">
        <v>1.6684000000000001</v>
      </c>
      <c r="K4221" s="29">
        <v>3.0506999999999999E-2</v>
      </c>
      <c r="L4221" s="29">
        <v>0.28539999999999999</v>
      </c>
      <c r="M4221" s="29">
        <v>8.1809999999999994E-2</v>
      </c>
      <c r="N4221" s="29">
        <v>1.448E-2</v>
      </c>
      <c r="O4221" s="29">
        <v>0.87029999999999996</v>
      </c>
      <c r="P4221" s="29">
        <v>1.2146999999999999</v>
      </c>
      <c r="Q4221" s="29">
        <v>2.0889999999999999E-2</v>
      </c>
      <c r="R4221" s="29">
        <v>2.0899000000000001E-2</v>
      </c>
      <c r="S4221" s="29">
        <v>2.9416000000000001E-2</v>
      </c>
      <c r="T4221" s="29">
        <v>0.92469999999999997</v>
      </c>
      <c r="U4221" s="29">
        <v>0.100351</v>
      </c>
      <c r="V4221" s="29">
        <v>0.5494</v>
      </c>
    </row>
    <row r="4222" spans="1:22" ht="14.25" customHeight="1" x14ac:dyDescent="0.3">
      <c r="A4222" s="57">
        <v>40031</v>
      </c>
      <c r="B4222" s="29">
        <v>17813</v>
      </c>
      <c r="C4222" s="29">
        <v>16965</v>
      </c>
      <c r="D4222" s="29">
        <v>78.064999999999998</v>
      </c>
      <c r="E4222" s="29">
        <v>95.46</v>
      </c>
      <c r="F4222" s="29">
        <v>1.4345000000000001</v>
      </c>
      <c r="G4222" s="29">
        <v>1.0475999999999999E-2</v>
      </c>
      <c r="H4222" s="29">
        <v>0.1464</v>
      </c>
      <c r="I4222" s="29"/>
      <c r="J4222" s="29">
        <v>1.6782999999999999</v>
      </c>
      <c r="K4222" s="29">
        <v>3.0509000000000001E-2</v>
      </c>
      <c r="L4222" s="29">
        <v>0.28560000000000002</v>
      </c>
      <c r="M4222" s="29">
        <v>8.1369999999999998E-2</v>
      </c>
      <c r="N4222" s="29">
        <v>1.448E-2</v>
      </c>
      <c r="O4222" s="29">
        <v>0.87039999999999995</v>
      </c>
      <c r="P4222" s="29">
        <v>1.21411</v>
      </c>
      <c r="Q4222" s="29">
        <v>2.0889999999999999E-2</v>
      </c>
      <c r="R4222" s="29">
        <v>2.0972000000000001E-2</v>
      </c>
      <c r="S4222" s="29">
        <v>2.9451000000000001E-2</v>
      </c>
      <c r="T4222" s="29">
        <v>0.92800000000000005</v>
      </c>
      <c r="U4222" s="29">
        <v>0.101215</v>
      </c>
      <c r="V4222" s="29">
        <v>0.54290000000000005</v>
      </c>
    </row>
    <row r="4223" spans="1:22" ht="14.25" customHeight="1" x14ac:dyDescent="0.3">
      <c r="A4223" s="57">
        <v>40030</v>
      </c>
      <c r="B4223" s="29">
        <v>17810</v>
      </c>
      <c r="C4223" s="29">
        <v>16967</v>
      </c>
      <c r="D4223" s="29">
        <v>77.516999999999996</v>
      </c>
      <c r="E4223" s="29">
        <v>94.97</v>
      </c>
      <c r="F4223" s="29">
        <v>1.4403999999999999</v>
      </c>
      <c r="G4223" s="29">
        <v>1.0529999999999999E-2</v>
      </c>
      <c r="H4223" s="29">
        <v>0.14638999999999999</v>
      </c>
      <c r="I4223" s="29"/>
      <c r="J4223" s="29">
        <v>1.6989000000000001</v>
      </c>
      <c r="K4223" s="29">
        <v>3.0575000000000001E-2</v>
      </c>
      <c r="L4223" s="29">
        <v>0.28620000000000001</v>
      </c>
      <c r="M4223" s="29">
        <v>8.1600000000000006E-2</v>
      </c>
      <c r="N4223" s="29">
        <v>1.448E-2</v>
      </c>
      <c r="O4223" s="29">
        <v>0.874</v>
      </c>
      <c r="P4223" s="29">
        <v>1.2053</v>
      </c>
      <c r="Q4223" s="29">
        <v>2.0919E-2</v>
      </c>
      <c r="R4223" s="29">
        <v>2.1038999999999999E-2</v>
      </c>
      <c r="S4223" s="29">
        <v>2.9441999999999999E-2</v>
      </c>
      <c r="T4223" s="29">
        <v>0.93420000000000003</v>
      </c>
      <c r="U4223" s="29">
        <v>0.101215</v>
      </c>
      <c r="V4223" s="29">
        <v>0.55159999999999998</v>
      </c>
    </row>
    <row r="4224" spans="1:22" ht="14.25" customHeight="1" x14ac:dyDescent="0.3">
      <c r="A4224" s="57">
        <v>40029</v>
      </c>
      <c r="B4224" s="29">
        <v>17814</v>
      </c>
      <c r="C4224" s="29">
        <v>16966</v>
      </c>
      <c r="D4224" s="29">
        <v>77.765000000000001</v>
      </c>
      <c r="E4224" s="29">
        <v>95.23</v>
      </c>
      <c r="F4224" s="29">
        <v>1.4408000000000001</v>
      </c>
      <c r="G4224" s="29">
        <v>1.0501E-2</v>
      </c>
      <c r="H4224" s="29">
        <v>0.14641000000000001</v>
      </c>
      <c r="I4224" s="29"/>
      <c r="J4224" s="29">
        <v>1.6939</v>
      </c>
      <c r="K4224" s="29">
        <v>3.0612E-2</v>
      </c>
      <c r="L4224" s="29">
        <v>0.28689999999999999</v>
      </c>
      <c r="M4224" s="29">
        <v>8.1989999999999993E-2</v>
      </c>
      <c r="N4224" s="29">
        <v>1.448E-2</v>
      </c>
      <c r="O4224" s="29">
        <v>0.87039999999999995</v>
      </c>
      <c r="P4224" s="29">
        <v>1.20374</v>
      </c>
      <c r="Q4224" s="29">
        <v>2.0947E-2</v>
      </c>
      <c r="R4224" s="29">
        <v>2.0958000000000001E-2</v>
      </c>
      <c r="S4224" s="29">
        <v>2.9425E-2</v>
      </c>
      <c r="T4224" s="29">
        <v>0.9325</v>
      </c>
      <c r="U4224" s="29">
        <v>0.101369</v>
      </c>
      <c r="V4224" s="29">
        <v>0.55069999999999997</v>
      </c>
    </row>
    <row r="4225" spans="1:22" ht="14.25" customHeight="1" x14ac:dyDescent="0.3">
      <c r="A4225" s="57">
        <v>40028</v>
      </c>
      <c r="B4225" s="29">
        <v>17816</v>
      </c>
      <c r="C4225" s="29">
        <v>16968</v>
      </c>
      <c r="D4225" s="29">
        <v>77.638999999999996</v>
      </c>
      <c r="E4225" s="29">
        <v>95.27</v>
      </c>
      <c r="F4225" s="29">
        <v>1.4412</v>
      </c>
      <c r="G4225" s="29">
        <v>1.0496E-2</v>
      </c>
      <c r="H4225" s="29">
        <v>0.14638999999999999</v>
      </c>
      <c r="I4225" s="29"/>
      <c r="J4225" s="29">
        <v>1.6928000000000001</v>
      </c>
      <c r="K4225" s="29">
        <v>3.0525E-2</v>
      </c>
      <c r="L4225" s="29">
        <v>0.28670000000000001</v>
      </c>
      <c r="M4225" s="29">
        <v>8.2220000000000001E-2</v>
      </c>
      <c r="N4225" s="29">
        <v>1.448E-2</v>
      </c>
      <c r="O4225" s="29">
        <v>0.87029999999999996</v>
      </c>
      <c r="P4225" s="29">
        <v>1.20577</v>
      </c>
      <c r="Q4225" s="29">
        <v>2.0861999999999999E-2</v>
      </c>
      <c r="R4225" s="29">
        <v>2.0995E-2</v>
      </c>
      <c r="S4225" s="29">
        <v>2.9412000000000001E-2</v>
      </c>
      <c r="T4225" s="29">
        <v>0.93820000000000003</v>
      </c>
      <c r="U4225" s="29">
        <v>0.10101</v>
      </c>
      <c r="V4225" s="29">
        <v>0.54779999999999995</v>
      </c>
    </row>
    <row r="4226" spans="1:22" ht="14.25" customHeight="1" x14ac:dyDescent="0.3">
      <c r="A4226" s="57">
        <v>40025</v>
      </c>
      <c r="B4226" s="29">
        <v>17818</v>
      </c>
      <c r="C4226" s="29">
        <v>16967</v>
      </c>
      <c r="D4226" s="29">
        <v>78.346999999999994</v>
      </c>
      <c r="E4226" s="29">
        <v>94.68</v>
      </c>
      <c r="F4226" s="29">
        <v>1.4257</v>
      </c>
      <c r="G4226" s="29">
        <v>1.0562E-2</v>
      </c>
      <c r="H4226" s="29">
        <v>0.14637</v>
      </c>
      <c r="I4226" s="29"/>
      <c r="J4226" s="29">
        <v>1.6713</v>
      </c>
      <c r="K4226" s="29">
        <v>3.048E-2</v>
      </c>
      <c r="L4226" s="29">
        <v>0.28510000000000002</v>
      </c>
      <c r="M4226" s="29">
        <v>8.1729999999999997E-2</v>
      </c>
      <c r="N4226" s="29">
        <v>1.448E-2</v>
      </c>
      <c r="O4226" s="29">
        <v>0.87080000000000002</v>
      </c>
      <c r="P4226" s="29">
        <v>1.20628</v>
      </c>
      <c r="Q4226" s="29">
        <v>2.0847000000000001E-2</v>
      </c>
      <c r="R4226" s="29">
        <v>2.0858000000000002E-2</v>
      </c>
      <c r="S4226" s="29">
        <v>2.9429E-2</v>
      </c>
      <c r="T4226" s="29">
        <v>0.92789999999999995</v>
      </c>
      <c r="U4226" s="29">
        <v>0.100756</v>
      </c>
      <c r="V4226" s="29">
        <v>0.53620000000000001</v>
      </c>
    </row>
    <row r="4227" spans="1:22" ht="14.25" customHeight="1" x14ac:dyDescent="0.3">
      <c r="A4227" s="57">
        <v>40024</v>
      </c>
      <c r="B4227" s="29">
        <v>17815</v>
      </c>
      <c r="C4227" s="29">
        <v>16970</v>
      </c>
      <c r="D4227" s="29">
        <v>79.284999999999997</v>
      </c>
      <c r="E4227" s="29">
        <v>95.56</v>
      </c>
      <c r="F4227" s="29">
        <v>1.4075</v>
      </c>
      <c r="G4227" s="29">
        <v>1.0465E-2</v>
      </c>
      <c r="H4227" s="29">
        <v>0.14635999999999999</v>
      </c>
      <c r="I4227" s="29"/>
      <c r="J4227" s="29">
        <v>1.6493</v>
      </c>
      <c r="K4227" s="29">
        <v>3.0436999999999999E-2</v>
      </c>
      <c r="L4227" s="29">
        <v>0.28310000000000002</v>
      </c>
      <c r="M4227" s="29">
        <v>8.1019999999999995E-2</v>
      </c>
      <c r="N4227" s="29">
        <v>1.448E-2</v>
      </c>
      <c r="O4227" s="29">
        <v>0.87070000000000003</v>
      </c>
      <c r="P4227" s="29">
        <v>1.20591</v>
      </c>
      <c r="Q4227" s="29">
        <v>2.0812000000000001E-2</v>
      </c>
      <c r="R4227" s="29">
        <v>2.0687000000000001E-2</v>
      </c>
      <c r="S4227" s="29">
        <v>2.9384E-2</v>
      </c>
      <c r="T4227" s="29">
        <v>0.92310000000000003</v>
      </c>
      <c r="U4227" s="29">
        <v>0.100452</v>
      </c>
      <c r="V4227" s="29">
        <v>0.53110000000000002</v>
      </c>
    </row>
    <row r="4228" spans="1:22" ht="14.25" customHeight="1" x14ac:dyDescent="0.3">
      <c r="A4228" s="57">
        <v>40023</v>
      </c>
      <c r="B4228" s="29">
        <v>17816</v>
      </c>
      <c r="C4228" s="29">
        <v>16968</v>
      </c>
      <c r="D4228" s="29">
        <v>79.63</v>
      </c>
      <c r="E4228" s="29">
        <v>94.99</v>
      </c>
      <c r="F4228" s="29">
        <v>1.405</v>
      </c>
      <c r="G4228" s="29">
        <v>1.0527E-2</v>
      </c>
      <c r="H4228" s="29">
        <v>0.14638000000000001</v>
      </c>
      <c r="I4228" s="29"/>
      <c r="J4228" s="29">
        <v>1.6378999999999999</v>
      </c>
      <c r="K4228" s="29">
        <v>3.0439999999999998E-2</v>
      </c>
      <c r="L4228" s="29">
        <v>0.28320000000000001</v>
      </c>
      <c r="M4228" s="29">
        <v>8.0310000000000006E-2</v>
      </c>
      <c r="N4228" s="29">
        <v>1.448E-2</v>
      </c>
      <c r="O4228" s="29">
        <v>0.87050000000000005</v>
      </c>
      <c r="P4228" s="29">
        <v>1.2087600000000001</v>
      </c>
      <c r="Q4228" s="29">
        <v>2.0798000000000001E-2</v>
      </c>
      <c r="R4228" s="29">
        <v>2.0656000000000001E-2</v>
      </c>
      <c r="S4228" s="29">
        <v>2.9385999999999999E-2</v>
      </c>
      <c r="T4228" s="29">
        <v>0.91790000000000005</v>
      </c>
      <c r="U4228" s="29">
        <v>0.100452</v>
      </c>
      <c r="V4228" s="29">
        <v>0.52810000000000001</v>
      </c>
    </row>
    <row r="4229" spans="1:22" ht="14.25" customHeight="1" x14ac:dyDescent="0.3">
      <c r="A4229" s="57">
        <v>40022</v>
      </c>
      <c r="B4229" s="29">
        <v>17814</v>
      </c>
      <c r="C4229" s="29">
        <v>16969</v>
      </c>
      <c r="D4229" s="29">
        <v>78.849999999999994</v>
      </c>
      <c r="E4229" s="29">
        <v>94.55</v>
      </c>
      <c r="F4229" s="29">
        <v>1.4167000000000001</v>
      </c>
      <c r="G4229" s="29">
        <v>1.0577E-2</v>
      </c>
      <c r="H4229" s="29">
        <v>0.14641000000000001</v>
      </c>
      <c r="I4229" s="29"/>
      <c r="J4229" s="29">
        <v>1.6429</v>
      </c>
      <c r="K4229" s="29">
        <v>3.0556E-2</v>
      </c>
      <c r="L4229" s="29">
        <v>0.2838</v>
      </c>
      <c r="M4229" s="29">
        <v>8.0560000000000007E-2</v>
      </c>
      <c r="N4229" s="29">
        <v>1.448E-2</v>
      </c>
      <c r="O4229" s="29">
        <v>0.87109999999999999</v>
      </c>
      <c r="P4229" s="29">
        <v>1.2069300000000001</v>
      </c>
      <c r="Q4229" s="29">
        <v>2.0844000000000001E-2</v>
      </c>
      <c r="R4229" s="29">
        <v>2.0745E-2</v>
      </c>
      <c r="S4229" s="29">
        <v>2.9461999999999999E-2</v>
      </c>
      <c r="T4229" s="29">
        <v>0.92469999999999997</v>
      </c>
      <c r="U4229" s="29">
        <v>0.100756</v>
      </c>
      <c r="V4229" s="29">
        <v>0.53149999999999997</v>
      </c>
    </row>
    <row r="4230" spans="1:22" ht="14.25" customHeight="1" x14ac:dyDescent="0.3">
      <c r="A4230" s="57">
        <v>40021</v>
      </c>
      <c r="B4230" s="29">
        <v>17815</v>
      </c>
      <c r="C4230" s="29">
        <v>16967</v>
      </c>
      <c r="D4230" s="29">
        <v>78.626000000000005</v>
      </c>
      <c r="E4230" s="29">
        <v>95.19</v>
      </c>
      <c r="F4230" s="29">
        <v>1.4232</v>
      </c>
      <c r="G4230" s="29">
        <v>1.0508E-2</v>
      </c>
      <c r="H4230" s="29">
        <v>0.14638999999999999</v>
      </c>
      <c r="I4230" s="29"/>
      <c r="J4230" s="29">
        <v>1.6488</v>
      </c>
      <c r="K4230" s="29">
        <v>3.0470000000000001E-2</v>
      </c>
      <c r="L4230" s="29">
        <v>0.28439999999999999</v>
      </c>
      <c r="M4230" s="29">
        <v>8.0509999999999998E-2</v>
      </c>
      <c r="N4230" s="29">
        <v>1.448E-2</v>
      </c>
      <c r="O4230" s="29">
        <v>0.87019999999999997</v>
      </c>
      <c r="P4230" s="29">
        <v>1.20766</v>
      </c>
      <c r="Q4230" s="29">
        <v>2.0864000000000001E-2</v>
      </c>
      <c r="R4230" s="29">
        <v>2.0760000000000001E-2</v>
      </c>
      <c r="S4230" s="29">
        <v>2.9458999999999999E-2</v>
      </c>
      <c r="T4230" s="29">
        <v>0.92500000000000004</v>
      </c>
      <c r="U4230" s="29">
        <v>0.100351</v>
      </c>
      <c r="V4230" s="29">
        <v>0.53369999999999995</v>
      </c>
    </row>
    <row r="4231" spans="1:22" ht="14.25" customHeight="1" x14ac:dyDescent="0.3">
      <c r="A4231" s="57">
        <v>40018</v>
      </c>
      <c r="B4231" s="29">
        <v>17813</v>
      </c>
      <c r="C4231" s="29">
        <v>16964</v>
      </c>
      <c r="D4231" s="29">
        <v>78.748999999999995</v>
      </c>
      <c r="E4231" s="29">
        <v>94.79</v>
      </c>
      <c r="F4231" s="29">
        <v>1.4201999999999999</v>
      </c>
      <c r="G4231" s="29">
        <v>1.0541999999999999E-2</v>
      </c>
      <c r="H4231" s="29">
        <v>0.14638000000000001</v>
      </c>
      <c r="I4231" s="29"/>
      <c r="J4231" s="29">
        <v>1.6426000000000001</v>
      </c>
      <c r="K4231" s="29">
        <v>3.0394999999999998E-2</v>
      </c>
      <c r="L4231" s="29">
        <v>0.28339999999999999</v>
      </c>
      <c r="M4231" s="29">
        <v>8.0009999999999998E-2</v>
      </c>
      <c r="N4231" s="29">
        <v>1.448E-2</v>
      </c>
      <c r="O4231" s="29">
        <v>0.87070000000000003</v>
      </c>
      <c r="P4231" s="29">
        <v>1.2178800000000001</v>
      </c>
      <c r="Q4231" s="29">
        <v>2.0825E-2</v>
      </c>
      <c r="R4231" s="29">
        <v>2.0735E-2</v>
      </c>
      <c r="S4231" s="29">
        <v>2.9475000000000001E-2</v>
      </c>
      <c r="T4231" s="29">
        <v>0.9204</v>
      </c>
      <c r="U4231" s="29">
        <v>0.10009999999999999</v>
      </c>
      <c r="V4231" s="29">
        <v>0.52749999999999997</v>
      </c>
    </row>
    <row r="4232" spans="1:22" ht="14.25" customHeight="1" x14ac:dyDescent="0.3">
      <c r="A4232" s="57">
        <v>40017</v>
      </c>
      <c r="B4232" s="29">
        <v>17808</v>
      </c>
      <c r="C4232" s="29">
        <v>16965</v>
      </c>
      <c r="D4232" s="29">
        <v>78.802999999999997</v>
      </c>
      <c r="E4232" s="29">
        <v>94.93</v>
      </c>
      <c r="F4232" s="29">
        <v>1.4142999999999999</v>
      </c>
      <c r="G4232" s="29">
        <v>1.0529E-2</v>
      </c>
      <c r="H4232" s="29">
        <v>0.14638000000000001</v>
      </c>
      <c r="I4232" s="29"/>
      <c r="J4232" s="29">
        <v>1.6478999999999999</v>
      </c>
      <c r="K4232" s="29">
        <v>3.0491000000000001E-2</v>
      </c>
      <c r="L4232" s="29">
        <v>0.2833</v>
      </c>
      <c r="M4232" s="29">
        <v>8.0170000000000005E-2</v>
      </c>
      <c r="N4232" s="29">
        <v>1.448E-2</v>
      </c>
      <c r="O4232" s="29">
        <v>0.86990000000000001</v>
      </c>
      <c r="P4232" s="29">
        <v>1.2175100000000001</v>
      </c>
      <c r="Q4232" s="29">
        <v>2.0841999999999999E-2</v>
      </c>
      <c r="R4232" s="29">
        <v>2.0650999999999999E-2</v>
      </c>
      <c r="S4232" s="29">
        <v>2.9402999999999999E-2</v>
      </c>
      <c r="T4232" s="29">
        <v>0.91859999999999997</v>
      </c>
      <c r="U4232" s="29">
        <v>9.9670999999999996E-2</v>
      </c>
      <c r="V4232" s="29">
        <v>0.52649999999999997</v>
      </c>
    </row>
    <row r="4233" spans="1:22" ht="14.25" customHeight="1" x14ac:dyDescent="0.3">
      <c r="A4233" s="57">
        <v>40016</v>
      </c>
      <c r="B4233" s="29">
        <v>17806</v>
      </c>
      <c r="C4233" s="29">
        <v>16963</v>
      </c>
      <c r="D4233" s="29">
        <v>78.706000000000003</v>
      </c>
      <c r="E4233" s="29">
        <v>93.68</v>
      </c>
      <c r="F4233" s="29">
        <v>1.4219999999999999</v>
      </c>
      <c r="G4233" s="29">
        <v>1.0678999999999999E-2</v>
      </c>
      <c r="H4233" s="29">
        <v>0.14638999999999999</v>
      </c>
      <c r="I4233" s="29"/>
      <c r="J4233" s="29">
        <v>1.6493</v>
      </c>
      <c r="K4233" s="29">
        <v>3.0422000000000001E-2</v>
      </c>
      <c r="L4233" s="29">
        <v>0.2823</v>
      </c>
      <c r="M4233" s="29">
        <v>7.9949999999999993E-2</v>
      </c>
      <c r="N4233" s="29">
        <v>1.4489999999999999E-2</v>
      </c>
      <c r="O4233" s="29">
        <v>0.87019999999999997</v>
      </c>
      <c r="P4233" s="29">
        <v>1.21974</v>
      </c>
      <c r="Q4233" s="29">
        <v>2.0871000000000001E-2</v>
      </c>
      <c r="R4233" s="29">
        <v>2.0614E-2</v>
      </c>
      <c r="S4233" s="29">
        <v>2.9381999999999998E-2</v>
      </c>
      <c r="T4233" s="29">
        <v>0.90949999999999998</v>
      </c>
      <c r="U4233" s="29">
        <v>9.9305000000000004E-2</v>
      </c>
      <c r="V4233" s="29">
        <v>0.52529999999999999</v>
      </c>
    </row>
    <row r="4234" spans="1:22" ht="14.25" customHeight="1" x14ac:dyDescent="0.3">
      <c r="A4234" s="57">
        <v>40015</v>
      </c>
      <c r="B4234" s="29">
        <v>17856</v>
      </c>
      <c r="C4234" s="29">
        <v>16964</v>
      </c>
      <c r="D4234" s="29">
        <v>78.927000000000007</v>
      </c>
      <c r="E4234" s="29">
        <v>93.75</v>
      </c>
      <c r="F4234" s="29">
        <v>1.4226000000000001</v>
      </c>
      <c r="G4234" s="29">
        <v>1.0666999999999999E-2</v>
      </c>
      <c r="H4234" s="29">
        <v>0.1464</v>
      </c>
      <c r="I4234" s="29"/>
      <c r="J4234" s="29">
        <v>1.6458999999999999</v>
      </c>
      <c r="K4234" s="29">
        <v>3.0498000000000001E-2</v>
      </c>
      <c r="L4234" s="29">
        <v>0.28220000000000001</v>
      </c>
      <c r="M4234" s="29">
        <v>7.9939999999999997E-2</v>
      </c>
      <c r="N4234" s="29">
        <v>1.448E-2</v>
      </c>
      <c r="O4234" s="29">
        <v>0.87009999999999998</v>
      </c>
      <c r="P4234" s="29">
        <v>1.2190000000000001</v>
      </c>
      <c r="Q4234" s="29">
        <v>2.0844000000000001E-2</v>
      </c>
      <c r="R4234" s="29">
        <v>2.0649000000000001E-2</v>
      </c>
      <c r="S4234" s="29">
        <v>2.9405000000000001E-2</v>
      </c>
      <c r="T4234" s="29">
        <v>0.90610000000000002</v>
      </c>
      <c r="U4234" s="29">
        <v>9.9502999999999994E-2</v>
      </c>
      <c r="V4234" s="29">
        <v>0.52349999999999997</v>
      </c>
    </row>
    <row r="4235" spans="1:22" ht="14.25" customHeight="1" x14ac:dyDescent="0.3">
      <c r="A4235" s="57">
        <v>40014</v>
      </c>
      <c r="B4235" s="29">
        <v>17810</v>
      </c>
      <c r="C4235" s="29">
        <v>16962</v>
      </c>
      <c r="D4235" s="29">
        <v>78.906999999999996</v>
      </c>
      <c r="E4235" s="29">
        <v>94.19</v>
      </c>
      <c r="F4235" s="29">
        <v>1.4231</v>
      </c>
      <c r="G4235" s="29">
        <v>1.0614999999999999E-2</v>
      </c>
      <c r="H4235" s="29">
        <v>0.14638999999999999</v>
      </c>
      <c r="I4235" s="29"/>
      <c r="J4235" s="29">
        <v>1.6548</v>
      </c>
      <c r="K4235" s="29">
        <v>3.0502999999999999E-2</v>
      </c>
      <c r="L4235" s="29">
        <v>0.28349999999999997</v>
      </c>
      <c r="M4235" s="29">
        <v>8.0629999999999993E-2</v>
      </c>
      <c r="N4235" s="29">
        <v>1.448E-2</v>
      </c>
      <c r="O4235" s="29">
        <v>0.87029999999999996</v>
      </c>
      <c r="P4235" s="29">
        <v>1.2178800000000001</v>
      </c>
      <c r="Q4235" s="29">
        <v>2.0889999999999999E-2</v>
      </c>
      <c r="R4235" s="29">
        <v>2.0767999999999998E-2</v>
      </c>
      <c r="S4235" s="29">
        <v>2.9418E-2</v>
      </c>
      <c r="T4235" s="29">
        <v>0.90410000000000001</v>
      </c>
      <c r="U4235" s="29">
        <v>9.9505999999999997E-2</v>
      </c>
      <c r="V4235" s="29">
        <v>0.52529999999999999</v>
      </c>
    </row>
    <row r="4236" spans="1:22" ht="14.25" customHeight="1" x14ac:dyDescent="0.3">
      <c r="A4236" s="57">
        <v>40011</v>
      </c>
      <c r="B4236" s="29">
        <v>17806</v>
      </c>
      <c r="C4236" s="29">
        <v>16961</v>
      </c>
      <c r="D4236" s="29">
        <v>79.346999999999994</v>
      </c>
      <c r="E4236" s="29">
        <v>94.2</v>
      </c>
      <c r="F4236" s="29">
        <v>1.4101999999999999</v>
      </c>
      <c r="G4236" s="29">
        <v>1.0612999999999999E-2</v>
      </c>
      <c r="H4236" s="29">
        <v>0.14638999999999999</v>
      </c>
      <c r="I4236" s="29"/>
      <c r="J4236" s="29">
        <v>1.6335999999999999</v>
      </c>
      <c r="K4236" s="29">
        <v>3.0353999999999999E-2</v>
      </c>
      <c r="L4236" s="29">
        <v>0.28070000000000001</v>
      </c>
      <c r="M4236" s="29">
        <v>7.9420000000000004E-2</v>
      </c>
      <c r="N4236" s="29">
        <v>1.448E-2</v>
      </c>
      <c r="O4236" s="29">
        <v>0.87090000000000001</v>
      </c>
      <c r="P4236" s="29">
        <v>1.2178800000000001</v>
      </c>
      <c r="Q4236" s="29">
        <v>2.0884E-2</v>
      </c>
      <c r="R4236" s="29">
        <v>2.052E-2</v>
      </c>
      <c r="S4236" s="29">
        <v>2.9364999999999999E-2</v>
      </c>
      <c r="T4236" s="29">
        <v>0.89810000000000001</v>
      </c>
      <c r="U4236" s="29">
        <v>9.8474000000000006E-2</v>
      </c>
      <c r="V4236" s="29">
        <v>0.51900000000000002</v>
      </c>
    </row>
    <row r="4237" spans="1:22" ht="14.25" customHeight="1" x14ac:dyDescent="0.3">
      <c r="A4237" s="57">
        <v>40010</v>
      </c>
      <c r="B4237" s="29">
        <v>17808</v>
      </c>
      <c r="C4237" s="29">
        <v>16958</v>
      </c>
      <c r="D4237" s="29">
        <v>79.215999999999994</v>
      </c>
      <c r="E4237" s="29">
        <v>93.93</v>
      </c>
      <c r="F4237" s="29">
        <v>1.4148000000000001</v>
      </c>
      <c r="G4237" s="29">
        <v>1.0647E-2</v>
      </c>
      <c r="H4237" s="29">
        <v>0.14638999999999999</v>
      </c>
      <c r="I4237" s="29"/>
      <c r="J4237" s="29">
        <v>1.6437999999999999</v>
      </c>
      <c r="K4237" s="29">
        <v>3.0343999999999999E-2</v>
      </c>
      <c r="L4237" s="29">
        <v>0.28100000000000003</v>
      </c>
      <c r="M4237" s="29">
        <v>7.9039999999999999E-2</v>
      </c>
      <c r="N4237" s="29">
        <v>1.448E-2</v>
      </c>
      <c r="O4237" s="29">
        <v>0.87039999999999995</v>
      </c>
      <c r="P4237" s="29">
        <v>1.22011</v>
      </c>
      <c r="Q4237" s="29">
        <v>2.0830000000000001E-2</v>
      </c>
      <c r="R4237" s="29">
        <v>2.0548E-2</v>
      </c>
      <c r="S4237" s="29">
        <v>2.9322999999999998E-2</v>
      </c>
      <c r="T4237" s="29">
        <v>0.8952</v>
      </c>
      <c r="U4237" s="29">
        <v>9.9058999999999994E-2</v>
      </c>
      <c r="V4237" s="29">
        <v>0.51770000000000005</v>
      </c>
    </row>
    <row r="4238" spans="1:22" ht="14.25" customHeight="1" x14ac:dyDescent="0.3">
      <c r="A4238" s="57">
        <v>40009</v>
      </c>
      <c r="B4238" s="29">
        <v>17794</v>
      </c>
      <c r="C4238" s="29">
        <v>16960</v>
      </c>
      <c r="D4238" s="29">
        <v>79.316000000000003</v>
      </c>
      <c r="E4238" s="29">
        <v>94.23</v>
      </c>
      <c r="F4238" s="29">
        <v>1.4107000000000001</v>
      </c>
      <c r="G4238" s="29">
        <v>1.0611000000000001E-2</v>
      </c>
      <c r="H4238" s="29">
        <v>0.14638000000000001</v>
      </c>
      <c r="I4238" s="29"/>
      <c r="J4238" s="29">
        <v>1.6424000000000001</v>
      </c>
      <c r="K4238" s="29">
        <v>3.0332000000000001E-2</v>
      </c>
      <c r="L4238" s="29">
        <v>0.28079999999999999</v>
      </c>
      <c r="M4238" s="29">
        <v>7.8579999999999997E-2</v>
      </c>
      <c r="N4238" s="29">
        <v>1.448E-2</v>
      </c>
      <c r="O4238" s="29">
        <v>0.87090000000000001</v>
      </c>
      <c r="P4238" s="29">
        <v>1.21655</v>
      </c>
      <c r="Q4238" s="29">
        <v>2.0888E-2</v>
      </c>
      <c r="R4238" s="29">
        <v>2.0559999999999998E-2</v>
      </c>
      <c r="S4238" s="29">
        <v>2.9356E-2</v>
      </c>
      <c r="T4238" s="29">
        <v>0.89890000000000003</v>
      </c>
      <c r="U4238" s="29">
        <v>9.8794999999999994E-2</v>
      </c>
      <c r="V4238" s="29">
        <v>0.51739999999999997</v>
      </c>
    </row>
    <row r="4239" spans="1:22" ht="14.25" customHeight="1" x14ac:dyDescent="0.3">
      <c r="A4239" s="57">
        <v>40008</v>
      </c>
      <c r="B4239" s="29">
        <v>17807</v>
      </c>
      <c r="C4239" s="29">
        <v>16959</v>
      </c>
      <c r="D4239" s="29">
        <v>80.183999999999997</v>
      </c>
      <c r="E4239" s="29">
        <v>93.51</v>
      </c>
      <c r="F4239" s="29">
        <v>1.3967000000000001</v>
      </c>
      <c r="G4239" s="29">
        <v>1.0694E-2</v>
      </c>
      <c r="H4239" s="29">
        <v>0.14635000000000001</v>
      </c>
      <c r="I4239" s="29"/>
      <c r="J4239" s="29">
        <v>1.6309</v>
      </c>
      <c r="K4239" s="29">
        <v>3.0225999999999999E-2</v>
      </c>
      <c r="L4239" s="29">
        <v>0.27910000000000001</v>
      </c>
      <c r="M4239" s="29">
        <v>7.7329999999999996E-2</v>
      </c>
      <c r="N4239" s="29">
        <v>1.448E-2</v>
      </c>
      <c r="O4239" s="29">
        <v>0.87029999999999996</v>
      </c>
      <c r="P4239" s="29">
        <v>1.2180299999999999</v>
      </c>
      <c r="Q4239" s="29">
        <v>2.077E-2</v>
      </c>
      <c r="R4239" s="29">
        <v>2.0423E-2</v>
      </c>
      <c r="S4239" s="29">
        <v>2.9271999999999999E-2</v>
      </c>
      <c r="T4239" s="29">
        <v>0.88280000000000003</v>
      </c>
      <c r="U4239" s="29">
        <v>9.8183999999999994E-2</v>
      </c>
      <c r="V4239" s="29">
        <v>0.5101</v>
      </c>
    </row>
    <row r="4240" spans="1:22" ht="14.25" customHeight="1" x14ac:dyDescent="0.3">
      <c r="A4240" s="57">
        <v>40007</v>
      </c>
      <c r="B4240" s="29">
        <v>17804</v>
      </c>
      <c r="C4240" s="29">
        <v>16957</v>
      </c>
      <c r="D4240" s="29">
        <v>80.126000000000005</v>
      </c>
      <c r="E4240" s="29">
        <v>92.97</v>
      </c>
      <c r="F4240" s="29">
        <v>1.3977999999999999</v>
      </c>
      <c r="G4240" s="29">
        <v>1.0765E-2</v>
      </c>
      <c r="H4240" s="29">
        <v>0.14635000000000001</v>
      </c>
      <c r="I4240" s="29"/>
      <c r="J4240" s="29">
        <v>1.6227</v>
      </c>
      <c r="K4240" s="29">
        <v>3.0138000000000002E-2</v>
      </c>
      <c r="L4240" s="29">
        <v>0.2787</v>
      </c>
      <c r="M4240" s="29">
        <v>7.6700000000000004E-2</v>
      </c>
      <c r="N4240" s="29">
        <v>1.448E-2</v>
      </c>
      <c r="O4240" s="29">
        <v>0.87060000000000004</v>
      </c>
      <c r="P4240" s="29">
        <v>1.2099299999999999</v>
      </c>
      <c r="Q4240" s="29">
        <v>2.0733999999999999E-2</v>
      </c>
      <c r="R4240" s="29">
        <v>2.0371E-2</v>
      </c>
      <c r="S4240" s="29">
        <v>2.9291000000000001E-2</v>
      </c>
      <c r="T4240" s="29">
        <v>0.86929999999999996</v>
      </c>
      <c r="U4240" s="29">
        <v>9.8040000000000002E-2</v>
      </c>
      <c r="V4240" s="29">
        <v>0.50539999999999996</v>
      </c>
    </row>
    <row r="4241" spans="1:22" ht="14.25" customHeight="1" x14ac:dyDescent="0.3">
      <c r="A4241" s="57">
        <v>40004</v>
      </c>
      <c r="B4241" s="29">
        <v>17806</v>
      </c>
      <c r="C4241" s="29">
        <v>16958</v>
      </c>
      <c r="D4241" s="29">
        <v>80.233000000000004</v>
      </c>
      <c r="E4241" s="29">
        <v>92.55</v>
      </c>
      <c r="F4241" s="29">
        <v>1.3935999999999999</v>
      </c>
      <c r="G4241" s="29">
        <v>1.0803999999999999E-2</v>
      </c>
      <c r="H4241" s="29">
        <v>0.14634</v>
      </c>
      <c r="I4241" s="29"/>
      <c r="J4241" s="29">
        <v>1.6211</v>
      </c>
      <c r="K4241" s="29">
        <v>3.0265E-2</v>
      </c>
      <c r="L4241" s="29">
        <v>0.27960000000000002</v>
      </c>
      <c r="M4241" s="29">
        <v>7.7549999999999994E-2</v>
      </c>
      <c r="N4241" s="29">
        <v>1.448E-2</v>
      </c>
      <c r="O4241" s="29">
        <v>0.87029999999999996</v>
      </c>
      <c r="P4241" s="29">
        <v>1.22055</v>
      </c>
      <c r="Q4241" s="29">
        <v>2.0760000000000001E-2</v>
      </c>
      <c r="R4241" s="29">
        <v>2.0407999999999999E-2</v>
      </c>
      <c r="S4241" s="29">
        <v>2.9357999999999999E-2</v>
      </c>
      <c r="T4241" s="29">
        <v>0.8599</v>
      </c>
      <c r="U4241" s="29">
        <v>9.8377000000000006E-2</v>
      </c>
      <c r="V4241" s="29">
        <v>0.50090000000000001</v>
      </c>
    </row>
    <row r="4242" spans="1:22" ht="14.25" customHeight="1" x14ac:dyDescent="0.3">
      <c r="A4242" s="57">
        <v>40003</v>
      </c>
      <c r="B4242" s="29">
        <v>17802</v>
      </c>
      <c r="C4242" s="29">
        <v>16955</v>
      </c>
      <c r="D4242" s="29">
        <v>79.864000000000004</v>
      </c>
      <c r="E4242" s="29">
        <v>93</v>
      </c>
      <c r="F4242" s="29">
        <v>1.4019999999999999</v>
      </c>
      <c r="G4242" s="29">
        <v>1.0753E-2</v>
      </c>
      <c r="H4242" s="29">
        <v>0.14635999999999999</v>
      </c>
      <c r="I4242" s="29"/>
      <c r="J4242" s="29">
        <v>1.6335</v>
      </c>
      <c r="K4242" s="29">
        <v>3.0325999999999999E-2</v>
      </c>
      <c r="L4242" s="29">
        <v>0.28079999999999999</v>
      </c>
      <c r="M4242" s="29">
        <v>7.8320000000000001E-2</v>
      </c>
      <c r="N4242" s="29">
        <v>1.448E-2</v>
      </c>
      <c r="O4242" s="29">
        <v>0.87080000000000002</v>
      </c>
      <c r="P4242" s="29">
        <v>1.22115</v>
      </c>
      <c r="Q4242" s="29">
        <v>2.0733999999999999E-2</v>
      </c>
      <c r="R4242" s="29">
        <v>2.0544E-2</v>
      </c>
      <c r="S4242" s="29">
        <v>2.9350999999999999E-2</v>
      </c>
      <c r="T4242" s="29">
        <v>0.86029999999999995</v>
      </c>
      <c r="U4242" s="29">
        <v>9.8595000000000002E-2</v>
      </c>
      <c r="V4242" s="29">
        <v>0.50229999999999997</v>
      </c>
    </row>
    <row r="4243" spans="1:22" ht="14.25" customHeight="1" x14ac:dyDescent="0.3">
      <c r="A4243" s="57">
        <v>40002</v>
      </c>
      <c r="B4243" s="29">
        <v>17803</v>
      </c>
      <c r="C4243" s="29">
        <v>16957</v>
      </c>
      <c r="D4243" s="29">
        <v>80.766000000000005</v>
      </c>
      <c r="E4243" s="29">
        <v>92.88</v>
      </c>
      <c r="F4243" s="29">
        <v>1.3884000000000001</v>
      </c>
      <c r="G4243" s="29">
        <v>1.0766E-2</v>
      </c>
      <c r="H4243" s="29">
        <v>0.14634</v>
      </c>
      <c r="I4243" s="29"/>
      <c r="J4243" s="29">
        <v>1.6072</v>
      </c>
      <c r="K4243" s="29">
        <v>3.0279E-2</v>
      </c>
      <c r="L4243" s="29">
        <v>0.28089999999999998</v>
      </c>
      <c r="M4243" s="29">
        <v>7.8079999999999997E-2</v>
      </c>
      <c r="N4243" s="29">
        <v>1.448E-2</v>
      </c>
      <c r="O4243" s="29">
        <v>0.87039999999999995</v>
      </c>
      <c r="P4243" s="29">
        <v>1.2239899999999999</v>
      </c>
      <c r="Q4243" s="29">
        <v>2.0732E-2</v>
      </c>
      <c r="R4243" s="29">
        <v>2.0455000000000001E-2</v>
      </c>
      <c r="S4243" s="29">
        <v>2.9333999999999999E-2</v>
      </c>
      <c r="T4243" s="29">
        <v>0.85650000000000004</v>
      </c>
      <c r="U4243" s="29">
        <v>9.8039000000000001E-2</v>
      </c>
      <c r="V4243" s="29">
        <v>0.49919999999999998</v>
      </c>
    </row>
    <row r="4244" spans="1:22" ht="14.25" customHeight="1" x14ac:dyDescent="0.3">
      <c r="A4244" s="57">
        <v>40001</v>
      </c>
      <c r="B4244" s="29">
        <v>17804</v>
      </c>
      <c r="C4244" s="29">
        <v>16956</v>
      </c>
      <c r="D4244" s="29">
        <v>80.620999999999995</v>
      </c>
      <c r="E4244" s="29">
        <v>94.9</v>
      </c>
      <c r="F4244" s="29">
        <v>1.3924000000000001</v>
      </c>
      <c r="G4244" s="29">
        <v>1.0539E-2</v>
      </c>
      <c r="H4244" s="29">
        <v>0.14635000000000001</v>
      </c>
      <c r="I4244" s="29"/>
      <c r="J4244" s="29">
        <v>1.6138999999999999</v>
      </c>
      <c r="K4244" s="29">
        <v>3.0315999999999999E-2</v>
      </c>
      <c r="L4244" s="29">
        <v>0.28220000000000001</v>
      </c>
      <c r="M4244" s="29">
        <v>7.8350000000000003E-2</v>
      </c>
      <c r="N4244" s="29">
        <v>1.448E-2</v>
      </c>
      <c r="O4244" s="29">
        <v>0.87019999999999997</v>
      </c>
      <c r="P4244" s="29">
        <v>1.22662</v>
      </c>
      <c r="Q4244" s="29">
        <v>2.0745E-2</v>
      </c>
      <c r="R4244" s="29">
        <v>2.0643999999999999E-2</v>
      </c>
      <c r="S4244" s="29">
        <v>2.9316999999999999E-2</v>
      </c>
      <c r="T4244" s="29">
        <v>0.85729999999999995</v>
      </c>
      <c r="U4244" s="29">
        <v>9.8039000000000001E-2</v>
      </c>
      <c r="V4244" s="29">
        <v>0.50129999999999997</v>
      </c>
    </row>
    <row r="4245" spans="1:22" ht="14.25" customHeight="1" x14ac:dyDescent="0.3">
      <c r="A4245" s="57">
        <v>40000</v>
      </c>
      <c r="B4245" s="29">
        <v>17802</v>
      </c>
      <c r="C4245" s="29">
        <v>16955</v>
      </c>
      <c r="D4245" s="29">
        <v>80.453999999999994</v>
      </c>
      <c r="E4245" s="29">
        <v>95.35</v>
      </c>
      <c r="F4245" s="29">
        <v>1.3984000000000001</v>
      </c>
      <c r="G4245" s="29">
        <v>1.0488000000000001E-2</v>
      </c>
      <c r="H4245" s="29">
        <v>0.14632000000000001</v>
      </c>
      <c r="I4245" s="29"/>
      <c r="J4245" s="29">
        <v>1.6286</v>
      </c>
      <c r="K4245" s="29">
        <v>3.0318000000000001E-2</v>
      </c>
      <c r="L4245" s="29">
        <v>0.28220000000000001</v>
      </c>
      <c r="M4245" s="29">
        <v>7.8490000000000004E-2</v>
      </c>
      <c r="N4245" s="29">
        <v>1.448E-2</v>
      </c>
      <c r="O4245" s="29">
        <v>0.87039999999999995</v>
      </c>
      <c r="P4245" s="29">
        <v>1.2266900000000001</v>
      </c>
      <c r="Q4245" s="29">
        <v>2.0756E-2</v>
      </c>
      <c r="R4245" s="29">
        <v>2.0589E-2</v>
      </c>
      <c r="S4245" s="29">
        <v>2.9316999999999999E-2</v>
      </c>
      <c r="T4245" s="29">
        <v>0.86270000000000002</v>
      </c>
      <c r="U4245" s="29">
        <v>9.7919999999999993E-2</v>
      </c>
      <c r="V4245" s="29">
        <v>0.5121</v>
      </c>
    </row>
    <row r="4246" spans="1:22" ht="14.25" customHeight="1" x14ac:dyDescent="0.3">
      <c r="A4246" s="57">
        <v>39997</v>
      </c>
      <c r="B4246" s="29">
        <v>17796</v>
      </c>
      <c r="C4246" s="29">
        <v>16953</v>
      </c>
      <c r="D4246" s="29">
        <v>80.382000000000005</v>
      </c>
      <c r="E4246" s="29">
        <v>96.04</v>
      </c>
      <c r="F4246" s="29">
        <v>1.3979999999999999</v>
      </c>
      <c r="G4246" s="29">
        <v>1.0422000000000001E-2</v>
      </c>
      <c r="H4246" s="29">
        <v>0.14637</v>
      </c>
      <c r="I4246" s="29"/>
      <c r="J4246" s="29">
        <v>1.6333</v>
      </c>
      <c r="K4246" s="29">
        <v>3.041E-2</v>
      </c>
      <c r="L4246" s="29">
        <v>0.2838</v>
      </c>
      <c r="M4246" s="29">
        <v>7.8869999999999996E-2</v>
      </c>
      <c r="N4246" s="29">
        <v>1.448E-2</v>
      </c>
      <c r="O4246" s="29">
        <v>0.87029999999999996</v>
      </c>
      <c r="P4246" s="29">
        <v>1.2263900000000001</v>
      </c>
      <c r="Q4246" s="29">
        <v>2.0825E-2</v>
      </c>
      <c r="R4246" s="29">
        <v>2.0881E-2</v>
      </c>
      <c r="S4246" s="29">
        <v>2.9332E-2</v>
      </c>
      <c r="T4246" s="29">
        <v>0.86160000000000003</v>
      </c>
      <c r="U4246" s="29">
        <v>9.7560999999999995E-2</v>
      </c>
      <c r="V4246" s="29">
        <v>0.51219999999999999</v>
      </c>
    </row>
    <row r="4247" spans="1:22" ht="14.25" customHeight="1" x14ac:dyDescent="0.3">
      <c r="A4247" s="57">
        <v>39996</v>
      </c>
      <c r="B4247" s="29">
        <v>17799</v>
      </c>
      <c r="C4247" s="29">
        <v>16952</v>
      </c>
      <c r="D4247" s="29">
        <v>80.150999999999996</v>
      </c>
      <c r="E4247" s="29">
        <v>95.95</v>
      </c>
      <c r="F4247" s="29">
        <v>1.4003000000000001</v>
      </c>
      <c r="G4247" s="29">
        <v>1.0423E-2</v>
      </c>
      <c r="H4247" s="29">
        <v>0.14638000000000001</v>
      </c>
      <c r="I4247" s="29"/>
      <c r="J4247" s="29">
        <v>1.6394</v>
      </c>
      <c r="K4247" s="29">
        <v>3.0391000000000001E-2</v>
      </c>
      <c r="L4247" s="29">
        <v>0.28360000000000002</v>
      </c>
      <c r="M4247" s="29">
        <v>7.8710000000000002E-2</v>
      </c>
      <c r="N4247" s="29">
        <v>1.448E-2</v>
      </c>
      <c r="O4247" s="29">
        <v>0.87019999999999997</v>
      </c>
      <c r="P4247" s="29">
        <v>1.22617</v>
      </c>
      <c r="Q4247" s="29">
        <v>2.0799000000000002E-2</v>
      </c>
      <c r="R4247" s="29">
        <v>2.0854999999999999E-2</v>
      </c>
      <c r="S4247" s="29">
        <v>2.9326000000000001E-2</v>
      </c>
      <c r="T4247" s="29">
        <v>0.85980000000000001</v>
      </c>
      <c r="U4247" s="29">
        <v>9.7560999999999995E-2</v>
      </c>
      <c r="V4247" s="29">
        <v>0.51149999999999995</v>
      </c>
    </row>
    <row r="4248" spans="1:22" ht="14.25" customHeight="1" x14ac:dyDescent="0.3">
      <c r="A4248" s="57">
        <v>39995</v>
      </c>
      <c r="B4248" s="29">
        <v>17801</v>
      </c>
      <c r="C4248" s="29">
        <v>16954</v>
      </c>
      <c r="D4248" s="29">
        <v>79.634</v>
      </c>
      <c r="E4248" s="29">
        <v>96.66</v>
      </c>
      <c r="F4248" s="29">
        <v>1.4141999999999999</v>
      </c>
      <c r="G4248" s="29">
        <v>1.0345999999999999E-2</v>
      </c>
      <c r="H4248" s="29">
        <v>0.14635000000000001</v>
      </c>
      <c r="I4248" s="29"/>
      <c r="J4248" s="29">
        <v>1.6477999999999999</v>
      </c>
      <c r="K4248" s="29">
        <v>3.0526999999999999E-2</v>
      </c>
      <c r="L4248" s="29">
        <v>0.28549999999999998</v>
      </c>
      <c r="M4248" s="29">
        <v>7.9420000000000004E-2</v>
      </c>
      <c r="N4248" s="29">
        <v>1.448E-2</v>
      </c>
      <c r="O4248" s="29">
        <v>0.87029999999999996</v>
      </c>
      <c r="P4248" s="29">
        <v>1.2277499999999999</v>
      </c>
      <c r="Q4248" s="29">
        <v>2.0844999999999999E-2</v>
      </c>
      <c r="R4248" s="29">
        <v>2.0888E-2</v>
      </c>
      <c r="S4248" s="29">
        <v>2.9377E-2</v>
      </c>
      <c r="T4248" s="29">
        <v>0.87</v>
      </c>
      <c r="U4248" s="29">
        <v>9.7560999999999995E-2</v>
      </c>
      <c r="V4248" s="29">
        <v>0.51770000000000005</v>
      </c>
    </row>
    <row r="4249" spans="1:22" ht="14.25" customHeight="1" x14ac:dyDescent="0.3">
      <c r="A4249" s="57">
        <v>39994</v>
      </c>
      <c r="B4249" s="29">
        <v>17798</v>
      </c>
      <c r="C4249" s="29">
        <v>16953</v>
      </c>
      <c r="D4249" s="29">
        <v>80.132999999999996</v>
      </c>
      <c r="E4249" s="29">
        <v>96.36</v>
      </c>
      <c r="F4249" s="29">
        <v>1.4033</v>
      </c>
      <c r="G4249" s="29">
        <v>1.0377000000000001E-2</v>
      </c>
      <c r="H4249" s="29">
        <v>0.1464</v>
      </c>
      <c r="I4249" s="29"/>
      <c r="J4249" s="29">
        <v>1.6457999999999999</v>
      </c>
      <c r="K4249" s="29">
        <v>3.0478999999999999E-2</v>
      </c>
      <c r="L4249" s="29">
        <v>0.2843</v>
      </c>
      <c r="M4249" s="29">
        <v>7.8460000000000002E-2</v>
      </c>
      <c r="N4249" s="29">
        <v>1.448E-2</v>
      </c>
      <c r="O4249" s="29">
        <v>0.87019999999999997</v>
      </c>
      <c r="P4249" s="29">
        <v>1.2282</v>
      </c>
      <c r="Q4249" s="29">
        <v>2.0799000000000002E-2</v>
      </c>
      <c r="R4249" s="29">
        <v>2.0875000000000001E-2</v>
      </c>
      <c r="S4249" s="29">
        <v>2.9361999999999999E-2</v>
      </c>
      <c r="T4249" s="29">
        <v>0.86040000000000005</v>
      </c>
      <c r="U4249" s="29">
        <v>9.7560999999999995E-2</v>
      </c>
      <c r="V4249" s="29">
        <v>0.5121</v>
      </c>
    </row>
    <row r="4250" spans="1:22" ht="14.25" customHeight="1" x14ac:dyDescent="0.3">
      <c r="A4250" s="57">
        <v>39993</v>
      </c>
      <c r="B4250" s="29">
        <v>17802</v>
      </c>
      <c r="C4250" s="29">
        <v>16956</v>
      </c>
      <c r="D4250" s="29">
        <v>79.834999999999994</v>
      </c>
      <c r="E4250" s="29">
        <v>96.06</v>
      </c>
      <c r="F4250" s="29">
        <v>1.4083000000000001</v>
      </c>
      <c r="G4250" s="29">
        <v>1.0410000000000001E-2</v>
      </c>
      <c r="H4250" s="29">
        <v>0.14634</v>
      </c>
      <c r="I4250" s="29"/>
      <c r="J4250" s="29">
        <v>1.6567000000000001</v>
      </c>
      <c r="K4250" s="29">
        <v>3.0363000000000001E-2</v>
      </c>
      <c r="L4250" s="29">
        <v>0.28289999999999998</v>
      </c>
      <c r="M4250" s="29">
        <v>7.8020000000000006E-2</v>
      </c>
      <c r="N4250" s="29">
        <v>1.448E-2</v>
      </c>
      <c r="O4250" s="29">
        <v>0.87019999999999997</v>
      </c>
      <c r="P4250" s="29">
        <v>1.2284999999999999</v>
      </c>
      <c r="Q4250" s="29">
        <v>2.0756E-2</v>
      </c>
      <c r="R4250" s="29">
        <v>2.0809000000000001E-2</v>
      </c>
      <c r="S4250" s="29">
        <v>2.9368999999999999E-2</v>
      </c>
      <c r="T4250" s="29">
        <v>0.8649</v>
      </c>
      <c r="U4250" s="29">
        <v>9.7489999999999993E-2</v>
      </c>
      <c r="V4250" s="29">
        <v>0.51100000000000001</v>
      </c>
    </row>
    <row r="4251" spans="1:22" ht="14.25" customHeight="1" x14ac:dyDescent="0.3">
      <c r="A4251" s="57">
        <v>39990</v>
      </c>
      <c r="B4251" s="29">
        <v>17802</v>
      </c>
      <c r="C4251" s="29">
        <v>16954</v>
      </c>
      <c r="D4251" s="29">
        <v>79.878</v>
      </c>
      <c r="E4251" s="29">
        <v>95.19</v>
      </c>
      <c r="F4251" s="29">
        <v>1.4056</v>
      </c>
      <c r="G4251" s="29">
        <v>1.0503E-2</v>
      </c>
      <c r="H4251" s="29">
        <v>0.14632999999999999</v>
      </c>
      <c r="I4251" s="29"/>
      <c r="J4251" s="29">
        <v>1.6525000000000001</v>
      </c>
      <c r="K4251" s="29">
        <v>3.0379E-2</v>
      </c>
      <c r="L4251" s="29">
        <v>0.2833</v>
      </c>
      <c r="M4251" s="29">
        <v>7.7880000000000005E-2</v>
      </c>
      <c r="N4251" s="29">
        <v>1.448E-2</v>
      </c>
      <c r="O4251" s="29">
        <v>0.87019999999999997</v>
      </c>
      <c r="P4251" s="29">
        <v>1.2282</v>
      </c>
      <c r="Q4251" s="29">
        <v>2.0854999999999999E-2</v>
      </c>
      <c r="R4251" s="29">
        <v>2.0787E-2</v>
      </c>
      <c r="S4251" s="29">
        <v>2.9350999999999999E-2</v>
      </c>
      <c r="T4251" s="29">
        <v>0.86839999999999995</v>
      </c>
      <c r="U4251" s="29">
        <v>9.7489999999999993E-2</v>
      </c>
      <c r="V4251" s="29">
        <v>0.51639999999999997</v>
      </c>
    </row>
    <row r="4252" spans="1:22" ht="14.25" customHeight="1" x14ac:dyDescent="0.3">
      <c r="A4252" s="57">
        <v>39989</v>
      </c>
      <c r="B4252" s="29">
        <v>17852</v>
      </c>
      <c r="C4252" s="29">
        <v>16955</v>
      </c>
      <c r="D4252" s="29">
        <v>80.403000000000006</v>
      </c>
      <c r="E4252" s="29">
        <v>95.95</v>
      </c>
      <c r="F4252" s="29">
        <v>1.3988</v>
      </c>
      <c r="G4252" s="29">
        <v>1.0422000000000001E-2</v>
      </c>
      <c r="H4252" s="29">
        <v>0.14631</v>
      </c>
      <c r="I4252" s="29"/>
      <c r="J4252" s="29">
        <v>1.6368</v>
      </c>
      <c r="K4252" s="29">
        <v>3.0342000000000001E-2</v>
      </c>
      <c r="L4252" s="29">
        <v>0.28260000000000002</v>
      </c>
      <c r="M4252" s="29">
        <v>7.7880000000000005E-2</v>
      </c>
      <c r="N4252" s="29">
        <v>1.448E-2</v>
      </c>
      <c r="O4252" s="29">
        <v>0.87019999999999997</v>
      </c>
      <c r="P4252" s="29">
        <v>1.2277499999999999</v>
      </c>
      <c r="Q4252" s="29">
        <v>2.0711E-2</v>
      </c>
      <c r="R4252" s="29">
        <v>2.0573000000000001E-2</v>
      </c>
      <c r="S4252" s="29">
        <v>2.9305999999999999E-2</v>
      </c>
      <c r="T4252" s="29">
        <v>0.86629999999999996</v>
      </c>
      <c r="U4252" s="29">
        <v>9.7489999999999993E-2</v>
      </c>
      <c r="V4252" s="29">
        <v>0.5151</v>
      </c>
    </row>
    <row r="4253" spans="1:22" ht="14.25" customHeight="1" x14ac:dyDescent="0.3">
      <c r="A4253" s="57">
        <v>39988</v>
      </c>
      <c r="B4253" s="29">
        <v>17801</v>
      </c>
      <c r="C4253" s="29">
        <v>16953</v>
      </c>
      <c r="D4253" s="29">
        <v>80.555999999999997</v>
      </c>
      <c r="E4253" s="29">
        <v>95.67</v>
      </c>
      <c r="F4253" s="29">
        <v>1.393</v>
      </c>
      <c r="G4253" s="29">
        <v>1.0455000000000001E-2</v>
      </c>
      <c r="H4253" s="29">
        <v>0.14634</v>
      </c>
      <c r="I4253" s="29"/>
      <c r="J4253" s="29">
        <v>1.6407</v>
      </c>
      <c r="K4253" s="29">
        <v>3.0433999999999999E-2</v>
      </c>
      <c r="L4253" s="29">
        <v>0.2828</v>
      </c>
      <c r="M4253" s="29">
        <v>7.8280000000000002E-2</v>
      </c>
      <c r="N4253" s="29">
        <v>1.448E-2</v>
      </c>
      <c r="O4253" s="29">
        <v>0.87019999999999997</v>
      </c>
      <c r="P4253" s="29">
        <v>1.22624</v>
      </c>
      <c r="Q4253" s="29">
        <v>2.0788000000000001E-2</v>
      </c>
      <c r="R4253" s="29">
        <v>2.0593E-2</v>
      </c>
      <c r="S4253" s="29">
        <v>2.9315000000000001E-2</v>
      </c>
      <c r="T4253" s="29">
        <v>0.8639</v>
      </c>
      <c r="U4253" s="29">
        <v>9.6618999999999997E-2</v>
      </c>
      <c r="V4253" s="29">
        <v>0.50770000000000004</v>
      </c>
    </row>
    <row r="4254" spans="1:22" ht="14.25" customHeight="1" x14ac:dyDescent="0.3">
      <c r="A4254" s="57">
        <v>39987</v>
      </c>
      <c r="B4254" s="29">
        <v>17797</v>
      </c>
      <c r="C4254" s="29">
        <v>16954</v>
      </c>
      <c r="D4254" s="29">
        <v>79.840999999999994</v>
      </c>
      <c r="E4254" s="29">
        <v>95.22</v>
      </c>
      <c r="F4254" s="29">
        <v>1.4077</v>
      </c>
      <c r="G4254" s="29">
        <v>1.0501999999999999E-2</v>
      </c>
      <c r="H4254" s="29">
        <v>0.14630000000000001</v>
      </c>
      <c r="I4254" s="29"/>
      <c r="J4254" s="29">
        <v>1.6455</v>
      </c>
      <c r="K4254" s="29">
        <v>3.0372E-2</v>
      </c>
      <c r="L4254" s="29">
        <v>0.28260000000000002</v>
      </c>
      <c r="M4254" s="29">
        <v>7.7829999999999996E-2</v>
      </c>
      <c r="N4254" s="29">
        <v>1.448E-2</v>
      </c>
      <c r="O4254" s="29">
        <v>0.87090000000000001</v>
      </c>
      <c r="P4254" s="29">
        <v>1.2338100000000001</v>
      </c>
      <c r="Q4254" s="29">
        <v>2.0719000000000001E-2</v>
      </c>
      <c r="R4254" s="29">
        <v>2.0618000000000001E-2</v>
      </c>
      <c r="S4254" s="29">
        <v>2.9274000000000001E-2</v>
      </c>
      <c r="T4254" s="29">
        <v>0.86990000000000001</v>
      </c>
      <c r="U4254" s="29">
        <v>9.6338999999999994E-2</v>
      </c>
      <c r="V4254" s="29">
        <v>0.50529999999999997</v>
      </c>
    </row>
    <row r="4255" spans="1:22" ht="14.25" customHeight="1" x14ac:dyDescent="0.3">
      <c r="A4255" s="57">
        <v>39986</v>
      </c>
      <c r="B4255" s="29">
        <v>17800</v>
      </c>
      <c r="C4255" s="29">
        <v>16952</v>
      </c>
      <c r="D4255" s="29">
        <v>80.783000000000001</v>
      </c>
      <c r="E4255" s="29">
        <v>95.87</v>
      </c>
      <c r="F4255" s="29">
        <v>1.3865000000000001</v>
      </c>
      <c r="G4255" s="29">
        <v>1.0430999999999999E-2</v>
      </c>
      <c r="H4255" s="29">
        <v>0.14629</v>
      </c>
      <c r="I4255" s="29"/>
      <c r="J4255" s="29">
        <v>1.6348</v>
      </c>
      <c r="K4255" s="29">
        <v>3.0414E-2</v>
      </c>
      <c r="L4255" s="29">
        <v>0.28260000000000002</v>
      </c>
      <c r="M4255" s="29">
        <v>7.7950000000000005E-2</v>
      </c>
      <c r="N4255" s="29">
        <v>1.448E-2</v>
      </c>
      <c r="O4255" s="29">
        <v>0.87019999999999997</v>
      </c>
      <c r="P4255" s="29">
        <v>1.2307699999999999</v>
      </c>
      <c r="Q4255" s="29">
        <v>2.0745E-2</v>
      </c>
      <c r="R4255" s="29">
        <v>2.0567999999999999E-2</v>
      </c>
      <c r="S4255" s="29">
        <v>2.93E-2</v>
      </c>
      <c r="T4255" s="29">
        <v>0.8659</v>
      </c>
      <c r="U4255" s="29">
        <v>9.5694000000000001E-2</v>
      </c>
      <c r="V4255" s="29">
        <v>0.4919</v>
      </c>
    </row>
    <row r="4256" spans="1:22" ht="14.25" customHeight="1" x14ac:dyDescent="0.3">
      <c r="A4256" s="57">
        <v>39983</v>
      </c>
      <c r="B4256" s="29">
        <v>17801</v>
      </c>
      <c r="C4256" s="29">
        <v>16953</v>
      </c>
      <c r="D4256" s="29">
        <v>80.263999999999996</v>
      </c>
      <c r="E4256" s="29">
        <v>96.27</v>
      </c>
      <c r="F4256" s="29">
        <v>1.3936999999999999</v>
      </c>
      <c r="G4256" s="29">
        <v>1.0387E-2</v>
      </c>
      <c r="H4256" s="29">
        <v>0.14627999999999999</v>
      </c>
      <c r="I4256" s="29"/>
      <c r="J4256" s="29">
        <v>1.6494</v>
      </c>
      <c r="K4256" s="29">
        <v>3.0407E-2</v>
      </c>
      <c r="L4256" s="29">
        <v>0.28349999999999997</v>
      </c>
      <c r="M4256" s="29">
        <v>7.8920000000000004E-2</v>
      </c>
      <c r="N4256" s="29">
        <v>1.448E-2</v>
      </c>
      <c r="O4256" s="29">
        <v>0.86990000000000001</v>
      </c>
      <c r="P4256" s="29">
        <v>1.23153</v>
      </c>
      <c r="Q4256" s="29">
        <v>2.0747000000000002E-2</v>
      </c>
      <c r="R4256" s="29">
        <v>2.0781000000000001E-2</v>
      </c>
      <c r="S4256" s="29">
        <v>2.9321E-2</v>
      </c>
      <c r="T4256" s="29">
        <v>0.88060000000000005</v>
      </c>
      <c r="U4256" s="29">
        <v>9.6529000000000004E-2</v>
      </c>
      <c r="V4256" s="29">
        <v>0.50619999999999998</v>
      </c>
    </row>
    <row r="4257" spans="1:22" ht="14.25" customHeight="1" x14ac:dyDescent="0.3">
      <c r="A4257" s="57">
        <v>39982</v>
      </c>
      <c r="B4257" s="29">
        <v>17839</v>
      </c>
      <c r="C4257" s="29">
        <v>16951</v>
      </c>
      <c r="D4257" s="29">
        <v>80.608999999999995</v>
      </c>
      <c r="E4257" s="29">
        <v>96.48</v>
      </c>
      <c r="F4257" s="29">
        <v>1.39</v>
      </c>
      <c r="G4257" s="29">
        <v>1.0357999999999999E-2</v>
      </c>
      <c r="H4257" s="29">
        <v>0.14632000000000001</v>
      </c>
      <c r="I4257" s="29"/>
      <c r="J4257" s="29">
        <v>1.6332</v>
      </c>
      <c r="K4257" s="29">
        <v>3.0414E-2</v>
      </c>
      <c r="L4257" s="29">
        <v>0.28260000000000002</v>
      </c>
      <c r="M4257" s="29">
        <v>7.868E-2</v>
      </c>
      <c r="N4257" s="29">
        <v>1.448E-2</v>
      </c>
      <c r="O4257" s="29">
        <v>0.87039999999999995</v>
      </c>
      <c r="P4257" s="29">
        <v>1.23289</v>
      </c>
      <c r="Q4257" s="29">
        <v>2.0688000000000002E-2</v>
      </c>
      <c r="R4257" s="29">
        <v>2.0746000000000001E-2</v>
      </c>
      <c r="S4257" s="29">
        <v>2.9274000000000001E-2</v>
      </c>
      <c r="T4257" s="29">
        <v>0.88329999999999997</v>
      </c>
      <c r="U4257" s="29">
        <v>9.6061999999999995E-2</v>
      </c>
      <c r="V4257" s="29">
        <v>0.50570000000000004</v>
      </c>
    </row>
    <row r="4258" spans="1:22" ht="14.25" customHeight="1" x14ac:dyDescent="0.3">
      <c r="A4258" s="57">
        <v>39981</v>
      </c>
      <c r="B4258" s="29">
        <v>17773</v>
      </c>
      <c r="C4258" s="29">
        <v>16952</v>
      </c>
      <c r="D4258" s="29">
        <v>80.168999999999997</v>
      </c>
      <c r="E4258" s="29">
        <v>95.75</v>
      </c>
      <c r="F4258" s="29">
        <v>1.3942000000000001</v>
      </c>
      <c r="G4258" s="29">
        <v>1.0442999999999999E-2</v>
      </c>
      <c r="H4258" s="29">
        <v>0.14624000000000001</v>
      </c>
      <c r="I4258" s="29"/>
      <c r="J4258" s="29">
        <v>1.6400999999999999</v>
      </c>
      <c r="K4258" s="29">
        <v>3.0428E-2</v>
      </c>
      <c r="L4258" s="29">
        <v>0.28349999999999997</v>
      </c>
      <c r="M4258" s="29">
        <v>7.9229999999999995E-2</v>
      </c>
      <c r="N4258" s="29">
        <v>1.448E-2</v>
      </c>
      <c r="O4258" s="29">
        <v>0.87070000000000003</v>
      </c>
      <c r="P4258" s="29">
        <v>1.23533</v>
      </c>
      <c r="Q4258" s="29">
        <v>2.0726000000000001E-2</v>
      </c>
      <c r="R4258" s="29">
        <v>2.0785999999999999E-2</v>
      </c>
      <c r="S4258" s="29">
        <v>2.928E-2</v>
      </c>
      <c r="T4258" s="29">
        <v>0.88370000000000004</v>
      </c>
      <c r="U4258" s="29">
        <v>9.8282999999999995E-2</v>
      </c>
      <c r="V4258" s="29">
        <v>0.50719999999999998</v>
      </c>
    </row>
    <row r="4259" spans="1:22" ht="14.25" customHeight="1" x14ac:dyDescent="0.3">
      <c r="A4259" s="57">
        <v>39980</v>
      </c>
      <c r="B4259" s="29">
        <v>17793</v>
      </c>
      <c r="C4259" s="29">
        <v>16949</v>
      </c>
      <c r="D4259" s="29">
        <v>80.709000000000003</v>
      </c>
      <c r="E4259" s="29">
        <v>96.39</v>
      </c>
      <c r="F4259" s="29">
        <v>1.3836999999999999</v>
      </c>
      <c r="G4259" s="29">
        <v>1.0375000000000001E-2</v>
      </c>
      <c r="H4259" s="29">
        <v>0.14632999999999999</v>
      </c>
      <c r="I4259" s="29"/>
      <c r="J4259" s="29">
        <v>1.6411</v>
      </c>
      <c r="K4259" s="29">
        <v>3.0417E-2</v>
      </c>
      <c r="L4259" s="29">
        <v>0.28299999999999997</v>
      </c>
      <c r="M4259" s="29">
        <v>7.9280000000000003E-2</v>
      </c>
      <c r="N4259" s="29">
        <v>1.4489999999999999E-2</v>
      </c>
      <c r="O4259" s="29">
        <v>0.87009999999999998</v>
      </c>
      <c r="P4259" s="29">
        <v>1.23305</v>
      </c>
      <c r="Q4259" s="29">
        <v>2.0782999999999999E-2</v>
      </c>
      <c r="R4259" s="29">
        <v>2.0913999999999999E-2</v>
      </c>
      <c r="S4259" s="29">
        <v>2.9308000000000001E-2</v>
      </c>
      <c r="T4259" s="29">
        <v>0.88070000000000004</v>
      </c>
      <c r="U4259" s="29">
        <v>9.8790000000000003E-2</v>
      </c>
      <c r="V4259" s="29">
        <v>0.50680000000000003</v>
      </c>
    </row>
    <row r="4260" spans="1:22" ht="14.25" customHeight="1" x14ac:dyDescent="0.3">
      <c r="A4260" s="57">
        <v>39979</v>
      </c>
      <c r="B4260" s="29">
        <v>17796</v>
      </c>
      <c r="C4260" s="29">
        <v>16949</v>
      </c>
      <c r="D4260" s="29">
        <v>81.14</v>
      </c>
      <c r="E4260" s="29">
        <v>97.84</v>
      </c>
      <c r="F4260" s="29">
        <v>1.3803000000000001</v>
      </c>
      <c r="G4260" s="29">
        <v>1.022E-2</v>
      </c>
      <c r="H4260" s="29">
        <v>0.14626</v>
      </c>
      <c r="I4260" s="29"/>
      <c r="J4260" s="29">
        <v>1.6319999999999999</v>
      </c>
      <c r="K4260" s="29">
        <v>3.0367000000000002E-2</v>
      </c>
      <c r="L4260" s="29">
        <v>0.28299999999999997</v>
      </c>
      <c r="M4260" s="29">
        <v>7.8810000000000005E-2</v>
      </c>
      <c r="N4260" s="29">
        <v>1.4489999999999999E-2</v>
      </c>
      <c r="O4260" s="29">
        <v>0.86970000000000003</v>
      </c>
      <c r="P4260" s="29">
        <v>1.2338100000000001</v>
      </c>
      <c r="Q4260" s="29">
        <v>2.0813999999999999E-2</v>
      </c>
      <c r="R4260" s="29">
        <v>2.0957E-2</v>
      </c>
      <c r="S4260" s="29">
        <v>2.9308000000000001E-2</v>
      </c>
      <c r="T4260" s="29">
        <v>0.88239999999999996</v>
      </c>
      <c r="U4260" s="29">
        <v>9.8790000000000003E-2</v>
      </c>
      <c r="V4260" s="29">
        <v>0.51259999999999994</v>
      </c>
    </row>
    <row r="4261" spans="1:22" ht="14.25" customHeight="1" x14ac:dyDescent="0.3">
      <c r="A4261" s="57">
        <v>39976</v>
      </c>
      <c r="B4261" s="29">
        <v>17794</v>
      </c>
      <c r="C4261" s="29">
        <v>16947</v>
      </c>
      <c r="D4261" s="29">
        <v>80.141999999999996</v>
      </c>
      <c r="E4261" s="29">
        <v>98.44</v>
      </c>
      <c r="F4261" s="29">
        <v>1.4016</v>
      </c>
      <c r="G4261" s="29">
        <v>1.0160000000000001E-2</v>
      </c>
      <c r="H4261" s="29">
        <v>0.14627999999999999</v>
      </c>
      <c r="I4261" s="29"/>
      <c r="J4261" s="29">
        <v>1.6443000000000001</v>
      </c>
      <c r="K4261" s="29">
        <v>3.0497E-2</v>
      </c>
      <c r="L4261" s="29">
        <v>0.28570000000000001</v>
      </c>
      <c r="M4261" s="29">
        <v>7.9939999999999997E-2</v>
      </c>
      <c r="N4261" s="29">
        <v>1.4489999999999999E-2</v>
      </c>
      <c r="O4261" s="29">
        <v>0.87</v>
      </c>
      <c r="P4261" s="29">
        <v>1.2360899999999999</v>
      </c>
      <c r="Q4261" s="29">
        <v>2.1031000000000001E-2</v>
      </c>
      <c r="R4261" s="29">
        <v>2.1003999999999998E-2</v>
      </c>
      <c r="S4261" s="29">
        <v>2.9321E-2</v>
      </c>
      <c r="T4261" s="29">
        <v>0.89270000000000005</v>
      </c>
      <c r="U4261" s="29">
        <v>9.9382999999999999E-2</v>
      </c>
      <c r="V4261" s="29">
        <v>0.51890000000000003</v>
      </c>
    </row>
    <row r="4262" spans="1:22" ht="14.25" customHeight="1" x14ac:dyDescent="0.3">
      <c r="A4262" s="57">
        <v>39975</v>
      </c>
      <c r="B4262" s="29">
        <v>17770</v>
      </c>
      <c r="C4262" s="29">
        <v>16948</v>
      </c>
      <c r="D4262" s="29">
        <v>79.41</v>
      </c>
      <c r="E4262" s="29">
        <v>97.64</v>
      </c>
      <c r="F4262" s="29">
        <v>1.4108000000000001</v>
      </c>
      <c r="G4262" s="29">
        <v>1.0243E-2</v>
      </c>
      <c r="H4262" s="29">
        <v>0.14627999999999999</v>
      </c>
      <c r="I4262" s="29"/>
      <c r="J4262" s="29">
        <v>1.6591</v>
      </c>
      <c r="K4262" s="29">
        <v>3.0521E-2</v>
      </c>
      <c r="L4262" s="29">
        <v>0.2853</v>
      </c>
      <c r="M4262" s="29">
        <v>7.9780000000000004E-2</v>
      </c>
      <c r="N4262" s="29">
        <v>1.4489999999999999E-2</v>
      </c>
      <c r="O4262" s="29">
        <v>0.87029999999999996</v>
      </c>
      <c r="P4262" s="29">
        <v>1.2370099999999999</v>
      </c>
      <c r="Q4262" s="29">
        <v>2.0997999999999999E-2</v>
      </c>
      <c r="R4262" s="29">
        <v>2.1003999999999998E-2</v>
      </c>
      <c r="S4262" s="29">
        <v>2.9364000000000001E-2</v>
      </c>
      <c r="T4262" s="29">
        <v>0.90720000000000001</v>
      </c>
      <c r="U4262" s="29">
        <v>9.9825999999999998E-2</v>
      </c>
      <c r="V4262" s="29">
        <v>0.51319999999999999</v>
      </c>
    </row>
    <row r="4263" spans="1:22" ht="14.25" customHeight="1" x14ac:dyDescent="0.3">
      <c r="A4263" s="57">
        <v>39974</v>
      </c>
      <c r="B4263" s="29">
        <v>17792</v>
      </c>
      <c r="C4263" s="29">
        <v>16946</v>
      </c>
      <c r="D4263" s="29">
        <v>80.328999999999994</v>
      </c>
      <c r="E4263" s="29">
        <v>98.12</v>
      </c>
      <c r="F4263" s="29">
        <v>1.3984000000000001</v>
      </c>
      <c r="G4263" s="29">
        <v>1.0191E-2</v>
      </c>
      <c r="H4263" s="29">
        <v>0.14635999999999999</v>
      </c>
      <c r="I4263" s="29"/>
      <c r="J4263" s="29">
        <v>1.6358999999999999</v>
      </c>
      <c r="K4263" s="29">
        <v>3.0582999999999999E-2</v>
      </c>
      <c r="L4263" s="29">
        <v>0.28420000000000001</v>
      </c>
      <c r="M4263" s="29">
        <v>7.9350000000000004E-2</v>
      </c>
      <c r="N4263" s="29">
        <v>1.4489999999999999E-2</v>
      </c>
      <c r="O4263" s="29">
        <v>0.87029999999999996</v>
      </c>
      <c r="P4263" s="29">
        <v>1.2336499999999999</v>
      </c>
      <c r="Q4263" s="29">
        <v>2.1115999999999999E-2</v>
      </c>
      <c r="R4263" s="29">
        <v>2.1163999999999999E-2</v>
      </c>
      <c r="S4263" s="29">
        <v>2.9326000000000001E-2</v>
      </c>
      <c r="T4263" s="29">
        <v>0.90210000000000001</v>
      </c>
      <c r="U4263" s="29">
        <v>9.9825999999999998E-2</v>
      </c>
      <c r="V4263" s="29">
        <v>0.51329999999999998</v>
      </c>
    </row>
    <row r="4264" spans="1:22" ht="14.25" customHeight="1" x14ac:dyDescent="0.3">
      <c r="A4264" s="57">
        <v>39973</v>
      </c>
      <c r="B4264" s="29">
        <v>17776</v>
      </c>
      <c r="C4264" s="29">
        <v>16945</v>
      </c>
      <c r="D4264" s="29">
        <v>79.787000000000006</v>
      </c>
      <c r="E4264" s="29">
        <v>97.38</v>
      </c>
      <c r="F4264" s="29">
        <v>1.4065000000000001</v>
      </c>
      <c r="G4264" s="29">
        <v>1.0267999999999999E-2</v>
      </c>
      <c r="H4264" s="29">
        <v>0.14630000000000001</v>
      </c>
      <c r="I4264" s="29"/>
      <c r="J4264" s="29">
        <v>1.6305000000000001</v>
      </c>
      <c r="K4264" s="29">
        <v>3.0450000000000001E-2</v>
      </c>
      <c r="L4264" s="29">
        <v>0.28370000000000001</v>
      </c>
      <c r="M4264" s="29">
        <v>7.9200000000000007E-2</v>
      </c>
      <c r="N4264" s="29">
        <v>1.4489999999999999E-2</v>
      </c>
      <c r="O4264" s="29">
        <v>0.87019999999999997</v>
      </c>
      <c r="P4264" s="29">
        <v>1.2338100000000001</v>
      </c>
      <c r="Q4264" s="29">
        <v>2.1114000000000001E-2</v>
      </c>
      <c r="R4264" s="29">
        <v>2.1056999999999999E-2</v>
      </c>
      <c r="S4264" s="29">
        <v>2.9270000000000001E-2</v>
      </c>
      <c r="T4264" s="29">
        <v>0.90559999999999996</v>
      </c>
      <c r="U4264" s="29">
        <v>9.9255999999999997E-2</v>
      </c>
      <c r="V4264" s="29">
        <v>0.51449999999999996</v>
      </c>
    </row>
    <row r="4265" spans="1:22" ht="14.25" customHeight="1" x14ac:dyDescent="0.3">
      <c r="A4265" s="57">
        <v>39972</v>
      </c>
      <c r="B4265" s="29">
        <v>17780</v>
      </c>
      <c r="C4265" s="29">
        <v>16943</v>
      </c>
      <c r="D4265" s="29">
        <v>80.909000000000006</v>
      </c>
      <c r="E4265" s="29">
        <v>98.49</v>
      </c>
      <c r="F4265" s="29">
        <v>1.39</v>
      </c>
      <c r="G4265" s="29">
        <v>1.0153000000000001E-2</v>
      </c>
      <c r="H4265" s="29">
        <v>0.14627000000000001</v>
      </c>
      <c r="I4265" s="29"/>
      <c r="J4265" s="29">
        <v>1.6051</v>
      </c>
      <c r="K4265" s="29">
        <v>3.0408999999999999E-2</v>
      </c>
      <c r="L4265" s="29">
        <v>0.28420000000000001</v>
      </c>
      <c r="M4265" s="29">
        <v>7.918E-2</v>
      </c>
      <c r="N4265" s="29">
        <v>1.4489999999999999E-2</v>
      </c>
      <c r="O4265" s="29">
        <v>0.87070000000000003</v>
      </c>
      <c r="P4265" s="29">
        <v>1.23854</v>
      </c>
      <c r="Q4265" s="29">
        <v>2.1037E-2</v>
      </c>
      <c r="R4265" s="29">
        <v>2.1024000000000001E-2</v>
      </c>
      <c r="S4265" s="29">
        <v>2.9123E-2</v>
      </c>
      <c r="T4265" s="29">
        <v>0.89639999999999997</v>
      </c>
      <c r="U4265" s="29">
        <v>0.100176</v>
      </c>
      <c r="V4265" s="29">
        <v>0.50929999999999997</v>
      </c>
    </row>
    <row r="4266" spans="1:22" ht="14.25" customHeight="1" x14ac:dyDescent="0.3">
      <c r="A4266" s="57">
        <v>39969</v>
      </c>
      <c r="B4266" s="29">
        <v>17831</v>
      </c>
      <c r="C4266" s="29">
        <v>16944</v>
      </c>
      <c r="D4266" s="29">
        <v>80.67</v>
      </c>
      <c r="E4266" s="29">
        <v>98.64</v>
      </c>
      <c r="F4266" s="29">
        <v>1.3968</v>
      </c>
      <c r="G4266" s="29">
        <v>1.014E-2</v>
      </c>
      <c r="H4266" s="29">
        <v>0.14635000000000001</v>
      </c>
      <c r="I4266" s="29"/>
      <c r="J4266" s="29">
        <v>1.5981000000000001</v>
      </c>
      <c r="K4266" s="29">
        <v>3.0695E-2</v>
      </c>
      <c r="L4266" s="29">
        <v>0.28549999999999998</v>
      </c>
      <c r="M4266" s="29">
        <v>8.0070000000000002E-2</v>
      </c>
      <c r="N4266" s="29">
        <v>1.4489999999999999E-2</v>
      </c>
      <c r="O4266" s="29">
        <v>0.87029999999999996</v>
      </c>
      <c r="P4266" s="29">
        <v>1.2375499999999999</v>
      </c>
      <c r="Q4266" s="29">
        <v>2.1253999999999999E-2</v>
      </c>
      <c r="R4266" s="29">
        <v>2.1243999999999999E-2</v>
      </c>
      <c r="S4266" s="29">
        <v>2.9222999999999999E-2</v>
      </c>
      <c r="T4266" s="29">
        <v>0.89370000000000005</v>
      </c>
      <c r="U4266" s="29">
        <v>0.100604</v>
      </c>
      <c r="V4266" s="29">
        <v>0.50980000000000003</v>
      </c>
    </row>
    <row r="4267" spans="1:22" ht="14.25" customHeight="1" x14ac:dyDescent="0.3">
      <c r="A4267" s="57">
        <v>39968</v>
      </c>
      <c r="B4267" s="29">
        <v>17789</v>
      </c>
      <c r="C4267" s="29">
        <v>16942</v>
      </c>
      <c r="D4267" s="29">
        <v>79.414000000000001</v>
      </c>
      <c r="E4267" s="29">
        <v>96.58</v>
      </c>
      <c r="F4267" s="29">
        <v>1.4182999999999999</v>
      </c>
      <c r="G4267" s="29">
        <v>1.0354E-2</v>
      </c>
      <c r="H4267" s="29">
        <v>0.14635000000000001</v>
      </c>
      <c r="I4267" s="29"/>
      <c r="J4267" s="29">
        <v>1.6174999999999999</v>
      </c>
      <c r="K4267" s="29">
        <v>3.0700000000000002E-2</v>
      </c>
      <c r="L4267" s="29">
        <v>0.28620000000000001</v>
      </c>
      <c r="M4267" s="29">
        <v>8.022E-2</v>
      </c>
      <c r="N4267" s="29">
        <v>1.4489999999999999E-2</v>
      </c>
      <c r="O4267" s="29">
        <v>0.87019999999999997</v>
      </c>
      <c r="P4267" s="29">
        <v>1.2389300000000001</v>
      </c>
      <c r="Q4267" s="29">
        <v>2.1236000000000001E-2</v>
      </c>
      <c r="R4267" s="29">
        <v>2.1181999999999999E-2</v>
      </c>
      <c r="S4267" s="29">
        <v>2.9291000000000001E-2</v>
      </c>
      <c r="T4267" s="29">
        <v>0.91159999999999997</v>
      </c>
      <c r="U4267" s="29">
        <v>9.8474000000000006E-2</v>
      </c>
      <c r="V4267" s="29">
        <v>0.51600000000000001</v>
      </c>
    </row>
    <row r="4268" spans="1:22" ht="14.25" customHeight="1" x14ac:dyDescent="0.3">
      <c r="A4268" s="57">
        <v>39967</v>
      </c>
      <c r="B4268" s="29">
        <v>17773</v>
      </c>
      <c r="C4268" s="29">
        <v>16941</v>
      </c>
      <c r="D4268" s="29">
        <v>79.5</v>
      </c>
      <c r="E4268" s="29">
        <v>95.99</v>
      </c>
      <c r="F4268" s="29">
        <v>1.4161999999999999</v>
      </c>
      <c r="G4268" s="29">
        <v>1.0418E-2</v>
      </c>
      <c r="H4268" s="29">
        <v>0.1464</v>
      </c>
      <c r="I4268" s="29"/>
      <c r="J4268" s="29">
        <v>1.6316999999999999</v>
      </c>
      <c r="K4268" s="29">
        <v>3.0759999999999999E-2</v>
      </c>
      <c r="L4268" s="29">
        <v>0.2868</v>
      </c>
      <c r="M4268" s="29">
        <v>8.0560000000000007E-2</v>
      </c>
      <c r="N4268" s="29">
        <v>1.4489999999999999E-2</v>
      </c>
      <c r="O4268" s="29">
        <v>0.86990000000000001</v>
      </c>
      <c r="P4268" s="29">
        <v>1.2390099999999999</v>
      </c>
      <c r="Q4268" s="29">
        <v>2.1226999999999999E-2</v>
      </c>
      <c r="R4268" s="29">
        <v>2.1245E-2</v>
      </c>
      <c r="S4268" s="29">
        <v>2.9377E-2</v>
      </c>
      <c r="T4268" s="29">
        <v>0.90110000000000001</v>
      </c>
      <c r="U4268" s="29">
        <v>9.8743999999999998E-2</v>
      </c>
      <c r="V4268" s="29">
        <v>0.50919999999999999</v>
      </c>
    </row>
    <row r="4269" spans="1:22" ht="14.25" customHeight="1" x14ac:dyDescent="0.3">
      <c r="A4269" s="57">
        <v>39966</v>
      </c>
      <c r="B4269" s="29">
        <v>17773</v>
      </c>
      <c r="C4269" s="29">
        <v>16939</v>
      </c>
      <c r="D4269" s="29">
        <v>78.403999999999996</v>
      </c>
      <c r="E4269" s="29">
        <v>95.77</v>
      </c>
      <c r="F4269" s="29">
        <v>1.4302999999999999</v>
      </c>
      <c r="G4269" s="29">
        <v>1.0444E-2</v>
      </c>
      <c r="H4269" s="29">
        <v>0.14641000000000001</v>
      </c>
      <c r="I4269" s="29"/>
      <c r="J4269" s="29">
        <v>1.6579999999999999</v>
      </c>
      <c r="K4269" s="29">
        <v>3.0868E-2</v>
      </c>
      <c r="L4269" s="29">
        <v>0.28760000000000002</v>
      </c>
      <c r="M4269" s="29">
        <v>8.0990000000000006E-2</v>
      </c>
      <c r="N4269" s="29">
        <v>1.4489999999999999E-2</v>
      </c>
      <c r="O4269" s="29">
        <v>0.87080000000000002</v>
      </c>
      <c r="P4269" s="29">
        <v>1.2336499999999999</v>
      </c>
      <c r="Q4269" s="29">
        <v>2.1214E-2</v>
      </c>
      <c r="R4269" s="29">
        <v>2.1269E-2</v>
      </c>
      <c r="S4269" s="29">
        <v>2.9321E-2</v>
      </c>
      <c r="T4269" s="29">
        <v>0.92500000000000004</v>
      </c>
      <c r="U4269" s="29">
        <v>9.7556000000000004E-2</v>
      </c>
      <c r="V4269" s="29">
        <v>0.52029999999999998</v>
      </c>
    </row>
    <row r="4270" spans="1:22" ht="14.25" customHeight="1" x14ac:dyDescent="0.3">
      <c r="A4270" s="57">
        <v>39965</v>
      </c>
      <c r="B4270" s="29">
        <v>17779</v>
      </c>
      <c r="C4270" s="29">
        <v>16940</v>
      </c>
      <c r="D4270" s="29">
        <v>79.171000000000006</v>
      </c>
      <c r="E4270" s="29">
        <v>96.59</v>
      </c>
      <c r="F4270" s="29">
        <v>1.4158999999999999</v>
      </c>
      <c r="G4270" s="29">
        <v>1.0352E-2</v>
      </c>
      <c r="H4270" s="29">
        <v>0.14648</v>
      </c>
      <c r="I4270" s="29"/>
      <c r="J4270" s="29">
        <v>1.6443000000000001</v>
      </c>
      <c r="K4270" s="29">
        <v>3.0901999999999999E-2</v>
      </c>
      <c r="L4270" s="29">
        <v>0.28770000000000001</v>
      </c>
      <c r="M4270" s="29">
        <v>8.1360000000000002E-2</v>
      </c>
      <c r="N4270" s="29">
        <v>1.4489999999999999E-2</v>
      </c>
      <c r="O4270" s="29">
        <v>0.86880000000000002</v>
      </c>
      <c r="P4270" s="29">
        <v>1.2319100000000001</v>
      </c>
      <c r="Q4270" s="29">
        <v>2.1219999999999999E-2</v>
      </c>
      <c r="R4270" s="29">
        <v>2.1298000000000001E-2</v>
      </c>
      <c r="S4270" s="29">
        <v>2.9316999999999999E-2</v>
      </c>
      <c r="T4270" s="29">
        <v>0.91449999999999998</v>
      </c>
      <c r="U4270" s="29">
        <v>9.7418000000000005E-2</v>
      </c>
      <c r="V4270" s="29">
        <v>0.51229999999999998</v>
      </c>
    </row>
    <row r="4271" spans="1:22" ht="14.25" customHeight="1" x14ac:dyDescent="0.3">
      <c r="A4271" s="57">
        <v>39962</v>
      </c>
      <c r="B4271" s="29">
        <v>17775</v>
      </c>
      <c r="C4271" s="29">
        <v>16938</v>
      </c>
      <c r="D4271" s="29">
        <v>79.347999999999999</v>
      </c>
      <c r="E4271" s="29">
        <v>95.34</v>
      </c>
      <c r="F4271" s="29">
        <v>1.4157999999999999</v>
      </c>
      <c r="G4271" s="29">
        <v>1.0489999999999999E-2</v>
      </c>
      <c r="H4271" s="29">
        <v>0.14641000000000001</v>
      </c>
      <c r="I4271" s="29"/>
      <c r="J4271" s="29">
        <v>1.619</v>
      </c>
      <c r="K4271" s="29">
        <v>3.0651000000000001E-2</v>
      </c>
      <c r="L4271" s="29">
        <v>0.28660000000000002</v>
      </c>
      <c r="M4271" s="29">
        <v>7.9659999999999995E-2</v>
      </c>
      <c r="N4271" s="29">
        <v>1.4489999999999999E-2</v>
      </c>
      <c r="O4271" s="29">
        <v>0.87029999999999996</v>
      </c>
      <c r="P4271" s="29">
        <v>1.2338100000000001</v>
      </c>
      <c r="Q4271" s="29">
        <v>2.1222999999999999E-2</v>
      </c>
      <c r="R4271" s="29">
        <v>2.1226999999999999E-2</v>
      </c>
      <c r="S4271" s="29">
        <v>2.9138000000000001E-2</v>
      </c>
      <c r="T4271" s="29">
        <v>0.91710000000000003</v>
      </c>
      <c r="U4271" s="29">
        <v>9.6712000000000006E-2</v>
      </c>
      <c r="V4271" s="29">
        <v>0.50660000000000005</v>
      </c>
    </row>
    <row r="4272" spans="1:22" ht="14.25" customHeight="1" x14ac:dyDescent="0.3">
      <c r="A4272" s="57">
        <v>39961</v>
      </c>
      <c r="B4272" s="29">
        <v>17783</v>
      </c>
      <c r="C4272" s="29">
        <v>16939</v>
      </c>
      <c r="D4272" s="29">
        <v>80.433000000000007</v>
      </c>
      <c r="E4272" s="29">
        <v>96.86</v>
      </c>
      <c r="F4272" s="29">
        <v>1.3940999999999999</v>
      </c>
      <c r="G4272" s="29">
        <v>1.0326E-2</v>
      </c>
      <c r="H4272" s="29">
        <v>0.14641000000000001</v>
      </c>
      <c r="I4272" s="29"/>
      <c r="J4272" s="29">
        <v>1.5945</v>
      </c>
      <c r="K4272" s="29">
        <v>3.0641999999999999E-2</v>
      </c>
      <c r="L4272" s="29">
        <v>0.28510000000000002</v>
      </c>
      <c r="M4272" s="29">
        <v>7.9159999999999994E-2</v>
      </c>
      <c r="N4272" s="29">
        <v>1.4489999999999999E-2</v>
      </c>
      <c r="O4272" s="29">
        <v>0.87009999999999998</v>
      </c>
      <c r="P4272" s="29">
        <v>1.23533</v>
      </c>
      <c r="Q4272" s="29">
        <v>2.1142000000000001E-2</v>
      </c>
      <c r="R4272" s="29">
        <v>2.1003999999999998E-2</v>
      </c>
      <c r="S4272" s="29">
        <v>2.9059000000000001E-2</v>
      </c>
      <c r="T4272" s="29">
        <v>0.8982</v>
      </c>
      <c r="U4272" s="29">
        <v>9.6898999999999999E-2</v>
      </c>
      <c r="V4272" s="29">
        <v>0.49909999999999999</v>
      </c>
    </row>
    <row r="4273" spans="1:22" ht="14.25" customHeight="1" x14ac:dyDescent="0.3">
      <c r="A4273" s="57">
        <v>39960</v>
      </c>
      <c r="B4273" s="29">
        <v>17773</v>
      </c>
      <c r="C4273" s="29">
        <v>16936</v>
      </c>
      <c r="D4273" s="29">
        <v>80.331999999999994</v>
      </c>
      <c r="E4273" s="29">
        <v>95.34</v>
      </c>
      <c r="F4273" s="29">
        <v>1.3825000000000001</v>
      </c>
      <c r="G4273" s="29">
        <v>1.0489E-2</v>
      </c>
      <c r="H4273" s="29">
        <v>0.14645</v>
      </c>
      <c r="I4273" s="29"/>
      <c r="J4273" s="29">
        <v>1.5954999999999999</v>
      </c>
      <c r="K4273" s="29">
        <v>3.0655999999999999E-2</v>
      </c>
      <c r="L4273" s="29">
        <v>0.28489999999999999</v>
      </c>
      <c r="M4273" s="29">
        <v>7.7950000000000005E-2</v>
      </c>
      <c r="N4273" s="29">
        <v>1.4489999999999999E-2</v>
      </c>
      <c r="O4273" s="29">
        <v>0.87019999999999997</v>
      </c>
      <c r="P4273" s="29">
        <v>1.24108</v>
      </c>
      <c r="Q4273" s="29">
        <v>2.1204000000000001E-2</v>
      </c>
      <c r="R4273" s="29">
        <v>2.0969000000000002E-2</v>
      </c>
      <c r="S4273" s="29">
        <v>2.9069999999999999E-2</v>
      </c>
      <c r="T4273" s="29">
        <v>0.88959999999999995</v>
      </c>
      <c r="U4273" s="29">
        <v>9.6736000000000003E-2</v>
      </c>
      <c r="V4273" s="29">
        <v>0.48949999999999999</v>
      </c>
    </row>
    <row r="4274" spans="1:22" ht="14.25" customHeight="1" x14ac:dyDescent="0.3">
      <c r="A4274" s="57">
        <v>39959</v>
      </c>
      <c r="B4274" s="29">
        <v>17781</v>
      </c>
      <c r="C4274" s="29">
        <v>16935</v>
      </c>
      <c r="D4274" s="29">
        <v>80.131</v>
      </c>
      <c r="E4274" s="29">
        <v>95.03</v>
      </c>
      <c r="F4274" s="29">
        <v>1.3985000000000001</v>
      </c>
      <c r="G4274" s="29">
        <v>1.0522999999999999E-2</v>
      </c>
      <c r="H4274" s="29">
        <v>0.14632999999999999</v>
      </c>
      <c r="I4274" s="29"/>
      <c r="J4274" s="29">
        <v>1.5926</v>
      </c>
      <c r="K4274" s="29">
        <v>3.0613999999999999E-2</v>
      </c>
      <c r="L4274" s="29">
        <v>0.28449999999999998</v>
      </c>
      <c r="M4274" s="29">
        <v>7.9149999999999998E-2</v>
      </c>
      <c r="N4274" s="29">
        <v>1.4489999999999999E-2</v>
      </c>
      <c r="O4274" s="29">
        <v>0.87029999999999996</v>
      </c>
      <c r="P4274" s="29">
        <v>1.2404599999999999</v>
      </c>
      <c r="Q4274" s="29">
        <v>2.1149000000000001E-2</v>
      </c>
      <c r="R4274" s="29">
        <v>2.0892000000000001E-2</v>
      </c>
      <c r="S4274" s="29">
        <v>2.9028000000000002E-2</v>
      </c>
      <c r="T4274" s="29">
        <v>0.89590000000000003</v>
      </c>
      <c r="U4274" s="29">
        <v>9.6723000000000003E-2</v>
      </c>
      <c r="V4274" s="29">
        <v>0.49859999999999999</v>
      </c>
    </row>
    <row r="4275" spans="1:22" ht="14.25" customHeight="1" x14ac:dyDescent="0.3">
      <c r="A4275" s="57">
        <v>39958</v>
      </c>
      <c r="B4275" s="29">
        <v>17784</v>
      </c>
      <c r="C4275" s="29">
        <v>16937</v>
      </c>
      <c r="D4275" s="29">
        <v>80.024000000000001</v>
      </c>
      <c r="E4275" s="29">
        <v>94.83</v>
      </c>
      <c r="F4275" s="29">
        <v>1.4016999999999999</v>
      </c>
      <c r="G4275" s="29">
        <v>1.0544E-2</v>
      </c>
      <c r="H4275" s="29">
        <v>0.14655000000000001</v>
      </c>
      <c r="I4275" s="29"/>
      <c r="J4275" s="29">
        <v>1.5908</v>
      </c>
      <c r="K4275" s="29">
        <v>3.0658999999999999E-2</v>
      </c>
      <c r="L4275" s="29">
        <v>0.2868</v>
      </c>
      <c r="M4275" s="29">
        <v>8.0130000000000007E-2</v>
      </c>
      <c r="N4275" s="29">
        <v>1.451E-2</v>
      </c>
      <c r="O4275" s="29">
        <v>0.87029999999999996</v>
      </c>
      <c r="P4275" s="29">
        <v>1.2440100000000001</v>
      </c>
      <c r="Q4275" s="29">
        <v>2.1243000000000001E-2</v>
      </c>
      <c r="R4275" s="29">
        <v>2.1142999999999999E-2</v>
      </c>
      <c r="S4275" s="29">
        <v>2.9086999999999998E-2</v>
      </c>
      <c r="T4275" s="29">
        <v>0.88970000000000005</v>
      </c>
      <c r="U4275" s="29">
        <v>9.8102999999999996E-2</v>
      </c>
      <c r="V4275" s="29">
        <v>0.49330000000000002</v>
      </c>
    </row>
    <row r="4276" spans="1:22" ht="14.25" customHeight="1" x14ac:dyDescent="0.3">
      <c r="A4276" s="57">
        <v>39955</v>
      </c>
      <c r="B4276" s="29">
        <v>17782</v>
      </c>
      <c r="C4276" s="29">
        <v>16936</v>
      </c>
      <c r="D4276" s="29">
        <v>79.957999999999998</v>
      </c>
      <c r="E4276" s="29">
        <v>94.78</v>
      </c>
      <c r="F4276" s="29">
        <v>1.3997999999999999</v>
      </c>
      <c r="G4276" s="29">
        <v>1.0551E-2</v>
      </c>
      <c r="H4276" s="29">
        <v>0.14654</v>
      </c>
      <c r="I4276" s="29"/>
      <c r="J4276" s="29">
        <v>1.5933999999999999</v>
      </c>
      <c r="K4276" s="29">
        <v>3.0630000000000001E-2</v>
      </c>
      <c r="L4276" s="29">
        <v>0.28799999999999998</v>
      </c>
      <c r="M4276" s="29">
        <v>8.0339999999999995E-2</v>
      </c>
      <c r="N4276" s="29">
        <v>1.4489999999999999E-2</v>
      </c>
      <c r="O4276" s="29">
        <v>0.87080000000000002</v>
      </c>
      <c r="P4276" s="29">
        <v>1.2434000000000001</v>
      </c>
      <c r="Q4276" s="29">
        <v>2.1336000000000001E-2</v>
      </c>
      <c r="R4276" s="29">
        <v>2.1236999999999999E-2</v>
      </c>
      <c r="S4276" s="29">
        <v>2.9149999999999999E-2</v>
      </c>
      <c r="T4276" s="29">
        <v>0.89339999999999997</v>
      </c>
      <c r="U4276" s="29">
        <v>9.7997000000000001E-2</v>
      </c>
      <c r="V4276" s="29">
        <v>0.49320000000000003</v>
      </c>
    </row>
    <row r="4277" spans="1:22" ht="14.25" customHeight="1" x14ac:dyDescent="0.3">
      <c r="A4277" s="57">
        <v>39954</v>
      </c>
      <c r="B4277" s="29">
        <v>17781</v>
      </c>
      <c r="C4277" s="29">
        <v>16935</v>
      </c>
      <c r="D4277" s="29">
        <v>80.558000000000007</v>
      </c>
      <c r="E4277" s="29">
        <v>94.41</v>
      </c>
      <c r="F4277" s="29">
        <v>1.389</v>
      </c>
      <c r="G4277" s="29">
        <v>1.0591E-2</v>
      </c>
      <c r="H4277" s="29">
        <v>0.14652999999999999</v>
      </c>
      <c r="I4277" s="29"/>
      <c r="J4277" s="29">
        <v>1.5844</v>
      </c>
      <c r="K4277" s="29">
        <v>3.0581000000000001E-2</v>
      </c>
      <c r="L4277" s="29">
        <v>0.28349999999999997</v>
      </c>
      <c r="M4277" s="29">
        <v>8.0399999999999999E-2</v>
      </c>
      <c r="N4277" s="29">
        <v>1.4489999999999999E-2</v>
      </c>
      <c r="O4277" s="29">
        <v>0.86939999999999995</v>
      </c>
      <c r="P4277" s="29">
        <v>1.2397</v>
      </c>
      <c r="Q4277" s="29">
        <v>2.1124E-2</v>
      </c>
      <c r="R4277" s="29">
        <v>2.1113E-2</v>
      </c>
      <c r="S4277" s="29">
        <v>2.9090999999999999E-2</v>
      </c>
      <c r="T4277" s="29">
        <v>0.87939999999999996</v>
      </c>
      <c r="U4277" s="29">
        <v>9.7243999999999997E-2</v>
      </c>
      <c r="V4277" s="29">
        <v>0.49230000000000002</v>
      </c>
    </row>
    <row r="4278" spans="1:22" ht="14.25" customHeight="1" x14ac:dyDescent="0.3">
      <c r="A4278" s="57">
        <v>39953</v>
      </c>
      <c r="B4278" s="29">
        <v>17783</v>
      </c>
      <c r="C4278" s="29">
        <v>16937</v>
      </c>
      <c r="D4278" s="29">
        <v>80.984999999999999</v>
      </c>
      <c r="E4278" s="29">
        <v>94.88</v>
      </c>
      <c r="F4278" s="29">
        <v>1.3779999999999999</v>
      </c>
      <c r="G4278" s="29">
        <v>1.0539E-2</v>
      </c>
      <c r="H4278" s="29">
        <v>0.14652000000000001</v>
      </c>
      <c r="I4278" s="29"/>
      <c r="J4278" s="29">
        <v>1.5754999999999999</v>
      </c>
      <c r="K4278" s="29">
        <v>3.0471999999999999E-2</v>
      </c>
      <c r="L4278" s="29">
        <v>0.28339999999999999</v>
      </c>
      <c r="M4278" s="29">
        <v>8.0589999999999995E-2</v>
      </c>
      <c r="N4278" s="29">
        <v>1.4489999999999999E-2</v>
      </c>
      <c r="O4278" s="29">
        <v>0.86899999999999999</v>
      </c>
      <c r="P4278" s="29">
        <v>1.2360199999999999</v>
      </c>
      <c r="Q4278" s="29">
        <v>2.1173000000000001E-2</v>
      </c>
      <c r="R4278" s="29">
        <v>2.1059999999999999E-2</v>
      </c>
      <c r="S4278" s="29">
        <v>2.9055000000000001E-2</v>
      </c>
      <c r="T4278" s="29">
        <v>0.87590000000000001</v>
      </c>
      <c r="U4278" s="29">
        <v>9.6416000000000002E-2</v>
      </c>
      <c r="V4278" s="29">
        <v>0.49170000000000003</v>
      </c>
    </row>
    <row r="4279" spans="1:22" ht="14.25" customHeight="1" x14ac:dyDescent="0.3">
      <c r="A4279" s="57">
        <v>39952</v>
      </c>
      <c r="B4279" s="29">
        <v>17782</v>
      </c>
      <c r="C4279" s="29">
        <v>16936</v>
      </c>
      <c r="D4279" s="29">
        <v>81.977999999999994</v>
      </c>
      <c r="E4279" s="29">
        <v>95.98</v>
      </c>
      <c r="F4279" s="29">
        <v>1.363</v>
      </c>
      <c r="G4279" s="29">
        <v>1.042E-2</v>
      </c>
      <c r="H4279" s="29">
        <v>0.14652000000000001</v>
      </c>
      <c r="I4279" s="29"/>
      <c r="J4279" s="29">
        <v>1.5477000000000001</v>
      </c>
      <c r="K4279" s="29">
        <v>3.0433999999999999E-2</v>
      </c>
      <c r="L4279" s="29">
        <v>0.28260000000000002</v>
      </c>
      <c r="M4279" s="29">
        <v>8.0320000000000003E-2</v>
      </c>
      <c r="N4279" s="29">
        <v>1.4489999999999999E-2</v>
      </c>
      <c r="O4279" s="29">
        <v>0.86899999999999999</v>
      </c>
      <c r="P4279" s="29">
        <v>1.2344200000000001</v>
      </c>
      <c r="Q4279" s="29">
        <v>2.1236999999999999E-2</v>
      </c>
      <c r="R4279" s="29">
        <v>2.0934000000000001E-2</v>
      </c>
      <c r="S4279" s="29">
        <v>2.9062000000000001E-2</v>
      </c>
      <c r="T4279" s="29">
        <v>0.86529999999999996</v>
      </c>
      <c r="U4279" s="29">
        <v>9.7072000000000006E-2</v>
      </c>
      <c r="V4279" s="29">
        <v>0.49</v>
      </c>
    </row>
    <row r="4280" spans="1:22" ht="14.25" customHeight="1" x14ac:dyDescent="0.3">
      <c r="A4280" s="57">
        <v>39951</v>
      </c>
      <c r="B4280" s="29">
        <v>17782</v>
      </c>
      <c r="C4280" s="29">
        <v>16938</v>
      </c>
      <c r="D4280" s="29">
        <v>82.667000000000002</v>
      </c>
      <c r="E4280" s="29">
        <v>96.31</v>
      </c>
      <c r="F4280" s="29">
        <v>1.3562000000000001</v>
      </c>
      <c r="G4280" s="29">
        <v>1.0383E-2</v>
      </c>
      <c r="H4280" s="29">
        <v>0.14648</v>
      </c>
      <c r="I4280" s="29"/>
      <c r="J4280" s="29">
        <v>1.5347999999999999</v>
      </c>
      <c r="K4280" s="29">
        <v>3.0321000000000001E-2</v>
      </c>
      <c r="L4280" s="29">
        <v>0.28260000000000002</v>
      </c>
      <c r="M4280" s="29">
        <v>8.0449999999999994E-2</v>
      </c>
      <c r="N4280" s="29">
        <v>1.4489999999999999E-2</v>
      </c>
      <c r="O4280" s="29">
        <v>0.86880000000000002</v>
      </c>
      <c r="P4280" s="29">
        <v>1.2316</v>
      </c>
      <c r="Q4280" s="29">
        <v>2.1080000000000002E-2</v>
      </c>
      <c r="R4280" s="29">
        <v>2.0882000000000001E-2</v>
      </c>
      <c r="S4280" s="29">
        <v>2.8955999999999999E-2</v>
      </c>
      <c r="T4280" s="29">
        <v>0.85970000000000002</v>
      </c>
      <c r="U4280" s="29">
        <v>9.7118999999999997E-2</v>
      </c>
      <c r="V4280" s="29">
        <v>0.4829</v>
      </c>
    </row>
    <row r="4281" spans="1:22" ht="14.25" customHeight="1" x14ac:dyDescent="0.3">
      <c r="A4281" s="57">
        <v>39948</v>
      </c>
      <c r="B4281" s="29">
        <v>17783</v>
      </c>
      <c r="C4281" s="29">
        <v>16937</v>
      </c>
      <c r="D4281" s="29">
        <v>83.024000000000001</v>
      </c>
      <c r="E4281" s="29">
        <v>95.21</v>
      </c>
      <c r="F4281" s="29">
        <v>1.3494999999999999</v>
      </c>
      <c r="G4281" s="29">
        <v>1.0503E-2</v>
      </c>
      <c r="H4281" s="29">
        <v>0.14649000000000001</v>
      </c>
      <c r="I4281" s="29"/>
      <c r="J4281" s="29">
        <v>1.518</v>
      </c>
      <c r="K4281" s="29">
        <v>3.0393E-2</v>
      </c>
      <c r="L4281" s="29">
        <v>0.28149999999999997</v>
      </c>
      <c r="M4281" s="29">
        <v>7.9030000000000003E-2</v>
      </c>
      <c r="N4281" s="29">
        <v>1.4489999999999999E-2</v>
      </c>
      <c r="O4281" s="29">
        <v>0.84889999999999999</v>
      </c>
      <c r="P4281" s="29">
        <v>1.23709</v>
      </c>
      <c r="Q4281" s="29">
        <v>2.1013E-2</v>
      </c>
      <c r="R4281" s="29">
        <v>2.0247000000000001E-2</v>
      </c>
      <c r="S4281" s="29">
        <v>2.8920000000000001E-2</v>
      </c>
      <c r="T4281" s="29">
        <v>0.84840000000000004</v>
      </c>
      <c r="U4281" s="29">
        <v>9.5877000000000004E-2</v>
      </c>
      <c r="V4281" s="29">
        <v>0.4733</v>
      </c>
    </row>
    <row r="4282" spans="1:22" ht="14.25" customHeight="1" x14ac:dyDescent="0.3">
      <c r="A4282" s="57">
        <v>39947</v>
      </c>
      <c r="B4282" s="29">
        <v>17760</v>
      </c>
      <c r="C4282" s="29">
        <v>16940</v>
      </c>
      <c r="D4282" s="29">
        <v>82.278999999999996</v>
      </c>
      <c r="E4282" s="29">
        <v>95.8</v>
      </c>
      <c r="F4282" s="29">
        <v>1.3638999999999999</v>
      </c>
      <c r="G4282" s="29">
        <v>1.0437999999999999E-2</v>
      </c>
      <c r="H4282" s="29">
        <v>0.14652999999999999</v>
      </c>
      <c r="I4282" s="29"/>
      <c r="J4282" s="29">
        <v>1.5238</v>
      </c>
      <c r="K4282" s="29">
        <v>3.0351E-2</v>
      </c>
      <c r="L4282" s="29">
        <v>0.28270000000000001</v>
      </c>
      <c r="M4282" s="29">
        <v>7.8950000000000006E-2</v>
      </c>
      <c r="N4282" s="29">
        <v>1.4489999999999999E-2</v>
      </c>
      <c r="O4282" s="29">
        <v>0.84930000000000005</v>
      </c>
      <c r="P4282" s="29">
        <v>1.2377</v>
      </c>
      <c r="Q4282" s="29">
        <v>2.0985E-2</v>
      </c>
      <c r="R4282" s="29">
        <v>2.0088000000000002E-2</v>
      </c>
      <c r="S4282" s="29">
        <v>2.8927000000000001E-2</v>
      </c>
      <c r="T4282" s="29">
        <v>0.85540000000000005</v>
      </c>
      <c r="U4282" s="29">
        <v>9.6648999999999999E-2</v>
      </c>
      <c r="V4282" s="29">
        <v>0.47949999999999998</v>
      </c>
    </row>
    <row r="4283" spans="1:22" ht="14.25" customHeight="1" x14ac:dyDescent="0.3">
      <c r="A4283" s="57">
        <v>39946</v>
      </c>
      <c r="B4283" s="29">
        <v>17767</v>
      </c>
      <c r="C4283" s="29">
        <v>16938</v>
      </c>
      <c r="D4283" s="29">
        <v>82.498999999999995</v>
      </c>
      <c r="E4283" s="29">
        <v>95.31</v>
      </c>
      <c r="F4283" s="29">
        <v>1.36</v>
      </c>
      <c r="G4283" s="29">
        <v>1.0494E-2</v>
      </c>
      <c r="H4283" s="29">
        <v>0.14656</v>
      </c>
      <c r="I4283" s="29"/>
      <c r="J4283" s="29">
        <v>1.5157</v>
      </c>
      <c r="K4283" s="29">
        <v>3.0417E-2</v>
      </c>
      <c r="L4283" s="29">
        <v>0.28220000000000001</v>
      </c>
      <c r="M4283" s="29">
        <v>7.9869999999999997E-2</v>
      </c>
      <c r="N4283" s="29">
        <v>1.4489999999999999E-2</v>
      </c>
      <c r="O4283" s="29">
        <v>0.84930000000000005</v>
      </c>
      <c r="P4283" s="29">
        <v>1.2376199999999999</v>
      </c>
      <c r="Q4283" s="29">
        <v>2.1219999999999999E-2</v>
      </c>
      <c r="R4283" s="29">
        <v>2.0119000000000001E-2</v>
      </c>
      <c r="S4283" s="29">
        <v>2.8965000000000001E-2</v>
      </c>
      <c r="T4283" s="29">
        <v>0.85170000000000001</v>
      </c>
      <c r="U4283" s="29">
        <v>9.6249000000000001E-2</v>
      </c>
      <c r="V4283" s="29">
        <v>0.47299999999999998</v>
      </c>
    </row>
    <row r="4284" spans="1:22" ht="14.25" customHeight="1" x14ac:dyDescent="0.3">
      <c r="A4284" s="57">
        <v>39945</v>
      </c>
      <c r="B4284" s="29">
        <v>17774</v>
      </c>
      <c r="C4284" s="29">
        <v>16937</v>
      </c>
      <c r="D4284" s="29">
        <v>82.305999999999997</v>
      </c>
      <c r="E4284" s="29">
        <v>96.45</v>
      </c>
      <c r="F4284" s="29">
        <v>1.3648</v>
      </c>
      <c r="G4284" s="29">
        <v>1.0368E-2</v>
      </c>
      <c r="H4284" s="29">
        <v>0.14659</v>
      </c>
      <c r="I4284" s="29"/>
      <c r="J4284" s="29">
        <v>1.5270999999999999</v>
      </c>
      <c r="K4284" s="29">
        <v>3.0415000000000001E-2</v>
      </c>
      <c r="L4284" s="29">
        <v>0.28420000000000001</v>
      </c>
      <c r="M4284" s="29">
        <v>8.0850000000000005E-2</v>
      </c>
      <c r="N4284" s="29">
        <v>1.4489999999999999E-2</v>
      </c>
      <c r="O4284" s="29">
        <v>0.85150000000000003</v>
      </c>
      <c r="P4284" s="29">
        <v>1.2423900000000001</v>
      </c>
      <c r="Q4284" s="29">
        <v>2.1232000000000001E-2</v>
      </c>
      <c r="R4284" s="29">
        <v>2.0278000000000001E-2</v>
      </c>
      <c r="S4284" s="29">
        <v>2.8951999999999999E-2</v>
      </c>
      <c r="T4284" s="29">
        <v>0.86019999999999996</v>
      </c>
      <c r="U4284" s="29">
        <v>9.6542000000000003E-2</v>
      </c>
      <c r="V4284" s="29">
        <v>0.48270000000000002</v>
      </c>
    </row>
    <row r="4285" spans="1:22" ht="14.25" customHeight="1" x14ac:dyDescent="0.3">
      <c r="A4285" s="57">
        <v>39944</v>
      </c>
      <c r="B4285" s="29">
        <v>17786</v>
      </c>
      <c r="C4285" s="29">
        <v>16939</v>
      </c>
      <c r="D4285" s="29">
        <v>82.677999999999997</v>
      </c>
      <c r="E4285" s="29">
        <v>97.49</v>
      </c>
      <c r="F4285" s="29">
        <v>1.3582000000000001</v>
      </c>
      <c r="G4285" s="29">
        <v>1.0258E-2</v>
      </c>
      <c r="H4285" s="29">
        <v>0.14656</v>
      </c>
      <c r="I4285" s="29"/>
      <c r="J4285" s="29">
        <v>1.5117</v>
      </c>
      <c r="K4285" s="29">
        <v>3.0432000000000001E-2</v>
      </c>
      <c r="L4285" s="29">
        <v>0.28389999999999999</v>
      </c>
      <c r="M4285" s="29">
        <v>7.9759999999999998E-2</v>
      </c>
      <c r="N4285" s="29">
        <v>1.4489999999999999E-2</v>
      </c>
      <c r="O4285" s="29">
        <v>0.85329999999999995</v>
      </c>
      <c r="P4285" s="29">
        <v>1.24224</v>
      </c>
      <c r="Q4285" s="29">
        <v>2.1222999999999999E-2</v>
      </c>
      <c r="R4285" s="29">
        <v>2.0195999999999999E-2</v>
      </c>
      <c r="S4285" s="29">
        <v>2.8924999999999999E-2</v>
      </c>
      <c r="T4285" s="29">
        <v>0.85760000000000003</v>
      </c>
      <c r="U4285" s="29">
        <v>9.5587000000000005E-2</v>
      </c>
      <c r="V4285" s="29">
        <v>0.48349999999999999</v>
      </c>
    </row>
    <row r="4286" spans="1:22" ht="14.25" customHeight="1" x14ac:dyDescent="0.3">
      <c r="A4286" s="57">
        <v>39941</v>
      </c>
      <c r="B4286" s="29">
        <v>17770</v>
      </c>
      <c r="C4286" s="29">
        <v>16938</v>
      </c>
      <c r="D4286" s="29">
        <v>82.528999999999996</v>
      </c>
      <c r="E4286" s="29">
        <v>98.47</v>
      </c>
      <c r="F4286" s="29">
        <v>1.3633999999999999</v>
      </c>
      <c r="G4286" s="29">
        <v>1.0155000000000001E-2</v>
      </c>
      <c r="H4286" s="29">
        <v>0.14657999999999999</v>
      </c>
      <c r="I4286" s="29"/>
      <c r="J4286" s="29">
        <v>1.5234000000000001</v>
      </c>
      <c r="K4286" s="29">
        <v>3.0299E-2</v>
      </c>
      <c r="L4286" s="29">
        <v>0.2873</v>
      </c>
      <c r="M4286" s="29">
        <v>8.0449999999999994E-2</v>
      </c>
      <c r="N4286" s="29">
        <v>1.4489999999999999E-2</v>
      </c>
      <c r="O4286" s="29">
        <v>0.85319999999999996</v>
      </c>
      <c r="P4286" s="29">
        <v>1.24417</v>
      </c>
      <c r="Q4286" s="29">
        <v>2.1226999999999999E-2</v>
      </c>
      <c r="R4286" s="29">
        <v>2.0289999999999999E-2</v>
      </c>
      <c r="S4286" s="29">
        <v>2.8792000000000002E-2</v>
      </c>
      <c r="T4286" s="29">
        <v>0.87</v>
      </c>
      <c r="U4286" s="29">
        <v>9.5972000000000002E-2</v>
      </c>
      <c r="V4286" s="29">
        <v>0.48520000000000002</v>
      </c>
    </row>
    <row r="4287" spans="1:22" ht="14.25" customHeight="1" x14ac:dyDescent="0.3">
      <c r="A4287" s="57">
        <v>39940</v>
      </c>
      <c r="B4287" s="29">
        <v>17767</v>
      </c>
      <c r="C4287" s="29">
        <v>16940</v>
      </c>
      <c r="D4287" s="29">
        <v>83.941000000000003</v>
      </c>
      <c r="E4287" s="29">
        <v>99.12</v>
      </c>
      <c r="F4287" s="29">
        <v>1.339</v>
      </c>
      <c r="G4287" s="29">
        <v>1.0089000000000001E-2</v>
      </c>
      <c r="H4287" s="29">
        <v>0.14659</v>
      </c>
      <c r="I4287" s="29"/>
      <c r="J4287" s="29">
        <v>1.5018</v>
      </c>
      <c r="K4287" s="29">
        <v>3.0213E-2</v>
      </c>
      <c r="L4287" s="29">
        <v>0.28310000000000002</v>
      </c>
      <c r="M4287" s="29">
        <v>7.9570000000000002E-2</v>
      </c>
      <c r="N4287" s="29">
        <v>1.4489999999999999E-2</v>
      </c>
      <c r="O4287" s="29">
        <v>0.85319999999999996</v>
      </c>
      <c r="P4287" s="29">
        <v>1.24309</v>
      </c>
      <c r="Q4287" s="29">
        <v>2.1129999999999999E-2</v>
      </c>
      <c r="R4287" s="29">
        <v>2.0292999999999999E-2</v>
      </c>
      <c r="S4287" s="29">
        <v>2.8650999999999999E-2</v>
      </c>
      <c r="T4287" s="29">
        <v>0.8548</v>
      </c>
      <c r="U4287" s="29">
        <v>9.6324000000000007E-2</v>
      </c>
      <c r="V4287" s="29">
        <v>0.47349999999999998</v>
      </c>
    </row>
    <row r="4288" spans="1:22" ht="14.25" customHeight="1" x14ac:dyDescent="0.3">
      <c r="A4288" s="57">
        <v>39939</v>
      </c>
      <c r="B4288" s="29">
        <v>17782</v>
      </c>
      <c r="C4288" s="29">
        <v>16941</v>
      </c>
      <c r="D4288" s="29">
        <v>83.802999999999997</v>
      </c>
      <c r="E4288" s="29">
        <v>98.31</v>
      </c>
      <c r="F4288" s="29">
        <v>1.3334999999999999</v>
      </c>
      <c r="G4288" s="29">
        <v>1.0170999999999999E-2</v>
      </c>
      <c r="H4288" s="29">
        <v>0.14657999999999999</v>
      </c>
      <c r="I4288" s="29"/>
      <c r="J4288" s="29">
        <v>1.5136000000000001</v>
      </c>
      <c r="K4288" s="29">
        <v>3.0148999999999999E-2</v>
      </c>
      <c r="L4288" s="29">
        <v>0.2833</v>
      </c>
      <c r="M4288" s="29">
        <v>7.9060000000000005E-2</v>
      </c>
      <c r="N4288" s="29">
        <v>1.4489999999999999E-2</v>
      </c>
      <c r="O4288" s="29">
        <v>0.84509999999999996</v>
      </c>
      <c r="P4288" s="29">
        <v>1.2420800000000001</v>
      </c>
      <c r="Q4288" s="29">
        <v>2.0995E-2</v>
      </c>
      <c r="R4288" s="29">
        <v>2.0159E-2</v>
      </c>
      <c r="S4288" s="29">
        <v>2.8473999999999999E-2</v>
      </c>
      <c r="T4288" s="29">
        <v>0.8579</v>
      </c>
      <c r="U4288" s="29">
        <v>9.5967999999999998E-2</v>
      </c>
      <c r="V4288" s="29">
        <v>0.4733</v>
      </c>
    </row>
    <row r="4289" spans="1:22" ht="14.25" customHeight="1" x14ac:dyDescent="0.3">
      <c r="A4289" s="57">
        <v>39938</v>
      </c>
      <c r="B4289" s="29">
        <v>17778</v>
      </c>
      <c r="C4289" s="29">
        <v>16938</v>
      </c>
      <c r="D4289" s="29">
        <v>84.156999999999996</v>
      </c>
      <c r="E4289" s="29">
        <v>98.82</v>
      </c>
      <c r="F4289" s="29">
        <v>1.333</v>
      </c>
      <c r="G4289" s="29">
        <v>1.0114E-2</v>
      </c>
      <c r="H4289" s="29">
        <v>0.14663000000000001</v>
      </c>
      <c r="I4289" s="29"/>
      <c r="J4289" s="29">
        <v>1.5089999999999999</v>
      </c>
      <c r="K4289" s="29">
        <v>3.0210999999999998E-2</v>
      </c>
      <c r="L4289" s="29">
        <v>0.28399999999999997</v>
      </c>
      <c r="M4289" s="29">
        <v>7.8990000000000005E-2</v>
      </c>
      <c r="N4289" s="29">
        <v>1.4489999999999999E-2</v>
      </c>
      <c r="O4289" s="29">
        <v>0.83279999999999998</v>
      </c>
      <c r="P4289" s="29">
        <v>1.2434700000000001</v>
      </c>
      <c r="Q4289" s="29">
        <v>2.0905E-2</v>
      </c>
      <c r="R4289" s="29">
        <v>2.0282999999999999E-2</v>
      </c>
      <c r="S4289" s="29">
        <v>2.845E-2</v>
      </c>
      <c r="T4289" s="29">
        <v>0.85109999999999997</v>
      </c>
      <c r="U4289" s="29">
        <v>9.6083000000000002E-2</v>
      </c>
      <c r="V4289" s="29">
        <v>0.46829999999999999</v>
      </c>
    </row>
    <row r="4290" spans="1:22" ht="14.25" customHeight="1" x14ac:dyDescent="0.3">
      <c r="A4290" s="57">
        <v>39937</v>
      </c>
      <c r="B4290" s="29">
        <v>17783</v>
      </c>
      <c r="C4290" s="29">
        <v>16939</v>
      </c>
      <c r="D4290" s="29">
        <v>83.97</v>
      </c>
      <c r="E4290" s="29">
        <v>98.8</v>
      </c>
      <c r="F4290" s="29">
        <v>1.3406</v>
      </c>
      <c r="G4290" s="29">
        <v>1.0122000000000001E-2</v>
      </c>
      <c r="H4290" s="29">
        <v>0.14656</v>
      </c>
      <c r="I4290" s="29"/>
      <c r="J4290" s="29">
        <v>1.5018</v>
      </c>
      <c r="K4290" s="29">
        <v>3.0297999999999999E-2</v>
      </c>
      <c r="L4290" s="29">
        <v>0.28339999999999999</v>
      </c>
      <c r="M4290" s="29">
        <v>7.9350000000000004E-2</v>
      </c>
      <c r="N4290" s="29">
        <v>1.4489999999999999E-2</v>
      </c>
      <c r="O4290" s="29">
        <v>0.83289999999999997</v>
      </c>
      <c r="P4290" s="29">
        <v>1.24658</v>
      </c>
      <c r="Q4290" s="29">
        <v>2.0903000000000001E-2</v>
      </c>
      <c r="R4290" s="29">
        <v>2.0036000000000002E-2</v>
      </c>
      <c r="S4290" s="29">
        <v>2.8466000000000002E-2</v>
      </c>
      <c r="T4290" s="29">
        <v>0.85309999999999997</v>
      </c>
      <c r="U4290" s="29">
        <v>9.5422000000000007E-2</v>
      </c>
      <c r="V4290" s="29">
        <v>0.47289999999999999</v>
      </c>
    </row>
    <row r="4291" spans="1:22" ht="14.25" customHeight="1" x14ac:dyDescent="0.3">
      <c r="A4291" s="57">
        <v>39934</v>
      </c>
      <c r="B4291" s="29">
        <v>17782</v>
      </c>
      <c r="C4291" s="29">
        <v>16937</v>
      </c>
      <c r="D4291" s="29">
        <v>84.546000000000006</v>
      </c>
      <c r="E4291" s="29">
        <v>99.12</v>
      </c>
      <c r="F4291" s="29">
        <v>1.3272999999999999</v>
      </c>
      <c r="G4291" s="29">
        <v>1.009E-2</v>
      </c>
      <c r="H4291" s="29">
        <v>0.14656</v>
      </c>
      <c r="I4291" s="29"/>
      <c r="J4291" s="29">
        <v>1.4921</v>
      </c>
      <c r="K4291" s="29">
        <v>3.0367000000000002E-2</v>
      </c>
      <c r="L4291" s="29">
        <v>0.27979999999999999</v>
      </c>
      <c r="M4291" s="29">
        <v>7.7660000000000007E-2</v>
      </c>
      <c r="N4291" s="29">
        <v>1.4489999999999999E-2</v>
      </c>
      <c r="O4291" s="29">
        <v>0.83330000000000004</v>
      </c>
      <c r="P4291" s="29">
        <v>1.24533</v>
      </c>
      <c r="Q4291" s="29">
        <v>2.0778999999999999E-2</v>
      </c>
      <c r="R4291" s="29">
        <v>1.9980999999999999E-2</v>
      </c>
      <c r="S4291" s="29">
        <v>2.8337000000000001E-2</v>
      </c>
      <c r="T4291" s="29">
        <v>0.84379999999999999</v>
      </c>
      <c r="U4291" s="29">
        <v>9.4186000000000006E-2</v>
      </c>
      <c r="V4291" s="29">
        <v>0.4592</v>
      </c>
    </row>
    <row r="4292" spans="1:22" ht="14.25" customHeight="1" x14ac:dyDescent="0.3">
      <c r="A4292" s="57">
        <v>39933</v>
      </c>
      <c r="B4292" s="29">
        <v>17783</v>
      </c>
      <c r="C4292" s="29">
        <v>16937</v>
      </c>
      <c r="D4292" s="29">
        <v>84.614000000000004</v>
      </c>
      <c r="E4292" s="29">
        <v>98.63</v>
      </c>
      <c r="F4292" s="29">
        <v>1.323</v>
      </c>
      <c r="G4292" s="29">
        <v>1.0139E-2</v>
      </c>
      <c r="H4292" s="29">
        <v>0.14656</v>
      </c>
      <c r="I4292" s="29"/>
      <c r="J4292" s="29">
        <v>1.4790000000000001</v>
      </c>
      <c r="K4292" s="29">
        <v>3.0169000000000001E-2</v>
      </c>
      <c r="L4292" s="29">
        <v>0.28110000000000002</v>
      </c>
      <c r="M4292" s="29">
        <v>7.7850000000000003E-2</v>
      </c>
      <c r="N4292" s="29">
        <v>1.4489999999999999E-2</v>
      </c>
      <c r="O4292" s="29">
        <v>0.83260000000000001</v>
      </c>
      <c r="P4292" s="29">
        <v>1.2416199999999999</v>
      </c>
      <c r="Q4292" s="29">
        <v>2.0802999999999999E-2</v>
      </c>
      <c r="R4292" s="29">
        <v>1.9980999999999999E-2</v>
      </c>
      <c r="S4292" s="29">
        <v>2.8343E-2</v>
      </c>
      <c r="T4292" s="29">
        <v>0.8387</v>
      </c>
      <c r="U4292" s="29">
        <v>9.3945000000000001E-2</v>
      </c>
      <c r="V4292" s="29">
        <v>0.45660000000000001</v>
      </c>
    </row>
    <row r="4293" spans="1:22" ht="14.25" customHeight="1" x14ac:dyDescent="0.3">
      <c r="A4293" s="57">
        <v>39932</v>
      </c>
      <c r="B4293" s="29">
        <v>17783</v>
      </c>
      <c r="C4293" s="29">
        <v>16937</v>
      </c>
      <c r="D4293" s="29">
        <v>84.474000000000004</v>
      </c>
      <c r="E4293" s="29">
        <v>97.66</v>
      </c>
      <c r="F4293" s="29">
        <v>1.3270999999999999</v>
      </c>
      <c r="G4293" s="29">
        <v>1.0239E-2</v>
      </c>
      <c r="H4293" s="29">
        <v>0.14654</v>
      </c>
      <c r="I4293" s="29"/>
      <c r="J4293" s="29">
        <v>1.4772000000000001</v>
      </c>
      <c r="K4293" s="29">
        <v>2.972E-2</v>
      </c>
      <c r="L4293" s="29">
        <v>0.28060000000000002</v>
      </c>
      <c r="M4293" s="29">
        <v>7.6039999999999996E-2</v>
      </c>
      <c r="N4293" s="29">
        <v>1.4489999999999999E-2</v>
      </c>
      <c r="O4293" s="29">
        <v>0.83260000000000001</v>
      </c>
      <c r="P4293" s="29">
        <v>1.2415400000000001</v>
      </c>
      <c r="Q4293" s="29">
        <v>2.061E-2</v>
      </c>
      <c r="R4293" s="29">
        <v>1.9980999999999999E-2</v>
      </c>
      <c r="S4293" s="29">
        <v>2.8292999999999999E-2</v>
      </c>
      <c r="T4293" s="29">
        <v>0.83169999999999999</v>
      </c>
      <c r="U4293" s="29">
        <v>9.2338000000000003E-2</v>
      </c>
      <c r="V4293" s="29">
        <v>0.45879999999999999</v>
      </c>
    </row>
    <row r="4294" spans="1:22" ht="14.25" customHeight="1" x14ac:dyDescent="0.3">
      <c r="A4294" s="57">
        <v>39931</v>
      </c>
      <c r="B4294" s="29">
        <v>17767</v>
      </c>
      <c r="C4294" s="29">
        <v>16936</v>
      </c>
      <c r="D4294" s="29">
        <v>85.158000000000001</v>
      </c>
      <c r="E4294" s="29">
        <v>96.45</v>
      </c>
      <c r="F4294" s="29">
        <v>1.3149</v>
      </c>
      <c r="G4294" s="29">
        <v>1.0369E-2</v>
      </c>
      <c r="H4294" s="29">
        <v>0.14648</v>
      </c>
      <c r="I4294" s="29"/>
      <c r="J4294" s="29">
        <v>1.4633</v>
      </c>
      <c r="K4294" s="29">
        <v>2.9595E-2</v>
      </c>
      <c r="L4294" s="29">
        <v>0.27650000000000002</v>
      </c>
      <c r="M4294" s="29">
        <v>7.3950000000000002E-2</v>
      </c>
      <c r="N4294" s="29">
        <v>1.4489999999999999E-2</v>
      </c>
      <c r="O4294" s="29">
        <v>0.83330000000000004</v>
      </c>
      <c r="P4294" s="29">
        <v>1.24224</v>
      </c>
      <c r="Q4294" s="29">
        <v>2.0489E-2</v>
      </c>
      <c r="R4294" s="29">
        <v>1.9792000000000001E-2</v>
      </c>
      <c r="S4294" s="29">
        <v>2.8225E-2</v>
      </c>
      <c r="T4294" s="29">
        <v>0.82</v>
      </c>
      <c r="U4294" s="29">
        <v>9.1493000000000005E-2</v>
      </c>
      <c r="V4294" s="29">
        <v>0.45450000000000002</v>
      </c>
    </row>
    <row r="4295" spans="1:22" ht="14.25" customHeight="1" x14ac:dyDescent="0.3">
      <c r="A4295" s="57">
        <v>39930</v>
      </c>
      <c r="B4295" s="29">
        <v>17774</v>
      </c>
      <c r="C4295" s="29">
        <v>16934</v>
      </c>
      <c r="D4295" s="29">
        <v>85.695999999999998</v>
      </c>
      <c r="E4295" s="29">
        <v>96.77</v>
      </c>
      <c r="F4295" s="29">
        <v>1.3036000000000001</v>
      </c>
      <c r="G4295" s="29">
        <v>1.0333999999999999E-2</v>
      </c>
      <c r="H4295" s="29">
        <v>0.14646999999999999</v>
      </c>
      <c r="I4295" s="29"/>
      <c r="J4295" s="29">
        <v>1.4644999999999999</v>
      </c>
      <c r="K4295" s="29">
        <v>2.9655999999999998E-2</v>
      </c>
      <c r="L4295" s="29">
        <v>0.27760000000000001</v>
      </c>
      <c r="M4295" s="29">
        <v>7.4349999999999999E-2</v>
      </c>
      <c r="N4295" s="29">
        <v>1.4489999999999999E-2</v>
      </c>
      <c r="O4295" s="29">
        <v>0.83260000000000001</v>
      </c>
      <c r="P4295" s="29">
        <v>1.24247</v>
      </c>
      <c r="Q4295" s="29">
        <v>2.0587000000000001E-2</v>
      </c>
      <c r="R4295" s="29">
        <v>1.9911000000000002E-2</v>
      </c>
      <c r="S4295" s="29">
        <v>2.8205000000000001E-2</v>
      </c>
      <c r="T4295" s="29">
        <v>0.81940000000000002</v>
      </c>
      <c r="U4295" s="29">
        <v>9.2379000000000003E-2</v>
      </c>
      <c r="V4295" s="29">
        <v>0.44969999999999999</v>
      </c>
    </row>
    <row r="4296" spans="1:22" ht="14.25" customHeight="1" x14ac:dyDescent="0.3">
      <c r="A4296" s="57">
        <v>39927</v>
      </c>
      <c r="B4296" s="29">
        <v>17767</v>
      </c>
      <c r="C4296" s="29">
        <v>16935</v>
      </c>
      <c r="D4296" s="29">
        <v>84.713999999999999</v>
      </c>
      <c r="E4296" s="29">
        <v>97.17</v>
      </c>
      <c r="F4296" s="29">
        <v>1.3242</v>
      </c>
      <c r="G4296" s="29">
        <v>1.0292000000000001E-2</v>
      </c>
      <c r="H4296" s="29">
        <v>0.14648</v>
      </c>
      <c r="I4296" s="29"/>
      <c r="J4296" s="29">
        <v>1.4678</v>
      </c>
      <c r="K4296" s="29">
        <v>2.9682E-2</v>
      </c>
      <c r="L4296" s="29">
        <v>0.2802</v>
      </c>
      <c r="M4296" s="29">
        <v>7.5520000000000004E-2</v>
      </c>
      <c r="N4296" s="29">
        <v>1.4489999999999999E-2</v>
      </c>
      <c r="O4296" s="29">
        <v>0.83199999999999996</v>
      </c>
      <c r="P4296" s="29">
        <v>1.2430099999999999</v>
      </c>
      <c r="Q4296" s="29">
        <v>2.0691999999999999E-2</v>
      </c>
      <c r="R4296" s="29">
        <v>2.0084999999999999E-2</v>
      </c>
      <c r="S4296" s="29">
        <v>2.8268999999999999E-2</v>
      </c>
      <c r="T4296" s="29">
        <v>0.82669999999999999</v>
      </c>
      <c r="U4296" s="29">
        <v>9.2948000000000003E-2</v>
      </c>
      <c r="V4296" s="29">
        <v>0.45810000000000001</v>
      </c>
    </row>
    <row r="4297" spans="1:22" ht="14.25" customHeight="1" x14ac:dyDescent="0.3">
      <c r="A4297" s="57">
        <v>39926</v>
      </c>
      <c r="B4297" s="29">
        <v>17804</v>
      </c>
      <c r="C4297" s="29">
        <v>16937</v>
      </c>
      <c r="D4297" s="29">
        <v>85.516999999999996</v>
      </c>
      <c r="E4297" s="29">
        <v>97.96</v>
      </c>
      <c r="F4297" s="29">
        <v>1.3144</v>
      </c>
      <c r="G4297" s="29">
        <v>1.0207000000000001E-2</v>
      </c>
      <c r="H4297" s="29">
        <v>0.14641999999999999</v>
      </c>
      <c r="I4297" s="29"/>
      <c r="J4297" s="29">
        <v>1.4722</v>
      </c>
      <c r="K4297" s="29">
        <v>2.9585E-2</v>
      </c>
      <c r="L4297" s="29">
        <v>0.27689999999999998</v>
      </c>
      <c r="M4297" s="29">
        <v>7.4829999999999994E-2</v>
      </c>
      <c r="N4297" s="29">
        <v>1.4489999999999999E-2</v>
      </c>
      <c r="O4297" s="29">
        <v>0.83530000000000004</v>
      </c>
      <c r="P4297" s="29">
        <v>1.24108</v>
      </c>
      <c r="Q4297" s="29">
        <v>2.0618000000000001E-2</v>
      </c>
      <c r="R4297" s="29">
        <v>2.0029000000000002E-2</v>
      </c>
      <c r="S4297" s="29">
        <v>2.8173E-2</v>
      </c>
      <c r="T4297" s="29">
        <v>0.81779999999999997</v>
      </c>
      <c r="U4297" s="29">
        <v>9.2022999999999994E-2</v>
      </c>
      <c r="V4297" s="29">
        <v>0.4536</v>
      </c>
    </row>
    <row r="4298" spans="1:22" ht="14.25" customHeight="1" x14ac:dyDescent="0.3">
      <c r="A4298" s="57">
        <v>39925</v>
      </c>
      <c r="B4298" s="29">
        <v>17775</v>
      </c>
      <c r="C4298" s="29">
        <v>16936</v>
      </c>
      <c r="D4298" s="29">
        <v>86.191000000000003</v>
      </c>
      <c r="E4298" s="29">
        <v>98.02</v>
      </c>
      <c r="F4298" s="29">
        <v>1.3005</v>
      </c>
      <c r="G4298" s="29">
        <v>1.0203E-2</v>
      </c>
      <c r="H4298" s="29">
        <v>0.14641000000000001</v>
      </c>
      <c r="I4298" s="29"/>
      <c r="J4298" s="29">
        <v>1.4492</v>
      </c>
      <c r="K4298" s="29">
        <v>2.9544000000000001E-2</v>
      </c>
      <c r="L4298" s="29">
        <v>0.27500000000000002</v>
      </c>
      <c r="M4298" s="29">
        <v>7.4740000000000001E-2</v>
      </c>
      <c r="N4298" s="29">
        <v>1.4489999999999999E-2</v>
      </c>
      <c r="O4298" s="29">
        <v>0.83889999999999998</v>
      </c>
      <c r="P4298" s="29">
        <v>1.2409300000000001</v>
      </c>
      <c r="Q4298" s="29">
        <v>2.0589E-2</v>
      </c>
      <c r="R4298" s="29">
        <v>1.9872999999999998E-2</v>
      </c>
      <c r="S4298" s="29">
        <v>2.8118000000000001E-2</v>
      </c>
      <c r="T4298" s="29">
        <v>0.80669999999999997</v>
      </c>
      <c r="U4298" s="29">
        <v>9.1576000000000005E-2</v>
      </c>
      <c r="V4298" s="29">
        <v>0.45190000000000002</v>
      </c>
    </row>
    <row r="4299" spans="1:22" ht="14.25" customHeight="1" x14ac:dyDescent="0.3">
      <c r="A4299" s="57">
        <v>39924</v>
      </c>
      <c r="B4299" s="29">
        <v>17786</v>
      </c>
      <c r="C4299" s="29">
        <v>16939</v>
      </c>
      <c r="D4299" s="29">
        <v>86.578999999999994</v>
      </c>
      <c r="E4299" s="29">
        <v>98.73</v>
      </c>
      <c r="F4299" s="29">
        <v>1.2948</v>
      </c>
      <c r="G4299" s="29">
        <v>1.0128E-2</v>
      </c>
      <c r="H4299" s="29">
        <v>0.14637</v>
      </c>
      <c r="I4299" s="29"/>
      <c r="J4299" s="29">
        <v>1.4673</v>
      </c>
      <c r="K4299" s="29">
        <v>2.9537000000000001E-2</v>
      </c>
      <c r="L4299" s="29">
        <v>0.27460000000000001</v>
      </c>
      <c r="M4299" s="29">
        <v>7.4039999999999995E-2</v>
      </c>
      <c r="N4299" s="29">
        <v>1.4489999999999999E-2</v>
      </c>
      <c r="O4299" s="29">
        <v>0.83989999999999998</v>
      </c>
      <c r="P4299" s="29">
        <v>1.2412300000000001</v>
      </c>
      <c r="Q4299" s="29">
        <v>2.0670000000000001E-2</v>
      </c>
      <c r="R4299" s="29">
        <v>1.9816E-2</v>
      </c>
      <c r="S4299" s="29">
        <v>2.8133999999999999E-2</v>
      </c>
      <c r="T4299" s="29">
        <v>0.80930000000000002</v>
      </c>
      <c r="U4299" s="29">
        <v>9.2562000000000005E-2</v>
      </c>
      <c r="V4299" s="29">
        <v>0.45</v>
      </c>
    </row>
    <row r="4300" spans="1:22" ht="14.25" customHeight="1" x14ac:dyDescent="0.3">
      <c r="A4300" s="57">
        <v>39923</v>
      </c>
      <c r="B4300" s="29">
        <v>17815</v>
      </c>
      <c r="C4300" s="29">
        <v>16941</v>
      </c>
      <c r="D4300" s="29">
        <v>86.637</v>
      </c>
      <c r="E4300" s="29">
        <v>97.89</v>
      </c>
      <c r="F4300" s="29">
        <v>1.2921</v>
      </c>
      <c r="G4300" s="29">
        <v>1.0215E-2</v>
      </c>
      <c r="H4300" s="29">
        <v>0.14634</v>
      </c>
      <c r="I4300" s="29"/>
      <c r="J4300" s="29">
        <v>1.4539</v>
      </c>
      <c r="K4300" s="29">
        <v>2.9564E-2</v>
      </c>
      <c r="L4300" s="29">
        <v>0.27489999999999998</v>
      </c>
      <c r="M4300" s="29">
        <v>7.3520000000000002E-2</v>
      </c>
      <c r="N4300" s="29">
        <v>1.4489999999999999E-2</v>
      </c>
      <c r="O4300" s="29">
        <v>0.85399999999999998</v>
      </c>
      <c r="P4300" s="29">
        <v>1.2415400000000001</v>
      </c>
      <c r="Q4300" s="29">
        <v>2.0811E-2</v>
      </c>
      <c r="R4300" s="29">
        <v>1.9886999999999998E-2</v>
      </c>
      <c r="S4300" s="29">
        <v>2.8098000000000001E-2</v>
      </c>
      <c r="T4300" s="29">
        <v>0.80710000000000004</v>
      </c>
      <c r="U4300" s="29">
        <v>9.2914999999999998E-2</v>
      </c>
      <c r="V4300" s="29">
        <v>0.44490000000000002</v>
      </c>
    </row>
    <row r="4301" spans="1:22" ht="14.25" customHeight="1" x14ac:dyDescent="0.3">
      <c r="A4301" s="57">
        <v>39920</v>
      </c>
      <c r="B4301" s="29">
        <v>17782</v>
      </c>
      <c r="C4301" s="29">
        <v>16940</v>
      </c>
      <c r="D4301" s="29">
        <v>85.980999999999995</v>
      </c>
      <c r="E4301" s="29">
        <v>99.16</v>
      </c>
      <c r="F4301" s="29">
        <v>1.3044</v>
      </c>
      <c r="G4301" s="29">
        <v>1.0085E-2</v>
      </c>
      <c r="H4301" s="29">
        <v>0.14635999999999999</v>
      </c>
      <c r="I4301" s="29"/>
      <c r="J4301" s="29">
        <v>1.4797</v>
      </c>
      <c r="K4301" s="29">
        <v>2.9576000000000002E-2</v>
      </c>
      <c r="L4301" s="29">
        <v>0.2767</v>
      </c>
      <c r="M4301" s="29">
        <v>7.5130000000000002E-2</v>
      </c>
      <c r="N4301" s="29">
        <v>1.4489999999999999E-2</v>
      </c>
      <c r="O4301" s="29">
        <v>0.86240000000000006</v>
      </c>
      <c r="P4301" s="29">
        <v>1.24309</v>
      </c>
      <c r="Q4301" s="29">
        <v>2.0893999999999999E-2</v>
      </c>
      <c r="R4301" s="29">
        <v>2.0052E-2</v>
      </c>
      <c r="S4301" s="29">
        <v>2.8185000000000002E-2</v>
      </c>
      <c r="T4301" s="29">
        <v>0.82430000000000003</v>
      </c>
      <c r="U4301" s="29">
        <v>9.3024999999999997E-2</v>
      </c>
      <c r="V4301" s="29">
        <v>0.4556</v>
      </c>
    </row>
    <row r="4302" spans="1:22" ht="14.25" customHeight="1" x14ac:dyDescent="0.3">
      <c r="A4302" s="57">
        <v>39919</v>
      </c>
      <c r="B4302" s="29">
        <v>17782</v>
      </c>
      <c r="C4302" s="29">
        <v>16938</v>
      </c>
      <c r="D4302" s="29">
        <v>85.227000000000004</v>
      </c>
      <c r="E4302" s="29">
        <v>99.28</v>
      </c>
      <c r="F4302" s="29">
        <v>1.3186</v>
      </c>
      <c r="G4302" s="29">
        <v>1.0071E-2</v>
      </c>
      <c r="H4302" s="29">
        <v>0.14635999999999999</v>
      </c>
      <c r="I4302" s="29"/>
      <c r="J4302" s="29">
        <v>1.4924999999999999</v>
      </c>
      <c r="K4302" s="29">
        <v>2.9586000000000001E-2</v>
      </c>
      <c r="L4302" s="29">
        <v>0.2777</v>
      </c>
      <c r="M4302" s="29">
        <v>7.5130000000000002E-2</v>
      </c>
      <c r="N4302" s="29">
        <v>1.4489999999999999E-2</v>
      </c>
      <c r="O4302" s="29">
        <v>0.86370000000000002</v>
      </c>
      <c r="P4302" s="29">
        <v>1.24316</v>
      </c>
      <c r="Q4302" s="29">
        <v>2.102E-2</v>
      </c>
      <c r="R4302" s="29">
        <v>2.0093E-2</v>
      </c>
      <c r="S4302" s="29">
        <v>2.8277E-2</v>
      </c>
      <c r="T4302" s="29">
        <v>0.82840000000000003</v>
      </c>
      <c r="U4302" s="29">
        <v>9.2594999999999997E-2</v>
      </c>
      <c r="V4302" s="29">
        <v>0.46050000000000002</v>
      </c>
    </row>
    <row r="4303" spans="1:22" ht="14.25" customHeight="1" x14ac:dyDescent="0.3">
      <c r="A4303" s="57">
        <v>39918</v>
      </c>
      <c r="B4303" s="29">
        <v>17802</v>
      </c>
      <c r="C4303" s="29">
        <v>16939</v>
      </c>
      <c r="D4303" s="29">
        <v>85.081000000000003</v>
      </c>
      <c r="E4303" s="29">
        <v>99.37</v>
      </c>
      <c r="F4303" s="29">
        <v>1.3227</v>
      </c>
      <c r="G4303" s="29">
        <v>1.0064E-2</v>
      </c>
      <c r="H4303" s="29">
        <v>0.14635999999999999</v>
      </c>
      <c r="I4303" s="29"/>
      <c r="J4303" s="29">
        <v>1.4997</v>
      </c>
      <c r="K4303" s="29">
        <v>2.9604999999999999E-2</v>
      </c>
      <c r="L4303" s="29">
        <v>0.27729999999999999</v>
      </c>
      <c r="M4303" s="29">
        <v>7.5209999999999999E-2</v>
      </c>
      <c r="N4303" s="29">
        <v>1.4489999999999999E-2</v>
      </c>
      <c r="O4303" s="29">
        <v>0.86470000000000002</v>
      </c>
      <c r="P4303" s="29">
        <v>1.2410000000000001</v>
      </c>
      <c r="Q4303" s="29">
        <v>2.0965999999999999E-2</v>
      </c>
      <c r="R4303" s="29">
        <v>2.0125000000000001E-2</v>
      </c>
      <c r="S4303" s="29">
        <v>2.8240999999999999E-2</v>
      </c>
      <c r="T4303" s="29">
        <v>0.83109999999999995</v>
      </c>
      <c r="U4303" s="29">
        <v>9.2211000000000001E-2</v>
      </c>
      <c r="V4303" s="29">
        <v>0.4582</v>
      </c>
    </row>
    <row r="4304" spans="1:22" ht="14.25" customHeight="1" x14ac:dyDescent="0.3">
      <c r="A4304" s="57">
        <v>39917</v>
      </c>
      <c r="B4304" s="29">
        <v>17757</v>
      </c>
      <c r="C4304" s="29">
        <v>16936</v>
      </c>
      <c r="D4304" s="29">
        <v>84.641999999999996</v>
      </c>
      <c r="E4304" s="29">
        <v>98.98</v>
      </c>
      <c r="F4304" s="29">
        <v>1.3259000000000001</v>
      </c>
      <c r="G4304" s="29">
        <v>1.0102999999999999E-2</v>
      </c>
      <c r="H4304" s="29">
        <v>0.14637</v>
      </c>
      <c r="I4304" s="29"/>
      <c r="J4304" s="29">
        <v>1.4895</v>
      </c>
      <c r="K4304" s="29">
        <v>2.9744E-2</v>
      </c>
      <c r="L4304" s="29">
        <v>0.2782</v>
      </c>
      <c r="M4304" s="29">
        <v>7.5450000000000003E-2</v>
      </c>
      <c r="N4304" s="29">
        <v>1.4489999999999999E-2</v>
      </c>
      <c r="O4304" s="29">
        <v>0.86360000000000003</v>
      </c>
      <c r="P4304" s="29">
        <v>1.2394700000000001</v>
      </c>
      <c r="Q4304" s="29">
        <v>2.1062999999999998E-2</v>
      </c>
      <c r="R4304" s="29">
        <v>2.0043999999999999E-2</v>
      </c>
      <c r="S4304" s="29">
        <v>2.8197E-2</v>
      </c>
      <c r="T4304" s="29">
        <v>0.82299999999999995</v>
      </c>
      <c r="U4304" s="29">
        <v>9.1743000000000005E-2</v>
      </c>
      <c r="V4304" s="29">
        <v>0.45250000000000001</v>
      </c>
    </row>
    <row r="4305" spans="1:22" ht="14.25" customHeight="1" x14ac:dyDescent="0.3">
      <c r="A4305" s="57">
        <v>39916</v>
      </c>
      <c r="B4305" s="29">
        <v>17765</v>
      </c>
      <c r="C4305" s="29">
        <v>16938</v>
      </c>
      <c r="D4305" s="29">
        <v>84.635000000000005</v>
      </c>
      <c r="E4305" s="29">
        <v>100.1</v>
      </c>
      <c r="F4305" s="29">
        <v>1.3368</v>
      </c>
      <c r="G4305" s="29">
        <v>9.9900000000000006E-3</v>
      </c>
      <c r="H4305" s="29">
        <v>0.14631</v>
      </c>
      <c r="I4305" s="29"/>
      <c r="J4305" s="29">
        <v>1.4854000000000001</v>
      </c>
      <c r="K4305" s="29">
        <v>2.9690999999999999E-2</v>
      </c>
      <c r="L4305" s="29">
        <v>0.27629999999999999</v>
      </c>
      <c r="M4305" s="29">
        <v>7.5459999999999999E-2</v>
      </c>
      <c r="N4305" s="29">
        <v>1.4489999999999999E-2</v>
      </c>
      <c r="O4305" s="29">
        <v>0.86360000000000003</v>
      </c>
      <c r="P4305" s="29">
        <v>1.2430099999999999</v>
      </c>
      <c r="Q4305" s="29">
        <v>2.0951000000000001E-2</v>
      </c>
      <c r="R4305" s="29">
        <v>2.0043999999999999E-2</v>
      </c>
      <c r="S4305" s="29">
        <v>2.8007000000000001E-2</v>
      </c>
      <c r="T4305" s="29">
        <v>0.81979999999999997</v>
      </c>
      <c r="U4305" s="29">
        <v>9.0379000000000001E-2</v>
      </c>
      <c r="V4305" s="29">
        <v>0.46029999999999999</v>
      </c>
    </row>
    <row r="4306" spans="1:22" ht="14.25" customHeight="1" x14ac:dyDescent="0.3">
      <c r="A4306" s="57">
        <v>39913</v>
      </c>
      <c r="B4306" s="29">
        <v>17770</v>
      </c>
      <c r="C4306" s="29">
        <v>16937</v>
      </c>
      <c r="D4306" s="29">
        <v>85.786000000000001</v>
      </c>
      <c r="E4306" s="29">
        <v>100.25</v>
      </c>
      <c r="F4306" s="29">
        <v>1.3189</v>
      </c>
      <c r="G4306" s="29">
        <v>9.9780000000000008E-3</v>
      </c>
      <c r="H4306" s="29">
        <v>0.14634</v>
      </c>
      <c r="I4306" s="29"/>
      <c r="J4306" s="29">
        <v>1.4673</v>
      </c>
      <c r="K4306" s="29">
        <v>2.9602E-2</v>
      </c>
      <c r="L4306" s="29">
        <v>0.27689999999999998</v>
      </c>
      <c r="M4306" s="29">
        <v>7.5020000000000003E-2</v>
      </c>
      <c r="N4306" s="29">
        <v>1.4489999999999999E-2</v>
      </c>
      <c r="O4306" s="29">
        <v>0.86360000000000003</v>
      </c>
      <c r="P4306" s="29">
        <v>1.2413099999999999</v>
      </c>
      <c r="Q4306" s="29">
        <v>2.0934000000000001E-2</v>
      </c>
      <c r="R4306" s="29">
        <v>1.9997999999999998E-2</v>
      </c>
      <c r="S4306" s="29">
        <v>2.8258999999999999E-2</v>
      </c>
      <c r="T4306" s="29">
        <v>0.81599999999999995</v>
      </c>
      <c r="U4306" s="29">
        <v>8.8416999999999996E-2</v>
      </c>
      <c r="V4306" s="29">
        <v>0.46060000000000001</v>
      </c>
    </row>
    <row r="4307" spans="1:22" ht="14.25" customHeight="1" x14ac:dyDescent="0.3">
      <c r="A4307" s="57">
        <v>39912</v>
      </c>
      <c r="B4307" s="29">
        <v>17775</v>
      </c>
      <c r="C4307" s="29">
        <v>16939</v>
      </c>
      <c r="D4307" s="29">
        <v>85.786000000000001</v>
      </c>
      <c r="E4307" s="29">
        <v>100.42</v>
      </c>
      <c r="F4307" s="29">
        <v>1.3169</v>
      </c>
      <c r="G4307" s="29">
        <v>9.9590000000000008E-3</v>
      </c>
      <c r="H4307" s="29">
        <v>0.14631</v>
      </c>
      <c r="I4307" s="29"/>
      <c r="J4307" s="29">
        <v>1.468</v>
      </c>
      <c r="K4307" s="29">
        <v>2.9613E-2</v>
      </c>
      <c r="L4307" s="29">
        <v>0.27689999999999998</v>
      </c>
      <c r="M4307" s="29">
        <v>7.5999999999999998E-2</v>
      </c>
      <c r="N4307" s="29">
        <v>1.4489999999999999E-2</v>
      </c>
      <c r="O4307" s="29">
        <v>0.86360000000000003</v>
      </c>
      <c r="P4307" s="29">
        <v>1.2406999999999999</v>
      </c>
      <c r="Q4307" s="29">
        <v>2.0920999999999999E-2</v>
      </c>
      <c r="R4307" s="29">
        <v>1.9997999999999998E-2</v>
      </c>
      <c r="S4307" s="29">
        <v>2.8233000000000001E-2</v>
      </c>
      <c r="T4307" s="29">
        <v>0.81730000000000003</v>
      </c>
      <c r="U4307" s="29">
        <v>8.7971999999999995E-2</v>
      </c>
      <c r="V4307" s="29">
        <v>0.46060000000000001</v>
      </c>
    </row>
    <row r="4308" spans="1:22" ht="14.25" customHeight="1" x14ac:dyDescent="0.3">
      <c r="A4308" s="57">
        <v>39911</v>
      </c>
      <c r="B4308" s="29">
        <v>17784</v>
      </c>
      <c r="C4308" s="29">
        <v>16938</v>
      </c>
      <c r="D4308" s="29">
        <v>85.361000000000004</v>
      </c>
      <c r="E4308" s="29">
        <v>99.76</v>
      </c>
      <c r="F4308" s="29">
        <v>1.3282</v>
      </c>
      <c r="G4308" s="29">
        <v>1.0024E-2</v>
      </c>
      <c r="H4308" s="29">
        <v>0.14629</v>
      </c>
      <c r="I4308" s="29"/>
      <c r="J4308" s="29">
        <v>1.4716</v>
      </c>
      <c r="K4308" s="29">
        <v>2.9519E-2</v>
      </c>
      <c r="L4308" s="29">
        <v>0.27600000000000002</v>
      </c>
      <c r="M4308" s="29">
        <v>7.4260000000000007E-2</v>
      </c>
      <c r="N4308" s="29">
        <v>1.448E-2</v>
      </c>
      <c r="O4308" s="29">
        <v>0.86360000000000003</v>
      </c>
      <c r="P4308" s="29">
        <v>1.24031</v>
      </c>
      <c r="Q4308" s="29">
        <v>2.0865999999999999E-2</v>
      </c>
      <c r="R4308" s="29">
        <v>1.992E-2</v>
      </c>
      <c r="S4308" s="29">
        <v>2.8225E-2</v>
      </c>
      <c r="T4308" s="29">
        <v>0.80889999999999995</v>
      </c>
      <c r="U4308" s="29">
        <v>8.8339000000000001E-2</v>
      </c>
      <c r="V4308" s="29">
        <v>0.4541</v>
      </c>
    </row>
    <row r="4309" spans="1:22" ht="14.25" customHeight="1" x14ac:dyDescent="0.3">
      <c r="A4309" s="57">
        <v>39910</v>
      </c>
      <c r="B4309" s="29">
        <v>17730</v>
      </c>
      <c r="C4309" s="29">
        <v>16940</v>
      </c>
      <c r="D4309" s="29">
        <v>85.287999999999997</v>
      </c>
      <c r="E4309" s="29">
        <v>100.42</v>
      </c>
      <c r="F4309" s="29">
        <v>1.3271999999999999</v>
      </c>
      <c r="G4309" s="29">
        <v>9.9579999999999998E-3</v>
      </c>
      <c r="H4309" s="29">
        <v>0.14627000000000001</v>
      </c>
      <c r="I4309" s="29"/>
      <c r="J4309" s="29">
        <v>1.4731000000000001</v>
      </c>
      <c r="K4309" s="29">
        <v>2.9739999999999999E-2</v>
      </c>
      <c r="L4309" s="29">
        <v>0.27850000000000003</v>
      </c>
      <c r="M4309" s="29">
        <v>7.485E-2</v>
      </c>
      <c r="N4309" s="29">
        <v>1.4489999999999999E-2</v>
      </c>
      <c r="O4309" s="29">
        <v>0.86309999999999998</v>
      </c>
      <c r="P4309" s="29">
        <v>1.2418499999999999</v>
      </c>
      <c r="Q4309" s="29">
        <v>2.0948000000000001E-2</v>
      </c>
      <c r="R4309" s="29">
        <v>1.9966999999999999E-2</v>
      </c>
      <c r="S4309" s="29">
        <v>2.8209000000000001E-2</v>
      </c>
      <c r="T4309" s="29">
        <v>0.80840000000000001</v>
      </c>
      <c r="U4309" s="29">
        <v>8.8340000000000002E-2</v>
      </c>
      <c r="V4309" s="29">
        <v>0.45129999999999998</v>
      </c>
    </row>
    <row r="4310" spans="1:22" ht="14.25" customHeight="1" x14ac:dyDescent="0.3">
      <c r="A4310" s="57">
        <v>39909</v>
      </c>
      <c r="B4310" s="29">
        <v>17752</v>
      </c>
      <c r="C4310" s="29">
        <v>16940</v>
      </c>
      <c r="D4310" s="29">
        <v>84.570999999999998</v>
      </c>
      <c r="E4310" s="29">
        <v>100.99</v>
      </c>
      <c r="F4310" s="29">
        <v>1.3415999999999999</v>
      </c>
      <c r="G4310" s="29">
        <v>9.9019999999999993E-3</v>
      </c>
      <c r="H4310" s="29">
        <v>0.14635000000000001</v>
      </c>
      <c r="I4310" s="29"/>
      <c r="J4310" s="29">
        <v>1.4770000000000001</v>
      </c>
      <c r="K4310" s="29">
        <v>3.0193000000000001E-2</v>
      </c>
      <c r="L4310" s="29">
        <v>0.28039999999999998</v>
      </c>
      <c r="M4310" s="29">
        <v>7.5219999999999995E-2</v>
      </c>
      <c r="N4310" s="29">
        <v>1.452E-2</v>
      </c>
      <c r="O4310" s="29">
        <v>0.86339999999999995</v>
      </c>
      <c r="P4310" s="29">
        <v>1.24177</v>
      </c>
      <c r="Q4310" s="29">
        <v>2.0934999999999999E-2</v>
      </c>
      <c r="R4310" s="29">
        <v>1.9966999999999999E-2</v>
      </c>
      <c r="S4310" s="29">
        <v>2.8323000000000001E-2</v>
      </c>
      <c r="T4310" s="29">
        <v>0.80769999999999997</v>
      </c>
      <c r="U4310" s="29">
        <v>8.8243000000000002E-2</v>
      </c>
      <c r="V4310" s="29">
        <v>0.44990000000000002</v>
      </c>
    </row>
    <row r="4311" spans="1:22" ht="14.25" customHeight="1" x14ac:dyDescent="0.3">
      <c r="A4311" s="57">
        <v>39906</v>
      </c>
      <c r="B4311" s="29">
        <v>17779</v>
      </c>
      <c r="C4311" s="29">
        <v>16941</v>
      </c>
      <c r="D4311" s="29">
        <v>84.165000000000006</v>
      </c>
      <c r="E4311" s="29">
        <v>100.32</v>
      </c>
      <c r="F4311" s="29">
        <v>1.3486</v>
      </c>
      <c r="G4311" s="29">
        <v>9.9679999999999994E-3</v>
      </c>
      <c r="H4311" s="29">
        <v>0.14630000000000001</v>
      </c>
      <c r="I4311" s="29"/>
      <c r="J4311" s="29">
        <v>1.4836</v>
      </c>
      <c r="K4311" s="29">
        <v>3.0020999999999999E-2</v>
      </c>
      <c r="L4311" s="29">
        <v>0.28220000000000001</v>
      </c>
      <c r="M4311" s="29">
        <v>7.5130000000000002E-2</v>
      </c>
      <c r="N4311" s="29">
        <v>1.448E-2</v>
      </c>
      <c r="O4311" s="29">
        <v>0.86180000000000001</v>
      </c>
      <c r="P4311" s="29">
        <v>1.2430099999999999</v>
      </c>
      <c r="Q4311" s="29">
        <v>2.0947E-2</v>
      </c>
      <c r="R4311" s="29">
        <v>1.9859999999999999E-2</v>
      </c>
      <c r="S4311" s="29">
        <v>2.8351000000000001E-2</v>
      </c>
      <c r="T4311" s="29">
        <v>0.81320000000000003</v>
      </c>
      <c r="U4311" s="29">
        <v>8.7300000000000003E-2</v>
      </c>
      <c r="V4311" s="29">
        <v>0.45269999999999999</v>
      </c>
    </row>
    <row r="4312" spans="1:22" ht="14.25" customHeight="1" x14ac:dyDescent="0.3">
      <c r="A4312" s="57">
        <v>39905</v>
      </c>
      <c r="B4312" s="29">
        <v>17770</v>
      </c>
      <c r="C4312" s="29">
        <v>16943</v>
      </c>
      <c r="D4312" s="29">
        <v>84.445999999999998</v>
      </c>
      <c r="E4312" s="29">
        <v>99.52</v>
      </c>
      <c r="F4312" s="29">
        <v>1.3461000000000001</v>
      </c>
      <c r="G4312" s="29">
        <v>1.0048E-2</v>
      </c>
      <c r="H4312" s="29">
        <v>0.14634</v>
      </c>
      <c r="I4312" s="29"/>
      <c r="J4312" s="29">
        <v>1.4724999999999999</v>
      </c>
      <c r="K4312" s="29">
        <v>3.0032E-2</v>
      </c>
      <c r="L4312" s="29">
        <v>0.28000000000000003</v>
      </c>
      <c r="M4312" s="29">
        <v>7.603E-2</v>
      </c>
      <c r="N4312" s="29">
        <v>1.448E-2</v>
      </c>
      <c r="O4312" s="29">
        <v>0.86209999999999998</v>
      </c>
      <c r="P4312" s="29">
        <v>1.24139</v>
      </c>
      <c r="Q4312" s="29">
        <v>2.0865000000000002E-2</v>
      </c>
      <c r="R4312" s="29">
        <v>1.9859999999999999E-2</v>
      </c>
      <c r="S4312" s="29">
        <v>2.8324999999999999E-2</v>
      </c>
      <c r="T4312" s="29">
        <v>0.80810000000000004</v>
      </c>
      <c r="U4312" s="29">
        <v>8.7970999999999994E-2</v>
      </c>
      <c r="V4312" s="29">
        <v>0.4481</v>
      </c>
    </row>
    <row r="4313" spans="1:22" ht="14.25" customHeight="1" x14ac:dyDescent="0.3">
      <c r="A4313" s="57">
        <v>39904</v>
      </c>
      <c r="B4313" s="29">
        <v>17778</v>
      </c>
      <c r="C4313" s="29">
        <v>16943</v>
      </c>
      <c r="D4313" s="29">
        <v>85.503</v>
      </c>
      <c r="E4313" s="29">
        <v>98.53</v>
      </c>
      <c r="F4313" s="29">
        <v>1.3249</v>
      </c>
      <c r="G4313" s="29">
        <v>1.0149E-2</v>
      </c>
      <c r="H4313" s="29">
        <v>0.14632999999999999</v>
      </c>
      <c r="I4313" s="29"/>
      <c r="J4313" s="29">
        <v>1.4468000000000001</v>
      </c>
      <c r="K4313" s="29">
        <v>2.9565000000000001E-2</v>
      </c>
      <c r="L4313" s="29">
        <v>0.2742</v>
      </c>
      <c r="M4313" s="29">
        <v>7.3690000000000005E-2</v>
      </c>
      <c r="N4313" s="29">
        <v>1.4489999999999999E-2</v>
      </c>
      <c r="O4313" s="29">
        <v>0.86219999999999997</v>
      </c>
      <c r="P4313" s="29">
        <v>1.2413099999999999</v>
      </c>
      <c r="Q4313" s="29">
        <v>2.0757000000000001E-2</v>
      </c>
      <c r="R4313" s="29">
        <v>1.9712E-2</v>
      </c>
      <c r="S4313" s="29">
        <v>2.8195000000000001E-2</v>
      </c>
      <c r="T4313" s="29">
        <v>0.79359999999999997</v>
      </c>
      <c r="U4313" s="29">
        <v>8.6026000000000005E-2</v>
      </c>
      <c r="V4313" s="29">
        <v>0.44</v>
      </c>
    </row>
    <row r="4314" spans="1:22" ht="14.25" customHeight="1" x14ac:dyDescent="0.3">
      <c r="A4314" s="57">
        <v>39903</v>
      </c>
      <c r="B4314" s="29">
        <v>17797</v>
      </c>
      <c r="C4314" s="29">
        <v>16954</v>
      </c>
      <c r="D4314" s="29">
        <v>85.43</v>
      </c>
      <c r="E4314" s="29">
        <v>98.96</v>
      </c>
      <c r="F4314" s="29">
        <v>1.325</v>
      </c>
      <c r="G4314" s="29">
        <v>1.0104E-2</v>
      </c>
      <c r="H4314" s="29">
        <v>0.14634</v>
      </c>
      <c r="I4314" s="29"/>
      <c r="J4314" s="29">
        <v>1.4322999999999999</v>
      </c>
      <c r="K4314" s="29">
        <v>2.9493999999999999E-2</v>
      </c>
      <c r="L4314" s="29">
        <v>0.27429999999999999</v>
      </c>
      <c r="M4314" s="29">
        <v>7.2840000000000002E-2</v>
      </c>
      <c r="N4314" s="29">
        <v>1.4489999999999999E-2</v>
      </c>
      <c r="O4314" s="29">
        <v>0.86370000000000002</v>
      </c>
      <c r="P4314" s="29">
        <v>1.2420800000000001</v>
      </c>
      <c r="Q4314" s="29">
        <v>2.0735E-2</v>
      </c>
      <c r="R4314" s="29">
        <v>1.9712E-2</v>
      </c>
      <c r="S4314" s="29">
        <v>2.8173E-2</v>
      </c>
      <c r="T4314" s="29">
        <v>0.79349999999999998</v>
      </c>
      <c r="U4314" s="29">
        <v>8.5470000000000004E-2</v>
      </c>
      <c r="V4314" s="29">
        <v>0.43030000000000002</v>
      </c>
    </row>
    <row r="4315" spans="1:22" ht="14.25" customHeight="1" x14ac:dyDescent="0.3">
      <c r="A4315" s="57">
        <v>39902</v>
      </c>
      <c r="B4315" s="29">
        <v>17781</v>
      </c>
      <c r="C4315" s="29">
        <v>16963</v>
      </c>
      <c r="D4315" s="29">
        <v>85.869</v>
      </c>
      <c r="E4315" s="29">
        <v>97.26</v>
      </c>
      <c r="F4315" s="29">
        <v>1.3199000000000001</v>
      </c>
      <c r="G4315" s="29">
        <v>1.0281999999999999E-2</v>
      </c>
      <c r="H4315" s="29">
        <v>0.14627000000000001</v>
      </c>
      <c r="I4315" s="29"/>
      <c r="J4315" s="29">
        <v>1.4266000000000001</v>
      </c>
      <c r="K4315" s="29">
        <v>2.9402999999999999E-2</v>
      </c>
      <c r="L4315" s="29">
        <v>0.27350000000000002</v>
      </c>
      <c r="M4315" s="29">
        <v>7.0019999999999999E-2</v>
      </c>
      <c r="N4315" s="29">
        <v>1.4489999999999999E-2</v>
      </c>
      <c r="O4315" s="29">
        <v>0.86809999999999998</v>
      </c>
      <c r="P4315" s="29">
        <v>1.24224</v>
      </c>
      <c r="Q4315" s="29">
        <v>2.061E-2</v>
      </c>
      <c r="R4315" s="29">
        <v>1.9535E-2</v>
      </c>
      <c r="S4315" s="29">
        <v>2.8094000000000001E-2</v>
      </c>
      <c r="T4315" s="29">
        <v>0.79210000000000003</v>
      </c>
      <c r="U4315" s="29">
        <v>8.5990999999999998E-2</v>
      </c>
      <c r="V4315" s="29">
        <v>0.4289</v>
      </c>
    </row>
    <row r="4316" spans="1:22" ht="14.25" customHeight="1" x14ac:dyDescent="0.3">
      <c r="A4316" s="57">
        <v>39899</v>
      </c>
      <c r="B4316" s="29">
        <v>17790</v>
      </c>
      <c r="C4316" s="29">
        <v>16970</v>
      </c>
      <c r="D4316" s="29">
        <v>85.111000000000004</v>
      </c>
      <c r="E4316" s="29">
        <v>97.86</v>
      </c>
      <c r="F4316" s="29">
        <v>1.3287</v>
      </c>
      <c r="G4316" s="29">
        <v>1.0219000000000001E-2</v>
      </c>
      <c r="H4316" s="29">
        <v>0.14635999999999999</v>
      </c>
      <c r="I4316" s="29"/>
      <c r="J4316" s="29">
        <v>1.4319999999999999</v>
      </c>
      <c r="K4316" s="29">
        <v>2.9595E-2</v>
      </c>
      <c r="L4316" s="29">
        <v>0.27539999999999998</v>
      </c>
      <c r="M4316" s="29">
        <v>7.3840000000000003E-2</v>
      </c>
      <c r="N4316" s="29">
        <v>1.4489999999999999E-2</v>
      </c>
      <c r="O4316" s="29">
        <v>0.86890000000000001</v>
      </c>
      <c r="P4316" s="29">
        <v>1.2430099999999999</v>
      </c>
      <c r="Q4316" s="29">
        <v>2.0804E-2</v>
      </c>
      <c r="R4316" s="29">
        <v>1.9776999999999999E-2</v>
      </c>
      <c r="S4316" s="29">
        <v>2.8244999999999999E-2</v>
      </c>
      <c r="T4316" s="29">
        <v>0.80559999999999998</v>
      </c>
      <c r="U4316" s="29">
        <v>8.7165000000000006E-2</v>
      </c>
      <c r="V4316" s="29">
        <v>0.4365</v>
      </c>
    </row>
    <row r="4317" spans="1:22" ht="14.25" customHeight="1" x14ac:dyDescent="0.3">
      <c r="A4317" s="57">
        <v>39898</v>
      </c>
      <c r="B4317" s="29">
        <v>17787</v>
      </c>
      <c r="C4317" s="29">
        <v>16975</v>
      </c>
      <c r="D4317" s="29">
        <v>84.165000000000006</v>
      </c>
      <c r="E4317" s="29">
        <v>98.71</v>
      </c>
      <c r="F4317" s="29">
        <v>1.3526</v>
      </c>
      <c r="G4317" s="29">
        <v>1.013E-2</v>
      </c>
      <c r="H4317" s="29">
        <v>0.14637</v>
      </c>
      <c r="I4317" s="29"/>
      <c r="J4317" s="29">
        <v>1.4453</v>
      </c>
      <c r="K4317" s="29">
        <v>2.9586999999999999E-2</v>
      </c>
      <c r="L4317" s="29">
        <v>0.2762</v>
      </c>
      <c r="M4317" s="29">
        <v>7.5579999999999994E-2</v>
      </c>
      <c r="N4317" s="29">
        <v>1.4489999999999999E-2</v>
      </c>
      <c r="O4317" s="29">
        <v>0.87570000000000003</v>
      </c>
      <c r="P4317" s="29">
        <v>1.24316</v>
      </c>
      <c r="Q4317" s="29">
        <v>2.0816000000000001E-2</v>
      </c>
      <c r="R4317" s="29">
        <v>1.9776999999999999E-2</v>
      </c>
      <c r="S4317" s="29">
        <v>2.8275000000000002E-2</v>
      </c>
      <c r="T4317" s="29">
        <v>0.81259999999999999</v>
      </c>
      <c r="U4317" s="29">
        <v>8.6138000000000006E-2</v>
      </c>
      <c r="V4317" s="29">
        <v>0.44469999999999998</v>
      </c>
    </row>
    <row r="4318" spans="1:22" ht="14.25" customHeight="1" x14ac:dyDescent="0.3">
      <c r="A4318" s="57">
        <v>39897</v>
      </c>
      <c r="B4318" s="29">
        <v>17764</v>
      </c>
      <c r="C4318" s="29">
        <v>16978</v>
      </c>
      <c r="D4318" s="29">
        <v>83.808000000000007</v>
      </c>
      <c r="E4318" s="29">
        <v>97.54</v>
      </c>
      <c r="F4318" s="29">
        <v>1.3583000000000001</v>
      </c>
      <c r="G4318" s="29">
        <v>1.0253E-2</v>
      </c>
      <c r="H4318" s="29">
        <v>0.1464</v>
      </c>
      <c r="I4318" s="29"/>
      <c r="J4318" s="29">
        <v>1.4552</v>
      </c>
      <c r="K4318" s="29">
        <v>2.9516000000000001E-2</v>
      </c>
      <c r="L4318" s="29">
        <v>0.27479999999999999</v>
      </c>
      <c r="M4318" s="29">
        <v>7.3480000000000004E-2</v>
      </c>
      <c r="N4318" s="29">
        <v>1.4489999999999999E-2</v>
      </c>
      <c r="O4318" s="29">
        <v>0.87619999999999998</v>
      </c>
      <c r="P4318" s="29">
        <v>1.2414700000000001</v>
      </c>
      <c r="Q4318" s="29">
        <v>2.0785999999999999E-2</v>
      </c>
      <c r="R4318" s="29">
        <v>1.9708E-2</v>
      </c>
      <c r="S4318" s="29">
        <v>2.8201E-2</v>
      </c>
      <c r="T4318" s="29">
        <v>0.81179999999999997</v>
      </c>
      <c r="U4318" s="29">
        <v>8.5931999999999994E-2</v>
      </c>
      <c r="V4318" s="29">
        <v>0.44690000000000002</v>
      </c>
    </row>
    <row r="4319" spans="1:22" ht="14.25" customHeight="1" x14ac:dyDescent="0.3">
      <c r="A4319" s="57">
        <v>39896</v>
      </c>
      <c r="B4319" s="29">
        <v>17700</v>
      </c>
      <c r="C4319" s="29">
        <v>16980</v>
      </c>
      <c r="D4319" s="29">
        <v>83.858000000000004</v>
      </c>
      <c r="E4319" s="29">
        <v>97.86</v>
      </c>
      <c r="F4319" s="29">
        <v>1.3468</v>
      </c>
      <c r="G4319" s="29">
        <v>1.0219000000000001E-2</v>
      </c>
      <c r="H4319" s="29">
        <v>0.14641999999999999</v>
      </c>
      <c r="I4319" s="29"/>
      <c r="J4319" s="29">
        <v>1.4681</v>
      </c>
      <c r="K4319" s="29">
        <v>2.9603000000000001E-2</v>
      </c>
      <c r="L4319" s="29">
        <v>0.2747</v>
      </c>
      <c r="M4319" s="29">
        <v>7.2169999999999998E-2</v>
      </c>
      <c r="N4319" s="29">
        <v>1.4489999999999999E-2</v>
      </c>
      <c r="O4319" s="29">
        <v>0.87629999999999997</v>
      </c>
      <c r="P4319" s="29">
        <v>1.24224</v>
      </c>
      <c r="Q4319" s="29">
        <v>2.0833000000000001E-2</v>
      </c>
      <c r="R4319" s="29">
        <v>1.9717999999999999E-2</v>
      </c>
      <c r="S4319" s="29">
        <v>2.8239E-2</v>
      </c>
      <c r="T4319" s="29">
        <v>0.81159999999999999</v>
      </c>
      <c r="U4319" s="29">
        <v>8.7817000000000006E-2</v>
      </c>
      <c r="V4319" s="29">
        <v>0.4446</v>
      </c>
    </row>
    <row r="4320" spans="1:22" ht="14.25" customHeight="1" x14ac:dyDescent="0.3">
      <c r="A4320" s="57">
        <v>39895</v>
      </c>
      <c r="B4320" s="29">
        <v>17487</v>
      </c>
      <c r="C4320" s="29">
        <v>16980</v>
      </c>
      <c r="D4320" s="29">
        <v>83.426000000000002</v>
      </c>
      <c r="E4320" s="29">
        <v>96.95</v>
      </c>
      <c r="F4320" s="29">
        <v>1.3633</v>
      </c>
      <c r="G4320" s="29">
        <v>1.0314E-2</v>
      </c>
      <c r="H4320" s="29">
        <v>0.14635000000000001</v>
      </c>
      <c r="I4320" s="29"/>
      <c r="J4320" s="29">
        <v>1.4572000000000001</v>
      </c>
      <c r="K4320" s="29">
        <v>2.9599E-2</v>
      </c>
      <c r="L4320" s="29">
        <v>0.2752</v>
      </c>
      <c r="M4320" s="29">
        <v>7.2209999999999996E-2</v>
      </c>
      <c r="N4320" s="29">
        <v>1.4489999999999999E-2</v>
      </c>
      <c r="O4320" s="29">
        <v>0.87690000000000001</v>
      </c>
      <c r="P4320" s="29">
        <v>1.2421599999999999</v>
      </c>
      <c r="Q4320" s="29">
        <v>2.0846E-2</v>
      </c>
      <c r="R4320" s="29">
        <v>1.9814999999999999E-2</v>
      </c>
      <c r="S4320" s="29">
        <v>2.8296999999999999E-2</v>
      </c>
      <c r="T4320" s="29">
        <v>0.81879999999999997</v>
      </c>
      <c r="U4320" s="29">
        <v>8.7991E-2</v>
      </c>
      <c r="V4320" s="29">
        <v>0.4456</v>
      </c>
    </row>
    <row r="4321" spans="1:22" ht="14.25" customHeight="1" x14ac:dyDescent="0.3">
      <c r="A4321" s="57">
        <v>39892</v>
      </c>
      <c r="B4321" s="29">
        <v>17478</v>
      </c>
      <c r="C4321" s="29">
        <v>16981</v>
      </c>
      <c r="D4321" s="29">
        <v>83.840999999999994</v>
      </c>
      <c r="E4321" s="29">
        <v>95.94</v>
      </c>
      <c r="F4321" s="29">
        <v>1.3582000000000001</v>
      </c>
      <c r="G4321" s="29">
        <v>1.042E-2</v>
      </c>
      <c r="H4321" s="29">
        <v>0.14646000000000001</v>
      </c>
      <c r="I4321" s="29"/>
      <c r="J4321" s="29">
        <v>1.4464999999999999</v>
      </c>
      <c r="K4321" s="29">
        <v>2.9609E-2</v>
      </c>
      <c r="L4321" s="29">
        <v>0.2742</v>
      </c>
      <c r="M4321" s="29">
        <v>7.1110000000000007E-2</v>
      </c>
      <c r="N4321" s="29">
        <v>1.4489999999999999E-2</v>
      </c>
      <c r="O4321" s="29">
        <v>0.87729999999999997</v>
      </c>
      <c r="P4321" s="29">
        <v>1.2416199999999999</v>
      </c>
      <c r="Q4321" s="29">
        <v>2.0730999999999999E-2</v>
      </c>
      <c r="R4321" s="29">
        <v>1.9744999999999999E-2</v>
      </c>
      <c r="S4321" s="29">
        <v>2.8299000000000001E-2</v>
      </c>
      <c r="T4321" s="29">
        <v>0.80589999999999995</v>
      </c>
      <c r="U4321" s="29">
        <v>8.4927000000000002E-2</v>
      </c>
      <c r="V4321" s="29">
        <v>0.4405</v>
      </c>
    </row>
    <row r="4322" spans="1:22" ht="14.25" customHeight="1" x14ac:dyDescent="0.3">
      <c r="A4322" s="57">
        <v>39891</v>
      </c>
      <c r="B4322" s="29">
        <v>17486</v>
      </c>
      <c r="C4322" s="29">
        <v>16978</v>
      </c>
      <c r="D4322" s="29">
        <v>83.129000000000005</v>
      </c>
      <c r="E4322" s="29">
        <v>94.52</v>
      </c>
      <c r="F4322" s="29">
        <v>1.3665</v>
      </c>
      <c r="G4322" s="29">
        <v>1.0578000000000001E-2</v>
      </c>
      <c r="H4322" s="29">
        <v>0.14645</v>
      </c>
      <c r="I4322" s="29"/>
      <c r="J4322" s="29">
        <v>1.4505999999999999</v>
      </c>
      <c r="K4322" s="29">
        <v>2.9499999999999998E-2</v>
      </c>
      <c r="L4322" s="29">
        <v>0.27360000000000001</v>
      </c>
      <c r="M4322" s="29">
        <v>7.1919999999999998E-2</v>
      </c>
      <c r="N4322" s="29">
        <v>1.4489999999999999E-2</v>
      </c>
      <c r="O4322" s="29">
        <v>0.87619999999999998</v>
      </c>
      <c r="P4322" s="29">
        <v>1.24255</v>
      </c>
      <c r="Q4322" s="29">
        <v>2.0709000000000002E-2</v>
      </c>
      <c r="R4322" s="29">
        <v>1.9844000000000001E-2</v>
      </c>
      <c r="S4322" s="29">
        <v>2.8249E-2</v>
      </c>
      <c r="T4322" s="29">
        <v>0.80669999999999997</v>
      </c>
      <c r="U4322" s="29">
        <v>8.3859000000000003E-2</v>
      </c>
      <c r="V4322" s="29">
        <v>0.44309999999999999</v>
      </c>
    </row>
    <row r="4323" spans="1:22" ht="14.25" customHeight="1" x14ac:dyDescent="0.3">
      <c r="A4323" s="57">
        <v>39890</v>
      </c>
      <c r="B4323" s="29">
        <v>17484</v>
      </c>
      <c r="C4323" s="29">
        <v>16976</v>
      </c>
      <c r="D4323" s="29">
        <v>84.594999999999999</v>
      </c>
      <c r="E4323" s="29">
        <v>96.23</v>
      </c>
      <c r="F4323" s="29">
        <v>1.3473999999999999</v>
      </c>
      <c r="G4323" s="29">
        <v>1.0392999999999999E-2</v>
      </c>
      <c r="H4323" s="29">
        <v>0.14631</v>
      </c>
      <c r="I4323" s="29"/>
      <c r="J4323" s="29">
        <v>1.4275</v>
      </c>
      <c r="K4323" s="29">
        <v>2.9291999999999999E-2</v>
      </c>
      <c r="L4323" s="29">
        <v>0.27429999999999999</v>
      </c>
      <c r="M4323" s="29">
        <v>7.2419999999999998E-2</v>
      </c>
      <c r="N4323" s="29">
        <v>1.4489999999999999E-2</v>
      </c>
      <c r="O4323" s="29">
        <v>0.87590000000000001</v>
      </c>
      <c r="P4323" s="29">
        <v>1.24285</v>
      </c>
      <c r="Q4323" s="29">
        <v>2.0667999999999999E-2</v>
      </c>
      <c r="R4323" s="29">
        <v>1.9494000000000001E-2</v>
      </c>
      <c r="S4323" s="29">
        <v>2.7968E-2</v>
      </c>
      <c r="T4323" s="29">
        <v>0.80220000000000002</v>
      </c>
      <c r="U4323" s="29">
        <v>8.4034999999999999E-2</v>
      </c>
      <c r="V4323" s="29">
        <v>0.4446</v>
      </c>
    </row>
    <row r="4324" spans="1:22" ht="14.25" customHeight="1" x14ac:dyDescent="0.3">
      <c r="A4324" s="57">
        <v>39889</v>
      </c>
      <c r="B4324" s="29">
        <v>17486</v>
      </c>
      <c r="C4324" s="29">
        <v>16977</v>
      </c>
      <c r="D4324" s="29">
        <v>86.933000000000007</v>
      </c>
      <c r="E4324" s="29">
        <v>98.6</v>
      </c>
      <c r="F4324" s="29">
        <v>1.3017000000000001</v>
      </c>
      <c r="G4324" s="29">
        <v>1.0141000000000001E-2</v>
      </c>
      <c r="H4324" s="29">
        <v>0.14626</v>
      </c>
      <c r="I4324" s="29"/>
      <c r="J4324" s="29">
        <v>1.4036999999999999</v>
      </c>
      <c r="K4324" s="29">
        <v>2.9214E-2</v>
      </c>
      <c r="L4324" s="29">
        <v>0.27329999999999999</v>
      </c>
      <c r="M4324" s="29">
        <v>7.1080000000000004E-2</v>
      </c>
      <c r="N4324" s="29">
        <v>1.4489999999999999E-2</v>
      </c>
      <c r="O4324" s="29">
        <v>0.87570000000000003</v>
      </c>
      <c r="P4324" s="29">
        <v>1.2445600000000001</v>
      </c>
      <c r="Q4324" s="29">
        <v>2.0721E-2</v>
      </c>
      <c r="R4324" s="29">
        <v>1.9421999999999998E-2</v>
      </c>
      <c r="S4324" s="29">
        <v>2.7924999999999998E-2</v>
      </c>
      <c r="T4324" s="29">
        <v>0.7873</v>
      </c>
      <c r="U4324" s="29">
        <v>8.3062999999999998E-2</v>
      </c>
      <c r="V4324" s="29">
        <v>0.43790000000000001</v>
      </c>
    </row>
    <row r="4325" spans="1:22" ht="14.25" customHeight="1" x14ac:dyDescent="0.3">
      <c r="A4325" s="57">
        <v>39888</v>
      </c>
      <c r="B4325" s="29">
        <v>17481</v>
      </c>
      <c r="C4325" s="29">
        <v>16975</v>
      </c>
      <c r="D4325" s="29">
        <v>86.945999999999998</v>
      </c>
      <c r="E4325" s="29">
        <v>98.18</v>
      </c>
      <c r="F4325" s="29">
        <v>1.2968</v>
      </c>
      <c r="G4325" s="29">
        <v>1.0185E-2</v>
      </c>
      <c r="H4325" s="29">
        <v>0.14623</v>
      </c>
      <c r="I4325" s="29"/>
      <c r="J4325" s="29">
        <v>1.4064000000000001</v>
      </c>
      <c r="K4325" s="29">
        <v>2.9176000000000001E-2</v>
      </c>
      <c r="L4325" s="29">
        <v>0.27310000000000001</v>
      </c>
      <c r="M4325" s="29">
        <v>7.0169999999999996E-2</v>
      </c>
      <c r="N4325" s="29">
        <v>1.4489999999999999E-2</v>
      </c>
      <c r="O4325" s="29">
        <v>0.87590000000000001</v>
      </c>
      <c r="P4325" s="29">
        <v>1.24394</v>
      </c>
      <c r="Q4325" s="29">
        <v>2.0725E-2</v>
      </c>
      <c r="R4325" s="29">
        <v>1.9456000000000001E-2</v>
      </c>
      <c r="S4325" s="29">
        <v>2.7917000000000001E-2</v>
      </c>
      <c r="T4325" s="29">
        <v>0.7863</v>
      </c>
      <c r="U4325" s="29">
        <v>8.3824999999999997E-2</v>
      </c>
      <c r="V4325" s="29">
        <v>0.43780000000000002</v>
      </c>
    </row>
    <row r="4326" spans="1:22" ht="14.25" customHeight="1" x14ac:dyDescent="0.3">
      <c r="A4326" s="57">
        <v>39885</v>
      </c>
      <c r="B4326" s="29">
        <v>17482</v>
      </c>
      <c r="C4326" s="29">
        <v>16974</v>
      </c>
      <c r="D4326" s="29">
        <v>87.427999999999997</v>
      </c>
      <c r="E4326" s="29">
        <v>97.95</v>
      </c>
      <c r="F4326" s="29">
        <v>1.2927999999999999</v>
      </c>
      <c r="G4326" s="29">
        <v>1.0205000000000001E-2</v>
      </c>
      <c r="H4326" s="29">
        <v>0.14624999999999999</v>
      </c>
      <c r="I4326" s="29"/>
      <c r="J4326" s="29">
        <v>1.4001999999999999</v>
      </c>
      <c r="K4326" s="29">
        <v>2.8996000000000001E-2</v>
      </c>
      <c r="L4326" s="29">
        <v>0.26989999999999997</v>
      </c>
      <c r="M4326" s="29">
        <v>6.7299999999999999E-2</v>
      </c>
      <c r="N4326" s="29">
        <v>1.4500000000000001E-2</v>
      </c>
      <c r="O4326" s="29">
        <v>0.87680000000000002</v>
      </c>
      <c r="P4326" s="29">
        <v>1.24533</v>
      </c>
      <c r="Q4326" s="29">
        <v>2.0653000000000001E-2</v>
      </c>
      <c r="R4326" s="29">
        <v>1.9417E-2</v>
      </c>
      <c r="S4326" s="29">
        <v>2.7816E-2</v>
      </c>
      <c r="T4326" s="29">
        <v>0.78659999999999997</v>
      </c>
      <c r="U4326" s="29">
        <v>8.3648E-2</v>
      </c>
      <c r="V4326" s="29">
        <v>0.43430000000000002</v>
      </c>
    </row>
    <row r="4327" spans="1:22" ht="14.25" customHeight="1" x14ac:dyDescent="0.3">
      <c r="A4327" s="57">
        <v>39884</v>
      </c>
      <c r="B4327" s="29">
        <v>17485</v>
      </c>
      <c r="C4327" s="29">
        <v>16976</v>
      </c>
      <c r="D4327" s="29">
        <v>87.66</v>
      </c>
      <c r="E4327" s="29">
        <v>97.72</v>
      </c>
      <c r="F4327" s="29">
        <v>1.2912999999999999</v>
      </c>
      <c r="G4327" s="29">
        <v>1.0233000000000001E-2</v>
      </c>
      <c r="H4327" s="29">
        <v>0.14623</v>
      </c>
      <c r="I4327" s="29"/>
      <c r="J4327" s="29">
        <v>1.3938999999999999</v>
      </c>
      <c r="K4327" s="29">
        <v>2.9044E-2</v>
      </c>
      <c r="L4327" s="29">
        <v>0.27210000000000001</v>
      </c>
      <c r="M4327" s="29">
        <v>6.7720000000000002E-2</v>
      </c>
      <c r="N4327" s="29">
        <v>1.4500000000000001E-2</v>
      </c>
      <c r="O4327" s="29">
        <v>0.87450000000000006</v>
      </c>
      <c r="P4327" s="29">
        <v>1.24821</v>
      </c>
      <c r="Q4327" s="29">
        <v>2.0681000000000001E-2</v>
      </c>
      <c r="R4327" s="29">
        <v>1.9283000000000002E-2</v>
      </c>
      <c r="S4327" s="29">
        <v>2.7879000000000001E-2</v>
      </c>
      <c r="T4327" s="29">
        <v>0.78269999999999995</v>
      </c>
      <c r="U4327" s="29">
        <v>8.3745E-2</v>
      </c>
      <c r="V4327" s="29">
        <v>0.4355</v>
      </c>
    </row>
    <row r="4328" spans="1:22" ht="14.25" customHeight="1" x14ac:dyDescent="0.3">
      <c r="A4328" s="57">
        <v>39883</v>
      </c>
      <c r="B4328" s="29">
        <v>17478</v>
      </c>
      <c r="C4328" s="29">
        <v>16977</v>
      </c>
      <c r="D4328" s="29">
        <v>87.867999999999995</v>
      </c>
      <c r="E4328" s="29">
        <v>97.28</v>
      </c>
      <c r="F4328" s="29">
        <v>1.2837000000000001</v>
      </c>
      <c r="G4328" s="29">
        <v>1.0279999999999999E-2</v>
      </c>
      <c r="H4328" s="29">
        <v>0.14618999999999999</v>
      </c>
      <c r="I4328" s="29"/>
      <c r="J4328" s="29">
        <v>1.3874</v>
      </c>
      <c r="K4328" s="29">
        <v>2.8996999999999998E-2</v>
      </c>
      <c r="L4328" s="29">
        <v>0.27179999999999999</v>
      </c>
      <c r="M4328" s="29">
        <v>6.7510000000000001E-2</v>
      </c>
      <c r="N4328" s="29">
        <v>1.451E-2</v>
      </c>
      <c r="O4328" s="29">
        <v>0.87529999999999997</v>
      </c>
      <c r="P4328" s="29">
        <v>1.24533</v>
      </c>
      <c r="Q4328" s="29">
        <v>2.0693E-2</v>
      </c>
      <c r="R4328" s="29">
        <v>1.9286000000000001E-2</v>
      </c>
      <c r="S4328" s="29">
        <v>2.7799000000000001E-2</v>
      </c>
      <c r="T4328" s="29">
        <v>0.7782</v>
      </c>
      <c r="U4328" s="29">
        <v>8.3162E-2</v>
      </c>
      <c r="V4328" s="29">
        <v>0.42709999999999998</v>
      </c>
    </row>
    <row r="4329" spans="1:22" ht="14.25" customHeight="1" x14ac:dyDescent="0.3">
      <c r="A4329" s="57">
        <v>39882</v>
      </c>
      <c r="B4329" s="29">
        <v>17481</v>
      </c>
      <c r="C4329" s="29">
        <v>16975</v>
      </c>
      <c r="D4329" s="29">
        <v>88.927000000000007</v>
      </c>
      <c r="E4329" s="29">
        <v>98.67</v>
      </c>
      <c r="F4329" s="29">
        <v>1.2682</v>
      </c>
      <c r="G4329" s="29">
        <v>1.0135E-2</v>
      </c>
      <c r="H4329" s="29">
        <v>0.14616999999999999</v>
      </c>
      <c r="I4329" s="29"/>
      <c r="J4329" s="29">
        <v>1.3753</v>
      </c>
      <c r="K4329" s="29">
        <v>2.9111999999999999E-2</v>
      </c>
      <c r="L4329" s="29">
        <v>0.27139999999999997</v>
      </c>
      <c r="M4329" s="29">
        <v>6.6860000000000003E-2</v>
      </c>
      <c r="N4329" s="29">
        <v>1.451E-2</v>
      </c>
      <c r="O4329" s="29">
        <v>0.87450000000000006</v>
      </c>
      <c r="P4329" s="29">
        <v>1.2410000000000001</v>
      </c>
      <c r="Q4329" s="29">
        <v>2.0715000000000001E-2</v>
      </c>
      <c r="R4329" s="29">
        <v>1.9286000000000001E-2</v>
      </c>
      <c r="S4329" s="29">
        <v>2.7806999999999998E-2</v>
      </c>
      <c r="T4329" s="29">
        <v>0.78190000000000004</v>
      </c>
      <c r="U4329" s="29">
        <v>8.4213999999999997E-2</v>
      </c>
      <c r="V4329" s="29">
        <v>0.4284</v>
      </c>
    </row>
    <row r="4330" spans="1:22" ht="14.25" customHeight="1" x14ac:dyDescent="0.3">
      <c r="A4330" s="57">
        <v>39881</v>
      </c>
      <c r="B4330" s="29">
        <v>17481</v>
      </c>
      <c r="C4330" s="29">
        <v>16972</v>
      </c>
      <c r="D4330" s="29">
        <v>89.009</v>
      </c>
      <c r="E4330" s="29">
        <v>98.85</v>
      </c>
      <c r="F4330" s="29">
        <v>1.2611000000000001</v>
      </c>
      <c r="G4330" s="29">
        <v>1.0116999999999999E-2</v>
      </c>
      <c r="H4330" s="29">
        <v>0.1462</v>
      </c>
      <c r="I4330" s="29"/>
      <c r="J4330" s="29">
        <v>1.3775999999999999</v>
      </c>
      <c r="K4330" s="29">
        <v>2.8698999999999999E-2</v>
      </c>
      <c r="L4330" s="29">
        <v>0.26879999999999998</v>
      </c>
      <c r="M4330" s="29">
        <v>6.4500000000000002E-2</v>
      </c>
      <c r="N4330" s="29">
        <v>1.451E-2</v>
      </c>
      <c r="O4330" s="29">
        <v>0.87429999999999997</v>
      </c>
      <c r="P4330" s="29">
        <v>1.2406999999999999</v>
      </c>
      <c r="Q4330" s="29">
        <v>2.0614E-2</v>
      </c>
      <c r="R4330" s="29">
        <v>1.9286000000000001E-2</v>
      </c>
      <c r="S4330" s="29">
        <v>2.7666E-2</v>
      </c>
      <c r="T4330" s="29">
        <v>0.76849999999999996</v>
      </c>
      <c r="U4330" s="29">
        <v>8.3142999999999995E-2</v>
      </c>
      <c r="V4330" s="29">
        <v>0.41909999999999997</v>
      </c>
    </row>
    <row r="4331" spans="1:22" ht="14.25" customHeight="1" x14ac:dyDescent="0.3">
      <c r="A4331" s="57">
        <v>39878</v>
      </c>
      <c r="B4331" s="29">
        <v>17481</v>
      </c>
      <c r="C4331" s="29">
        <v>16973</v>
      </c>
      <c r="D4331" s="29">
        <v>88.512</v>
      </c>
      <c r="E4331" s="29">
        <v>98.26</v>
      </c>
      <c r="F4331" s="29">
        <v>1.2653000000000001</v>
      </c>
      <c r="G4331" s="29">
        <v>1.0177E-2</v>
      </c>
      <c r="H4331" s="29">
        <v>0.1462</v>
      </c>
      <c r="I4331" s="29"/>
      <c r="J4331" s="29">
        <v>1.4094</v>
      </c>
      <c r="K4331" s="29">
        <v>2.8802000000000001E-2</v>
      </c>
      <c r="L4331" s="29">
        <v>0.26819999999999999</v>
      </c>
      <c r="M4331" s="29">
        <v>6.4600000000000005E-2</v>
      </c>
      <c r="N4331" s="29">
        <v>1.451E-2</v>
      </c>
      <c r="O4331" s="29">
        <v>0.87490000000000001</v>
      </c>
      <c r="P4331" s="29">
        <v>1.24247</v>
      </c>
      <c r="Q4331" s="29">
        <v>2.0584999999999999E-2</v>
      </c>
      <c r="R4331" s="29">
        <v>1.9345999999999999E-2</v>
      </c>
      <c r="S4331" s="29">
        <v>2.7782000000000001E-2</v>
      </c>
      <c r="T4331" s="29">
        <v>0.77700000000000002</v>
      </c>
      <c r="U4331" s="29">
        <v>8.3056000000000005E-2</v>
      </c>
      <c r="V4331" s="29">
        <v>0.41909999999999997</v>
      </c>
    </row>
    <row r="4332" spans="1:22" ht="14.25" customHeight="1" x14ac:dyDescent="0.3">
      <c r="A4332" s="57">
        <v>39877</v>
      </c>
      <c r="B4332" s="29">
        <v>17479</v>
      </c>
      <c r="C4332" s="29">
        <v>16971</v>
      </c>
      <c r="D4332" s="29">
        <v>89.105000000000004</v>
      </c>
      <c r="E4332" s="29">
        <v>98.07</v>
      </c>
      <c r="F4332" s="29">
        <v>1.254</v>
      </c>
      <c r="G4332" s="29">
        <v>1.0194999999999999E-2</v>
      </c>
      <c r="H4332" s="29">
        <v>0.14618</v>
      </c>
      <c r="I4332" s="29"/>
      <c r="J4332" s="29">
        <v>1.4117999999999999</v>
      </c>
      <c r="K4332" s="29">
        <v>2.8570999999999999E-2</v>
      </c>
      <c r="L4332" s="29">
        <v>0.2671</v>
      </c>
      <c r="M4332" s="29">
        <v>6.3140000000000002E-2</v>
      </c>
      <c r="N4332" s="29">
        <v>1.451E-2</v>
      </c>
      <c r="O4332" s="29">
        <v>0.87529999999999997</v>
      </c>
      <c r="P4332" s="29">
        <v>1.24549</v>
      </c>
      <c r="Q4332" s="29">
        <v>2.0618999999999998E-2</v>
      </c>
      <c r="R4332" s="29">
        <v>1.932E-2</v>
      </c>
      <c r="S4332" s="29">
        <v>2.7605000000000001E-2</v>
      </c>
      <c r="T4332" s="29">
        <v>0.77449999999999997</v>
      </c>
      <c r="U4332" s="29">
        <v>8.2752000000000006E-2</v>
      </c>
      <c r="V4332" s="29">
        <v>0.4173</v>
      </c>
    </row>
    <row r="4333" spans="1:22" ht="14.25" customHeight="1" x14ac:dyDescent="0.3">
      <c r="A4333" s="57">
        <v>39876</v>
      </c>
      <c r="B4333" s="29">
        <v>17476</v>
      </c>
      <c r="C4333" s="29">
        <v>16969</v>
      </c>
      <c r="D4333" s="29">
        <v>88.576999999999998</v>
      </c>
      <c r="E4333" s="29">
        <v>99.16</v>
      </c>
      <c r="F4333" s="29">
        <v>1.2661</v>
      </c>
      <c r="G4333" s="29">
        <v>1.0085E-2</v>
      </c>
      <c r="H4333" s="29">
        <v>0.14613999999999999</v>
      </c>
      <c r="I4333" s="29"/>
      <c r="J4333" s="29">
        <v>1.4194</v>
      </c>
      <c r="K4333" s="29">
        <v>2.8719000000000001E-2</v>
      </c>
      <c r="L4333" s="29">
        <v>0.26910000000000001</v>
      </c>
      <c r="M4333" s="29">
        <v>6.4460000000000003E-2</v>
      </c>
      <c r="N4333" s="29">
        <v>1.451E-2</v>
      </c>
      <c r="O4333" s="29">
        <v>0.87519999999999998</v>
      </c>
      <c r="P4333" s="29">
        <v>1.24688</v>
      </c>
      <c r="Q4333" s="29">
        <v>2.0627E-2</v>
      </c>
      <c r="R4333" s="29">
        <v>1.9406E-2</v>
      </c>
      <c r="S4333" s="29">
        <v>2.7716999999999999E-2</v>
      </c>
      <c r="T4333" s="29">
        <v>0.78549999999999998</v>
      </c>
      <c r="U4333" s="29">
        <v>8.3335000000000006E-2</v>
      </c>
      <c r="V4333" s="29">
        <v>0.42209999999999998</v>
      </c>
    </row>
    <row r="4334" spans="1:22" ht="14.25" customHeight="1" x14ac:dyDescent="0.3">
      <c r="A4334" s="57">
        <v>39875</v>
      </c>
      <c r="B4334" s="29">
        <v>17477</v>
      </c>
      <c r="C4334" s="29">
        <v>16970</v>
      </c>
      <c r="D4334" s="29">
        <v>88.91</v>
      </c>
      <c r="E4334" s="29">
        <v>98.17</v>
      </c>
      <c r="F4334" s="29">
        <v>1.2561</v>
      </c>
      <c r="G4334" s="29">
        <v>1.0187999999999999E-2</v>
      </c>
      <c r="H4334" s="29">
        <v>0.14616000000000001</v>
      </c>
      <c r="I4334" s="29"/>
      <c r="J4334" s="29">
        <v>1.405</v>
      </c>
      <c r="K4334" s="29">
        <v>2.8486000000000001E-2</v>
      </c>
      <c r="L4334" s="29">
        <v>0.26919999999999999</v>
      </c>
      <c r="M4334" s="29">
        <v>6.4439999999999997E-2</v>
      </c>
      <c r="N4334" s="29">
        <v>1.451E-2</v>
      </c>
      <c r="O4334" s="29">
        <v>0.87519999999999998</v>
      </c>
      <c r="P4334" s="29">
        <v>1.24875</v>
      </c>
      <c r="Q4334" s="29">
        <v>2.0521000000000001E-2</v>
      </c>
      <c r="R4334" s="29">
        <v>1.9238000000000002E-2</v>
      </c>
      <c r="S4334" s="29">
        <v>2.768E-2</v>
      </c>
      <c r="T4334" s="29">
        <v>0.77339999999999998</v>
      </c>
      <c r="U4334" s="29">
        <v>8.2988000000000006E-2</v>
      </c>
      <c r="V4334" s="29">
        <v>0.41310000000000002</v>
      </c>
    </row>
    <row r="4335" spans="1:22" ht="14.25" customHeight="1" x14ac:dyDescent="0.3">
      <c r="A4335" s="57">
        <v>39874</v>
      </c>
      <c r="B4335" s="29">
        <v>17466</v>
      </c>
      <c r="C4335" s="29">
        <v>16972</v>
      </c>
      <c r="D4335" s="29">
        <v>88.94</v>
      </c>
      <c r="E4335" s="29">
        <v>97.46</v>
      </c>
      <c r="F4335" s="29">
        <v>1.2578</v>
      </c>
      <c r="G4335" s="29">
        <v>1.0262E-2</v>
      </c>
      <c r="H4335" s="29">
        <v>0.14607999999999999</v>
      </c>
      <c r="I4335" s="29"/>
      <c r="J4335" s="29">
        <v>1.4055</v>
      </c>
      <c r="K4335" s="29">
        <v>2.8372999999999999E-2</v>
      </c>
      <c r="L4335" s="29">
        <v>0.26750000000000002</v>
      </c>
      <c r="M4335" s="29">
        <v>6.3670000000000004E-2</v>
      </c>
      <c r="N4335" s="29">
        <v>1.451E-2</v>
      </c>
      <c r="O4335" s="29">
        <v>0.87480000000000002</v>
      </c>
      <c r="P4335" s="29">
        <v>1.2511000000000001</v>
      </c>
      <c r="Q4335" s="29">
        <v>2.0438999999999999E-2</v>
      </c>
      <c r="R4335" s="29">
        <v>1.9252999999999999E-2</v>
      </c>
      <c r="S4335" s="29">
        <v>2.7567000000000001E-2</v>
      </c>
      <c r="T4335" s="29">
        <v>0.77310000000000001</v>
      </c>
      <c r="U4335" s="29">
        <v>8.1969E-2</v>
      </c>
      <c r="V4335" s="29">
        <v>0.40810000000000002</v>
      </c>
    </row>
    <row r="4336" spans="1:22" ht="14.25" customHeight="1" x14ac:dyDescent="0.3">
      <c r="A4336" s="57">
        <v>39871</v>
      </c>
      <c r="B4336" s="29">
        <v>17479</v>
      </c>
      <c r="C4336" s="29">
        <v>16971</v>
      </c>
      <c r="D4336" s="29">
        <v>88.007999999999996</v>
      </c>
      <c r="E4336" s="29">
        <v>97.58</v>
      </c>
      <c r="F4336" s="29">
        <v>1.2668999999999999</v>
      </c>
      <c r="G4336" s="29">
        <v>1.0248E-2</v>
      </c>
      <c r="H4336" s="29">
        <v>0.1462</v>
      </c>
      <c r="I4336" s="29"/>
      <c r="J4336" s="29">
        <v>1.4318</v>
      </c>
      <c r="K4336" s="29">
        <v>2.8580000000000001E-2</v>
      </c>
      <c r="L4336" s="29">
        <v>0.26939999999999997</v>
      </c>
      <c r="M4336" s="29">
        <v>6.5210000000000004E-2</v>
      </c>
      <c r="N4336" s="29">
        <v>1.451E-2</v>
      </c>
      <c r="O4336" s="29">
        <v>0.87439999999999996</v>
      </c>
      <c r="P4336" s="29">
        <v>1.2503899999999999</v>
      </c>
      <c r="Q4336" s="29">
        <v>2.0531000000000001E-2</v>
      </c>
      <c r="R4336" s="29">
        <v>1.9459000000000001E-2</v>
      </c>
      <c r="S4336" s="29">
        <v>2.7632E-2</v>
      </c>
      <c r="T4336" s="29">
        <v>0.78400000000000003</v>
      </c>
      <c r="U4336" s="29">
        <v>8.3404000000000006E-2</v>
      </c>
      <c r="V4336" s="29">
        <v>0.41810000000000003</v>
      </c>
    </row>
    <row r="4337" spans="1:22" ht="14.25" customHeight="1" x14ac:dyDescent="0.3">
      <c r="A4337" s="57">
        <v>39870</v>
      </c>
      <c r="B4337" s="29">
        <v>17482</v>
      </c>
      <c r="C4337" s="29">
        <v>16974</v>
      </c>
      <c r="D4337" s="29">
        <v>87.727000000000004</v>
      </c>
      <c r="E4337" s="29">
        <v>98.52</v>
      </c>
      <c r="F4337" s="29">
        <v>1.2744</v>
      </c>
      <c r="G4337" s="29">
        <v>1.0151E-2</v>
      </c>
      <c r="H4337" s="29">
        <v>0.1462</v>
      </c>
      <c r="I4337" s="29"/>
      <c r="J4337" s="29">
        <v>1.4317</v>
      </c>
      <c r="K4337" s="29">
        <v>2.8743999999999999E-2</v>
      </c>
      <c r="L4337" s="29">
        <v>0.27150000000000002</v>
      </c>
      <c r="M4337" s="29">
        <v>6.5909999999999996E-2</v>
      </c>
      <c r="N4337" s="29">
        <v>1.451E-2</v>
      </c>
      <c r="O4337" s="29">
        <v>0.86809999999999998</v>
      </c>
      <c r="P4337" s="29">
        <v>1.25282</v>
      </c>
      <c r="Q4337" s="29">
        <v>2.0729999999999998E-2</v>
      </c>
      <c r="R4337" s="29">
        <v>1.9821999999999999E-2</v>
      </c>
      <c r="S4337" s="29">
        <v>2.7805E-2</v>
      </c>
      <c r="T4337" s="29">
        <v>0.79769999999999996</v>
      </c>
      <c r="U4337" s="29">
        <v>8.3333000000000004E-2</v>
      </c>
      <c r="V4337" s="29">
        <v>0.42480000000000001</v>
      </c>
    </row>
    <row r="4338" spans="1:22" ht="14.25" customHeight="1" x14ac:dyDescent="0.3">
      <c r="A4338" s="57">
        <v>39869</v>
      </c>
      <c r="B4338" s="29">
        <v>17480</v>
      </c>
      <c r="C4338" s="29">
        <v>16973</v>
      </c>
      <c r="D4338" s="29">
        <v>87.906000000000006</v>
      </c>
      <c r="E4338" s="29">
        <v>97.39</v>
      </c>
      <c r="F4338" s="29">
        <v>1.2723</v>
      </c>
      <c r="G4338" s="29">
        <v>1.0267E-2</v>
      </c>
      <c r="H4338" s="29">
        <v>0.14624999999999999</v>
      </c>
      <c r="I4338" s="29"/>
      <c r="J4338" s="29">
        <v>1.4200999999999999</v>
      </c>
      <c r="K4338" s="29">
        <v>2.8787E-2</v>
      </c>
      <c r="L4338" s="29">
        <v>0.27260000000000001</v>
      </c>
      <c r="M4338" s="29">
        <v>6.6100000000000006E-2</v>
      </c>
      <c r="N4338" s="29">
        <v>1.452E-2</v>
      </c>
      <c r="O4338" s="29">
        <v>0.87029999999999996</v>
      </c>
      <c r="P4338" s="29">
        <v>1.2517199999999999</v>
      </c>
      <c r="Q4338" s="29">
        <v>2.0833000000000001E-2</v>
      </c>
      <c r="R4338" s="29">
        <v>2.0028000000000001E-2</v>
      </c>
      <c r="S4338" s="29">
        <v>2.7956000000000002E-2</v>
      </c>
      <c r="T4338" s="29">
        <v>0.7954</v>
      </c>
      <c r="U4338" s="29">
        <v>8.3062999999999998E-2</v>
      </c>
      <c r="V4338" s="29">
        <v>0.42249999999999999</v>
      </c>
    </row>
    <row r="4339" spans="1:22" ht="14.25" customHeight="1" x14ac:dyDescent="0.3">
      <c r="A4339" s="57">
        <v>39868</v>
      </c>
      <c r="B4339" s="29">
        <v>17480</v>
      </c>
      <c r="C4339" s="29">
        <v>16971</v>
      </c>
      <c r="D4339" s="29">
        <v>86.894999999999996</v>
      </c>
      <c r="E4339" s="29">
        <v>96.65</v>
      </c>
      <c r="F4339" s="29">
        <v>1.2846</v>
      </c>
      <c r="G4339" s="29">
        <v>1.0345999999999999E-2</v>
      </c>
      <c r="H4339" s="29">
        <v>0.14626</v>
      </c>
      <c r="I4339" s="29"/>
      <c r="J4339" s="29">
        <v>1.4480999999999999</v>
      </c>
      <c r="K4339" s="29">
        <v>2.8823000000000001E-2</v>
      </c>
      <c r="L4339" s="29">
        <v>0.27260000000000001</v>
      </c>
      <c r="M4339" s="29">
        <v>6.5930000000000002E-2</v>
      </c>
      <c r="N4339" s="29">
        <v>1.451E-2</v>
      </c>
      <c r="O4339" s="29">
        <v>0.87409999999999999</v>
      </c>
      <c r="P4339" s="29">
        <v>1.25282</v>
      </c>
      <c r="Q4339" s="29">
        <v>2.0816000000000001E-2</v>
      </c>
      <c r="R4339" s="29">
        <v>2.0036000000000002E-2</v>
      </c>
      <c r="S4339" s="29">
        <v>2.8063999999999999E-2</v>
      </c>
      <c r="T4339" s="29">
        <v>0.80489999999999995</v>
      </c>
      <c r="U4339" s="29">
        <v>8.3543999999999993E-2</v>
      </c>
      <c r="V4339" s="29">
        <v>0.41920000000000002</v>
      </c>
    </row>
    <row r="4340" spans="1:22" ht="14.25" customHeight="1" x14ac:dyDescent="0.3">
      <c r="A4340" s="57">
        <v>39867</v>
      </c>
      <c r="B4340" s="29">
        <v>17479</v>
      </c>
      <c r="C4340" s="29">
        <v>16972</v>
      </c>
      <c r="D4340" s="29">
        <v>87.24</v>
      </c>
      <c r="E4340" s="29">
        <v>94.61</v>
      </c>
      <c r="F4340" s="29">
        <v>1.2694000000000001</v>
      </c>
      <c r="G4340" s="29">
        <v>1.057E-2</v>
      </c>
      <c r="H4340" s="29">
        <v>0.14630000000000001</v>
      </c>
      <c r="I4340" s="29"/>
      <c r="J4340" s="29">
        <v>1.4487000000000001</v>
      </c>
      <c r="K4340" s="29">
        <v>2.8752E-2</v>
      </c>
      <c r="L4340" s="29">
        <v>0.27310000000000001</v>
      </c>
      <c r="M4340" s="29">
        <v>6.6640000000000005E-2</v>
      </c>
      <c r="N4340" s="29">
        <v>1.451E-2</v>
      </c>
      <c r="O4340" s="29">
        <v>0.87490000000000001</v>
      </c>
      <c r="P4340" s="29">
        <v>1.2531300000000001</v>
      </c>
      <c r="Q4340" s="29">
        <v>2.0774999999999998E-2</v>
      </c>
      <c r="R4340" s="29">
        <v>2.0112999999999999E-2</v>
      </c>
      <c r="S4340" s="29">
        <v>2.8062E-2</v>
      </c>
      <c r="T4340" s="29">
        <v>0.79979999999999996</v>
      </c>
      <c r="U4340" s="29">
        <v>8.3788000000000001E-2</v>
      </c>
      <c r="V4340" s="29">
        <v>0.41839999999999999</v>
      </c>
    </row>
    <row r="4341" spans="1:22" ht="14.25" customHeight="1" x14ac:dyDescent="0.3">
      <c r="A4341" s="57">
        <v>39864</v>
      </c>
      <c r="B4341" s="29">
        <v>17482</v>
      </c>
      <c r="C4341" s="29">
        <v>16974</v>
      </c>
      <c r="D4341" s="29">
        <v>86.488</v>
      </c>
      <c r="E4341" s="29">
        <v>93.35</v>
      </c>
      <c r="F4341" s="29">
        <v>1.2826</v>
      </c>
      <c r="G4341" s="29">
        <v>1.0711999999999999E-2</v>
      </c>
      <c r="H4341" s="29">
        <v>0.14618999999999999</v>
      </c>
      <c r="I4341" s="29"/>
      <c r="J4341" s="29">
        <v>1.4433</v>
      </c>
      <c r="K4341" s="29">
        <v>2.8777E-2</v>
      </c>
      <c r="L4341" s="29">
        <v>0.27110000000000001</v>
      </c>
      <c r="M4341" s="29">
        <v>6.6009999999999999E-2</v>
      </c>
      <c r="N4341" s="29">
        <v>1.451E-2</v>
      </c>
      <c r="O4341" s="29">
        <v>0.87509999999999999</v>
      </c>
      <c r="P4341" s="29">
        <v>1.25227</v>
      </c>
      <c r="Q4341" s="29">
        <v>2.0712999999999999E-2</v>
      </c>
      <c r="R4341" s="29">
        <v>2.0101000000000001E-2</v>
      </c>
      <c r="S4341" s="29">
        <v>2.7992E-2</v>
      </c>
      <c r="T4341" s="29">
        <v>0.79879999999999995</v>
      </c>
      <c r="U4341" s="29">
        <v>8.2988000000000006E-2</v>
      </c>
      <c r="V4341" s="29">
        <v>0.41949999999999998</v>
      </c>
    </row>
    <row r="4342" spans="1:22" ht="14.25" customHeight="1" x14ac:dyDescent="0.3">
      <c r="A4342" s="57">
        <v>39863</v>
      </c>
      <c r="B4342" s="29">
        <v>17486</v>
      </c>
      <c r="C4342" s="29">
        <v>16977</v>
      </c>
      <c r="D4342" s="29">
        <v>87.438999999999993</v>
      </c>
      <c r="E4342" s="29">
        <v>94.2</v>
      </c>
      <c r="F4342" s="29">
        <v>1.2674000000000001</v>
      </c>
      <c r="G4342" s="29">
        <v>1.0617E-2</v>
      </c>
      <c r="H4342" s="29">
        <v>0.14627000000000001</v>
      </c>
      <c r="I4342" s="29"/>
      <c r="J4342" s="29">
        <v>1.4294</v>
      </c>
      <c r="K4342" s="29">
        <v>2.8948000000000002E-2</v>
      </c>
      <c r="L4342" s="29">
        <v>0.2727</v>
      </c>
      <c r="M4342" s="29">
        <v>6.7460000000000006E-2</v>
      </c>
      <c r="N4342" s="29">
        <v>1.451E-2</v>
      </c>
      <c r="O4342" s="29">
        <v>0.87570000000000003</v>
      </c>
      <c r="P4342" s="29">
        <v>1.25196</v>
      </c>
      <c r="Q4342" s="29">
        <v>2.0899000000000001E-2</v>
      </c>
      <c r="R4342" s="29">
        <v>2.0147000000000002E-2</v>
      </c>
      <c r="S4342" s="29">
        <v>2.8119999999999999E-2</v>
      </c>
      <c r="T4342" s="29">
        <v>0.79490000000000005</v>
      </c>
      <c r="U4342" s="29">
        <v>8.2682000000000005E-2</v>
      </c>
      <c r="V4342" s="29">
        <v>0.42149999999999999</v>
      </c>
    </row>
    <row r="4343" spans="1:22" ht="14.25" customHeight="1" x14ac:dyDescent="0.3">
      <c r="A4343" s="57">
        <v>39862</v>
      </c>
      <c r="B4343" s="29">
        <v>17486</v>
      </c>
      <c r="C4343" s="29">
        <v>16978</v>
      </c>
      <c r="D4343" s="29">
        <v>88.007000000000005</v>
      </c>
      <c r="E4343" s="29">
        <v>93.79</v>
      </c>
      <c r="F4343" s="29">
        <v>1.2529999999999999</v>
      </c>
      <c r="G4343" s="29">
        <v>1.0662E-2</v>
      </c>
      <c r="H4343" s="29">
        <v>0.14629</v>
      </c>
      <c r="I4343" s="29"/>
      <c r="J4343" s="29">
        <v>1.4211</v>
      </c>
      <c r="K4343" s="29">
        <v>2.8868000000000001E-2</v>
      </c>
      <c r="L4343" s="29">
        <v>0.27260000000000001</v>
      </c>
      <c r="M4343" s="29">
        <v>6.7750000000000005E-2</v>
      </c>
      <c r="N4343" s="29">
        <v>1.451E-2</v>
      </c>
      <c r="O4343" s="29">
        <v>0.87580000000000002</v>
      </c>
      <c r="P4343" s="29">
        <v>1.24844</v>
      </c>
      <c r="Q4343" s="29">
        <v>2.0958000000000001E-2</v>
      </c>
      <c r="R4343" s="29">
        <v>2.0029999999999999E-2</v>
      </c>
      <c r="S4343" s="29">
        <v>2.8261000000000001E-2</v>
      </c>
      <c r="T4343" s="29">
        <v>0.79310000000000003</v>
      </c>
      <c r="U4343" s="29">
        <v>8.3333000000000004E-2</v>
      </c>
      <c r="V4343" s="29">
        <v>0.42620000000000002</v>
      </c>
    </row>
    <row r="4344" spans="1:22" ht="14.25" customHeight="1" x14ac:dyDescent="0.3">
      <c r="A4344" s="57">
        <v>39861</v>
      </c>
      <c r="B4344" s="29">
        <v>17489</v>
      </c>
      <c r="C4344" s="29">
        <v>16980</v>
      </c>
      <c r="D4344" s="29">
        <v>87.581000000000003</v>
      </c>
      <c r="E4344" s="29">
        <v>92.41</v>
      </c>
      <c r="F4344" s="29">
        <v>1.2582</v>
      </c>
      <c r="G4344" s="29">
        <v>1.0822E-2</v>
      </c>
      <c r="H4344" s="29">
        <v>0.14627000000000001</v>
      </c>
      <c r="I4344" s="29"/>
      <c r="J4344" s="29">
        <v>1.4238</v>
      </c>
      <c r="K4344" s="29">
        <v>2.8917999999999999E-2</v>
      </c>
      <c r="L4344" s="29">
        <v>0.2732</v>
      </c>
      <c r="M4344" s="29">
        <v>6.8349999999999994E-2</v>
      </c>
      <c r="N4344" s="29">
        <v>1.451E-2</v>
      </c>
      <c r="O4344" s="29">
        <v>0.87529999999999997</v>
      </c>
      <c r="P4344" s="29">
        <v>1.2511000000000001</v>
      </c>
      <c r="Q4344" s="29">
        <v>2.0910000000000002E-2</v>
      </c>
      <c r="R4344" s="29">
        <v>2.0129000000000001E-2</v>
      </c>
      <c r="S4344" s="29">
        <v>2.8357E-2</v>
      </c>
      <c r="T4344" s="29">
        <v>0.79020000000000001</v>
      </c>
      <c r="U4344" s="29">
        <v>8.4033999999999998E-2</v>
      </c>
      <c r="V4344" s="29">
        <v>0.42709999999999998</v>
      </c>
    </row>
    <row r="4345" spans="1:22" ht="14.25" customHeight="1" x14ac:dyDescent="0.3">
      <c r="A4345" s="57">
        <v>39860</v>
      </c>
      <c r="B4345" s="29">
        <v>17488</v>
      </c>
      <c r="C4345" s="29">
        <v>16981</v>
      </c>
      <c r="D4345" s="29">
        <v>86.66</v>
      </c>
      <c r="E4345" s="29">
        <v>91.73</v>
      </c>
      <c r="F4345" s="29">
        <v>1.2801</v>
      </c>
      <c r="G4345" s="29">
        <v>1.0902E-2</v>
      </c>
      <c r="H4345" s="29">
        <v>0.14631</v>
      </c>
      <c r="I4345" s="29"/>
      <c r="J4345" s="29">
        <v>1.4298</v>
      </c>
      <c r="K4345" s="29">
        <v>2.9205999999999999E-2</v>
      </c>
      <c r="L4345" s="29">
        <v>0.27589999999999998</v>
      </c>
      <c r="M4345" s="29">
        <v>7.0050000000000001E-2</v>
      </c>
      <c r="N4345" s="29">
        <v>1.452E-2</v>
      </c>
      <c r="O4345" s="29">
        <v>0.87580000000000002</v>
      </c>
      <c r="P4345" s="29">
        <v>1.25376</v>
      </c>
      <c r="Q4345" s="29">
        <v>2.1069999999999998E-2</v>
      </c>
      <c r="R4345" s="29">
        <v>2.0475E-2</v>
      </c>
      <c r="S4345" s="29">
        <v>2.8423E-2</v>
      </c>
      <c r="T4345" s="29">
        <v>0.80479999999999996</v>
      </c>
      <c r="U4345" s="29">
        <v>8.4040000000000004E-2</v>
      </c>
      <c r="V4345" s="29">
        <v>0.43959999999999999</v>
      </c>
    </row>
    <row r="4346" spans="1:22" ht="14.25" customHeight="1" x14ac:dyDescent="0.3">
      <c r="A4346" s="57">
        <v>39857</v>
      </c>
      <c r="B4346" s="29">
        <v>17483</v>
      </c>
      <c r="C4346" s="29">
        <v>16979</v>
      </c>
      <c r="D4346" s="29">
        <v>86.040999999999997</v>
      </c>
      <c r="E4346" s="29">
        <v>91.93</v>
      </c>
      <c r="F4346" s="29">
        <v>1.2862</v>
      </c>
      <c r="G4346" s="29">
        <v>1.0886E-2</v>
      </c>
      <c r="H4346" s="29">
        <v>0.14632999999999999</v>
      </c>
      <c r="I4346" s="29"/>
      <c r="J4346" s="29">
        <v>1.4355</v>
      </c>
      <c r="K4346" s="29">
        <v>2.9377E-2</v>
      </c>
      <c r="L4346" s="29">
        <v>0.27639999999999998</v>
      </c>
      <c r="M4346" s="29">
        <v>7.1010000000000004E-2</v>
      </c>
      <c r="N4346" s="29">
        <v>1.451E-2</v>
      </c>
      <c r="O4346" s="29">
        <v>0.87680000000000002</v>
      </c>
      <c r="P4346" s="29">
        <v>1.2543899999999999</v>
      </c>
      <c r="Q4346" s="29">
        <v>2.1218999999999998E-2</v>
      </c>
      <c r="R4346" s="29">
        <v>2.0587000000000001E-2</v>
      </c>
      <c r="S4346" s="29">
        <v>2.8445000000000002E-2</v>
      </c>
      <c r="T4346" s="29">
        <v>0.80969999999999998</v>
      </c>
      <c r="U4346" s="29">
        <v>8.4530999999999995E-2</v>
      </c>
      <c r="V4346" s="29">
        <v>0.44340000000000002</v>
      </c>
    </row>
    <row r="4347" spans="1:22" ht="14.25" customHeight="1" x14ac:dyDescent="0.3">
      <c r="A4347" s="57">
        <v>39856</v>
      </c>
      <c r="B4347" s="29">
        <v>17483</v>
      </c>
      <c r="C4347" s="29">
        <v>16977</v>
      </c>
      <c r="D4347" s="29">
        <v>86.546999999999997</v>
      </c>
      <c r="E4347" s="29">
        <v>90.94</v>
      </c>
      <c r="F4347" s="29">
        <v>1.2861</v>
      </c>
      <c r="G4347" s="29">
        <v>1.0995E-2</v>
      </c>
      <c r="H4347" s="29">
        <v>0.14627999999999999</v>
      </c>
      <c r="I4347" s="29"/>
      <c r="J4347" s="29">
        <v>1.4269000000000001</v>
      </c>
      <c r="K4347" s="29">
        <v>2.9429E-2</v>
      </c>
      <c r="L4347" s="29">
        <v>0.27600000000000002</v>
      </c>
      <c r="M4347" s="29">
        <v>7.1010000000000004E-2</v>
      </c>
      <c r="N4347" s="29">
        <v>1.451E-2</v>
      </c>
      <c r="O4347" s="29">
        <v>0.87749999999999995</v>
      </c>
      <c r="P4347" s="29">
        <v>1.2581</v>
      </c>
      <c r="Q4347" s="29">
        <v>2.1160000000000002E-2</v>
      </c>
      <c r="R4347" s="29">
        <v>2.0492E-2</v>
      </c>
      <c r="S4347" s="29">
        <v>2.8431000000000001E-2</v>
      </c>
      <c r="T4347" s="29">
        <v>0.80400000000000005</v>
      </c>
      <c r="U4347" s="29">
        <v>8.2850999999999994E-2</v>
      </c>
      <c r="V4347" s="29">
        <v>0.4345</v>
      </c>
    </row>
    <row r="4348" spans="1:22" ht="14.25" customHeight="1" x14ac:dyDescent="0.3">
      <c r="A4348" s="57">
        <v>39855</v>
      </c>
      <c r="B4348" s="29">
        <v>17482</v>
      </c>
      <c r="C4348" s="29">
        <v>16978</v>
      </c>
      <c r="D4348" s="29">
        <v>85.775999999999996</v>
      </c>
      <c r="E4348" s="29">
        <v>90.4</v>
      </c>
      <c r="F4348" s="29">
        <v>1.2906</v>
      </c>
      <c r="G4348" s="29">
        <v>1.1062000000000001E-2</v>
      </c>
      <c r="H4348" s="29">
        <v>0.14632999999999999</v>
      </c>
      <c r="I4348" s="29"/>
      <c r="J4348" s="29">
        <v>1.4397</v>
      </c>
      <c r="K4348" s="29">
        <v>2.9385999999999999E-2</v>
      </c>
      <c r="L4348" s="29">
        <v>0.27750000000000002</v>
      </c>
      <c r="M4348" s="29">
        <v>7.195E-2</v>
      </c>
      <c r="N4348" s="29">
        <v>1.451E-2</v>
      </c>
      <c r="O4348" s="29">
        <v>0.87719999999999998</v>
      </c>
      <c r="P4348" s="29">
        <v>1.2593700000000001</v>
      </c>
      <c r="Q4348" s="29">
        <v>2.1311E-2</v>
      </c>
      <c r="R4348" s="29">
        <v>2.0555E-2</v>
      </c>
      <c r="S4348" s="29">
        <v>2.8504000000000002E-2</v>
      </c>
      <c r="T4348" s="29">
        <v>0.80759999999999998</v>
      </c>
      <c r="U4348" s="29">
        <v>8.4961999999999996E-2</v>
      </c>
      <c r="V4348" s="29">
        <v>0.43959999999999999</v>
      </c>
    </row>
    <row r="4349" spans="1:22" ht="14.25" customHeight="1" x14ac:dyDescent="0.3">
      <c r="A4349" s="57">
        <v>39854</v>
      </c>
      <c r="B4349" s="29">
        <v>17485</v>
      </c>
      <c r="C4349" s="29">
        <v>16975</v>
      </c>
      <c r="D4349" s="29">
        <v>85.807000000000002</v>
      </c>
      <c r="E4349" s="29">
        <v>90.47</v>
      </c>
      <c r="F4349" s="29">
        <v>1.2912999999999999</v>
      </c>
      <c r="G4349" s="29">
        <v>1.1051999999999999E-2</v>
      </c>
      <c r="H4349" s="29">
        <v>0.14635999999999999</v>
      </c>
      <c r="I4349" s="29"/>
      <c r="J4349" s="29">
        <v>1.4541999999999999</v>
      </c>
      <c r="K4349" s="29">
        <v>2.9274000000000001E-2</v>
      </c>
      <c r="L4349" s="29">
        <v>0.2772</v>
      </c>
      <c r="M4349" s="29">
        <v>7.0209999999999995E-2</v>
      </c>
      <c r="N4349" s="29">
        <v>1.451E-2</v>
      </c>
      <c r="O4349" s="29">
        <v>0.87670000000000003</v>
      </c>
      <c r="P4349" s="29">
        <v>1.2581800000000001</v>
      </c>
      <c r="Q4349" s="29">
        <v>2.1312999999999999E-2</v>
      </c>
      <c r="R4349" s="29">
        <v>2.0508999999999999E-2</v>
      </c>
      <c r="S4349" s="29">
        <v>2.8569000000000001E-2</v>
      </c>
      <c r="T4349" s="29">
        <v>0.80410000000000004</v>
      </c>
      <c r="U4349" s="29">
        <v>8.4766999999999995E-2</v>
      </c>
      <c r="V4349" s="29">
        <v>0.43290000000000001</v>
      </c>
    </row>
    <row r="4350" spans="1:22" ht="14.25" customHeight="1" x14ac:dyDescent="0.3">
      <c r="A4350" s="57">
        <v>39853</v>
      </c>
      <c r="B4350" s="29">
        <v>17469</v>
      </c>
      <c r="C4350" s="29">
        <v>16975</v>
      </c>
      <c r="D4350" s="29">
        <v>84.792000000000002</v>
      </c>
      <c r="E4350" s="29">
        <v>91.47</v>
      </c>
      <c r="F4350" s="29">
        <v>1.3003</v>
      </c>
      <c r="G4350" s="29">
        <v>1.0933999999999999E-2</v>
      </c>
      <c r="H4350" s="29">
        <v>0.14621999999999999</v>
      </c>
      <c r="I4350" s="29"/>
      <c r="J4350" s="29">
        <v>1.4898</v>
      </c>
      <c r="K4350" s="29">
        <v>2.9624999999999999E-2</v>
      </c>
      <c r="L4350" s="29">
        <v>0.27789999999999998</v>
      </c>
      <c r="M4350" s="29">
        <v>7.2230000000000003E-2</v>
      </c>
      <c r="N4350" s="29">
        <v>1.451E-2</v>
      </c>
      <c r="O4350" s="29">
        <v>0.87670000000000003</v>
      </c>
      <c r="P4350" s="29">
        <v>1.2610399999999999</v>
      </c>
      <c r="Q4350" s="29">
        <v>2.1311E-2</v>
      </c>
      <c r="R4350" s="29">
        <v>2.0611999999999998E-2</v>
      </c>
      <c r="S4350" s="29">
        <v>2.8570999999999999E-2</v>
      </c>
      <c r="T4350" s="29">
        <v>0.82140000000000002</v>
      </c>
      <c r="U4350" s="29">
        <v>8.4830000000000003E-2</v>
      </c>
      <c r="V4350" s="29">
        <v>0.44140000000000001</v>
      </c>
    </row>
    <row r="4351" spans="1:22" ht="14.25" customHeight="1" x14ac:dyDescent="0.3">
      <c r="A4351" s="57">
        <v>39850</v>
      </c>
      <c r="B4351" s="29">
        <v>17485</v>
      </c>
      <c r="C4351" s="29">
        <v>16977</v>
      </c>
      <c r="D4351" s="29">
        <v>85.346000000000004</v>
      </c>
      <c r="E4351" s="29">
        <v>91.9</v>
      </c>
      <c r="F4351" s="29">
        <v>1.294</v>
      </c>
      <c r="G4351" s="29">
        <v>1.0881E-2</v>
      </c>
      <c r="H4351" s="29">
        <v>0.14627999999999999</v>
      </c>
      <c r="I4351" s="29"/>
      <c r="J4351" s="29">
        <v>1.4786999999999999</v>
      </c>
      <c r="K4351" s="29">
        <v>2.9739999999999999E-2</v>
      </c>
      <c r="L4351" s="29">
        <v>0.27960000000000002</v>
      </c>
      <c r="M4351" s="29">
        <v>7.2999999999999995E-2</v>
      </c>
      <c r="N4351" s="29">
        <v>1.451E-2</v>
      </c>
      <c r="O4351" s="29">
        <v>0.87680000000000002</v>
      </c>
      <c r="P4351" s="29">
        <v>1.2635799999999999</v>
      </c>
      <c r="Q4351" s="29">
        <v>2.1256000000000001E-2</v>
      </c>
      <c r="R4351" s="29">
        <v>2.0555E-2</v>
      </c>
      <c r="S4351" s="29">
        <v>2.8555000000000001E-2</v>
      </c>
      <c r="T4351" s="29">
        <v>0.82020000000000004</v>
      </c>
      <c r="U4351" s="29">
        <v>8.5569000000000006E-2</v>
      </c>
      <c r="V4351" s="29">
        <v>0.44330000000000003</v>
      </c>
    </row>
    <row r="4352" spans="1:22" ht="14.25" customHeight="1" x14ac:dyDescent="0.3">
      <c r="A4352" s="57">
        <v>39849</v>
      </c>
      <c r="B4352" s="29">
        <v>17488</v>
      </c>
      <c r="C4352" s="29">
        <v>16980</v>
      </c>
      <c r="D4352" s="29">
        <v>86.057000000000002</v>
      </c>
      <c r="E4352" s="29">
        <v>91.23</v>
      </c>
      <c r="F4352" s="29">
        <v>1.2790999999999999</v>
      </c>
      <c r="G4352" s="29">
        <v>1.0964E-2</v>
      </c>
      <c r="H4352" s="29">
        <v>0.14627000000000001</v>
      </c>
      <c r="I4352" s="29"/>
      <c r="J4352" s="29">
        <v>1.4610000000000001</v>
      </c>
      <c r="K4352" s="29">
        <v>2.9753000000000002E-2</v>
      </c>
      <c r="L4352" s="29">
        <v>0.27660000000000001</v>
      </c>
      <c r="M4352" s="29">
        <v>7.2730000000000003E-2</v>
      </c>
      <c r="N4352" s="29">
        <v>1.451E-2</v>
      </c>
      <c r="O4352" s="29">
        <v>0.87760000000000005</v>
      </c>
      <c r="P4352" s="29">
        <v>1.26342</v>
      </c>
      <c r="Q4352" s="29">
        <v>2.1134E-2</v>
      </c>
      <c r="R4352" s="29">
        <v>2.0501999999999999E-2</v>
      </c>
      <c r="S4352" s="29">
        <v>2.8594000000000001E-2</v>
      </c>
      <c r="T4352" s="29">
        <v>0.8115</v>
      </c>
      <c r="U4352" s="29">
        <v>8.5125000000000006E-2</v>
      </c>
      <c r="V4352" s="29">
        <v>0.43759999999999999</v>
      </c>
    </row>
    <row r="4353" spans="1:22" ht="14.25" customHeight="1" x14ac:dyDescent="0.3">
      <c r="A4353" s="57">
        <v>39848</v>
      </c>
      <c r="B4353" s="29">
        <v>17479</v>
      </c>
      <c r="C4353" s="29">
        <v>16979</v>
      </c>
      <c r="D4353" s="29">
        <v>85.701999999999998</v>
      </c>
      <c r="E4353" s="29">
        <v>89.43</v>
      </c>
      <c r="F4353" s="29">
        <v>1.2848999999999999</v>
      </c>
      <c r="G4353" s="29">
        <v>1.1181999999999999E-2</v>
      </c>
      <c r="H4353" s="29">
        <v>0.14638999999999999</v>
      </c>
      <c r="I4353" s="29"/>
      <c r="J4353" s="29">
        <v>1.4468000000000001</v>
      </c>
      <c r="K4353" s="29">
        <v>2.9700000000000001E-2</v>
      </c>
      <c r="L4353" s="29">
        <v>0.2757</v>
      </c>
      <c r="M4353" s="29">
        <v>7.2429999999999994E-2</v>
      </c>
      <c r="N4353" s="29">
        <v>1.451E-2</v>
      </c>
      <c r="O4353" s="29">
        <v>0.87729999999999997</v>
      </c>
      <c r="P4353" s="29">
        <v>1.2630300000000001</v>
      </c>
      <c r="Q4353" s="29">
        <v>2.1160999999999999E-2</v>
      </c>
      <c r="R4353" s="29">
        <v>2.0511000000000001E-2</v>
      </c>
      <c r="S4353" s="29">
        <v>2.8625000000000001E-2</v>
      </c>
      <c r="T4353" s="29">
        <v>0.8115</v>
      </c>
      <c r="U4353" s="29">
        <v>8.5653999999999994E-2</v>
      </c>
      <c r="V4353" s="29">
        <v>0.434</v>
      </c>
    </row>
    <row r="4354" spans="1:22" ht="14.25" customHeight="1" x14ac:dyDescent="0.3">
      <c r="A4354" s="57">
        <v>39847</v>
      </c>
      <c r="B4354" s="29">
        <v>17481</v>
      </c>
      <c r="C4354" s="29">
        <v>16977</v>
      </c>
      <c r="D4354" s="29">
        <v>85.05</v>
      </c>
      <c r="E4354" s="29">
        <v>89.44</v>
      </c>
      <c r="F4354" s="29">
        <v>1.304</v>
      </c>
      <c r="G4354" s="29">
        <v>1.1181E-2</v>
      </c>
      <c r="H4354" s="29">
        <v>0.14632999999999999</v>
      </c>
      <c r="I4354" s="29"/>
      <c r="J4354" s="29">
        <v>1.4458</v>
      </c>
      <c r="K4354" s="29">
        <v>2.9727E-2</v>
      </c>
      <c r="L4354" s="29">
        <v>0.27650000000000002</v>
      </c>
      <c r="M4354" s="29">
        <v>7.2249999999999995E-2</v>
      </c>
      <c r="N4354" s="29">
        <v>1.452E-2</v>
      </c>
      <c r="O4354" s="29">
        <v>0.87749999999999995</v>
      </c>
      <c r="P4354" s="29">
        <v>1.2646999999999999</v>
      </c>
      <c r="Q4354" s="29">
        <v>2.1302999999999999E-2</v>
      </c>
      <c r="R4354" s="29">
        <v>2.0469000000000001E-2</v>
      </c>
      <c r="S4354" s="29">
        <v>2.8601000000000001E-2</v>
      </c>
      <c r="T4354" s="29">
        <v>0.81340000000000001</v>
      </c>
      <c r="U4354" s="29">
        <v>8.5205000000000003E-2</v>
      </c>
      <c r="V4354" s="29">
        <v>0.43340000000000001</v>
      </c>
    </row>
    <row r="4355" spans="1:22" ht="14.25" customHeight="1" x14ac:dyDescent="0.3">
      <c r="A4355" s="57">
        <v>39846</v>
      </c>
      <c r="B4355" s="29">
        <v>17486</v>
      </c>
      <c r="C4355" s="29">
        <v>16978</v>
      </c>
      <c r="D4355" s="29">
        <v>86.072999999999993</v>
      </c>
      <c r="E4355" s="29">
        <v>89.45</v>
      </c>
      <c r="F4355" s="29">
        <v>1.2843</v>
      </c>
      <c r="G4355" s="29">
        <v>1.1179E-2</v>
      </c>
      <c r="H4355" s="29">
        <v>0.14601</v>
      </c>
      <c r="I4355" s="29"/>
      <c r="J4355" s="29">
        <v>1.4263999999999999</v>
      </c>
      <c r="K4355" s="29">
        <v>2.963E-2</v>
      </c>
      <c r="L4355" s="29">
        <v>0.27650000000000002</v>
      </c>
      <c r="M4355" s="29">
        <v>7.1260000000000004E-2</v>
      </c>
      <c r="N4355" s="29">
        <v>1.451E-2</v>
      </c>
      <c r="O4355" s="29">
        <v>0.87719999999999998</v>
      </c>
      <c r="P4355" s="29">
        <v>1.2646200000000001</v>
      </c>
      <c r="Q4355" s="29">
        <v>2.129E-2</v>
      </c>
      <c r="R4355" s="29">
        <v>2.0459999999999999E-2</v>
      </c>
      <c r="S4355" s="29">
        <v>2.8596E-2</v>
      </c>
      <c r="T4355" s="29">
        <v>0.80330000000000001</v>
      </c>
      <c r="U4355" s="29">
        <v>8.5654999999999995E-2</v>
      </c>
      <c r="V4355" s="29">
        <v>0.43030000000000002</v>
      </c>
    </row>
    <row r="4356" spans="1:22" ht="14.25" customHeight="1" x14ac:dyDescent="0.3">
      <c r="A4356" s="57">
        <v>39843</v>
      </c>
      <c r="B4356" s="29">
        <v>17484</v>
      </c>
      <c r="C4356" s="29">
        <v>16975</v>
      </c>
      <c r="D4356" s="29">
        <v>85.998999999999995</v>
      </c>
      <c r="E4356" s="29">
        <v>89.92</v>
      </c>
      <c r="F4356" s="29">
        <v>1.2813000000000001</v>
      </c>
      <c r="G4356" s="29">
        <v>1.1115E-2</v>
      </c>
      <c r="H4356" s="29">
        <v>0.14615</v>
      </c>
      <c r="I4356" s="29"/>
      <c r="J4356" s="29">
        <v>1.454</v>
      </c>
      <c r="K4356" s="29">
        <v>2.9774999999999999E-2</v>
      </c>
      <c r="L4356" s="29">
        <v>0.27710000000000001</v>
      </c>
      <c r="M4356" s="29">
        <v>7.1779999999999997E-2</v>
      </c>
      <c r="N4356" s="29">
        <v>1.452E-2</v>
      </c>
      <c r="O4356" s="29">
        <v>0.87709999999999999</v>
      </c>
      <c r="P4356" s="29">
        <v>1.2650999999999999</v>
      </c>
      <c r="Q4356" s="29">
        <v>2.1517000000000001E-2</v>
      </c>
      <c r="R4356" s="29">
        <v>2.0424999999999999E-2</v>
      </c>
      <c r="S4356" s="29">
        <v>2.8591999999999999E-2</v>
      </c>
      <c r="T4356" s="29">
        <v>0.81399999999999995</v>
      </c>
      <c r="U4356" s="29">
        <v>8.7335999999999997E-2</v>
      </c>
      <c r="V4356" s="29">
        <v>0.43070000000000003</v>
      </c>
    </row>
    <row r="4357" spans="1:22" ht="14.25" customHeight="1" x14ac:dyDescent="0.3">
      <c r="A4357" s="57">
        <v>39842</v>
      </c>
      <c r="B4357" s="29">
        <v>17477</v>
      </c>
      <c r="C4357" s="29">
        <v>16973</v>
      </c>
      <c r="D4357" s="29">
        <v>85.277000000000001</v>
      </c>
      <c r="E4357" s="29">
        <v>90.03</v>
      </c>
      <c r="F4357" s="29">
        <v>1.2954000000000001</v>
      </c>
      <c r="G4357" s="29">
        <v>1.111E-2</v>
      </c>
      <c r="H4357" s="29">
        <v>0.14607999999999999</v>
      </c>
      <c r="I4357" s="29"/>
      <c r="J4357" s="29">
        <v>1.4300999999999999</v>
      </c>
      <c r="K4357" s="29">
        <v>2.9621000000000001E-2</v>
      </c>
      <c r="L4357" s="29">
        <v>0.27789999999999998</v>
      </c>
      <c r="M4357" s="29">
        <v>7.2459999999999997E-2</v>
      </c>
      <c r="N4357" s="29">
        <v>1.452E-2</v>
      </c>
      <c r="O4357" s="29">
        <v>0.87749999999999995</v>
      </c>
      <c r="P4357" s="29">
        <v>1.2663</v>
      </c>
      <c r="Q4357" s="29">
        <v>2.1366E-2</v>
      </c>
      <c r="R4357" s="29">
        <v>2.0410000000000001E-2</v>
      </c>
      <c r="S4357" s="29">
        <v>2.8615999999999999E-2</v>
      </c>
      <c r="T4357" s="29">
        <v>0.81520000000000004</v>
      </c>
      <c r="U4357" s="29">
        <v>8.8339000000000001E-2</v>
      </c>
      <c r="V4357" s="29">
        <v>0.436</v>
      </c>
    </row>
    <row r="4358" spans="1:22" ht="14.25" customHeight="1" x14ac:dyDescent="0.3">
      <c r="A4358" s="57">
        <v>39841</v>
      </c>
      <c r="B4358" s="29">
        <v>17477</v>
      </c>
      <c r="C4358" s="29">
        <v>16973</v>
      </c>
      <c r="D4358" s="29">
        <v>84.671999999999997</v>
      </c>
      <c r="E4358" s="29">
        <v>90.27</v>
      </c>
      <c r="F4358" s="29">
        <v>1.3166</v>
      </c>
      <c r="G4358" s="29">
        <v>1.1072E-2</v>
      </c>
      <c r="H4358" s="29">
        <v>0.14606</v>
      </c>
      <c r="I4358" s="29"/>
      <c r="J4358" s="29">
        <v>1.4247000000000001</v>
      </c>
      <c r="K4358" s="29">
        <v>2.9805999999999999E-2</v>
      </c>
      <c r="L4358" s="29">
        <v>0.2787</v>
      </c>
      <c r="M4358" s="29">
        <v>7.3580000000000007E-2</v>
      </c>
      <c r="N4358" s="29">
        <v>1.452E-2</v>
      </c>
      <c r="O4358" s="29">
        <v>0.87719999999999998</v>
      </c>
      <c r="P4358" s="29">
        <v>1.26695</v>
      </c>
      <c r="Q4358" s="29">
        <v>2.1668E-2</v>
      </c>
      <c r="R4358" s="29">
        <v>2.0445999999999999E-2</v>
      </c>
      <c r="S4358" s="29">
        <v>2.8641E-2</v>
      </c>
      <c r="T4358" s="29">
        <v>0.82579999999999998</v>
      </c>
      <c r="U4358" s="29">
        <v>8.8302000000000005E-2</v>
      </c>
      <c r="V4358" s="29">
        <v>0.44109999999999999</v>
      </c>
    </row>
    <row r="4359" spans="1:22" ht="14.25" customHeight="1" x14ac:dyDescent="0.3">
      <c r="A4359" s="57">
        <v>39840</v>
      </c>
      <c r="B4359" s="29">
        <v>17477</v>
      </c>
      <c r="C4359" s="29">
        <v>16973</v>
      </c>
      <c r="D4359" s="29">
        <v>84.426000000000002</v>
      </c>
      <c r="E4359" s="29">
        <v>88.98</v>
      </c>
      <c r="F4359" s="29">
        <v>1.3160000000000001</v>
      </c>
      <c r="G4359" s="29">
        <v>1.124E-2</v>
      </c>
      <c r="H4359" s="29">
        <v>0.14607000000000001</v>
      </c>
      <c r="I4359" s="29"/>
      <c r="J4359" s="29">
        <v>1.4129</v>
      </c>
      <c r="K4359" s="29">
        <v>2.9708999999999999E-2</v>
      </c>
      <c r="L4359" s="29">
        <v>0.2757</v>
      </c>
      <c r="M4359" s="29">
        <v>7.1749999999999994E-2</v>
      </c>
      <c r="N4359" s="29">
        <v>1.451E-2</v>
      </c>
      <c r="O4359" s="29">
        <v>0.878</v>
      </c>
      <c r="P4359" s="29">
        <v>1.2696000000000001</v>
      </c>
      <c r="Q4359" s="29">
        <v>2.1377E-2</v>
      </c>
      <c r="R4359" s="29">
        <v>2.0427000000000001E-2</v>
      </c>
      <c r="S4359" s="29">
        <v>2.8656999999999998E-2</v>
      </c>
      <c r="T4359" s="29">
        <v>0.81259999999999999</v>
      </c>
      <c r="U4359" s="29">
        <v>8.8300000000000003E-2</v>
      </c>
      <c r="V4359" s="29">
        <v>0.4269</v>
      </c>
    </row>
    <row r="4360" spans="1:22" ht="14.25" customHeight="1" x14ac:dyDescent="0.3">
      <c r="A4360" s="57">
        <v>39839</v>
      </c>
      <c r="B4360" s="29">
        <v>17477</v>
      </c>
      <c r="C4360" s="29">
        <v>16973</v>
      </c>
      <c r="D4360" s="29">
        <v>84.727000000000004</v>
      </c>
      <c r="E4360" s="29">
        <v>89.1</v>
      </c>
      <c r="F4360" s="29">
        <v>1.3189</v>
      </c>
      <c r="G4360" s="29">
        <v>1.1224E-2</v>
      </c>
      <c r="H4360" s="29">
        <v>0.14606</v>
      </c>
      <c r="I4360" s="29"/>
      <c r="J4360" s="29">
        <v>1.3993</v>
      </c>
      <c r="K4360" s="29">
        <v>2.9642999999999999E-2</v>
      </c>
      <c r="L4360" s="29">
        <v>0.2757</v>
      </c>
      <c r="M4360" s="29">
        <v>7.1209999999999996E-2</v>
      </c>
      <c r="N4360" s="29">
        <v>1.452E-2</v>
      </c>
      <c r="O4360" s="29">
        <v>0.878</v>
      </c>
      <c r="P4360" s="29">
        <v>1.2659800000000001</v>
      </c>
      <c r="Q4360" s="29">
        <v>2.1139999999999999E-2</v>
      </c>
      <c r="R4360" s="29">
        <v>2.0438999999999999E-2</v>
      </c>
      <c r="S4360" s="29">
        <v>2.8649000000000001E-2</v>
      </c>
      <c r="T4360" s="29">
        <v>0.81789999999999996</v>
      </c>
      <c r="U4360" s="29">
        <v>8.8771000000000003E-2</v>
      </c>
      <c r="V4360" s="29">
        <v>0.43309999999999998</v>
      </c>
    </row>
    <row r="4361" spans="1:22" ht="14.25" customHeight="1" x14ac:dyDescent="0.3">
      <c r="A4361" s="57">
        <v>39836</v>
      </c>
      <c r="B4361" s="29">
        <v>17477</v>
      </c>
      <c r="C4361" s="29">
        <v>16973</v>
      </c>
      <c r="D4361" s="29">
        <v>85.608000000000004</v>
      </c>
      <c r="E4361" s="29">
        <v>88.75</v>
      </c>
      <c r="F4361" s="29">
        <v>1.2975000000000001</v>
      </c>
      <c r="G4361" s="29">
        <v>1.1268E-2</v>
      </c>
      <c r="H4361" s="29">
        <v>0.14610000000000001</v>
      </c>
      <c r="I4361" s="29"/>
      <c r="J4361" s="29">
        <v>1.3804000000000001</v>
      </c>
      <c r="K4361" s="29">
        <v>2.9599E-2</v>
      </c>
      <c r="L4361" s="29">
        <v>0.2757</v>
      </c>
      <c r="M4361" s="29">
        <v>7.1319999999999995E-2</v>
      </c>
      <c r="N4361" s="29">
        <v>1.451E-2</v>
      </c>
      <c r="O4361" s="29">
        <v>0.87719999999999998</v>
      </c>
      <c r="P4361" s="29">
        <v>1.2619199999999999</v>
      </c>
      <c r="Q4361" s="29">
        <v>2.112E-2</v>
      </c>
      <c r="R4361" s="29">
        <v>2.0324999999999999E-2</v>
      </c>
      <c r="S4361" s="29">
        <v>2.8611999999999999E-2</v>
      </c>
      <c r="T4361" s="29">
        <v>0.8125</v>
      </c>
      <c r="U4361" s="29">
        <v>8.8125999999999996E-2</v>
      </c>
      <c r="V4361" s="29">
        <v>0.42749999999999999</v>
      </c>
    </row>
    <row r="4362" spans="1:22" ht="14.25" customHeight="1" x14ac:dyDescent="0.3">
      <c r="A4362" s="57">
        <v>39835</v>
      </c>
      <c r="B4362" s="29">
        <v>17481</v>
      </c>
      <c r="C4362" s="29">
        <v>16975</v>
      </c>
      <c r="D4362" s="29">
        <v>85.52</v>
      </c>
      <c r="E4362" s="29">
        <v>88.92</v>
      </c>
      <c r="F4362" s="29">
        <v>1.3001</v>
      </c>
      <c r="G4362" s="29">
        <v>1.1246000000000001E-2</v>
      </c>
      <c r="H4362" s="29">
        <v>0.14626</v>
      </c>
      <c r="I4362" s="29"/>
      <c r="J4362" s="29">
        <v>1.3876999999999999</v>
      </c>
      <c r="K4362" s="29">
        <v>2.9774999999999999E-2</v>
      </c>
      <c r="L4362" s="29">
        <v>0.27710000000000001</v>
      </c>
      <c r="M4362" s="29">
        <v>7.2179999999999994E-2</v>
      </c>
      <c r="N4362" s="29">
        <v>1.4630000000000001E-2</v>
      </c>
      <c r="O4362" s="29">
        <v>0.87809999999999999</v>
      </c>
      <c r="P4362" s="29">
        <v>1.2523500000000001</v>
      </c>
      <c r="Q4362" s="29">
        <v>2.1132999999999999E-2</v>
      </c>
      <c r="R4362" s="29">
        <v>2.0397999999999999E-2</v>
      </c>
      <c r="S4362" s="29">
        <v>2.8653000000000001E-2</v>
      </c>
      <c r="T4362" s="29">
        <v>0.79720000000000002</v>
      </c>
      <c r="U4362" s="29">
        <v>8.8888999999999996E-2</v>
      </c>
      <c r="V4362" s="29">
        <v>0.43140000000000001</v>
      </c>
    </row>
    <row r="4363" spans="1:22" ht="14.25" customHeight="1" x14ac:dyDescent="0.3">
      <c r="A4363" s="57">
        <v>39834</v>
      </c>
      <c r="B4363" s="29">
        <v>17480</v>
      </c>
      <c r="C4363" s="29">
        <v>16972</v>
      </c>
      <c r="D4363" s="29">
        <v>85.816999999999993</v>
      </c>
      <c r="E4363" s="29">
        <v>89.49</v>
      </c>
      <c r="F4363" s="29">
        <v>1.3023</v>
      </c>
      <c r="G4363" s="29">
        <v>1.1176E-2</v>
      </c>
      <c r="H4363" s="29">
        <v>0.14615</v>
      </c>
      <c r="I4363" s="29"/>
      <c r="J4363" s="29">
        <v>1.3955</v>
      </c>
      <c r="K4363" s="29">
        <v>2.9753000000000002E-2</v>
      </c>
      <c r="L4363" s="29">
        <v>0.2762</v>
      </c>
      <c r="M4363" s="29">
        <v>7.3370000000000005E-2</v>
      </c>
      <c r="N4363" s="29">
        <v>1.465E-2</v>
      </c>
      <c r="O4363" s="29">
        <v>0.878</v>
      </c>
      <c r="P4363" s="29">
        <v>1.2442500000000001</v>
      </c>
      <c r="Q4363" s="29">
        <v>2.1052999999999999E-2</v>
      </c>
      <c r="R4363" s="29">
        <v>2.0376999999999999E-2</v>
      </c>
      <c r="S4363" s="29">
        <v>2.8621000000000001E-2</v>
      </c>
      <c r="T4363" s="29">
        <v>0.79669999999999996</v>
      </c>
      <c r="U4363" s="29">
        <v>9.0051000000000006E-2</v>
      </c>
      <c r="V4363" s="29">
        <v>0.42799999999999999</v>
      </c>
    </row>
    <row r="4364" spans="1:22" ht="14.25" customHeight="1" x14ac:dyDescent="0.3">
      <c r="A4364" s="57">
        <v>39833</v>
      </c>
      <c r="B4364" s="29">
        <v>17481</v>
      </c>
      <c r="C4364" s="29">
        <v>16973</v>
      </c>
      <c r="D4364" s="29">
        <v>86.215999999999994</v>
      </c>
      <c r="E4364" s="29">
        <v>89.76</v>
      </c>
      <c r="F4364" s="29">
        <v>1.2904</v>
      </c>
      <c r="G4364" s="29">
        <v>1.1140000000000001E-2</v>
      </c>
      <c r="H4364" s="29">
        <v>0.14618</v>
      </c>
      <c r="I4364" s="29"/>
      <c r="J4364" s="29">
        <v>1.3928</v>
      </c>
      <c r="K4364" s="29">
        <v>2.9586000000000001E-2</v>
      </c>
      <c r="L4364" s="29">
        <v>0.27629999999999999</v>
      </c>
      <c r="M4364" s="29">
        <v>7.3050000000000004E-2</v>
      </c>
      <c r="N4364" s="29">
        <v>1.451E-2</v>
      </c>
      <c r="O4364" s="29">
        <v>0.87780000000000002</v>
      </c>
      <c r="P4364" s="29">
        <v>1.24766</v>
      </c>
      <c r="Q4364" s="29">
        <v>2.1167999999999999E-2</v>
      </c>
      <c r="R4364" s="29">
        <v>2.0322E-2</v>
      </c>
      <c r="S4364" s="29">
        <v>2.8590999999999998E-2</v>
      </c>
      <c r="T4364" s="29">
        <v>0.7893</v>
      </c>
      <c r="U4364" s="29">
        <v>8.8293999999999997E-2</v>
      </c>
      <c r="V4364" s="29">
        <v>0.4209</v>
      </c>
    </row>
    <row r="4365" spans="1:22" ht="14.25" customHeight="1" x14ac:dyDescent="0.3">
      <c r="A4365" s="57">
        <v>39832</v>
      </c>
      <c r="B4365" s="29">
        <v>17475</v>
      </c>
      <c r="C4365" s="29">
        <v>16971</v>
      </c>
      <c r="D4365" s="29">
        <v>84.721999999999994</v>
      </c>
      <c r="E4365" s="29">
        <v>90.65</v>
      </c>
      <c r="F4365" s="29">
        <v>1.3069</v>
      </c>
      <c r="G4365" s="29">
        <v>1.1032E-2</v>
      </c>
      <c r="H4365" s="29">
        <v>0.14629</v>
      </c>
      <c r="I4365" s="29"/>
      <c r="J4365" s="29">
        <v>1.4419999999999999</v>
      </c>
      <c r="K4365" s="29">
        <v>2.9828E-2</v>
      </c>
      <c r="L4365" s="29">
        <v>0.2792</v>
      </c>
      <c r="M4365" s="29">
        <v>7.3120000000000004E-2</v>
      </c>
      <c r="N4365" s="29">
        <v>1.452E-2</v>
      </c>
      <c r="O4365" s="29">
        <v>0.87829999999999997</v>
      </c>
      <c r="P4365" s="29">
        <v>1.25502</v>
      </c>
      <c r="Q4365" s="29">
        <v>2.1218000000000001E-2</v>
      </c>
      <c r="R4365" s="29">
        <v>2.0551E-2</v>
      </c>
      <c r="S4365" s="29">
        <v>2.8611999999999999E-2</v>
      </c>
      <c r="T4365" s="29">
        <v>0.79759999999999998</v>
      </c>
      <c r="U4365" s="29">
        <v>8.9486999999999997E-2</v>
      </c>
      <c r="V4365" s="29">
        <v>0.42480000000000001</v>
      </c>
    </row>
    <row r="4366" spans="1:22" ht="14.25" customHeight="1" x14ac:dyDescent="0.3">
      <c r="A4366" s="57">
        <v>39829</v>
      </c>
      <c r="B4366" s="29">
        <v>17478</v>
      </c>
      <c r="C4366" s="29">
        <v>16970</v>
      </c>
      <c r="D4366" s="29">
        <v>84.212000000000003</v>
      </c>
      <c r="E4366" s="29">
        <v>90.72</v>
      </c>
      <c r="F4366" s="29">
        <v>1.3267</v>
      </c>
      <c r="G4366" s="29">
        <v>1.1027E-2</v>
      </c>
      <c r="H4366" s="29">
        <v>0.14616000000000001</v>
      </c>
      <c r="I4366" s="29"/>
      <c r="J4366" s="29">
        <v>1.4733000000000001</v>
      </c>
      <c r="K4366" s="29">
        <v>2.9949E-2</v>
      </c>
      <c r="L4366" s="29">
        <v>0.27939999999999998</v>
      </c>
      <c r="M4366" s="29">
        <v>7.3150000000000007E-2</v>
      </c>
      <c r="N4366" s="29">
        <v>1.452E-2</v>
      </c>
      <c r="O4366" s="29">
        <v>0.87839999999999996</v>
      </c>
      <c r="P4366" s="29">
        <v>1.26064</v>
      </c>
      <c r="Q4366" s="29">
        <v>2.1198000000000002E-2</v>
      </c>
      <c r="R4366" s="29">
        <v>2.0518999999999999E-2</v>
      </c>
      <c r="S4366" s="29">
        <v>2.8680000000000001E-2</v>
      </c>
      <c r="T4366" s="29">
        <v>0.80400000000000005</v>
      </c>
      <c r="U4366" s="29">
        <v>9.0385999999999994E-2</v>
      </c>
      <c r="V4366" s="29">
        <v>0.42720000000000002</v>
      </c>
    </row>
    <row r="4367" spans="1:22" ht="14.25" customHeight="1" x14ac:dyDescent="0.3">
      <c r="A4367" s="57">
        <v>39828</v>
      </c>
      <c r="B4367" s="29">
        <v>17480</v>
      </c>
      <c r="C4367" s="29">
        <v>16972</v>
      </c>
      <c r="D4367" s="29">
        <v>84.44</v>
      </c>
      <c r="E4367" s="29">
        <v>89.84</v>
      </c>
      <c r="F4367" s="29">
        <v>1.3115000000000001</v>
      </c>
      <c r="G4367" s="29">
        <v>1.1132E-2</v>
      </c>
      <c r="H4367" s="29">
        <v>0.14612</v>
      </c>
      <c r="I4367" s="29"/>
      <c r="J4367" s="29">
        <v>1.4632000000000001</v>
      </c>
      <c r="K4367" s="29">
        <v>2.9940000000000001E-2</v>
      </c>
      <c r="L4367" s="29">
        <v>0.2782</v>
      </c>
      <c r="M4367" s="29">
        <v>7.2969999999999993E-2</v>
      </c>
      <c r="N4367" s="29">
        <v>1.452E-2</v>
      </c>
      <c r="O4367" s="29">
        <v>0.87819999999999998</v>
      </c>
      <c r="P4367" s="29">
        <v>1.26247</v>
      </c>
      <c r="Q4367" s="29">
        <v>2.1135000000000001E-2</v>
      </c>
      <c r="R4367" s="29">
        <v>2.0400000000000001E-2</v>
      </c>
      <c r="S4367" s="29">
        <v>2.8625000000000001E-2</v>
      </c>
      <c r="T4367" s="29">
        <v>0.79830000000000001</v>
      </c>
      <c r="U4367" s="29">
        <v>8.9643E-2</v>
      </c>
      <c r="V4367" s="29">
        <v>0.42249999999999999</v>
      </c>
    </row>
    <row r="4368" spans="1:22" ht="14.25" customHeight="1" x14ac:dyDescent="0.3">
      <c r="A4368" s="57">
        <v>39827</v>
      </c>
      <c r="B4368" s="29">
        <v>17479</v>
      </c>
      <c r="C4368" s="29">
        <v>16975</v>
      </c>
      <c r="D4368" s="29">
        <v>84.418999999999997</v>
      </c>
      <c r="E4368" s="29">
        <v>89.05</v>
      </c>
      <c r="F4368" s="29">
        <v>1.3190999999999999</v>
      </c>
      <c r="G4368" s="29">
        <v>1.1228999999999999E-2</v>
      </c>
      <c r="H4368" s="29">
        <v>0.1462</v>
      </c>
      <c r="I4368" s="29"/>
      <c r="J4368" s="29">
        <v>1.4612000000000001</v>
      </c>
      <c r="K4368" s="29">
        <v>3.0012E-2</v>
      </c>
      <c r="L4368" s="29">
        <v>0.27989999999999998</v>
      </c>
      <c r="M4368" s="29">
        <v>7.3669999999999999E-2</v>
      </c>
      <c r="N4368" s="29">
        <v>1.452E-2</v>
      </c>
      <c r="O4368" s="29">
        <v>0.878</v>
      </c>
      <c r="P4368" s="29">
        <v>1.2635799999999999</v>
      </c>
      <c r="Q4368" s="29">
        <v>2.1201000000000001E-2</v>
      </c>
      <c r="R4368" s="29">
        <v>2.0480999999999999E-2</v>
      </c>
      <c r="S4368" s="29">
        <v>2.8605999999999999E-2</v>
      </c>
      <c r="T4368" s="29">
        <v>0.80059999999999998</v>
      </c>
      <c r="U4368" s="29">
        <v>8.9622999999999994E-2</v>
      </c>
      <c r="V4368" s="29">
        <v>0.42209999999999998</v>
      </c>
    </row>
    <row r="4369" spans="1:22" ht="14.25" customHeight="1" x14ac:dyDescent="0.3">
      <c r="A4369" s="57">
        <v>39826</v>
      </c>
      <c r="B4369" s="29">
        <v>17475</v>
      </c>
      <c r="C4369" s="29">
        <v>16976</v>
      </c>
      <c r="D4369" s="29">
        <v>84.265000000000001</v>
      </c>
      <c r="E4369" s="29">
        <v>89.38</v>
      </c>
      <c r="F4369" s="29">
        <v>1.3182</v>
      </c>
      <c r="G4369" s="29">
        <v>1.1188E-2</v>
      </c>
      <c r="H4369" s="29">
        <v>0.14626</v>
      </c>
      <c r="I4369" s="29"/>
      <c r="J4369" s="29">
        <v>1.4500999999999999</v>
      </c>
      <c r="K4369" s="29">
        <v>3.0075000000000001E-2</v>
      </c>
      <c r="L4369" s="29">
        <v>0.27939999999999998</v>
      </c>
      <c r="M4369" s="29">
        <v>7.4109999999999995E-2</v>
      </c>
      <c r="N4369" s="29">
        <v>1.452E-2</v>
      </c>
      <c r="O4369" s="29">
        <v>0.87819999999999998</v>
      </c>
      <c r="P4369" s="29">
        <v>1.26406</v>
      </c>
      <c r="Q4369" s="29">
        <v>2.1031000000000001E-2</v>
      </c>
      <c r="R4369" s="29">
        <v>2.0386999999999999E-2</v>
      </c>
      <c r="S4369" s="29">
        <v>2.8686E-2</v>
      </c>
      <c r="T4369" s="29">
        <v>0.81679999999999997</v>
      </c>
      <c r="U4369" s="29">
        <v>8.9900999999999995E-2</v>
      </c>
      <c r="V4369" s="29">
        <v>0.43109999999999998</v>
      </c>
    </row>
    <row r="4370" spans="1:22" ht="14.25" customHeight="1" x14ac:dyDescent="0.3">
      <c r="A4370" s="57">
        <v>39825</v>
      </c>
      <c r="B4370" s="29">
        <v>17479</v>
      </c>
      <c r="C4370" s="29">
        <v>16974</v>
      </c>
      <c r="D4370" s="29">
        <v>83.019000000000005</v>
      </c>
      <c r="E4370" s="29">
        <v>89.22</v>
      </c>
      <c r="F4370" s="29">
        <v>1.3362000000000001</v>
      </c>
      <c r="G4370" s="29">
        <v>1.1207999999999999E-2</v>
      </c>
      <c r="H4370" s="29">
        <v>0.14616999999999999</v>
      </c>
      <c r="I4370" s="29"/>
      <c r="J4370" s="29">
        <v>1.4822</v>
      </c>
      <c r="K4370" s="29">
        <v>3.0047999999999998E-2</v>
      </c>
      <c r="L4370" s="29">
        <v>0.2782</v>
      </c>
      <c r="M4370" s="29">
        <v>7.3300000000000004E-2</v>
      </c>
      <c r="N4370" s="29">
        <v>1.465E-2</v>
      </c>
      <c r="O4370" s="29">
        <v>0.87829999999999997</v>
      </c>
      <c r="P4370" s="29">
        <v>1.2653399999999999</v>
      </c>
      <c r="Q4370" s="29">
        <v>2.1017000000000001E-2</v>
      </c>
      <c r="R4370" s="29">
        <v>2.0475E-2</v>
      </c>
      <c r="S4370" s="29">
        <v>2.8653000000000001E-2</v>
      </c>
      <c r="T4370" s="29">
        <v>0.82069999999999999</v>
      </c>
      <c r="U4370" s="29">
        <v>8.8890999999999998E-2</v>
      </c>
      <c r="V4370" s="29">
        <v>0.43209999999999998</v>
      </c>
    </row>
    <row r="4371" spans="1:22" ht="14.25" customHeight="1" x14ac:dyDescent="0.3">
      <c r="A4371" s="57">
        <v>39822</v>
      </c>
      <c r="B4371" s="29">
        <v>17476</v>
      </c>
      <c r="C4371" s="29">
        <v>16973</v>
      </c>
      <c r="D4371" s="29">
        <v>82.662999999999997</v>
      </c>
      <c r="E4371" s="29">
        <v>90.4</v>
      </c>
      <c r="F4371" s="29">
        <v>1.3475999999999999</v>
      </c>
      <c r="G4371" s="29">
        <v>1.1065999999999999E-2</v>
      </c>
      <c r="H4371" s="29">
        <v>0.14618</v>
      </c>
      <c r="I4371" s="29"/>
      <c r="J4371" s="29">
        <v>1.5164</v>
      </c>
      <c r="K4371" s="29">
        <v>3.0110999999999999E-2</v>
      </c>
      <c r="L4371" s="29">
        <v>0.28149999999999997</v>
      </c>
      <c r="M4371" s="29">
        <v>7.5910000000000005E-2</v>
      </c>
      <c r="N4371" s="29">
        <v>1.452E-2</v>
      </c>
      <c r="O4371" s="29">
        <v>0.87870000000000004</v>
      </c>
      <c r="P4371" s="29">
        <v>1.26566</v>
      </c>
      <c r="Q4371" s="29">
        <v>2.1198000000000002E-2</v>
      </c>
      <c r="R4371" s="29">
        <v>2.0709999999999999E-2</v>
      </c>
      <c r="S4371" s="29">
        <v>2.8697E-2</v>
      </c>
      <c r="T4371" s="29">
        <v>0.84319999999999995</v>
      </c>
      <c r="U4371" s="29">
        <v>9.1220999999999997E-2</v>
      </c>
      <c r="V4371" s="29">
        <v>0.44400000000000001</v>
      </c>
    </row>
    <row r="4372" spans="1:22" ht="14.25" customHeight="1" x14ac:dyDescent="0.3">
      <c r="A4372" s="57">
        <v>39821</v>
      </c>
      <c r="B4372" s="29">
        <v>17472</v>
      </c>
      <c r="C4372" s="29">
        <v>16970</v>
      </c>
      <c r="D4372" s="29">
        <v>81.536000000000001</v>
      </c>
      <c r="E4372" s="29">
        <v>91.21</v>
      </c>
      <c r="F4372" s="29">
        <v>1.3702000000000001</v>
      </c>
      <c r="G4372" s="29">
        <v>1.0965000000000001E-2</v>
      </c>
      <c r="H4372" s="29">
        <v>0.14631</v>
      </c>
      <c r="I4372" s="29"/>
      <c r="J4372" s="29">
        <v>1.5216000000000001</v>
      </c>
      <c r="K4372" s="29">
        <v>3.0193000000000001E-2</v>
      </c>
      <c r="L4372" s="29">
        <v>0.28299999999999997</v>
      </c>
      <c r="M4372" s="29">
        <v>7.5620000000000007E-2</v>
      </c>
      <c r="N4372" s="29">
        <v>1.452E-2</v>
      </c>
      <c r="O4372" s="29">
        <v>0.878</v>
      </c>
      <c r="P4372" s="29">
        <v>1.26454</v>
      </c>
      <c r="Q4372" s="29">
        <v>2.1312999999999999E-2</v>
      </c>
      <c r="R4372" s="29">
        <v>2.0492E-2</v>
      </c>
      <c r="S4372" s="29">
        <v>2.8686E-2</v>
      </c>
      <c r="T4372" s="29">
        <v>0.84760000000000002</v>
      </c>
      <c r="U4372" s="29">
        <v>9.1326000000000004E-2</v>
      </c>
      <c r="V4372" s="29">
        <v>0.43580000000000002</v>
      </c>
    </row>
    <row r="4373" spans="1:22" ht="14.25" customHeight="1" x14ac:dyDescent="0.3">
      <c r="A4373" s="57">
        <v>39820</v>
      </c>
      <c r="B4373" s="29">
        <v>17479</v>
      </c>
      <c r="C4373" s="29">
        <v>16972</v>
      </c>
      <c r="D4373" s="29">
        <v>82.275000000000006</v>
      </c>
      <c r="E4373" s="29">
        <v>92.65</v>
      </c>
      <c r="F4373" s="29">
        <v>1.3644000000000001</v>
      </c>
      <c r="G4373" s="29">
        <v>1.0792E-2</v>
      </c>
      <c r="H4373" s="29">
        <v>0.14634</v>
      </c>
      <c r="I4373" s="29"/>
      <c r="J4373" s="29">
        <v>1.5095000000000001</v>
      </c>
      <c r="K4373" s="29">
        <v>3.0183999999999999E-2</v>
      </c>
      <c r="L4373" s="29">
        <v>0.28520000000000001</v>
      </c>
      <c r="M4373" s="29">
        <v>7.6050000000000006E-2</v>
      </c>
      <c r="N4373" s="29">
        <v>1.452E-2</v>
      </c>
      <c r="O4373" s="29">
        <v>0.87880000000000003</v>
      </c>
      <c r="P4373" s="29">
        <v>1.2653399999999999</v>
      </c>
      <c r="Q4373" s="29">
        <v>2.1552000000000002E-2</v>
      </c>
      <c r="R4373" s="29">
        <v>2.0492E-2</v>
      </c>
      <c r="S4373" s="29">
        <v>2.8672E-2</v>
      </c>
      <c r="T4373" s="29">
        <v>0.83750000000000002</v>
      </c>
      <c r="U4373" s="29">
        <v>9.2165999999999998E-2</v>
      </c>
      <c r="V4373" s="29">
        <v>0.44009999999999999</v>
      </c>
    </row>
    <row r="4374" spans="1:22" ht="14.25" customHeight="1" x14ac:dyDescent="0.3">
      <c r="A4374" s="57">
        <v>39819</v>
      </c>
      <c r="B4374" s="29">
        <v>17460</v>
      </c>
      <c r="C4374" s="29">
        <v>16971</v>
      </c>
      <c r="D4374" s="29">
        <v>82.85</v>
      </c>
      <c r="E4374" s="29">
        <v>93.65</v>
      </c>
      <c r="F4374" s="29">
        <v>1.3535999999999999</v>
      </c>
      <c r="G4374" s="29">
        <v>1.0677000000000001E-2</v>
      </c>
      <c r="H4374" s="29">
        <v>0.14626</v>
      </c>
      <c r="I4374" s="29"/>
      <c r="J4374" s="29">
        <v>1.4917</v>
      </c>
      <c r="K4374" s="29">
        <v>3.0266000000000001E-2</v>
      </c>
      <c r="L4374" s="29">
        <v>0.2853</v>
      </c>
      <c r="M4374" s="29">
        <v>7.6509999999999995E-2</v>
      </c>
      <c r="N4374" s="29">
        <v>1.452E-2</v>
      </c>
      <c r="O4374" s="29">
        <v>0.87960000000000005</v>
      </c>
      <c r="P4374" s="29">
        <v>1.2653399999999999</v>
      </c>
      <c r="Q4374" s="29">
        <v>2.1330999999999999E-2</v>
      </c>
      <c r="R4374" s="29">
        <v>2.0521000000000001E-2</v>
      </c>
      <c r="S4374" s="29">
        <v>2.8546999999999999E-2</v>
      </c>
      <c r="T4374" s="29">
        <v>0.84450000000000003</v>
      </c>
      <c r="U4374" s="29">
        <v>9.1326000000000004E-2</v>
      </c>
      <c r="V4374" s="29">
        <v>0.4597</v>
      </c>
    </row>
    <row r="4375" spans="1:22" ht="14.25" customHeight="1" x14ac:dyDescent="0.3">
      <c r="A4375" s="57">
        <v>39818</v>
      </c>
      <c r="B4375" s="29">
        <v>17472</v>
      </c>
      <c r="C4375" s="29">
        <v>16973</v>
      </c>
      <c r="D4375" s="29">
        <v>82.637</v>
      </c>
      <c r="E4375" s="29">
        <v>93.44</v>
      </c>
      <c r="F4375" s="29">
        <v>1.3634999999999999</v>
      </c>
      <c r="G4375" s="29">
        <v>1.0708000000000001E-2</v>
      </c>
      <c r="H4375" s="29">
        <v>0.14627000000000001</v>
      </c>
      <c r="I4375" s="29"/>
      <c r="J4375" s="29">
        <v>1.47</v>
      </c>
      <c r="K4375" s="29">
        <v>3.0148000000000001E-2</v>
      </c>
      <c r="L4375" s="29">
        <v>0.2858</v>
      </c>
      <c r="M4375" s="29">
        <v>7.6050000000000006E-2</v>
      </c>
      <c r="N4375" s="29">
        <v>1.451E-2</v>
      </c>
      <c r="O4375" s="29">
        <v>0.88060000000000005</v>
      </c>
      <c r="P4375" s="29">
        <v>1.26823</v>
      </c>
      <c r="Q4375" s="29">
        <v>2.1226999999999999E-2</v>
      </c>
      <c r="R4375" s="29">
        <v>2.0597000000000001E-2</v>
      </c>
      <c r="S4375" s="29">
        <v>2.8586E-2</v>
      </c>
      <c r="T4375" s="29">
        <v>0.84109999999999996</v>
      </c>
      <c r="U4375" s="29">
        <v>9.0806999999999999E-2</v>
      </c>
      <c r="V4375" s="29">
        <v>0.44529999999999997</v>
      </c>
    </row>
    <row r="4376" spans="1:22" ht="14.25" customHeight="1" x14ac:dyDescent="0.3">
      <c r="A4376" s="57">
        <v>39815</v>
      </c>
      <c r="B4376" s="29">
        <v>17479</v>
      </c>
      <c r="C4376" s="29">
        <v>16975</v>
      </c>
      <c r="D4376" s="29">
        <v>81.838999999999999</v>
      </c>
      <c r="E4376" s="29">
        <v>91.84</v>
      </c>
      <c r="F4376" s="29">
        <v>1.3920999999999999</v>
      </c>
      <c r="G4376" s="29">
        <v>1.089E-2</v>
      </c>
      <c r="H4376" s="29">
        <v>0.14631</v>
      </c>
      <c r="I4376" s="29"/>
      <c r="J4376" s="29">
        <v>1.4548000000000001</v>
      </c>
      <c r="K4376" s="29">
        <v>3.0432000000000001E-2</v>
      </c>
      <c r="L4376" s="29">
        <v>0.2883</v>
      </c>
      <c r="M4376" s="29">
        <v>7.571E-2</v>
      </c>
      <c r="N4376" s="29">
        <v>1.451E-2</v>
      </c>
      <c r="O4376" s="29">
        <v>0.87909999999999999</v>
      </c>
      <c r="P4376" s="29">
        <v>1.2638199999999999</v>
      </c>
      <c r="Q4376" s="29">
        <v>2.1097000000000001E-2</v>
      </c>
      <c r="R4376" s="29">
        <v>2.0591000000000002E-2</v>
      </c>
      <c r="S4376" s="29">
        <v>2.8666000000000001E-2</v>
      </c>
      <c r="T4376" s="29">
        <v>0.82640000000000002</v>
      </c>
      <c r="U4376" s="29">
        <v>8.9591000000000004E-2</v>
      </c>
      <c r="V4376" s="29">
        <v>0.42909999999999998</v>
      </c>
    </row>
    <row r="4377" spans="1:22" ht="14.25" customHeight="1" x14ac:dyDescent="0.3">
      <c r="A4377" s="57">
        <v>39814</v>
      </c>
      <c r="B4377" s="29">
        <v>17483</v>
      </c>
      <c r="C4377" s="29">
        <v>16977</v>
      </c>
      <c r="D4377" s="29">
        <v>81.308000000000007</v>
      </c>
      <c r="E4377" s="29">
        <v>90.75</v>
      </c>
      <c r="F4377" s="29">
        <v>1.4045000000000001</v>
      </c>
      <c r="G4377" s="29">
        <v>1.1029000000000001E-2</v>
      </c>
      <c r="H4377" s="29">
        <v>0.14645</v>
      </c>
      <c r="I4377" s="29"/>
      <c r="J4377" s="29">
        <v>1.4678</v>
      </c>
      <c r="K4377" s="29">
        <v>3.0497E-2</v>
      </c>
      <c r="L4377" s="29">
        <v>0.2893</v>
      </c>
      <c r="M4377" s="29">
        <v>7.9390000000000002E-2</v>
      </c>
      <c r="N4377" s="29">
        <v>1.451E-2</v>
      </c>
      <c r="O4377" s="29">
        <v>0.88570000000000004</v>
      </c>
      <c r="P4377" s="29">
        <v>1.2638199999999999</v>
      </c>
      <c r="Q4377" s="29">
        <v>2.1031000000000001E-2</v>
      </c>
      <c r="R4377" s="29">
        <v>2.0511999999999999E-2</v>
      </c>
      <c r="S4377" s="29">
        <v>2.8752E-2</v>
      </c>
      <c r="T4377" s="29">
        <v>0.8196</v>
      </c>
      <c r="U4377" s="29">
        <v>9.1744999999999993E-2</v>
      </c>
      <c r="V4377" s="29">
        <v>0.42899999999999999</v>
      </c>
    </row>
    <row r="4378" spans="1:22" ht="14.25" customHeight="1" x14ac:dyDescent="0.3">
      <c r="A4378" s="57">
        <v>39813</v>
      </c>
      <c r="B4378" s="29">
        <v>17483</v>
      </c>
      <c r="C4378" s="29">
        <v>16977</v>
      </c>
      <c r="D4378" s="29">
        <v>81.308000000000007</v>
      </c>
      <c r="E4378" s="29">
        <v>90.64</v>
      </c>
      <c r="F4378" s="29">
        <v>1.3971</v>
      </c>
      <c r="G4378" s="29">
        <v>1.1021E-2</v>
      </c>
      <c r="H4378" s="29">
        <v>0.14655000000000001</v>
      </c>
      <c r="I4378" s="29"/>
      <c r="J4378" s="29">
        <v>1.4593</v>
      </c>
      <c r="K4378" s="29">
        <v>3.0469E-2</v>
      </c>
      <c r="L4378" s="29">
        <v>0.28939999999999999</v>
      </c>
      <c r="M4378" s="29">
        <v>7.9390000000000002E-2</v>
      </c>
      <c r="N4378" s="29">
        <v>1.451E-2</v>
      </c>
      <c r="O4378" s="29">
        <v>0.88570000000000004</v>
      </c>
      <c r="P4378" s="29">
        <v>1.2638199999999999</v>
      </c>
      <c r="Q4378" s="29">
        <v>2.1059000000000001E-2</v>
      </c>
      <c r="R4378" s="29">
        <v>2.0539999999999999E-2</v>
      </c>
      <c r="S4378" s="29">
        <v>2.8760000000000001E-2</v>
      </c>
      <c r="T4378" s="29">
        <v>0.82020000000000004</v>
      </c>
      <c r="U4378" s="29">
        <v>9.0505000000000002E-2</v>
      </c>
      <c r="V4378" s="29">
        <v>0.43209999999999998</v>
      </c>
    </row>
    <row r="4379" spans="1:22" ht="14.25" customHeight="1" x14ac:dyDescent="0.3">
      <c r="A4379" s="57">
        <v>39812</v>
      </c>
      <c r="B4379" s="29">
        <v>17470</v>
      </c>
      <c r="C4379" s="29">
        <v>16980</v>
      </c>
      <c r="D4379" s="29">
        <v>80.899000000000001</v>
      </c>
      <c r="E4379" s="29">
        <v>90.34</v>
      </c>
      <c r="F4379" s="29">
        <v>1.4056999999999999</v>
      </c>
      <c r="G4379" s="29">
        <v>1.1070999999999999E-2</v>
      </c>
      <c r="H4379" s="29">
        <v>0.14635999999999999</v>
      </c>
      <c r="I4379" s="29"/>
      <c r="J4379" s="29">
        <v>1.4409000000000001</v>
      </c>
      <c r="K4379" s="29">
        <v>3.0546E-2</v>
      </c>
      <c r="L4379" s="29">
        <v>0.28749999999999998</v>
      </c>
      <c r="M4379" s="29">
        <v>7.7780000000000002E-2</v>
      </c>
      <c r="N4379" s="29">
        <v>1.452E-2</v>
      </c>
      <c r="O4379" s="29">
        <v>0.87909999999999999</v>
      </c>
      <c r="P4379" s="29">
        <v>1.26342</v>
      </c>
      <c r="Q4379" s="29">
        <v>2.1045999999999999E-2</v>
      </c>
      <c r="R4379" s="29">
        <v>2.0632999999999999E-2</v>
      </c>
      <c r="S4379" s="29">
        <v>2.8773E-2</v>
      </c>
      <c r="T4379" s="29">
        <v>0.82189999999999996</v>
      </c>
      <c r="U4379" s="29">
        <v>9.0090000000000003E-2</v>
      </c>
      <c r="V4379" s="29">
        <v>0.42870000000000003</v>
      </c>
    </row>
    <row r="4380" spans="1:22" ht="14.25" customHeight="1" x14ac:dyDescent="0.3">
      <c r="A4380" s="57">
        <v>39811</v>
      </c>
      <c r="B4380" s="29">
        <v>17491</v>
      </c>
      <c r="C4380" s="29">
        <v>16984</v>
      </c>
      <c r="D4380" s="29">
        <v>80.685000000000002</v>
      </c>
      <c r="E4380" s="29">
        <v>90.68</v>
      </c>
      <c r="F4380" s="29">
        <v>1.3927</v>
      </c>
      <c r="G4380" s="29">
        <v>1.1028E-2</v>
      </c>
      <c r="H4380" s="29">
        <v>0.14610000000000001</v>
      </c>
      <c r="I4380" s="29"/>
      <c r="J4380" s="29">
        <v>1.4392</v>
      </c>
      <c r="K4380" s="29">
        <v>3.0349000000000001E-2</v>
      </c>
      <c r="L4380" s="29">
        <v>0.28739999999999999</v>
      </c>
      <c r="M4380" s="29">
        <v>7.8960000000000002E-2</v>
      </c>
      <c r="N4380" s="29">
        <v>1.452E-2</v>
      </c>
      <c r="O4380" s="29">
        <v>0.87949999999999995</v>
      </c>
      <c r="P4380" s="29">
        <v>1.2610399999999999</v>
      </c>
      <c r="Q4380" s="29">
        <v>2.1142000000000001E-2</v>
      </c>
      <c r="R4380" s="29">
        <v>2.0656000000000001E-2</v>
      </c>
      <c r="S4380" s="29">
        <v>2.8576000000000001E-2</v>
      </c>
      <c r="T4380" s="29">
        <v>0.81930000000000003</v>
      </c>
      <c r="U4380" s="29">
        <v>8.8890999999999998E-2</v>
      </c>
      <c r="V4380" s="29">
        <v>0.41520000000000001</v>
      </c>
    </row>
    <row r="4381" spans="1:22" ht="14.25" customHeight="1" x14ac:dyDescent="0.3">
      <c r="A4381" s="57">
        <v>39808</v>
      </c>
      <c r="B4381" s="29">
        <v>17472</v>
      </c>
      <c r="C4381" s="29">
        <v>16987</v>
      </c>
      <c r="D4381" s="29">
        <v>80.891999999999996</v>
      </c>
      <c r="E4381" s="29">
        <v>90.82</v>
      </c>
      <c r="F4381" s="29">
        <v>1.4028</v>
      </c>
      <c r="G4381" s="29">
        <v>1.1010000000000001E-2</v>
      </c>
      <c r="H4381" s="29">
        <v>0.14618</v>
      </c>
      <c r="I4381" s="29"/>
      <c r="J4381" s="29">
        <v>1.458</v>
      </c>
      <c r="K4381" s="29">
        <v>3.0270999999999999E-2</v>
      </c>
      <c r="L4381" s="29">
        <v>0.28749999999999998</v>
      </c>
      <c r="M4381" s="29">
        <v>7.5920000000000001E-2</v>
      </c>
      <c r="N4381" s="29">
        <v>1.452E-2</v>
      </c>
      <c r="O4381" s="29">
        <v>0.88529999999999998</v>
      </c>
      <c r="P4381" s="29">
        <v>1.26342</v>
      </c>
      <c r="Q4381" s="29">
        <v>2.1026E-2</v>
      </c>
      <c r="R4381" s="29">
        <v>2.0646000000000001E-2</v>
      </c>
      <c r="S4381" s="29">
        <v>2.8601000000000001E-2</v>
      </c>
      <c r="T4381" s="29">
        <v>0.81950000000000001</v>
      </c>
      <c r="U4381" s="29">
        <v>9.0096999999999997E-2</v>
      </c>
      <c r="V4381" s="29">
        <v>0.42230000000000001</v>
      </c>
    </row>
    <row r="4382" spans="1:22" ht="14.25" customHeight="1" x14ac:dyDescent="0.3">
      <c r="A4382" s="57">
        <v>39807</v>
      </c>
      <c r="B4382" s="29">
        <v>16989</v>
      </c>
      <c r="C4382" s="29">
        <v>16989</v>
      </c>
      <c r="D4382" s="29">
        <v>81.213999999999999</v>
      </c>
      <c r="E4382" s="29">
        <v>90.38</v>
      </c>
      <c r="F4382" s="29">
        <v>1.4025000000000001</v>
      </c>
      <c r="G4382" s="29">
        <v>1.1063999999999999E-2</v>
      </c>
      <c r="H4382" s="29">
        <v>0.14630000000000001</v>
      </c>
      <c r="I4382" s="29"/>
      <c r="J4382" s="29">
        <v>1.474</v>
      </c>
      <c r="K4382" s="29">
        <v>3.0273000000000001E-2</v>
      </c>
      <c r="L4382" s="29">
        <v>0.28739999999999999</v>
      </c>
      <c r="M4382" s="29">
        <v>7.6520000000000005E-2</v>
      </c>
      <c r="N4382" s="29">
        <v>1.452E-2</v>
      </c>
      <c r="O4382" s="29">
        <v>0.8861</v>
      </c>
      <c r="P4382" s="29">
        <v>1.26783</v>
      </c>
      <c r="Q4382" s="29">
        <v>2.1026E-2</v>
      </c>
      <c r="R4382" s="29">
        <v>2.0806000000000002E-2</v>
      </c>
      <c r="S4382" s="29">
        <v>2.8740000000000002E-2</v>
      </c>
      <c r="T4382" s="29">
        <v>0.82289999999999996</v>
      </c>
      <c r="U4382" s="29">
        <v>9.0614E-2</v>
      </c>
      <c r="V4382" s="29">
        <v>0.42109999999999997</v>
      </c>
    </row>
    <row r="4383" spans="1:22" ht="14.25" customHeight="1" x14ac:dyDescent="0.3">
      <c r="A4383" s="57">
        <v>39806</v>
      </c>
      <c r="B4383" s="29">
        <v>16795</v>
      </c>
      <c r="C4383" s="29">
        <v>16494</v>
      </c>
      <c r="D4383" s="29">
        <v>81.213999999999999</v>
      </c>
      <c r="E4383" s="29">
        <v>90.46</v>
      </c>
      <c r="F4383" s="29">
        <v>1.4013</v>
      </c>
      <c r="G4383" s="29">
        <v>1.1055000000000001E-2</v>
      </c>
      <c r="H4383" s="29">
        <v>0.14609</v>
      </c>
      <c r="I4383" s="29"/>
      <c r="J4383" s="29">
        <v>1.4731000000000001</v>
      </c>
      <c r="K4383" s="29">
        <v>3.0276000000000001E-2</v>
      </c>
      <c r="L4383" s="29">
        <v>0.2873</v>
      </c>
      <c r="M4383" s="29">
        <v>7.6539999999999997E-2</v>
      </c>
      <c r="N4383" s="29">
        <v>1.452E-2</v>
      </c>
      <c r="O4383" s="29">
        <v>0.8861</v>
      </c>
      <c r="P4383" s="29">
        <v>1.26783</v>
      </c>
      <c r="Q4383" s="29">
        <v>2.1038999999999999E-2</v>
      </c>
      <c r="R4383" s="29">
        <v>2.0806000000000002E-2</v>
      </c>
      <c r="S4383" s="29">
        <v>2.8913999999999999E-2</v>
      </c>
      <c r="T4383" s="29">
        <v>0.82389999999999997</v>
      </c>
      <c r="U4383" s="29">
        <v>8.9887999999999996E-2</v>
      </c>
      <c r="V4383" s="29">
        <v>0.42080000000000001</v>
      </c>
    </row>
    <row r="4384" spans="1:22" ht="14.25" customHeight="1" x14ac:dyDescent="0.3">
      <c r="A4384" s="57">
        <v>39805</v>
      </c>
      <c r="B4384" s="29">
        <v>16988</v>
      </c>
      <c r="C4384" s="29">
        <v>16495</v>
      </c>
      <c r="D4384" s="29">
        <v>81.241</v>
      </c>
      <c r="E4384" s="29">
        <v>90.98</v>
      </c>
      <c r="F4384" s="29">
        <v>1.3929</v>
      </c>
      <c r="G4384" s="29">
        <v>1.0991000000000001E-2</v>
      </c>
      <c r="H4384" s="29">
        <v>0.14602000000000001</v>
      </c>
      <c r="I4384" s="29"/>
      <c r="J4384" s="29">
        <v>1.4723999999999999</v>
      </c>
      <c r="K4384" s="29">
        <v>3.0276000000000001E-2</v>
      </c>
      <c r="L4384" s="29">
        <v>0.28799999999999998</v>
      </c>
      <c r="M4384" s="29">
        <v>7.3889999999999997E-2</v>
      </c>
      <c r="N4384" s="29">
        <v>1.452E-2</v>
      </c>
      <c r="O4384" s="29">
        <v>0.88629999999999998</v>
      </c>
      <c r="P4384" s="29">
        <v>1.26823</v>
      </c>
      <c r="Q4384" s="29">
        <v>2.1003999999999998E-2</v>
      </c>
      <c r="R4384" s="29">
        <v>2.0503E-2</v>
      </c>
      <c r="S4384" s="29">
        <v>2.8872999999999999E-2</v>
      </c>
      <c r="T4384" s="29">
        <v>0.82020000000000004</v>
      </c>
      <c r="U4384" s="29">
        <v>8.9899000000000007E-2</v>
      </c>
      <c r="V4384" s="29">
        <v>0.41970000000000002</v>
      </c>
    </row>
    <row r="4385" spans="1:22" ht="14.25" customHeight="1" x14ac:dyDescent="0.3">
      <c r="A4385" s="57">
        <v>39804</v>
      </c>
      <c r="B4385" s="29">
        <v>16992</v>
      </c>
      <c r="C4385" s="29">
        <v>16948</v>
      </c>
      <c r="D4385" s="29">
        <v>81.093000000000004</v>
      </c>
      <c r="E4385" s="29">
        <v>90.25</v>
      </c>
      <c r="F4385" s="29">
        <v>1.3944000000000001</v>
      </c>
      <c r="G4385" s="29">
        <v>1.1077999999999999E-2</v>
      </c>
      <c r="H4385" s="29">
        <v>0.14610999999999999</v>
      </c>
      <c r="I4385" s="29"/>
      <c r="J4385" s="29">
        <v>1.4824999999999999</v>
      </c>
      <c r="K4385" s="29">
        <v>3.0266000000000001E-2</v>
      </c>
      <c r="L4385" s="29">
        <v>0.28670000000000001</v>
      </c>
      <c r="M4385" s="29">
        <v>7.5630000000000003E-2</v>
      </c>
      <c r="N4385" s="29">
        <v>1.451E-2</v>
      </c>
      <c r="O4385" s="29">
        <v>0.89329999999999998</v>
      </c>
      <c r="P4385" s="29">
        <v>1.26823</v>
      </c>
      <c r="Q4385" s="29">
        <v>2.1153000000000002E-2</v>
      </c>
      <c r="R4385" s="29">
        <v>2.0836E-2</v>
      </c>
      <c r="S4385" s="29">
        <v>2.8954000000000001E-2</v>
      </c>
      <c r="T4385" s="29">
        <v>0.81859999999999999</v>
      </c>
      <c r="U4385" s="29">
        <v>9.0051000000000006E-2</v>
      </c>
      <c r="V4385" s="29">
        <v>0.41799999999999998</v>
      </c>
    </row>
    <row r="4386" spans="1:22" ht="14.25" customHeight="1" x14ac:dyDescent="0.3">
      <c r="A4386" s="57">
        <v>39801</v>
      </c>
      <c r="B4386" s="29">
        <v>16990</v>
      </c>
      <c r="C4386" s="29">
        <v>16945</v>
      </c>
      <c r="D4386" s="29">
        <v>81.298000000000002</v>
      </c>
      <c r="E4386" s="29">
        <v>89.32</v>
      </c>
      <c r="F4386" s="29">
        <v>1.3912</v>
      </c>
      <c r="G4386" s="29">
        <v>1.1195999999999999E-2</v>
      </c>
      <c r="H4386" s="29">
        <v>0.14618</v>
      </c>
      <c r="I4386" s="29"/>
      <c r="J4386" s="29">
        <v>1.492</v>
      </c>
      <c r="K4386" s="29">
        <v>3.0779000000000001E-2</v>
      </c>
      <c r="L4386" s="29">
        <v>0.28810000000000002</v>
      </c>
      <c r="M4386" s="29">
        <v>7.6499999999999999E-2</v>
      </c>
      <c r="N4386" s="29">
        <v>1.451E-2</v>
      </c>
      <c r="O4386" s="29">
        <v>0.89329999999999998</v>
      </c>
      <c r="P4386" s="29">
        <v>1.2600800000000001</v>
      </c>
      <c r="Q4386" s="29">
        <v>2.1253999999999999E-2</v>
      </c>
      <c r="R4386" s="29">
        <v>2.1153000000000002E-2</v>
      </c>
      <c r="S4386" s="29">
        <v>2.8986000000000001E-2</v>
      </c>
      <c r="T4386" s="29">
        <v>0.82020000000000004</v>
      </c>
      <c r="U4386" s="29">
        <v>9.1263999999999998E-2</v>
      </c>
      <c r="V4386" s="29">
        <v>0.42399999999999999</v>
      </c>
    </row>
    <row r="4387" spans="1:22" ht="14.25" customHeight="1" x14ac:dyDescent="0.3">
      <c r="A4387" s="57">
        <v>39800</v>
      </c>
      <c r="B4387" s="29">
        <v>16985</v>
      </c>
      <c r="C4387" s="29">
        <v>16494</v>
      </c>
      <c r="D4387" s="29">
        <v>79.466999999999999</v>
      </c>
      <c r="E4387" s="29">
        <v>89.44</v>
      </c>
      <c r="F4387" s="29">
        <v>1.4239999999999999</v>
      </c>
      <c r="G4387" s="29">
        <v>1.1185E-2</v>
      </c>
      <c r="H4387" s="29">
        <v>0.14632000000000001</v>
      </c>
      <c r="I4387" s="29"/>
      <c r="J4387" s="29">
        <v>1.5015000000000001</v>
      </c>
      <c r="K4387" s="29">
        <v>3.0787999999999999E-2</v>
      </c>
      <c r="L4387" s="29">
        <v>0.28870000000000001</v>
      </c>
      <c r="M4387" s="29">
        <v>7.6530000000000001E-2</v>
      </c>
      <c r="N4387" s="29">
        <v>1.451E-2</v>
      </c>
      <c r="O4387" s="29">
        <v>0.89319999999999999</v>
      </c>
      <c r="P4387" s="29">
        <v>1.2599199999999999</v>
      </c>
      <c r="Q4387" s="29">
        <v>2.1454999999999998E-2</v>
      </c>
      <c r="R4387" s="29">
        <v>2.1326999999999999E-2</v>
      </c>
      <c r="S4387" s="29">
        <v>2.9014999999999999E-2</v>
      </c>
      <c r="T4387" s="29">
        <v>0.83009999999999995</v>
      </c>
      <c r="U4387" s="29">
        <v>9.1036000000000006E-2</v>
      </c>
      <c r="V4387" s="29">
        <v>0.4123</v>
      </c>
    </row>
    <row r="4388" spans="1:22" ht="14.25" customHeight="1" x14ac:dyDescent="0.3">
      <c r="A4388" s="57">
        <v>39799</v>
      </c>
      <c r="B4388" s="29">
        <v>16984</v>
      </c>
      <c r="C4388" s="29">
        <v>16493</v>
      </c>
      <c r="D4388" s="29">
        <v>78.908000000000001</v>
      </c>
      <c r="E4388" s="29">
        <v>87.24</v>
      </c>
      <c r="F4388" s="29">
        <v>1.4419999999999999</v>
      </c>
      <c r="G4388" s="29">
        <v>1.1464E-2</v>
      </c>
      <c r="H4388" s="29">
        <v>0.1464</v>
      </c>
      <c r="I4388" s="29"/>
      <c r="J4388" s="29">
        <v>1.5536000000000001</v>
      </c>
      <c r="K4388" s="29">
        <v>3.0807000000000001E-2</v>
      </c>
      <c r="L4388" s="29">
        <v>0.28320000000000001</v>
      </c>
      <c r="M4388" s="29">
        <v>7.6569999999999999E-2</v>
      </c>
      <c r="N4388" s="29">
        <v>1.451E-2</v>
      </c>
      <c r="O4388" s="29">
        <v>0.89410000000000001</v>
      </c>
      <c r="P4388" s="29">
        <v>1.25945</v>
      </c>
      <c r="Q4388" s="29">
        <v>2.1318E-2</v>
      </c>
      <c r="R4388" s="29">
        <v>2.0969000000000002E-2</v>
      </c>
      <c r="S4388" s="29">
        <v>2.8766E-2</v>
      </c>
      <c r="T4388" s="29">
        <v>0.83930000000000005</v>
      </c>
      <c r="U4388" s="29">
        <v>9.1799000000000006E-2</v>
      </c>
      <c r="V4388" s="29">
        <v>0.42470000000000002</v>
      </c>
    </row>
    <row r="4389" spans="1:22" ht="14.25" customHeight="1" x14ac:dyDescent="0.3">
      <c r="A4389" s="57">
        <v>39798</v>
      </c>
      <c r="B4389" s="29">
        <v>16983</v>
      </c>
      <c r="C4389" s="29">
        <v>16491</v>
      </c>
      <c r="D4389" s="29">
        <v>80.683000000000007</v>
      </c>
      <c r="E4389" s="29">
        <v>89.05</v>
      </c>
      <c r="F4389" s="29">
        <v>1.4001999999999999</v>
      </c>
      <c r="G4389" s="29">
        <v>1.1228999999999999E-2</v>
      </c>
      <c r="H4389" s="29">
        <v>0.14609</v>
      </c>
      <c r="I4389" s="29"/>
      <c r="J4389" s="29">
        <v>1.5581</v>
      </c>
      <c r="K4389" s="29">
        <v>3.0394999999999998E-2</v>
      </c>
      <c r="L4389" s="29">
        <v>0.28110000000000002</v>
      </c>
      <c r="M4389" s="29">
        <v>7.5579999999999994E-2</v>
      </c>
      <c r="N4389" s="29">
        <v>1.452E-2</v>
      </c>
      <c r="O4389" s="29">
        <v>0.89429999999999998</v>
      </c>
      <c r="P4389" s="29">
        <v>1.23</v>
      </c>
      <c r="Q4389" s="29">
        <v>2.1073000000000001E-2</v>
      </c>
      <c r="R4389" s="29">
        <v>2.0868000000000001E-2</v>
      </c>
      <c r="S4389" s="29">
        <v>2.8691000000000001E-2</v>
      </c>
      <c r="T4389" s="29">
        <v>0.83230000000000004</v>
      </c>
      <c r="U4389" s="29">
        <v>9.0092000000000005E-2</v>
      </c>
      <c r="V4389" s="29">
        <v>0.43049999999999999</v>
      </c>
    </row>
    <row r="4390" spans="1:22" ht="14.25" customHeight="1" x14ac:dyDescent="0.3">
      <c r="A4390" s="57">
        <v>39797</v>
      </c>
      <c r="B4390" s="29">
        <v>16979</v>
      </c>
      <c r="C4390" s="29">
        <v>16492</v>
      </c>
      <c r="D4390" s="29">
        <v>82.27</v>
      </c>
      <c r="E4390" s="29">
        <v>90.65</v>
      </c>
      <c r="F4390" s="29">
        <v>1.3688</v>
      </c>
      <c r="G4390" s="29">
        <v>1.1030999999999999E-2</v>
      </c>
      <c r="H4390" s="29">
        <v>0.14605000000000001</v>
      </c>
      <c r="I4390" s="29"/>
      <c r="J4390" s="29">
        <v>1.5306</v>
      </c>
      <c r="K4390" s="29">
        <v>3.0202E-2</v>
      </c>
      <c r="L4390" s="29">
        <v>0.28060000000000002</v>
      </c>
      <c r="M4390" s="29">
        <v>7.2830000000000006E-2</v>
      </c>
      <c r="N4390" s="29">
        <v>1.452E-2</v>
      </c>
      <c r="O4390" s="29">
        <v>0.89800000000000002</v>
      </c>
      <c r="P4390" s="29">
        <v>1.2643899999999999</v>
      </c>
      <c r="Q4390" s="29">
        <v>2.0958000000000001E-2</v>
      </c>
      <c r="R4390" s="29">
        <v>2.0818E-2</v>
      </c>
      <c r="S4390" s="29">
        <v>2.8674000000000002E-2</v>
      </c>
      <c r="T4390" s="29">
        <v>0.81059999999999999</v>
      </c>
      <c r="U4390" s="29">
        <v>9.0703000000000006E-2</v>
      </c>
      <c r="V4390" s="29">
        <v>0.42399999999999999</v>
      </c>
    </row>
    <row r="4391" spans="1:22" ht="14.25" customHeight="1" x14ac:dyDescent="0.3">
      <c r="A4391" s="57">
        <v>39794</v>
      </c>
      <c r="B4391" s="29">
        <v>16973</v>
      </c>
      <c r="C4391" s="29">
        <v>16490</v>
      </c>
      <c r="D4391" s="29">
        <v>83.644000000000005</v>
      </c>
      <c r="E4391" s="29">
        <v>91.21</v>
      </c>
      <c r="F4391" s="29">
        <v>1.3369</v>
      </c>
      <c r="G4391" s="29">
        <v>1.0964E-2</v>
      </c>
      <c r="H4391" s="29">
        <v>0.14609</v>
      </c>
      <c r="I4391" s="29"/>
      <c r="J4391" s="29">
        <v>1.4944</v>
      </c>
      <c r="K4391" s="29">
        <v>2.9981000000000001E-2</v>
      </c>
      <c r="L4391" s="29">
        <v>0.27939999999999998</v>
      </c>
      <c r="M4391" s="29">
        <v>7.2730000000000003E-2</v>
      </c>
      <c r="N4391" s="29">
        <v>1.452E-2</v>
      </c>
      <c r="O4391" s="29">
        <v>0.89810000000000001</v>
      </c>
      <c r="P4391" s="29">
        <v>1.27016</v>
      </c>
      <c r="Q4391" s="29">
        <v>2.0773E-2</v>
      </c>
      <c r="R4391" s="29">
        <v>2.0636000000000002E-2</v>
      </c>
      <c r="S4391" s="29">
        <v>2.8523E-2</v>
      </c>
      <c r="T4391" s="29">
        <v>0.80130000000000001</v>
      </c>
      <c r="U4391" s="29">
        <v>8.9899000000000007E-2</v>
      </c>
      <c r="V4391" s="29">
        <v>0.41970000000000002</v>
      </c>
    </row>
    <row r="4392" spans="1:22" ht="14.25" customHeight="1" x14ac:dyDescent="0.3">
      <c r="A4392" s="57">
        <v>39793</v>
      </c>
      <c r="B4392" s="29">
        <v>16978</v>
      </c>
      <c r="C4392" s="29">
        <v>16489</v>
      </c>
      <c r="D4392" s="29">
        <v>83.834000000000003</v>
      </c>
      <c r="E4392" s="29">
        <v>91.46</v>
      </c>
      <c r="F4392" s="29">
        <v>1.3351999999999999</v>
      </c>
      <c r="G4392" s="29">
        <v>1.0939000000000001E-2</v>
      </c>
      <c r="H4392" s="29">
        <v>0.14566999999999999</v>
      </c>
      <c r="I4392" s="29"/>
      <c r="J4392" s="29">
        <v>1.5036</v>
      </c>
      <c r="K4392" s="29">
        <v>3.0047999999999998E-2</v>
      </c>
      <c r="L4392" s="29">
        <v>0.28029999999999999</v>
      </c>
      <c r="M4392" s="29">
        <v>7.399E-2</v>
      </c>
      <c r="N4392" s="29">
        <v>1.452E-2</v>
      </c>
      <c r="O4392" s="29">
        <v>0.89810000000000001</v>
      </c>
      <c r="P4392" s="29">
        <v>1.27146</v>
      </c>
      <c r="Q4392" s="29">
        <v>2.0983999999999999E-2</v>
      </c>
      <c r="R4392" s="29">
        <v>2.0643999999999999E-2</v>
      </c>
      <c r="S4392" s="29">
        <v>2.8538999999999998E-2</v>
      </c>
      <c r="T4392" s="29">
        <v>0.80859999999999999</v>
      </c>
      <c r="U4392" s="29">
        <v>9.0499999999999997E-2</v>
      </c>
      <c r="V4392" s="29">
        <v>0.42659999999999998</v>
      </c>
    </row>
    <row r="4393" spans="1:22" ht="14.25" customHeight="1" x14ac:dyDescent="0.3">
      <c r="A4393" s="57">
        <v>39792</v>
      </c>
      <c r="B4393" s="29">
        <v>16983</v>
      </c>
      <c r="C4393" s="29">
        <v>16491</v>
      </c>
      <c r="D4393" s="29">
        <v>85.483999999999995</v>
      </c>
      <c r="E4393" s="29">
        <v>92.77</v>
      </c>
      <c r="F4393" s="29">
        <v>1.3023</v>
      </c>
      <c r="G4393" s="29">
        <v>1.078E-2</v>
      </c>
      <c r="H4393" s="29">
        <v>0.1457</v>
      </c>
      <c r="I4393" s="29"/>
      <c r="J4393" s="29">
        <v>1.4784999999999999</v>
      </c>
      <c r="K4393" s="29">
        <v>2.9873E-2</v>
      </c>
      <c r="L4393" s="29">
        <v>0.2767</v>
      </c>
      <c r="M4393" s="29">
        <v>7.2569999999999996E-2</v>
      </c>
      <c r="N4393" s="29">
        <v>1.452E-2</v>
      </c>
      <c r="O4393" s="29">
        <v>0.90329999999999999</v>
      </c>
      <c r="P4393" s="29">
        <v>1.2704899999999999</v>
      </c>
      <c r="Q4393" s="29">
        <v>2.0725E-2</v>
      </c>
      <c r="R4393" s="29">
        <v>2.0428999999999999E-2</v>
      </c>
      <c r="S4393" s="29">
        <v>2.8253E-2</v>
      </c>
      <c r="T4393" s="29">
        <v>0.79549999999999998</v>
      </c>
      <c r="U4393" s="29">
        <v>9.1750999999999999E-2</v>
      </c>
      <c r="V4393" s="29">
        <v>0.41089999999999999</v>
      </c>
    </row>
    <row r="4394" spans="1:22" ht="14.25" customHeight="1" x14ac:dyDescent="0.3">
      <c r="A4394" s="57">
        <v>39791</v>
      </c>
      <c r="B4394" s="29">
        <v>16794</v>
      </c>
      <c r="C4394" s="29">
        <v>16492</v>
      </c>
      <c r="D4394" s="29">
        <v>85.837000000000003</v>
      </c>
      <c r="E4394" s="29">
        <v>92.13</v>
      </c>
      <c r="F4394" s="29">
        <v>1.2927</v>
      </c>
      <c r="G4394" s="29">
        <v>1.0855E-2</v>
      </c>
      <c r="H4394" s="29">
        <v>0.14546999999999999</v>
      </c>
      <c r="I4394" s="29"/>
      <c r="J4394" s="29">
        <v>1.4750000000000001</v>
      </c>
      <c r="K4394" s="29">
        <v>2.9842E-2</v>
      </c>
      <c r="L4394" s="29">
        <v>0.27639999999999998</v>
      </c>
      <c r="M4394" s="29">
        <v>6.9839999999999999E-2</v>
      </c>
      <c r="N4394" s="29">
        <v>1.452E-2</v>
      </c>
      <c r="O4394" s="29">
        <v>0.90659999999999996</v>
      </c>
      <c r="P4394" s="29">
        <v>1.2704899999999999</v>
      </c>
      <c r="Q4394" s="29">
        <v>2.0677999999999998E-2</v>
      </c>
      <c r="R4394" s="29">
        <v>2.0168999999999999E-2</v>
      </c>
      <c r="S4394" s="29">
        <v>2.8264999999999998E-2</v>
      </c>
      <c r="T4394" s="29">
        <v>0.79200000000000004</v>
      </c>
      <c r="U4394" s="29">
        <v>9.1750999999999999E-2</v>
      </c>
      <c r="V4394" s="29">
        <v>0.40339999999999998</v>
      </c>
    </row>
    <row r="4395" spans="1:22" ht="14.25" customHeight="1" x14ac:dyDescent="0.3">
      <c r="A4395" s="57">
        <v>39790</v>
      </c>
      <c r="B4395" s="29">
        <v>16983</v>
      </c>
      <c r="C4395" s="29">
        <v>16490</v>
      </c>
      <c r="D4395" s="29">
        <v>85.56</v>
      </c>
      <c r="E4395" s="29">
        <v>92.82</v>
      </c>
      <c r="F4395" s="29">
        <v>1.2963</v>
      </c>
      <c r="G4395" s="29">
        <v>1.0774000000000001E-2</v>
      </c>
      <c r="H4395" s="29">
        <v>0.14537</v>
      </c>
      <c r="I4395" s="29"/>
      <c r="J4395" s="29">
        <v>1.4915</v>
      </c>
      <c r="K4395" s="29">
        <v>2.9850999999999999E-2</v>
      </c>
      <c r="L4395" s="29">
        <v>0.27489999999999998</v>
      </c>
      <c r="M4395" s="29">
        <v>6.898E-2</v>
      </c>
      <c r="N4395" s="29">
        <v>1.452E-2</v>
      </c>
      <c r="O4395" s="29">
        <v>0.90759999999999996</v>
      </c>
      <c r="P4395" s="29">
        <v>1.2704899999999999</v>
      </c>
      <c r="Q4395" s="29">
        <v>2.0576000000000001E-2</v>
      </c>
      <c r="R4395" s="29">
        <v>2.0168999999999999E-2</v>
      </c>
      <c r="S4395" s="29">
        <v>2.8225E-2</v>
      </c>
      <c r="T4395" s="29">
        <v>0.79979999999999996</v>
      </c>
      <c r="U4395" s="29">
        <v>8.5843000000000003E-2</v>
      </c>
      <c r="V4395" s="29">
        <v>0.39779999999999999</v>
      </c>
    </row>
    <row r="4396" spans="1:22" ht="14.25" customHeight="1" x14ac:dyDescent="0.3">
      <c r="A4396" s="57">
        <v>39787</v>
      </c>
      <c r="B4396" s="29">
        <v>16791</v>
      </c>
      <c r="C4396" s="29">
        <v>16487</v>
      </c>
      <c r="D4396" s="29">
        <v>87.120999999999995</v>
      </c>
      <c r="E4396" s="29">
        <v>92.84</v>
      </c>
      <c r="F4396" s="29">
        <v>1.2718</v>
      </c>
      <c r="G4396" s="29">
        <v>1.0763999999999999E-2</v>
      </c>
      <c r="H4396" s="29">
        <v>0.14535000000000001</v>
      </c>
      <c r="I4396" s="29"/>
      <c r="J4396" s="29">
        <v>1.4684999999999999</v>
      </c>
      <c r="K4396" s="29">
        <v>2.9789E-2</v>
      </c>
      <c r="L4396" s="29">
        <v>0.27529999999999999</v>
      </c>
      <c r="M4396" s="29">
        <v>6.7599999999999993E-2</v>
      </c>
      <c r="N4396" s="29">
        <v>1.457E-2</v>
      </c>
      <c r="O4396" s="29">
        <v>0.90810000000000002</v>
      </c>
      <c r="P4396" s="29">
        <v>1.27081</v>
      </c>
      <c r="Q4396" s="29">
        <v>2.0299999999999999E-2</v>
      </c>
      <c r="R4396" s="29">
        <v>2.0175999999999999E-2</v>
      </c>
      <c r="S4396" s="29">
        <v>2.8011999999999999E-2</v>
      </c>
      <c r="T4396" s="29">
        <v>0.78680000000000005</v>
      </c>
      <c r="U4396" s="29">
        <v>8.4927000000000002E-2</v>
      </c>
      <c r="V4396" s="29">
        <v>0.41139999999999999</v>
      </c>
    </row>
    <row r="4397" spans="1:22" ht="14.25" customHeight="1" x14ac:dyDescent="0.3">
      <c r="A4397" s="57">
        <v>39786</v>
      </c>
      <c r="B4397" s="29">
        <v>16790</v>
      </c>
      <c r="C4397" s="29">
        <v>16458</v>
      </c>
      <c r="D4397" s="29">
        <v>86.444000000000003</v>
      </c>
      <c r="E4397" s="29">
        <v>92.23</v>
      </c>
      <c r="F4397" s="29">
        <v>1.2777000000000001</v>
      </c>
      <c r="G4397" s="29">
        <v>1.0840000000000001E-2</v>
      </c>
      <c r="H4397" s="29">
        <v>0.14577000000000001</v>
      </c>
      <c r="I4397" s="29"/>
      <c r="J4397" s="29">
        <v>1.468</v>
      </c>
      <c r="K4397" s="29">
        <v>2.9793E-2</v>
      </c>
      <c r="L4397" s="29">
        <v>0.27500000000000002</v>
      </c>
      <c r="M4397" s="29">
        <v>6.7239999999999994E-2</v>
      </c>
      <c r="N4397" s="29">
        <v>1.457E-2</v>
      </c>
      <c r="O4397" s="29">
        <v>0.9083</v>
      </c>
      <c r="P4397" s="29">
        <v>1.2706500000000001</v>
      </c>
      <c r="Q4397" s="29">
        <v>2.0284E-2</v>
      </c>
      <c r="R4397" s="29">
        <v>2.0077999999999999E-2</v>
      </c>
      <c r="S4397" s="29">
        <v>2.8062E-2</v>
      </c>
      <c r="T4397" s="29">
        <v>0.78390000000000004</v>
      </c>
      <c r="U4397" s="29">
        <v>8.3857000000000001E-2</v>
      </c>
      <c r="V4397" s="29">
        <v>0.39950000000000002</v>
      </c>
    </row>
    <row r="4398" spans="1:22" ht="14.25" customHeight="1" x14ac:dyDescent="0.3">
      <c r="A4398" s="57">
        <v>39785</v>
      </c>
      <c r="B4398" s="29">
        <v>16980</v>
      </c>
      <c r="C4398" s="29">
        <v>16486</v>
      </c>
      <c r="D4398" s="29">
        <v>87.03</v>
      </c>
      <c r="E4398" s="29">
        <v>93.3</v>
      </c>
      <c r="F4398" s="29">
        <v>1.2717000000000001</v>
      </c>
      <c r="G4398" s="29">
        <v>1.0718999999999999E-2</v>
      </c>
      <c r="H4398" s="29">
        <v>0.14530999999999999</v>
      </c>
      <c r="I4398" s="29"/>
      <c r="J4398" s="29">
        <v>1.4783999999999999</v>
      </c>
      <c r="K4398" s="29">
        <v>2.9770999999999999E-2</v>
      </c>
      <c r="L4398" s="29">
        <v>0.27460000000000001</v>
      </c>
      <c r="M4398" s="29">
        <v>6.8909999999999999E-2</v>
      </c>
      <c r="N4398" s="29">
        <v>1.457E-2</v>
      </c>
      <c r="O4398" s="29">
        <v>0.90810000000000002</v>
      </c>
      <c r="P4398" s="29">
        <v>1.27162</v>
      </c>
      <c r="Q4398" s="29">
        <v>2.034E-2</v>
      </c>
      <c r="R4398" s="29">
        <v>2.0004000000000001E-2</v>
      </c>
      <c r="S4398" s="29">
        <v>2.8118000000000001E-2</v>
      </c>
      <c r="T4398" s="29">
        <v>0.79859999999999998</v>
      </c>
      <c r="U4398" s="29">
        <v>8.2153000000000004E-2</v>
      </c>
      <c r="V4398" s="29">
        <v>0.39929999999999999</v>
      </c>
    </row>
    <row r="4399" spans="1:22" ht="14.25" customHeight="1" x14ac:dyDescent="0.3">
      <c r="A4399" s="57">
        <v>39784</v>
      </c>
      <c r="B4399" s="29">
        <v>16978</v>
      </c>
      <c r="C4399" s="29">
        <v>16484</v>
      </c>
      <c r="D4399" s="29">
        <v>86.701999999999998</v>
      </c>
      <c r="E4399" s="29">
        <v>93.18</v>
      </c>
      <c r="F4399" s="29">
        <v>1.2714000000000001</v>
      </c>
      <c r="G4399" s="29">
        <v>1.0732E-2</v>
      </c>
      <c r="H4399" s="29">
        <v>0.14565</v>
      </c>
      <c r="I4399" s="29"/>
      <c r="J4399" s="29">
        <v>1.492</v>
      </c>
      <c r="K4399" s="29">
        <v>2.9922000000000001E-2</v>
      </c>
      <c r="L4399" s="29">
        <v>0.27500000000000002</v>
      </c>
      <c r="M4399" s="29">
        <v>6.8470000000000003E-2</v>
      </c>
      <c r="N4399" s="29">
        <v>1.452E-2</v>
      </c>
      <c r="O4399" s="29">
        <v>0.90869999999999995</v>
      </c>
      <c r="P4399" s="29">
        <v>1.27227</v>
      </c>
      <c r="Q4399" s="29">
        <v>2.0202999999999999E-2</v>
      </c>
      <c r="R4399" s="29">
        <v>1.9939999999999999E-2</v>
      </c>
      <c r="S4399" s="29">
        <v>2.8101999999999999E-2</v>
      </c>
      <c r="T4399" s="29">
        <v>0.8024</v>
      </c>
      <c r="U4399" s="29">
        <v>8.0972000000000002E-2</v>
      </c>
      <c r="V4399" s="29">
        <v>0.41510000000000002</v>
      </c>
    </row>
    <row r="4400" spans="1:22" ht="14.25" customHeight="1" x14ac:dyDescent="0.3">
      <c r="A4400" s="57">
        <v>39783</v>
      </c>
      <c r="B4400" s="29">
        <v>16963</v>
      </c>
      <c r="C4400" s="29">
        <v>16481</v>
      </c>
      <c r="D4400" s="29">
        <v>86.724000000000004</v>
      </c>
      <c r="E4400" s="29">
        <v>93.19</v>
      </c>
      <c r="F4400" s="29">
        <v>1.2611000000000001</v>
      </c>
      <c r="G4400" s="29">
        <v>1.0729000000000001E-2</v>
      </c>
      <c r="H4400" s="29">
        <v>0.14482</v>
      </c>
      <c r="I4400" s="29"/>
      <c r="J4400" s="29">
        <v>1.4883999999999999</v>
      </c>
      <c r="K4400" s="29">
        <v>2.9895000000000001E-2</v>
      </c>
      <c r="L4400" s="29">
        <v>0.27529999999999999</v>
      </c>
      <c r="M4400" s="29">
        <v>6.7199999999999996E-2</v>
      </c>
      <c r="N4400" s="29">
        <v>1.4540000000000001E-2</v>
      </c>
      <c r="O4400" s="29">
        <v>0.9083</v>
      </c>
      <c r="P4400" s="29">
        <v>1.27796</v>
      </c>
      <c r="Q4400" s="29">
        <v>2.0471E-2</v>
      </c>
      <c r="R4400" s="29">
        <v>1.9862999999999999E-2</v>
      </c>
      <c r="S4400" s="29">
        <v>2.7963999999999999E-2</v>
      </c>
      <c r="T4400" s="29">
        <v>0.80110000000000003</v>
      </c>
      <c r="U4400" s="29">
        <v>8.1322000000000005E-2</v>
      </c>
      <c r="V4400" s="29">
        <v>0.42630000000000001</v>
      </c>
    </row>
    <row r="4401" spans="1:22" ht="14.25" customHeight="1" x14ac:dyDescent="0.3">
      <c r="A4401" s="57">
        <v>39780</v>
      </c>
      <c r="B4401" s="29">
        <v>16972</v>
      </c>
      <c r="C4401" s="29">
        <v>16483</v>
      </c>
      <c r="D4401" s="29">
        <v>86.516999999999996</v>
      </c>
      <c r="E4401" s="29">
        <v>95.53</v>
      </c>
      <c r="F4401" s="29">
        <v>1.2690999999999999</v>
      </c>
      <c r="G4401" s="29">
        <v>1.0468E-2</v>
      </c>
      <c r="H4401" s="29">
        <v>0.14612</v>
      </c>
      <c r="I4401" s="29"/>
      <c r="J4401" s="29">
        <v>1.5377000000000001</v>
      </c>
      <c r="K4401" s="29">
        <v>3.0020999999999999E-2</v>
      </c>
      <c r="L4401" s="29">
        <v>0.27610000000000001</v>
      </c>
      <c r="M4401" s="29">
        <v>6.8070000000000006E-2</v>
      </c>
      <c r="N4401" s="29">
        <v>1.455E-2</v>
      </c>
      <c r="O4401" s="29">
        <v>0.90900000000000003</v>
      </c>
      <c r="P4401" s="29">
        <v>1.26783</v>
      </c>
      <c r="Q4401" s="29">
        <v>2.0424999999999999E-2</v>
      </c>
      <c r="R4401" s="29">
        <v>1.9959999999999999E-2</v>
      </c>
      <c r="S4401" s="29">
        <v>2.8149E-2</v>
      </c>
      <c r="T4401" s="29">
        <v>0.80649999999999999</v>
      </c>
      <c r="U4401" s="29">
        <v>8.1636E-2</v>
      </c>
      <c r="V4401" s="29">
        <v>0.42949999999999999</v>
      </c>
    </row>
    <row r="4402" spans="1:22" ht="14.25" customHeight="1" x14ac:dyDescent="0.3">
      <c r="A4402" s="57">
        <v>39779</v>
      </c>
      <c r="B4402" s="29">
        <v>16974</v>
      </c>
      <c r="C4402" s="29">
        <v>16482</v>
      </c>
      <c r="D4402" s="29">
        <v>85.566999999999993</v>
      </c>
      <c r="E4402" s="29">
        <v>95.19</v>
      </c>
      <c r="F4402" s="29">
        <v>1.2904</v>
      </c>
      <c r="G4402" s="29">
        <v>1.0503E-2</v>
      </c>
      <c r="H4402" s="29">
        <v>0.14643</v>
      </c>
      <c r="I4402" s="29"/>
      <c r="J4402" s="29">
        <v>1.5406</v>
      </c>
      <c r="K4402" s="29">
        <v>3.0082999999999999E-2</v>
      </c>
      <c r="L4402" s="29">
        <v>0.27650000000000002</v>
      </c>
      <c r="M4402" s="29">
        <v>6.7680000000000004E-2</v>
      </c>
      <c r="N4402" s="29">
        <v>1.455E-2</v>
      </c>
      <c r="O4402" s="29">
        <v>0.9093</v>
      </c>
      <c r="P4402" s="29">
        <v>1.26807</v>
      </c>
      <c r="Q4402" s="29">
        <v>2.0500000000000001E-2</v>
      </c>
      <c r="R4402" s="29">
        <v>2.0195999999999999E-2</v>
      </c>
      <c r="S4402" s="29">
        <v>2.8249E-2</v>
      </c>
      <c r="T4402" s="29">
        <v>0.81200000000000006</v>
      </c>
      <c r="U4402" s="29">
        <v>8.2771999999999998E-2</v>
      </c>
      <c r="V4402" s="29">
        <v>0.44019999999999998</v>
      </c>
    </row>
    <row r="4403" spans="1:22" ht="14.25" customHeight="1" x14ac:dyDescent="0.3">
      <c r="A4403" s="57">
        <v>39778</v>
      </c>
      <c r="B4403" s="29">
        <v>16969</v>
      </c>
      <c r="C4403" s="29">
        <v>16480</v>
      </c>
      <c r="D4403" s="29">
        <v>85.667000000000002</v>
      </c>
      <c r="E4403" s="29">
        <v>95.67</v>
      </c>
      <c r="F4403" s="29">
        <v>1.288</v>
      </c>
      <c r="G4403" s="29">
        <v>1.0453E-2</v>
      </c>
      <c r="H4403" s="29">
        <v>0.14643999999999999</v>
      </c>
      <c r="I4403" s="29"/>
      <c r="J4403" s="29">
        <v>1.5326</v>
      </c>
      <c r="K4403" s="29">
        <v>3.0157E-2</v>
      </c>
      <c r="L4403" s="29">
        <v>0.27600000000000002</v>
      </c>
      <c r="M4403" s="29">
        <v>6.7470000000000002E-2</v>
      </c>
      <c r="N4403" s="29">
        <v>1.455E-2</v>
      </c>
      <c r="O4403" s="29">
        <v>0.90849999999999997</v>
      </c>
      <c r="P4403" s="29">
        <v>1.27389</v>
      </c>
      <c r="Q4403" s="29">
        <v>2.035E-2</v>
      </c>
      <c r="R4403" s="29">
        <v>2.0208E-2</v>
      </c>
      <c r="S4403" s="29">
        <v>2.8372999999999999E-2</v>
      </c>
      <c r="T4403" s="29">
        <v>0.81130000000000002</v>
      </c>
      <c r="U4403" s="29">
        <v>8.1301999999999999E-2</v>
      </c>
      <c r="V4403" s="29">
        <v>0.44850000000000001</v>
      </c>
    </row>
    <row r="4404" spans="1:22" ht="14.25" customHeight="1" x14ac:dyDescent="0.3">
      <c r="A4404" s="57">
        <v>39777</v>
      </c>
      <c r="B4404" s="29">
        <v>16973</v>
      </c>
      <c r="C4404" s="29">
        <v>16481</v>
      </c>
      <c r="D4404" s="29">
        <v>85</v>
      </c>
      <c r="E4404" s="29">
        <v>95.23</v>
      </c>
      <c r="F4404" s="29">
        <v>1.3065</v>
      </c>
      <c r="G4404" s="29">
        <v>1.0501E-2</v>
      </c>
      <c r="H4404" s="29">
        <v>0.14646000000000001</v>
      </c>
      <c r="I4404" s="29"/>
      <c r="J4404" s="29">
        <v>1.5471999999999999</v>
      </c>
      <c r="K4404" s="29">
        <v>3.0016999999999999E-2</v>
      </c>
      <c r="L4404" s="29">
        <v>0.2762</v>
      </c>
      <c r="M4404" s="29">
        <v>6.5960000000000005E-2</v>
      </c>
      <c r="N4404" s="29">
        <v>1.4540000000000001E-2</v>
      </c>
      <c r="O4404" s="29">
        <v>0.90869999999999995</v>
      </c>
      <c r="P4404" s="29">
        <v>1.26952</v>
      </c>
      <c r="Q4404" s="29">
        <v>2.0212000000000001E-2</v>
      </c>
      <c r="R4404" s="29">
        <v>2.0028000000000001E-2</v>
      </c>
      <c r="S4404" s="29">
        <v>2.8492E-2</v>
      </c>
      <c r="T4404" s="29">
        <v>0.81640000000000001</v>
      </c>
      <c r="U4404" s="29">
        <v>8.1300999999999998E-2</v>
      </c>
      <c r="V4404" s="29">
        <v>0.42870000000000003</v>
      </c>
    </row>
    <row r="4405" spans="1:22" ht="14.25" customHeight="1" x14ac:dyDescent="0.3">
      <c r="A4405" s="57">
        <v>39776</v>
      </c>
      <c r="B4405" s="29">
        <v>16787</v>
      </c>
      <c r="C4405" s="29">
        <v>16479</v>
      </c>
      <c r="D4405" s="29">
        <v>86.081000000000003</v>
      </c>
      <c r="E4405" s="29">
        <v>97.35</v>
      </c>
      <c r="F4405" s="29">
        <v>1.2952999999999999</v>
      </c>
      <c r="G4405" s="29">
        <v>1.0272999999999999E-2</v>
      </c>
      <c r="H4405" s="29">
        <v>0.1464</v>
      </c>
      <c r="I4405" s="29"/>
      <c r="J4405" s="29">
        <v>1.5183</v>
      </c>
      <c r="K4405" s="29">
        <v>3.0102E-2</v>
      </c>
      <c r="L4405" s="29">
        <v>0.2772</v>
      </c>
      <c r="M4405" s="29">
        <v>6.812E-2</v>
      </c>
      <c r="N4405" s="29">
        <v>1.455E-2</v>
      </c>
      <c r="O4405" s="29">
        <v>0.90880000000000005</v>
      </c>
      <c r="P4405" s="29">
        <v>1.2690399999999999</v>
      </c>
      <c r="Q4405" s="29">
        <v>2.0043999999999999E-2</v>
      </c>
      <c r="R4405" s="29">
        <v>2.001E-2</v>
      </c>
      <c r="S4405" s="29">
        <v>2.8361000000000001E-2</v>
      </c>
      <c r="T4405" s="29">
        <v>0.81169999999999998</v>
      </c>
      <c r="U4405" s="29">
        <v>7.9842999999999997E-2</v>
      </c>
      <c r="V4405" s="29">
        <v>0.42899999999999999</v>
      </c>
    </row>
    <row r="4406" spans="1:22" ht="14.25" customHeight="1" x14ac:dyDescent="0.3">
      <c r="A4406" s="57">
        <v>39773</v>
      </c>
      <c r="B4406" s="29">
        <v>16972</v>
      </c>
      <c r="C4406" s="29">
        <v>16480</v>
      </c>
      <c r="D4406" s="29">
        <v>88.191000000000003</v>
      </c>
      <c r="E4406" s="29">
        <v>95.96</v>
      </c>
      <c r="F4406" s="29">
        <v>1.2586999999999999</v>
      </c>
      <c r="G4406" s="29">
        <v>1.0423E-2</v>
      </c>
      <c r="H4406" s="29">
        <v>0.14631</v>
      </c>
      <c r="I4406" s="29"/>
      <c r="J4406" s="29">
        <v>1.4924999999999999</v>
      </c>
      <c r="K4406" s="29">
        <v>2.9985000000000001E-2</v>
      </c>
      <c r="L4406" s="29">
        <v>0.27600000000000002</v>
      </c>
      <c r="M4406" s="29">
        <v>6.7489999999999994E-2</v>
      </c>
      <c r="N4406" s="29">
        <v>1.455E-2</v>
      </c>
      <c r="O4406" s="29">
        <v>0.90869999999999995</v>
      </c>
      <c r="P4406" s="29">
        <v>1.26342</v>
      </c>
      <c r="Q4406" s="29">
        <v>2.0086E-2</v>
      </c>
      <c r="R4406" s="29">
        <v>1.9976000000000001E-2</v>
      </c>
      <c r="S4406" s="29">
        <v>2.8323000000000001E-2</v>
      </c>
      <c r="T4406" s="29">
        <v>0.78939999999999999</v>
      </c>
      <c r="U4406" s="29">
        <v>8.1306000000000003E-2</v>
      </c>
      <c r="V4406" s="29">
        <v>0.40389999999999998</v>
      </c>
    </row>
    <row r="4407" spans="1:22" ht="14.25" customHeight="1" x14ac:dyDescent="0.3">
      <c r="A4407" s="57">
        <v>39772</v>
      </c>
      <c r="B4407" s="29">
        <v>16973</v>
      </c>
      <c r="C4407" s="29">
        <v>16482</v>
      </c>
      <c r="D4407" s="29">
        <v>87.968999999999994</v>
      </c>
      <c r="E4407" s="29">
        <v>93.7</v>
      </c>
      <c r="F4407" s="29">
        <v>1.2453000000000001</v>
      </c>
      <c r="G4407" s="29">
        <v>1.0670000000000001E-2</v>
      </c>
      <c r="H4407" s="29">
        <v>0.14631</v>
      </c>
      <c r="I4407" s="29"/>
      <c r="J4407" s="29">
        <v>1.4726999999999999</v>
      </c>
      <c r="K4407" s="29">
        <v>2.9909000000000002E-2</v>
      </c>
      <c r="L4407" s="29">
        <v>0.27510000000000001</v>
      </c>
      <c r="M4407" s="29">
        <v>6.6299999999999998E-2</v>
      </c>
      <c r="N4407" s="29">
        <v>1.455E-2</v>
      </c>
      <c r="O4407" s="29">
        <v>0.90869999999999995</v>
      </c>
      <c r="P4407" s="29">
        <v>1.26223</v>
      </c>
      <c r="Q4407" s="29">
        <v>2.0025999999999999E-2</v>
      </c>
      <c r="R4407" s="29">
        <v>1.992E-2</v>
      </c>
      <c r="S4407" s="29">
        <v>2.8590999999999998E-2</v>
      </c>
      <c r="T4407" s="29">
        <v>0.77149999999999996</v>
      </c>
      <c r="U4407" s="29">
        <v>8.0323000000000006E-2</v>
      </c>
      <c r="V4407" s="29">
        <v>0.41899999999999998</v>
      </c>
    </row>
    <row r="4408" spans="1:22" ht="14.25" customHeight="1" x14ac:dyDescent="0.3">
      <c r="A4408" s="57">
        <v>39771</v>
      </c>
      <c r="B4408" s="29">
        <v>16975</v>
      </c>
      <c r="C4408" s="29">
        <v>16485</v>
      </c>
      <c r="D4408" s="29">
        <v>87.311999999999998</v>
      </c>
      <c r="E4408" s="29">
        <v>95.74</v>
      </c>
      <c r="F4408" s="29">
        <v>1.2488999999999999</v>
      </c>
      <c r="G4408" s="29">
        <v>1.0448000000000001E-2</v>
      </c>
      <c r="H4408" s="29">
        <v>0.14641000000000001</v>
      </c>
      <c r="I4408" s="29"/>
      <c r="J4408" s="29">
        <v>1.4952000000000001</v>
      </c>
      <c r="K4408" s="29">
        <v>2.9999000000000001E-2</v>
      </c>
      <c r="L4408" s="29">
        <v>0.27689999999999998</v>
      </c>
      <c r="M4408" s="29">
        <v>6.762E-2</v>
      </c>
      <c r="N4408" s="29">
        <v>1.456E-2</v>
      </c>
      <c r="O4408" s="29">
        <v>0.90869999999999995</v>
      </c>
      <c r="P4408" s="29">
        <v>1.2619100000000001</v>
      </c>
      <c r="Q4408" s="29">
        <v>1.9963999999999999E-2</v>
      </c>
      <c r="R4408" s="29">
        <v>1.9996E-2</v>
      </c>
      <c r="S4408" s="29">
        <v>2.8561E-2</v>
      </c>
      <c r="T4408" s="29">
        <v>0.79700000000000004</v>
      </c>
      <c r="U4408" s="29">
        <v>8.3682000000000006E-2</v>
      </c>
      <c r="V4408" s="29">
        <v>0.41880000000000001</v>
      </c>
    </row>
    <row r="4409" spans="1:22" ht="14.25" customHeight="1" x14ac:dyDescent="0.3">
      <c r="A4409" s="57">
        <v>39770</v>
      </c>
      <c r="B4409" s="29">
        <v>16972</v>
      </c>
      <c r="C4409" s="29">
        <v>16487</v>
      </c>
      <c r="D4409" s="29">
        <v>87.372</v>
      </c>
      <c r="E4409" s="29">
        <v>97.03</v>
      </c>
      <c r="F4409" s="29">
        <v>1.2618</v>
      </c>
      <c r="G4409" s="29">
        <v>1.0307E-2</v>
      </c>
      <c r="H4409" s="29">
        <v>0.14652999999999999</v>
      </c>
      <c r="I4409" s="29"/>
      <c r="J4409" s="29">
        <v>1.4958</v>
      </c>
      <c r="K4409" s="29">
        <v>3.0071000000000001E-2</v>
      </c>
      <c r="L4409" s="29">
        <v>0.27750000000000002</v>
      </c>
      <c r="M4409" s="29">
        <v>6.9489999999999996E-2</v>
      </c>
      <c r="N4409" s="29">
        <v>1.456E-2</v>
      </c>
      <c r="O4409" s="29">
        <v>0.90869999999999995</v>
      </c>
      <c r="P4409" s="29">
        <v>1.26342</v>
      </c>
      <c r="Q4409" s="29">
        <v>2.0008000000000001E-2</v>
      </c>
      <c r="R4409" s="29">
        <v>2.0133000000000002E-2</v>
      </c>
      <c r="S4409" s="29">
        <v>2.8559999999999999E-2</v>
      </c>
      <c r="T4409" s="29">
        <v>0.81220000000000003</v>
      </c>
      <c r="U4409" s="29">
        <v>8.2476999999999995E-2</v>
      </c>
      <c r="V4409" s="29">
        <v>0.43230000000000002</v>
      </c>
    </row>
    <row r="4410" spans="1:22" ht="14.25" customHeight="1" x14ac:dyDescent="0.3">
      <c r="A4410" s="57">
        <v>39769</v>
      </c>
      <c r="B4410" s="29">
        <v>16978</v>
      </c>
      <c r="C4410" s="29">
        <v>16490</v>
      </c>
      <c r="D4410" s="29">
        <v>86.807000000000002</v>
      </c>
      <c r="E4410" s="29">
        <v>96.44</v>
      </c>
      <c r="F4410" s="29">
        <v>1.2649999999999999</v>
      </c>
      <c r="G4410" s="29">
        <v>1.0370000000000001E-2</v>
      </c>
      <c r="H4410" s="29">
        <v>0.14638000000000001</v>
      </c>
      <c r="I4410" s="29"/>
      <c r="J4410" s="29">
        <v>1.4988999999999999</v>
      </c>
      <c r="K4410" s="29">
        <v>3.0075000000000001E-2</v>
      </c>
      <c r="L4410" s="29">
        <v>0.2777</v>
      </c>
      <c r="M4410" s="29">
        <v>6.9949999999999998E-2</v>
      </c>
      <c r="N4410" s="29">
        <v>1.456E-2</v>
      </c>
      <c r="O4410" s="29">
        <v>0.90910000000000002</v>
      </c>
      <c r="P4410" s="29">
        <v>1.2543899999999999</v>
      </c>
      <c r="Q4410" s="29">
        <v>2.0135E-2</v>
      </c>
      <c r="R4410" s="29">
        <v>2.0258999999999999E-2</v>
      </c>
      <c r="S4410" s="29">
        <v>2.8570999999999999E-2</v>
      </c>
      <c r="T4410" s="29">
        <v>0.81589999999999996</v>
      </c>
      <c r="U4410" s="29">
        <v>8.4220000000000003E-2</v>
      </c>
      <c r="V4410" s="29">
        <v>0.43990000000000001</v>
      </c>
    </row>
    <row r="4411" spans="1:22" ht="14.25" customHeight="1" x14ac:dyDescent="0.3">
      <c r="A4411" s="57">
        <v>39766</v>
      </c>
      <c r="B4411" s="29">
        <v>16987</v>
      </c>
      <c r="C4411" s="29">
        <v>16494</v>
      </c>
      <c r="D4411" s="29">
        <v>86.364999999999995</v>
      </c>
      <c r="E4411" s="29">
        <v>97.14</v>
      </c>
      <c r="F4411" s="29">
        <v>1.2605</v>
      </c>
      <c r="G4411" s="29">
        <v>1.0293999999999999E-2</v>
      </c>
      <c r="H4411" s="29">
        <v>0.14654</v>
      </c>
      <c r="I4411" s="29"/>
      <c r="J4411" s="29">
        <v>1.474</v>
      </c>
      <c r="K4411" s="29">
        <v>3.0161E-2</v>
      </c>
      <c r="L4411" s="29">
        <v>0.27760000000000001</v>
      </c>
      <c r="M4411" s="29">
        <v>7.0069999999999993E-2</v>
      </c>
      <c r="N4411" s="29">
        <v>1.455E-2</v>
      </c>
      <c r="O4411" s="29">
        <v>0.90869999999999995</v>
      </c>
      <c r="P4411" s="29">
        <v>1.24688</v>
      </c>
      <c r="Q4411" s="29">
        <v>2.0244999999999999E-2</v>
      </c>
      <c r="R4411" s="29">
        <v>2.0417000000000001E-2</v>
      </c>
      <c r="S4411" s="29">
        <v>2.8621000000000001E-2</v>
      </c>
      <c r="T4411" s="29">
        <v>0.80830000000000002</v>
      </c>
      <c r="U4411" s="29">
        <v>8.5918999999999995E-2</v>
      </c>
      <c r="V4411" s="29">
        <v>0.44390000000000002</v>
      </c>
    </row>
    <row r="4412" spans="1:22" ht="14.25" customHeight="1" x14ac:dyDescent="0.3">
      <c r="A4412" s="57">
        <v>39765</v>
      </c>
      <c r="B4412" s="29">
        <v>16970</v>
      </c>
      <c r="C4412" s="29">
        <v>16497</v>
      </c>
      <c r="D4412" s="29">
        <v>86.938000000000002</v>
      </c>
      <c r="E4412" s="29">
        <v>97.68</v>
      </c>
      <c r="F4412" s="29">
        <v>1.2768999999999999</v>
      </c>
      <c r="G4412" s="29">
        <v>1.0237E-2</v>
      </c>
      <c r="H4412" s="29">
        <v>0.14632000000000001</v>
      </c>
      <c r="I4412" s="29"/>
      <c r="J4412" s="29">
        <v>1.4841</v>
      </c>
      <c r="K4412" s="29">
        <v>3.0217999999999998E-2</v>
      </c>
      <c r="L4412" s="29">
        <v>0.27789999999999998</v>
      </c>
      <c r="M4412" s="29">
        <v>7.2440000000000004E-2</v>
      </c>
      <c r="N4412" s="29">
        <v>1.455E-2</v>
      </c>
      <c r="O4412" s="29">
        <v>0.90869999999999995</v>
      </c>
      <c r="P4412" s="29">
        <v>1.24471</v>
      </c>
      <c r="Q4412" s="29">
        <v>2.0204E-2</v>
      </c>
      <c r="R4412" s="29">
        <v>2.0298E-2</v>
      </c>
      <c r="S4412" s="29">
        <v>2.8580000000000001E-2</v>
      </c>
      <c r="T4412" s="29">
        <v>0.82509999999999994</v>
      </c>
      <c r="U4412" s="29">
        <v>8.5671999999999998E-2</v>
      </c>
      <c r="V4412" s="29">
        <v>0.4325</v>
      </c>
    </row>
    <row r="4413" spans="1:22" ht="14.25" customHeight="1" x14ac:dyDescent="0.3">
      <c r="A4413" s="57">
        <v>39764</v>
      </c>
      <c r="B4413" s="29">
        <v>16955</v>
      </c>
      <c r="C4413" s="29">
        <v>16496</v>
      </c>
      <c r="D4413" s="29">
        <v>87.47</v>
      </c>
      <c r="E4413" s="29">
        <v>95.01</v>
      </c>
      <c r="F4413" s="29">
        <v>1.2504999999999999</v>
      </c>
      <c r="G4413" s="29">
        <v>1.0524E-2</v>
      </c>
      <c r="H4413" s="29">
        <v>0.14641999999999999</v>
      </c>
      <c r="I4413" s="29"/>
      <c r="J4413" s="29">
        <v>1.4964</v>
      </c>
      <c r="K4413" s="29">
        <v>3.0183999999999999E-2</v>
      </c>
      <c r="L4413" s="29">
        <v>0.2767</v>
      </c>
      <c r="M4413" s="29">
        <v>7.1859999999999993E-2</v>
      </c>
      <c r="N4413" s="29">
        <v>1.456E-2</v>
      </c>
      <c r="O4413" s="29">
        <v>0.90910000000000002</v>
      </c>
      <c r="P4413" s="29">
        <v>1.2437800000000001</v>
      </c>
      <c r="Q4413" s="29">
        <v>2.0471E-2</v>
      </c>
      <c r="R4413" s="29">
        <v>2.0298E-2</v>
      </c>
      <c r="S4413" s="29">
        <v>2.8587999999999999E-2</v>
      </c>
      <c r="T4413" s="29">
        <v>0.80730000000000002</v>
      </c>
      <c r="U4413" s="29">
        <v>8.6393999999999999E-2</v>
      </c>
      <c r="V4413" s="29">
        <v>0.43690000000000001</v>
      </c>
    </row>
    <row r="4414" spans="1:22" ht="14.25" customHeight="1" x14ac:dyDescent="0.3">
      <c r="A4414" s="57">
        <v>39763</v>
      </c>
      <c r="B4414" s="29">
        <v>16945</v>
      </c>
      <c r="C4414" s="29">
        <v>16498</v>
      </c>
      <c r="D4414" s="29">
        <v>87.075000000000003</v>
      </c>
      <c r="E4414" s="29">
        <v>97.66</v>
      </c>
      <c r="F4414" s="29">
        <v>1.2522</v>
      </c>
      <c r="G4414" s="29">
        <v>1.0239E-2</v>
      </c>
      <c r="H4414" s="29">
        <v>0.14649999999999999</v>
      </c>
      <c r="I4414" s="29"/>
      <c r="J4414" s="29">
        <v>1.5384</v>
      </c>
      <c r="K4414" s="29">
        <v>3.0394999999999998E-2</v>
      </c>
      <c r="L4414" s="29">
        <v>0.27879999999999999</v>
      </c>
      <c r="M4414" s="29">
        <v>7.5170000000000001E-2</v>
      </c>
      <c r="N4414" s="29">
        <v>1.456E-2</v>
      </c>
      <c r="O4414" s="29">
        <v>0.90910000000000002</v>
      </c>
      <c r="P4414" s="29">
        <v>1.2437800000000001</v>
      </c>
      <c r="Q4414" s="29">
        <v>2.0386999999999999E-2</v>
      </c>
      <c r="R4414" s="29">
        <v>2.0777E-2</v>
      </c>
      <c r="S4414" s="29">
        <v>2.8611999999999999E-2</v>
      </c>
      <c r="T4414" s="29">
        <v>0.82789999999999997</v>
      </c>
      <c r="U4414" s="29">
        <v>8.7527999999999995E-2</v>
      </c>
      <c r="V4414" s="29">
        <v>0.44990000000000002</v>
      </c>
    </row>
    <row r="4415" spans="1:22" ht="14.25" customHeight="1" x14ac:dyDescent="0.3">
      <c r="A4415" s="57">
        <v>39762</v>
      </c>
      <c r="B4415" s="29">
        <v>16945</v>
      </c>
      <c r="C4415" s="29">
        <v>16501</v>
      </c>
      <c r="D4415" s="29">
        <v>85.912000000000006</v>
      </c>
      <c r="E4415" s="29">
        <v>98.01</v>
      </c>
      <c r="F4415" s="29">
        <v>1.2747999999999999</v>
      </c>
      <c r="G4415" s="29">
        <v>1.0203E-2</v>
      </c>
      <c r="H4415" s="29">
        <v>0.14638999999999999</v>
      </c>
      <c r="I4415" s="29"/>
      <c r="J4415" s="29">
        <v>1.5604</v>
      </c>
      <c r="K4415" s="29">
        <v>3.0404E-2</v>
      </c>
      <c r="L4415" s="29">
        <v>0.28179999999999999</v>
      </c>
      <c r="M4415" s="29">
        <v>7.4099999999999999E-2</v>
      </c>
      <c r="N4415" s="29">
        <v>1.457E-2</v>
      </c>
      <c r="O4415" s="29">
        <v>0.90910000000000002</v>
      </c>
      <c r="P4415" s="29">
        <v>1.2383900000000001</v>
      </c>
      <c r="Q4415" s="29">
        <v>2.0650999999999999E-2</v>
      </c>
      <c r="R4415" s="29">
        <v>2.111E-2</v>
      </c>
      <c r="S4415" s="29">
        <v>2.8627E-2</v>
      </c>
      <c r="T4415" s="29">
        <v>0.83730000000000004</v>
      </c>
      <c r="U4415" s="29">
        <v>9.0497999999999995E-2</v>
      </c>
      <c r="V4415" s="29">
        <v>0.45860000000000001</v>
      </c>
    </row>
    <row r="4416" spans="1:22" ht="14.25" customHeight="1" x14ac:dyDescent="0.3">
      <c r="A4416" s="57">
        <v>39759</v>
      </c>
      <c r="B4416" s="29">
        <v>16964</v>
      </c>
      <c r="C4416" s="29">
        <v>16503</v>
      </c>
      <c r="D4416" s="29">
        <v>85.906999999999996</v>
      </c>
      <c r="E4416" s="29">
        <v>98.24</v>
      </c>
      <c r="F4416" s="29">
        <v>1.2718</v>
      </c>
      <c r="G4416" s="29">
        <v>1.0179000000000001E-2</v>
      </c>
      <c r="H4416" s="29">
        <v>0.14651</v>
      </c>
      <c r="I4416" s="29"/>
      <c r="J4416" s="29">
        <v>1.5643</v>
      </c>
      <c r="K4416" s="29">
        <v>3.0547999999999999E-2</v>
      </c>
      <c r="L4416" s="29">
        <v>0.28260000000000002</v>
      </c>
      <c r="M4416" s="29">
        <v>7.4889999999999998E-2</v>
      </c>
      <c r="N4416" s="29">
        <v>1.456E-2</v>
      </c>
      <c r="O4416" s="29">
        <v>0.90949999999999998</v>
      </c>
      <c r="P4416" s="29">
        <v>1.23305</v>
      </c>
      <c r="Q4416" s="29">
        <v>2.0507000000000001E-2</v>
      </c>
      <c r="R4416" s="29">
        <v>2.0924999999999999E-2</v>
      </c>
      <c r="S4416" s="29">
        <v>2.8635000000000001E-2</v>
      </c>
      <c r="T4416" s="29">
        <v>0.84079999999999999</v>
      </c>
      <c r="U4416" s="29">
        <v>9.1744999999999993E-2</v>
      </c>
      <c r="V4416" s="29">
        <v>0.46439999999999998</v>
      </c>
    </row>
    <row r="4417" spans="1:22" ht="14.25" customHeight="1" x14ac:dyDescent="0.3">
      <c r="A4417" s="57">
        <v>39758</v>
      </c>
      <c r="B4417" s="29">
        <v>16721</v>
      </c>
      <c r="C4417" s="29">
        <v>16511</v>
      </c>
      <c r="D4417" s="29">
        <v>85.893000000000001</v>
      </c>
      <c r="E4417" s="29">
        <v>97.75</v>
      </c>
      <c r="F4417" s="29">
        <v>1.2715000000000001</v>
      </c>
      <c r="G4417" s="29">
        <v>1.023E-2</v>
      </c>
      <c r="H4417" s="29">
        <v>0.14656</v>
      </c>
      <c r="I4417" s="29"/>
      <c r="J4417" s="29">
        <v>1.5628</v>
      </c>
      <c r="K4417" s="29">
        <v>3.0428E-2</v>
      </c>
      <c r="L4417" s="29">
        <v>0.28210000000000002</v>
      </c>
      <c r="M4417" s="29">
        <v>7.3649999999999993E-2</v>
      </c>
      <c r="N4417" s="29">
        <v>1.456E-2</v>
      </c>
      <c r="O4417" s="29">
        <v>0.90990000000000004</v>
      </c>
      <c r="P4417" s="29">
        <v>1.23533</v>
      </c>
      <c r="Q4417" s="29">
        <v>2.0601999999999999E-2</v>
      </c>
      <c r="R4417" s="29">
        <v>2.0948999999999999E-2</v>
      </c>
      <c r="S4417" s="29">
        <v>2.8604000000000001E-2</v>
      </c>
      <c r="T4417" s="29">
        <v>0.83479999999999999</v>
      </c>
      <c r="U4417" s="29">
        <v>9.0715000000000004E-2</v>
      </c>
      <c r="V4417" s="29">
        <v>0.45240000000000002</v>
      </c>
    </row>
    <row r="4418" spans="1:22" ht="14.25" customHeight="1" x14ac:dyDescent="0.3">
      <c r="A4418" s="57">
        <v>39757</v>
      </c>
      <c r="B4418" s="29">
        <v>16842</v>
      </c>
      <c r="C4418" s="29">
        <v>16513</v>
      </c>
      <c r="D4418" s="29">
        <v>84.605999999999995</v>
      </c>
      <c r="E4418" s="29">
        <v>97.95</v>
      </c>
      <c r="F4418" s="29">
        <v>1.2954000000000001</v>
      </c>
      <c r="G4418" s="29">
        <v>1.0211E-2</v>
      </c>
      <c r="H4418" s="29">
        <v>0.14637</v>
      </c>
      <c r="I4418" s="29"/>
      <c r="J4418" s="29">
        <v>1.591</v>
      </c>
      <c r="K4418" s="29">
        <v>3.0414E-2</v>
      </c>
      <c r="L4418" s="29">
        <v>0.28349999999999997</v>
      </c>
      <c r="M4418" s="29">
        <v>7.7280000000000001E-2</v>
      </c>
      <c r="N4418" s="29">
        <v>1.457E-2</v>
      </c>
      <c r="O4418" s="29">
        <v>0.90890000000000004</v>
      </c>
      <c r="P4418" s="29">
        <v>1.23533</v>
      </c>
      <c r="Q4418" s="29">
        <v>2.0812000000000001E-2</v>
      </c>
      <c r="R4418" s="29">
        <v>2.1075E-2</v>
      </c>
      <c r="S4418" s="29">
        <v>2.8570999999999999E-2</v>
      </c>
      <c r="T4418" s="29">
        <v>0.85499999999999998</v>
      </c>
      <c r="U4418" s="29">
        <v>9.1012999999999997E-2</v>
      </c>
      <c r="V4418" s="29">
        <v>0.46920000000000001</v>
      </c>
    </row>
    <row r="4419" spans="1:22" ht="14.25" customHeight="1" x14ac:dyDescent="0.3">
      <c r="A4419" s="57">
        <v>39756</v>
      </c>
      <c r="B4419" s="29">
        <v>16721</v>
      </c>
      <c r="C4419" s="29">
        <v>16512</v>
      </c>
      <c r="D4419" s="29">
        <v>84.784000000000006</v>
      </c>
      <c r="E4419" s="29">
        <v>99.71</v>
      </c>
      <c r="F4419" s="29">
        <v>1.2981</v>
      </c>
      <c r="G4419" s="29">
        <v>1.0029E-2</v>
      </c>
      <c r="H4419" s="29">
        <v>0.14627999999999999</v>
      </c>
      <c r="I4419" s="29"/>
      <c r="J4419" s="29">
        <v>1.5955999999999999</v>
      </c>
      <c r="K4419" s="29">
        <v>3.0619E-2</v>
      </c>
      <c r="L4419" s="29">
        <v>0.28320000000000001</v>
      </c>
      <c r="M4419" s="29">
        <v>7.9509999999999997E-2</v>
      </c>
      <c r="N4419" s="29">
        <v>1.456E-2</v>
      </c>
      <c r="O4419" s="29">
        <v>0.90880000000000005</v>
      </c>
      <c r="P4419" s="29">
        <v>1.2284999999999999</v>
      </c>
      <c r="Q4419" s="29">
        <v>2.0656999999999998E-2</v>
      </c>
      <c r="R4419" s="29">
        <v>2.0971E-2</v>
      </c>
      <c r="S4419" s="29">
        <v>2.8608999999999999E-2</v>
      </c>
      <c r="T4419" s="29">
        <v>0.86939999999999995</v>
      </c>
      <c r="U4419" s="29">
        <v>9.2623999999999998E-2</v>
      </c>
      <c r="V4419" s="29">
        <v>0.4738</v>
      </c>
    </row>
    <row r="4420" spans="1:22" ht="14.25" customHeight="1" x14ac:dyDescent="0.3">
      <c r="A4420" s="57">
        <v>39755</v>
      </c>
      <c r="B4420" s="29">
        <v>16720</v>
      </c>
      <c r="C4420" s="29">
        <v>16510</v>
      </c>
      <c r="D4420" s="29">
        <v>86.353999999999999</v>
      </c>
      <c r="E4420" s="29">
        <v>99.12</v>
      </c>
      <c r="F4420" s="29">
        <v>1.2643</v>
      </c>
      <c r="G4420" s="29">
        <v>1.0089000000000001E-2</v>
      </c>
      <c r="H4420" s="29">
        <v>0.14624000000000001</v>
      </c>
      <c r="I4420" s="29"/>
      <c r="J4420" s="29">
        <v>1.5819000000000001</v>
      </c>
      <c r="K4420" s="29">
        <v>3.0349000000000001E-2</v>
      </c>
      <c r="L4420" s="29">
        <v>0.28410000000000002</v>
      </c>
      <c r="M4420" s="29">
        <v>7.8939999999999996E-2</v>
      </c>
      <c r="N4420" s="29">
        <v>1.457E-2</v>
      </c>
      <c r="O4420" s="29">
        <v>0.90790000000000004</v>
      </c>
      <c r="P4420" s="29">
        <v>1.2345699999999999</v>
      </c>
      <c r="Q4420" s="29">
        <v>2.0618999999999998E-2</v>
      </c>
      <c r="R4420" s="29">
        <v>2.0555E-2</v>
      </c>
      <c r="S4420" s="29">
        <v>2.8650999999999999E-2</v>
      </c>
      <c r="T4420" s="29">
        <v>0.84650000000000003</v>
      </c>
      <c r="U4420" s="29">
        <v>8.9091000000000004E-2</v>
      </c>
      <c r="V4420" s="29">
        <v>0.4627</v>
      </c>
    </row>
    <row r="4421" spans="1:22" ht="14.25" customHeight="1" x14ac:dyDescent="0.3">
      <c r="A4421" s="57">
        <v>39752</v>
      </c>
      <c r="B4421" s="29">
        <v>16825</v>
      </c>
      <c r="C4421" s="29">
        <v>16511</v>
      </c>
      <c r="D4421" s="29">
        <v>85.632999999999996</v>
      </c>
      <c r="E4421" s="29">
        <v>98.47</v>
      </c>
      <c r="F4421" s="29">
        <v>1.2726</v>
      </c>
      <c r="G4421" s="29">
        <v>1.0156E-2</v>
      </c>
      <c r="H4421" s="29">
        <v>0.14621000000000001</v>
      </c>
      <c r="I4421" s="29"/>
      <c r="J4421" s="29">
        <v>1.6075999999999999</v>
      </c>
      <c r="K4421" s="29">
        <v>3.0303E-2</v>
      </c>
      <c r="L4421" s="29">
        <v>0.2823</v>
      </c>
      <c r="M4421" s="29">
        <v>7.4020000000000002E-2</v>
      </c>
      <c r="N4421" s="29">
        <v>1.457E-2</v>
      </c>
      <c r="O4421" s="29">
        <v>0.90629999999999999</v>
      </c>
      <c r="P4421" s="29">
        <v>1.2284999999999999</v>
      </c>
      <c r="Q4421" s="29">
        <v>2.0375000000000001E-2</v>
      </c>
      <c r="R4421" s="29">
        <v>2.0222E-2</v>
      </c>
      <c r="S4421" s="29">
        <v>2.8523E-2</v>
      </c>
      <c r="T4421" s="29">
        <v>0.82489999999999997</v>
      </c>
      <c r="U4421" s="29">
        <v>9.1117000000000004E-2</v>
      </c>
      <c r="V4421" s="29">
        <v>0.4632</v>
      </c>
    </row>
    <row r="4422" spans="1:22" ht="14.25" customHeight="1" x14ac:dyDescent="0.3">
      <c r="A4422" s="57">
        <v>39751</v>
      </c>
      <c r="B4422" s="29">
        <v>16813</v>
      </c>
      <c r="C4422" s="29">
        <v>16512</v>
      </c>
      <c r="D4422" s="29">
        <v>84.555999999999997</v>
      </c>
      <c r="E4422" s="29">
        <v>98.61</v>
      </c>
      <c r="F4422" s="29">
        <v>1.2915000000000001</v>
      </c>
      <c r="G4422" s="29">
        <v>1.0145E-2</v>
      </c>
      <c r="H4422" s="29">
        <v>0.14624000000000001</v>
      </c>
      <c r="I4422" s="29"/>
      <c r="J4422" s="29">
        <v>1.6451</v>
      </c>
      <c r="K4422" s="29">
        <v>3.0363000000000001E-2</v>
      </c>
      <c r="L4422" s="29">
        <v>0.28310000000000002</v>
      </c>
      <c r="M4422" s="29">
        <v>7.7579999999999996E-2</v>
      </c>
      <c r="N4422" s="29">
        <v>1.457E-2</v>
      </c>
      <c r="O4422" s="29">
        <v>0.92569999999999997</v>
      </c>
      <c r="P4422" s="29">
        <v>1.2236199999999999</v>
      </c>
      <c r="Q4422" s="29">
        <v>2.0539999999999999E-2</v>
      </c>
      <c r="R4422" s="29">
        <v>2.0240999999999999E-2</v>
      </c>
      <c r="S4422" s="29">
        <v>2.8676E-2</v>
      </c>
      <c r="T4422" s="29">
        <v>0.83320000000000005</v>
      </c>
      <c r="U4422" s="29">
        <v>9.4339999999999993E-2</v>
      </c>
      <c r="V4422" s="29">
        <v>0.47510000000000002</v>
      </c>
    </row>
    <row r="4423" spans="1:22" ht="14.25" customHeight="1" x14ac:dyDescent="0.3">
      <c r="A4423" s="57">
        <v>39750</v>
      </c>
      <c r="B4423" s="29">
        <v>16836</v>
      </c>
      <c r="C4423" s="29">
        <v>16514</v>
      </c>
      <c r="D4423" s="29">
        <v>85.070999999999998</v>
      </c>
      <c r="E4423" s="29">
        <v>97.39</v>
      </c>
      <c r="F4423" s="29">
        <v>1.2963</v>
      </c>
      <c r="G4423" s="29">
        <v>1.0269E-2</v>
      </c>
      <c r="H4423" s="29">
        <v>0.14621999999999999</v>
      </c>
      <c r="I4423" s="29"/>
      <c r="J4423" s="29">
        <v>1.6373</v>
      </c>
      <c r="K4423" s="29">
        <v>3.0210999999999998E-2</v>
      </c>
      <c r="L4423" s="29">
        <v>0.2792</v>
      </c>
      <c r="M4423" s="29">
        <v>7.1120000000000003E-2</v>
      </c>
      <c r="N4423" s="29">
        <v>1.4579999999999999E-2</v>
      </c>
      <c r="O4423" s="29">
        <v>0.92549999999999999</v>
      </c>
      <c r="P4423" s="29">
        <v>1.2245900000000001</v>
      </c>
      <c r="Q4423" s="29">
        <v>2.0367E-2</v>
      </c>
      <c r="R4423" s="29">
        <v>2.0122999999999999E-2</v>
      </c>
      <c r="S4423" s="29">
        <v>2.8667999999999999E-2</v>
      </c>
      <c r="T4423" s="29">
        <v>0.81740000000000002</v>
      </c>
      <c r="U4423" s="29">
        <v>9.1534000000000004E-2</v>
      </c>
      <c r="V4423" s="29">
        <v>0.4698</v>
      </c>
    </row>
    <row r="4424" spans="1:22" ht="14.25" customHeight="1" x14ac:dyDescent="0.3">
      <c r="A4424" s="57">
        <v>39749</v>
      </c>
      <c r="B4424" s="29">
        <v>16838</v>
      </c>
      <c r="C4424" s="29">
        <v>16515</v>
      </c>
      <c r="D4424" s="29">
        <v>87.028000000000006</v>
      </c>
      <c r="E4424" s="29">
        <v>98.03</v>
      </c>
      <c r="F4424" s="29">
        <v>1.2683</v>
      </c>
      <c r="G4424" s="29">
        <v>1.0201E-2</v>
      </c>
      <c r="H4424" s="29">
        <v>0.1459</v>
      </c>
      <c r="I4424" s="29"/>
      <c r="J4424" s="29">
        <v>1.5901000000000001</v>
      </c>
      <c r="K4424" s="29">
        <v>2.9985000000000001E-2</v>
      </c>
      <c r="L4424" s="29">
        <v>0.27900000000000003</v>
      </c>
      <c r="M4424" s="29">
        <v>7.2120000000000004E-2</v>
      </c>
      <c r="N4424" s="29">
        <v>1.457E-2</v>
      </c>
      <c r="O4424" s="29">
        <v>0.92569999999999997</v>
      </c>
      <c r="P4424" s="29">
        <v>1.2253400000000001</v>
      </c>
      <c r="Q4424" s="29">
        <v>2.0362000000000002E-2</v>
      </c>
      <c r="R4424" s="29">
        <v>2.0039999999999999E-2</v>
      </c>
      <c r="S4424" s="29">
        <v>2.8653999999999999E-2</v>
      </c>
      <c r="T4424" s="29">
        <v>0.78549999999999998</v>
      </c>
      <c r="U4424" s="29">
        <v>9.2601000000000003E-2</v>
      </c>
      <c r="V4424" s="29">
        <v>0.46289999999999998</v>
      </c>
    </row>
    <row r="4425" spans="1:22" ht="14.25" customHeight="1" x14ac:dyDescent="0.3">
      <c r="A4425" s="57">
        <v>39748</v>
      </c>
      <c r="B4425" s="29">
        <v>16845</v>
      </c>
      <c r="C4425" s="29">
        <v>16517</v>
      </c>
      <c r="D4425" s="29">
        <v>86.933999999999997</v>
      </c>
      <c r="E4425" s="29">
        <v>92.78</v>
      </c>
      <c r="F4425" s="29">
        <v>1.2493000000000001</v>
      </c>
      <c r="G4425" s="29">
        <v>1.0775E-2</v>
      </c>
      <c r="H4425" s="29">
        <v>0.14593999999999999</v>
      </c>
      <c r="I4425" s="29"/>
      <c r="J4425" s="29">
        <v>1.5551999999999999</v>
      </c>
      <c r="K4425" s="29">
        <v>2.9784000000000001E-2</v>
      </c>
      <c r="L4425" s="29">
        <v>0.27929999999999999</v>
      </c>
      <c r="M4425" s="29">
        <v>6.7949999999999997E-2</v>
      </c>
      <c r="N4425" s="29">
        <v>1.46E-2</v>
      </c>
      <c r="O4425" s="29">
        <v>0.92549999999999999</v>
      </c>
      <c r="P4425" s="29">
        <v>1.2257899999999999</v>
      </c>
      <c r="Q4425" s="29">
        <v>2.0254999999999999E-2</v>
      </c>
      <c r="R4425" s="29">
        <v>2.0059E-2</v>
      </c>
      <c r="S4425" s="29">
        <v>2.8753000000000001E-2</v>
      </c>
      <c r="T4425" s="29">
        <v>0.77210000000000001</v>
      </c>
      <c r="U4425" s="29">
        <v>9.0763999999999997E-2</v>
      </c>
      <c r="V4425" s="29">
        <v>0.44369999999999998</v>
      </c>
    </row>
    <row r="4426" spans="1:22" ht="14.25" customHeight="1" x14ac:dyDescent="0.3">
      <c r="A4426" s="57">
        <v>39745</v>
      </c>
      <c r="B4426" s="29">
        <v>16724</v>
      </c>
      <c r="C4426" s="29">
        <v>16518</v>
      </c>
      <c r="D4426" s="29">
        <v>86.44</v>
      </c>
      <c r="E4426" s="29">
        <v>94.32</v>
      </c>
      <c r="F4426" s="29">
        <v>1.2623</v>
      </c>
      <c r="G4426" s="29">
        <v>1.0607E-2</v>
      </c>
      <c r="H4426" s="29">
        <v>0.14591000000000001</v>
      </c>
      <c r="I4426" s="29"/>
      <c r="J4426" s="29">
        <v>1.5896999999999999</v>
      </c>
      <c r="K4426" s="29">
        <v>2.9926999999999999E-2</v>
      </c>
      <c r="L4426" s="29">
        <v>0.27800000000000002</v>
      </c>
      <c r="M4426" s="29">
        <v>7.0650000000000004E-2</v>
      </c>
      <c r="N4426" s="29">
        <v>1.4590000000000001E-2</v>
      </c>
      <c r="O4426" s="29">
        <v>0.92549999999999999</v>
      </c>
      <c r="P4426" s="29">
        <v>1.2284999999999999</v>
      </c>
      <c r="Q4426" s="29">
        <v>2.0367E-2</v>
      </c>
      <c r="R4426" s="29">
        <v>2.0008000000000001E-2</v>
      </c>
      <c r="S4426" s="29">
        <v>2.8919E-2</v>
      </c>
      <c r="T4426" s="29">
        <v>0.78269999999999995</v>
      </c>
      <c r="U4426" s="29">
        <v>9.8525000000000001E-2</v>
      </c>
      <c r="V4426" s="29">
        <v>0.43319999999999997</v>
      </c>
    </row>
    <row r="4427" spans="1:22" ht="14.25" customHeight="1" x14ac:dyDescent="0.3">
      <c r="A4427" s="57">
        <v>39744</v>
      </c>
      <c r="B4427" s="29">
        <v>16850</v>
      </c>
      <c r="C4427" s="29">
        <v>16520</v>
      </c>
      <c r="D4427" s="29">
        <v>85.36</v>
      </c>
      <c r="E4427" s="29">
        <v>97.31</v>
      </c>
      <c r="F4427" s="29">
        <v>1.2934000000000001</v>
      </c>
      <c r="G4427" s="29">
        <v>1.0277E-2</v>
      </c>
      <c r="H4427" s="29">
        <v>0.14629</v>
      </c>
      <c r="I4427" s="29"/>
      <c r="J4427" s="29">
        <v>1.623</v>
      </c>
      <c r="K4427" s="29">
        <v>3.0102E-2</v>
      </c>
      <c r="L4427" s="29">
        <v>0.2797</v>
      </c>
      <c r="M4427" s="29">
        <v>7.1249999999999994E-2</v>
      </c>
      <c r="N4427" s="29">
        <v>1.4590000000000001E-2</v>
      </c>
      <c r="O4427" s="29">
        <v>0.92589999999999995</v>
      </c>
      <c r="P4427" s="29">
        <v>1.23001</v>
      </c>
      <c r="Q4427" s="29">
        <v>2.0445999999999999E-2</v>
      </c>
      <c r="R4427" s="29">
        <v>2.0072E-2</v>
      </c>
      <c r="S4427" s="29">
        <v>2.8955000000000002E-2</v>
      </c>
      <c r="T4427" s="29">
        <v>0.80179999999999996</v>
      </c>
      <c r="U4427" s="29">
        <v>9.98E-2</v>
      </c>
      <c r="V4427" s="29">
        <v>0.44240000000000002</v>
      </c>
    </row>
    <row r="4428" spans="1:22" ht="14.25" customHeight="1" x14ac:dyDescent="0.3">
      <c r="A4428" s="57">
        <v>39743</v>
      </c>
      <c r="B4428" s="29">
        <v>16849</v>
      </c>
      <c r="C4428" s="29">
        <v>16521</v>
      </c>
      <c r="D4428" s="29">
        <v>85.37</v>
      </c>
      <c r="E4428" s="29">
        <v>97.67</v>
      </c>
      <c r="F4428" s="29">
        <v>1.2855000000000001</v>
      </c>
      <c r="G4428" s="29">
        <v>1.0239E-2</v>
      </c>
      <c r="H4428" s="29">
        <v>0.14632000000000001</v>
      </c>
      <c r="I4428" s="29"/>
      <c r="J4428" s="29">
        <v>1.6267</v>
      </c>
      <c r="K4428" s="29">
        <v>3.0143E-2</v>
      </c>
      <c r="L4428" s="29">
        <v>0.28189999999999998</v>
      </c>
      <c r="M4428" s="29">
        <v>6.9400000000000003E-2</v>
      </c>
      <c r="N4428" s="29">
        <v>1.4590000000000001E-2</v>
      </c>
      <c r="O4428" s="29">
        <v>0.92549999999999999</v>
      </c>
      <c r="P4428" s="29">
        <v>1.22926</v>
      </c>
      <c r="Q4428" s="29">
        <v>2.0445999999999999E-2</v>
      </c>
      <c r="R4428" s="29">
        <v>2.0271999999999998E-2</v>
      </c>
      <c r="S4428" s="29">
        <v>2.9010999999999999E-2</v>
      </c>
      <c r="T4428" s="29">
        <v>0.79749999999999999</v>
      </c>
      <c r="U4428" s="29">
        <v>9.9709000000000006E-2</v>
      </c>
      <c r="V4428" s="29">
        <v>0.42020000000000002</v>
      </c>
    </row>
    <row r="4429" spans="1:22" ht="14.25" customHeight="1" x14ac:dyDescent="0.3">
      <c r="A4429" s="57">
        <v>39742</v>
      </c>
      <c r="B4429" s="29">
        <v>16840</v>
      </c>
      <c r="C4429" s="29">
        <v>16519</v>
      </c>
      <c r="D4429" s="29">
        <v>83.99</v>
      </c>
      <c r="E4429" s="29">
        <v>100.14</v>
      </c>
      <c r="F4429" s="29">
        <v>1.3063</v>
      </c>
      <c r="G4429" s="29">
        <v>9.9850000000000008E-3</v>
      </c>
      <c r="H4429" s="29">
        <v>0.14632999999999999</v>
      </c>
      <c r="I4429" s="29"/>
      <c r="J4429" s="29">
        <v>1.6706000000000001</v>
      </c>
      <c r="K4429" s="29">
        <v>3.0446000000000001E-2</v>
      </c>
      <c r="L4429" s="29">
        <v>0.28339999999999999</v>
      </c>
      <c r="M4429" s="29">
        <v>7.3270000000000002E-2</v>
      </c>
      <c r="N4429" s="29">
        <v>1.4590000000000001E-2</v>
      </c>
      <c r="O4429" s="29">
        <v>0.92569999999999997</v>
      </c>
      <c r="P4429" s="29">
        <v>1.2307699999999999</v>
      </c>
      <c r="Q4429" s="29">
        <v>2.0593E-2</v>
      </c>
      <c r="R4429" s="29">
        <v>2.0367E-2</v>
      </c>
      <c r="S4429" s="29">
        <v>2.9096E-2</v>
      </c>
      <c r="T4429" s="29">
        <v>0.82369999999999999</v>
      </c>
      <c r="U4429" s="29">
        <v>9.9651000000000003E-2</v>
      </c>
      <c r="V4429" s="29">
        <v>0.44700000000000001</v>
      </c>
    </row>
    <row r="4430" spans="1:22" ht="14.25" customHeight="1" x14ac:dyDescent="0.3">
      <c r="A4430" s="57">
        <v>39741</v>
      </c>
      <c r="B4430" s="29">
        <v>16655</v>
      </c>
      <c r="C4430" s="29">
        <v>16520</v>
      </c>
      <c r="D4430" s="29">
        <v>83.1</v>
      </c>
      <c r="E4430" s="29">
        <v>101.87</v>
      </c>
      <c r="F4430" s="29">
        <v>1.3344</v>
      </c>
      <c r="G4430" s="29">
        <v>9.8169999999999993E-3</v>
      </c>
      <c r="H4430" s="29">
        <v>0.14637</v>
      </c>
      <c r="I4430" s="29"/>
      <c r="J4430" s="29">
        <v>1.7152000000000001</v>
      </c>
      <c r="K4430" s="29">
        <v>3.0679999999999999E-2</v>
      </c>
      <c r="L4430" s="29">
        <v>0.2838</v>
      </c>
      <c r="M4430" s="29">
        <v>7.6310000000000003E-2</v>
      </c>
      <c r="N4430" s="29">
        <v>1.46E-2</v>
      </c>
      <c r="O4430" s="29">
        <v>0.92549999999999999</v>
      </c>
      <c r="P4430" s="29">
        <v>1.2345699999999999</v>
      </c>
      <c r="Q4430" s="29">
        <v>2.0802999999999999E-2</v>
      </c>
      <c r="R4430" s="29">
        <v>2.0407000000000002E-2</v>
      </c>
      <c r="S4430" s="29">
        <v>2.9163000000000001E-2</v>
      </c>
      <c r="T4430" s="29">
        <v>0.8397</v>
      </c>
      <c r="U4430" s="29">
        <v>0.10183300000000001</v>
      </c>
      <c r="V4430" s="29">
        <v>0.47210000000000002</v>
      </c>
    </row>
    <row r="4431" spans="1:22" ht="14.25" customHeight="1" x14ac:dyDescent="0.3">
      <c r="A4431" s="57">
        <v>39738</v>
      </c>
      <c r="B4431" s="29">
        <v>16600</v>
      </c>
      <c r="C4431" s="29">
        <v>16517</v>
      </c>
      <c r="D4431" s="29">
        <v>82.412999999999997</v>
      </c>
      <c r="E4431" s="29">
        <v>101.69</v>
      </c>
      <c r="F4431" s="29">
        <v>1.341</v>
      </c>
      <c r="G4431" s="29">
        <v>9.8329999999999997E-3</v>
      </c>
      <c r="H4431" s="29">
        <v>0.14632000000000001</v>
      </c>
      <c r="I4431" s="29"/>
      <c r="J4431" s="29">
        <v>1.7281</v>
      </c>
      <c r="K4431" s="29">
        <v>3.0745999999999999E-2</v>
      </c>
      <c r="L4431" s="29">
        <v>0.28310000000000002</v>
      </c>
      <c r="M4431" s="29">
        <v>7.7579999999999996E-2</v>
      </c>
      <c r="N4431" s="29">
        <v>1.46E-2</v>
      </c>
      <c r="O4431" s="29">
        <v>0.92569999999999997</v>
      </c>
      <c r="P4431" s="29">
        <v>1.1947399999999999</v>
      </c>
      <c r="Q4431" s="29">
        <v>2.0812000000000001E-2</v>
      </c>
      <c r="R4431" s="29">
        <v>2.0455000000000001E-2</v>
      </c>
      <c r="S4431" s="29">
        <v>2.9231E-2</v>
      </c>
      <c r="T4431" s="29">
        <v>0.84570000000000001</v>
      </c>
      <c r="U4431" s="29">
        <v>0.102093</v>
      </c>
      <c r="V4431" s="29">
        <v>0.47160000000000002</v>
      </c>
    </row>
    <row r="4432" spans="1:22" ht="14.25" customHeight="1" x14ac:dyDescent="0.3">
      <c r="A4432" s="57">
        <v>39737</v>
      </c>
      <c r="B4432" s="29">
        <v>16590</v>
      </c>
      <c r="C4432" s="29">
        <v>16516</v>
      </c>
      <c r="D4432" s="29">
        <v>82.454999999999998</v>
      </c>
      <c r="E4432" s="29">
        <v>101.58</v>
      </c>
      <c r="F4432" s="29">
        <v>1.3455999999999999</v>
      </c>
      <c r="G4432" s="29">
        <v>9.8449999999999996E-3</v>
      </c>
      <c r="H4432" s="29">
        <v>0.14634</v>
      </c>
      <c r="I4432" s="29"/>
      <c r="J4432" s="29">
        <v>1.7303999999999999</v>
      </c>
      <c r="K4432" s="29">
        <v>3.0698E-2</v>
      </c>
      <c r="L4432" s="29">
        <v>0.28420000000000001</v>
      </c>
      <c r="M4432" s="29">
        <v>7.4359999999999996E-2</v>
      </c>
      <c r="N4432" s="29">
        <v>1.46E-2</v>
      </c>
      <c r="O4432" s="29">
        <v>0.92559999999999998</v>
      </c>
      <c r="P4432" s="29">
        <v>1.25125</v>
      </c>
      <c r="Q4432" s="29">
        <v>2.0774999999999998E-2</v>
      </c>
      <c r="R4432" s="29">
        <v>2.0480999999999999E-2</v>
      </c>
      <c r="S4432" s="29">
        <v>2.9184999999999999E-2</v>
      </c>
      <c r="T4432" s="29">
        <v>0.84870000000000001</v>
      </c>
      <c r="U4432" s="29">
        <v>0.100921</v>
      </c>
      <c r="V4432" s="29">
        <v>0.46789999999999998</v>
      </c>
    </row>
    <row r="4433" spans="1:22" ht="14.25" customHeight="1" x14ac:dyDescent="0.3">
      <c r="A4433" s="57">
        <v>39736</v>
      </c>
      <c r="B4433" s="29">
        <v>16724</v>
      </c>
      <c r="C4433" s="29">
        <v>16518</v>
      </c>
      <c r="D4433" s="29">
        <v>82.05</v>
      </c>
      <c r="E4433" s="29">
        <v>99.96</v>
      </c>
      <c r="F4433" s="29">
        <v>1.3499000000000001</v>
      </c>
      <c r="G4433" s="29">
        <v>1.0004000000000001E-2</v>
      </c>
      <c r="H4433" s="29">
        <v>0.14637</v>
      </c>
      <c r="I4433" s="29"/>
      <c r="J4433" s="29">
        <v>1.7269000000000001</v>
      </c>
      <c r="K4433" s="29">
        <v>3.0637000000000001E-2</v>
      </c>
      <c r="L4433" s="29">
        <v>0.28470000000000001</v>
      </c>
      <c r="M4433" s="29">
        <v>8.0549999999999997E-2</v>
      </c>
      <c r="N4433" s="29">
        <v>1.46E-2</v>
      </c>
      <c r="O4433" s="29">
        <v>0.92579999999999996</v>
      </c>
      <c r="P4433" s="29">
        <v>1.25125</v>
      </c>
      <c r="Q4433" s="29">
        <v>2.1026E-2</v>
      </c>
      <c r="R4433" s="29">
        <v>2.061E-2</v>
      </c>
      <c r="S4433" s="29">
        <v>2.9256999999999998E-2</v>
      </c>
      <c r="T4433" s="29">
        <v>0.83930000000000005</v>
      </c>
      <c r="U4433" s="29">
        <v>0.102197</v>
      </c>
      <c r="V4433" s="29">
        <v>0.44919999999999999</v>
      </c>
    </row>
    <row r="4434" spans="1:22" ht="14.25" customHeight="1" x14ac:dyDescent="0.3">
      <c r="A4434" s="57">
        <v>39735</v>
      </c>
      <c r="B4434" s="29">
        <v>16595</v>
      </c>
      <c r="C4434" s="29">
        <v>16517</v>
      </c>
      <c r="D4434" s="29">
        <v>81.363</v>
      </c>
      <c r="E4434" s="29">
        <v>102.08</v>
      </c>
      <c r="F4434" s="29">
        <v>1.3619000000000001</v>
      </c>
      <c r="G4434" s="29">
        <v>9.7970000000000002E-3</v>
      </c>
      <c r="H4434" s="29">
        <v>0.14631</v>
      </c>
      <c r="I4434" s="29"/>
      <c r="J4434" s="29">
        <v>1.7395</v>
      </c>
      <c r="K4434" s="29">
        <v>3.0845000000000001E-2</v>
      </c>
      <c r="L4434" s="29">
        <v>0.28560000000000002</v>
      </c>
      <c r="M4434" s="29">
        <v>8.3909999999999998E-2</v>
      </c>
      <c r="N4434" s="29">
        <v>1.46E-2</v>
      </c>
      <c r="O4434" s="29">
        <v>0.92579999999999996</v>
      </c>
      <c r="P4434" s="29">
        <v>1.25125</v>
      </c>
      <c r="Q4434" s="29">
        <v>2.1191000000000002E-2</v>
      </c>
      <c r="R4434" s="29">
        <v>2.0799000000000002E-2</v>
      </c>
      <c r="S4434" s="29">
        <v>2.9368999999999999E-2</v>
      </c>
      <c r="T4434" s="29">
        <v>0.86029999999999995</v>
      </c>
      <c r="U4434" s="29">
        <v>0.102093</v>
      </c>
      <c r="V4434" s="29">
        <v>0.47689999999999999</v>
      </c>
    </row>
    <row r="4435" spans="1:22" ht="14.25" customHeight="1" x14ac:dyDescent="0.3">
      <c r="A4435" s="57">
        <v>39734</v>
      </c>
      <c r="B4435" s="29">
        <v>16725</v>
      </c>
      <c r="C4435" s="29">
        <v>16519</v>
      </c>
      <c r="D4435" s="29">
        <v>81.876000000000005</v>
      </c>
      <c r="E4435" s="29">
        <v>102.02</v>
      </c>
      <c r="F4435" s="29">
        <v>1.3581000000000001</v>
      </c>
      <c r="G4435" s="29">
        <v>9.8019999999999999E-3</v>
      </c>
      <c r="H4435" s="29">
        <v>0.14651</v>
      </c>
      <c r="I4435" s="29"/>
      <c r="J4435" s="29">
        <v>1.7341</v>
      </c>
      <c r="K4435" s="29">
        <v>3.0941E-2</v>
      </c>
      <c r="L4435" s="29">
        <v>0.28560000000000002</v>
      </c>
      <c r="M4435" s="29">
        <v>8.2170000000000007E-2</v>
      </c>
      <c r="N4435" s="29">
        <v>1.46E-2</v>
      </c>
      <c r="O4435" s="29">
        <v>0.92579999999999996</v>
      </c>
      <c r="P4435" s="29">
        <v>1.25945</v>
      </c>
      <c r="Q4435" s="29">
        <v>2.1233999999999999E-2</v>
      </c>
      <c r="R4435" s="29">
        <v>2.0722000000000001E-2</v>
      </c>
      <c r="S4435" s="29">
        <v>2.9205999999999999E-2</v>
      </c>
      <c r="T4435" s="29">
        <v>0.87150000000000005</v>
      </c>
      <c r="U4435" s="29">
        <v>0.10308199999999999</v>
      </c>
      <c r="V4435" s="29">
        <v>0.46639999999999998</v>
      </c>
    </row>
    <row r="4436" spans="1:22" ht="14.25" customHeight="1" x14ac:dyDescent="0.3">
      <c r="A4436" s="57">
        <v>39731</v>
      </c>
      <c r="B4436" s="29">
        <v>16580</v>
      </c>
      <c r="C4436" s="29">
        <v>16518</v>
      </c>
      <c r="D4436" s="29">
        <v>82.997</v>
      </c>
      <c r="E4436" s="29">
        <v>100.67</v>
      </c>
      <c r="F4436" s="29">
        <v>1.3409</v>
      </c>
      <c r="G4436" s="29">
        <v>9.9330000000000009E-3</v>
      </c>
      <c r="H4436" s="29">
        <v>0.14624999999999999</v>
      </c>
      <c r="I4436" s="29"/>
      <c r="J4436" s="29">
        <v>1.7042999999999999</v>
      </c>
      <c r="K4436" s="29">
        <v>3.0825999999999999E-2</v>
      </c>
      <c r="L4436" s="29">
        <v>0.28449999999999998</v>
      </c>
      <c r="M4436" s="29">
        <v>7.6520000000000005E-2</v>
      </c>
      <c r="N4436" s="29">
        <v>1.46E-2</v>
      </c>
      <c r="O4436" s="29">
        <v>0.92569999999999997</v>
      </c>
      <c r="P4436" s="29">
        <v>1.26295</v>
      </c>
      <c r="Q4436" s="29">
        <v>2.0979999999999999E-2</v>
      </c>
      <c r="R4436" s="29">
        <v>2.0632999999999999E-2</v>
      </c>
      <c r="S4436" s="29">
        <v>2.9121000000000001E-2</v>
      </c>
      <c r="T4436" s="29">
        <v>0.85240000000000005</v>
      </c>
      <c r="U4436" s="29">
        <v>0.101369</v>
      </c>
      <c r="V4436" s="29">
        <v>0.432</v>
      </c>
    </row>
    <row r="4437" spans="1:22" ht="14.25" customHeight="1" x14ac:dyDescent="0.3">
      <c r="A4437" s="57">
        <v>39730</v>
      </c>
      <c r="B4437" s="29">
        <v>16605</v>
      </c>
      <c r="C4437" s="29">
        <v>16516</v>
      </c>
      <c r="D4437" s="29">
        <v>81.162999999999997</v>
      </c>
      <c r="E4437" s="29">
        <v>99.82</v>
      </c>
      <c r="F4437" s="29">
        <v>1.3604000000000001</v>
      </c>
      <c r="G4437" s="29">
        <v>1.0018000000000001E-2</v>
      </c>
      <c r="H4437" s="29">
        <v>0.14660000000000001</v>
      </c>
      <c r="I4437" s="29"/>
      <c r="J4437" s="29">
        <v>1.7097</v>
      </c>
      <c r="K4437" s="29">
        <v>3.0828000000000001E-2</v>
      </c>
      <c r="L4437" s="29">
        <v>0.2858</v>
      </c>
      <c r="M4437" s="29">
        <v>7.2510000000000005E-2</v>
      </c>
      <c r="N4437" s="29">
        <v>1.46E-2</v>
      </c>
      <c r="O4437" s="29">
        <v>0.92589999999999995</v>
      </c>
      <c r="P4437" s="29">
        <v>1.2626299999999999</v>
      </c>
      <c r="Q4437" s="29">
        <v>2.1093000000000001E-2</v>
      </c>
      <c r="R4437" s="29">
        <v>2.0833000000000001E-2</v>
      </c>
      <c r="S4437" s="29">
        <v>2.9111999999999999E-2</v>
      </c>
      <c r="T4437" s="29">
        <v>0.86950000000000005</v>
      </c>
      <c r="U4437" s="29">
        <v>0.103951</v>
      </c>
      <c r="V4437" s="29">
        <v>0.4491</v>
      </c>
    </row>
    <row r="4438" spans="1:22" ht="14.25" customHeight="1" x14ac:dyDescent="0.3">
      <c r="A4438" s="57">
        <v>39729</v>
      </c>
      <c r="B4438" s="29">
        <v>16605</v>
      </c>
      <c r="C4438" s="29">
        <v>16515</v>
      </c>
      <c r="D4438" s="29">
        <v>80.912999999999997</v>
      </c>
      <c r="E4438" s="29">
        <v>99.14</v>
      </c>
      <c r="F4438" s="29">
        <v>1.3653999999999999</v>
      </c>
      <c r="G4438" s="29">
        <v>1.0085E-2</v>
      </c>
      <c r="H4438" s="29">
        <v>0.14668</v>
      </c>
      <c r="I4438" s="29"/>
      <c r="J4438" s="29">
        <v>1.7305999999999999</v>
      </c>
      <c r="K4438" s="29">
        <v>3.0804999999999999E-2</v>
      </c>
      <c r="L4438" s="29">
        <v>0.28570000000000001</v>
      </c>
      <c r="M4438" s="29">
        <v>7.1749999999999994E-2</v>
      </c>
      <c r="N4438" s="29">
        <v>1.46E-2</v>
      </c>
      <c r="O4438" s="29">
        <v>0.9264</v>
      </c>
      <c r="P4438" s="29">
        <v>1.2642800000000001</v>
      </c>
      <c r="Q4438" s="29">
        <v>2.0947E-2</v>
      </c>
      <c r="R4438" s="29">
        <v>2.0833000000000001E-2</v>
      </c>
      <c r="S4438" s="29">
        <v>2.9121000000000001E-2</v>
      </c>
      <c r="T4438" s="29">
        <v>0.88639999999999997</v>
      </c>
      <c r="U4438" s="29">
        <v>0.10427500000000001</v>
      </c>
      <c r="V4438" s="29">
        <v>0.44180000000000003</v>
      </c>
    </row>
    <row r="4439" spans="1:22" ht="14.25" customHeight="1" x14ac:dyDescent="0.3">
      <c r="A4439" s="57">
        <v>39728</v>
      </c>
      <c r="B4439" s="29">
        <v>16610</v>
      </c>
      <c r="C4439" s="29">
        <v>16517</v>
      </c>
      <c r="D4439" s="29">
        <v>80.972999999999999</v>
      </c>
      <c r="E4439" s="29">
        <v>101.48</v>
      </c>
      <c r="F4439" s="29">
        <v>1.3588</v>
      </c>
      <c r="G4439" s="29">
        <v>9.8539999999999999E-3</v>
      </c>
      <c r="H4439" s="29">
        <v>0.14668999999999999</v>
      </c>
      <c r="I4439" s="29"/>
      <c r="J4439" s="29">
        <v>1.7455000000000001</v>
      </c>
      <c r="K4439" s="29">
        <v>3.0891999999999999E-2</v>
      </c>
      <c r="L4439" s="29">
        <v>0.28599999999999998</v>
      </c>
      <c r="M4439" s="29">
        <v>7.5039999999999996E-2</v>
      </c>
      <c r="N4439" s="29">
        <v>1.46E-2</v>
      </c>
      <c r="O4439" s="29">
        <v>0.92589999999999995</v>
      </c>
      <c r="P4439" s="29">
        <v>1.2734799999999999</v>
      </c>
      <c r="Q4439" s="29">
        <v>2.1104000000000001E-2</v>
      </c>
      <c r="R4439" s="29">
        <v>2.0868000000000001E-2</v>
      </c>
      <c r="S4439" s="29">
        <v>2.9019E-2</v>
      </c>
      <c r="T4439" s="29">
        <v>0.90439999999999998</v>
      </c>
      <c r="U4439" s="29">
        <v>0.104562</v>
      </c>
      <c r="V4439" s="29">
        <v>0.43290000000000001</v>
      </c>
    </row>
    <row r="4440" spans="1:22" ht="14.25" customHeight="1" x14ac:dyDescent="0.3">
      <c r="A4440" s="57">
        <v>39727</v>
      </c>
      <c r="B4440" s="29">
        <v>16600</v>
      </c>
      <c r="C4440" s="29">
        <v>16516</v>
      </c>
      <c r="D4440" s="29">
        <v>81.674999999999997</v>
      </c>
      <c r="E4440" s="29">
        <v>101.82</v>
      </c>
      <c r="F4440" s="29">
        <v>1.3499000000000001</v>
      </c>
      <c r="G4440" s="29">
        <v>9.8209999999999999E-3</v>
      </c>
      <c r="H4440" s="29">
        <v>0.14613999999999999</v>
      </c>
      <c r="I4440" s="29"/>
      <c r="J4440" s="29">
        <v>1.7441</v>
      </c>
      <c r="K4440" s="29">
        <v>3.0914000000000001E-2</v>
      </c>
      <c r="L4440" s="29">
        <v>0.28649999999999998</v>
      </c>
      <c r="M4440" s="29">
        <v>7.911E-2</v>
      </c>
      <c r="N4440" s="29">
        <v>1.46E-2</v>
      </c>
      <c r="O4440" s="29">
        <v>0.92589999999999995</v>
      </c>
      <c r="P4440" s="29">
        <v>1.2759199999999999</v>
      </c>
      <c r="Q4440" s="29">
        <v>2.1086000000000001E-2</v>
      </c>
      <c r="R4440" s="29">
        <v>2.0927000000000001E-2</v>
      </c>
      <c r="S4440" s="29">
        <v>2.9045000000000001E-2</v>
      </c>
      <c r="T4440" s="29">
        <v>0.90959999999999996</v>
      </c>
      <c r="U4440" s="29">
        <v>0.104186</v>
      </c>
      <c r="V4440" s="29">
        <v>0.45900000000000002</v>
      </c>
    </row>
    <row r="4441" spans="1:22" ht="14.25" customHeight="1" x14ac:dyDescent="0.3">
      <c r="A4441" s="57">
        <v>39724</v>
      </c>
      <c r="B4441" s="29">
        <v>16722</v>
      </c>
      <c r="C4441" s="29">
        <v>16514</v>
      </c>
      <c r="D4441" s="29">
        <v>80.313000000000002</v>
      </c>
      <c r="E4441" s="29">
        <v>105.32</v>
      </c>
      <c r="F4441" s="29">
        <v>1.3772</v>
      </c>
      <c r="G4441" s="29">
        <v>9.495E-3</v>
      </c>
      <c r="H4441" s="29">
        <v>0.14604</v>
      </c>
      <c r="I4441" s="29"/>
      <c r="J4441" s="29">
        <v>1.7714000000000001</v>
      </c>
      <c r="K4441" s="29">
        <v>3.1066E-2</v>
      </c>
      <c r="L4441" s="29">
        <v>0.28810000000000002</v>
      </c>
      <c r="M4441" s="29">
        <v>8.1720000000000001E-2</v>
      </c>
      <c r="N4441" s="29">
        <v>1.46E-2</v>
      </c>
      <c r="O4441" s="29">
        <v>0.92589999999999995</v>
      </c>
      <c r="P4441" s="29">
        <v>1.27796</v>
      </c>
      <c r="Q4441" s="29">
        <v>2.1225000000000001E-2</v>
      </c>
      <c r="R4441" s="29">
        <v>2.1248E-2</v>
      </c>
      <c r="S4441" s="29">
        <v>2.9288999999999999E-2</v>
      </c>
      <c r="T4441" s="29">
        <v>0.92349999999999999</v>
      </c>
      <c r="U4441" s="29">
        <v>0.106101</v>
      </c>
      <c r="V4441" s="29">
        <v>0.49</v>
      </c>
    </row>
    <row r="4442" spans="1:22" ht="14.25" customHeight="1" x14ac:dyDescent="0.3">
      <c r="A4442" s="57">
        <v>39723</v>
      </c>
      <c r="B4442" s="29">
        <v>16723</v>
      </c>
      <c r="C4442" s="29">
        <v>16516</v>
      </c>
      <c r="D4442" s="29">
        <v>80.438999999999993</v>
      </c>
      <c r="E4442" s="29">
        <v>105.34</v>
      </c>
      <c r="F4442" s="29">
        <v>1.3818999999999999</v>
      </c>
      <c r="G4442" s="29">
        <v>9.4940000000000007E-3</v>
      </c>
      <c r="H4442" s="29">
        <v>0.14613000000000001</v>
      </c>
      <c r="I4442" s="29"/>
      <c r="J4442" s="29">
        <v>1.7639</v>
      </c>
      <c r="K4442" s="29">
        <v>3.1099999999999999E-2</v>
      </c>
      <c r="L4442" s="29">
        <v>0.29020000000000001</v>
      </c>
      <c r="M4442" s="29">
        <v>8.1769999999999995E-2</v>
      </c>
      <c r="N4442" s="29">
        <v>1.46E-2</v>
      </c>
      <c r="O4442" s="29">
        <v>0.9264</v>
      </c>
      <c r="P4442" s="29">
        <v>1.27796</v>
      </c>
      <c r="Q4442" s="29">
        <v>2.1315000000000001E-2</v>
      </c>
      <c r="R4442" s="29">
        <v>2.1447999999999998E-2</v>
      </c>
      <c r="S4442" s="29">
        <v>2.9333999999999999E-2</v>
      </c>
      <c r="T4442" s="29">
        <v>0.92679999999999996</v>
      </c>
      <c r="U4442" s="29">
        <v>0.106101</v>
      </c>
      <c r="V4442" s="29">
        <v>0.49469999999999997</v>
      </c>
    </row>
    <row r="4443" spans="1:22" ht="14.25" customHeight="1" x14ac:dyDescent="0.3">
      <c r="A4443" s="57">
        <v>39722</v>
      </c>
      <c r="B4443" s="29">
        <v>16585</v>
      </c>
      <c r="C4443" s="29">
        <v>16515</v>
      </c>
      <c r="D4443" s="29">
        <v>79.462999999999994</v>
      </c>
      <c r="E4443" s="29">
        <v>105.72</v>
      </c>
      <c r="F4443" s="29">
        <v>1.4009</v>
      </c>
      <c r="G4443" s="29">
        <v>9.4590000000000004E-3</v>
      </c>
      <c r="H4443" s="29">
        <v>0.14613000000000001</v>
      </c>
      <c r="I4443" s="29"/>
      <c r="J4443" s="29">
        <v>1.7697000000000001</v>
      </c>
      <c r="K4443" s="29">
        <v>3.1217000000000002E-2</v>
      </c>
      <c r="L4443" s="29">
        <v>0.29139999999999999</v>
      </c>
      <c r="M4443" s="29">
        <v>8.4099999999999994E-2</v>
      </c>
      <c r="N4443" s="29">
        <v>1.46E-2</v>
      </c>
      <c r="O4443" s="29">
        <v>0.92459999999999998</v>
      </c>
      <c r="P4443" s="29">
        <v>1.27796</v>
      </c>
      <c r="Q4443" s="29">
        <v>2.12E-2</v>
      </c>
      <c r="R4443" s="29">
        <v>2.1455999999999999E-2</v>
      </c>
      <c r="S4443" s="29">
        <v>2.9420000000000002E-2</v>
      </c>
      <c r="T4443" s="29">
        <v>0.94099999999999995</v>
      </c>
      <c r="U4443" s="29">
        <v>0.105253</v>
      </c>
      <c r="V4443" s="29">
        <v>0.52129999999999999</v>
      </c>
    </row>
    <row r="4444" spans="1:22" ht="14.25" customHeight="1" x14ac:dyDescent="0.3">
      <c r="A4444" s="57">
        <v>39721</v>
      </c>
      <c r="B4444" s="29">
        <v>16724</v>
      </c>
      <c r="C4444" s="29">
        <v>16517</v>
      </c>
      <c r="D4444" s="29">
        <v>79.447999999999993</v>
      </c>
      <c r="E4444" s="29">
        <v>106.11</v>
      </c>
      <c r="F4444" s="29">
        <v>1.4092</v>
      </c>
      <c r="G4444" s="29">
        <v>9.4240000000000001E-3</v>
      </c>
      <c r="H4444" s="29">
        <v>0.14601</v>
      </c>
      <c r="I4444" s="29"/>
      <c r="J4444" s="29">
        <v>1.7805</v>
      </c>
      <c r="K4444" s="29">
        <v>3.1049E-2</v>
      </c>
      <c r="L4444" s="29">
        <v>0.2908</v>
      </c>
      <c r="M4444" s="29">
        <v>8.43E-2</v>
      </c>
      <c r="N4444" s="29">
        <v>1.46E-2</v>
      </c>
      <c r="O4444" s="29">
        <v>0.92459999999999998</v>
      </c>
      <c r="P4444" s="29">
        <v>1.27796</v>
      </c>
      <c r="Q4444" s="29">
        <v>2.1259E-2</v>
      </c>
      <c r="R4444" s="29">
        <v>2.1288000000000001E-2</v>
      </c>
      <c r="S4444" s="29">
        <v>2.9536E-2</v>
      </c>
      <c r="T4444" s="29">
        <v>0.9395</v>
      </c>
      <c r="U4444" s="29">
        <v>0.105253</v>
      </c>
      <c r="V4444" s="29">
        <v>0.52500000000000002</v>
      </c>
    </row>
    <row r="4445" spans="1:22" ht="14.25" customHeight="1" x14ac:dyDescent="0.3">
      <c r="A4445" s="57">
        <v>39720</v>
      </c>
      <c r="B4445" s="29">
        <v>16600</v>
      </c>
      <c r="C4445" s="29">
        <v>16516</v>
      </c>
      <c r="D4445" s="29">
        <v>77.471000000000004</v>
      </c>
      <c r="E4445" s="29">
        <v>104.18</v>
      </c>
      <c r="F4445" s="29">
        <v>1.4435</v>
      </c>
      <c r="G4445" s="29">
        <v>9.5989999999999999E-3</v>
      </c>
      <c r="H4445" s="29">
        <v>0.14618</v>
      </c>
      <c r="I4445" s="29"/>
      <c r="J4445" s="29">
        <v>1.8086</v>
      </c>
      <c r="K4445" s="29">
        <v>3.1196000000000002E-2</v>
      </c>
      <c r="L4445" s="29">
        <v>0.29039999999999999</v>
      </c>
      <c r="M4445" s="29">
        <v>8.4190000000000001E-2</v>
      </c>
      <c r="N4445" s="29">
        <v>1.46E-2</v>
      </c>
      <c r="O4445" s="29">
        <v>0.92689999999999995</v>
      </c>
      <c r="P4445" s="29">
        <v>1.27918</v>
      </c>
      <c r="Q4445" s="29">
        <v>2.1323999999999999E-2</v>
      </c>
      <c r="R4445" s="29">
        <v>2.1285999999999999E-2</v>
      </c>
      <c r="S4445" s="29">
        <v>2.9395000000000001E-2</v>
      </c>
      <c r="T4445" s="29">
        <v>0.95640000000000003</v>
      </c>
      <c r="U4445" s="29">
        <v>0.105809</v>
      </c>
      <c r="V4445" s="29">
        <v>0.50939999999999996</v>
      </c>
    </row>
    <row r="4446" spans="1:22" ht="14.25" customHeight="1" x14ac:dyDescent="0.3">
      <c r="A4446" s="57">
        <v>39717</v>
      </c>
      <c r="B4446" s="29">
        <v>16590</v>
      </c>
      <c r="C4446" s="29">
        <v>16514</v>
      </c>
      <c r="D4446" s="29">
        <v>76.953000000000003</v>
      </c>
      <c r="E4446" s="29">
        <v>106.01</v>
      </c>
      <c r="F4446" s="29">
        <v>1.4614</v>
      </c>
      <c r="G4446" s="29">
        <v>9.4319999999999994E-3</v>
      </c>
      <c r="H4446" s="29">
        <v>0.14607999999999999</v>
      </c>
      <c r="I4446" s="29"/>
      <c r="J4446" s="29">
        <v>1.8445</v>
      </c>
      <c r="K4446" s="29">
        <v>3.1189000000000001E-2</v>
      </c>
      <c r="L4446" s="29">
        <v>0.29089999999999999</v>
      </c>
      <c r="M4446" s="29">
        <v>8.5849999999999996E-2</v>
      </c>
      <c r="N4446" s="29">
        <v>1.46E-2</v>
      </c>
      <c r="O4446" s="29">
        <v>0.92689999999999995</v>
      </c>
      <c r="P4446" s="29">
        <v>1.27877</v>
      </c>
      <c r="Q4446" s="29">
        <v>2.1396999999999999E-2</v>
      </c>
      <c r="R4446" s="29">
        <v>2.1482999999999999E-2</v>
      </c>
      <c r="S4446" s="29">
        <v>2.9499000000000001E-2</v>
      </c>
      <c r="T4446" s="29">
        <v>0.96750000000000003</v>
      </c>
      <c r="U4446" s="29">
        <v>0.106581</v>
      </c>
      <c r="V4446" s="29">
        <v>0.54090000000000005</v>
      </c>
    </row>
    <row r="4447" spans="1:22" ht="14.25" customHeight="1" x14ac:dyDescent="0.3">
      <c r="A4447" s="57">
        <v>39716</v>
      </c>
      <c r="B4447" s="29">
        <v>16605</v>
      </c>
      <c r="C4447" s="29">
        <v>16515</v>
      </c>
      <c r="D4447" s="29">
        <v>76.994</v>
      </c>
      <c r="E4447" s="29">
        <v>106.56</v>
      </c>
      <c r="F4447" s="29">
        <v>1.4609000000000001</v>
      </c>
      <c r="G4447" s="29">
        <v>9.3849999999999992E-3</v>
      </c>
      <c r="H4447" s="29">
        <v>0.14666999999999999</v>
      </c>
      <c r="I4447" s="29"/>
      <c r="J4447" s="29">
        <v>1.8371999999999999</v>
      </c>
      <c r="K4447" s="29">
        <v>3.1241999999999999E-2</v>
      </c>
      <c r="L4447" s="29">
        <v>0.29139999999999999</v>
      </c>
      <c r="M4447" s="29">
        <v>8.6239999999999997E-2</v>
      </c>
      <c r="N4447" s="29">
        <v>1.46E-2</v>
      </c>
      <c r="O4447" s="29">
        <v>0.92679999999999996</v>
      </c>
      <c r="P4447" s="29">
        <v>1.2771399999999999</v>
      </c>
      <c r="Q4447" s="29">
        <v>2.1555000000000001E-2</v>
      </c>
      <c r="R4447" s="29">
        <v>2.1642000000000002E-2</v>
      </c>
      <c r="S4447" s="29">
        <v>2.9464000000000001E-2</v>
      </c>
      <c r="T4447" s="29">
        <v>0.96640000000000004</v>
      </c>
      <c r="U4447" s="29">
        <v>0.106653</v>
      </c>
      <c r="V4447" s="29">
        <v>0.54930000000000001</v>
      </c>
    </row>
    <row r="4448" spans="1:22" ht="14.25" customHeight="1" x14ac:dyDescent="0.3">
      <c r="A4448" s="57">
        <v>39715</v>
      </c>
      <c r="B4448" s="29">
        <v>16605</v>
      </c>
      <c r="C4448" s="29">
        <v>16513</v>
      </c>
      <c r="D4448" s="29">
        <v>76.787999999999997</v>
      </c>
      <c r="E4448" s="29">
        <v>106.11</v>
      </c>
      <c r="F4448" s="29">
        <v>1.4621</v>
      </c>
      <c r="G4448" s="29">
        <v>9.4240000000000001E-3</v>
      </c>
      <c r="H4448" s="29">
        <v>0.14654</v>
      </c>
      <c r="I4448" s="29"/>
      <c r="J4448" s="29">
        <v>1.8465</v>
      </c>
      <c r="K4448" s="29">
        <v>3.1288999999999997E-2</v>
      </c>
      <c r="L4448" s="29">
        <v>0.29220000000000002</v>
      </c>
      <c r="M4448" s="29">
        <v>8.6599999999999996E-2</v>
      </c>
      <c r="N4448" s="29">
        <v>1.46E-2</v>
      </c>
      <c r="O4448" s="29">
        <v>0.92679999999999996</v>
      </c>
      <c r="P4448" s="29">
        <v>1.27885</v>
      </c>
      <c r="Q4448" s="29">
        <v>2.1534000000000001E-2</v>
      </c>
      <c r="R4448" s="29">
        <v>2.1760000000000002E-2</v>
      </c>
      <c r="S4448" s="29">
        <v>2.9437999999999999E-2</v>
      </c>
      <c r="T4448" s="29">
        <v>0.96279999999999999</v>
      </c>
      <c r="U4448" s="29">
        <v>0.107003</v>
      </c>
      <c r="V4448" s="29">
        <v>0.53769999999999996</v>
      </c>
    </row>
    <row r="4449" spans="1:22" ht="14.25" customHeight="1" x14ac:dyDescent="0.3">
      <c r="A4449" s="57">
        <v>39714</v>
      </c>
      <c r="B4449" s="29">
        <v>16610</v>
      </c>
      <c r="C4449" s="29">
        <v>16514</v>
      </c>
      <c r="D4449" s="29">
        <v>76.468000000000004</v>
      </c>
      <c r="E4449" s="29">
        <v>105.56</v>
      </c>
      <c r="F4449" s="29">
        <v>1.4648000000000001</v>
      </c>
      <c r="G4449" s="29">
        <v>9.4730000000000005E-3</v>
      </c>
      <c r="H4449" s="29">
        <v>0.14680000000000001</v>
      </c>
      <c r="I4449" s="29"/>
      <c r="J4449" s="29">
        <v>1.8522000000000001</v>
      </c>
      <c r="K4449" s="29">
        <v>3.1312E-2</v>
      </c>
      <c r="L4449" s="29">
        <v>0.29310000000000003</v>
      </c>
      <c r="M4449" s="29">
        <v>8.6989999999999998E-2</v>
      </c>
      <c r="N4449" s="29">
        <v>1.46E-2</v>
      </c>
      <c r="O4449" s="29">
        <v>0.92720000000000002</v>
      </c>
      <c r="P4449" s="29">
        <v>1.27796</v>
      </c>
      <c r="Q4449" s="29">
        <v>2.1513000000000001E-2</v>
      </c>
      <c r="R4449" s="29">
        <v>2.1856E-2</v>
      </c>
      <c r="S4449" s="29">
        <v>2.9599E-2</v>
      </c>
      <c r="T4449" s="29">
        <v>0.96289999999999998</v>
      </c>
      <c r="U4449" s="29">
        <v>0.107267</v>
      </c>
      <c r="V4449" s="29">
        <v>0.54200000000000004</v>
      </c>
    </row>
    <row r="4450" spans="1:22" ht="14.25" customHeight="1" x14ac:dyDescent="0.3">
      <c r="A4450" s="57">
        <v>39713</v>
      </c>
      <c r="B4450" s="29">
        <v>16705</v>
      </c>
      <c r="C4450" s="29">
        <v>16516</v>
      </c>
      <c r="D4450" s="29">
        <v>76.150999999999996</v>
      </c>
      <c r="E4450" s="29">
        <v>105.52</v>
      </c>
      <c r="F4450" s="29">
        <v>1.4774</v>
      </c>
      <c r="G4450" s="29">
        <v>9.4780000000000003E-3</v>
      </c>
      <c r="H4450" s="29">
        <v>0.14634</v>
      </c>
      <c r="I4450" s="29"/>
      <c r="J4450" s="29">
        <v>1.8544</v>
      </c>
      <c r="K4450" s="29">
        <v>3.124E-2</v>
      </c>
      <c r="L4450" s="29">
        <v>0.29260000000000003</v>
      </c>
      <c r="M4450" s="29">
        <v>8.7660000000000002E-2</v>
      </c>
      <c r="N4450" s="29">
        <v>1.46E-2</v>
      </c>
      <c r="O4450" s="29">
        <v>0.9274</v>
      </c>
      <c r="P4450" s="29">
        <v>1.27796</v>
      </c>
      <c r="Q4450" s="29">
        <v>2.1611999999999999E-2</v>
      </c>
      <c r="R4450" s="29">
        <v>2.2003000000000002E-2</v>
      </c>
      <c r="S4450" s="29">
        <v>2.9506999999999999E-2</v>
      </c>
      <c r="T4450" s="29">
        <v>0.96540000000000004</v>
      </c>
      <c r="U4450" s="29">
        <v>0.10743999999999999</v>
      </c>
      <c r="V4450" s="29">
        <v>0.55500000000000005</v>
      </c>
    </row>
    <row r="4451" spans="1:22" ht="14.25" customHeight="1" x14ac:dyDescent="0.3">
      <c r="A4451" s="57">
        <v>39710</v>
      </c>
      <c r="B4451" s="29">
        <v>16725</v>
      </c>
      <c r="C4451" s="29">
        <v>16515</v>
      </c>
      <c r="D4451" s="29">
        <v>77.680000000000007</v>
      </c>
      <c r="E4451" s="29">
        <v>107.45</v>
      </c>
      <c r="F4451" s="29">
        <v>1.4466000000000001</v>
      </c>
      <c r="G4451" s="29">
        <v>9.306E-3</v>
      </c>
      <c r="H4451" s="29">
        <v>0.14624999999999999</v>
      </c>
      <c r="I4451" s="29"/>
      <c r="J4451" s="29">
        <v>1.8318000000000001</v>
      </c>
      <c r="K4451" s="29">
        <v>3.1081000000000001E-2</v>
      </c>
      <c r="L4451" s="29">
        <v>0.28889999999999999</v>
      </c>
      <c r="M4451" s="29">
        <v>8.7870000000000004E-2</v>
      </c>
      <c r="N4451" s="29">
        <v>1.46E-2</v>
      </c>
      <c r="O4451" s="29">
        <v>0.92679999999999996</v>
      </c>
      <c r="P4451" s="29">
        <v>1.2841100000000001</v>
      </c>
      <c r="Q4451" s="29">
        <v>2.1478000000000001E-2</v>
      </c>
      <c r="R4451" s="29">
        <v>2.1817E-2</v>
      </c>
      <c r="S4451" s="29">
        <v>2.9287000000000001E-2</v>
      </c>
      <c r="T4451" s="29">
        <v>0.95509999999999995</v>
      </c>
      <c r="U4451" s="29">
        <v>0.10674400000000001</v>
      </c>
      <c r="V4451" s="29">
        <v>0.5464</v>
      </c>
    </row>
    <row r="4452" spans="1:22" ht="14.25" customHeight="1" x14ac:dyDescent="0.3">
      <c r="A4452" s="57">
        <v>39709</v>
      </c>
      <c r="B4452" s="29">
        <v>16695</v>
      </c>
      <c r="C4452" s="29">
        <v>16513</v>
      </c>
      <c r="D4452" s="29">
        <v>78.019000000000005</v>
      </c>
      <c r="E4452" s="29">
        <v>105.44</v>
      </c>
      <c r="F4452" s="29">
        <v>1.4348000000000001</v>
      </c>
      <c r="G4452" s="29">
        <v>9.4839999999999994E-3</v>
      </c>
      <c r="H4452" s="29">
        <v>0.14621000000000001</v>
      </c>
      <c r="I4452" s="29"/>
      <c r="J4452" s="29">
        <v>1.8181</v>
      </c>
      <c r="K4452" s="29">
        <v>3.1005000000000001E-2</v>
      </c>
      <c r="L4452" s="29">
        <v>0.28889999999999999</v>
      </c>
      <c r="M4452" s="29">
        <v>8.6459999999999995E-2</v>
      </c>
      <c r="N4452" s="29">
        <v>1.46E-2</v>
      </c>
      <c r="O4452" s="29">
        <v>0.92700000000000005</v>
      </c>
      <c r="P4452" s="29">
        <v>1.28708</v>
      </c>
      <c r="Q4452" s="29">
        <v>2.1291000000000001E-2</v>
      </c>
      <c r="R4452" s="29">
        <v>2.1503999999999999E-2</v>
      </c>
      <c r="S4452" s="29">
        <v>2.9288999999999999E-2</v>
      </c>
      <c r="T4452" s="29">
        <v>0.94289999999999996</v>
      </c>
      <c r="U4452" s="29">
        <v>0.10627</v>
      </c>
      <c r="V4452" s="29">
        <v>0.52149999999999996</v>
      </c>
    </row>
    <row r="4453" spans="1:22" ht="14.25" customHeight="1" x14ac:dyDescent="0.3">
      <c r="A4453" s="57">
        <v>39708</v>
      </c>
      <c r="B4453" s="29">
        <v>16722</v>
      </c>
      <c r="C4453" s="29">
        <v>16514</v>
      </c>
      <c r="D4453" s="29">
        <v>78.094999999999999</v>
      </c>
      <c r="E4453" s="29">
        <v>104.66</v>
      </c>
      <c r="F4453" s="29">
        <v>1.4326000000000001</v>
      </c>
      <c r="G4453" s="29">
        <v>9.5569999999999995E-3</v>
      </c>
      <c r="H4453" s="29">
        <v>0.14621999999999999</v>
      </c>
      <c r="I4453" s="29"/>
      <c r="J4453" s="29">
        <v>1.8172999999999999</v>
      </c>
      <c r="K4453" s="29">
        <v>3.1165000000000002E-2</v>
      </c>
      <c r="L4453" s="29">
        <v>0.28939999999999999</v>
      </c>
      <c r="M4453" s="29">
        <v>8.8870000000000005E-2</v>
      </c>
      <c r="N4453" s="29">
        <v>1.46E-2</v>
      </c>
      <c r="O4453" s="29">
        <v>0.92679999999999996</v>
      </c>
      <c r="P4453" s="29">
        <v>1.29366</v>
      </c>
      <c r="Q4453" s="29">
        <v>2.1243000000000001E-2</v>
      </c>
      <c r="R4453" s="29">
        <v>2.1572999999999998E-2</v>
      </c>
      <c r="S4453" s="29">
        <v>2.9190000000000001E-2</v>
      </c>
      <c r="T4453" s="29">
        <v>0.93179999999999996</v>
      </c>
      <c r="U4453" s="29">
        <v>0.10635500000000001</v>
      </c>
      <c r="V4453" s="29">
        <v>0.52929999999999999</v>
      </c>
    </row>
    <row r="4454" spans="1:22" ht="14.25" customHeight="1" x14ac:dyDescent="0.3">
      <c r="A4454" s="57">
        <v>39707</v>
      </c>
      <c r="B4454" s="29">
        <v>16580</v>
      </c>
      <c r="C4454" s="29">
        <v>16511</v>
      </c>
      <c r="D4454" s="29">
        <v>79.067999999999998</v>
      </c>
      <c r="E4454" s="29">
        <v>105.65</v>
      </c>
      <c r="F4454" s="29">
        <v>1.4129</v>
      </c>
      <c r="G4454" s="29">
        <v>9.4660000000000005E-3</v>
      </c>
      <c r="H4454" s="29">
        <v>0.14609</v>
      </c>
      <c r="I4454" s="29"/>
      <c r="J4454" s="29">
        <v>1.7835000000000001</v>
      </c>
      <c r="K4454" s="29">
        <v>3.116E-2</v>
      </c>
      <c r="L4454" s="29">
        <v>0.28949999999999998</v>
      </c>
      <c r="M4454" s="29">
        <v>8.6860000000000007E-2</v>
      </c>
      <c r="N4454" s="29">
        <v>1.46E-2</v>
      </c>
      <c r="O4454" s="29">
        <v>0.92720000000000002</v>
      </c>
      <c r="P4454" s="29">
        <v>1.30124</v>
      </c>
      <c r="Q4454" s="29">
        <v>2.1204000000000001E-2</v>
      </c>
      <c r="R4454" s="29">
        <v>2.1308000000000001E-2</v>
      </c>
      <c r="S4454" s="29">
        <v>2.9194999999999999E-2</v>
      </c>
      <c r="T4454" s="29">
        <v>0.93610000000000004</v>
      </c>
      <c r="U4454" s="29">
        <v>0.105764</v>
      </c>
      <c r="V4454" s="29">
        <v>0.55310000000000004</v>
      </c>
    </row>
    <row r="4455" spans="1:22" ht="14.25" customHeight="1" x14ac:dyDescent="0.3">
      <c r="A4455" s="57">
        <v>39706</v>
      </c>
      <c r="B4455" s="29">
        <v>16595</v>
      </c>
      <c r="C4455" s="29">
        <v>16512</v>
      </c>
      <c r="D4455" s="29">
        <v>78.909000000000006</v>
      </c>
      <c r="E4455" s="29">
        <v>104.66</v>
      </c>
      <c r="F4455" s="29">
        <v>1.4242999999999999</v>
      </c>
      <c r="G4455" s="29">
        <v>9.5549999999999993E-3</v>
      </c>
      <c r="H4455" s="29">
        <v>0.14612</v>
      </c>
      <c r="I4455" s="29"/>
      <c r="J4455" s="29">
        <v>1.8007</v>
      </c>
      <c r="K4455" s="29">
        <v>3.1202000000000001E-2</v>
      </c>
      <c r="L4455" s="29">
        <v>0.28920000000000001</v>
      </c>
      <c r="M4455" s="29">
        <v>9.0219999999999995E-2</v>
      </c>
      <c r="N4455" s="29">
        <v>1.46E-2</v>
      </c>
      <c r="O4455" s="29">
        <v>0.92700000000000005</v>
      </c>
      <c r="P4455" s="29">
        <v>1.3070200000000001</v>
      </c>
      <c r="Q4455" s="29">
        <v>2.1246999999999999E-2</v>
      </c>
      <c r="R4455" s="29">
        <v>2.1714000000000001E-2</v>
      </c>
      <c r="S4455" s="29">
        <v>2.8965000000000001E-2</v>
      </c>
      <c r="T4455" s="29">
        <v>0.93379999999999996</v>
      </c>
      <c r="U4455" s="29">
        <v>0.105694</v>
      </c>
      <c r="V4455" s="29">
        <v>0.55100000000000005</v>
      </c>
    </row>
    <row r="4456" spans="1:22" ht="14.25" customHeight="1" x14ac:dyDescent="0.3">
      <c r="A4456" s="57">
        <v>39703</v>
      </c>
      <c r="B4456" s="29">
        <v>16590</v>
      </c>
      <c r="C4456" s="29">
        <v>16509</v>
      </c>
      <c r="D4456" s="29">
        <v>78.965999999999994</v>
      </c>
      <c r="E4456" s="29">
        <v>107.95</v>
      </c>
      <c r="F4456" s="29">
        <v>1.4224000000000001</v>
      </c>
      <c r="G4456" s="29">
        <v>9.2639999999999997E-3</v>
      </c>
      <c r="H4456" s="29">
        <v>0.14610999999999999</v>
      </c>
      <c r="I4456" s="29"/>
      <c r="J4456" s="29">
        <v>1.7942</v>
      </c>
      <c r="K4456" s="29">
        <v>3.1199000000000001E-2</v>
      </c>
      <c r="L4456" s="29">
        <v>0.28939999999999999</v>
      </c>
      <c r="M4456" s="29">
        <v>9.0149999999999994E-2</v>
      </c>
      <c r="N4456" s="29">
        <v>1.46E-2</v>
      </c>
      <c r="O4456" s="29">
        <v>0.92720000000000002</v>
      </c>
      <c r="P4456" s="29">
        <v>1.3059099999999999</v>
      </c>
      <c r="Q4456" s="29">
        <v>2.1336999999999998E-2</v>
      </c>
      <c r="R4456" s="29">
        <v>2.1869E-2</v>
      </c>
      <c r="S4456" s="29">
        <v>2.8826999999999998E-2</v>
      </c>
      <c r="T4456" s="29">
        <v>0.94340000000000002</v>
      </c>
      <c r="U4456" s="29">
        <v>0.105848</v>
      </c>
      <c r="V4456" s="29">
        <v>0.56130000000000002</v>
      </c>
    </row>
    <row r="4457" spans="1:22" ht="14.25" customHeight="1" x14ac:dyDescent="0.3">
      <c r="A4457" s="57">
        <v>39702</v>
      </c>
      <c r="B4457" s="29">
        <v>16580</v>
      </c>
      <c r="C4457" s="29">
        <v>16506</v>
      </c>
      <c r="D4457" s="29">
        <v>80.146000000000001</v>
      </c>
      <c r="E4457" s="29">
        <v>107.17</v>
      </c>
      <c r="F4457" s="29">
        <v>1.3997999999999999</v>
      </c>
      <c r="G4457" s="29">
        <v>9.3340000000000003E-3</v>
      </c>
      <c r="H4457" s="29">
        <v>0.14607000000000001</v>
      </c>
      <c r="I4457" s="29"/>
      <c r="J4457" s="29">
        <v>1.758</v>
      </c>
      <c r="K4457" s="29">
        <v>3.1178000000000001E-2</v>
      </c>
      <c r="L4457" s="29">
        <v>0.28799999999999998</v>
      </c>
      <c r="M4457" s="29">
        <v>9.0139999999999998E-2</v>
      </c>
      <c r="N4457" s="29">
        <v>1.46E-2</v>
      </c>
      <c r="O4457" s="29">
        <v>0.92720000000000002</v>
      </c>
      <c r="P4457" s="29">
        <v>1.3070200000000001</v>
      </c>
      <c r="Q4457" s="29">
        <v>2.1233999999999999E-2</v>
      </c>
      <c r="R4457" s="29">
        <v>2.1954000000000001E-2</v>
      </c>
      <c r="S4457" s="29">
        <v>2.8794E-2</v>
      </c>
      <c r="T4457" s="29">
        <v>0.93</v>
      </c>
      <c r="U4457" s="29">
        <v>0.105988</v>
      </c>
      <c r="V4457" s="29">
        <v>0.55149999999999999</v>
      </c>
    </row>
    <row r="4458" spans="1:22" ht="14.25" customHeight="1" x14ac:dyDescent="0.3">
      <c r="A4458" s="57">
        <v>39701</v>
      </c>
      <c r="B4458" s="29">
        <v>16580</v>
      </c>
      <c r="C4458" s="29">
        <v>16504</v>
      </c>
      <c r="D4458" s="29">
        <v>79.844999999999999</v>
      </c>
      <c r="E4458" s="29">
        <v>107.7</v>
      </c>
      <c r="F4458" s="29">
        <v>1.3997999999999999</v>
      </c>
      <c r="G4458" s="29">
        <v>9.2840000000000006E-3</v>
      </c>
      <c r="H4458" s="29">
        <v>0.14621999999999999</v>
      </c>
      <c r="I4458" s="29"/>
      <c r="J4458" s="29">
        <v>1.7531000000000001</v>
      </c>
      <c r="K4458" s="29">
        <v>3.1354E-2</v>
      </c>
      <c r="L4458" s="29">
        <v>0.28899999999999998</v>
      </c>
      <c r="M4458" s="29">
        <v>9.1429999999999997E-2</v>
      </c>
      <c r="N4458" s="29">
        <v>1.46E-2</v>
      </c>
      <c r="O4458" s="29">
        <v>0.92730000000000001</v>
      </c>
      <c r="P4458" s="29">
        <v>1.3060799999999999</v>
      </c>
      <c r="Q4458" s="29">
        <v>2.1260999999999999E-2</v>
      </c>
      <c r="R4458" s="29">
        <v>2.2155000000000001E-2</v>
      </c>
      <c r="S4458" s="29">
        <v>2.8868000000000001E-2</v>
      </c>
      <c r="T4458" s="29">
        <v>0.93340000000000001</v>
      </c>
      <c r="U4458" s="29">
        <v>0.107084</v>
      </c>
      <c r="V4458" s="29">
        <v>0.55930000000000002</v>
      </c>
    </row>
    <row r="4459" spans="1:22" ht="14.25" customHeight="1" x14ac:dyDescent="0.3">
      <c r="A4459" s="57">
        <v>39700</v>
      </c>
      <c r="B4459" s="29">
        <v>16580</v>
      </c>
      <c r="C4459" s="29">
        <v>16501</v>
      </c>
      <c r="D4459" s="29">
        <v>79.247</v>
      </c>
      <c r="E4459" s="29">
        <v>106.81</v>
      </c>
      <c r="F4459" s="29">
        <v>1.4133</v>
      </c>
      <c r="G4459" s="29">
        <v>9.3620000000000005E-3</v>
      </c>
      <c r="H4459" s="29">
        <v>0.14623</v>
      </c>
      <c r="I4459" s="29"/>
      <c r="J4459" s="29">
        <v>1.7606999999999999</v>
      </c>
      <c r="K4459" s="29">
        <v>3.1364000000000003E-2</v>
      </c>
      <c r="L4459" s="29">
        <v>0.28960000000000002</v>
      </c>
      <c r="M4459" s="29">
        <v>9.0740000000000001E-2</v>
      </c>
      <c r="N4459" s="29">
        <v>1.46E-2</v>
      </c>
      <c r="O4459" s="29">
        <v>0.92720000000000002</v>
      </c>
      <c r="P4459" s="29">
        <v>1.3070200000000001</v>
      </c>
      <c r="Q4459" s="29">
        <v>2.137E-2</v>
      </c>
      <c r="R4459" s="29">
        <v>2.2308000000000001E-2</v>
      </c>
      <c r="S4459" s="29">
        <v>2.8961000000000001E-2</v>
      </c>
      <c r="T4459" s="29">
        <v>0.93340000000000001</v>
      </c>
      <c r="U4459" s="29">
        <v>0.107141</v>
      </c>
      <c r="V4459" s="29">
        <v>0.56279999999999997</v>
      </c>
    </row>
    <row r="4460" spans="1:22" ht="14.25" customHeight="1" x14ac:dyDescent="0.3">
      <c r="A4460" s="57">
        <v>39699</v>
      </c>
      <c r="B4460" s="29">
        <v>16598</v>
      </c>
      <c r="C4460" s="29">
        <v>16499</v>
      </c>
      <c r="D4460" s="29">
        <v>79.588999999999999</v>
      </c>
      <c r="E4460" s="29">
        <v>108.28</v>
      </c>
      <c r="F4460" s="29">
        <v>1.4128000000000001</v>
      </c>
      <c r="G4460" s="29">
        <v>9.2379999999999997E-3</v>
      </c>
      <c r="H4460" s="29">
        <v>0.14612</v>
      </c>
      <c r="I4460" s="29"/>
      <c r="J4460" s="29">
        <v>1.7581</v>
      </c>
      <c r="K4460" s="29">
        <v>3.1477999999999999E-2</v>
      </c>
      <c r="L4460" s="29">
        <v>0.29149999999999998</v>
      </c>
      <c r="M4460" s="29">
        <v>9.2429999999999998E-2</v>
      </c>
      <c r="N4460" s="29">
        <v>1.46E-2</v>
      </c>
      <c r="O4460" s="29">
        <v>0.92720000000000002</v>
      </c>
      <c r="P4460" s="29">
        <v>1.3078700000000001</v>
      </c>
      <c r="Q4460" s="29">
        <v>2.1517000000000001E-2</v>
      </c>
      <c r="R4460" s="29">
        <v>2.2422000000000001E-2</v>
      </c>
      <c r="S4460" s="29">
        <v>2.8944000000000001E-2</v>
      </c>
      <c r="T4460" s="29">
        <v>0.93910000000000005</v>
      </c>
      <c r="U4460" s="29">
        <v>0.107643</v>
      </c>
      <c r="V4460" s="29">
        <v>0.57620000000000005</v>
      </c>
    </row>
    <row r="4461" spans="1:22" ht="14.25" customHeight="1" x14ac:dyDescent="0.3">
      <c r="A4461" s="57">
        <v>39696</v>
      </c>
      <c r="B4461" s="29">
        <v>16590</v>
      </c>
      <c r="C4461" s="29">
        <v>16496</v>
      </c>
      <c r="D4461" s="29">
        <v>78.932000000000002</v>
      </c>
      <c r="E4461" s="29">
        <v>107.73</v>
      </c>
      <c r="F4461" s="29">
        <v>1.4267000000000001</v>
      </c>
      <c r="G4461" s="29">
        <v>9.2820000000000003E-3</v>
      </c>
      <c r="H4461" s="29">
        <v>0.14621000000000001</v>
      </c>
      <c r="I4461" s="29"/>
      <c r="J4461" s="29">
        <v>1.7661</v>
      </c>
      <c r="K4461" s="29">
        <v>3.1355000000000001E-2</v>
      </c>
      <c r="L4461" s="29">
        <v>0.28910000000000002</v>
      </c>
      <c r="M4461" s="29">
        <v>8.9950000000000002E-2</v>
      </c>
      <c r="N4461" s="29">
        <v>1.46E-2</v>
      </c>
      <c r="O4461" s="29">
        <v>0.92720000000000002</v>
      </c>
      <c r="P4461" s="29">
        <v>1.30549</v>
      </c>
      <c r="Q4461" s="29">
        <v>2.1337999999999999E-2</v>
      </c>
      <c r="R4461" s="29">
        <v>2.2391000000000001E-2</v>
      </c>
      <c r="S4461" s="29">
        <v>2.8836000000000001E-2</v>
      </c>
      <c r="T4461" s="29">
        <v>0.94140000000000001</v>
      </c>
      <c r="U4461" s="29">
        <v>0.106849</v>
      </c>
      <c r="V4461" s="29">
        <v>0.58299999999999996</v>
      </c>
    </row>
    <row r="4462" spans="1:22" ht="14.25" customHeight="1" x14ac:dyDescent="0.3">
      <c r="A4462" s="57">
        <v>39695</v>
      </c>
      <c r="B4462" s="29">
        <v>16585</v>
      </c>
      <c r="C4462" s="29">
        <v>16497</v>
      </c>
      <c r="D4462" s="29">
        <v>78.61</v>
      </c>
      <c r="E4462" s="29">
        <v>107.08</v>
      </c>
      <c r="F4462" s="29">
        <v>1.4325000000000001</v>
      </c>
      <c r="G4462" s="29">
        <v>9.3380000000000008E-3</v>
      </c>
      <c r="H4462" s="29">
        <v>0.14629</v>
      </c>
      <c r="I4462" s="29"/>
      <c r="J4462" s="29">
        <v>1.7685</v>
      </c>
      <c r="K4462" s="29">
        <v>3.1314000000000002E-2</v>
      </c>
      <c r="L4462" s="29">
        <v>0.2898</v>
      </c>
      <c r="M4462" s="29">
        <v>8.8929999999999995E-2</v>
      </c>
      <c r="N4462" s="29">
        <v>1.46E-2</v>
      </c>
      <c r="O4462" s="29">
        <v>0.92810000000000004</v>
      </c>
      <c r="P4462" s="29">
        <v>1.3003899999999999</v>
      </c>
      <c r="Q4462" s="29">
        <v>2.1361999999999999E-2</v>
      </c>
      <c r="R4462" s="29">
        <v>2.2534999999999999E-2</v>
      </c>
      <c r="S4462" s="29">
        <v>2.9019E-2</v>
      </c>
      <c r="T4462" s="29">
        <v>0.93489999999999995</v>
      </c>
      <c r="U4462" s="29">
        <v>0.106958</v>
      </c>
      <c r="V4462" s="29">
        <v>0.58220000000000005</v>
      </c>
    </row>
    <row r="4463" spans="1:22" ht="14.25" customHeight="1" x14ac:dyDescent="0.3">
      <c r="A4463" s="57">
        <v>39694</v>
      </c>
      <c r="B4463" s="29">
        <v>16590</v>
      </c>
      <c r="C4463" s="29">
        <v>16495</v>
      </c>
      <c r="D4463" s="29">
        <v>78.087000000000003</v>
      </c>
      <c r="E4463" s="29">
        <v>108.29</v>
      </c>
      <c r="F4463" s="29">
        <v>1.4498</v>
      </c>
      <c r="G4463" s="29">
        <v>9.2339999999999992E-3</v>
      </c>
      <c r="H4463" s="29">
        <v>0.14613000000000001</v>
      </c>
      <c r="I4463" s="29"/>
      <c r="J4463" s="29">
        <v>1.7767999999999999</v>
      </c>
      <c r="K4463" s="29">
        <v>3.1475999999999997E-2</v>
      </c>
      <c r="L4463" s="29">
        <v>0.29099999999999998</v>
      </c>
      <c r="M4463" s="29">
        <v>8.7679999999999994E-2</v>
      </c>
      <c r="N4463" s="29">
        <v>1.46E-2</v>
      </c>
      <c r="O4463" s="29">
        <v>0.92879999999999996</v>
      </c>
      <c r="P4463" s="29">
        <v>1.2998799999999999</v>
      </c>
      <c r="Q4463" s="29">
        <v>2.1506999999999998E-2</v>
      </c>
      <c r="R4463" s="29">
        <v>2.2477E-2</v>
      </c>
      <c r="S4463" s="29">
        <v>2.9052999999999999E-2</v>
      </c>
      <c r="T4463" s="29">
        <v>0.94099999999999995</v>
      </c>
      <c r="U4463" s="29">
        <v>0.108489</v>
      </c>
      <c r="V4463" s="29">
        <v>0.59530000000000005</v>
      </c>
    </row>
    <row r="4464" spans="1:22" ht="14.25" customHeight="1" x14ac:dyDescent="0.3">
      <c r="A4464" s="57">
        <v>39693</v>
      </c>
      <c r="B4464" s="29">
        <v>16560</v>
      </c>
      <c r="C4464" s="29">
        <v>16495</v>
      </c>
      <c r="D4464" s="29">
        <v>78.061000000000007</v>
      </c>
      <c r="E4464" s="29">
        <v>108.61</v>
      </c>
      <c r="F4464" s="29">
        <v>1.452</v>
      </c>
      <c r="G4464" s="29">
        <v>9.2069999999999999E-3</v>
      </c>
      <c r="H4464" s="29">
        <v>0.14635000000000001</v>
      </c>
      <c r="I4464" s="29"/>
      <c r="J4464" s="29">
        <v>1.7839</v>
      </c>
      <c r="K4464" s="29">
        <v>3.1481000000000002E-2</v>
      </c>
      <c r="L4464" s="29">
        <v>0.29270000000000002</v>
      </c>
      <c r="M4464" s="29">
        <v>8.8480000000000003E-2</v>
      </c>
      <c r="N4464" s="29">
        <v>1.46E-2</v>
      </c>
      <c r="O4464" s="29">
        <v>0.92789999999999995</v>
      </c>
      <c r="P4464" s="29">
        <v>1.31148</v>
      </c>
      <c r="Q4464" s="29">
        <v>2.1568E-2</v>
      </c>
      <c r="R4464" s="29">
        <v>2.2547999999999999E-2</v>
      </c>
      <c r="S4464" s="29">
        <v>2.9104000000000001E-2</v>
      </c>
      <c r="T4464" s="29">
        <v>0.93700000000000006</v>
      </c>
      <c r="U4464" s="29">
        <v>0.10857799999999999</v>
      </c>
      <c r="V4464" s="29">
        <v>0.60350000000000004</v>
      </c>
    </row>
    <row r="4465" spans="1:22" ht="14.25" customHeight="1" x14ac:dyDescent="0.3">
      <c r="A4465" s="57">
        <v>39692</v>
      </c>
      <c r="B4465" s="29">
        <v>16560</v>
      </c>
      <c r="C4465" s="29">
        <v>16495</v>
      </c>
      <c r="D4465" s="29">
        <v>77.644000000000005</v>
      </c>
      <c r="E4465" s="29">
        <v>108.14</v>
      </c>
      <c r="F4465" s="29">
        <v>1.4617</v>
      </c>
      <c r="G4465" s="29">
        <v>9.247E-3</v>
      </c>
      <c r="H4465" s="29">
        <v>0.14652000000000001</v>
      </c>
      <c r="I4465" s="29"/>
      <c r="J4465" s="29">
        <v>1.8013999999999999</v>
      </c>
      <c r="K4465" s="29">
        <v>3.1674000000000001E-2</v>
      </c>
      <c r="L4465" s="29">
        <v>0.29370000000000002</v>
      </c>
      <c r="M4465" s="29">
        <v>8.9050000000000004E-2</v>
      </c>
      <c r="N4465" s="29">
        <v>1.46E-2</v>
      </c>
      <c r="O4465" s="29">
        <v>0.92779999999999996</v>
      </c>
      <c r="P4465" s="29">
        <v>1.31148</v>
      </c>
      <c r="Q4465" s="29">
        <v>2.1610000000000001E-2</v>
      </c>
      <c r="R4465" s="29">
        <v>2.264E-2</v>
      </c>
      <c r="S4465" s="29">
        <v>2.9155E-2</v>
      </c>
      <c r="T4465" s="29">
        <v>0.93740000000000001</v>
      </c>
      <c r="U4465" s="29">
        <v>0.10917</v>
      </c>
      <c r="V4465" s="29">
        <v>0.60709999999999997</v>
      </c>
    </row>
    <row r="4466" spans="1:22" ht="14.25" customHeight="1" x14ac:dyDescent="0.3">
      <c r="A4466" s="57">
        <v>39689</v>
      </c>
      <c r="B4466" s="29">
        <v>16525</v>
      </c>
      <c r="C4466" s="29">
        <v>16495</v>
      </c>
      <c r="D4466" s="29">
        <v>77.381</v>
      </c>
      <c r="E4466" s="29">
        <v>108.8</v>
      </c>
      <c r="F4466" s="29">
        <v>1.4673</v>
      </c>
      <c r="G4466" s="29">
        <v>9.1920000000000005E-3</v>
      </c>
      <c r="H4466" s="29">
        <v>0.14630000000000001</v>
      </c>
      <c r="I4466" s="29"/>
      <c r="J4466" s="29">
        <v>1.8210999999999999</v>
      </c>
      <c r="K4466" s="29">
        <v>3.1685999999999999E-2</v>
      </c>
      <c r="L4466" s="29">
        <v>0.29449999999999998</v>
      </c>
      <c r="M4466" s="29">
        <v>9.1800000000000007E-2</v>
      </c>
      <c r="N4466" s="29">
        <v>1.46E-2</v>
      </c>
      <c r="O4466" s="29">
        <v>0.92700000000000005</v>
      </c>
      <c r="P4466" s="29">
        <v>1.31148</v>
      </c>
      <c r="Q4466" s="29">
        <v>2.1727E-2</v>
      </c>
      <c r="R4466" s="29">
        <v>2.2742999999999999E-2</v>
      </c>
      <c r="S4466" s="29">
        <v>2.9222999999999999E-2</v>
      </c>
      <c r="T4466" s="29">
        <v>0.94</v>
      </c>
      <c r="U4466" s="29">
        <v>0.10931399999999999</v>
      </c>
      <c r="V4466" s="29">
        <v>0.61319999999999997</v>
      </c>
    </row>
    <row r="4467" spans="1:22" ht="14.25" customHeight="1" x14ac:dyDescent="0.3">
      <c r="A4467" s="57">
        <v>39688</v>
      </c>
      <c r="B4467" s="29">
        <v>16550</v>
      </c>
      <c r="C4467" s="29">
        <v>16496</v>
      </c>
      <c r="D4467" s="29">
        <v>77.150999999999996</v>
      </c>
      <c r="E4467" s="29">
        <v>109.5</v>
      </c>
      <c r="F4467" s="29">
        <v>1.4705999999999999</v>
      </c>
      <c r="G4467" s="29">
        <v>9.1319999999999995E-3</v>
      </c>
      <c r="H4467" s="29">
        <v>0.14645</v>
      </c>
      <c r="I4467" s="29"/>
      <c r="J4467" s="29">
        <v>1.8295999999999999</v>
      </c>
      <c r="K4467" s="29">
        <v>3.1690999999999997E-2</v>
      </c>
      <c r="L4467" s="29">
        <v>0.29509999999999997</v>
      </c>
      <c r="M4467" s="29">
        <v>9.2329999999999995E-2</v>
      </c>
      <c r="N4467" s="29">
        <v>1.46E-2</v>
      </c>
      <c r="O4467" s="29">
        <v>0.92720000000000002</v>
      </c>
      <c r="P4467" s="29">
        <v>1.3162199999999999</v>
      </c>
      <c r="Q4467" s="29">
        <v>2.1943000000000001E-2</v>
      </c>
      <c r="R4467" s="29">
        <v>2.2841E-2</v>
      </c>
      <c r="S4467" s="29">
        <v>2.9326000000000001E-2</v>
      </c>
      <c r="T4467" s="29">
        <v>0.95140000000000002</v>
      </c>
      <c r="U4467" s="29">
        <v>0.109296</v>
      </c>
      <c r="V4467" s="29">
        <v>0.61129999999999995</v>
      </c>
    </row>
    <row r="4468" spans="1:22" ht="14.25" customHeight="1" x14ac:dyDescent="0.3">
      <c r="A4468" s="57">
        <v>39687</v>
      </c>
      <c r="B4468" s="29">
        <v>16590</v>
      </c>
      <c r="C4468" s="29">
        <v>16497</v>
      </c>
      <c r="D4468" s="29">
        <v>77.051000000000002</v>
      </c>
      <c r="E4468" s="29">
        <v>109.49</v>
      </c>
      <c r="F4468" s="29">
        <v>1.4726999999999999</v>
      </c>
      <c r="G4468" s="29">
        <v>9.1319999999999995E-3</v>
      </c>
      <c r="H4468" s="29">
        <v>0.14624999999999999</v>
      </c>
      <c r="I4468" s="29"/>
      <c r="J4468" s="29">
        <v>1.8355999999999999</v>
      </c>
      <c r="K4468" s="29">
        <v>3.1676000000000003E-2</v>
      </c>
      <c r="L4468" s="29">
        <v>0.2959</v>
      </c>
      <c r="M4468" s="29">
        <v>9.2429999999999998E-2</v>
      </c>
      <c r="N4468" s="29">
        <v>1.46E-2</v>
      </c>
      <c r="O4468" s="29">
        <v>0.92749999999999999</v>
      </c>
      <c r="P4468" s="29">
        <v>1.3149299999999999</v>
      </c>
      <c r="Q4468" s="29">
        <v>2.1911E-2</v>
      </c>
      <c r="R4468" s="29">
        <v>2.2841E-2</v>
      </c>
      <c r="S4468" s="29">
        <v>2.9350999999999999E-2</v>
      </c>
      <c r="T4468" s="29">
        <v>0.95599999999999996</v>
      </c>
      <c r="U4468" s="29">
        <v>0.109111</v>
      </c>
      <c r="V4468" s="29">
        <v>0.61560000000000004</v>
      </c>
    </row>
    <row r="4469" spans="1:22" ht="14.25" customHeight="1" x14ac:dyDescent="0.3">
      <c r="A4469" s="57">
        <v>39686</v>
      </c>
      <c r="B4469" s="29">
        <v>16625</v>
      </c>
      <c r="C4469" s="29">
        <v>16499</v>
      </c>
      <c r="D4469" s="29">
        <v>77.251000000000005</v>
      </c>
      <c r="E4469" s="29">
        <v>109.61</v>
      </c>
      <c r="F4469" s="29">
        <v>1.4653</v>
      </c>
      <c r="G4469" s="29">
        <v>9.1240000000000002E-3</v>
      </c>
      <c r="H4469" s="29">
        <v>0.14602000000000001</v>
      </c>
      <c r="I4469" s="29"/>
      <c r="J4469" s="29">
        <v>1.84</v>
      </c>
      <c r="K4469" s="29">
        <v>3.1681000000000001E-2</v>
      </c>
      <c r="L4469" s="29">
        <v>0.29480000000000001</v>
      </c>
      <c r="M4469" s="29">
        <v>9.1850000000000001E-2</v>
      </c>
      <c r="N4469" s="29">
        <v>1.46E-2</v>
      </c>
      <c r="O4469" s="29">
        <v>0.92849999999999999</v>
      </c>
      <c r="P4469" s="29">
        <v>1.3071900000000001</v>
      </c>
      <c r="Q4469" s="29">
        <v>2.1718999999999999E-2</v>
      </c>
      <c r="R4469" s="29">
        <v>2.2783999999999999E-2</v>
      </c>
      <c r="S4469" s="29">
        <v>2.9214E-2</v>
      </c>
      <c r="T4469" s="29">
        <v>0.95369999999999999</v>
      </c>
      <c r="U4469" s="29">
        <v>0.10886800000000001</v>
      </c>
      <c r="V4469" s="29">
        <v>0.61409999999999998</v>
      </c>
    </row>
    <row r="4470" spans="1:22" ht="14.25" customHeight="1" x14ac:dyDescent="0.3">
      <c r="A4470" s="57">
        <v>39685</v>
      </c>
      <c r="B4470" s="29">
        <v>16645</v>
      </c>
      <c r="C4470" s="29">
        <v>16498</v>
      </c>
      <c r="D4470" s="29">
        <v>76.793000000000006</v>
      </c>
      <c r="E4470" s="29">
        <v>109.31</v>
      </c>
      <c r="F4470" s="29">
        <v>1.4754</v>
      </c>
      <c r="G4470" s="29">
        <v>9.1479999999999999E-3</v>
      </c>
      <c r="H4470" s="29">
        <v>0.14602999999999999</v>
      </c>
      <c r="I4470" s="29"/>
      <c r="J4470" s="29">
        <v>1.8532</v>
      </c>
      <c r="K4470" s="29">
        <v>3.1760999999999998E-2</v>
      </c>
      <c r="L4470" s="29">
        <v>0.29630000000000001</v>
      </c>
      <c r="M4470" s="29">
        <v>9.2689999999999995E-2</v>
      </c>
      <c r="N4470" s="29">
        <v>1.46E-2</v>
      </c>
      <c r="O4470" s="29">
        <v>0.92869999999999997</v>
      </c>
      <c r="P4470" s="29">
        <v>1.3063400000000001</v>
      </c>
      <c r="Q4470" s="29">
        <v>2.1923000000000002E-2</v>
      </c>
      <c r="R4470" s="29">
        <v>2.2835999999999999E-2</v>
      </c>
      <c r="S4470" s="29">
        <v>2.9326000000000001E-2</v>
      </c>
      <c r="T4470" s="29">
        <v>0.95120000000000005</v>
      </c>
      <c r="U4470" s="29">
        <v>0.10910499999999999</v>
      </c>
      <c r="V4470" s="29">
        <v>0.61319999999999997</v>
      </c>
    </row>
    <row r="4471" spans="1:22" ht="14.25" customHeight="1" x14ac:dyDescent="0.3">
      <c r="A4471" s="57">
        <v>39682</v>
      </c>
      <c r="B4471" s="29">
        <v>16600</v>
      </c>
      <c r="C4471" s="29">
        <v>16495</v>
      </c>
      <c r="D4471" s="29">
        <v>76.805000000000007</v>
      </c>
      <c r="E4471" s="29">
        <v>110.08</v>
      </c>
      <c r="F4471" s="29">
        <v>1.4793000000000001</v>
      </c>
      <c r="G4471" s="29">
        <v>9.0819999999999998E-3</v>
      </c>
      <c r="H4471" s="29">
        <v>0.14632999999999999</v>
      </c>
      <c r="I4471" s="29"/>
      <c r="J4471" s="29">
        <v>1.8527</v>
      </c>
      <c r="K4471" s="29">
        <v>3.1862000000000001E-2</v>
      </c>
      <c r="L4471" s="29">
        <v>0.29930000000000001</v>
      </c>
      <c r="M4471" s="29">
        <v>9.4100000000000003E-2</v>
      </c>
      <c r="N4471" s="29">
        <v>1.46E-2</v>
      </c>
      <c r="O4471" s="29">
        <v>0.92889999999999995</v>
      </c>
      <c r="P4471" s="29">
        <v>1.3131999999999999</v>
      </c>
      <c r="Q4471" s="29">
        <v>2.1942E-2</v>
      </c>
      <c r="R4471" s="29">
        <v>2.3019000000000001E-2</v>
      </c>
      <c r="S4471" s="29">
        <v>2.9446E-2</v>
      </c>
      <c r="T4471" s="29">
        <v>0.95509999999999995</v>
      </c>
      <c r="U4471" s="29">
        <v>0.10940900000000001</v>
      </c>
      <c r="V4471" s="29">
        <v>0.61439999999999995</v>
      </c>
    </row>
    <row r="4472" spans="1:22" ht="14.25" customHeight="1" x14ac:dyDescent="0.3">
      <c r="A4472" s="57">
        <v>39681</v>
      </c>
      <c r="B4472" s="29">
        <v>16605</v>
      </c>
      <c r="C4472" s="29">
        <v>16496</v>
      </c>
      <c r="D4472" s="29">
        <v>76.195999999999998</v>
      </c>
      <c r="E4472" s="29">
        <v>108.44</v>
      </c>
      <c r="F4472" s="29">
        <v>1.4899</v>
      </c>
      <c r="G4472" s="29">
        <v>9.221E-3</v>
      </c>
      <c r="H4472" s="29">
        <v>0.14612</v>
      </c>
      <c r="I4472" s="29"/>
      <c r="J4472" s="29">
        <v>1.8782000000000001</v>
      </c>
      <c r="K4472" s="29">
        <v>3.1974000000000002E-2</v>
      </c>
      <c r="L4472" s="29">
        <v>0.29930000000000001</v>
      </c>
      <c r="M4472" s="29">
        <v>9.4979999999999995E-2</v>
      </c>
      <c r="N4472" s="29">
        <v>1.46E-2</v>
      </c>
      <c r="O4472" s="29">
        <v>0.92810000000000004</v>
      </c>
      <c r="P4472" s="29">
        <v>1.31019</v>
      </c>
      <c r="Q4472" s="29">
        <v>2.2013999999999999E-2</v>
      </c>
      <c r="R4472" s="29">
        <v>2.2977999999999998E-2</v>
      </c>
      <c r="S4472" s="29">
        <v>2.9472999999999999E-2</v>
      </c>
      <c r="T4472" s="29">
        <v>0.95879999999999999</v>
      </c>
      <c r="U4472" s="29">
        <v>0.109111</v>
      </c>
      <c r="V4472" s="29">
        <v>0.62090000000000001</v>
      </c>
    </row>
    <row r="4473" spans="1:22" ht="14.25" customHeight="1" x14ac:dyDescent="0.3">
      <c r="A4473" s="57">
        <v>39680</v>
      </c>
      <c r="B4473" s="29">
        <v>16630</v>
      </c>
      <c r="C4473" s="29">
        <v>16498</v>
      </c>
      <c r="D4473" s="29">
        <v>76.957999999999998</v>
      </c>
      <c r="E4473" s="29">
        <v>109.86</v>
      </c>
      <c r="F4473" s="29">
        <v>1.4746999999999999</v>
      </c>
      <c r="G4473" s="29">
        <v>9.1020000000000007E-3</v>
      </c>
      <c r="H4473" s="29">
        <v>0.14588000000000001</v>
      </c>
      <c r="I4473" s="29"/>
      <c r="J4473" s="29">
        <v>1.8621000000000001</v>
      </c>
      <c r="K4473" s="29">
        <v>3.1812E-2</v>
      </c>
      <c r="L4473" s="29">
        <v>0.3</v>
      </c>
      <c r="M4473" s="29">
        <v>9.5549999999999996E-2</v>
      </c>
      <c r="N4473" s="29">
        <v>1.46E-2</v>
      </c>
      <c r="O4473" s="29">
        <v>0.92679999999999996</v>
      </c>
      <c r="P4473" s="29">
        <v>1.33663</v>
      </c>
      <c r="Q4473" s="29">
        <v>2.1871000000000002E-2</v>
      </c>
      <c r="R4473" s="29">
        <v>2.2915000000000001E-2</v>
      </c>
      <c r="S4473" s="29">
        <v>2.93E-2</v>
      </c>
      <c r="T4473" s="29">
        <v>0.94350000000000001</v>
      </c>
      <c r="U4473" s="29">
        <v>0.109176</v>
      </c>
      <c r="V4473" s="29">
        <v>0.61719999999999997</v>
      </c>
    </row>
    <row r="4474" spans="1:22" ht="14.25" customHeight="1" x14ac:dyDescent="0.3">
      <c r="A4474" s="57">
        <v>39679</v>
      </c>
      <c r="B4474" s="29">
        <v>16660</v>
      </c>
      <c r="C4474" s="29">
        <v>16499</v>
      </c>
      <c r="D4474" s="29">
        <v>76.838999999999999</v>
      </c>
      <c r="E4474" s="29">
        <v>109.72</v>
      </c>
      <c r="F4474" s="29">
        <v>1.4776</v>
      </c>
      <c r="G4474" s="29">
        <v>9.1140000000000006E-3</v>
      </c>
      <c r="H4474" s="29">
        <v>0.14565</v>
      </c>
      <c r="I4474" s="29"/>
      <c r="J4474" s="29">
        <v>1.867</v>
      </c>
      <c r="K4474" s="29">
        <v>3.1836999999999997E-2</v>
      </c>
      <c r="L4474" s="29">
        <v>0.30009999999999998</v>
      </c>
      <c r="M4474" s="29">
        <v>9.5219999999999999E-2</v>
      </c>
      <c r="N4474" s="29">
        <v>1.46E-2</v>
      </c>
      <c r="O4474" s="29">
        <v>0.92679999999999996</v>
      </c>
      <c r="P4474" s="29">
        <v>1.34318</v>
      </c>
      <c r="Q4474" s="29">
        <v>2.1937999999999999E-2</v>
      </c>
      <c r="R4474" s="29">
        <v>2.291E-2</v>
      </c>
      <c r="S4474" s="29">
        <v>2.9343000000000001E-2</v>
      </c>
      <c r="T4474" s="29">
        <v>0.94220000000000004</v>
      </c>
      <c r="U4474" s="29">
        <v>0.108755</v>
      </c>
      <c r="V4474" s="29">
        <v>0.61609999999999998</v>
      </c>
    </row>
    <row r="4475" spans="1:22" ht="14.25" customHeight="1" x14ac:dyDescent="0.3">
      <c r="A4475" s="57">
        <v>39678</v>
      </c>
      <c r="B4475" s="29">
        <v>16670</v>
      </c>
      <c r="C4475" s="29">
        <v>16497</v>
      </c>
      <c r="D4475" s="29">
        <v>77.117000000000004</v>
      </c>
      <c r="E4475" s="29">
        <v>110.13</v>
      </c>
      <c r="F4475" s="29">
        <v>1.4694</v>
      </c>
      <c r="G4475" s="29">
        <v>9.0799999999999995E-3</v>
      </c>
      <c r="H4475" s="29">
        <v>0.14535999999999999</v>
      </c>
      <c r="I4475" s="29"/>
      <c r="J4475" s="29">
        <v>1.8651</v>
      </c>
      <c r="K4475" s="29">
        <v>3.1907999999999999E-2</v>
      </c>
      <c r="L4475" s="29">
        <v>0.3</v>
      </c>
      <c r="M4475" s="29">
        <v>9.5759999999999998E-2</v>
      </c>
      <c r="N4475" s="29">
        <v>1.46E-2</v>
      </c>
      <c r="O4475" s="29">
        <v>0.9274</v>
      </c>
      <c r="P4475" s="29">
        <v>1.3267</v>
      </c>
      <c r="Q4475" s="29">
        <v>2.2120000000000001E-2</v>
      </c>
      <c r="R4475" s="29">
        <v>2.2970000000000001E-2</v>
      </c>
      <c r="S4475" s="29">
        <v>2.9576999999999999E-2</v>
      </c>
      <c r="T4475" s="29">
        <v>0.93940000000000001</v>
      </c>
      <c r="U4475" s="29">
        <v>0.108873</v>
      </c>
      <c r="V4475" s="29">
        <v>0.60929999999999995</v>
      </c>
    </row>
    <row r="4476" spans="1:22" ht="14.25" customHeight="1" x14ac:dyDescent="0.3">
      <c r="A4476" s="57">
        <v>39675</v>
      </c>
      <c r="B4476" s="29">
        <v>16600</v>
      </c>
      <c r="C4476" s="29">
        <v>16496</v>
      </c>
      <c r="D4476" s="29">
        <v>77.180000000000007</v>
      </c>
      <c r="E4476" s="29">
        <v>110.54</v>
      </c>
      <c r="F4476" s="29">
        <v>1.4686999999999999</v>
      </c>
      <c r="G4476" s="29">
        <v>9.0489999999999998E-3</v>
      </c>
      <c r="H4476" s="29">
        <v>0.14555999999999999</v>
      </c>
      <c r="I4476" s="29"/>
      <c r="J4476" s="29">
        <v>1.8662000000000001</v>
      </c>
      <c r="K4476" s="29">
        <v>3.1866999999999999E-2</v>
      </c>
      <c r="L4476" s="29">
        <v>0.29899999999999999</v>
      </c>
      <c r="M4476" s="29">
        <v>9.6180000000000002E-2</v>
      </c>
      <c r="N4476" s="29">
        <v>1.46E-2</v>
      </c>
      <c r="O4476" s="29">
        <v>0.92810000000000004</v>
      </c>
      <c r="P4476" s="29">
        <v>1.3071900000000001</v>
      </c>
      <c r="Q4476" s="29">
        <v>2.2107999999999999E-2</v>
      </c>
      <c r="R4476" s="29">
        <v>2.3052E-2</v>
      </c>
      <c r="S4476" s="29">
        <v>2.9533E-2</v>
      </c>
      <c r="T4476" s="29">
        <v>0.94410000000000005</v>
      </c>
      <c r="U4476" s="29">
        <v>0.108637</v>
      </c>
      <c r="V4476" s="29">
        <v>0.61019999999999996</v>
      </c>
    </row>
    <row r="4477" spans="1:22" ht="14.25" customHeight="1" x14ac:dyDescent="0.3">
      <c r="A4477" s="57">
        <v>39674</v>
      </c>
      <c r="B4477" s="29">
        <v>16560</v>
      </c>
      <c r="C4477" s="29">
        <v>16493</v>
      </c>
      <c r="D4477" s="29">
        <v>76.668999999999997</v>
      </c>
      <c r="E4477" s="29">
        <v>109.74</v>
      </c>
      <c r="F4477" s="29">
        <v>1.4825999999999999</v>
      </c>
      <c r="G4477" s="29">
        <v>9.1129999999999996E-3</v>
      </c>
      <c r="H4477" s="29">
        <v>0.14574000000000001</v>
      </c>
      <c r="I4477" s="29"/>
      <c r="J4477" s="29">
        <v>1.8697999999999999</v>
      </c>
      <c r="K4477" s="29">
        <v>3.1898000000000003E-2</v>
      </c>
      <c r="L4477" s="29">
        <v>0.30009999999999998</v>
      </c>
      <c r="M4477" s="29">
        <v>9.6180000000000002E-2</v>
      </c>
      <c r="N4477" s="29">
        <v>1.46E-2</v>
      </c>
      <c r="O4477" s="29">
        <v>0.92849999999999999</v>
      </c>
      <c r="P4477" s="29">
        <v>1.3559300000000001</v>
      </c>
      <c r="Q4477" s="29">
        <v>2.2273999999999999E-2</v>
      </c>
      <c r="R4477" s="29">
        <v>2.325E-2</v>
      </c>
      <c r="S4477" s="29">
        <v>2.9678E-2</v>
      </c>
      <c r="T4477" s="29">
        <v>0.94020000000000004</v>
      </c>
      <c r="U4477" s="29">
        <v>0.108927</v>
      </c>
      <c r="V4477" s="29">
        <v>0.61580000000000001</v>
      </c>
    </row>
    <row r="4478" spans="1:22" ht="14.25" customHeight="1" x14ac:dyDescent="0.3">
      <c r="A4478" s="57">
        <v>39673</v>
      </c>
      <c r="B4478" s="29">
        <v>16625</v>
      </c>
      <c r="C4478" s="29">
        <v>16495</v>
      </c>
      <c r="D4478" s="29">
        <v>76.207999999999998</v>
      </c>
      <c r="E4478" s="29">
        <v>109.53</v>
      </c>
      <c r="F4478" s="29">
        <v>1.4919</v>
      </c>
      <c r="G4478" s="29">
        <v>9.129E-3</v>
      </c>
      <c r="H4478" s="29">
        <v>0.14584</v>
      </c>
      <c r="I4478" s="29"/>
      <c r="J4478" s="29">
        <v>1.8704000000000001</v>
      </c>
      <c r="K4478" s="29">
        <v>3.1923E-2</v>
      </c>
      <c r="L4478" s="29">
        <v>0.30120000000000002</v>
      </c>
      <c r="M4478" s="29">
        <v>9.6259999999999998E-2</v>
      </c>
      <c r="N4478" s="29">
        <v>1.46E-2</v>
      </c>
      <c r="O4478" s="29">
        <v>0.9294</v>
      </c>
      <c r="P4478" s="29">
        <v>1.3559300000000001</v>
      </c>
      <c r="Q4478" s="29">
        <v>2.2294000000000001E-2</v>
      </c>
      <c r="R4478" s="29">
        <v>2.3414000000000001E-2</v>
      </c>
      <c r="S4478" s="29">
        <v>2.9696E-2</v>
      </c>
      <c r="T4478" s="29">
        <v>0.94110000000000005</v>
      </c>
      <c r="U4478" s="29">
        <v>0.10882</v>
      </c>
      <c r="V4478" s="29">
        <v>0.62070000000000003</v>
      </c>
    </row>
    <row r="4479" spans="1:22" ht="14.25" customHeight="1" x14ac:dyDescent="0.3">
      <c r="A4479" s="57">
        <v>39672</v>
      </c>
      <c r="B4479" s="29">
        <v>16540</v>
      </c>
      <c r="C4479" s="29">
        <v>16492</v>
      </c>
      <c r="D4479" s="29">
        <v>76.152000000000001</v>
      </c>
      <c r="E4479" s="29">
        <v>109.27</v>
      </c>
      <c r="F4479" s="29">
        <v>1.4925999999999999</v>
      </c>
      <c r="G4479" s="29">
        <v>9.1509999999999994E-3</v>
      </c>
      <c r="H4479" s="29">
        <v>0.1457</v>
      </c>
      <c r="I4479" s="29"/>
      <c r="J4479" s="29">
        <v>1.8968</v>
      </c>
      <c r="K4479" s="29">
        <v>3.2139000000000001E-2</v>
      </c>
      <c r="L4479" s="29">
        <v>0.30080000000000001</v>
      </c>
      <c r="M4479" s="29">
        <v>9.6710000000000004E-2</v>
      </c>
      <c r="N4479" s="29">
        <v>1.46E-2</v>
      </c>
      <c r="O4479" s="29">
        <v>0.92920000000000003</v>
      </c>
      <c r="P4479" s="29">
        <v>1.3559300000000001</v>
      </c>
      <c r="Q4479" s="29">
        <v>2.2425E-2</v>
      </c>
      <c r="R4479" s="29">
        <v>2.3601E-2</v>
      </c>
      <c r="S4479" s="29">
        <v>2.9735000000000001E-2</v>
      </c>
      <c r="T4479" s="29">
        <v>0.94010000000000005</v>
      </c>
      <c r="U4479" s="29">
        <v>0.108873</v>
      </c>
      <c r="V4479" s="29">
        <v>0.61760000000000004</v>
      </c>
    </row>
    <row r="4480" spans="1:22" ht="14.25" customHeight="1" x14ac:dyDescent="0.3">
      <c r="A4480" s="57">
        <v>39671</v>
      </c>
      <c r="B4480" s="29">
        <v>16445</v>
      </c>
      <c r="C4480" s="29">
        <v>16490</v>
      </c>
      <c r="D4480" s="29">
        <v>76.125</v>
      </c>
      <c r="E4480" s="29">
        <v>110.06</v>
      </c>
      <c r="F4480" s="29">
        <v>1.4908999999999999</v>
      </c>
      <c r="G4480" s="29">
        <v>9.0860000000000003E-3</v>
      </c>
      <c r="H4480" s="29">
        <v>0.14582000000000001</v>
      </c>
      <c r="I4480" s="29"/>
      <c r="J4480" s="29">
        <v>1.9108000000000001</v>
      </c>
      <c r="K4480" s="29">
        <v>3.2122999999999999E-2</v>
      </c>
      <c r="L4480" s="29">
        <v>0.3014</v>
      </c>
      <c r="M4480" s="29">
        <v>9.6909999999999996E-2</v>
      </c>
      <c r="N4480" s="29">
        <v>1.46E-2</v>
      </c>
      <c r="O4480" s="29">
        <v>0.92920000000000003</v>
      </c>
      <c r="P4480" s="29">
        <v>1.36426</v>
      </c>
      <c r="Q4480" s="29">
        <v>2.2574E-2</v>
      </c>
      <c r="R4480" s="29">
        <v>2.3715E-2</v>
      </c>
      <c r="S4480" s="29">
        <v>2.9665E-2</v>
      </c>
      <c r="T4480" s="29">
        <v>0.93530000000000002</v>
      </c>
      <c r="U4480" s="29">
        <v>0.108755</v>
      </c>
      <c r="V4480" s="29">
        <v>0.61429999999999996</v>
      </c>
    </row>
    <row r="4481" spans="1:22" ht="14.25" customHeight="1" x14ac:dyDescent="0.3">
      <c r="A4481" s="57">
        <v>39668</v>
      </c>
      <c r="B4481" s="29">
        <v>16540</v>
      </c>
      <c r="C4481" s="29">
        <v>16488</v>
      </c>
      <c r="D4481" s="29">
        <v>75.844999999999999</v>
      </c>
      <c r="E4481" s="29">
        <v>110.18</v>
      </c>
      <c r="F4481" s="29">
        <v>1.5004999999999999</v>
      </c>
      <c r="G4481" s="29">
        <v>9.0760000000000007E-3</v>
      </c>
      <c r="H4481" s="29">
        <v>0.14582000000000001</v>
      </c>
      <c r="I4481" s="29"/>
      <c r="J4481" s="29">
        <v>1.9212</v>
      </c>
      <c r="K4481" s="29">
        <v>3.1985E-2</v>
      </c>
      <c r="L4481" s="29">
        <v>0.30170000000000002</v>
      </c>
      <c r="M4481" s="29">
        <v>9.7239999999999993E-2</v>
      </c>
      <c r="N4481" s="29">
        <v>1.46E-2</v>
      </c>
      <c r="O4481" s="29">
        <v>0.92849999999999999</v>
      </c>
      <c r="P4481" s="29">
        <v>1.37741</v>
      </c>
      <c r="Q4481" s="29">
        <v>2.2547000000000001E-2</v>
      </c>
      <c r="R4481" s="29">
        <v>2.3696999999999999E-2</v>
      </c>
      <c r="S4481" s="29">
        <v>2.9690999999999999E-2</v>
      </c>
      <c r="T4481" s="29">
        <v>0.93740000000000001</v>
      </c>
      <c r="U4481" s="29">
        <v>0.109051</v>
      </c>
      <c r="V4481" s="29">
        <v>0.622</v>
      </c>
    </row>
    <row r="4482" spans="1:22" ht="14.25" customHeight="1" x14ac:dyDescent="0.3">
      <c r="A4482" s="57">
        <v>39667</v>
      </c>
      <c r="B4482" s="29">
        <v>16605</v>
      </c>
      <c r="C4482" s="29">
        <v>16489</v>
      </c>
      <c r="D4482" s="29">
        <v>74.546999999999997</v>
      </c>
      <c r="E4482" s="29">
        <v>109.44</v>
      </c>
      <c r="F4482" s="29">
        <v>1.5325</v>
      </c>
      <c r="G4482" s="29">
        <v>9.1369999999999993E-3</v>
      </c>
      <c r="H4482" s="29">
        <v>0.1457</v>
      </c>
      <c r="I4482" s="29"/>
      <c r="J4482" s="29">
        <v>1.9439</v>
      </c>
      <c r="K4482" s="29">
        <v>3.2154000000000002E-2</v>
      </c>
      <c r="L4482" s="29">
        <v>0.3044</v>
      </c>
      <c r="M4482" s="29">
        <v>9.8379999999999995E-2</v>
      </c>
      <c r="N4482" s="29">
        <v>1.46E-2</v>
      </c>
      <c r="O4482" s="29">
        <v>0.92889999999999995</v>
      </c>
      <c r="P4482" s="29">
        <v>1.38026</v>
      </c>
      <c r="Q4482" s="29">
        <v>2.2700999999999999E-2</v>
      </c>
      <c r="R4482" s="29">
        <v>2.3713999999999999E-2</v>
      </c>
      <c r="S4482" s="29">
        <v>2.9762E-2</v>
      </c>
      <c r="T4482" s="29">
        <v>0.9496</v>
      </c>
      <c r="U4482" s="29">
        <v>0.10953599999999999</v>
      </c>
      <c r="V4482" s="29">
        <v>0.62549999999999994</v>
      </c>
    </row>
    <row r="4483" spans="1:22" ht="14.25" customHeight="1" x14ac:dyDescent="0.3">
      <c r="A4483" s="57">
        <v>39666</v>
      </c>
      <c r="B4483" s="29">
        <v>16610</v>
      </c>
      <c r="C4483" s="29">
        <v>16492</v>
      </c>
      <c r="D4483" s="29">
        <v>74.244</v>
      </c>
      <c r="E4483" s="29">
        <v>109.8</v>
      </c>
      <c r="F4483" s="29">
        <v>1.5407999999999999</v>
      </c>
      <c r="G4483" s="29">
        <v>9.1070000000000005E-3</v>
      </c>
      <c r="H4483" s="29">
        <v>0.14602000000000001</v>
      </c>
      <c r="I4483" s="29"/>
      <c r="J4483" s="29">
        <v>1.9477</v>
      </c>
      <c r="K4483" s="29">
        <v>3.2478E-2</v>
      </c>
      <c r="L4483" s="29">
        <v>0.30520000000000003</v>
      </c>
      <c r="M4483" s="29">
        <v>9.8570000000000005E-2</v>
      </c>
      <c r="N4483" s="29">
        <v>1.46E-2</v>
      </c>
      <c r="O4483" s="29">
        <v>0.92810000000000004</v>
      </c>
      <c r="P4483" s="29">
        <v>1.38026</v>
      </c>
      <c r="Q4483" s="29">
        <v>2.2870000000000001E-2</v>
      </c>
      <c r="R4483" s="29">
        <v>2.3786999999999999E-2</v>
      </c>
      <c r="S4483" s="29">
        <v>2.9735000000000001E-2</v>
      </c>
      <c r="T4483" s="29">
        <v>0.95309999999999995</v>
      </c>
      <c r="U4483" s="29">
        <v>0.110018</v>
      </c>
      <c r="V4483" s="29">
        <v>0.63390000000000002</v>
      </c>
    </row>
    <row r="4484" spans="1:22" ht="14.25" customHeight="1" x14ac:dyDescent="0.3">
      <c r="A4484" s="57">
        <v>39665</v>
      </c>
      <c r="B4484" s="29">
        <v>16715</v>
      </c>
      <c r="C4484" s="29">
        <v>16492</v>
      </c>
      <c r="D4484" s="29">
        <v>73.881</v>
      </c>
      <c r="E4484" s="29">
        <v>108.35</v>
      </c>
      <c r="F4484" s="29">
        <v>1.5454000000000001</v>
      </c>
      <c r="G4484" s="29">
        <v>9.2300000000000004E-3</v>
      </c>
      <c r="H4484" s="29">
        <v>0.14587</v>
      </c>
      <c r="I4484" s="29"/>
      <c r="J4484" s="29">
        <v>1.9547000000000001</v>
      </c>
      <c r="K4484" s="29">
        <v>3.2494000000000002E-2</v>
      </c>
      <c r="L4484" s="29">
        <v>0.30449999999999999</v>
      </c>
      <c r="M4484" s="29">
        <v>9.8210000000000006E-2</v>
      </c>
      <c r="N4484" s="29">
        <v>1.46E-2</v>
      </c>
      <c r="O4484" s="29">
        <v>0.92759999999999998</v>
      </c>
      <c r="P4484" s="29">
        <v>1.38313</v>
      </c>
      <c r="Q4484" s="29">
        <v>2.2752999999999999E-2</v>
      </c>
      <c r="R4484" s="29">
        <v>2.3702000000000001E-2</v>
      </c>
      <c r="S4484" s="29">
        <v>2.9753000000000002E-2</v>
      </c>
      <c r="T4484" s="29">
        <v>0.95840000000000003</v>
      </c>
      <c r="U4484" s="29">
        <v>0.11043</v>
      </c>
      <c r="V4484" s="29">
        <v>0.63570000000000004</v>
      </c>
    </row>
    <row r="4485" spans="1:22" ht="14.25" customHeight="1" x14ac:dyDescent="0.3">
      <c r="A4485" s="57">
        <v>39664</v>
      </c>
      <c r="B4485" s="29">
        <v>16740</v>
      </c>
      <c r="C4485" s="29">
        <v>16494</v>
      </c>
      <c r="D4485" s="29">
        <v>73.462000000000003</v>
      </c>
      <c r="E4485" s="29">
        <v>108.27</v>
      </c>
      <c r="F4485" s="29">
        <v>1.5576000000000001</v>
      </c>
      <c r="G4485" s="29">
        <v>9.2359999999999994E-3</v>
      </c>
      <c r="H4485" s="29">
        <v>0.14595</v>
      </c>
      <c r="I4485" s="29"/>
      <c r="J4485" s="29">
        <v>1.9623999999999999</v>
      </c>
      <c r="K4485" s="29">
        <v>3.2563000000000002E-2</v>
      </c>
      <c r="L4485" s="29">
        <v>0.30580000000000002</v>
      </c>
      <c r="M4485" s="29">
        <v>9.8280000000000006E-2</v>
      </c>
      <c r="N4485" s="29">
        <v>1.46E-2</v>
      </c>
      <c r="O4485" s="29">
        <v>0.92849999999999999</v>
      </c>
      <c r="P4485" s="29">
        <v>1.3908199999999999</v>
      </c>
      <c r="Q4485" s="29">
        <v>2.2567E-2</v>
      </c>
      <c r="R4485" s="29">
        <v>2.3602000000000001E-2</v>
      </c>
      <c r="S4485" s="29">
        <v>2.9857999999999999E-2</v>
      </c>
      <c r="T4485" s="29">
        <v>0.9647</v>
      </c>
      <c r="U4485" s="29">
        <v>0.110108</v>
      </c>
      <c r="V4485" s="29">
        <v>0.64090000000000003</v>
      </c>
    </row>
    <row r="4486" spans="1:22" ht="14.25" customHeight="1" x14ac:dyDescent="0.3">
      <c r="A4486" s="57">
        <v>39661</v>
      </c>
      <c r="B4486" s="29">
        <v>16765</v>
      </c>
      <c r="C4486" s="29">
        <v>16496</v>
      </c>
      <c r="D4486" s="29">
        <v>73.424000000000007</v>
      </c>
      <c r="E4486" s="29">
        <v>107.71</v>
      </c>
      <c r="F4486" s="29">
        <v>1.5564</v>
      </c>
      <c r="G4486" s="29">
        <v>9.2840000000000006E-3</v>
      </c>
      <c r="H4486" s="29">
        <v>0.14615</v>
      </c>
      <c r="I4486" s="29"/>
      <c r="J4486" s="29">
        <v>1.9750000000000001</v>
      </c>
      <c r="K4486" s="29">
        <v>3.2580999999999999E-2</v>
      </c>
      <c r="L4486" s="29">
        <v>0.30630000000000002</v>
      </c>
      <c r="M4486" s="29">
        <v>9.8519999999999996E-2</v>
      </c>
      <c r="N4486" s="29">
        <v>1.46E-2</v>
      </c>
      <c r="O4486" s="29">
        <v>0.9294</v>
      </c>
      <c r="P4486" s="29">
        <v>1.39821</v>
      </c>
      <c r="Q4486" s="29">
        <v>2.2598E-2</v>
      </c>
      <c r="R4486" s="29">
        <v>2.3595999999999999E-2</v>
      </c>
      <c r="S4486" s="29">
        <v>2.9832999999999998E-2</v>
      </c>
      <c r="T4486" s="29">
        <v>0.97350000000000003</v>
      </c>
      <c r="U4486" s="29">
        <v>0.10986600000000001</v>
      </c>
      <c r="V4486" s="29">
        <v>0.64090000000000003</v>
      </c>
    </row>
    <row r="4487" spans="1:22" ht="14.25" customHeight="1" x14ac:dyDescent="0.3">
      <c r="A4487" s="57">
        <v>39660</v>
      </c>
      <c r="B4487" s="29">
        <v>16765</v>
      </c>
      <c r="C4487" s="29">
        <v>16494</v>
      </c>
      <c r="D4487" s="29">
        <v>73.227000000000004</v>
      </c>
      <c r="E4487" s="29">
        <v>107.92</v>
      </c>
      <c r="F4487" s="29">
        <v>1.5603</v>
      </c>
      <c r="G4487" s="29">
        <v>9.2680000000000002E-3</v>
      </c>
      <c r="H4487" s="29">
        <v>0.14638000000000001</v>
      </c>
      <c r="I4487" s="29"/>
      <c r="J4487" s="29">
        <v>1.9841</v>
      </c>
      <c r="K4487" s="29">
        <v>3.2615999999999999E-2</v>
      </c>
      <c r="L4487" s="29">
        <v>0.307</v>
      </c>
      <c r="M4487" s="29">
        <v>9.8790000000000003E-2</v>
      </c>
      <c r="N4487" s="29">
        <v>1.46E-2</v>
      </c>
      <c r="O4487" s="29">
        <v>0.9294</v>
      </c>
      <c r="P4487" s="29">
        <v>1.3991899999999999</v>
      </c>
      <c r="Q4487" s="29">
        <v>2.2608E-2</v>
      </c>
      <c r="R4487" s="29">
        <v>2.3512999999999999E-2</v>
      </c>
      <c r="S4487" s="29">
        <v>2.9832999999999998E-2</v>
      </c>
      <c r="T4487" s="29">
        <v>0.97599999999999998</v>
      </c>
      <c r="U4487" s="29">
        <v>0.10995099999999999</v>
      </c>
      <c r="V4487" s="29">
        <v>0.63790000000000002</v>
      </c>
    </row>
    <row r="4488" spans="1:22" ht="14.25" customHeight="1" x14ac:dyDescent="0.3">
      <c r="A4488" s="57">
        <v>39659</v>
      </c>
      <c r="B4488" s="29">
        <v>16765</v>
      </c>
      <c r="C4488" s="29">
        <v>16497</v>
      </c>
      <c r="D4488" s="29">
        <v>73.322000000000003</v>
      </c>
      <c r="E4488" s="29">
        <v>108.13</v>
      </c>
      <c r="F4488" s="29">
        <v>1.5576000000000001</v>
      </c>
      <c r="G4488" s="29">
        <v>9.2479999999999993E-3</v>
      </c>
      <c r="H4488" s="29">
        <v>0.14649000000000001</v>
      </c>
      <c r="I4488" s="29"/>
      <c r="J4488" s="29">
        <v>1.9817</v>
      </c>
      <c r="K4488" s="29">
        <v>3.2668999999999997E-2</v>
      </c>
      <c r="L4488" s="29">
        <v>0.30630000000000002</v>
      </c>
      <c r="M4488" s="29">
        <v>9.8830000000000001E-2</v>
      </c>
      <c r="N4488" s="29">
        <v>1.46E-2</v>
      </c>
      <c r="O4488" s="29">
        <v>0.93</v>
      </c>
      <c r="P4488" s="29">
        <v>1.3976299999999999</v>
      </c>
      <c r="Q4488" s="29">
        <v>2.2676000000000002E-2</v>
      </c>
      <c r="R4488" s="29">
        <v>2.3592999999999999E-2</v>
      </c>
      <c r="S4488" s="29">
        <v>2.9860000000000001E-2</v>
      </c>
      <c r="T4488" s="29">
        <v>0.97719999999999996</v>
      </c>
      <c r="U4488" s="29">
        <v>0.109691</v>
      </c>
      <c r="V4488" s="29">
        <v>0.64</v>
      </c>
    </row>
    <row r="4489" spans="1:22" ht="14.25" customHeight="1" x14ac:dyDescent="0.3">
      <c r="A4489" s="57">
        <v>39658</v>
      </c>
      <c r="B4489" s="29">
        <v>16795</v>
      </c>
      <c r="C4489" s="29">
        <v>16498</v>
      </c>
      <c r="D4489" s="29">
        <v>73.308999999999997</v>
      </c>
      <c r="E4489" s="29">
        <v>108.11</v>
      </c>
      <c r="F4489" s="29">
        <v>1.5588</v>
      </c>
      <c r="G4489" s="29">
        <v>9.2499999999999995E-3</v>
      </c>
      <c r="H4489" s="29">
        <v>0.14651</v>
      </c>
      <c r="I4489" s="29"/>
      <c r="J4489" s="29">
        <v>1.9787999999999999</v>
      </c>
      <c r="K4489" s="29">
        <v>3.2811E-2</v>
      </c>
      <c r="L4489" s="29">
        <v>0.30630000000000002</v>
      </c>
      <c r="M4489" s="29">
        <v>9.9080000000000001E-2</v>
      </c>
      <c r="N4489" s="29">
        <v>1.46E-2</v>
      </c>
      <c r="O4489" s="29">
        <v>0.93020000000000003</v>
      </c>
      <c r="P4489" s="29">
        <v>1.40056</v>
      </c>
      <c r="Q4489" s="29">
        <v>2.2631999999999999E-2</v>
      </c>
      <c r="R4489" s="29">
        <v>2.3529000000000001E-2</v>
      </c>
      <c r="S4489" s="29">
        <v>2.9869E-2</v>
      </c>
      <c r="T4489" s="29">
        <v>0.97689999999999999</v>
      </c>
      <c r="U4489" s="29">
        <v>0.109764</v>
      </c>
      <c r="V4489" s="29">
        <v>0.63800000000000001</v>
      </c>
    </row>
    <row r="4490" spans="1:22" ht="14.25" customHeight="1" x14ac:dyDescent="0.3">
      <c r="A4490" s="57">
        <v>39657</v>
      </c>
      <c r="B4490" s="29">
        <v>16785</v>
      </c>
      <c r="C4490" s="29">
        <v>16498</v>
      </c>
      <c r="D4490" s="29">
        <v>72.649000000000001</v>
      </c>
      <c r="E4490" s="29">
        <v>107.46</v>
      </c>
      <c r="F4490" s="29">
        <v>1.5741000000000001</v>
      </c>
      <c r="G4490" s="29">
        <v>9.306E-3</v>
      </c>
      <c r="H4490" s="29">
        <v>0.14626</v>
      </c>
      <c r="I4490" s="29"/>
      <c r="J4490" s="29">
        <v>1.9939</v>
      </c>
      <c r="K4490" s="29">
        <v>3.2792000000000002E-2</v>
      </c>
      <c r="L4490" s="29">
        <v>0.30590000000000001</v>
      </c>
      <c r="M4490" s="29">
        <v>9.937E-2</v>
      </c>
      <c r="N4490" s="29">
        <v>1.46E-2</v>
      </c>
      <c r="O4490" s="29">
        <v>0.92979999999999996</v>
      </c>
      <c r="P4490" s="29">
        <v>1.4039999999999999</v>
      </c>
      <c r="Q4490" s="29">
        <v>2.2710000000000001E-2</v>
      </c>
      <c r="R4490" s="29">
        <v>2.3518000000000001E-2</v>
      </c>
      <c r="S4490" s="29">
        <v>2.9887E-2</v>
      </c>
      <c r="T4490" s="29">
        <v>0.9778</v>
      </c>
      <c r="U4490" s="29">
        <v>0.109667</v>
      </c>
      <c r="V4490" s="29">
        <v>0.63500000000000001</v>
      </c>
    </row>
    <row r="4491" spans="1:22" ht="14.25" customHeight="1" x14ac:dyDescent="0.3">
      <c r="A4491" s="57">
        <v>39654</v>
      </c>
      <c r="B4491" s="29">
        <v>16775</v>
      </c>
      <c r="C4491" s="29">
        <v>16495</v>
      </c>
      <c r="D4491" s="29">
        <v>72.86</v>
      </c>
      <c r="E4491" s="29">
        <v>107.84</v>
      </c>
      <c r="F4491" s="29">
        <v>1.5709</v>
      </c>
      <c r="G4491" s="29">
        <v>9.273E-3</v>
      </c>
      <c r="H4491" s="29">
        <v>0.14666000000000001</v>
      </c>
      <c r="I4491" s="29"/>
      <c r="J4491" s="29">
        <v>1.9916</v>
      </c>
      <c r="K4491" s="29">
        <v>3.2841000000000002E-2</v>
      </c>
      <c r="L4491" s="29">
        <v>0.30759999999999998</v>
      </c>
      <c r="M4491" s="29">
        <v>9.9299999999999999E-2</v>
      </c>
      <c r="N4491" s="29">
        <v>1.46E-2</v>
      </c>
      <c r="O4491" s="29">
        <v>0.9294</v>
      </c>
      <c r="P4491" s="29">
        <v>1.4120299999999999</v>
      </c>
      <c r="Q4491" s="29">
        <v>2.2731000000000001E-2</v>
      </c>
      <c r="R4491" s="29">
        <v>2.3647999999999999E-2</v>
      </c>
      <c r="S4491" s="29">
        <v>2.9922000000000001E-2</v>
      </c>
      <c r="T4491" s="29">
        <v>0.98060000000000003</v>
      </c>
      <c r="U4491" s="29">
        <v>0.109487</v>
      </c>
      <c r="V4491" s="29">
        <v>0.63580000000000003</v>
      </c>
    </row>
    <row r="4492" spans="1:22" ht="14.25" customHeight="1" x14ac:dyDescent="0.3">
      <c r="A4492" s="57">
        <v>39653</v>
      </c>
      <c r="B4492" s="29">
        <v>16804</v>
      </c>
      <c r="C4492" s="29">
        <v>16497</v>
      </c>
      <c r="D4492" s="29">
        <v>72.933000000000007</v>
      </c>
      <c r="E4492" s="29">
        <v>107.33</v>
      </c>
      <c r="F4492" s="29">
        <v>1.5677000000000001</v>
      </c>
      <c r="G4492" s="29">
        <v>9.3170000000000006E-3</v>
      </c>
      <c r="H4492" s="29">
        <v>0.14643999999999999</v>
      </c>
      <c r="I4492" s="29"/>
      <c r="J4492" s="29">
        <v>1.9869000000000001</v>
      </c>
      <c r="K4492" s="29">
        <v>3.2851999999999999E-2</v>
      </c>
      <c r="L4492" s="29">
        <v>0.30719999999999997</v>
      </c>
      <c r="M4492" s="29">
        <v>9.9150000000000002E-2</v>
      </c>
      <c r="N4492" s="29">
        <v>1.46E-2</v>
      </c>
      <c r="O4492" s="29">
        <v>0.92889999999999995</v>
      </c>
      <c r="P4492" s="29">
        <v>1.4103399999999999</v>
      </c>
      <c r="Q4492" s="29">
        <v>2.2672999999999999E-2</v>
      </c>
      <c r="R4492" s="29">
        <v>2.3764E-2</v>
      </c>
      <c r="S4492" s="29">
        <v>2.9943000000000001E-2</v>
      </c>
      <c r="T4492" s="29">
        <v>0.98540000000000005</v>
      </c>
      <c r="U4492" s="29">
        <v>0.10939699999999999</v>
      </c>
      <c r="V4492" s="29">
        <v>0.63290000000000002</v>
      </c>
    </row>
    <row r="4493" spans="1:22" ht="14.25" customHeight="1" x14ac:dyDescent="0.3">
      <c r="A4493" s="57">
        <v>39652</v>
      </c>
      <c r="B4493" s="29">
        <v>16725</v>
      </c>
      <c r="C4493" s="29">
        <v>16496</v>
      </c>
      <c r="D4493" s="29">
        <v>72.811000000000007</v>
      </c>
      <c r="E4493" s="29">
        <v>107.9</v>
      </c>
      <c r="F4493" s="29">
        <v>1.5698000000000001</v>
      </c>
      <c r="G4493" s="29">
        <v>9.2680000000000002E-3</v>
      </c>
      <c r="H4493" s="29">
        <v>0.14641999999999999</v>
      </c>
      <c r="I4493" s="29"/>
      <c r="J4493" s="29">
        <v>1.9995000000000001</v>
      </c>
      <c r="K4493" s="29">
        <v>3.2902000000000001E-2</v>
      </c>
      <c r="L4493" s="29">
        <v>0.30859999999999999</v>
      </c>
      <c r="M4493" s="29">
        <v>9.9080000000000001E-2</v>
      </c>
      <c r="N4493" s="29">
        <v>1.46E-2</v>
      </c>
      <c r="O4493" s="29">
        <v>0.92849999999999999</v>
      </c>
      <c r="P4493" s="29">
        <v>1.4124300000000001</v>
      </c>
      <c r="Q4493" s="29">
        <v>2.2817E-2</v>
      </c>
      <c r="R4493" s="29">
        <v>2.3741999999999999E-2</v>
      </c>
      <c r="S4493" s="29">
        <v>2.9957999999999999E-2</v>
      </c>
      <c r="T4493" s="29">
        <v>0.98970000000000002</v>
      </c>
      <c r="U4493" s="29">
        <v>0.109349</v>
      </c>
      <c r="V4493" s="29">
        <v>0.63180000000000003</v>
      </c>
    </row>
    <row r="4494" spans="1:22" ht="14.25" customHeight="1" x14ac:dyDescent="0.3">
      <c r="A4494" s="57">
        <v>39651</v>
      </c>
      <c r="B4494" s="29">
        <v>16640</v>
      </c>
      <c r="C4494" s="29">
        <v>16498</v>
      </c>
      <c r="D4494" s="29">
        <v>72.445999999999998</v>
      </c>
      <c r="E4494" s="29">
        <v>107.33</v>
      </c>
      <c r="F4494" s="29">
        <v>1.5784</v>
      </c>
      <c r="G4494" s="29">
        <v>9.3170000000000006E-3</v>
      </c>
      <c r="H4494" s="29">
        <v>0.14659</v>
      </c>
      <c r="I4494" s="29"/>
      <c r="J4494" s="29">
        <v>1.9917</v>
      </c>
      <c r="K4494" s="29">
        <v>3.2922E-2</v>
      </c>
      <c r="L4494" s="29">
        <v>0.30890000000000001</v>
      </c>
      <c r="M4494" s="29">
        <v>9.8570000000000005E-2</v>
      </c>
      <c r="N4494" s="29">
        <v>1.46E-2</v>
      </c>
      <c r="O4494" s="29">
        <v>0.92879999999999996</v>
      </c>
      <c r="P4494" s="29">
        <v>1.4110400000000001</v>
      </c>
      <c r="Q4494" s="29">
        <v>2.2460999999999998E-2</v>
      </c>
      <c r="R4494" s="29">
        <v>2.3401000000000002E-2</v>
      </c>
      <c r="S4494" s="29">
        <v>2.9957999999999999E-2</v>
      </c>
      <c r="T4494" s="29">
        <v>0.99160000000000004</v>
      </c>
      <c r="U4494" s="29">
        <v>0.10949299999999999</v>
      </c>
      <c r="V4494" s="29">
        <v>0.6331</v>
      </c>
    </row>
    <row r="4495" spans="1:22" ht="14.25" customHeight="1" x14ac:dyDescent="0.3">
      <c r="A4495" s="57">
        <v>39650</v>
      </c>
      <c r="B4495" s="29">
        <v>16645</v>
      </c>
      <c r="C4495" s="29">
        <v>16500</v>
      </c>
      <c r="D4495" s="29">
        <v>71.989999999999995</v>
      </c>
      <c r="E4495" s="29">
        <v>106.45</v>
      </c>
      <c r="F4495" s="29">
        <v>1.5922000000000001</v>
      </c>
      <c r="G4495" s="29">
        <v>9.3939999999999996E-3</v>
      </c>
      <c r="H4495" s="29">
        <v>0.14643</v>
      </c>
      <c r="I4495" s="29"/>
      <c r="J4495" s="29">
        <v>2.0032999999999999</v>
      </c>
      <c r="K4495" s="29">
        <v>3.2925999999999997E-2</v>
      </c>
      <c r="L4495" s="29">
        <v>0.30880000000000002</v>
      </c>
      <c r="M4495" s="29">
        <v>9.8199999999999996E-2</v>
      </c>
      <c r="N4495" s="29">
        <v>1.46E-2</v>
      </c>
      <c r="O4495" s="29">
        <v>0.92979999999999996</v>
      </c>
      <c r="P4495" s="29">
        <v>1.4104399999999999</v>
      </c>
      <c r="Q4495" s="29">
        <v>2.2499000000000002E-2</v>
      </c>
      <c r="R4495" s="29">
        <v>2.3408000000000002E-2</v>
      </c>
      <c r="S4495" s="29">
        <v>2.9975999999999999E-2</v>
      </c>
      <c r="T4495" s="29">
        <v>1.0002</v>
      </c>
      <c r="U4495" s="29">
        <v>0.109266</v>
      </c>
      <c r="V4495" s="29">
        <v>0.63190000000000002</v>
      </c>
    </row>
    <row r="4496" spans="1:22" ht="14.25" customHeight="1" x14ac:dyDescent="0.3">
      <c r="A4496" s="57">
        <v>39647</v>
      </c>
      <c r="B4496" s="29">
        <v>16775</v>
      </c>
      <c r="C4496" s="29">
        <v>16501</v>
      </c>
      <c r="D4496" s="29">
        <v>72.188999999999993</v>
      </c>
      <c r="E4496" s="29">
        <v>106.97</v>
      </c>
      <c r="F4496" s="29">
        <v>1.5847</v>
      </c>
      <c r="G4496" s="29">
        <v>9.3480000000000004E-3</v>
      </c>
      <c r="H4496" s="29">
        <v>0.1467</v>
      </c>
      <c r="I4496" s="29"/>
      <c r="J4496" s="29">
        <v>1.9988999999999999</v>
      </c>
      <c r="K4496" s="29">
        <v>3.2965000000000001E-2</v>
      </c>
      <c r="L4496" s="29">
        <v>0.30809999999999998</v>
      </c>
      <c r="M4496" s="29">
        <v>9.8720000000000002E-2</v>
      </c>
      <c r="N4496" s="29">
        <v>1.46E-2</v>
      </c>
      <c r="O4496" s="29">
        <v>0.92979999999999996</v>
      </c>
      <c r="P4496" s="29">
        <v>1.40944</v>
      </c>
      <c r="Q4496" s="29">
        <v>2.2609000000000001E-2</v>
      </c>
      <c r="R4496" s="29">
        <v>2.3487999999999998E-2</v>
      </c>
      <c r="S4496" s="29">
        <v>3.0012E-2</v>
      </c>
      <c r="T4496" s="29">
        <v>0.99429999999999996</v>
      </c>
      <c r="U4496" s="29">
        <v>0.109373</v>
      </c>
      <c r="V4496" s="29">
        <v>0.62909999999999999</v>
      </c>
    </row>
    <row r="4497" spans="1:22" ht="14.25" customHeight="1" x14ac:dyDescent="0.3">
      <c r="A4497" s="57">
        <v>39646</v>
      </c>
      <c r="B4497" s="29">
        <v>16825</v>
      </c>
      <c r="C4497" s="29">
        <v>16502</v>
      </c>
      <c r="D4497" s="29">
        <v>72.242000000000004</v>
      </c>
      <c r="E4497" s="29">
        <v>106.28</v>
      </c>
      <c r="F4497" s="29">
        <v>1.5863</v>
      </c>
      <c r="G4497" s="29">
        <v>9.41E-3</v>
      </c>
      <c r="H4497" s="29">
        <v>0.14660999999999999</v>
      </c>
      <c r="I4497" s="29"/>
      <c r="J4497" s="29">
        <v>2.0038</v>
      </c>
      <c r="K4497" s="29">
        <v>3.2987000000000002E-2</v>
      </c>
      <c r="L4497" s="29">
        <v>0.30940000000000001</v>
      </c>
      <c r="M4497" s="29">
        <v>9.8890000000000006E-2</v>
      </c>
      <c r="N4497" s="29">
        <v>1.46E-2</v>
      </c>
      <c r="O4497" s="29">
        <v>0.92979999999999996</v>
      </c>
      <c r="P4497" s="29">
        <v>1.4078599999999999</v>
      </c>
      <c r="Q4497" s="29">
        <v>2.2459E-2</v>
      </c>
      <c r="R4497" s="29">
        <v>2.3272000000000001E-2</v>
      </c>
      <c r="S4497" s="29">
        <v>2.9904E-2</v>
      </c>
      <c r="T4497" s="29">
        <v>0.99419999999999997</v>
      </c>
      <c r="U4497" s="29">
        <v>0.109469</v>
      </c>
      <c r="V4497" s="29">
        <v>0.62490000000000001</v>
      </c>
    </row>
    <row r="4498" spans="1:22" ht="14.25" customHeight="1" x14ac:dyDescent="0.3">
      <c r="A4498" s="57">
        <v>39645</v>
      </c>
      <c r="B4498" s="29">
        <v>16827</v>
      </c>
      <c r="C4498" s="29">
        <v>16504</v>
      </c>
      <c r="D4498" s="29">
        <v>72.063999999999993</v>
      </c>
      <c r="E4498" s="29">
        <v>105.13</v>
      </c>
      <c r="F4498" s="29">
        <v>1.5827</v>
      </c>
      <c r="G4498" s="29">
        <v>9.5119999999999996E-3</v>
      </c>
      <c r="H4498" s="29">
        <v>0.14682000000000001</v>
      </c>
      <c r="I4498" s="29"/>
      <c r="J4498" s="29">
        <v>1.9991000000000001</v>
      </c>
      <c r="K4498" s="29">
        <v>3.2975999999999998E-2</v>
      </c>
      <c r="L4498" s="29">
        <v>0.31</v>
      </c>
      <c r="M4498" s="29">
        <v>9.9229999999999999E-2</v>
      </c>
      <c r="N4498" s="29">
        <v>1.46E-2</v>
      </c>
      <c r="O4498" s="29">
        <v>0.92979999999999996</v>
      </c>
      <c r="P4498" s="29">
        <v>1.4078599999999999</v>
      </c>
      <c r="Q4498" s="29">
        <v>2.2117000000000001E-2</v>
      </c>
      <c r="R4498" s="29">
        <v>2.3210000000000001E-2</v>
      </c>
      <c r="S4498" s="29">
        <v>2.9869E-2</v>
      </c>
      <c r="T4498" s="29">
        <v>0.99809999999999999</v>
      </c>
      <c r="U4498" s="29">
        <v>0.10940900000000001</v>
      </c>
      <c r="V4498" s="29">
        <v>0.62609999999999999</v>
      </c>
    </row>
    <row r="4499" spans="1:22" ht="14.25" customHeight="1" x14ac:dyDescent="0.3">
      <c r="A4499" s="57">
        <v>39644</v>
      </c>
      <c r="B4499" s="29">
        <v>16835</v>
      </c>
      <c r="C4499" s="29">
        <v>16509</v>
      </c>
      <c r="D4499" s="29">
        <v>71.872</v>
      </c>
      <c r="E4499" s="29">
        <v>104.73</v>
      </c>
      <c r="F4499" s="29">
        <v>1.5911</v>
      </c>
      <c r="G4499" s="29">
        <v>9.5490000000000002E-3</v>
      </c>
      <c r="H4499" s="29">
        <v>0.14660000000000001</v>
      </c>
      <c r="I4499" s="29"/>
      <c r="J4499" s="29">
        <v>2.0059</v>
      </c>
      <c r="K4499" s="29">
        <v>3.2926999999999998E-2</v>
      </c>
      <c r="L4499" s="29">
        <v>0.31059999999999999</v>
      </c>
      <c r="M4499" s="29">
        <v>9.9159999999999998E-2</v>
      </c>
      <c r="N4499" s="29">
        <v>1.46E-2</v>
      </c>
      <c r="O4499" s="29">
        <v>0.92879999999999996</v>
      </c>
      <c r="P4499" s="29">
        <v>1.4378200000000001</v>
      </c>
      <c r="Q4499" s="29">
        <v>2.2072999999999999E-2</v>
      </c>
      <c r="R4499" s="29">
        <v>2.3202E-2</v>
      </c>
      <c r="S4499" s="29">
        <v>2.9887E-2</v>
      </c>
      <c r="T4499" s="29">
        <v>0.99829999999999997</v>
      </c>
      <c r="U4499" s="29">
        <v>0.109379</v>
      </c>
      <c r="V4499" s="29">
        <v>0.62780000000000002</v>
      </c>
    </row>
    <row r="4500" spans="1:22" ht="14.25" customHeight="1" x14ac:dyDescent="0.3">
      <c r="A4500" s="57">
        <v>39643</v>
      </c>
      <c r="B4500" s="29">
        <v>16838</v>
      </c>
      <c r="C4500" s="29">
        <v>16510</v>
      </c>
      <c r="D4500" s="29">
        <v>71.915000000000006</v>
      </c>
      <c r="E4500" s="29">
        <v>106.14</v>
      </c>
      <c r="F4500" s="29">
        <v>1.5908</v>
      </c>
      <c r="G4500" s="29">
        <v>9.4210000000000006E-3</v>
      </c>
      <c r="H4500" s="29">
        <v>0.14618</v>
      </c>
      <c r="I4500" s="29"/>
      <c r="J4500" s="29">
        <v>1.9951000000000001</v>
      </c>
      <c r="K4500" s="29">
        <v>3.2891999999999998E-2</v>
      </c>
      <c r="L4500" s="29">
        <v>0.31019999999999998</v>
      </c>
      <c r="M4500" s="29">
        <v>9.9599999999999994E-2</v>
      </c>
      <c r="N4500" s="29">
        <v>1.46E-2</v>
      </c>
      <c r="O4500" s="29">
        <v>0.92869999999999997</v>
      </c>
      <c r="P4500" s="29">
        <v>1.4378200000000001</v>
      </c>
      <c r="Q4500" s="29">
        <v>2.2166000000000002E-2</v>
      </c>
      <c r="R4500" s="29">
        <v>2.3326E-2</v>
      </c>
      <c r="S4500" s="29">
        <v>2.9708999999999999E-2</v>
      </c>
      <c r="T4500" s="29">
        <v>0.99370000000000003</v>
      </c>
      <c r="U4500" s="29">
        <v>0.109553</v>
      </c>
      <c r="V4500" s="29">
        <v>0.62629999999999997</v>
      </c>
    </row>
    <row r="4501" spans="1:22" ht="14.25" customHeight="1" x14ac:dyDescent="0.3">
      <c r="A4501" s="57">
        <v>39640</v>
      </c>
      <c r="B4501" s="29">
        <v>16842</v>
      </c>
      <c r="C4501" s="29">
        <v>16513</v>
      </c>
      <c r="D4501" s="29">
        <v>72.096000000000004</v>
      </c>
      <c r="E4501" s="29">
        <v>106.28</v>
      </c>
      <c r="F4501" s="29">
        <v>1.5938000000000001</v>
      </c>
      <c r="G4501" s="29">
        <v>9.41E-3</v>
      </c>
      <c r="H4501" s="29">
        <v>0.14632999999999999</v>
      </c>
      <c r="I4501" s="29"/>
      <c r="J4501" s="29">
        <v>1.9887999999999999</v>
      </c>
      <c r="K4501" s="29">
        <v>3.2876000000000002E-2</v>
      </c>
      <c r="L4501" s="29">
        <v>0.30859999999999999</v>
      </c>
      <c r="M4501" s="29">
        <v>9.987E-2</v>
      </c>
      <c r="N4501" s="29">
        <v>1.4590000000000001E-2</v>
      </c>
      <c r="O4501" s="29">
        <v>0.92889999999999995</v>
      </c>
      <c r="P4501" s="29">
        <v>1.4295899999999999</v>
      </c>
      <c r="Q4501" s="29">
        <v>2.1954999999999999E-2</v>
      </c>
      <c r="R4501" s="29">
        <v>2.3337E-2</v>
      </c>
      <c r="S4501" s="29">
        <v>2.9708999999999999E-2</v>
      </c>
      <c r="T4501" s="29">
        <v>0.99080000000000001</v>
      </c>
      <c r="U4501" s="29">
        <v>0.10922999999999999</v>
      </c>
      <c r="V4501" s="29">
        <v>0.62450000000000006</v>
      </c>
    </row>
    <row r="4502" spans="1:22" ht="14.25" customHeight="1" x14ac:dyDescent="0.3">
      <c r="A4502" s="57">
        <v>39639</v>
      </c>
      <c r="B4502" s="29">
        <v>16846</v>
      </c>
      <c r="C4502" s="29">
        <v>16518</v>
      </c>
      <c r="D4502" s="29">
        <v>72.492999999999995</v>
      </c>
      <c r="E4502" s="29">
        <v>107.07</v>
      </c>
      <c r="F4502" s="29">
        <v>1.5788</v>
      </c>
      <c r="G4502" s="29">
        <v>9.3390000000000001E-3</v>
      </c>
      <c r="H4502" s="29">
        <v>0.14613999999999999</v>
      </c>
      <c r="I4502" s="29"/>
      <c r="J4502" s="29">
        <v>1.9779</v>
      </c>
      <c r="K4502" s="29">
        <v>3.2851999999999999E-2</v>
      </c>
      <c r="L4502" s="29">
        <v>0.30790000000000001</v>
      </c>
      <c r="M4502" s="29">
        <v>0.10013</v>
      </c>
      <c r="N4502" s="29">
        <v>1.4590000000000001E-2</v>
      </c>
      <c r="O4502" s="29">
        <v>0.92900000000000005</v>
      </c>
      <c r="P4502" s="29">
        <v>1.4051899999999999</v>
      </c>
      <c r="Q4502" s="29">
        <v>2.1950000000000001E-2</v>
      </c>
      <c r="R4502" s="29">
        <v>2.3258999999999998E-2</v>
      </c>
      <c r="S4502" s="29">
        <v>2.9690999999999999E-2</v>
      </c>
      <c r="T4502" s="29">
        <v>0.99150000000000005</v>
      </c>
      <c r="U4502" s="29">
        <v>0.109206</v>
      </c>
      <c r="V4502" s="29">
        <v>0.62290000000000001</v>
      </c>
    </row>
    <row r="4503" spans="1:22" ht="14.25" customHeight="1" x14ac:dyDescent="0.3">
      <c r="A4503" s="57">
        <v>39638</v>
      </c>
      <c r="B4503" s="29">
        <v>16850</v>
      </c>
      <c r="C4503" s="29">
        <v>16521</v>
      </c>
      <c r="D4503" s="29">
        <v>72.58</v>
      </c>
      <c r="E4503" s="29">
        <v>106.76</v>
      </c>
      <c r="F4503" s="29">
        <v>1.5743</v>
      </c>
      <c r="G4503" s="29">
        <v>9.3670000000000003E-3</v>
      </c>
      <c r="H4503" s="29">
        <v>0.14584</v>
      </c>
      <c r="I4503" s="29"/>
      <c r="J4503" s="29">
        <v>1.9832000000000001</v>
      </c>
      <c r="K4503" s="29">
        <v>3.2878999999999999E-2</v>
      </c>
      <c r="L4503" s="29">
        <v>0.30819999999999997</v>
      </c>
      <c r="M4503" s="29">
        <v>0.1</v>
      </c>
      <c r="N4503" s="29">
        <v>1.4590000000000001E-2</v>
      </c>
      <c r="O4503" s="29">
        <v>0.92889999999999995</v>
      </c>
      <c r="P4503" s="29">
        <v>1.3990899999999999</v>
      </c>
      <c r="Q4503" s="29">
        <v>2.2006000000000001E-2</v>
      </c>
      <c r="R4503" s="29">
        <v>2.3196000000000001E-2</v>
      </c>
      <c r="S4503" s="29">
        <v>2.9744E-2</v>
      </c>
      <c r="T4503" s="29">
        <v>0.98850000000000005</v>
      </c>
      <c r="U4503" s="29">
        <v>0.109099</v>
      </c>
      <c r="V4503" s="29">
        <v>0.62109999999999999</v>
      </c>
    </row>
    <row r="4504" spans="1:22" ht="14.25" customHeight="1" x14ac:dyDescent="0.3">
      <c r="A4504" s="57">
        <v>39637</v>
      </c>
      <c r="B4504" s="29">
        <v>16850</v>
      </c>
      <c r="C4504" s="29">
        <v>16522</v>
      </c>
      <c r="D4504" s="29">
        <v>73.012</v>
      </c>
      <c r="E4504" s="29">
        <v>107.51</v>
      </c>
      <c r="F4504" s="29">
        <v>1.5669999999999999</v>
      </c>
      <c r="G4504" s="29">
        <v>9.3019999999999995E-3</v>
      </c>
      <c r="H4504" s="29">
        <v>0.14588999999999999</v>
      </c>
      <c r="I4504" s="29"/>
      <c r="J4504" s="29">
        <v>1.9695</v>
      </c>
      <c r="K4504" s="29">
        <v>3.2895000000000001E-2</v>
      </c>
      <c r="L4504" s="29">
        <v>0.30649999999999999</v>
      </c>
      <c r="M4504" s="29">
        <v>9.7320000000000004E-2</v>
      </c>
      <c r="N4504" s="29">
        <v>1.4590000000000001E-2</v>
      </c>
      <c r="O4504" s="29">
        <v>0.92869999999999997</v>
      </c>
      <c r="P4504" s="29">
        <v>1.39005</v>
      </c>
      <c r="Q4504" s="29">
        <v>2.1912999999999998E-2</v>
      </c>
      <c r="R4504" s="29">
        <v>2.3119000000000001E-2</v>
      </c>
      <c r="S4504" s="29">
        <v>2.9682E-2</v>
      </c>
      <c r="T4504" s="29">
        <v>0.98109999999999997</v>
      </c>
      <c r="U4504" s="29">
        <v>0.108637</v>
      </c>
      <c r="V4504" s="29">
        <v>0.62060000000000004</v>
      </c>
    </row>
    <row r="4505" spans="1:22" ht="14.25" customHeight="1" x14ac:dyDescent="0.3">
      <c r="A4505" s="57">
        <v>39636</v>
      </c>
      <c r="B4505" s="29">
        <v>16847</v>
      </c>
      <c r="C4505" s="29">
        <v>16519</v>
      </c>
      <c r="D4505" s="29">
        <v>72.67</v>
      </c>
      <c r="E4505" s="29">
        <v>107.18</v>
      </c>
      <c r="F4505" s="29">
        <v>1.5726</v>
      </c>
      <c r="G4505" s="29">
        <v>9.3299999999999998E-3</v>
      </c>
      <c r="H4505" s="29">
        <v>0.14563000000000001</v>
      </c>
      <c r="I4505" s="29"/>
      <c r="J4505" s="29">
        <v>1.9762</v>
      </c>
      <c r="K4505" s="29">
        <v>3.2899999999999999E-2</v>
      </c>
      <c r="L4505" s="29">
        <v>0.30620000000000003</v>
      </c>
      <c r="M4505" s="29">
        <v>9.5990000000000006E-2</v>
      </c>
      <c r="N4505" s="29">
        <v>1.46E-2</v>
      </c>
      <c r="O4505" s="29">
        <v>0.92889999999999995</v>
      </c>
      <c r="P4505" s="29">
        <v>1.39005</v>
      </c>
      <c r="Q4505" s="29">
        <v>2.1954000000000001E-2</v>
      </c>
      <c r="R4505" s="29">
        <v>2.3096999999999999E-2</v>
      </c>
      <c r="S4505" s="29">
        <v>2.9727E-2</v>
      </c>
      <c r="T4505" s="29">
        <v>0.98340000000000005</v>
      </c>
      <c r="U4505" s="29">
        <v>0.10868999999999999</v>
      </c>
      <c r="V4505" s="29">
        <v>0.62509999999999999</v>
      </c>
    </row>
    <row r="4506" spans="1:22" ht="14.25" customHeight="1" x14ac:dyDescent="0.3">
      <c r="A4506" s="57">
        <v>39633</v>
      </c>
      <c r="B4506" s="29">
        <v>16848</v>
      </c>
      <c r="C4506" s="29">
        <v>16520</v>
      </c>
      <c r="D4506" s="29">
        <v>72.730999999999995</v>
      </c>
      <c r="E4506" s="29">
        <v>106.81</v>
      </c>
      <c r="F4506" s="29">
        <v>1.5706</v>
      </c>
      <c r="G4506" s="29">
        <v>9.3640000000000008E-3</v>
      </c>
      <c r="H4506" s="29">
        <v>0.14579</v>
      </c>
      <c r="I4506" s="29"/>
      <c r="J4506" s="29">
        <v>1.9823</v>
      </c>
      <c r="K4506" s="29">
        <v>3.2851999999999999E-2</v>
      </c>
      <c r="L4506" s="29">
        <v>0.30580000000000002</v>
      </c>
      <c r="M4506" s="29">
        <v>9.5189999999999997E-2</v>
      </c>
      <c r="N4506" s="29">
        <v>1.4590000000000001E-2</v>
      </c>
      <c r="O4506" s="29">
        <v>0.92849999999999999</v>
      </c>
      <c r="P4506" s="29">
        <v>1.43452</v>
      </c>
      <c r="Q4506" s="29">
        <v>2.2034000000000002E-2</v>
      </c>
      <c r="R4506" s="29">
        <v>2.3164000000000001E-2</v>
      </c>
      <c r="S4506" s="29">
        <v>2.9842E-2</v>
      </c>
      <c r="T4506" s="29">
        <v>0.98089999999999999</v>
      </c>
      <c r="U4506" s="29">
        <v>0.108566</v>
      </c>
      <c r="V4506" s="29">
        <v>0.62219999999999998</v>
      </c>
    </row>
    <row r="4507" spans="1:22" ht="14.25" customHeight="1" x14ac:dyDescent="0.3">
      <c r="A4507" s="57">
        <v>39632</v>
      </c>
      <c r="B4507" s="29">
        <v>16846</v>
      </c>
      <c r="C4507" s="29">
        <v>16518</v>
      </c>
      <c r="D4507" s="29">
        <v>72.742000000000004</v>
      </c>
      <c r="E4507" s="29">
        <v>106.73</v>
      </c>
      <c r="F4507" s="29">
        <v>1.5703</v>
      </c>
      <c r="G4507" s="29">
        <v>9.3699999999999999E-3</v>
      </c>
      <c r="H4507" s="29">
        <v>0.14596999999999999</v>
      </c>
      <c r="I4507" s="29"/>
      <c r="J4507" s="29">
        <v>1.9833000000000001</v>
      </c>
      <c r="K4507" s="29">
        <v>3.2846E-2</v>
      </c>
      <c r="L4507" s="29">
        <v>0.30630000000000002</v>
      </c>
      <c r="M4507" s="29">
        <v>9.5689999999999997E-2</v>
      </c>
      <c r="N4507" s="29">
        <v>1.4590000000000001E-2</v>
      </c>
      <c r="O4507" s="29">
        <v>0.92849999999999999</v>
      </c>
      <c r="P4507" s="29">
        <v>1.43699</v>
      </c>
      <c r="Q4507" s="29">
        <v>2.2029E-2</v>
      </c>
      <c r="R4507" s="29">
        <v>2.3147999999999998E-2</v>
      </c>
      <c r="S4507" s="29">
        <v>2.9963E-2</v>
      </c>
      <c r="T4507" s="29">
        <v>0.98229999999999995</v>
      </c>
      <c r="U4507" s="29">
        <v>0.108589</v>
      </c>
      <c r="V4507" s="29">
        <v>0.62060000000000004</v>
      </c>
    </row>
    <row r="4508" spans="1:22" ht="14.25" customHeight="1" x14ac:dyDescent="0.3">
      <c r="A4508" s="57">
        <v>39631</v>
      </c>
      <c r="B4508" s="29">
        <v>16844</v>
      </c>
      <c r="C4508" s="29">
        <v>16519</v>
      </c>
      <c r="D4508" s="29">
        <v>72.028999999999996</v>
      </c>
      <c r="E4508" s="29">
        <v>105.92</v>
      </c>
      <c r="F4508" s="29">
        <v>1.5882000000000001</v>
      </c>
      <c r="G4508" s="29">
        <v>9.4439999999999993E-3</v>
      </c>
      <c r="H4508" s="29">
        <v>0.14563000000000001</v>
      </c>
      <c r="I4508" s="29"/>
      <c r="J4508" s="29">
        <v>1.9930000000000001</v>
      </c>
      <c r="K4508" s="29">
        <v>3.2895000000000001E-2</v>
      </c>
      <c r="L4508" s="29">
        <v>0.30549999999999999</v>
      </c>
      <c r="M4508" s="29">
        <v>9.468E-2</v>
      </c>
      <c r="N4508" s="29">
        <v>1.4590000000000001E-2</v>
      </c>
      <c r="O4508" s="29">
        <v>0.92820000000000003</v>
      </c>
      <c r="P4508" s="29">
        <v>1.4619899999999999</v>
      </c>
      <c r="Q4508" s="29">
        <v>2.2204999999999999E-2</v>
      </c>
      <c r="R4508" s="29">
        <v>2.3158999999999999E-2</v>
      </c>
      <c r="S4508" s="29">
        <v>3.0016999999999999E-2</v>
      </c>
      <c r="T4508" s="29">
        <v>0.98780000000000001</v>
      </c>
      <c r="U4508" s="29">
        <v>0.10857799999999999</v>
      </c>
      <c r="V4508" s="29">
        <v>0.62109999999999999</v>
      </c>
    </row>
    <row r="4509" spans="1:22" ht="14.25" customHeight="1" x14ac:dyDescent="0.3">
      <c r="A4509" s="57">
        <v>39630</v>
      </c>
      <c r="B4509" s="29">
        <v>16845</v>
      </c>
      <c r="C4509" s="29">
        <v>16517</v>
      </c>
      <c r="D4509" s="29">
        <v>72.369</v>
      </c>
      <c r="E4509" s="29">
        <v>106.13</v>
      </c>
      <c r="F4509" s="29">
        <v>1.5792999999999999</v>
      </c>
      <c r="G4509" s="29">
        <v>9.4230000000000008E-3</v>
      </c>
      <c r="H4509" s="29">
        <v>0.14585000000000001</v>
      </c>
      <c r="I4509" s="29"/>
      <c r="J4509" s="29">
        <v>1.9948999999999999</v>
      </c>
      <c r="K4509" s="29">
        <v>3.2922E-2</v>
      </c>
      <c r="L4509" s="29">
        <v>0.30549999999999999</v>
      </c>
      <c r="M4509" s="29">
        <v>9.5320000000000002E-2</v>
      </c>
      <c r="N4509" s="29">
        <v>1.4590000000000001E-2</v>
      </c>
      <c r="O4509" s="29">
        <v>0.92859999999999998</v>
      </c>
      <c r="P4509" s="29">
        <v>1.4619899999999999</v>
      </c>
      <c r="Q4509" s="29">
        <v>2.2189E-2</v>
      </c>
      <c r="R4509" s="29">
        <v>2.3068000000000002E-2</v>
      </c>
      <c r="S4509" s="29">
        <v>2.9954000000000001E-2</v>
      </c>
      <c r="T4509" s="29">
        <v>0.97829999999999995</v>
      </c>
      <c r="U4509" s="29">
        <v>0.108401</v>
      </c>
      <c r="V4509" s="29">
        <v>0.62580000000000002</v>
      </c>
    </row>
    <row r="4510" spans="1:22" ht="14.25" customHeight="1" x14ac:dyDescent="0.3">
      <c r="A4510" s="57">
        <v>39629</v>
      </c>
      <c r="B4510" s="29">
        <v>16842</v>
      </c>
      <c r="C4510" s="29">
        <v>16514</v>
      </c>
      <c r="D4510" s="29">
        <v>72.462999999999994</v>
      </c>
      <c r="E4510" s="29">
        <v>106.21</v>
      </c>
      <c r="F4510" s="29">
        <v>1.5754999999999999</v>
      </c>
      <c r="G4510" s="29">
        <v>9.4149999999999998E-3</v>
      </c>
      <c r="H4510" s="29">
        <v>0.1459</v>
      </c>
      <c r="I4510" s="29"/>
      <c r="J4510" s="29">
        <v>1.9923</v>
      </c>
      <c r="K4510" s="29">
        <v>3.2938000000000002E-2</v>
      </c>
      <c r="L4510" s="29">
        <v>0.30620000000000003</v>
      </c>
      <c r="M4510" s="29">
        <v>9.5490000000000005E-2</v>
      </c>
      <c r="N4510" s="29">
        <v>1.4590000000000001E-2</v>
      </c>
      <c r="O4510" s="29">
        <v>0.92849999999999999</v>
      </c>
      <c r="P4510" s="29">
        <v>1.4619899999999999</v>
      </c>
      <c r="Q4510" s="29">
        <v>2.2318000000000001E-2</v>
      </c>
      <c r="R4510" s="29">
        <v>2.3202E-2</v>
      </c>
      <c r="S4510" s="29">
        <v>2.9904E-2</v>
      </c>
      <c r="T4510" s="29">
        <v>0.97889999999999999</v>
      </c>
      <c r="U4510" s="29">
        <v>0.108366</v>
      </c>
      <c r="V4510" s="29">
        <v>0.62339999999999995</v>
      </c>
    </row>
    <row r="4511" spans="1:22" ht="14.25" customHeight="1" x14ac:dyDescent="0.3">
      <c r="A4511" s="57">
        <v>39626</v>
      </c>
      <c r="B4511" s="29">
        <v>16845</v>
      </c>
      <c r="C4511" s="29">
        <v>16516</v>
      </c>
      <c r="D4511" s="29">
        <v>72.36</v>
      </c>
      <c r="E4511" s="29">
        <v>106.14</v>
      </c>
      <c r="F4511" s="29">
        <v>1.5793999999999999</v>
      </c>
      <c r="G4511" s="29">
        <v>9.4219999999999998E-3</v>
      </c>
      <c r="H4511" s="29">
        <v>0.14573</v>
      </c>
      <c r="I4511" s="29"/>
      <c r="J4511" s="29">
        <v>1.9950000000000001</v>
      </c>
      <c r="K4511" s="29">
        <v>3.2905999999999998E-2</v>
      </c>
      <c r="L4511" s="29">
        <v>0.30649999999999999</v>
      </c>
      <c r="M4511" s="29">
        <v>9.6019999999999994E-2</v>
      </c>
      <c r="N4511" s="29">
        <v>1.4590000000000001E-2</v>
      </c>
      <c r="O4511" s="29">
        <v>0.92849999999999999</v>
      </c>
      <c r="P4511" s="29">
        <v>1.4702599999999999</v>
      </c>
      <c r="Q4511" s="29">
        <v>2.2336000000000002E-2</v>
      </c>
      <c r="R4511" s="29">
        <v>2.332E-2</v>
      </c>
      <c r="S4511" s="29">
        <v>2.9832999999999998E-2</v>
      </c>
      <c r="T4511" s="29">
        <v>0.98950000000000005</v>
      </c>
      <c r="U4511" s="29">
        <v>0.10857799999999999</v>
      </c>
      <c r="V4511" s="29">
        <v>0.62670000000000003</v>
      </c>
    </row>
    <row r="4512" spans="1:22" ht="14.25" customHeight="1" x14ac:dyDescent="0.3">
      <c r="A4512" s="57">
        <v>39625</v>
      </c>
      <c r="B4512" s="29">
        <v>16614</v>
      </c>
      <c r="C4512" s="29">
        <v>16451</v>
      </c>
      <c r="D4512" s="29">
        <v>72.486999999999995</v>
      </c>
      <c r="E4512" s="29">
        <v>106.81</v>
      </c>
      <c r="F4512" s="29">
        <v>1.5757000000000001</v>
      </c>
      <c r="G4512" s="29">
        <v>9.3620000000000005E-3</v>
      </c>
      <c r="H4512" s="29">
        <v>0.14568</v>
      </c>
      <c r="I4512" s="29"/>
      <c r="J4512" s="29">
        <v>1.9890000000000001</v>
      </c>
      <c r="K4512" s="29">
        <v>3.2889000000000002E-2</v>
      </c>
      <c r="L4512" s="29">
        <v>0.30740000000000001</v>
      </c>
      <c r="M4512" s="29">
        <v>9.6369999999999997E-2</v>
      </c>
      <c r="N4512" s="29">
        <v>1.4590000000000001E-2</v>
      </c>
      <c r="O4512" s="29">
        <v>0.92830000000000001</v>
      </c>
      <c r="P4512" s="29">
        <v>1.47167</v>
      </c>
      <c r="Q4512" s="29">
        <v>2.2572999999999999E-2</v>
      </c>
      <c r="R4512" s="29">
        <v>2.3314999999999999E-2</v>
      </c>
      <c r="S4512" s="29">
        <v>2.9770999999999999E-2</v>
      </c>
      <c r="T4512" s="29">
        <v>0.98609999999999998</v>
      </c>
      <c r="U4512" s="29">
        <v>0.108719</v>
      </c>
      <c r="V4512" s="29">
        <v>0.62380000000000002</v>
      </c>
    </row>
    <row r="4513" spans="1:22" ht="14.25" customHeight="1" x14ac:dyDescent="0.3">
      <c r="A4513" s="57">
        <v>39624</v>
      </c>
      <c r="B4513" s="29">
        <v>16613</v>
      </c>
      <c r="C4513" s="29">
        <v>16453</v>
      </c>
      <c r="D4513" s="29">
        <v>72.933000000000007</v>
      </c>
      <c r="E4513" s="29">
        <v>107.81</v>
      </c>
      <c r="F4513" s="29">
        <v>1.5667</v>
      </c>
      <c r="G4513" s="29">
        <v>9.2759999999999995E-3</v>
      </c>
      <c r="H4513" s="29">
        <v>0.14566000000000001</v>
      </c>
      <c r="I4513" s="29"/>
      <c r="J4513" s="29">
        <v>1.9751000000000001</v>
      </c>
      <c r="K4513" s="29">
        <v>3.2965000000000001E-2</v>
      </c>
      <c r="L4513" s="29">
        <v>0.30649999999999999</v>
      </c>
      <c r="M4513" s="29">
        <v>9.6290000000000001E-2</v>
      </c>
      <c r="N4513" s="29">
        <v>1.4590000000000001E-2</v>
      </c>
      <c r="O4513" s="29">
        <v>0.92889999999999995</v>
      </c>
      <c r="P4513" s="29">
        <v>1.47384</v>
      </c>
      <c r="Q4513" s="29">
        <v>2.2481999999999999E-2</v>
      </c>
      <c r="R4513" s="29">
        <v>2.3408000000000002E-2</v>
      </c>
      <c r="S4513" s="29">
        <v>2.9789E-2</v>
      </c>
      <c r="T4513" s="29">
        <v>0.99060000000000004</v>
      </c>
      <c r="U4513" s="29">
        <v>0.108378</v>
      </c>
      <c r="V4513" s="29">
        <v>0.62860000000000005</v>
      </c>
    </row>
    <row r="4514" spans="1:22" ht="14.25" customHeight="1" x14ac:dyDescent="0.3">
      <c r="A4514" s="57">
        <v>39623</v>
      </c>
      <c r="B4514" s="29">
        <v>16611</v>
      </c>
      <c r="C4514" s="29">
        <v>16451</v>
      </c>
      <c r="D4514" s="29">
        <v>73.241</v>
      </c>
      <c r="E4514" s="29">
        <v>107.82</v>
      </c>
      <c r="F4514" s="29">
        <v>1.5568</v>
      </c>
      <c r="G4514" s="29">
        <v>9.2750000000000003E-3</v>
      </c>
      <c r="H4514" s="29">
        <v>0.14557</v>
      </c>
      <c r="I4514" s="29"/>
      <c r="J4514" s="29">
        <v>1.9709000000000001</v>
      </c>
      <c r="K4514" s="29">
        <v>3.2856999999999997E-2</v>
      </c>
      <c r="L4514" s="29">
        <v>0.30709999999999998</v>
      </c>
      <c r="M4514" s="29">
        <v>9.69E-2</v>
      </c>
      <c r="N4514" s="29">
        <v>1.4590000000000001E-2</v>
      </c>
      <c r="O4514" s="29">
        <v>0.92849999999999999</v>
      </c>
      <c r="P4514" s="29">
        <v>1.47081</v>
      </c>
      <c r="Q4514" s="29">
        <v>2.2464000000000001E-2</v>
      </c>
      <c r="R4514" s="29">
        <v>2.3342999999999999E-2</v>
      </c>
      <c r="S4514" s="29">
        <v>2.9811000000000001E-2</v>
      </c>
      <c r="T4514" s="29">
        <v>0.9889</v>
      </c>
      <c r="U4514" s="29">
        <v>0.107904</v>
      </c>
      <c r="V4514" s="29">
        <v>0.62309999999999999</v>
      </c>
    </row>
    <row r="4515" spans="1:22" ht="14.25" customHeight="1" x14ac:dyDescent="0.3">
      <c r="A4515" s="57">
        <v>39622</v>
      </c>
      <c r="B4515" s="29">
        <v>16610</v>
      </c>
      <c r="C4515" s="29">
        <v>16450</v>
      </c>
      <c r="D4515" s="29">
        <v>73.433999999999997</v>
      </c>
      <c r="E4515" s="29">
        <v>107.85</v>
      </c>
      <c r="F4515" s="29">
        <v>1.5518000000000001</v>
      </c>
      <c r="G4515" s="29">
        <v>9.2720000000000007E-3</v>
      </c>
      <c r="H4515" s="29">
        <v>0.14546999999999999</v>
      </c>
      <c r="I4515" s="29"/>
      <c r="J4515" s="29">
        <v>1.9655</v>
      </c>
      <c r="K4515" s="29">
        <v>3.2829999999999998E-2</v>
      </c>
      <c r="L4515" s="29">
        <v>0.30630000000000002</v>
      </c>
      <c r="M4515" s="29">
        <v>9.6430000000000002E-2</v>
      </c>
      <c r="N4515" s="29">
        <v>1.4590000000000001E-2</v>
      </c>
      <c r="O4515" s="29">
        <v>0.92889999999999995</v>
      </c>
      <c r="P4515" s="29">
        <v>1.48082</v>
      </c>
      <c r="Q4515" s="29">
        <v>2.2497E-2</v>
      </c>
      <c r="R4515" s="29">
        <v>2.3233E-2</v>
      </c>
      <c r="S4515" s="29">
        <v>2.9885999999999999E-2</v>
      </c>
      <c r="T4515" s="29">
        <v>0.98440000000000005</v>
      </c>
      <c r="U4515" s="29">
        <v>0.10784000000000001</v>
      </c>
      <c r="V4515" s="29">
        <v>0.62009999999999998</v>
      </c>
    </row>
    <row r="4516" spans="1:22" ht="14.25" customHeight="1" x14ac:dyDescent="0.3">
      <c r="A4516" s="57">
        <v>39619</v>
      </c>
      <c r="B4516" s="29">
        <v>16612</v>
      </c>
      <c r="C4516" s="29">
        <v>16452</v>
      </c>
      <c r="D4516" s="29">
        <v>73.03</v>
      </c>
      <c r="E4516" s="29">
        <v>107.34</v>
      </c>
      <c r="F4516" s="29">
        <v>1.5607</v>
      </c>
      <c r="G4516" s="29">
        <v>9.3170000000000006E-3</v>
      </c>
      <c r="H4516" s="29">
        <v>0.14535000000000001</v>
      </c>
      <c r="I4516" s="29"/>
      <c r="J4516" s="29">
        <v>1.9761</v>
      </c>
      <c r="K4516" s="29">
        <v>3.2835000000000003E-2</v>
      </c>
      <c r="L4516" s="29">
        <v>0.307</v>
      </c>
      <c r="M4516" s="29">
        <v>9.7089999999999996E-2</v>
      </c>
      <c r="N4516" s="29">
        <v>1.4590000000000001E-2</v>
      </c>
      <c r="O4516" s="29">
        <v>0.92889999999999995</v>
      </c>
      <c r="P4516" s="29">
        <v>1.4842299999999999</v>
      </c>
      <c r="Q4516" s="29">
        <v>2.2575000000000001E-2</v>
      </c>
      <c r="R4516" s="29">
        <v>2.3188E-2</v>
      </c>
      <c r="S4516" s="29">
        <v>3.0057E-2</v>
      </c>
      <c r="T4516" s="29">
        <v>0.9839</v>
      </c>
      <c r="U4516" s="29">
        <v>0.107817</v>
      </c>
      <c r="V4516" s="29">
        <v>0.62290000000000001</v>
      </c>
    </row>
    <row r="4517" spans="1:22" ht="14.25" customHeight="1" x14ac:dyDescent="0.3">
      <c r="A4517" s="57">
        <v>39618</v>
      </c>
      <c r="B4517" s="29">
        <v>16617</v>
      </c>
      <c r="C4517" s="29">
        <v>16454</v>
      </c>
      <c r="D4517" s="29">
        <v>73.483000000000004</v>
      </c>
      <c r="E4517" s="29">
        <v>108.01</v>
      </c>
      <c r="F4517" s="29">
        <v>1.5505</v>
      </c>
      <c r="G4517" s="29">
        <v>9.2589999999999999E-3</v>
      </c>
      <c r="H4517" s="29">
        <v>0.1454</v>
      </c>
      <c r="I4517" s="29"/>
      <c r="J4517" s="29">
        <v>1.9722999999999999</v>
      </c>
      <c r="K4517" s="29">
        <v>3.2899999999999999E-2</v>
      </c>
      <c r="L4517" s="29">
        <v>0.30669999999999997</v>
      </c>
      <c r="M4517" s="29">
        <v>9.7470000000000001E-2</v>
      </c>
      <c r="N4517" s="29">
        <v>1.4590000000000001E-2</v>
      </c>
      <c r="O4517" s="29">
        <v>0.92849999999999999</v>
      </c>
      <c r="P4517" s="29">
        <v>1.4861200000000001</v>
      </c>
      <c r="Q4517" s="29">
        <v>2.2513999999999999E-2</v>
      </c>
      <c r="R4517" s="29">
        <v>2.3255999999999999E-2</v>
      </c>
      <c r="S4517" s="29">
        <v>2.9922000000000001E-2</v>
      </c>
      <c r="T4517" s="29">
        <v>0.98470000000000002</v>
      </c>
      <c r="U4517" s="29">
        <v>0.107596</v>
      </c>
      <c r="V4517" s="29">
        <v>0.62250000000000005</v>
      </c>
    </row>
    <row r="4518" spans="1:22" ht="14.25" customHeight="1" x14ac:dyDescent="0.3">
      <c r="A4518" s="57">
        <v>39617</v>
      </c>
      <c r="B4518" s="29">
        <v>16617</v>
      </c>
      <c r="C4518" s="29">
        <v>16457</v>
      </c>
      <c r="D4518" s="29">
        <v>73.44</v>
      </c>
      <c r="E4518" s="29">
        <v>107.88</v>
      </c>
      <c r="F4518" s="29">
        <v>1.5535000000000001</v>
      </c>
      <c r="G4518" s="29">
        <v>9.2700000000000005E-3</v>
      </c>
      <c r="H4518" s="29">
        <v>0.14532</v>
      </c>
      <c r="I4518" s="29"/>
      <c r="J4518" s="29">
        <v>1.9599</v>
      </c>
      <c r="K4518" s="29">
        <v>3.2899999999999999E-2</v>
      </c>
      <c r="L4518" s="29">
        <v>0.307</v>
      </c>
      <c r="M4518" s="29">
        <v>9.7089999999999996E-2</v>
      </c>
      <c r="N4518" s="29">
        <v>1.4590000000000001E-2</v>
      </c>
      <c r="O4518" s="29">
        <v>0.92720000000000002</v>
      </c>
      <c r="P4518" s="29">
        <v>1.4936499999999999</v>
      </c>
      <c r="Q4518" s="29">
        <v>2.2654000000000001E-2</v>
      </c>
      <c r="R4518" s="29">
        <v>2.3275000000000001E-2</v>
      </c>
      <c r="S4518" s="29">
        <v>3.0012E-2</v>
      </c>
      <c r="T4518" s="29">
        <v>0.98319999999999996</v>
      </c>
      <c r="U4518" s="29">
        <v>0.10775899999999999</v>
      </c>
      <c r="V4518" s="29">
        <v>0.62270000000000003</v>
      </c>
    </row>
    <row r="4519" spans="1:22" ht="14.25" customHeight="1" x14ac:dyDescent="0.3">
      <c r="A4519" s="57">
        <v>39616</v>
      </c>
      <c r="B4519" s="29">
        <v>16620</v>
      </c>
      <c r="C4519" s="29">
        <v>16455</v>
      </c>
      <c r="D4519" s="29">
        <v>73.513999999999996</v>
      </c>
      <c r="E4519" s="29">
        <v>107.93</v>
      </c>
      <c r="F4519" s="29">
        <v>1.5510999999999999</v>
      </c>
      <c r="G4519" s="29">
        <v>9.2650000000000007E-3</v>
      </c>
      <c r="H4519" s="29">
        <v>0.14510999999999999</v>
      </c>
      <c r="I4519" s="29"/>
      <c r="J4519" s="29">
        <v>1.9568000000000001</v>
      </c>
      <c r="K4519" s="29">
        <v>3.2971E-2</v>
      </c>
      <c r="L4519" s="29">
        <v>0.30869999999999997</v>
      </c>
      <c r="M4519" s="29">
        <v>9.5839999999999995E-2</v>
      </c>
      <c r="N4519" s="29">
        <v>1.4590000000000001E-2</v>
      </c>
      <c r="O4519" s="29">
        <v>0.92720000000000002</v>
      </c>
      <c r="P4519" s="29">
        <v>1.4936499999999999</v>
      </c>
      <c r="Q4519" s="29">
        <v>2.2699E-2</v>
      </c>
      <c r="R4519" s="29">
        <v>2.3326E-2</v>
      </c>
      <c r="S4519" s="29">
        <v>3.0202E-2</v>
      </c>
      <c r="T4519" s="29">
        <v>0.98160000000000003</v>
      </c>
      <c r="U4519" s="29">
        <v>0.10771799999999999</v>
      </c>
      <c r="V4519" s="29">
        <v>0.621</v>
      </c>
    </row>
    <row r="4520" spans="1:22" ht="14.25" customHeight="1" x14ac:dyDescent="0.3">
      <c r="A4520" s="57">
        <v>39615</v>
      </c>
      <c r="B4520" s="29">
        <v>16618</v>
      </c>
      <c r="C4520" s="29">
        <v>16454</v>
      </c>
      <c r="D4520" s="29">
        <v>73.61</v>
      </c>
      <c r="E4520" s="29">
        <v>108.22</v>
      </c>
      <c r="F4520" s="29">
        <v>1.5477000000000001</v>
      </c>
      <c r="G4520" s="29">
        <v>9.2409999999999992E-3</v>
      </c>
      <c r="H4520" s="29">
        <v>0.14491000000000001</v>
      </c>
      <c r="I4520" s="29"/>
      <c r="J4520" s="29">
        <v>1.9632000000000001</v>
      </c>
      <c r="K4520" s="29">
        <v>3.2911000000000003E-2</v>
      </c>
      <c r="L4520" s="29">
        <v>0.30599999999999999</v>
      </c>
      <c r="M4520" s="29">
        <v>9.6129999999999993E-2</v>
      </c>
      <c r="N4520" s="29">
        <v>1.4590000000000001E-2</v>
      </c>
      <c r="O4520" s="29">
        <v>0.92720000000000002</v>
      </c>
      <c r="P4520" s="29">
        <v>1.49298</v>
      </c>
      <c r="Q4520" s="29">
        <v>2.2468999999999999E-2</v>
      </c>
      <c r="R4520" s="29">
        <v>2.3255999999999999E-2</v>
      </c>
      <c r="S4520" s="29">
        <v>3.0047999999999998E-2</v>
      </c>
      <c r="T4520" s="29">
        <v>0.9768</v>
      </c>
      <c r="U4520" s="29">
        <v>0.107354</v>
      </c>
      <c r="V4520" s="29">
        <v>0.61619999999999997</v>
      </c>
    </row>
    <row r="4521" spans="1:22" ht="14.25" customHeight="1" x14ac:dyDescent="0.3">
      <c r="A4521" s="57">
        <v>39612</v>
      </c>
      <c r="B4521" s="29">
        <v>16611</v>
      </c>
      <c r="C4521" s="29">
        <v>16456</v>
      </c>
      <c r="D4521" s="29">
        <v>74.146000000000001</v>
      </c>
      <c r="E4521" s="29">
        <v>108.19</v>
      </c>
      <c r="F4521" s="29">
        <v>1.538</v>
      </c>
      <c r="G4521" s="29">
        <v>9.2429999999999995E-3</v>
      </c>
      <c r="H4521" s="29">
        <v>0.14487</v>
      </c>
      <c r="I4521" s="29"/>
      <c r="J4521" s="29">
        <v>1.9476</v>
      </c>
      <c r="K4521" s="29">
        <v>3.2759999999999997E-2</v>
      </c>
      <c r="L4521" s="29">
        <v>0.30499999999999999</v>
      </c>
      <c r="M4521" s="29">
        <v>9.5759999999999998E-2</v>
      </c>
      <c r="N4521" s="29">
        <v>1.4590000000000001E-2</v>
      </c>
      <c r="O4521" s="29">
        <v>0.9274</v>
      </c>
      <c r="P4521" s="29">
        <v>1.4933399999999999</v>
      </c>
      <c r="Q4521" s="29">
        <v>2.2516999999999999E-2</v>
      </c>
      <c r="R4521" s="29">
        <v>2.3266999999999999E-2</v>
      </c>
      <c r="S4521" s="29">
        <v>3.0058000000000001E-2</v>
      </c>
      <c r="T4521" s="29">
        <v>0.97150000000000003</v>
      </c>
      <c r="U4521" s="29">
        <v>0.10731400000000001</v>
      </c>
      <c r="V4521" s="29">
        <v>0.61150000000000004</v>
      </c>
    </row>
    <row r="4522" spans="1:22" ht="14.25" customHeight="1" x14ac:dyDescent="0.3">
      <c r="A4522" s="57">
        <v>39611</v>
      </c>
      <c r="B4522" s="29">
        <v>16618</v>
      </c>
      <c r="C4522" s="29">
        <v>16458</v>
      </c>
      <c r="D4522" s="29">
        <v>73.858999999999995</v>
      </c>
      <c r="E4522" s="29">
        <v>107.96</v>
      </c>
      <c r="F4522" s="29">
        <v>1.5439000000000001</v>
      </c>
      <c r="G4522" s="29">
        <v>9.2630000000000004E-3</v>
      </c>
      <c r="H4522" s="29">
        <v>0.14477000000000001</v>
      </c>
      <c r="I4522" s="29"/>
      <c r="J4522" s="29">
        <v>1.9463999999999999</v>
      </c>
      <c r="K4522" s="29">
        <v>3.2889000000000002E-2</v>
      </c>
      <c r="L4522" s="29">
        <v>0.30520000000000003</v>
      </c>
      <c r="M4522" s="29">
        <v>9.6740000000000007E-2</v>
      </c>
      <c r="N4522" s="29">
        <v>1.4590000000000001E-2</v>
      </c>
      <c r="O4522" s="29">
        <v>0.92720000000000002</v>
      </c>
      <c r="P4522" s="29">
        <v>1.4947699999999999</v>
      </c>
      <c r="Q4522" s="29">
        <v>2.2563E-2</v>
      </c>
      <c r="R4522" s="29">
        <v>2.3369999999999998E-2</v>
      </c>
      <c r="S4522" s="29">
        <v>3.0175E-2</v>
      </c>
      <c r="T4522" s="29">
        <v>0.97660000000000002</v>
      </c>
      <c r="U4522" s="29">
        <v>0.10734200000000001</v>
      </c>
      <c r="V4522" s="29">
        <v>0.61199999999999999</v>
      </c>
    </row>
    <row r="4523" spans="1:22" ht="14.25" customHeight="1" x14ac:dyDescent="0.3">
      <c r="A4523" s="57">
        <v>39610</v>
      </c>
      <c r="B4523" s="29">
        <v>16624</v>
      </c>
      <c r="C4523" s="29">
        <v>16461</v>
      </c>
      <c r="D4523" s="29">
        <v>73.209000000000003</v>
      </c>
      <c r="E4523" s="29">
        <v>106.97</v>
      </c>
      <c r="F4523" s="29">
        <v>1.5551999999999999</v>
      </c>
      <c r="G4523" s="29">
        <v>9.3489999999999997E-3</v>
      </c>
      <c r="H4523" s="29">
        <v>0.14455000000000001</v>
      </c>
      <c r="I4523" s="29"/>
      <c r="J4523" s="29">
        <v>1.9632000000000001</v>
      </c>
      <c r="K4523" s="29">
        <v>3.2889000000000002E-2</v>
      </c>
      <c r="L4523" s="29">
        <v>0.30559999999999998</v>
      </c>
      <c r="M4523" s="29">
        <v>9.7040000000000001E-2</v>
      </c>
      <c r="N4523" s="29">
        <v>1.4590000000000001E-2</v>
      </c>
      <c r="O4523" s="29">
        <v>0.92720000000000002</v>
      </c>
      <c r="P4523" s="29">
        <v>1.48976</v>
      </c>
      <c r="Q4523" s="29">
        <v>2.2572999999999999E-2</v>
      </c>
      <c r="R4523" s="29">
        <v>2.3348000000000001E-2</v>
      </c>
      <c r="S4523" s="29">
        <v>3.023E-2</v>
      </c>
      <c r="T4523" s="29">
        <v>0.98050000000000004</v>
      </c>
      <c r="U4523" s="29">
        <v>0.107325</v>
      </c>
      <c r="V4523" s="29">
        <v>0.61</v>
      </c>
    </row>
    <row r="4524" spans="1:22" ht="14.25" customHeight="1" x14ac:dyDescent="0.3">
      <c r="A4524" s="57">
        <v>39609</v>
      </c>
      <c r="B4524" s="29">
        <v>16295</v>
      </c>
      <c r="C4524" s="29">
        <v>16139</v>
      </c>
      <c r="D4524" s="29">
        <v>73.695999999999998</v>
      </c>
      <c r="E4524" s="29">
        <v>107.44</v>
      </c>
      <c r="F4524" s="29">
        <v>1.5467</v>
      </c>
      <c r="G4524" s="29">
        <v>9.3080000000000003E-3</v>
      </c>
      <c r="H4524" s="29">
        <v>0.14451</v>
      </c>
      <c r="I4524" s="29"/>
      <c r="J4524" s="29">
        <v>1.9543999999999999</v>
      </c>
      <c r="K4524" s="29">
        <v>3.2872999999999999E-2</v>
      </c>
      <c r="L4524" s="29">
        <v>0.30599999999999999</v>
      </c>
      <c r="M4524" s="29">
        <v>9.7369999999999998E-2</v>
      </c>
      <c r="N4524" s="29">
        <v>1.4590000000000001E-2</v>
      </c>
      <c r="O4524" s="29">
        <v>0.92679999999999996</v>
      </c>
      <c r="P4524" s="29">
        <v>1.4760200000000001</v>
      </c>
      <c r="Q4524" s="29">
        <v>2.2558000000000002E-2</v>
      </c>
      <c r="R4524" s="29">
        <v>2.3210000000000001E-2</v>
      </c>
      <c r="S4524" s="29">
        <v>3.0256999999999999E-2</v>
      </c>
      <c r="T4524" s="29">
        <v>0.97840000000000005</v>
      </c>
      <c r="U4524" s="29">
        <v>0.106986</v>
      </c>
      <c r="V4524" s="29">
        <v>0.60819999999999996</v>
      </c>
    </row>
    <row r="4525" spans="1:22" ht="14.25" customHeight="1" x14ac:dyDescent="0.3">
      <c r="A4525" s="57">
        <v>39608</v>
      </c>
      <c r="B4525" s="29">
        <v>16287</v>
      </c>
      <c r="C4525" s="29">
        <v>16132</v>
      </c>
      <c r="D4525" s="29">
        <v>72.853999999999999</v>
      </c>
      <c r="E4525" s="29">
        <v>106.31</v>
      </c>
      <c r="F4525" s="29">
        <v>1.5646</v>
      </c>
      <c r="G4525" s="29">
        <v>9.4059999999999994E-3</v>
      </c>
      <c r="H4525" s="29">
        <v>0.14444000000000001</v>
      </c>
      <c r="I4525" s="29"/>
      <c r="J4525" s="29">
        <v>1.9751000000000001</v>
      </c>
      <c r="K4525" s="29">
        <v>3.2975999999999998E-2</v>
      </c>
      <c r="L4525" s="29">
        <v>0.30649999999999999</v>
      </c>
      <c r="M4525" s="29">
        <v>9.6750000000000003E-2</v>
      </c>
      <c r="N4525" s="29">
        <v>1.4590000000000001E-2</v>
      </c>
      <c r="O4525" s="29">
        <v>0.92710000000000004</v>
      </c>
      <c r="P4525" s="29">
        <v>1.4782</v>
      </c>
      <c r="Q4525" s="29">
        <v>2.2565000000000002E-2</v>
      </c>
      <c r="R4525" s="29">
        <v>2.3283000000000002E-2</v>
      </c>
      <c r="S4525" s="29">
        <v>3.0093000000000002E-2</v>
      </c>
      <c r="T4525" s="29">
        <v>0.97709999999999997</v>
      </c>
      <c r="U4525" s="29">
        <v>0.106986</v>
      </c>
      <c r="V4525" s="29">
        <v>0.61539999999999995</v>
      </c>
    </row>
    <row r="4526" spans="1:22" ht="14.25" customHeight="1" x14ac:dyDescent="0.3">
      <c r="A4526" s="57">
        <v>39605</v>
      </c>
      <c r="B4526" s="29">
        <v>16284</v>
      </c>
      <c r="C4526" s="29">
        <v>16124</v>
      </c>
      <c r="D4526" s="29">
        <v>72.39</v>
      </c>
      <c r="E4526" s="29">
        <v>104.93</v>
      </c>
      <c r="F4526" s="29">
        <v>1.5778000000000001</v>
      </c>
      <c r="G4526" s="29">
        <v>9.5309999999999995E-3</v>
      </c>
      <c r="H4526" s="29">
        <v>0.14445</v>
      </c>
      <c r="I4526" s="29"/>
      <c r="J4526" s="29">
        <v>1.9708000000000001</v>
      </c>
      <c r="K4526" s="29">
        <v>3.2868000000000001E-2</v>
      </c>
      <c r="L4526" s="29">
        <v>0.30669999999999997</v>
      </c>
      <c r="M4526" s="29">
        <v>9.6970000000000001E-2</v>
      </c>
      <c r="N4526" s="29">
        <v>1.4590000000000001E-2</v>
      </c>
      <c r="O4526" s="29">
        <v>0.92700000000000005</v>
      </c>
      <c r="P4526" s="29">
        <v>1.48258</v>
      </c>
      <c r="Q4526" s="29">
        <v>2.2679999999999999E-2</v>
      </c>
      <c r="R4526" s="29">
        <v>2.324E-2</v>
      </c>
      <c r="S4526" s="29">
        <v>3.0203000000000001E-2</v>
      </c>
      <c r="T4526" s="29">
        <v>0.98070000000000002</v>
      </c>
      <c r="U4526" s="29">
        <v>0.10695200000000001</v>
      </c>
      <c r="V4526" s="29">
        <v>0.61419999999999997</v>
      </c>
    </row>
    <row r="4527" spans="1:22" ht="14.25" customHeight="1" x14ac:dyDescent="0.3">
      <c r="A4527" s="57">
        <v>39604</v>
      </c>
      <c r="B4527" s="29">
        <v>16277</v>
      </c>
      <c r="C4527" s="29">
        <v>16117</v>
      </c>
      <c r="D4527" s="29">
        <v>73.037999999999997</v>
      </c>
      <c r="E4527" s="29">
        <v>105.94</v>
      </c>
      <c r="F4527" s="29">
        <v>1.5592999999999999</v>
      </c>
      <c r="G4527" s="29">
        <v>9.4380000000000002E-3</v>
      </c>
      <c r="H4527" s="29">
        <v>0.14394999999999999</v>
      </c>
      <c r="I4527" s="29"/>
      <c r="J4527" s="29">
        <v>1.9584999999999999</v>
      </c>
      <c r="K4527" s="29">
        <v>3.2905999999999998E-2</v>
      </c>
      <c r="L4527" s="29">
        <v>0.307</v>
      </c>
      <c r="M4527" s="29">
        <v>9.7680000000000003E-2</v>
      </c>
      <c r="N4527" s="29">
        <v>1.4590000000000001E-2</v>
      </c>
      <c r="O4527" s="29">
        <v>0.92720000000000002</v>
      </c>
      <c r="P4527" s="29">
        <v>1.48258</v>
      </c>
      <c r="Q4527" s="29">
        <v>2.274E-2</v>
      </c>
      <c r="R4527" s="29">
        <v>2.3255999999999999E-2</v>
      </c>
      <c r="S4527" s="29">
        <v>3.0367999999999999E-2</v>
      </c>
      <c r="T4527" s="29">
        <v>0.98240000000000005</v>
      </c>
      <c r="U4527" s="29">
        <v>0.107469</v>
      </c>
      <c r="V4527" s="29">
        <v>0.61470000000000002</v>
      </c>
    </row>
    <row r="4528" spans="1:22" ht="14.25" customHeight="1" x14ac:dyDescent="0.3">
      <c r="A4528" s="57">
        <v>39603</v>
      </c>
      <c r="B4528" s="29">
        <v>16267</v>
      </c>
      <c r="C4528" s="29">
        <v>16107</v>
      </c>
      <c r="D4528" s="29">
        <v>73.424000000000007</v>
      </c>
      <c r="E4528" s="29">
        <v>105.23</v>
      </c>
      <c r="F4528" s="29">
        <v>1.544</v>
      </c>
      <c r="G4528" s="29">
        <v>9.5040000000000003E-3</v>
      </c>
      <c r="H4528" s="29">
        <v>0.14413999999999999</v>
      </c>
      <c r="I4528" s="29"/>
      <c r="J4528" s="29">
        <v>1.9557</v>
      </c>
      <c r="K4528" s="29">
        <v>3.2862000000000002E-2</v>
      </c>
      <c r="L4528" s="29">
        <v>0.3075</v>
      </c>
      <c r="M4528" s="29">
        <v>9.8080000000000001E-2</v>
      </c>
      <c r="N4528" s="29">
        <v>1.4590000000000001E-2</v>
      </c>
      <c r="O4528" s="29">
        <v>0.92720000000000002</v>
      </c>
      <c r="P4528" s="29">
        <v>1.4827999999999999</v>
      </c>
      <c r="Q4528" s="29">
        <v>2.2738000000000001E-2</v>
      </c>
      <c r="R4528" s="29">
        <v>2.3304999999999999E-2</v>
      </c>
      <c r="S4528" s="29">
        <v>3.0571999999999998E-2</v>
      </c>
      <c r="T4528" s="29">
        <v>0.98380000000000001</v>
      </c>
      <c r="U4528" s="29">
        <v>0.107308</v>
      </c>
      <c r="V4528" s="29">
        <v>0.61419999999999997</v>
      </c>
    </row>
    <row r="4529" spans="1:22" ht="14.25" customHeight="1" x14ac:dyDescent="0.3">
      <c r="A4529" s="57">
        <v>39602</v>
      </c>
      <c r="B4529" s="29">
        <v>16255</v>
      </c>
      <c r="C4529" s="29">
        <v>16099</v>
      </c>
      <c r="D4529" s="29">
        <v>73.239999999999995</v>
      </c>
      <c r="E4529" s="29">
        <v>105.09</v>
      </c>
      <c r="F4529" s="29">
        <v>1.5445</v>
      </c>
      <c r="G4529" s="29">
        <v>9.5149999999999992E-3</v>
      </c>
      <c r="H4529" s="29">
        <v>0.1444</v>
      </c>
      <c r="I4529" s="29"/>
      <c r="J4529" s="29">
        <v>1.9634</v>
      </c>
      <c r="K4529" s="29">
        <v>3.2905999999999998E-2</v>
      </c>
      <c r="L4529" s="29">
        <v>0.30930000000000002</v>
      </c>
      <c r="M4529" s="29">
        <v>9.8369999999999999E-2</v>
      </c>
      <c r="N4529" s="29">
        <v>1.4590000000000001E-2</v>
      </c>
      <c r="O4529" s="29">
        <v>0.92710000000000004</v>
      </c>
      <c r="P4529" s="29">
        <v>1.4881</v>
      </c>
      <c r="Q4529" s="29">
        <v>2.2886E-2</v>
      </c>
      <c r="R4529" s="29">
        <v>2.3512999999999999E-2</v>
      </c>
      <c r="S4529" s="29">
        <v>3.0667E-2</v>
      </c>
      <c r="T4529" s="29">
        <v>0.99109999999999998</v>
      </c>
      <c r="U4529" s="29">
        <v>0.107331</v>
      </c>
      <c r="V4529" s="29">
        <v>0.61240000000000006</v>
      </c>
    </row>
    <row r="4530" spans="1:22" ht="14.25" customHeight="1" x14ac:dyDescent="0.3">
      <c r="A4530" s="57">
        <v>39601</v>
      </c>
      <c r="B4530" s="29">
        <v>16250</v>
      </c>
      <c r="C4530" s="29">
        <v>16094</v>
      </c>
      <c r="D4530" s="29">
        <v>72.929000000000002</v>
      </c>
      <c r="E4530" s="29">
        <v>104.43</v>
      </c>
      <c r="F4530" s="29">
        <v>1.5537000000000001</v>
      </c>
      <c r="G4530" s="29">
        <v>9.5759999999999994E-3</v>
      </c>
      <c r="H4530" s="29">
        <v>0.14424000000000001</v>
      </c>
      <c r="I4530" s="29"/>
      <c r="J4530" s="29">
        <v>1.9671000000000001</v>
      </c>
      <c r="K4530" s="29">
        <v>3.3140000000000003E-2</v>
      </c>
      <c r="L4530" s="29">
        <v>0.31019999999999998</v>
      </c>
      <c r="M4530" s="29">
        <v>9.7780000000000006E-2</v>
      </c>
      <c r="N4530" s="29">
        <v>1.4590000000000001E-2</v>
      </c>
      <c r="O4530" s="29">
        <v>0.92689999999999995</v>
      </c>
      <c r="P4530" s="29">
        <v>1.48699</v>
      </c>
      <c r="Q4530" s="29">
        <v>2.3040999999999999E-2</v>
      </c>
      <c r="R4530" s="29">
        <v>2.3549E-2</v>
      </c>
      <c r="S4530" s="29">
        <v>3.0713000000000001E-2</v>
      </c>
      <c r="T4530" s="29">
        <v>0.99870000000000003</v>
      </c>
      <c r="U4530" s="29">
        <v>0.107527</v>
      </c>
      <c r="V4530" s="29">
        <v>0.61519999999999997</v>
      </c>
    </row>
    <row r="4531" spans="1:22" ht="14.25" customHeight="1" x14ac:dyDescent="0.3">
      <c r="A4531" s="57">
        <v>39598</v>
      </c>
      <c r="B4531" s="29">
        <v>16246</v>
      </c>
      <c r="C4531" s="29">
        <v>16086</v>
      </c>
      <c r="D4531" s="29">
        <v>72.879000000000005</v>
      </c>
      <c r="E4531" s="29">
        <v>105.52</v>
      </c>
      <c r="F4531" s="29">
        <v>1.5553999999999999</v>
      </c>
      <c r="G4531" s="29">
        <v>9.4769999999999993E-3</v>
      </c>
      <c r="H4531" s="29">
        <v>0.14404</v>
      </c>
      <c r="I4531" s="29"/>
      <c r="J4531" s="29">
        <v>1.9823</v>
      </c>
      <c r="K4531" s="29">
        <v>3.2960000000000003E-2</v>
      </c>
      <c r="L4531" s="29">
        <v>0.30969999999999998</v>
      </c>
      <c r="M4531" s="29">
        <v>9.7250000000000003E-2</v>
      </c>
      <c r="N4531" s="29">
        <v>1.4590000000000001E-2</v>
      </c>
      <c r="O4531" s="29">
        <v>0.92689999999999995</v>
      </c>
      <c r="P4531" s="29">
        <v>1.4947699999999999</v>
      </c>
      <c r="Q4531" s="29">
        <v>2.3022999999999998E-2</v>
      </c>
      <c r="R4531" s="29">
        <v>2.3688000000000001E-2</v>
      </c>
      <c r="S4531" s="29">
        <v>3.0779000000000001E-2</v>
      </c>
      <c r="T4531" s="29">
        <v>1.0065999999999999</v>
      </c>
      <c r="U4531" s="29">
        <v>0.10741100000000001</v>
      </c>
      <c r="V4531" s="29">
        <v>0.61499999999999999</v>
      </c>
    </row>
    <row r="4532" spans="1:22" ht="14.25" customHeight="1" x14ac:dyDescent="0.3">
      <c r="A4532" s="57">
        <v>39597</v>
      </c>
      <c r="B4532" s="29">
        <v>16237</v>
      </c>
      <c r="C4532" s="29">
        <v>16077</v>
      </c>
      <c r="D4532" s="29">
        <v>73.022999999999996</v>
      </c>
      <c r="E4532" s="29">
        <v>105.51</v>
      </c>
      <c r="F4532" s="29">
        <v>1.5519000000000001</v>
      </c>
      <c r="G4532" s="29">
        <v>9.4780000000000003E-3</v>
      </c>
      <c r="H4532" s="29">
        <v>0.14410999999999999</v>
      </c>
      <c r="I4532" s="29"/>
      <c r="J4532" s="29">
        <v>1.9765999999999999</v>
      </c>
      <c r="K4532" s="29">
        <v>3.2829999999999998E-2</v>
      </c>
      <c r="L4532" s="29">
        <v>0.30719999999999997</v>
      </c>
      <c r="M4532" s="29">
        <v>9.7030000000000005E-2</v>
      </c>
      <c r="N4532" s="29">
        <v>1.4590000000000001E-2</v>
      </c>
      <c r="O4532" s="29">
        <v>0.92710000000000004</v>
      </c>
      <c r="P4532" s="29">
        <v>1.4870099999999999</v>
      </c>
      <c r="Q4532" s="29">
        <v>2.2752999999999999E-2</v>
      </c>
      <c r="R4532" s="29">
        <v>2.3563000000000001E-2</v>
      </c>
      <c r="S4532" s="29">
        <v>3.0779999999999998E-2</v>
      </c>
      <c r="T4532" s="29">
        <v>1.0125</v>
      </c>
      <c r="U4532" s="29">
        <v>0.107498</v>
      </c>
      <c r="V4532" s="29">
        <v>0.61070000000000002</v>
      </c>
    </row>
    <row r="4533" spans="1:22" ht="14.25" customHeight="1" x14ac:dyDescent="0.3">
      <c r="A4533" s="57">
        <v>39596</v>
      </c>
      <c r="B4533" s="29">
        <v>16219</v>
      </c>
      <c r="C4533" s="29">
        <v>16069</v>
      </c>
      <c r="D4533" s="29">
        <v>72.546999999999997</v>
      </c>
      <c r="E4533" s="29">
        <v>104.69</v>
      </c>
      <c r="F4533" s="29">
        <v>1.5638000000000001</v>
      </c>
      <c r="G4533" s="29">
        <v>9.5519999999999997E-3</v>
      </c>
      <c r="H4533" s="29">
        <v>0.14399999999999999</v>
      </c>
      <c r="I4533" s="29"/>
      <c r="J4533" s="29">
        <v>1.9813000000000001</v>
      </c>
      <c r="K4533" s="29">
        <v>3.2754999999999999E-2</v>
      </c>
      <c r="L4533" s="29">
        <v>0.30859999999999999</v>
      </c>
      <c r="M4533" s="29">
        <v>9.6549999999999997E-2</v>
      </c>
      <c r="N4533" s="29">
        <v>1.4590000000000001E-2</v>
      </c>
      <c r="O4533" s="29">
        <v>0.92710000000000004</v>
      </c>
      <c r="P4533" s="29">
        <v>1.4705999999999999</v>
      </c>
      <c r="Q4533" s="29">
        <v>2.2962E-2</v>
      </c>
      <c r="R4533" s="29">
        <v>2.3377999999999999E-2</v>
      </c>
      <c r="S4533" s="29">
        <v>3.0887999999999999E-2</v>
      </c>
      <c r="T4533" s="29">
        <v>1.01</v>
      </c>
      <c r="U4533" s="29">
        <v>0.107539</v>
      </c>
      <c r="V4533" s="29">
        <v>0.60509999999999997</v>
      </c>
    </row>
    <row r="4534" spans="1:22" ht="14.25" customHeight="1" x14ac:dyDescent="0.3">
      <c r="A4534" s="57">
        <v>39595</v>
      </c>
      <c r="B4534" s="29">
        <v>16220</v>
      </c>
      <c r="C4534" s="29">
        <v>16060</v>
      </c>
      <c r="D4534" s="29">
        <v>72.337999999999994</v>
      </c>
      <c r="E4534" s="29">
        <v>104.24</v>
      </c>
      <c r="F4534" s="29">
        <v>1.5690999999999999</v>
      </c>
      <c r="G4534" s="29">
        <v>9.5940000000000001E-3</v>
      </c>
      <c r="H4534" s="29">
        <v>0.14388000000000001</v>
      </c>
      <c r="I4534" s="29"/>
      <c r="J4534" s="29">
        <v>1.9762999999999999</v>
      </c>
      <c r="K4534" s="29">
        <v>3.2723000000000002E-2</v>
      </c>
      <c r="L4534" s="29">
        <v>0.30819999999999997</v>
      </c>
      <c r="M4534" s="29">
        <v>9.5909999999999995E-2</v>
      </c>
      <c r="N4534" s="29">
        <v>1.4579999999999999E-2</v>
      </c>
      <c r="O4534" s="29">
        <v>0.92720000000000002</v>
      </c>
      <c r="P4534" s="29">
        <v>1.4670300000000001</v>
      </c>
      <c r="Q4534" s="29">
        <v>2.3054999999999999E-2</v>
      </c>
      <c r="R4534" s="29">
        <v>2.3272000000000001E-2</v>
      </c>
      <c r="S4534" s="29">
        <v>3.1060999999999998E-2</v>
      </c>
      <c r="T4534" s="29">
        <v>1.0062</v>
      </c>
      <c r="U4534" s="29">
        <v>0.10700900000000001</v>
      </c>
      <c r="V4534" s="29">
        <v>0.59950000000000003</v>
      </c>
    </row>
    <row r="4535" spans="1:22" ht="14.25" customHeight="1" x14ac:dyDescent="0.3">
      <c r="A4535" s="57">
        <v>39594</v>
      </c>
      <c r="B4535" s="29">
        <v>16206</v>
      </c>
      <c r="C4535" s="29">
        <v>16051</v>
      </c>
      <c r="D4535" s="29">
        <v>71.989999999999995</v>
      </c>
      <c r="E4535" s="29">
        <v>103.44</v>
      </c>
      <c r="F4535" s="29">
        <v>1.577</v>
      </c>
      <c r="G4535" s="29">
        <v>9.6679999999999995E-3</v>
      </c>
      <c r="H4535" s="29">
        <v>0.14416000000000001</v>
      </c>
      <c r="I4535" s="29"/>
      <c r="J4535" s="29">
        <v>1.9821</v>
      </c>
      <c r="K4535" s="29">
        <v>3.2788999999999999E-2</v>
      </c>
      <c r="L4535" s="29">
        <v>0.30940000000000001</v>
      </c>
      <c r="M4535" s="29">
        <v>9.536E-2</v>
      </c>
      <c r="N4535" s="29">
        <v>1.4579999999999999E-2</v>
      </c>
      <c r="O4535" s="29">
        <v>0.92859999999999998</v>
      </c>
      <c r="P4535" s="29">
        <v>1.4727600000000001</v>
      </c>
      <c r="Q4535" s="29">
        <v>2.2967000000000001E-2</v>
      </c>
      <c r="R4535" s="29">
        <v>2.3401000000000002E-2</v>
      </c>
      <c r="S4535" s="29">
        <v>3.1175999999999999E-2</v>
      </c>
      <c r="T4535" s="29">
        <v>1.0089999999999999</v>
      </c>
      <c r="U4535" s="29">
        <v>0.106975</v>
      </c>
      <c r="V4535" s="29">
        <v>0.60319999999999996</v>
      </c>
    </row>
    <row r="4536" spans="1:22" ht="14.25" customHeight="1" x14ac:dyDescent="0.3">
      <c r="A4536" s="57">
        <v>39591</v>
      </c>
      <c r="B4536" s="29">
        <v>16199</v>
      </c>
      <c r="C4536" s="29">
        <v>16044</v>
      </c>
      <c r="D4536" s="29">
        <v>71.888000000000005</v>
      </c>
      <c r="E4536" s="29">
        <v>103.38</v>
      </c>
      <c r="F4536" s="29">
        <v>1.5762</v>
      </c>
      <c r="G4536" s="29">
        <v>9.6729999999999993E-3</v>
      </c>
      <c r="H4536" s="29">
        <v>0.14405999999999999</v>
      </c>
      <c r="I4536" s="29"/>
      <c r="J4536" s="29">
        <v>1.9798</v>
      </c>
      <c r="K4536" s="29">
        <v>3.2807999999999997E-2</v>
      </c>
      <c r="L4536" s="29">
        <v>0.31080000000000002</v>
      </c>
      <c r="M4536" s="29">
        <v>9.5630000000000007E-2</v>
      </c>
      <c r="N4536" s="29">
        <v>1.4579999999999999E-2</v>
      </c>
      <c r="O4536" s="29">
        <v>0.92720000000000002</v>
      </c>
      <c r="P4536" s="29">
        <v>1.4619899999999999</v>
      </c>
      <c r="Q4536" s="29">
        <v>2.3064999999999999E-2</v>
      </c>
      <c r="R4536" s="29">
        <v>2.3421999999999998E-2</v>
      </c>
      <c r="S4536" s="29">
        <v>3.1182000000000001E-2</v>
      </c>
      <c r="T4536" s="29">
        <v>1.0102</v>
      </c>
      <c r="U4536" s="29">
        <v>0.107239</v>
      </c>
      <c r="V4536" s="29">
        <v>0.60229999999999995</v>
      </c>
    </row>
    <row r="4537" spans="1:22" ht="14.25" customHeight="1" x14ac:dyDescent="0.3">
      <c r="A4537" s="57">
        <v>39590</v>
      </c>
      <c r="B4537" s="29">
        <v>16191</v>
      </c>
      <c r="C4537" s="29">
        <v>16037</v>
      </c>
      <c r="D4537" s="29">
        <v>71.899000000000001</v>
      </c>
      <c r="E4537" s="29">
        <v>104.08</v>
      </c>
      <c r="F4537" s="29">
        <v>1.5732999999999999</v>
      </c>
      <c r="G4537" s="29">
        <v>9.6080000000000002E-3</v>
      </c>
      <c r="H4537" s="29">
        <v>0.14402000000000001</v>
      </c>
      <c r="I4537" s="29"/>
      <c r="J4537" s="29">
        <v>1.9803999999999999</v>
      </c>
      <c r="K4537" s="29">
        <v>3.2899999999999999E-2</v>
      </c>
      <c r="L4537" s="29">
        <v>0.31159999999999999</v>
      </c>
      <c r="M4537" s="29">
        <v>9.5759999999999998E-2</v>
      </c>
      <c r="N4537" s="29">
        <v>1.4579999999999999E-2</v>
      </c>
      <c r="O4537" s="29">
        <v>0.92800000000000005</v>
      </c>
      <c r="P4537" s="29">
        <v>1.44249</v>
      </c>
      <c r="Q4537" s="29">
        <v>2.3015000000000001E-2</v>
      </c>
      <c r="R4537" s="29">
        <v>2.3314999999999999E-2</v>
      </c>
      <c r="S4537" s="29">
        <v>3.1303999999999998E-2</v>
      </c>
      <c r="T4537" s="29">
        <v>1.0156000000000001</v>
      </c>
      <c r="U4537" s="29">
        <v>0.10727299999999999</v>
      </c>
      <c r="V4537" s="29">
        <v>0.60319999999999996</v>
      </c>
    </row>
    <row r="4538" spans="1:22" ht="14.25" customHeight="1" x14ac:dyDescent="0.3">
      <c r="A4538" s="57">
        <v>39589</v>
      </c>
      <c r="B4538" s="29">
        <v>16184</v>
      </c>
      <c r="C4538" s="29">
        <v>16029</v>
      </c>
      <c r="D4538" s="29">
        <v>71.938000000000002</v>
      </c>
      <c r="E4538" s="29">
        <v>103.06</v>
      </c>
      <c r="F4538" s="29">
        <v>1.5794999999999999</v>
      </c>
      <c r="G4538" s="29">
        <v>9.7040000000000008E-3</v>
      </c>
      <c r="H4538" s="29">
        <v>0.14369999999999999</v>
      </c>
      <c r="I4538" s="29"/>
      <c r="J4538" s="29">
        <v>1.9732000000000001</v>
      </c>
      <c r="K4538" s="29">
        <v>3.2878999999999999E-2</v>
      </c>
      <c r="L4538" s="29">
        <v>0.31040000000000001</v>
      </c>
      <c r="M4538" s="29">
        <v>9.5990000000000006E-2</v>
      </c>
      <c r="N4538" s="29">
        <v>1.4579999999999999E-2</v>
      </c>
      <c r="O4538" s="29">
        <v>0.92849999999999999</v>
      </c>
      <c r="P4538" s="29">
        <v>1.4347300000000001</v>
      </c>
      <c r="Q4538" s="29">
        <v>2.3156E-2</v>
      </c>
      <c r="R4538" s="29">
        <v>2.3264E-2</v>
      </c>
      <c r="S4538" s="29">
        <v>3.1392000000000003E-2</v>
      </c>
      <c r="T4538" s="29">
        <v>1.0164</v>
      </c>
      <c r="U4538" s="29">
        <v>0.10763200000000001</v>
      </c>
      <c r="V4538" s="29">
        <v>0.60329999999999995</v>
      </c>
    </row>
    <row r="4539" spans="1:22" ht="14.25" customHeight="1" x14ac:dyDescent="0.3">
      <c r="A4539" s="57">
        <v>39588</v>
      </c>
      <c r="B4539" s="29">
        <v>16177</v>
      </c>
      <c r="C4539" s="29">
        <v>16022</v>
      </c>
      <c r="D4539" s="29">
        <v>72.405000000000001</v>
      </c>
      <c r="E4539" s="29">
        <v>103.68</v>
      </c>
      <c r="F4539" s="29">
        <v>1.5646</v>
      </c>
      <c r="G4539" s="29">
        <v>9.6450000000000008E-3</v>
      </c>
      <c r="H4539" s="29">
        <v>0.14338000000000001</v>
      </c>
      <c r="I4539" s="29"/>
      <c r="J4539" s="29">
        <v>1.9682999999999999</v>
      </c>
      <c r="K4539" s="29">
        <v>3.2701000000000001E-2</v>
      </c>
      <c r="L4539" s="29">
        <v>0.30769999999999997</v>
      </c>
      <c r="M4539" s="29">
        <v>9.5439999999999997E-2</v>
      </c>
      <c r="N4539" s="29">
        <v>1.4579999999999999E-2</v>
      </c>
      <c r="O4539" s="29">
        <v>0.92749999999999999</v>
      </c>
      <c r="P4539" s="29">
        <v>1.4352499999999999</v>
      </c>
      <c r="Q4539" s="29">
        <v>2.3460000000000002E-2</v>
      </c>
      <c r="R4539" s="29">
        <v>2.3446999999999999E-2</v>
      </c>
      <c r="S4539" s="29">
        <v>3.1254999999999998E-2</v>
      </c>
      <c r="T4539" s="29">
        <v>1.0078</v>
      </c>
      <c r="U4539" s="29">
        <v>0.107458</v>
      </c>
      <c r="V4539" s="29">
        <v>0.60550000000000004</v>
      </c>
    </row>
    <row r="4540" spans="1:22" ht="14.25" customHeight="1" x14ac:dyDescent="0.3">
      <c r="A4540" s="57">
        <v>39587</v>
      </c>
      <c r="B4540" s="29">
        <v>16174</v>
      </c>
      <c r="C4540" s="29">
        <v>16017</v>
      </c>
      <c r="D4540" s="29">
        <v>73.045000000000002</v>
      </c>
      <c r="E4540" s="29">
        <v>104.33</v>
      </c>
      <c r="F4540" s="29">
        <v>1.5509999999999999</v>
      </c>
      <c r="G4540" s="29">
        <v>9.5849999999999998E-3</v>
      </c>
      <c r="H4540" s="29">
        <v>0.14341999999999999</v>
      </c>
      <c r="I4540" s="29"/>
      <c r="J4540" s="29">
        <v>1.9489000000000001</v>
      </c>
      <c r="K4540" s="29">
        <v>3.2776E-2</v>
      </c>
      <c r="L4540" s="29">
        <v>0.3085</v>
      </c>
      <c r="M4540" s="29">
        <v>9.6009999999999998E-2</v>
      </c>
      <c r="N4540" s="29">
        <v>1.4579999999999999E-2</v>
      </c>
      <c r="O4540" s="29">
        <v>0.92749999999999999</v>
      </c>
      <c r="P4540" s="29">
        <v>1.4437500000000001</v>
      </c>
      <c r="Q4540" s="29">
        <v>2.3418999999999999E-2</v>
      </c>
      <c r="R4540" s="29">
        <v>2.3526999999999999E-2</v>
      </c>
      <c r="S4540" s="29">
        <v>3.1032000000000001E-2</v>
      </c>
      <c r="T4540" s="29">
        <v>1.0085999999999999</v>
      </c>
      <c r="U4540" s="29">
        <v>0.107469</v>
      </c>
      <c r="V4540" s="29">
        <v>0.60570000000000002</v>
      </c>
    </row>
    <row r="4541" spans="1:22" ht="14.25" customHeight="1" x14ac:dyDescent="0.3">
      <c r="A4541" s="57">
        <v>39584</v>
      </c>
      <c r="B4541" s="29">
        <v>16161</v>
      </c>
      <c r="C4541" s="29">
        <v>16013</v>
      </c>
      <c r="D4541" s="29">
        <v>72.843999999999994</v>
      </c>
      <c r="E4541" s="29">
        <v>104.05</v>
      </c>
      <c r="F4541" s="29">
        <v>1.5577000000000001</v>
      </c>
      <c r="G4541" s="29">
        <v>9.6100000000000005E-3</v>
      </c>
      <c r="H4541" s="29">
        <v>0.14305999999999999</v>
      </c>
      <c r="I4541" s="29"/>
      <c r="J4541" s="29">
        <v>1.9571000000000001</v>
      </c>
      <c r="K4541" s="29">
        <v>3.2701000000000001E-2</v>
      </c>
      <c r="L4541" s="29">
        <v>0.309</v>
      </c>
      <c r="M4541" s="29">
        <v>9.6339999999999995E-2</v>
      </c>
      <c r="N4541" s="29">
        <v>1.4579999999999999E-2</v>
      </c>
      <c r="O4541" s="29">
        <v>0.92749999999999999</v>
      </c>
      <c r="P4541" s="29">
        <v>1.4471799999999999</v>
      </c>
      <c r="Q4541" s="29">
        <v>2.3446999999999999E-2</v>
      </c>
      <c r="R4541" s="29">
        <v>2.3498999999999999E-2</v>
      </c>
      <c r="S4541" s="29">
        <v>3.0879E-2</v>
      </c>
      <c r="T4541" s="29">
        <v>1.0007999999999999</v>
      </c>
      <c r="U4541" s="29">
        <v>0.107354</v>
      </c>
      <c r="V4541" s="29">
        <v>0.60960000000000003</v>
      </c>
    </row>
    <row r="4542" spans="1:22" ht="14.25" customHeight="1" x14ac:dyDescent="0.3">
      <c r="A4542" s="57">
        <v>39583</v>
      </c>
      <c r="B4542" s="29">
        <v>16158</v>
      </c>
      <c r="C4542" s="29">
        <v>16003</v>
      </c>
      <c r="D4542" s="29">
        <v>73.349999999999994</v>
      </c>
      <c r="E4542" s="29">
        <v>104.75</v>
      </c>
      <c r="F4542" s="29">
        <v>1.5448</v>
      </c>
      <c r="G4542" s="29">
        <v>9.5469999999999999E-3</v>
      </c>
      <c r="H4542" s="29">
        <v>0.14297000000000001</v>
      </c>
      <c r="I4542" s="29"/>
      <c r="J4542" s="29">
        <v>1.9472</v>
      </c>
      <c r="K4542" s="29">
        <v>3.2419999999999997E-2</v>
      </c>
      <c r="L4542" s="29">
        <v>0.30740000000000001</v>
      </c>
      <c r="M4542" s="29">
        <v>9.5680000000000001E-2</v>
      </c>
      <c r="N4542" s="29">
        <v>1.4579999999999999E-2</v>
      </c>
      <c r="O4542" s="29">
        <v>0.92759999999999998</v>
      </c>
      <c r="P4542" s="29">
        <v>1.4466699999999999</v>
      </c>
      <c r="Q4542" s="29">
        <v>2.3473999999999998E-2</v>
      </c>
      <c r="R4542" s="29">
        <v>2.3477000000000001E-2</v>
      </c>
      <c r="S4542" s="29">
        <v>3.0841E-2</v>
      </c>
      <c r="T4542" s="29">
        <v>1.0002</v>
      </c>
      <c r="U4542" s="29">
        <v>0.107423</v>
      </c>
      <c r="V4542" s="29">
        <v>0.60540000000000005</v>
      </c>
    </row>
    <row r="4543" spans="1:22" ht="14.25" customHeight="1" x14ac:dyDescent="0.3">
      <c r="A4543" s="57">
        <v>39582</v>
      </c>
      <c r="B4543" s="29">
        <v>16160</v>
      </c>
      <c r="C4543" s="29">
        <v>16005</v>
      </c>
      <c r="D4543" s="29">
        <v>73.399000000000001</v>
      </c>
      <c r="E4543" s="29">
        <v>105.04</v>
      </c>
      <c r="F4543" s="29">
        <v>1.5474000000000001</v>
      </c>
      <c r="G4543" s="29">
        <v>9.5189999999999997E-3</v>
      </c>
      <c r="H4543" s="29">
        <v>0.14280000000000001</v>
      </c>
      <c r="I4543" s="29"/>
      <c r="J4543" s="29">
        <v>1.9459</v>
      </c>
      <c r="K4543" s="29">
        <v>3.2252999999999997E-2</v>
      </c>
      <c r="L4543" s="29">
        <v>0.30509999999999998</v>
      </c>
      <c r="M4543" s="29">
        <v>9.5420000000000005E-2</v>
      </c>
      <c r="N4543" s="29">
        <v>1.4579999999999999E-2</v>
      </c>
      <c r="O4543" s="29">
        <v>0.92879999999999996</v>
      </c>
      <c r="P4543" s="29">
        <v>1.45086</v>
      </c>
      <c r="Q4543" s="29">
        <v>2.3363999999999999E-2</v>
      </c>
      <c r="R4543" s="29">
        <v>2.3578999999999999E-2</v>
      </c>
      <c r="S4543" s="29">
        <v>3.0807000000000001E-2</v>
      </c>
      <c r="T4543" s="29">
        <v>0.99629999999999996</v>
      </c>
      <c r="U4543" s="29">
        <v>0.107597</v>
      </c>
      <c r="V4543" s="29">
        <v>0.59950000000000003</v>
      </c>
    </row>
    <row r="4544" spans="1:22" ht="14.25" customHeight="1" x14ac:dyDescent="0.3">
      <c r="A4544" s="57">
        <v>39581</v>
      </c>
      <c r="B4544" s="29">
        <v>16157</v>
      </c>
      <c r="C4544" s="29">
        <v>15998</v>
      </c>
      <c r="D4544" s="29">
        <v>73.272999999999996</v>
      </c>
      <c r="E4544" s="29">
        <v>104.75</v>
      </c>
      <c r="F4544" s="29">
        <v>1.5474000000000001</v>
      </c>
      <c r="G4544" s="29">
        <v>9.5460000000000007E-3</v>
      </c>
      <c r="H4544" s="29">
        <v>0.14308999999999999</v>
      </c>
      <c r="I4544" s="29"/>
      <c r="J4544" s="29">
        <v>1.9455</v>
      </c>
      <c r="K4544" s="29">
        <v>3.2351999999999999E-2</v>
      </c>
      <c r="L4544" s="29">
        <v>0.31080000000000002</v>
      </c>
      <c r="M4544" s="29">
        <v>9.5509999999999998E-2</v>
      </c>
      <c r="N4544" s="29">
        <v>1.4579999999999999E-2</v>
      </c>
      <c r="O4544" s="29">
        <v>0.92879999999999996</v>
      </c>
      <c r="P4544" s="29">
        <v>1.46204</v>
      </c>
      <c r="Q4544" s="29">
        <v>2.3477000000000001E-2</v>
      </c>
      <c r="R4544" s="29">
        <v>2.3677E-2</v>
      </c>
      <c r="S4544" s="29">
        <v>3.0949999999999998E-2</v>
      </c>
      <c r="T4544" s="29">
        <v>0.99629999999999996</v>
      </c>
      <c r="U4544" s="29">
        <v>0.10789799999999999</v>
      </c>
      <c r="V4544" s="29">
        <v>0.60109999999999997</v>
      </c>
    </row>
    <row r="4545" spans="1:22" ht="14.25" customHeight="1" x14ac:dyDescent="0.3">
      <c r="A4545" s="57">
        <v>39580</v>
      </c>
      <c r="B4545" s="29">
        <v>16150</v>
      </c>
      <c r="C4545" s="29">
        <v>15995</v>
      </c>
      <c r="D4545" s="29">
        <v>72.947000000000003</v>
      </c>
      <c r="E4545" s="29">
        <v>103.75</v>
      </c>
      <c r="F4545" s="29">
        <v>1.5552999999999999</v>
      </c>
      <c r="G4545" s="29">
        <v>9.6380000000000007E-3</v>
      </c>
      <c r="H4545" s="29">
        <v>0.1431</v>
      </c>
      <c r="I4545" s="29"/>
      <c r="J4545" s="29">
        <v>1.9578</v>
      </c>
      <c r="K4545" s="29">
        <v>3.2478E-2</v>
      </c>
      <c r="L4545" s="29">
        <v>0.31290000000000001</v>
      </c>
      <c r="M4545" s="29">
        <v>9.5600000000000004E-2</v>
      </c>
      <c r="N4545" s="29">
        <v>1.4579999999999999E-2</v>
      </c>
      <c r="O4545" s="29">
        <v>0.92889999999999995</v>
      </c>
      <c r="P4545" s="29">
        <v>1.46868</v>
      </c>
      <c r="Q4545" s="29">
        <v>2.3470999999999999E-2</v>
      </c>
      <c r="R4545" s="29">
        <v>2.3855000000000001E-2</v>
      </c>
      <c r="S4545" s="29">
        <v>3.1085000000000002E-2</v>
      </c>
      <c r="T4545" s="29">
        <v>0.99560000000000004</v>
      </c>
      <c r="U4545" s="29">
        <v>0.10804999999999999</v>
      </c>
      <c r="V4545" s="29">
        <v>0.60170000000000001</v>
      </c>
    </row>
    <row r="4546" spans="1:22" ht="14.25" customHeight="1" x14ac:dyDescent="0.3">
      <c r="A4546" s="57">
        <v>39577</v>
      </c>
      <c r="B4546" s="29">
        <v>16146</v>
      </c>
      <c r="C4546" s="29">
        <v>15991</v>
      </c>
      <c r="D4546" s="29">
        <v>73.05</v>
      </c>
      <c r="E4546" s="29">
        <v>102.87</v>
      </c>
      <c r="F4546" s="29">
        <v>1.5482</v>
      </c>
      <c r="G4546" s="29">
        <v>9.7210000000000005E-3</v>
      </c>
      <c r="H4546" s="29">
        <v>0.14310999999999999</v>
      </c>
      <c r="I4546" s="29"/>
      <c r="J4546" s="29">
        <v>1.9539</v>
      </c>
      <c r="K4546" s="29">
        <v>3.2551999999999998E-2</v>
      </c>
      <c r="L4546" s="29">
        <v>0.31219999999999998</v>
      </c>
      <c r="M4546" s="29">
        <v>9.572E-2</v>
      </c>
      <c r="N4546" s="29">
        <v>1.4579999999999999E-2</v>
      </c>
      <c r="O4546" s="29">
        <v>0.92889999999999995</v>
      </c>
      <c r="P4546" s="29">
        <v>1.43472</v>
      </c>
      <c r="Q4546" s="29">
        <v>2.3574000000000001E-2</v>
      </c>
      <c r="R4546" s="29">
        <v>2.4056000000000001E-2</v>
      </c>
      <c r="S4546" s="29">
        <v>3.124E-2</v>
      </c>
      <c r="T4546" s="29">
        <v>0.99480000000000002</v>
      </c>
      <c r="U4546" s="29">
        <v>0.108155</v>
      </c>
      <c r="V4546" s="29">
        <v>0.59260000000000002</v>
      </c>
    </row>
    <row r="4547" spans="1:22" ht="14.25" customHeight="1" x14ac:dyDescent="0.3">
      <c r="A4547" s="57">
        <v>39576</v>
      </c>
      <c r="B4547" s="29">
        <v>16142</v>
      </c>
      <c r="C4547" s="29">
        <v>15984</v>
      </c>
      <c r="D4547" s="29">
        <v>73.477000000000004</v>
      </c>
      <c r="E4547" s="29">
        <v>103.74</v>
      </c>
      <c r="F4547" s="29">
        <v>1.5392999999999999</v>
      </c>
      <c r="G4547" s="29">
        <v>9.639E-3</v>
      </c>
      <c r="H4547" s="29">
        <v>0.14274999999999999</v>
      </c>
      <c r="I4547" s="29"/>
      <c r="J4547" s="29">
        <v>1.9540999999999999</v>
      </c>
      <c r="K4547" s="29">
        <v>3.2457E-2</v>
      </c>
      <c r="L4547" s="29">
        <v>0.31280000000000002</v>
      </c>
      <c r="M4547" s="29">
        <v>9.6079999999999999E-2</v>
      </c>
      <c r="N4547" s="29">
        <v>1.4579999999999999E-2</v>
      </c>
      <c r="O4547" s="29">
        <v>0.92810000000000004</v>
      </c>
      <c r="P4547" s="29">
        <v>1.48898</v>
      </c>
      <c r="Q4547" s="29">
        <v>2.3612999999999999E-2</v>
      </c>
      <c r="R4547" s="29">
        <v>2.3944E-2</v>
      </c>
      <c r="S4547" s="29">
        <v>3.1323999999999998E-2</v>
      </c>
      <c r="T4547" s="29">
        <v>0.98309999999999997</v>
      </c>
      <c r="U4547" s="29">
        <v>0.10817300000000001</v>
      </c>
      <c r="V4547" s="29">
        <v>0.58919999999999995</v>
      </c>
    </row>
    <row r="4548" spans="1:22" ht="14.25" customHeight="1" x14ac:dyDescent="0.3">
      <c r="A4548" s="57">
        <v>39575</v>
      </c>
      <c r="B4548" s="29">
        <v>16146</v>
      </c>
      <c r="C4548" s="29">
        <v>15987</v>
      </c>
      <c r="D4548" s="29">
        <v>73.513999999999996</v>
      </c>
      <c r="E4548" s="29">
        <v>104.73</v>
      </c>
      <c r="F4548" s="29">
        <v>1.5391999999999999</v>
      </c>
      <c r="G4548" s="29">
        <v>9.5479999999999992E-3</v>
      </c>
      <c r="H4548" s="29">
        <v>0.14308999999999999</v>
      </c>
      <c r="I4548" s="29"/>
      <c r="J4548" s="29">
        <v>1.9539</v>
      </c>
      <c r="K4548" s="29">
        <v>3.2653000000000001E-2</v>
      </c>
      <c r="L4548" s="29">
        <v>0.3145</v>
      </c>
      <c r="M4548" s="29">
        <v>9.6990000000000007E-2</v>
      </c>
      <c r="N4548" s="29">
        <v>1.4579999999999999E-2</v>
      </c>
      <c r="O4548" s="29">
        <v>0.92720000000000002</v>
      </c>
      <c r="P4548" s="29">
        <v>1.49254</v>
      </c>
      <c r="Q4548" s="29">
        <v>2.3612999999999999E-2</v>
      </c>
      <c r="R4548" s="29">
        <v>2.4101999999999998E-2</v>
      </c>
      <c r="S4548" s="29">
        <v>3.1525999999999998E-2</v>
      </c>
      <c r="T4548" s="29">
        <v>0.99080000000000001</v>
      </c>
      <c r="U4548" s="29">
        <v>0.10813200000000001</v>
      </c>
      <c r="V4548" s="29">
        <v>0.59360000000000002</v>
      </c>
    </row>
    <row r="4549" spans="1:22" ht="14.25" customHeight="1" x14ac:dyDescent="0.3">
      <c r="A4549" s="57">
        <v>39574</v>
      </c>
      <c r="B4549" s="29">
        <v>16145</v>
      </c>
      <c r="C4549" s="29">
        <v>15985</v>
      </c>
      <c r="D4549" s="29">
        <v>72.998999999999995</v>
      </c>
      <c r="E4549" s="29">
        <v>104.78</v>
      </c>
      <c r="F4549" s="29">
        <v>1.5532999999999999</v>
      </c>
      <c r="G4549" s="29">
        <v>9.5440000000000004E-3</v>
      </c>
      <c r="H4549" s="29">
        <v>0.14313999999999999</v>
      </c>
      <c r="I4549" s="29"/>
      <c r="J4549" s="29">
        <v>1.9738</v>
      </c>
      <c r="K4549" s="29">
        <v>3.2851999999999999E-2</v>
      </c>
      <c r="L4549" s="29">
        <v>0.31730000000000003</v>
      </c>
      <c r="M4549" s="29">
        <v>9.8519999999999996E-2</v>
      </c>
      <c r="N4549" s="29">
        <v>1.4579999999999999E-2</v>
      </c>
      <c r="O4549" s="29">
        <v>0.92759999999999998</v>
      </c>
      <c r="P4549" s="29">
        <v>1.51515</v>
      </c>
      <c r="Q4549" s="29">
        <v>2.3656E-2</v>
      </c>
      <c r="R4549" s="29">
        <v>2.4420000000000001E-2</v>
      </c>
      <c r="S4549" s="29">
        <v>3.1569E-2</v>
      </c>
      <c r="T4549" s="29">
        <v>0.99760000000000004</v>
      </c>
      <c r="U4549" s="29">
        <v>0.10842499999999999</v>
      </c>
      <c r="V4549" s="29">
        <v>0.60450000000000004</v>
      </c>
    </row>
    <row r="4550" spans="1:22" ht="14.25" customHeight="1" x14ac:dyDescent="0.3">
      <c r="A4550" s="57">
        <v>39573</v>
      </c>
      <c r="B4550" s="29">
        <v>16132</v>
      </c>
      <c r="C4550" s="29">
        <v>15977</v>
      </c>
      <c r="D4550" s="29">
        <v>73.19</v>
      </c>
      <c r="E4550" s="29">
        <v>104.86</v>
      </c>
      <c r="F4550" s="29">
        <v>1.5496000000000001</v>
      </c>
      <c r="G4550" s="29">
        <v>9.5370000000000003E-3</v>
      </c>
      <c r="H4550" s="29">
        <v>0.1431</v>
      </c>
      <c r="I4550" s="29"/>
      <c r="J4550" s="29">
        <v>1.972</v>
      </c>
      <c r="K4550" s="29">
        <v>3.2786999999999997E-2</v>
      </c>
      <c r="L4550" s="29">
        <v>0.31680000000000003</v>
      </c>
      <c r="M4550" s="29">
        <v>9.9210000000000007E-2</v>
      </c>
      <c r="N4550" s="29">
        <v>1.4579999999999999E-2</v>
      </c>
      <c r="O4550" s="29">
        <v>0.92700000000000005</v>
      </c>
      <c r="P4550" s="29">
        <v>1.5185999999999999</v>
      </c>
      <c r="Q4550" s="29">
        <v>2.3769999999999999E-2</v>
      </c>
      <c r="R4550" s="29">
        <v>2.4587999999999999E-2</v>
      </c>
      <c r="S4550" s="29">
        <v>3.1565999999999997E-2</v>
      </c>
      <c r="T4550" s="29">
        <v>0.98750000000000004</v>
      </c>
      <c r="U4550" s="29">
        <v>0.108525</v>
      </c>
      <c r="V4550" s="29">
        <v>0.60470000000000002</v>
      </c>
    </row>
    <row r="4551" spans="1:22" ht="14.25" customHeight="1" x14ac:dyDescent="0.3">
      <c r="A4551" s="57">
        <v>39570</v>
      </c>
      <c r="B4551" s="29">
        <v>16129</v>
      </c>
      <c r="C4551" s="29">
        <v>15970</v>
      </c>
      <c r="D4551" s="29">
        <v>73.5</v>
      </c>
      <c r="E4551" s="29">
        <v>105.4</v>
      </c>
      <c r="F4551" s="29">
        <v>1.5424</v>
      </c>
      <c r="G4551" s="29">
        <v>9.4879999999999999E-3</v>
      </c>
      <c r="H4551" s="29">
        <v>0.14308999999999999</v>
      </c>
      <c r="I4551" s="29"/>
      <c r="J4551" s="29">
        <v>1.9717</v>
      </c>
      <c r="K4551" s="29">
        <v>3.2759999999999997E-2</v>
      </c>
      <c r="L4551" s="29">
        <v>0.31619999999999998</v>
      </c>
      <c r="M4551" s="29">
        <v>9.9010000000000001E-2</v>
      </c>
      <c r="N4551" s="29">
        <v>1.4579999999999999E-2</v>
      </c>
      <c r="O4551" s="29">
        <v>0.92720000000000002</v>
      </c>
      <c r="P4551" s="29">
        <v>1.53539</v>
      </c>
      <c r="Q4551" s="29">
        <v>2.3643000000000001E-2</v>
      </c>
      <c r="R4551" s="29">
        <v>2.4558E-2</v>
      </c>
      <c r="S4551" s="29">
        <v>3.1525999999999998E-2</v>
      </c>
      <c r="T4551" s="29">
        <v>0.98089999999999999</v>
      </c>
      <c r="U4551" s="29">
        <v>0.108414</v>
      </c>
      <c r="V4551" s="29">
        <v>0.60619999999999996</v>
      </c>
    </row>
    <row r="4552" spans="1:22" ht="14.25" customHeight="1" x14ac:dyDescent="0.3">
      <c r="A4552" s="57">
        <v>39569</v>
      </c>
      <c r="B4552" s="29">
        <v>16122</v>
      </c>
      <c r="C4552" s="29">
        <v>15967</v>
      </c>
      <c r="D4552" s="29">
        <v>73.275000000000006</v>
      </c>
      <c r="E4552" s="29">
        <v>104.43</v>
      </c>
      <c r="F4552" s="29">
        <v>1.5474000000000001</v>
      </c>
      <c r="G4552" s="29">
        <v>9.5759999999999994E-3</v>
      </c>
      <c r="H4552" s="29">
        <v>0.14308999999999999</v>
      </c>
      <c r="I4552" s="29"/>
      <c r="J4552" s="29">
        <v>1.9748000000000001</v>
      </c>
      <c r="K4552" s="29">
        <v>3.2781999999999999E-2</v>
      </c>
      <c r="L4552" s="29">
        <v>0.31680000000000003</v>
      </c>
      <c r="M4552" s="29">
        <v>9.9750000000000005E-2</v>
      </c>
      <c r="N4552" s="29">
        <v>1.4579999999999999E-2</v>
      </c>
      <c r="O4552" s="29">
        <v>0.92700000000000005</v>
      </c>
      <c r="P4552" s="29">
        <v>1.5475099999999999</v>
      </c>
      <c r="Q4552" s="29">
        <v>2.3657000000000001E-2</v>
      </c>
      <c r="R4552" s="29">
        <v>2.4715999999999998E-2</v>
      </c>
      <c r="S4552" s="29">
        <v>3.1716000000000001E-2</v>
      </c>
      <c r="T4552" s="29">
        <v>0.98119999999999996</v>
      </c>
      <c r="U4552" s="29">
        <v>0.108401</v>
      </c>
      <c r="V4552" s="29">
        <v>0.60019999999999996</v>
      </c>
    </row>
    <row r="4553" spans="1:22" ht="14.25" customHeight="1" x14ac:dyDescent="0.3">
      <c r="A4553" s="57">
        <v>39568</v>
      </c>
      <c r="B4553" s="29">
        <v>16122</v>
      </c>
      <c r="C4553" s="29">
        <v>15967</v>
      </c>
      <c r="D4553" s="29">
        <v>72.509</v>
      </c>
      <c r="E4553" s="29">
        <v>103.92</v>
      </c>
      <c r="F4553" s="29">
        <v>1.5622</v>
      </c>
      <c r="G4553" s="29">
        <v>9.6240000000000006E-3</v>
      </c>
      <c r="H4553" s="29">
        <v>0.14308999999999999</v>
      </c>
      <c r="I4553" s="29"/>
      <c r="J4553" s="29">
        <v>1.9869000000000001</v>
      </c>
      <c r="K4553" s="29">
        <v>3.2814000000000003E-2</v>
      </c>
      <c r="L4553" s="29">
        <v>0.31719999999999998</v>
      </c>
      <c r="M4553" s="29">
        <v>9.9699999999999997E-2</v>
      </c>
      <c r="N4553" s="29">
        <v>1.4579999999999999E-2</v>
      </c>
      <c r="O4553" s="29">
        <v>0.92679999999999996</v>
      </c>
      <c r="P4553" s="29">
        <v>1.54847</v>
      </c>
      <c r="Q4553" s="29">
        <v>2.3699000000000001E-2</v>
      </c>
      <c r="R4553" s="29">
        <v>2.4663999999999998E-2</v>
      </c>
      <c r="S4553" s="29">
        <v>3.1531000000000003E-2</v>
      </c>
      <c r="T4553" s="29">
        <v>0.99209999999999998</v>
      </c>
      <c r="U4553" s="29">
        <v>0.108337</v>
      </c>
      <c r="V4553" s="29">
        <v>0.60170000000000001</v>
      </c>
    </row>
    <row r="4554" spans="1:22" ht="14.25" customHeight="1" x14ac:dyDescent="0.3">
      <c r="A4554" s="57">
        <v>39567</v>
      </c>
      <c r="B4554" s="29">
        <v>16122</v>
      </c>
      <c r="C4554" s="29">
        <v>15967</v>
      </c>
      <c r="D4554" s="29">
        <v>72.894999999999996</v>
      </c>
      <c r="E4554" s="29">
        <v>104.02</v>
      </c>
      <c r="F4554" s="29">
        <v>1.5571999999999999</v>
      </c>
      <c r="G4554" s="29">
        <v>9.6139999999999993E-3</v>
      </c>
      <c r="H4554" s="29">
        <v>0.14316000000000001</v>
      </c>
      <c r="I4554" s="29"/>
      <c r="J4554" s="29">
        <v>1.9697</v>
      </c>
      <c r="K4554" s="29">
        <v>3.2862000000000002E-2</v>
      </c>
      <c r="L4554" s="29">
        <v>0.31709999999999999</v>
      </c>
      <c r="M4554" s="29">
        <v>9.9699999999999997E-2</v>
      </c>
      <c r="N4554" s="29">
        <v>1.4579999999999999E-2</v>
      </c>
      <c r="O4554" s="29">
        <v>0.92679999999999996</v>
      </c>
      <c r="P4554" s="29">
        <v>1.5503899999999999</v>
      </c>
      <c r="Q4554" s="29">
        <v>2.3747000000000001E-2</v>
      </c>
      <c r="R4554" s="29">
        <v>2.4811E-2</v>
      </c>
      <c r="S4554" s="29">
        <v>3.1536000000000002E-2</v>
      </c>
      <c r="T4554" s="29">
        <v>0.98750000000000004</v>
      </c>
      <c r="U4554" s="29">
        <v>0.108307</v>
      </c>
      <c r="V4554" s="29">
        <v>0.58609999999999995</v>
      </c>
    </row>
    <row r="4555" spans="1:22" ht="14.25" customHeight="1" x14ac:dyDescent="0.3">
      <c r="A4555" s="57">
        <v>39566</v>
      </c>
      <c r="B4555" s="29">
        <v>16122</v>
      </c>
      <c r="C4555" s="29">
        <v>15964</v>
      </c>
      <c r="D4555" s="29">
        <v>72.504000000000005</v>
      </c>
      <c r="E4555" s="29">
        <v>104.19</v>
      </c>
      <c r="F4555" s="29">
        <v>1.5657000000000001</v>
      </c>
      <c r="G4555" s="29">
        <v>9.5980000000000006E-3</v>
      </c>
      <c r="H4555" s="29">
        <v>0.14279</v>
      </c>
      <c r="I4555" s="29"/>
      <c r="J4555" s="29">
        <v>1.9914000000000001</v>
      </c>
      <c r="K4555" s="29">
        <v>3.2829999999999998E-2</v>
      </c>
      <c r="L4555" s="29">
        <v>0.3165</v>
      </c>
      <c r="M4555" s="29">
        <v>0.10038</v>
      </c>
      <c r="N4555" s="29">
        <v>1.4579999999999999E-2</v>
      </c>
      <c r="O4555" s="29">
        <v>0.92679999999999996</v>
      </c>
      <c r="P4555" s="29">
        <v>1.55159</v>
      </c>
      <c r="Q4555" s="29">
        <v>2.3722E-2</v>
      </c>
      <c r="R4555" s="29">
        <v>2.4857000000000001E-2</v>
      </c>
      <c r="S4555" s="29">
        <v>3.1545999999999998E-2</v>
      </c>
      <c r="T4555" s="29">
        <v>0.98760000000000003</v>
      </c>
      <c r="U4555" s="29">
        <v>0.108489</v>
      </c>
      <c r="V4555" s="29">
        <v>0.59230000000000005</v>
      </c>
    </row>
    <row r="4556" spans="1:22" ht="14.25" customHeight="1" x14ac:dyDescent="0.3">
      <c r="A4556" s="57">
        <v>39563</v>
      </c>
      <c r="B4556" s="29">
        <v>16119</v>
      </c>
      <c r="C4556" s="29">
        <v>15961</v>
      </c>
      <c r="D4556" s="29">
        <v>72.790000000000006</v>
      </c>
      <c r="E4556" s="29">
        <v>104.43</v>
      </c>
      <c r="F4556" s="29">
        <v>1.5629999999999999</v>
      </c>
      <c r="G4556" s="29">
        <v>9.5759999999999994E-3</v>
      </c>
      <c r="H4556" s="29">
        <v>0.14266000000000001</v>
      </c>
      <c r="I4556" s="29"/>
      <c r="J4556" s="29">
        <v>1.9858</v>
      </c>
      <c r="K4556" s="29">
        <v>3.2895000000000001E-2</v>
      </c>
      <c r="L4556" s="29">
        <v>0.31669999999999998</v>
      </c>
      <c r="M4556" s="29">
        <v>0.10052999999999999</v>
      </c>
      <c r="N4556" s="29">
        <v>1.4579999999999999E-2</v>
      </c>
      <c r="O4556" s="29">
        <v>0.92720000000000002</v>
      </c>
      <c r="P4556" s="29">
        <v>1.54739</v>
      </c>
      <c r="Q4556" s="29">
        <v>2.3880999999999999E-2</v>
      </c>
      <c r="R4556" s="29">
        <v>2.4913000000000001E-2</v>
      </c>
      <c r="S4556" s="29">
        <v>3.1556000000000001E-2</v>
      </c>
      <c r="T4556" s="29">
        <v>0.98650000000000004</v>
      </c>
      <c r="U4556" s="29">
        <v>0.108372</v>
      </c>
      <c r="V4556" s="29">
        <v>0.59989999999999999</v>
      </c>
    </row>
    <row r="4557" spans="1:22" ht="14.25" customHeight="1" x14ac:dyDescent="0.3">
      <c r="A4557" s="57">
        <v>39562</v>
      </c>
      <c r="B4557" s="29">
        <v>16118</v>
      </c>
      <c r="C4557" s="29">
        <v>15963</v>
      </c>
      <c r="D4557" s="29">
        <v>72.534999999999997</v>
      </c>
      <c r="E4557" s="29">
        <v>104.27</v>
      </c>
      <c r="F4557" s="29">
        <v>1.5682</v>
      </c>
      <c r="G4557" s="29">
        <v>9.5930000000000008E-3</v>
      </c>
      <c r="H4557" s="29">
        <v>0.14310999999999999</v>
      </c>
      <c r="I4557" s="29"/>
      <c r="J4557" s="29">
        <v>1.974</v>
      </c>
      <c r="K4557" s="29">
        <v>3.2948999999999999E-2</v>
      </c>
      <c r="L4557" s="29">
        <v>0.31790000000000002</v>
      </c>
      <c r="M4557" s="29">
        <v>0.10037</v>
      </c>
      <c r="N4557" s="29">
        <v>1.4579999999999999E-2</v>
      </c>
      <c r="O4557" s="29">
        <v>0.92700000000000005</v>
      </c>
      <c r="P4557" s="29">
        <v>1.54871</v>
      </c>
      <c r="Q4557" s="29">
        <v>2.3895E-2</v>
      </c>
      <c r="R4557" s="29">
        <v>2.4893999999999999E-2</v>
      </c>
      <c r="S4557" s="29">
        <v>3.1751000000000001E-2</v>
      </c>
      <c r="T4557" s="29">
        <v>0.98599999999999999</v>
      </c>
      <c r="U4557" s="29">
        <v>0.108519</v>
      </c>
      <c r="V4557" s="29">
        <v>0.59689999999999999</v>
      </c>
    </row>
    <row r="4558" spans="1:22" ht="14.25" customHeight="1" x14ac:dyDescent="0.3">
      <c r="A4558" s="57">
        <v>39561</v>
      </c>
      <c r="B4558" s="29">
        <v>16115</v>
      </c>
      <c r="C4558" s="29">
        <v>15960</v>
      </c>
      <c r="D4558" s="29">
        <v>71.819000000000003</v>
      </c>
      <c r="E4558" s="29">
        <v>103.38</v>
      </c>
      <c r="F4558" s="29">
        <v>1.5889</v>
      </c>
      <c r="G4558" s="29">
        <v>9.6729999999999993E-3</v>
      </c>
      <c r="H4558" s="29">
        <v>0.14321999999999999</v>
      </c>
      <c r="I4558" s="29"/>
      <c r="J4558" s="29">
        <v>1.9803999999999999</v>
      </c>
      <c r="K4558" s="29">
        <v>3.3002999999999998E-2</v>
      </c>
      <c r="L4558" s="29">
        <v>0.31879999999999997</v>
      </c>
      <c r="M4558" s="29">
        <v>0.10092</v>
      </c>
      <c r="N4558" s="29">
        <v>1.4579999999999999E-2</v>
      </c>
      <c r="O4558" s="29">
        <v>0.92759999999999998</v>
      </c>
      <c r="P4558" s="29">
        <v>1.54871</v>
      </c>
      <c r="Q4558" s="29">
        <v>2.3895E-2</v>
      </c>
      <c r="R4558" s="29">
        <v>2.4955999999999999E-2</v>
      </c>
      <c r="S4558" s="29">
        <v>3.1796999999999999E-2</v>
      </c>
      <c r="T4558" s="29">
        <v>0.98329999999999995</v>
      </c>
      <c r="U4558" s="29">
        <v>0.10834199999999999</v>
      </c>
      <c r="V4558" s="29">
        <v>0.60419999999999996</v>
      </c>
    </row>
    <row r="4559" spans="1:22" ht="14.25" customHeight="1" x14ac:dyDescent="0.3">
      <c r="A4559" s="57">
        <v>39560</v>
      </c>
      <c r="B4559" s="29">
        <v>16116</v>
      </c>
      <c r="C4559" s="29">
        <v>15958</v>
      </c>
      <c r="D4559" s="29">
        <v>71.328999999999994</v>
      </c>
      <c r="E4559" s="29">
        <v>103.03</v>
      </c>
      <c r="F4559" s="29">
        <v>1.5991</v>
      </c>
      <c r="G4559" s="29">
        <v>9.7059999999999994E-3</v>
      </c>
      <c r="H4559" s="29">
        <v>0.14308000000000001</v>
      </c>
      <c r="I4559" s="29"/>
      <c r="J4559" s="29">
        <v>1.9954000000000001</v>
      </c>
      <c r="K4559" s="29">
        <v>3.3047E-2</v>
      </c>
      <c r="L4559" s="29">
        <v>0.31850000000000001</v>
      </c>
      <c r="M4559" s="29">
        <v>0.10002999999999999</v>
      </c>
      <c r="N4559" s="29">
        <v>1.4579999999999999E-2</v>
      </c>
      <c r="O4559" s="29">
        <v>0.92759999999999998</v>
      </c>
      <c r="P4559" s="29">
        <v>1.56152</v>
      </c>
      <c r="Q4559" s="29">
        <v>2.3862000000000001E-2</v>
      </c>
      <c r="R4559" s="29">
        <v>2.5024999999999999E-2</v>
      </c>
      <c r="S4559" s="29">
        <v>3.1836999999999997E-2</v>
      </c>
      <c r="T4559" s="29">
        <v>0.9919</v>
      </c>
      <c r="U4559" s="29">
        <v>0.10879</v>
      </c>
      <c r="V4559" s="29">
        <v>0.60309999999999997</v>
      </c>
    </row>
    <row r="4560" spans="1:22" ht="14.25" customHeight="1" x14ac:dyDescent="0.3">
      <c r="A4560" s="57">
        <v>39559</v>
      </c>
      <c r="B4560" s="29">
        <v>16116</v>
      </c>
      <c r="C4560" s="29">
        <v>15961</v>
      </c>
      <c r="D4560" s="29">
        <v>71.647000000000006</v>
      </c>
      <c r="E4560" s="29">
        <v>103.27</v>
      </c>
      <c r="F4560" s="29">
        <v>1.5911999999999999</v>
      </c>
      <c r="G4560" s="29">
        <v>9.6830000000000006E-3</v>
      </c>
      <c r="H4560" s="29">
        <v>0.1429</v>
      </c>
      <c r="I4560" s="29"/>
      <c r="J4560" s="29">
        <v>1.9803999999999999</v>
      </c>
      <c r="K4560" s="29">
        <v>3.3024999999999999E-2</v>
      </c>
      <c r="L4560" s="29">
        <v>0.31859999999999999</v>
      </c>
      <c r="M4560" s="29">
        <v>0.10059999999999999</v>
      </c>
      <c r="N4560" s="29">
        <v>1.4579999999999999E-2</v>
      </c>
      <c r="O4560" s="29">
        <v>0.92679999999999996</v>
      </c>
      <c r="P4560" s="29">
        <v>1.55958</v>
      </c>
      <c r="Q4560" s="29">
        <v>2.3911999999999999E-2</v>
      </c>
      <c r="R4560" s="29">
        <v>2.5055999999999998E-2</v>
      </c>
      <c r="S4560" s="29">
        <v>3.1741999999999999E-2</v>
      </c>
      <c r="T4560" s="29">
        <v>0.99470000000000003</v>
      </c>
      <c r="U4560" s="29">
        <v>0.108755</v>
      </c>
      <c r="V4560" s="29">
        <v>0.5998</v>
      </c>
    </row>
    <row r="4561" spans="1:22" ht="14.25" customHeight="1" x14ac:dyDescent="0.3">
      <c r="A4561" s="57">
        <v>39556</v>
      </c>
      <c r="B4561" s="29">
        <v>16114</v>
      </c>
      <c r="C4561" s="29">
        <v>15959</v>
      </c>
      <c r="D4561" s="29">
        <v>72.012</v>
      </c>
      <c r="E4561" s="29">
        <v>103.67</v>
      </c>
      <c r="F4561" s="29">
        <v>1.5818000000000001</v>
      </c>
      <c r="G4561" s="29">
        <v>9.6450000000000008E-3</v>
      </c>
      <c r="H4561" s="29">
        <v>0.14298</v>
      </c>
      <c r="I4561" s="29"/>
      <c r="J4561" s="29">
        <v>1.9979</v>
      </c>
      <c r="K4561" s="29">
        <v>3.2883999999999997E-2</v>
      </c>
      <c r="L4561" s="29">
        <v>0.3175</v>
      </c>
      <c r="M4561" s="29">
        <v>0.10020999999999999</v>
      </c>
      <c r="N4561" s="29">
        <v>1.4579999999999999E-2</v>
      </c>
      <c r="O4561" s="29">
        <v>0.92700000000000005</v>
      </c>
      <c r="P4561" s="29">
        <v>1.5625</v>
      </c>
      <c r="Q4561" s="29">
        <v>2.3872000000000001E-2</v>
      </c>
      <c r="R4561" s="29">
        <v>2.5049999999999999E-2</v>
      </c>
      <c r="S4561" s="29">
        <v>3.1726999999999998E-2</v>
      </c>
      <c r="T4561" s="29">
        <v>0.99580000000000002</v>
      </c>
      <c r="U4561" s="29">
        <v>0.108696</v>
      </c>
      <c r="V4561" s="29">
        <v>0.59919999999999995</v>
      </c>
    </row>
    <row r="4562" spans="1:22" ht="14.25" customHeight="1" x14ac:dyDescent="0.3">
      <c r="A4562" s="57">
        <v>39555</v>
      </c>
      <c r="B4562" s="29">
        <v>16106</v>
      </c>
      <c r="C4562" s="29">
        <v>15956</v>
      </c>
      <c r="D4562" s="29">
        <v>71.680000000000007</v>
      </c>
      <c r="E4562" s="29">
        <v>102.48</v>
      </c>
      <c r="F4562" s="29">
        <v>1.5908</v>
      </c>
      <c r="G4562" s="29">
        <v>9.7579999999999993E-3</v>
      </c>
      <c r="H4562" s="29">
        <v>0.14318</v>
      </c>
      <c r="I4562" s="29"/>
      <c r="J4562" s="29">
        <v>1.9912000000000001</v>
      </c>
      <c r="K4562" s="29">
        <v>3.2992E-2</v>
      </c>
      <c r="L4562" s="29">
        <v>0.31790000000000002</v>
      </c>
      <c r="M4562" s="29">
        <v>0.10001</v>
      </c>
      <c r="N4562" s="29">
        <v>1.4579999999999999E-2</v>
      </c>
      <c r="O4562" s="29">
        <v>0.92700000000000005</v>
      </c>
      <c r="P4562" s="29">
        <v>1.5676399999999999</v>
      </c>
      <c r="Q4562" s="29">
        <v>2.3817000000000001E-2</v>
      </c>
      <c r="R4562" s="29">
        <v>2.5132000000000002E-2</v>
      </c>
      <c r="S4562" s="29">
        <v>3.1816999999999998E-2</v>
      </c>
      <c r="T4562" s="29">
        <v>0.98960000000000004</v>
      </c>
      <c r="U4562" s="29">
        <v>0.108815</v>
      </c>
      <c r="V4562" s="29">
        <v>0.60440000000000005</v>
      </c>
    </row>
    <row r="4563" spans="1:22" ht="14.25" customHeight="1" x14ac:dyDescent="0.3">
      <c r="A4563" s="57">
        <v>39554</v>
      </c>
      <c r="B4563" s="29">
        <v>16117</v>
      </c>
      <c r="C4563" s="29">
        <v>15958</v>
      </c>
      <c r="D4563" s="29">
        <v>71.408000000000001</v>
      </c>
      <c r="E4563" s="29">
        <v>101.83</v>
      </c>
      <c r="F4563" s="29">
        <v>1.5948</v>
      </c>
      <c r="G4563" s="29">
        <v>9.8200000000000006E-3</v>
      </c>
      <c r="H4563" s="29">
        <v>0.14302000000000001</v>
      </c>
      <c r="I4563" s="29"/>
      <c r="J4563" s="29">
        <v>1.9722999999999999</v>
      </c>
      <c r="K4563" s="29">
        <v>3.3066999999999999E-2</v>
      </c>
      <c r="L4563" s="29">
        <v>0.31709999999999999</v>
      </c>
      <c r="M4563" s="29">
        <v>0.10106999999999999</v>
      </c>
      <c r="N4563" s="29">
        <v>1.4579999999999999E-2</v>
      </c>
      <c r="O4563" s="29">
        <v>0.92720000000000002</v>
      </c>
      <c r="P4563" s="29">
        <v>1.5741799999999999</v>
      </c>
      <c r="Q4563" s="29">
        <v>2.3921000000000001E-2</v>
      </c>
      <c r="R4563" s="29">
        <v>2.5031000000000001E-2</v>
      </c>
      <c r="S4563" s="29">
        <v>3.1766999999999997E-2</v>
      </c>
      <c r="T4563" s="29">
        <v>0.99909999999999999</v>
      </c>
      <c r="U4563" s="29">
        <v>0.108815</v>
      </c>
      <c r="V4563" s="29">
        <v>0.6008</v>
      </c>
    </row>
    <row r="4564" spans="1:22" ht="14.25" customHeight="1" x14ac:dyDescent="0.3">
      <c r="A4564" s="57">
        <v>39553</v>
      </c>
      <c r="B4564" s="29">
        <v>16114</v>
      </c>
      <c r="C4564" s="29">
        <v>15955</v>
      </c>
      <c r="D4564" s="29">
        <v>72.022999999999996</v>
      </c>
      <c r="E4564" s="29">
        <v>101.83</v>
      </c>
      <c r="F4564" s="29">
        <v>1.579</v>
      </c>
      <c r="G4564" s="29">
        <v>9.8200000000000006E-3</v>
      </c>
      <c r="H4564" s="29">
        <v>0.14299999999999999</v>
      </c>
      <c r="I4564" s="29"/>
      <c r="J4564" s="29">
        <v>1.9625999999999999</v>
      </c>
      <c r="K4564" s="29">
        <v>3.3050000000000003E-2</v>
      </c>
      <c r="L4564" s="29">
        <v>0.31559999999999999</v>
      </c>
      <c r="M4564" s="29">
        <v>0.10076</v>
      </c>
      <c r="N4564" s="29">
        <v>1.4579999999999999E-2</v>
      </c>
      <c r="O4564" s="29">
        <v>0.92720000000000002</v>
      </c>
      <c r="P4564" s="29">
        <v>1.5718300000000001</v>
      </c>
      <c r="Q4564" s="29">
        <v>2.3909E-2</v>
      </c>
      <c r="R4564" s="29">
        <v>2.4981E-2</v>
      </c>
      <c r="S4564" s="29">
        <v>3.1626000000000001E-2</v>
      </c>
      <c r="T4564" s="29">
        <v>0.98209999999999997</v>
      </c>
      <c r="U4564" s="29">
        <v>0.10857799999999999</v>
      </c>
      <c r="V4564" s="29">
        <v>0.59609999999999996</v>
      </c>
    </row>
    <row r="4565" spans="1:22" ht="14.25" customHeight="1" x14ac:dyDescent="0.3">
      <c r="A4565" s="57">
        <v>39552</v>
      </c>
      <c r="B4565" s="29">
        <v>16114</v>
      </c>
      <c r="C4565" s="29">
        <v>15955</v>
      </c>
      <c r="D4565" s="29">
        <v>71.875</v>
      </c>
      <c r="E4565" s="29">
        <v>101.1</v>
      </c>
      <c r="F4565" s="29">
        <v>1.5831999999999999</v>
      </c>
      <c r="G4565" s="29">
        <v>9.8919999999999998E-3</v>
      </c>
      <c r="H4565" s="29">
        <v>0.14285999999999999</v>
      </c>
      <c r="I4565" s="29"/>
      <c r="J4565" s="29">
        <v>1.9783999999999999</v>
      </c>
      <c r="K4565" s="29">
        <v>3.2988000000000003E-2</v>
      </c>
      <c r="L4565" s="29">
        <v>0.31609999999999999</v>
      </c>
      <c r="M4565" s="29">
        <v>0.10206999999999999</v>
      </c>
      <c r="N4565" s="29">
        <v>1.4590000000000001E-2</v>
      </c>
      <c r="O4565" s="29">
        <v>0.92679999999999996</v>
      </c>
      <c r="P4565" s="29">
        <v>1.57406</v>
      </c>
      <c r="Q4565" s="29">
        <v>2.4004000000000001E-2</v>
      </c>
      <c r="R4565" s="29">
        <v>2.5013000000000001E-2</v>
      </c>
      <c r="S4565" s="29">
        <v>3.1666E-2</v>
      </c>
      <c r="T4565" s="29">
        <v>0.98119999999999996</v>
      </c>
      <c r="U4565" s="29">
        <v>0.108448</v>
      </c>
      <c r="V4565" s="29">
        <v>0.59319999999999995</v>
      </c>
    </row>
    <row r="4566" spans="1:22" ht="14.25" customHeight="1" x14ac:dyDescent="0.3">
      <c r="A4566" s="57">
        <v>39549</v>
      </c>
      <c r="B4566" s="29">
        <v>16116</v>
      </c>
      <c r="C4566" s="29">
        <v>15957</v>
      </c>
      <c r="D4566" s="29">
        <v>71.808000000000007</v>
      </c>
      <c r="E4566" s="29">
        <v>100.96</v>
      </c>
      <c r="F4566" s="29">
        <v>1.5808</v>
      </c>
      <c r="G4566" s="29">
        <v>9.9050000000000006E-3</v>
      </c>
      <c r="H4566" s="29">
        <v>0.14272000000000001</v>
      </c>
      <c r="I4566" s="29"/>
      <c r="J4566" s="29">
        <v>1.9691000000000001</v>
      </c>
      <c r="K4566" s="29">
        <v>3.3001999999999997E-2</v>
      </c>
      <c r="L4566" s="29">
        <v>0.31719999999999998</v>
      </c>
      <c r="M4566" s="29">
        <v>0.10231999999999999</v>
      </c>
      <c r="N4566" s="29">
        <v>1.4590000000000001E-2</v>
      </c>
      <c r="O4566" s="29">
        <v>0.92679999999999996</v>
      </c>
      <c r="P4566" s="29">
        <v>1.5831599999999999</v>
      </c>
      <c r="Q4566" s="29">
        <v>2.4067000000000002E-2</v>
      </c>
      <c r="R4566" s="29">
        <v>2.5021999999999999E-2</v>
      </c>
      <c r="S4566" s="29">
        <v>3.1681000000000001E-2</v>
      </c>
      <c r="T4566" s="29">
        <v>0.97699999999999998</v>
      </c>
      <c r="U4566" s="29">
        <v>0.10889699999999999</v>
      </c>
      <c r="V4566" s="29">
        <v>0.59189999999999998</v>
      </c>
    </row>
    <row r="4567" spans="1:22" ht="14.25" customHeight="1" x14ac:dyDescent="0.3">
      <c r="A4567" s="57">
        <v>39548</v>
      </c>
      <c r="B4567" s="29">
        <v>16117</v>
      </c>
      <c r="C4567" s="29">
        <v>15959</v>
      </c>
      <c r="D4567" s="29">
        <v>72.117000000000004</v>
      </c>
      <c r="E4567" s="29">
        <v>101.95</v>
      </c>
      <c r="F4567" s="29">
        <v>1.5742</v>
      </c>
      <c r="G4567" s="29">
        <v>9.809E-3</v>
      </c>
      <c r="H4567" s="29">
        <v>0.14304</v>
      </c>
      <c r="I4567" s="29"/>
      <c r="J4567" s="29">
        <v>1.9706999999999999</v>
      </c>
      <c r="K4567" s="29">
        <v>3.3005E-2</v>
      </c>
      <c r="L4567" s="29">
        <v>0.31830000000000003</v>
      </c>
      <c r="M4567" s="29">
        <v>0.10241</v>
      </c>
      <c r="N4567" s="29">
        <v>1.4590000000000001E-2</v>
      </c>
      <c r="O4567" s="29">
        <v>0.92849999999999999</v>
      </c>
      <c r="P4567" s="29">
        <v>1.58328</v>
      </c>
      <c r="Q4567" s="29">
        <v>2.4038E-2</v>
      </c>
      <c r="R4567" s="29">
        <v>2.4965999999999999E-2</v>
      </c>
      <c r="S4567" s="29">
        <v>3.1775999999999999E-2</v>
      </c>
      <c r="T4567" s="29">
        <v>0.98080000000000001</v>
      </c>
      <c r="U4567" s="29">
        <v>0.10874300000000001</v>
      </c>
      <c r="V4567" s="29">
        <v>0.59379999999999999</v>
      </c>
    </row>
    <row r="4568" spans="1:22" ht="14.25" customHeight="1" x14ac:dyDescent="0.3">
      <c r="A4568" s="57">
        <v>39547</v>
      </c>
      <c r="B4568" s="29">
        <v>16114</v>
      </c>
      <c r="C4568" s="29">
        <v>15961</v>
      </c>
      <c r="D4568" s="29">
        <v>71.832999999999998</v>
      </c>
      <c r="E4568" s="29">
        <v>101.81</v>
      </c>
      <c r="F4568" s="29">
        <v>1.5831</v>
      </c>
      <c r="G4568" s="29">
        <v>9.8230000000000001E-3</v>
      </c>
      <c r="H4568" s="29">
        <v>0.14282</v>
      </c>
      <c r="I4568" s="29"/>
      <c r="J4568" s="29">
        <v>1.9758</v>
      </c>
      <c r="K4568" s="29">
        <v>3.2832E-2</v>
      </c>
      <c r="L4568" s="29">
        <v>0.3145</v>
      </c>
      <c r="M4568" s="29">
        <v>0.10231</v>
      </c>
      <c r="N4568" s="29">
        <v>1.4590000000000001E-2</v>
      </c>
      <c r="O4568" s="29">
        <v>0.9294</v>
      </c>
      <c r="P4568" s="29">
        <v>1.58165</v>
      </c>
      <c r="Q4568" s="29">
        <v>2.3980999999999999E-2</v>
      </c>
      <c r="R4568" s="29">
        <v>2.4993999999999999E-2</v>
      </c>
      <c r="S4568" s="29">
        <v>3.1461999999999997E-2</v>
      </c>
      <c r="T4568" s="29">
        <v>0.98199999999999998</v>
      </c>
      <c r="U4568" s="29">
        <v>0.10846</v>
      </c>
      <c r="V4568" s="29">
        <v>0.59209999999999996</v>
      </c>
    </row>
    <row r="4569" spans="1:22" ht="14.25" customHeight="1" x14ac:dyDescent="0.3">
      <c r="A4569" s="57">
        <v>39546</v>
      </c>
      <c r="B4569" s="29">
        <v>16109</v>
      </c>
      <c r="C4569" s="29">
        <v>15958</v>
      </c>
      <c r="D4569" s="29">
        <v>72.231999999999999</v>
      </c>
      <c r="E4569" s="29">
        <v>102.66</v>
      </c>
      <c r="F4569" s="29">
        <v>1.5711999999999999</v>
      </c>
      <c r="G4569" s="29">
        <v>9.7409999999999997E-3</v>
      </c>
      <c r="H4569" s="29">
        <v>0.14283999999999999</v>
      </c>
      <c r="I4569" s="29"/>
      <c r="J4569" s="29">
        <v>1.9697</v>
      </c>
      <c r="K4569" s="29">
        <v>3.2764000000000001E-2</v>
      </c>
      <c r="L4569" s="29">
        <v>0.31340000000000001</v>
      </c>
      <c r="M4569" s="29">
        <v>0.10245</v>
      </c>
      <c r="N4569" s="29">
        <v>1.4579999999999999E-2</v>
      </c>
      <c r="O4569" s="29">
        <v>0.92920000000000003</v>
      </c>
      <c r="P4569" s="29">
        <v>1.5865499999999999</v>
      </c>
      <c r="Q4569" s="29">
        <v>2.4154999999999999E-2</v>
      </c>
      <c r="R4569" s="29">
        <v>2.4962999999999999E-2</v>
      </c>
      <c r="S4569" s="29">
        <v>3.1498999999999999E-2</v>
      </c>
      <c r="T4569" s="29">
        <v>0.98680000000000001</v>
      </c>
      <c r="U4569" s="29">
        <v>0.108696</v>
      </c>
      <c r="V4569" s="29">
        <v>0.58979999999999999</v>
      </c>
    </row>
    <row r="4570" spans="1:22" ht="14.25" customHeight="1" x14ac:dyDescent="0.3">
      <c r="A4570" s="57">
        <v>39545</v>
      </c>
      <c r="B4570" s="29">
        <v>16119</v>
      </c>
      <c r="C4570" s="29">
        <v>15960</v>
      </c>
      <c r="D4570" s="29">
        <v>72.201999999999998</v>
      </c>
      <c r="E4570" s="29">
        <v>102.4</v>
      </c>
      <c r="F4570" s="29">
        <v>1.5710999999999999</v>
      </c>
      <c r="G4570" s="29">
        <v>9.7660000000000004E-3</v>
      </c>
      <c r="H4570" s="29">
        <v>0.14282</v>
      </c>
      <c r="I4570" s="29"/>
      <c r="J4570" s="29">
        <v>1.9883</v>
      </c>
      <c r="K4570" s="29">
        <v>3.288E-2</v>
      </c>
      <c r="L4570" s="29">
        <v>0.31359999999999999</v>
      </c>
      <c r="M4570" s="29">
        <v>0.10267</v>
      </c>
      <c r="N4570" s="29">
        <v>1.4579999999999999E-2</v>
      </c>
      <c r="O4570" s="29">
        <v>0.92920000000000003</v>
      </c>
      <c r="P4570" s="29">
        <v>1.59033</v>
      </c>
      <c r="Q4570" s="29">
        <v>2.4154999999999999E-2</v>
      </c>
      <c r="R4570" s="29">
        <v>2.5031000000000001E-2</v>
      </c>
      <c r="S4570" s="29">
        <v>3.1646000000000001E-2</v>
      </c>
      <c r="T4570" s="29">
        <v>0.98609999999999998</v>
      </c>
      <c r="U4570" s="29">
        <v>0.10881399999999999</v>
      </c>
      <c r="V4570" s="29">
        <v>0.58620000000000005</v>
      </c>
    </row>
    <row r="4571" spans="1:22" ht="14.25" customHeight="1" x14ac:dyDescent="0.3">
      <c r="A4571" s="57">
        <v>39542</v>
      </c>
      <c r="B4571" s="29">
        <v>16115</v>
      </c>
      <c r="C4571" s="29">
        <v>15960</v>
      </c>
      <c r="D4571" s="29">
        <v>72.021000000000001</v>
      </c>
      <c r="E4571" s="29">
        <v>101.47</v>
      </c>
      <c r="F4571" s="29">
        <v>1.5737000000000001</v>
      </c>
      <c r="G4571" s="29">
        <v>9.8549999999999992E-3</v>
      </c>
      <c r="H4571" s="29">
        <v>0.14249999999999999</v>
      </c>
      <c r="I4571" s="29"/>
      <c r="J4571" s="29">
        <v>1.9933000000000001</v>
      </c>
      <c r="K4571" s="29">
        <v>3.2875000000000001E-2</v>
      </c>
      <c r="L4571" s="29">
        <v>0.313</v>
      </c>
      <c r="M4571" s="29">
        <v>0.10246</v>
      </c>
      <c r="N4571" s="29">
        <v>1.4579999999999999E-2</v>
      </c>
      <c r="O4571" s="29">
        <v>0.92959999999999998</v>
      </c>
      <c r="P4571" s="29">
        <v>1.5905800000000001</v>
      </c>
      <c r="Q4571" s="29">
        <v>2.4067000000000002E-2</v>
      </c>
      <c r="R4571" s="29">
        <v>2.5003000000000001E-2</v>
      </c>
      <c r="S4571" s="29">
        <v>3.1586000000000003E-2</v>
      </c>
      <c r="T4571" s="29">
        <v>0.99150000000000005</v>
      </c>
      <c r="U4571" s="29">
        <v>0.108389</v>
      </c>
      <c r="V4571" s="29">
        <v>0.58509999999999995</v>
      </c>
    </row>
    <row r="4572" spans="1:22" ht="14.25" customHeight="1" x14ac:dyDescent="0.3">
      <c r="A4572" s="57">
        <v>39541</v>
      </c>
      <c r="B4572" s="29">
        <v>16119</v>
      </c>
      <c r="C4572" s="29">
        <v>15960</v>
      </c>
      <c r="D4572" s="29">
        <v>72.216999999999999</v>
      </c>
      <c r="E4572" s="29">
        <v>102.26</v>
      </c>
      <c r="F4572" s="29">
        <v>1.5684</v>
      </c>
      <c r="G4572" s="29">
        <v>9.7789999999999995E-3</v>
      </c>
      <c r="H4572" s="29">
        <v>0.14254</v>
      </c>
      <c r="I4572" s="29"/>
      <c r="J4572" s="29">
        <v>1.9967999999999999</v>
      </c>
      <c r="K4572" s="29">
        <v>3.2876000000000002E-2</v>
      </c>
      <c r="L4572" s="29">
        <v>0.31309999999999999</v>
      </c>
      <c r="M4572" s="29">
        <v>0.10251</v>
      </c>
      <c r="N4572" s="29">
        <v>1.4579999999999999E-2</v>
      </c>
      <c r="O4572" s="29">
        <v>0.92720000000000002</v>
      </c>
      <c r="P4572" s="29">
        <v>1.59236</v>
      </c>
      <c r="Q4572" s="29">
        <v>2.4160000000000001E-2</v>
      </c>
      <c r="R4572" s="29">
        <v>2.5028000000000002E-2</v>
      </c>
      <c r="S4572" s="29">
        <v>3.1606000000000002E-2</v>
      </c>
      <c r="T4572" s="29">
        <v>0.99539999999999995</v>
      </c>
      <c r="U4572" s="29">
        <v>0.10834199999999999</v>
      </c>
      <c r="V4572" s="29">
        <v>0.58160000000000001</v>
      </c>
    </row>
    <row r="4573" spans="1:22" ht="14.25" customHeight="1" x14ac:dyDescent="0.3">
      <c r="A4573" s="57">
        <v>39540</v>
      </c>
      <c r="B4573" s="29">
        <v>16118</v>
      </c>
      <c r="C4573" s="29">
        <v>15960</v>
      </c>
      <c r="D4573" s="29">
        <v>72.259</v>
      </c>
      <c r="E4573" s="29">
        <v>102.36</v>
      </c>
      <c r="F4573" s="29">
        <v>1.5686</v>
      </c>
      <c r="G4573" s="29">
        <v>9.7680000000000006E-3</v>
      </c>
      <c r="H4573" s="29">
        <v>0.14248</v>
      </c>
      <c r="I4573" s="29"/>
      <c r="J4573" s="29">
        <v>1.9874000000000001</v>
      </c>
      <c r="K4573" s="29">
        <v>3.2922E-2</v>
      </c>
      <c r="L4573" s="29">
        <v>0.3135</v>
      </c>
      <c r="M4573" s="29">
        <v>0.10249</v>
      </c>
      <c r="N4573" s="29">
        <v>1.4579999999999999E-2</v>
      </c>
      <c r="O4573" s="29">
        <v>0.9274</v>
      </c>
      <c r="P4573" s="29">
        <v>1.5931200000000001</v>
      </c>
      <c r="Q4573" s="29">
        <v>2.4105000000000001E-2</v>
      </c>
      <c r="R4573" s="29">
        <v>2.5041000000000001E-2</v>
      </c>
      <c r="S4573" s="29">
        <v>3.1685999999999999E-2</v>
      </c>
      <c r="T4573" s="29">
        <v>0.98399999999999999</v>
      </c>
      <c r="U4573" s="29">
        <v>0.108519</v>
      </c>
      <c r="V4573" s="29">
        <v>0.57879999999999998</v>
      </c>
    </row>
    <row r="4574" spans="1:22" ht="14.25" customHeight="1" x14ac:dyDescent="0.3">
      <c r="A4574" s="57">
        <v>39539</v>
      </c>
      <c r="B4574" s="29">
        <v>16115</v>
      </c>
      <c r="C4574" s="29">
        <v>15960</v>
      </c>
      <c r="D4574" s="29">
        <v>72.563000000000002</v>
      </c>
      <c r="E4574" s="29">
        <v>101.85</v>
      </c>
      <c r="F4574" s="29">
        <v>1.5613999999999999</v>
      </c>
      <c r="G4574" s="29">
        <v>9.8180000000000003E-3</v>
      </c>
      <c r="H4574" s="29">
        <v>0.14260999999999999</v>
      </c>
      <c r="I4574" s="29"/>
      <c r="J4574" s="29">
        <v>1.9759</v>
      </c>
      <c r="K4574" s="29">
        <v>3.2993000000000001E-2</v>
      </c>
      <c r="L4574" s="29">
        <v>0.313</v>
      </c>
      <c r="M4574" s="29">
        <v>0.10163999999999999</v>
      </c>
      <c r="N4574" s="29">
        <v>1.4579999999999999E-2</v>
      </c>
      <c r="O4574" s="29">
        <v>0.92759999999999998</v>
      </c>
      <c r="P4574" s="29">
        <v>1.5931200000000001</v>
      </c>
      <c r="Q4574" s="29">
        <v>2.4062E-2</v>
      </c>
      <c r="R4574" s="29">
        <v>2.5094000000000002E-2</v>
      </c>
      <c r="S4574" s="29">
        <v>3.1746000000000003E-2</v>
      </c>
      <c r="T4574" s="29">
        <v>0.97919999999999996</v>
      </c>
      <c r="U4574" s="29">
        <v>0.108483</v>
      </c>
      <c r="V4574" s="29">
        <v>0.5746</v>
      </c>
    </row>
    <row r="4575" spans="1:22" ht="14.25" customHeight="1" x14ac:dyDescent="0.3">
      <c r="A4575" s="57">
        <v>39538</v>
      </c>
      <c r="B4575" s="29">
        <v>16110</v>
      </c>
      <c r="C4575" s="29">
        <v>15960</v>
      </c>
      <c r="D4575" s="29">
        <v>71.802000000000007</v>
      </c>
      <c r="E4575" s="29">
        <v>99.7</v>
      </c>
      <c r="F4575" s="29">
        <v>1.5788</v>
      </c>
      <c r="G4575" s="29">
        <v>1.0031E-2</v>
      </c>
      <c r="H4575" s="29">
        <v>0.14260999999999999</v>
      </c>
      <c r="I4575" s="29"/>
      <c r="J4575" s="29">
        <v>1.9837</v>
      </c>
      <c r="K4575" s="29">
        <v>3.2917000000000002E-2</v>
      </c>
      <c r="L4575" s="29">
        <v>0.31390000000000001</v>
      </c>
      <c r="M4575" s="29">
        <v>0.10100000000000001</v>
      </c>
      <c r="N4575" s="29">
        <v>1.4579999999999999E-2</v>
      </c>
      <c r="O4575" s="29">
        <v>0.92759999999999998</v>
      </c>
      <c r="P4575" s="29">
        <v>1.5949</v>
      </c>
      <c r="Q4575" s="29">
        <v>2.4062E-2</v>
      </c>
      <c r="R4575" s="29">
        <v>2.4930000000000001E-2</v>
      </c>
      <c r="S4575" s="29">
        <v>3.1827000000000001E-2</v>
      </c>
      <c r="T4575" s="29">
        <v>0.97540000000000004</v>
      </c>
      <c r="U4575" s="29">
        <v>0.108519</v>
      </c>
      <c r="V4575" s="29">
        <v>0.56820000000000004</v>
      </c>
    </row>
    <row r="4576" spans="1:22" ht="14.25" customHeight="1" x14ac:dyDescent="0.3">
      <c r="A4576" s="57">
        <v>39535</v>
      </c>
      <c r="B4576" s="29">
        <v>16115</v>
      </c>
      <c r="C4576" s="29">
        <v>15960</v>
      </c>
      <c r="D4576" s="29">
        <v>71.677999999999997</v>
      </c>
      <c r="E4576" s="29">
        <v>99.23</v>
      </c>
      <c r="F4576" s="29">
        <v>1.5795999999999999</v>
      </c>
      <c r="G4576" s="29">
        <v>1.0078999999999999E-2</v>
      </c>
      <c r="H4576" s="29">
        <v>0.14260999999999999</v>
      </c>
      <c r="I4576" s="29"/>
      <c r="J4576" s="29">
        <v>1.9944</v>
      </c>
      <c r="K4576" s="29">
        <v>3.2903000000000002E-2</v>
      </c>
      <c r="L4576" s="29">
        <v>0.31259999999999999</v>
      </c>
      <c r="M4576" s="29">
        <v>0.10082000000000001</v>
      </c>
      <c r="N4576" s="29">
        <v>1.4579999999999999E-2</v>
      </c>
      <c r="O4576" s="29">
        <v>0.92759999999999998</v>
      </c>
      <c r="P4576" s="29">
        <v>1.5931200000000001</v>
      </c>
      <c r="Q4576" s="29">
        <v>2.3895E-2</v>
      </c>
      <c r="R4576" s="29">
        <v>2.5078E-2</v>
      </c>
      <c r="S4576" s="29">
        <v>3.1816999999999998E-2</v>
      </c>
      <c r="T4576" s="29">
        <v>0.97789999999999999</v>
      </c>
      <c r="U4576" s="29">
        <v>0.10828400000000001</v>
      </c>
      <c r="V4576" s="29">
        <v>0.5736</v>
      </c>
    </row>
    <row r="4577" spans="1:22" ht="14.25" customHeight="1" x14ac:dyDescent="0.3">
      <c r="A4577" s="57">
        <v>39534</v>
      </c>
      <c r="B4577" s="29">
        <v>16110</v>
      </c>
      <c r="C4577" s="29">
        <v>15960</v>
      </c>
      <c r="D4577" s="29">
        <v>71.66</v>
      </c>
      <c r="E4577" s="29">
        <v>99.65</v>
      </c>
      <c r="F4577" s="29">
        <v>1.5779000000000001</v>
      </c>
      <c r="G4577" s="29">
        <v>1.0036E-2</v>
      </c>
      <c r="H4577" s="29">
        <v>0.14258999999999999</v>
      </c>
      <c r="I4577" s="29"/>
      <c r="J4577" s="29">
        <v>2.0072999999999999</v>
      </c>
      <c r="K4577" s="29">
        <v>3.3175999999999997E-2</v>
      </c>
      <c r="L4577" s="29">
        <v>0.31109999999999999</v>
      </c>
      <c r="M4577" s="29">
        <v>0.10085</v>
      </c>
      <c r="N4577" s="29">
        <v>1.4579999999999999E-2</v>
      </c>
      <c r="O4577" s="29">
        <v>0.92720000000000002</v>
      </c>
      <c r="P4577" s="29">
        <v>1.5910899999999999</v>
      </c>
      <c r="Q4577" s="29">
        <v>2.3923E-2</v>
      </c>
      <c r="R4577" s="29">
        <v>2.4941000000000001E-2</v>
      </c>
      <c r="S4577" s="29">
        <v>3.1939000000000002E-2</v>
      </c>
      <c r="T4577" s="29">
        <v>0.98160000000000003</v>
      </c>
      <c r="U4577" s="29">
        <v>0.108519</v>
      </c>
      <c r="V4577" s="29">
        <v>0.57440000000000002</v>
      </c>
    </row>
    <row r="4578" spans="1:22" ht="14.25" customHeight="1" x14ac:dyDescent="0.3">
      <c r="A4578" s="57">
        <v>39533</v>
      </c>
      <c r="B4578" s="29">
        <v>15935</v>
      </c>
      <c r="C4578" s="29">
        <v>15960</v>
      </c>
      <c r="D4578" s="29">
        <v>71.506</v>
      </c>
      <c r="E4578" s="29">
        <v>99.2</v>
      </c>
      <c r="F4578" s="29">
        <v>1.5845</v>
      </c>
      <c r="G4578" s="29">
        <v>1.0083999999999999E-2</v>
      </c>
      <c r="H4578" s="29">
        <v>0.14226</v>
      </c>
      <c r="I4578" s="29"/>
      <c r="J4578" s="29">
        <v>2.0087999999999999</v>
      </c>
      <c r="K4578" s="29">
        <v>3.3340000000000002E-2</v>
      </c>
      <c r="L4578" s="29">
        <v>0.31290000000000001</v>
      </c>
      <c r="M4578" s="29">
        <v>0.1008</v>
      </c>
      <c r="N4578" s="29">
        <v>1.4579999999999999E-2</v>
      </c>
      <c r="O4578" s="29">
        <v>0.92759999999999998</v>
      </c>
      <c r="P4578" s="29">
        <v>1.5907100000000001</v>
      </c>
      <c r="Q4578" s="29">
        <v>2.4039000000000001E-2</v>
      </c>
      <c r="R4578" s="29">
        <v>2.4913000000000001E-2</v>
      </c>
      <c r="S4578" s="29">
        <v>3.1877999999999997E-2</v>
      </c>
      <c r="T4578" s="29">
        <v>0.98240000000000005</v>
      </c>
      <c r="U4578" s="29">
        <v>0.10881399999999999</v>
      </c>
      <c r="V4578" s="29">
        <v>0.57789999999999997</v>
      </c>
    </row>
    <row r="4579" spans="1:22" ht="14.25" customHeight="1" x14ac:dyDescent="0.3">
      <c r="A4579" s="57">
        <v>39532</v>
      </c>
      <c r="B4579" s="29">
        <v>15818</v>
      </c>
      <c r="C4579" s="29">
        <v>15965</v>
      </c>
      <c r="D4579" s="29">
        <v>72.275999999999996</v>
      </c>
      <c r="E4579" s="29">
        <v>99.98</v>
      </c>
      <c r="F4579" s="29">
        <v>1.5649999999999999</v>
      </c>
      <c r="G4579" s="29">
        <v>1.0000999999999999E-2</v>
      </c>
      <c r="H4579" s="29">
        <v>0.14193</v>
      </c>
      <c r="I4579" s="29"/>
      <c r="J4579" s="29">
        <v>2.0059</v>
      </c>
      <c r="K4579" s="29">
        <v>3.3242000000000001E-2</v>
      </c>
      <c r="L4579" s="29">
        <v>0.31269999999999998</v>
      </c>
      <c r="M4579" s="29">
        <v>0.10176</v>
      </c>
      <c r="N4579" s="29">
        <v>1.4579999999999999E-2</v>
      </c>
      <c r="O4579" s="29">
        <v>0.92700000000000005</v>
      </c>
      <c r="P4579" s="29">
        <v>1.59236</v>
      </c>
      <c r="Q4579" s="29">
        <v>2.4154999999999999E-2</v>
      </c>
      <c r="R4579" s="29">
        <v>2.4922E-2</v>
      </c>
      <c r="S4579" s="29">
        <v>3.1716000000000001E-2</v>
      </c>
      <c r="T4579" s="29">
        <v>0.98370000000000002</v>
      </c>
      <c r="U4579" s="29">
        <v>0.10899200000000001</v>
      </c>
      <c r="V4579" s="29">
        <v>0.57599999999999996</v>
      </c>
    </row>
    <row r="4580" spans="1:22" ht="14.25" customHeight="1" x14ac:dyDescent="0.3">
      <c r="A4580" s="57">
        <v>39531</v>
      </c>
      <c r="B4580" s="29">
        <v>15820</v>
      </c>
      <c r="C4580" s="29">
        <v>15975</v>
      </c>
      <c r="D4580" s="29">
        <v>72.948999999999998</v>
      </c>
      <c r="E4580" s="29">
        <v>100.75</v>
      </c>
      <c r="F4580" s="29">
        <v>1.5423</v>
      </c>
      <c r="G4580" s="29">
        <v>9.9260000000000008E-3</v>
      </c>
      <c r="H4580" s="29">
        <v>0.14174</v>
      </c>
      <c r="I4580" s="29"/>
      <c r="J4580" s="29">
        <v>1.9855</v>
      </c>
      <c r="K4580" s="29">
        <v>3.3091000000000002E-2</v>
      </c>
      <c r="L4580" s="29">
        <v>0.31209999999999999</v>
      </c>
      <c r="M4580" s="29">
        <v>0.10085</v>
      </c>
      <c r="N4580" s="29">
        <v>1.4579999999999999E-2</v>
      </c>
      <c r="O4580" s="29">
        <v>0.92759999999999998</v>
      </c>
      <c r="P4580" s="29">
        <v>1.59962</v>
      </c>
      <c r="Q4580" s="29">
        <v>2.4095999999999999E-2</v>
      </c>
      <c r="R4580" s="29">
        <v>2.4833999999999998E-2</v>
      </c>
      <c r="S4580" s="29">
        <v>3.1736E-2</v>
      </c>
      <c r="T4580" s="29">
        <v>0.98319999999999996</v>
      </c>
      <c r="U4580" s="29">
        <v>0.108755</v>
      </c>
      <c r="V4580" s="29">
        <v>0.57210000000000005</v>
      </c>
    </row>
    <row r="4581" spans="1:22" ht="14.25" customHeight="1" x14ac:dyDescent="0.3">
      <c r="A4581" s="57">
        <v>39528</v>
      </c>
      <c r="B4581" s="29">
        <v>15810</v>
      </c>
      <c r="C4581" s="29">
        <v>15980</v>
      </c>
      <c r="D4581" s="29">
        <v>72.709000000000003</v>
      </c>
      <c r="E4581" s="29">
        <v>99.58</v>
      </c>
      <c r="F4581" s="29">
        <v>1.5431999999999999</v>
      </c>
      <c r="G4581" s="29">
        <v>1.0042000000000001E-2</v>
      </c>
      <c r="H4581" s="29">
        <v>0.14180999999999999</v>
      </c>
      <c r="I4581" s="29"/>
      <c r="J4581" s="29">
        <v>1.9818</v>
      </c>
      <c r="K4581" s="29">
        <v>3.2783E-2</v>
      </c>
      <c r="L4581" s="29">
        <v>0.31430000000000002</v>
      </c>
      <c r="M4581" s="29">
        <v>9.98E-2</v>
      </c>
      <c r="N4581" s="29">
        <v>1.4579999999999999E-2</v>
      </c>
      <c r="O4581" s="29">
        <v>0.92920000000000003</v>
      </c>
      <c r="P4581" s="29">
        <v>1.59223</v>
      </c>
      <c r="Q4581" s="29">
        <v>2.4111E-2</v>
      </c>
      <c r="R4581" s="29">
        <v>2.4709999999999999E-2</v>
      </c>
      <c r="S4581" s="29">
        <v>3.1968999999999997E-2</v>
      </c>
      <c r="T4581" s="29">
        <v>0.97719999999999996</v>
      </c>
      <c r="U4581" s="29">
        <v>0.108519</v>
      </c>
      <c r="V4581" s="29">
        <v>0.57720000000000005</v>
      </c>
    </row>
    <row r="4582" spans="1:22" ht="14.25" customHeight="1" x14ac:dyDescent="0.3">
      <c r="A4582" s="57">
        <v>39527</v>
      </c>
      <c r="B4582" s="29">
        <v>15835</v>
      </c>
      <c r="C4582" s="29">
        <v>15990</v>
      </c>
      <c r="D4582" s="29">
        <v>72.747</v>
      </c>
      <c r="E4582" s="29">
        <v>99.51</v>
      </c>
      <c r="F4582" s="29">
        <v>1.5427999999999999</v>
      </c>
      <c r="G4582" s="29">
        <v>1.0049000000000001E-2</v>
      </c>
      <c r="H4582" s="29">
        <v>0.14180000000000001</v>
      </c>
      <c r="I4582" s="29"/>
      <c r="J4582" s="29">
        <v>1.9850000000000001</v>
      </c>
      <c r="K4582" s="29">
        <v>3.2599000000000003E-2</v>
      </c>
      <c r="L4582" s="29">
        <v>0.3145</v>
      </c>
      <c r="M4582" s="29">
        <v>9.9040000000000003E-2</v>
      </c>
      <c r="N4582" s="29">
        <v>1.4579999999999999E-2</v>
      </c>
      <c r="O4582" s="29">
        <v>0.92920000000000003</v>
      </c>
      <c r="P4582" s="29">
        <v>1.59046</v>
      </c>
      <c r="Q4582" s="29">
        <v>2.4027E-2</v>
      </c>
      <c r="R4582" s="29">
        <v>2.4709999999999999E-2</v>
      </c>
      <c r="S4582" s="29">
        <v>3.1939000000000002E-2</v>
      </c>
      <c r="T4582" s="29">
        <v>0.97699999999999998</v>
      </c>
      <c r="U4582" s="29">
        <v>0.108483</v>
      </c>
      <c r="V4582" s="29">
        <v>0.58140000000000003</v>
      </c>
    </row>
    <row r="4583" spans="1:22" ht="14.25" customHeight="1" x14ac:dyDescent="0.3">
      <c r="A4583" s="57">
        <v>39526</v>
      </c>
      <c r="B4583" s="29">
        <v>15850</v>
      </c>
      <c r="C4583" s="29">
        <v>16005</v>
      </c>
      <c r="D4583" s="29">
        <v>72.144000000000005</v>
      </c>
      <c r="E4583" s="29">
        <v>99.04</v>
      </c>
      <c r="F4583" s="29">
        <v>1.5626</v>
      </c>
      <c r="G4583" s="29">
        <v>1.0095E-2</v>
      </c>
      <c r="H4583" s="29">
        <v>0.14152000000000001</v>
      </c>
      <c r="I4583" s="29"/>
      <c r="J4583" s="29">
        <v>1.9843</v>
      </c>
      <c r="K4583" s="29">
        <v>3.2563000000000002E-2</v>
      </c>
      <c r="L4583" s="29">
        <v>0.313</v>
      </c>
      <c r="M4583" s="29">
        <v>9.8839999999999997E-2</v>
      </c>
      <c r="N4583" s="29">
        <v>1.4579999999999999E-2</v>
      </c>
      <c r="O4583" s="29">
        <v>0.92889999999999995</v>
      </c>
      <c r="P4583" s="29">
        <v>1.59172</v>
      </c>
      <c r="Q4583" s="29">
        <v>2.4084999999999999E-2</v>
      </c>
      <c r="R4583" s="29">
        <v>2.4722999999999998E-2</v>
      </c>
      <c r="S4583" s="29">
        <v>3.2143999999999999E-2</v>
      </c>
      <c r="T4583" s="29">
        <v>0.98650000000000004</v>
      </c>
      <c r="U4583" s="29">
        <v>0.108637</v>
      </c>
      <c r="V4583" s="29">
        <v>0.5786</v>
      </c>
    </row>
    <row r="4584" spans="1:22" ht="14.25" customHeight="1" x14ac:dyDescent="0.3">
      <c r="A4584" s="57">
        <v>39525</v>
      </c>
      <c r="B4584" s="29">
        <v>15860</v>
      </c>
      <c r="C4584" s="29">
        <v>16015</v>
      </c>
      <c r="D4584" s="29">
        <v>71.570999999999998</v>
      </c>
      <c r="E4584" s="29">
        <v>99.86</v>
      </c>
      <c r="F4584" s="29">
        <v>1.5625</v>
      </c>
      <c r="G4584" s="29">
        <v>1.0015E-2</v>
      </c>
      <c r="H4584" s="29">
        <v>0.14124</v>
      </c>
      <c r="I4584" s="29"/>
      <c r="J4584" s="29">
        <v>2.0064000000000002</v>
      </c>
      <c r="K4584" s="29">
        <v>3.2541E-2</v>
      </c>
      <c r="L4584" s="29">
        <v>0.31569999999999998</v>
      </c>
      <c r="M4584" s="29">
        <v>9.9110000000000004E-2</v>
      </c>
      <c r="N4584" s="29">
        <v>1.4579999999999999E-2</v>
      </c>
      <c r="O4584" s="29">
        <v>0.92869999999999997</v>
      </c>
      <c r="P4584" s="29">
        <v>1.59084</v>
      </c>
      <c r="Q4584" s="29">
        <v>2.4053000000000001E-2</v>
      </c>
      <c r="R4584" s="29">
        <v>2.4684999999999999E-2</v>
      </c>
      <c r="S4584" s="29">
        <v>3.2041E-2</v>
      </c>
      <c r="T4584" s="29">
        <v>1.0079</v>
      </c>
      <c r="U4584" s="29">
        <v>0.10881399999999999</v>
      </c>
      <c r="V4584" s="29">
        <v>0.59340000000000004</v>
      </c>
    </row>
    <row r="4585" spans="1:22" ht="14.25" customHeight="1" x14ac:dyDescent="0.3">
      <c r="A4585" s="57">
        <v>39524</v>
      </c>
      <c r="B4585" s="29">
        <v>15861</v>
      </c>
      <c r="C4585" s="29">
        <v>16020</v>
      </c>
      <c r="D4585" s="29">
        <v>71.459000000000003</v>
      </c>
      <c r="E4585" s="29">
        <v>97.33</v>
      </c>
      <c r="F4585" s="29">
        <v>1.573</v>
      </c>
      <c r="G4585" s="29">
        <v>1.0272999999999999E-2</v>
      </c>
      <c r="H4585" s="29">
        <v>0.14116999999999999</v>
      </c>
      <c r="I4585" s="29"/>
      <c r="J4585" s="29">
        <v>1.9990000000000001</v>
      </c>
      <c r="K4585" s="29">
        <v>3.2418000000000002E-2</v>
      </c>
      <c r="L4585" s="29">
        <v>0.3135</v>
      </c>
      <c r="M4585" s="29">
        <v>9.7900000000000001E-2</v>
      </c>
      <c r="N4585" s="29">
        <v>1.4590000000000001E-2</v>
      </c>
      <c r="O4585" s="29">
        <v>0.92879999999999996</v>
      </c>
      <c r="P4585" s="29">
        <v>1.5910899999999999</v>
      </c>
      <c r="Q4585" s="29">
        <v>2.3997999999999998E-2</v>
      </c>
      <c r="R4585" s="29">
        <v>2.4542999999999999E-2</v>
      </c>
      <c r="S4585" s="29">
        <v>3.1836999999999997E-2</v>
      </c>
      <c r="T4585" s="29">
        <v>1.0021</v>
      </c>
      <c r="U4585" s="29">
        <v>0.107643</v>
      </c>
      <c r="V4585" s="29">
        <v>0.58099999999999996</v>
      </c>
    </row>
    <row r="4586" spans="1:22" ht="14.25" customHeight="1" x14ac:dyDescent="0.3">
      <c r="A4586" s="57">
        <v>39521</v>
      </c>
      <c r="B4586" s="29">
        <v>15863</v>
      </c>
      <c r="C4586" s="29">
        <v>16018</v>
      </c>
      <c r="D4586" s="29">
        <v>71.656999999999996</v>
      </c>
      <c r="E4586" s="29">
        <v>99.09</v>
      </c>
      <c r="F4586" s="29">
        <v>1.5673999999999999</v>
      </c>
      <c r="G4586" s="29">
        <v>1.0094000000000001E-2</v>
      </c>
      <c r="H4586" s="29">
        <v>0.14105999999999999</v>
      </c>
      <c r="I4586" s="29"/>
      <c r="J4586" s="29">
        <v>2.0202</v>
      </c>
      <c r="K4586" s="29">
        <v>3.2529000000000002E-2</v>
      </c>
      <c r="L4586" s="29">
        <v>0.31609999999999999</v>
      </c>
      <c r="M4586" s="29">
        <v>0.10034999999999999</v>
      </c>
      <c r="N4586" s="29">
        <v>1.4590000000000001E-2</v>
      </c>
      <c r="O4586" s="29">
        <v>0.92849999999999999</v>
      </c>
      <c r="P4586" s="29">
        <v>1.5931200000000001</v>
      </c>
      <c r="Q4586" s="29">
        <v>2.4184000000000001E-2</v>
      </c>
      <c r="R4586" s="29">
        <v>2.4719000000000001E-2</v>
      </c>
      <c r="S4586" s="29">
        <v>3.1866999999999999E-2</v>
      </c>
      <c r="T4586" s="29">
        <v>1.0108999999999999</v>
      </c>
      <c r="U4586" s="29">
        <v>0.108225</v>
      </c>
      <c r="V4586" s="29">
        <v>0.58340000000000003</v>
      </c>
    </row>
    <row r="4587" spans="1:22" ht="14.25" customHeight="1" x14ac:dyDescent="0.3">
      <c r="A4587" s="57">
        <v>39520</v>
      </c>
      <c r="B4587" s="29">
        <v>15866</v>
      </c>
      <c r="C4587" s="29">
        <v>16021</v>
      </c>
      <c r="D4587" s="29">
        <v>72.072000000000003</v>
      </c>
      <c r="E4587" s="29">
        <v>100.65</v>
      </c>
      <c r="F4587" s="29">
        <v>1.5634999999999999</v>
      </c>
      <c r="G4587" s="29">
        <v>9.9360000000000004E-3</v>
      </c>
      <c r="H4587" s="29">
        <v>0.14097000000000001</v>
      </c>
      <c r="I4587" s="29"/>
      <c r="J4587" s="29">
        <v>2.0335000000000001</v>
      </c>
      <c r="K4587" s="29">
        <v>3.2594999999999999E-2</v>
      </c>
      <c r="L4587" s="29">
        <v>0.31669999999999998</v>
      </c>
      <c r="M4587" s="29">
        <v>0.10184</v>
      </c>
      <c r="N4587" s="29">
        <v>1.4590000000000001E-2</v>
      </c>
      <c r="O4587" s="29">
        <v>0.92720000000000002</v>
      </c>
      <c r="P4587" s="29">
        <v>1.5936300000000001</v>
      </c>
      <c r="Q4587" s="29">
        <v>2.4184000000000001E-2</v>
      </c>
      <c r="R4587" s="29">
        <v>2.4707E-2</v>
      </c>
      <c r="S4587" s="29">
        <v>3.1816999999999998E-2</v>
      </c>
      <c r="T4587" s="29">
        <v>1.0158</v>
      </c>
      <c r="U4587" s="29">
        <v>0.108401</v>
      </c>
      <c r="V4587" s="29">
        <v>0.59060000000000001</v>
      </c>
    </row>
    <row r="4588" spans="1:22" ht="14.25" customHeight="1" x14ac:dyDescent="0.3">
      <c r="A4588" s="57">
        <v>39519</v>
      </c>
      <c r="B4588" s="29">
        <v>15865</v>
      </c>
      <c r="C4588" s="29">
        <v>16020</v>
      </c>
      <c r="D4588" s="29">
        <v>72.403999999999996</v>
      </c>
      <c r="E4588" s="29">
        <v>101.8</v>
      </c>
      <c r="F4588" s="29">
        <v>1.5550999999999999</v>
      </c>
      <c r="G4588" s="29">
        <v>9.8219999999999991E-3</v>
      </c>
      <c r="H4588" s="29">
        <v>0.14082</v>
      </c>
      <c r="I4588" s="29"/>
      <c r="J4588" s="29">
        <v>2.0270000000000001</v>
      </c>
      <c r="K4588" s="29">
        <v>3.2592000000000003E-2</v>
      </c>
      <c r="L4588" s="29">
        <v>0.31409999999999999</v>
      </c>
      <c r="M4588" s="29">
        <v>0.10295</v>
      </c>
      <c r="N4588" s="29">
        <v>1.4590000000000001E-2</v>
      </c>
      <c r="O4588" s="29">
        <v>0.92910000000000004</v>
      </c>
      <c r="P4588" s="29">
        <v>1.59141</v>
      </c>
      <c r="Q4588" s="29">
        <v>2.4243000000000001E-2</v>
      </c>
      <c r="R4588" s="29">
        <v>2.4794E-2</v>
      </c>
      <c r="S4588" s="29">
        <v>3.1676000000000003E-2</v>
      </c>
      <c r="T4588" s="29">
        <v>1.0105999999999999</v>
      </c>
      <c r="U4588" s="29">
        <v>0.108962</v>
      </c>
      <c r="V4588" s="29">
        <v>0.59589999999999999</v>
      </c>
    </row>
    <row r="4589" spans="1:22" ht="14.25" customHeight="1" x14ac:dyDescent="0.3">
      <c r="A4589" s="57">
        <v>39518</v>
      </c>
      <c r="B4589" s="29">
        <v>15863</v>
      </c>
      <c r="C4589" s="29">
        <v>16022</v>
      </c>
      <c r="D4589" s="29">
        <v>73.277000000000001</v>
      </c>
      <c r="E4589" s="29">
        <v>103.42</v>
      </c>
      <c r="F4589" s="29">
        <v>1.5338000000000001</v>
      </c>
      <c r="G4589" s="29">
        <v>9.6690000000000005E-3</v>
      </c>
      <c r="H4589" s="29">
        <v>0.14077999999999999</v>
      </c>
      <c r="I4589" s="29"/>
      <c r="J4589" s="29">
        <v>2.0064000000000002</v>
      </c>
      <c r="K4589" s="29">
        <v>3.2689000000000003E-2</v>
      </c>
      <c r="L4589" s="29">
        <v>0.31490000000000001</v>
      </c>
      <c r="M4589" s="29">
        <v>0.10375</v>
      </c>
      <c r="N4589" s="29">
        <v>1.4590000000000001E-2</v>
      </c>
      <c r="O4589" s="29">
        <v>0.93020000000000003</v>
      </c>
      <c r="P4589" s="29">
        <v>1.6</v>
      </c>
      <c r="Q4589" s="29">
        <v>2.4361000000000001E-2</v>
      </c>
      <c r="R4589" s="29">
        <v>2.4722000000000001E-2</v>
      </c>
      <c r="S4589" s="29">
        <v>3.1696000000000002E-2</v>
      </c>
      <c r="T4589" s="29">
        <v>1.0081</v>
      </c>
      <c r="U4589" s="29">
        <v>0.109051</v>
      </c>
      <c r="V4589" s="29">
        <v>0.59150000000000003</v>
      </c>
    </row>
    <row r="4590" spans="1:22" ht="14.25" customHeight="1" x14ac:dyDescent="0.3">
      <c r="A4590" s="57">
        <v>39517</v>
      </c>
      <c r="B4590" s="29">
        <v>15868</v>
      </c>
      <c r="C4590" s="29">
        <v>16025</v>
      </c>
      <c r="D4590" s="29">
        <v>72.992999999999995</v>
      </c>
      <c r="E4590" s="29">
        <v>101.76</v>
      </c>
      <c r="F4590" s="29">
        <v>1.5344</v>
      </c>
      <c r="G4590" s="29">
        <v>9.8279999999999999E-3</v>
      </c>
      <c r="H4590" s="29">
        <v>0.14072999999999999</v>
      </c>
      <c r="I4590" s="29"/>
      <c r="J4590" s="29">
        <v>2.0093000000000001</v>
      </c>
      <c r="K4590" s="29">
        <v>3.2641999999999997E-2</v>
      </c>
      <c r="L4590" s="29">
        <v>0.31209999999999999</v>
      </c>
      <c r="M4590" s="29">
        <v>0.10326</v>
      </c>
      <c r="N4590" s="29">
        <v>1.4590000000000001E-2</v>
      </c>
      <c r="O4590" s="29">
        <v>0.93149999999999999</v>
      </c>
      <c r="P4590" s="29">
        <v>1.5926100000000001</v>
      </c>
      <c r="Q4590" s="29">
        <v>2.4420000000000001E-2</v>
      </c>
      <c r="R4590" s="29">
        <v>2.4697E-2</v>
      </c>
      <c r="S4590" s="29">
        <v>3.1725999999999997E-2</v>
      </c>
      <c r="T4590" s="29">
        <v>1.0037</v>
      </c>
      <c r="U4590" s="29">
        <v>0.108372</v>
      </c>
      <c r="V4590" s="29">
        <v>0.58550000000000002</v>
      </c>
    </row>
    <row r="4591" spans="1:22" ht="14.25" customHeight="1" x14ac:dyDescent="0.3">
      <c r="A4591" s="57">
        <v>39514</v>
      </c>
      <c r="B4591" s="29">
        <v>15913</v>
      </c>
      <c r="C4591" s="29">
        <v>16030</v>
      </c>
      <c r="D4591" s="29">
        <v>73.027000000000001</v>
      </c>
      <c r="E4591" s="29">
        <v>102.67</v>
      </c>
      <c r="F4591" s="29">
        <v>1.5355000000000001</v>
      </c>
      <c r="G4591" s="29">
        <v>9.7400000000000004E-3</v>
      </c>
      <c r="H4591" s="29">
        <v>0.14063000000000001</v>
      </c>
      <c r="I4591" s="29"/>
      <c r="J4591" s="29">
        <v>2.0133999999999999</v>
      </c>
      <c r="K4591" s="29">
        <v>3.2555000000000001E-2</v>
      </c>
      <c r="L4591" s="29">
        <v>0.3155</v>
      </c>
      <c r="M4591" s="29">
        <v>0.10445</v>
      </c>
      <c r="N4591" s="29">
        <v>1.4590000000000001E-2</v>
      </c>
      <c r="O4591" s="29">
        <v>0.92830000000000001</v>
      </c>
      <c r="P4591" s="29">
        <v>1.59745</v>
      </c>
      <c r="Q4591" s="29">
        <v>2.4570000000000002E-2</v>
      </c>
      <c r="R4591" s="29">
        <v>2.4670000000000001E-2</v>
      </c>
      <c r="S4591" s="29">
        <v>3.1716000000000001E-2</v>
      </c>
      <c r="T4591" s="29">
        <v>1.0093000000000001</v>
      </c>
      <c r="U4591" s="29">
        <v>0.11013199999999999</v>
      </c>
      <c r="V4591" s="29">
        <v>0.59360000000000002</v>
      </c>
    </row>
    <row r="4592" spans="1:22" ht="14.25" customHeight="1" x14ac:dyDescent="0.3">
      <c r="A4592" s="57">
        <v>39513</v>
      </c>
      <c r="B4592" s="29">
        <v>15917</v>
      </c>
      <c r="C4592" s="29">
        <v>16034</v>
      </c>
      <c r="D4592" s="29">
        <v>73.001000000000005</v>
      </c>
      <c r="E4592" s="29">
        <v>102.67</v>
      </c>
      <c r="F4592" s="29">
        <v>1.538</v>
      </c>
      <c r="G4592" s="29">
        <v>9.7400000000000004E-3</v>
      </c>
      <c r="H4592" s="29">
        <v>0.14072999999999999</v>
      </c>
      <c r="I4592" s="29"/>
      <c r="J4592" s="29">
        <v>2.0091999999999999</v>
      </c>
      <c r="K4592" s="29">
        <v>3.2566999999999999E-2</v>
      </c>
      <c r="L4592" s="29">
        <v>0.315</v>
      </c>
      <c r="M4592" s="29">
        <v>0.10446999999999999</v>
      </c>
      <c r="N4592" s="29">
        <v>1.4590000000000001E-2</v>
      </c>
      <c r="O4592" s="29">
        <v>0.92759999999999998</v>
      </c>
      <c r="P4592" s="29">
        <v>1.58528</v>
      </c>
      <c r="Q4592" s="29">
        <v>2.4752E-2</v>
      </c>
      <c r="R4592" s="29">
        <v>2.4857000000000001E-2</v>
      </c>
      <c r="S4592" s="29">
        <v>3.1676000000000003E-2</v>
      </c>
      <c r="T4592" s="29">
        <v>1.0145999999999999</v>
      </c>
      <c r="U4592" s="29">
        <v>0.109649</v>
      </c>
      <c r="V4592" s="29">
        <v>0.59079999999999999</v>
      </c>
    </row>
    <row r="4593" spans="1:22" ht="14.25" customHeight="1" x14ac:dyDescent="0.3">
      <c r="A4593" s="57">
        <v>39512</v>
      </c>
      <c r="B4593" s="29">
        <v>15918</v>
      </c>
      <c r="C4593" s="29">
        <v>16037</v>
      </c>
      <c r="D4593" s="29">
        <v>73.478999999999999</v>
      </c>
      <c r="E4593" s="29">
        <v>104.02</v>
      </c>
      <c r="F4593" s="29">
        <v>1.5265</v>
      </c>
      <c r="G4593" s="29">
        <v>9.6139999999999993E-3</v>
      </c>
      <c r="H4593" s="29">
        <v>0.14065</v>
      </c>
      <c r="I4593" s="29"/>
      <c r="J4593" s="29">
        <v>1.992</v>
      </c>
      <c r="K4593" s="29">
        <v>3.2398999999999997E-2</v>
      </c>
      <c r="L4593" s="29">
        <v>0.31409999999999999</v>
      </c>
      <c r="M4593" s="29">
        <v>0.1053</v>
      </c>
      <c r="N4593" s="29">
        <v>1.4590000000000001E-2</v>
      </c>
      <c r="O4593" s="29">
        <v>0.92730000000000001</v>
      </c>
      <c r="P4593" s="29">
        <v>1.5909599999999999</v>
      </c>
      <c r="Q4593" s="29">
        <v>2.4555E-2</v>
      </c>
      <c r="R4593" s="29">
        <v>2.4806000000000002E-2</v>
      </c>
      <c r="S4593" s="29">
        <v>3.1676000000000003E-2</v>
      </c>
      <c r="T4593" s="29">
        <v>1.0159</v>
      </c>
      <c r="U4593" s="29">
        <v>0.11003599999999999</v>
      </c>
      <c r="V4593" s="29">
        <v>0.59860000000000002</v>
      </c>
    </row>
    <row r="4594" spans="1:22" ht="14.25" customHeight="1" x14ac:dyDescent="0.3">
      <c r="A4594" s="57">
        <v>39511</v>
      </c>
      <c r="B4594" s="29">
        <v>15927</v>
      </c>
      <c r="C4594" s="29">
        <v>16042</v>
      </c>
      <c r="D4594" s="29">
        <v>73.664000000000001</v>
      </c>
      <c r="E4594" s="29">
        <v>103.37</v>
      </c>
      <c r="F4594" s="29">
        <v>1.5217000000000001</v>
      </c>
      <c r="G4594" s="29">
        <v>9.6740000000000003E-3</v>
      </c>
      <c r="H4594" s="29">
        <v>0.14072999999999999</v>
      </c>
      <c r="I4594" s="29"/>
      <c r="J4594" s="29">
        <v>1.9863999999999999</v>
      </c>
      <c r="K4594" s="29">
        <v>3.2343999999999998E-2</v>
      </c>
      <c r="L4594" s="29">
        <v>0.31380000000000002</v>
      </c>
      <c r="M4594" s="29">
        <v>0.10553</v>
      </c>
      <c r="N4594" s="29">
        <v>1.4590000000000001E-2</v>
      </c>
      <c r="O4594" s="29">
        <v>0.92710000000000004</v>
      </c>
      <c r="P4594" s="29">
        <v>1.6</v>
      </c>
      <c r="Q4594" s="29">
        <v>2.4660999999999999E-2</v>
      </c>
      <c r="R4594" s="29">
        <v>2.4799000000000002E-2</v>
      </c>
      <c r="S4594" s="29">
        <v>3.1685999999999999E-2</v>
      </c>
      <c r="T4594" s="29">
        <v>1.0065</v>
      </c>
      <c r="U4594" s="29">
        <v>0.10977000000000001</v>
      </c>
      <c r="V4594" s="29">
        <v>0.59660000000000002</v>
      </c>
    </row>
    <row r="4595" spans="1:22" ht="14.25" customHeight="1" x14ac:dyDescent="0.3">
      <c r="A4595" s="57">
        <v>39510</v>
      </c>
      <c r="B4595" s="29">
        <v>15927</v>
      </c>
      <c r="C4595" s="29">
        <v>16046</v>
      </c>
      <c r="D4595" s="29">
        <v>73.703999999999994</v>
      </c>
      <c r="E4595" s="29">
        <v>103.49</v>
      </c>
      <c r="F4595" s="29">
        <v>1.5204</v>
      </c>
      <c r="G4595" s="29">
        <v>9.6629999999999997E-3</v>
      </c>
      <c r="H4595" s="29">
        <v>0.14077000000000001</v>
      </c>
      <c r="I4595" s="29"/>
      <c r="J4595" s="29">
        <v>1.9836</v>
      </c>
      <c r="K4595" s="29">
        <v>3.2156999999999998E-2</v>
      </c>
      <c r="L4595" s="29">
        <v>0.3125</v>
      </c>
      <c r="M4595" s="29">
        <v>0.10553999999999999</v>
      </c>
      <c r="N4595" s="29">
        <v>1.4590000000000001E-2</v>
      </c>
      <c r="O4595" s="29">
        <v>0.92720000000000002</v>
      </c>
      <c r="P4595" s="29">
        <v>1.6</v>
      </c>
      <c r="Q4595" s="29">
        <v>2.4479999999999998E-2</v>
      </c>
      <c r="R4595" s="29">
        <v>2.4756E-2</v>
      </c>
      <c r="S4595" s="29">
        <v>3.1615999999999998E-2</v>
      </c>
      <c r="T4595" s="29">
        <v>1.0101</v>
      </c>
      <c r="U4595" s="29">
        <v>0.10977000000000001</v>
      </c>
      <c r="V4595" s="29">
        <v>0.59899999999999998</v>
      </c>
    </row>
    <row r="4596" spans="1:22" ht="14.25" customHeight="1" x14ac:dyDescent="0.3">
      <c r="A4596" s="57">
        <v>39507</v>
      </c>
      <c r="B4596" s="29">
        <v>15931</v>
      </c>
      <c r="C4596" s="29">
        <v>16050</v>
      </c>
      <c r="D4596" s="29">
        <v>73.713999999999999</v>
      </c>
      <c r="E4596" s="29">
        <v>103.74</v>
      </c>
      <c r="F4596" s="29">
        <v>1.5179</v>
      </c>
      <c r="G4596" s="29">
        <v>9.6399999999999993E-3</v>
      </c>
      <c r="H4596" s="29">
        <v>0.14058000000000001</v>
      </c>
      <c r="I4596" s="29"/>
      <c r="J4596" s="29">
        <v>1.9891000000000001</v>
      </c>
      <c r="K4596" s="29">
        <v>3.2326000000000001E-2</v>
      </c>
      <c r="L4596" s="29">
        <v>0.31240000000000001</v>
      </c>
      <c r="M4596" s="29">
        <v>0.10607</v>
      </c>
      <c r="N4596" s="29">
        <v>1.4579999999999999E-2</v>
      </c>
      <c r="O4596" s="29">
        <v>0.92720000000000002</v>
      </c>
      <c r="P4596" s="29">
        <v>1.59693</v>
      </c>
      <c r="Q4596" s="29">
        <v>2.4722000000000001E-2</v>
      </c>
      <c r="R4596" s="29">
        <v>2.4988E-2</v>
      </c>
      <c r="S4596" s="29">
        <v>3.1989999999999998E-2</v>
      </c>
      <c r="T4596" s="29">
        <v>1.0123</v>
      </c>
      <c r="U4596" s="29">
        <v>0.109836</v>
      </c>
      <c r="V4596" s="29">
        <v>0.58889999999999998</v>
      </c>
    </row>
    <row r="4597" spans="1:22" ht="14.25" customHeight="1" x14ac:dyDescent="0.3">
      <c r="A4597" s="57">
        <v>39506</v>
      </c>
      <c r="B4597" s="29">
        <v>15934</v>
      </c>
      <c r="C4597" s="29">
        <v>16052</v>
      </c>
      <c r="D4597" s="29">
        <v>73.721000000000004</v>
      </c>
      <c r="E4597" s="29">
        <v>105.37</v>
      </c>
      <c r="F4597" s="29">
        <v>1.5193000000000001</v>
      </c>
      <c r="G4597" s="29">
        <v>9.4900000000000002E-3</v>
      </c>
      <c r="H4597" s="29">
        <v>0.14058999999999999</v>
      </c>
      <c r="I4597" s="29"/>
      <c r="J4597" s="29">
        <v>1.9886999999999999</v>
      </c>
      <c r="K4597" s="29">
        <v>3.2346E-2</v>
      </c>
      <c r="L4597" s="29">
        <v>0.31319999999999998</v>
      </c>
      <c r="M4597" s="29">
        <v>0.10672</v>
      </c>
      <c r="N4597" s="29">
        <v>1.4590000000000001E-2</v>
      </c>
      <c r="O4597" s="29">
        <v>0.92700000000000005</v>
      </c>
      <c r="P4597" s="29">
        <v>1.6011500000000001</v>
      </c>
      <c r="Q4597" s="29">
        <v>2.4799000000000002E-2</v>
      </c>
      <c r="R4597" s="29">
        <v>2.5073999999999999E-2</v>
      </c>
      <c r="S4597" s="29">
        <v>3.3863999999999998E-2</v>
      </c>
      <c r="T4597" s="29">
        <v>1.0254000000000001</v>
      </c>
      <c r="U4597" s="29">
        <v>0.110223</v>
      </c>
      <c r="V4597" s="29">
        <v>0.59850000000000003</v>
      </c>
    </row>
    <row r="4598" spans="1:22" ht="14.25" customHeight="1" x14ac:dyDescent="0.3">
      <c r="A4598" s="57">
        <v>39505</v>
      </c>
      <c r="B4598" s="29">
        <v>15937</v>
      </c>
      <c r="C4598" s="29">
        <v>16054</v>
      </c>
      <c r="D4598" s="29">
        <v>74.212999999999994</v>
      </c>
      <c r="E4598" s="29">
        <v>106.49</v>
      </c>
      <c r="F4598" s="29">
        <v>1.512</v>
      </c>
      <c r="G4598" s="29">
        <v>9.391E-3</v>
      </c>
      <c r="H4598" s="29">
        <v>0.14002999999999999</v>
      </c>
      <c r="I4598" s="29"/>
      <c r="J4598" s="29">
        <v>1.9818</v>
      </c>
      <c r="K4598" s="29">
        <v>3.2346E-2</v>
      </c>
      <c r="L4598" s="29">
        <v>0.31269999999999998</v>
      </c>
      <c r="M4598" s="29">
        <v>0.10629</v>
      </c>
      <c r="N4598" s="29">
        <v>1.4579999999999999E-2</v>
      </c>
      <c r="O4598" s="29">
        <v>0.92759999999999998</v>
      </c>
      <c r="P4598" s="29">
        <v>1.59988</v>
      </c>
      <c r="Q4598" s="29">
        <v>2.4813999999999999E-2</v>
      </c>
      <c r="R4598" s="29">
        <v>2.5145000000000001E-2</v>
      </c>
      <c r="S4598" s="29">
        <v>3.3466999999999997E-2</v>
      </c>
      <c r="T4598" s="29">
        <v>1.0201</v>
      </c>
      <c r="U4598" s="29">
        <v>0.110461</v>
      </c>
      <c r="V4598" s="29">
        <v>0.59840000000000004</v>
      </c>
    </row>
    <row r="4599" spans="1:22" ht="14.25" customHeight="1" x14ac:dyDescent="0.3">
      <c r="A4599" s="57">
        <v>39504</v>
      </c>
      <c r="B4599" s="29">
        <v>15939</v>
      </c>
      <c r="C4599" s="29">
        <v>16057</v>
      </c>
      <c r="D4599" s="29">
        <v>74.763000000000005</v>
      </c>
      <c r="E4599" s="29">
        <v>107.28</v>
      </c>
      <c r="F4599" s="29">
        <v>1.4974000000000001</v>
      </c>
      <c r="G4599" s="29">
        <v>9.3209999999999994E-3</v>
      </c>
      <c r="H4599" s="29">
        <v>0.13969999999999999</v>
      </c>
      <c r="I4599" s="29"/>
      <c r="J4599" s="29">
        <v>1.9871000000000001</v>
      </c>
      <c r="K4599" s="29">
        <v>3.2057000000000002E-2</v>
      </c>
      <c r="L4599" s="29">
        <v>0.31159999999999999</v>
      </c>
      <c r="M4599" s="29">
        <v>0.10559</v>
      </c>
      <c r="N4599" s="29">
        <v>1.4579999999999999E-2</v>
      </c>
      <c r="O4599" s="29">
        <v>0.92720000000000002</v>
      </c>
      <c r="P4599" s="29">
        <v>1.5987199999999999</v>
      </c>
      <c r="Q4599" s="29">
        <v>2.4722000000000001E-2</v>
      </c>
      <c r="R4599" s="29">
        <v>2.5047E-2</v>
      </c>
      <c r="S4599" s="29">
        <v>3.3168000000000003E-2</v>
      </c>
      <c r="T4599" s="29">
        <v>1.0188999999999999</v>
      </c>
      <c r="U4599" s="29">
        <v>0.110108</v>
      </c>
      <c r="V4599" s="29">
        <v>0.59350000000000003</v>
      </c>
    </row>
    <row r="4600" spans="1:22" ht="14.25" customHeight="1" x14ac:dyDescent="0.3">
      <c r="A4600" s="57">
        <v>39503</v>
      </c>
      <c r="B4600" s="29">
        <v>15941</v>
      </c>
      <c r="C4600" s="29">
        <v>16060</v>
      </c>
      <c r="D4600" s="29">
        <v>75.528999999999996</v>
      </c>
      <c r="E4600" s="29">
        <v>108.07</v>
      </c>
      <c r="F4600" s="29">
        <v>1.4830000000000001</v>
      </c>
      <c r="G4600" s="29">
        <v>9.2540000000000001E-3</v>
      </c>
      <c r="H4600" s="29">
        <v>0.13972999999999999</v>
      </c>
      <c r="I4600" s="29"/>
      <c r="J4600" s="29">
        <v>1.9673</v>
      </c>
      <c r="K4600" s="29">
        <v>3.1979E-2</v>
      </c>
      <c r="L4600" s="29">
        <v>0.31119999999999998</v>
      </c>
      <c r="M4600" s="29">
        <v>0.10552</v>
      </c>
      <c r="N4600" s="29">
        <v>1.4579999999999999E-2</v>
      </c>
      <c r="O4600" s="29">
        <v>0.92720000000000002</v>
      </c>
      <c r="P4600" s="29">
        <v>1.5974900000000001</v>
      </c>
      <c r="Q4600" s="29">
        <v>2.4646000000000001E-2</v>
      </c>
      <c r="R4600" s="29">
        <v>2.5021999999999999E-2</v>
      </c>
      <c r="S4600" s="29">
        <v>3.2807999999999997E-2</v>
      </c>
      <c r="T4600" s="29">
        <v>1.0038</v>
      </c>
      <c r="U4600" s="29">
        <v>0.10958900000000001</v>
      </c>
      <c r="V4600" s="29">
        <v>0.58750000000000002</v>
      </c>
    </row>
    <row r="4601" spans="1:22" ht="14.25" customHeight="1" x14ac:dyDescent="0.3">
      <c r="A4601" s="57">
        <v>39500</v>
      </c>
      <c r="B4601" s="29">
        <v>15945</v>
      </c>
      <c r="C4601" s="29">
        <v>16064</v>
      </c>
      <c r="D4601" s="29">
        <v>75.52</v>
      </c>
      <c r="E4601" s="29">
        <v>107.17</v>
      </c>
      <c r="F4601" s="29">
        <v>1.4826999999999999</v>
      </c>
      <c r="G4601" s="29">
        <v>9.332E-3</v>
      </c>
      <c r="H4601" s="29">
        <v>0.14000000000000001</v>
      </c>
      <c r="I4601" s="29"/>
      <c r="J4601" s="29">
        <v>1.9669000000000001</v>
      </c>
      <c r="K4601" s="29">
        <v>3.1926999999999997E-2</v>
      </c>
      <c r="L4601" s="29">
        <v>0.31130000000000002</v>
      </c>
      <c r="M4601" s="29">
        <v>0.10551000000000001</v>
      </c>
      <c r="N4601" s="29">
        <v>1.4579999999999999E-2</v>
      </c>
      <c r="O4601" s="29">
        <v>0.9264</v>
      </c>
      <c r="P4601" s="29">
        <v>1.60138</v>
      </c>
      <c r="Q4601" s="29">
        <v>2.4646000000000001E-2</v>
      </c>
      <c r="R4601" s="29">
        <v>2.4972000000000001E-2</v>
      </c>
      <c r="S4601" s="29">
        <v>3.2279000000000002E-2</v>
      </c>
      <c r="T4601" s="29">
        <v>0.98729999999999996</v>
      </c>
      <c r="U4601" s="29">
        <v>0.108933</v>
      </c>
      <c r="V4601" s="29">
        <v>0.58579999999999999</v>
      </c>
    </row>
    <row r="4602" spans="1:22" ht="14.25" customHeight="1" x14ac:dyDescent="0.3">
      <c r="A4602" s="57">
        <v>39499</v>
      </c>
      <c r="B4602" s="29">
        <v>15948</v>
      </c>
      <c r="C4602" s="29">
        <v>16068</v>
      </c>
      <c r="D4602" s="29">
        <v>75.600999999999999</v>
      </c>
      <c r="E4602" s="29">
        <v>107.4</v>
      </c>
      <c r="F4602" s="29">
        <v>1.4814000000000001</v>
      </c>
      <c r="G4602" s="29">
        <v>9.3109999999999998E-3</v>
      </c>
      <c r="H4602" s="29">
        <v>0.14004</v>
      </c>
      <c r="I4602" s="29"/>
      <c r="J4602" s="29">
        <v>1.9628000000000001</v>
      </c>
      <c r="K4602" s="29">
        <v>3.1739000000000003E-2</v>
      </c>
      <c r="L4602" s="29">
        <v>0.3105</v>
      </c>
      <c r="M4602" s="29">
        <v>0.10545</v>
      </c>
      <c r="N4602" s="29">
        <v>1.4579999999999999E-2</v>
      </c>
      <c r="O4602" s="29">
        <v>0.9264</v>
      </c>
      <c r="P4602" s="29">
        <v>1.61551</v>
      </c>
      <c r="Q4602" s="29">
        <v>2.4605999999999999E-2</v>
      </c>
      <c r="R4602" s="29">
        <v>2.5055999999999998E-2</v>
      </c>
      <c r="S4602" s="29">
        <v>3.1816999999999998E-2</v>
      </c>
      <c r="T4602" s="29">
        <v>0.9889</v>
      </c>
      <c r="U4602" s="29">
        <v>0.10917</v>
      </c>
      <c r="V4602" s="29">
        <v>0.58309999999999995</v>
      </c>
    </row>
    <row r="4603" spans="1:22" ht="14.25" customHeight="1" x14ac:dyDescent="0.3">
      <c r="A4603" s="57">
        <v>39498</v>
      </c>
      <c r="B4603" s="29">
        <v>15952</v>
      </c>
      <c r="C4603" s="29">
        <v>16070</v>
      </c>
      <c r="D4603" s="29">
        <v>76.116</v>
      </c>
      <c r="E4603" s="29">
        <v>108.12</v>
      </c>
      <c r="F4603" s="29">
        <v>1.4715</v>
      </c>
      <c r="G4603" s="29">
        <v>9.2490000000000003E-3</v>
      </c>
      <c r="H4603" s="29">
        <v>0.13997999999999999</v>
      </c>
      <c r="I4603" s="29"/>
      <c r="J4603" s="29">
        <v>1.9418</v>
      </c>
      <c r="K4603" s="29">
        <v>3.1611E-2</v>
      </c>
      <c r="L4603" s="29">
        <v>0.31019999999999998</v>
      </c>
      <c r="M4603" s="29">
        <v>0.10553</v>
      </c>
      <c r="N4603" s="29">
        <v>1.4579999999999999E-2</v>
      </c>
      <c r="O4603" s="29">
        <v>0.92720000000000002</v>
      </c>
      <c r="P4603" s="29">
        <v>1.60436</v>
      </c>
      <c r="Q4603" s="29">
        <v>2.4492E-2</v>
      </c>
      <c r="R4603" s="29">
        <v>2.4877E-2</v>
      </c>
      <c r="S4603" s="29">
        <v>3.1898000000000003E-2</v>
      </c>
      <c r="T4603" s="29">
        <v>0.98729999999999996</v>
      </c>
      <c r="U4603" s="29">
        <v>0.10857799999999999</v>
      </c>
      <c r="V4603" s="29">
        <v>0.57969999999999999</v>
      </c>
    </row>
    <row r="4604" spans="1:22" ht="14.25" customHeight="1" x14ac:dyDescent="0.3">
      <c r="A4604" s="57">
        <v>39497</v>
      </c>
      <c r="B4604" s="29">
        <v>15957</v>
      </c>
      <c r="C4604" s="29">
        <v>16073</v>
      </c>
      <c r="D4604" s="29">
        <v>75.998000000000005</v>
      </c>
      <c r="E4604" s="29">
        <v>107.78</v>
      </c>
      <c r="F4604" s="29">
        <v>1.4725999999999999</v>
      </c>
      <c r="G4604" s="29">
        <v>9.2779999999999998E-3</v>
      </c>
      <c r="H4604" s="29">
        <v>0.13969999999999999</v>
      </c>
      <c r="I4604" s="29"/>
      <c r="J4604" s="29">
        <v>1.9484999999999999</v>
      </c>
      <c r="K4604" s="29">
        <v>3.1577000000000001E-2</v>
      </c>
      <c r="L4604" s="29">
        <v>0.31040000000000001</v>
      </c>
      <c r="M4604" s="29">
        <v>0.10594000000000001</v>
      </c>
      <c r="N4604" s="29">
        <v>1.4579999999999999E-2</v>
      </c>
      <c r="O4604" s="29">
        <v>0.92720000000000002</v>
      </c>
      <c r="P4604" s="29">
        <v>1.58856</v>
      </c>
      <c r="Q4604" s="29">
        <v>2.4631E-2</v>
      </c>
      <c r="R4604" s="29">
        <v>2.5044E-2</v>
      </c>
      <c r="S4604" s="29">
        <v>3.1635999999999997E-2</v>
      </c>
      <c r="T4604" s="29">
        <v>0.98309999999999997</v>
      </c>
      <c r="U4604" s="29">
        <v>0.109081</v>
      </c>
      <c r="V4604" s="29">
        <v>0.57669999999999999</v>
      </c>
    </row>
    <row r="4605" spans="1:22" ht="14.25" customHeight="1" x14ac:dyDescent="0.3">
      <c r="A4605" s="57">
        <v>39496</v>
      </c>
      <c r="B4605" s="29">
        <v>15957</v>
      </c>
      <c r="C4605" s="29">
        <v>16077</v>
      </c>
      <c r="D4605" s="29">
        <v>76.257000000000005</v>
      </c>
      <c r="E4605" s="29">
        <v>108.23</v>
      </c>
      <c r="F4605" s="29">
        <v>1.4658</v>
      </c>
      <c r="G4605" s="29">
        <v>9.2399999999999999E-3</v>
      </c>
      <c r="H4605" s="29">
        <v>0.13961000000000001</v>
      </c>
      <c r="I4605" s="29"/>
      <c r="J4605" s="29">
        <v>1.9525999999999999</v>
      </c>
      <c r="K4605" s="29">
        <v>3.1515000000000001E-2</v>
      </c>
      <c r="L4605" s="29">
        <v>0.31069999999999998</v>
      </c>
      <c r="M4605" s="29">
        <v>0.10578</v>
      </c>
      <c r="N4605" s="29">
        <v>1.4579999999999999E-2</v>
      </c>
      <c r="O4605" s="29">
        <v>0.92759999999999998</v>
      </c>
      <c r="P4605" s="29">
        <v>1.5845400000000001</v>
      </c>
      <c r="Q4605" s="29">
        <v>2.4587999999999999E-2</v>
      </c>
      <c r="R4605" s="29">
        <v>2.5142999999999999E-2</v>
      </c>
      <c r="S4605" s="29">
        <v>3.1496000000000003E-2</v>
      </c>
      <c r="T4605" s="29">
        <v>0.99239999999999995</v>
      </c>
      <c r="U4605" s="29">
        <v>0.109218</v>
      </c>
      <c r="V4605" s="29">
        <v>0.57479999999999998</v>
      </c>
    </row>
    <row r="4606" spans="1:22" ht="14.25" customHeight="1" x14ac:dyDescent="0.3">
      <c r="A4606" s="57">
        <v>39493</v>
      </c>
      <c r="B4606" s="29">
        <v>15960</v>
      </c>
      <c r="C4606" s="29">
        <v>16076</v>
      </c>
      <c r="D4606" s="29">
        <v>76.100999999999999</v>
      </c>
      <c r="E4606" s="29">
        <v>107.82</v>
      </c>
      <c r="F4606" s="29">
        <v>1.4681999999999999</v>
      </c>
      <c r="G4606" s="29">
        <v>9.2750000000000003E-3</v>
      </c>
      <c r="H4606" s="29">
        <v>0.13930000000000001</v>
      </c>
      <c r="I4606" s="29"/>
      <c r="J4606" s="29">
        <v>1.9612000000000001</v>
      </c>
      <c r="K4606" s="29">
        <v>3.1511999999999998E-2</v>
      </c>
      <c r="L4606" s="29">
        <v>0.31019999999999998</v>
      </c>
      <c r="M4606" s="29">
        <v>0.10582999999999999</v>
      </c>
      <c r="N4606" s="29">
        <v>1.4579999999999999E-2</v>
      </c>
      <c r="O4606" s="29">
        <v>0.92679999999999996</v>
      </c>
      <c r="P4606" s="29">
        <v>1.5847899999999999</v>
      </c>
      <c r="Q4606" s="29">
        <v>2.4584999999999999E-2</v>
      </c>
      <c r="R4606" s="29">
        <v>2.5191999999999999E-2</v>
      </c>
      <c r="S4606" s="29">
        <v>3.1565999999999997E-2</v>
      </c>
      <c r="T4606" s="29">
        <v>0.99309999999999998</v>
      </c>
      <c r="U4606" s="29">
        <v>0.108933</v>
      </c>
      <c r="V4606" s="29">
        <v>0.5706</v>
      </c>
    </row>
    <row r="4607" spans="1:22" ht="14.25" customHeight="1" x14ac:dyDescent="0.3">
      <c r="A4607" s="57">
        <v>39492</v>
      </c>
      <c r="B4607" s="29">
        <v>15960</v>
      </c>
      <c r="C4607" s="29">
        <v>16080</v>
      </c>
      <c r="D4607" s="29">
        <v>76.155000000000001</v>
      </c>
      <c r="E4607" s="29">
        <v>107.87</v>
      </c>
      <c r="F4607" s="29">
        <v>1.4642999999999999</v>
      </c>
      <c r="G4607" s="29">
        <v>9.2700000000000005E-3</v>
      </c>
      <c r="H4607" s="29">
        <v>0.13907</v>
      </c>
      <c r="I4607" s="29"/>
      <c r="J4607" s="29">
        <v>1.9690000000000001</v>
      </c>
      <c r="K4607" s="29">
        <v>3.1551000000000003E-2</v>
      </c>
      <c r="L4607" s="29">
        <v>0.30869999999999997</v>
      </c>
      <c r="M4607" s="29">
        <v>0.10581</v>
      </c>
      <c r="N4607" s="29">
        <v>1.4579999999999999E-2</v>
      </c>
      <c r="O4607" s="29">
        <v>0.92700000000000005</v>
      </c>
      <c r="P4607" s="29">
        <v>1.5883100000000001</v>
      </c>
      <c r="Q4607" s="29">
        <v>2.4396000000000001E-2</v>
      </c>
      <c r="R4607" s="29">
        <v>2.5245E-2</v>
      </c>
      <c r="S4607" s="29">
        <v>3.1279000000000001E-2</v>
      </c>
      <c r="T4607" s="29">
        <v>0.99990000000000001</v>
      </c>
      <c r="U4607" s="29">
        <v>0.108519</v>
      </c>
      <c r="V4607" s="29">
        <v>0.57099999999999995</v>
      </c>
    </row>
    <row r="4608" spans="1:22" ht="14.25" customHeight="1" x14ac:dyDescent="0.3">
      <c r="A4608" s="57">
        <v>39491</v>
      </c>
      <c r="B4608" s="29">
        <v>15960</v>
      </c>
      <c r="C4608" s="29">
        <v>16079</v>
      </c>
      <c r="D4608" s="29">
        <v>76.399000000000001</v>
      </c>
      <c r="E4608" s="29">
        <v>108.34</v>
      </c>
      <c r="F4608" s="29">
        <v>1.4573</v>
      </c>
      <c r="G4608" s="29">
        <v>9.2300000000000004E-3</v>
      </c>
      <c r="H4608" s="29">
        <v>0.13889000000000001</v>
      </c>
      <c r="I4608" s="29"/>
      <c r="J4608" s="29">
        <v>1.9629000000000001</v>
      </c>
      <c r="K4608" s="29">
        <v>3.1608999999999998E-2</v>
      </c>
      <c r="L4608" s="29">
        <v>0.30859999999999999</v>
      </c>
      <c r="M4608" s="29">
        <v>0.10582999999999999</v>
      </c>
      <c r="N4608" s="29">
        <v>1.4579999999999999E-2</v>
      </c>
      <c r="O4608" s="29">
        <v>0.92700000000000005</v>
      </c>
      <c r="P4608" s="29">
        <v>1.58894</v>
      </c>
      <c r="Q4608" s="29">
        <v>2.4438000000000001E-2</v>
      </c>
      <c r="R4608" s="29">
        <v>2.5149000000000001E-2</v>
      </c>
      <c r="S4608" s="29">
        <v>3.1133000000000001E-2</v>
      </c>
      <c r="T4608" s="29">
        <v>1.0028999999999999</v>
      </c>
      <c r="U4608" s="29">
        <v>0.107846</v>
      </c>
      <c r="V4608" s="29">
        <v>0.57189999999999996</v>
      </c>
    </row>
    <row r="4609" spans="1:22" ht="14.25" customHeight="1" x14ac:dyDescent="0.3">
      <c r="A4609" s="57">
        <v>39490</v>
      </c>
      <c r="B4609" s="29">
        <v>15960</v>
      </c>
      <c r="C4609" s="29">
        <v>16082</v>
      </c>
      <c r="D4609" s="29">
        <v>76.314999999999998</v>
      </c>
      <c r="E4609" s="29">
        <v>107.31</v>
      </c>
      <c r="F4609" s="29">
        <v>1.4583999999999999</v>
      </c>
      <c r="G4609" s="29">
        <v>9.3189999999999992E-3</v>
      </c>
      <c r="H4609" s="29">
        <v>0.13918</v>
      </c>
      <c r="I4609" s="29"/>
      <c r="J4609" s="29">
        <v>1.9599</v>
      </c>
      <c r="K4609" s="29">
        <v>3.1378000000000003E-2</v>
      </c>
      <c r="L4609" s="29">
        <v>0.30859999999999999</v>
      </c>
      <c r="M4609" s="29">
        <v>0.10596999999999999</v>
      </c>
      <c r="N4609" s="29">
        <v>1.4579999999999999E-2</v>
      </c>
      <c r="O4609" s="29">
        <v>0.92549999999999999</v>
      </c>
      <c r="P4609" s="29">
        <v>1.5886899999999999</v>
      </c>
      <c r="Q4609" s="29">
        <v>2.4510000000000001E-2</v>
      </c>
      <c r="R4609" s="29">
        <v>2.5189E-2</v>
      </c>
      <c r="S4609" s="29">
        <v>3.1192000000000001E-2</v>
      </c>
      <c r="T4609" s="29">
        <v>0.99829999999999997</v>
      </c>
      <c r="U4609" s="29">
        <v>0.107933</v>
      </c>
      <c r="V4609" s="29">
        <v>0.57099999999999995</v>
      </c>
    </row>
    <row r="4610" spans="1:22" ht="14.25" customHeight="1" x14ac:dyDescent="0.3">
      <c r="A4610" s="57">
        <v>39489</v>
      </c>
      <c r="B4610" s="29">
        <v>15968</v>
      </c>
      <c r="C4610" s="29">
        <v>16084</v>
      </c>
      <c r="D4610" s="29">
        <v>76.584000000000003</v>
      </c>
      <c r="E4610" s="29">
        <v>106.97</v>
      </c>
      <c r="F4610" s="29">
        <v>1.4519</v>
      </c>
      <c r="G4610" s="29">
        <v>9.3489999999999997E-3</v>
      </c>
      <c r="H4610" s="29">
        <v>0.13907</v>
      </c>
      <c r="I4610" s="29"/>
      <c r="J4610" s="29">
        <v>1.9509000000000001</v>
      </c>
      <c r="K4610" s="29">
        <v>3.1248000000000001E-2</v>
      </c>
      <c r="L4610" s="29">
        <v>0.30830000000000002</v>
      </c>
      <c r="M4610" s="29">
        <v>0.10566</v>
      </c>
      <c r="N4610" s="29">
        <v>1.4579999999999999E-2</v>
      </c>
      <c r="O4610" s="29">
        <v>0.92720000000000002</v>
      </c>
      <c r="P4610" s="29">
        <v>1.58907</v>
      </c>
      <c r="Q4610" s="29">
        <v>2.4497999999999999E-2</v>
      </c>
      <c r="R4610" s="29">
        <v>2.5186E-2</v>
      </c>
      <c r="S4610" s="29">
        <v>3.125E-2</v>
      </c>
      <c r="T4610" s="29">
        <v>0.99839999999999995</v>
      </c>
      <c r="U4610" s="29">
        <v>0.107992</v>
      </c>
      <c r="V4610" s="29">
        <v>0.56779999999999997</v>
      </c>
    </row>
    <row r="4611" spans="1:22" ht="14.25" customHeight="1" x14ac:dyDescent="0.3">
      <c r="A4611" s="57">
        <v>39486</v>
      </c>
      <c r="B4611" s="29">
        <v>15968</v>
      </c>
      <c r="C4611" s="29">
        <v>16084</v>
      </c>
      <c r="D4611" s="29">
        <v>76.67</v>
      </c>
      <c r="E4611" s="29">
        <v>107.3</v>
      </c>
      <c r="F4611" s="29">
        <v>1.4503999999999999</v>
      </c>
      <c r="G4611" s="29">
        <v>9.3170000000000006E-3</v>
      </c>
      <c r="H4611" s="29">
        <v>0.13908999999999999</v>
      </c>
      <c r="I4611" s="29"/>
      <c r="J4611" s="29">
        <v>1.9459</v>
      </c>
      <c r="K4611" s="29">
        <v>3.1254999999999998E-2</v>
      </c>
      <c r="L4611" s="29">
        <v>0.3095</v>
      </c>
      <c r="M4611" s="29">
        <v>0.10586</v>
      </c>
      <c r="N4611" s="29">
        <v>1.4590000000000001E-2</v>
      </c>
      <c r="O4611" s="29">
        <v>0.92720000000000002</v>
      </c>
      <c r="P4611" s="29">
        <v>1.5949</v>
      </c>
      <c r="Q4611" s="29">
        <v>2.4646000000000001E-2</v>
      </c>
      <c r="R4611" s="29">
        <v>2.5229000000000001E-2</v>
      </c>
      <c r="S4611" s="29">
        <v>3.1847E-2</v>
      </c>
      <c r="T4611" s="29">
        <v>1.0005999999999999</v>
      </c>
      <c r="U4611" s="29">
        <v>0.108167</v>
      </c>
      <c r="V4611" s="29">
        <v>0.56379999999999997</v>
      </c>
    </row>
    <row r="4612" spans="1:22" ht="14.25" customHeight="1" x14ac:dyDescent="0.3">
      <c r="A4612" s="57">
        <v>39485</v>
      </c>
      <c r="B4612" s="29">
        <v>15968</v>
      </c>
      <c r="C4612" s="29">
        <v>16084</v>
      </c>
      <c r="D4612" s="29">
        <v>76.938000000000002</v>
      </c>
      <c r="E4612" s="29">
        <v>107.49</v>
      </c>
      <c r="F4612" s="29">
        <v>1.4484999999999999</v>
      </c>
      <c r="G4612" s="29">
        <v>9.3039999999999998E-3</v>
      </c>
      <c r="H4612" s="29">
        <v>0.13908999999999999</v>
      </c>
      <c r="I4612" s="29"/>
      <c r="J4612" s="29">
        <v>1.9423999999999999</v>
      </c>
      <c r="K4612" s="29">
        <v>3.1254999999999998E-2</v>
      </c>
      <c r="L4612" s="29">
        <v>0.30930000000000002</v>
      </c>
      <c r="M4612" s="29">
        <v>0.10578</v>
      </c>
      <c r="N4612" s="29">
        <v>1.4590000000000001E-2</v>
      </c>
      <c r="O4612" s="29">
        <v>0.92720000000000002</v>
      </c>
      <c r="P4612" s="29">
        <v>1.59172</v>
      </c>
      <c r="Q4612" s="29">
        <v>2.4738E-2</v>
      </c>
      <c r="R4612" s="29">
        <v>2.5297E-2</v>
      </c>
      <c r="S4612" s="29">
        <v>3.1595999999999999E-2</v>
      </c>
      <c r="T4612" s="29">
        <v>0.99129999999999996</v>
      </c>
      <c r="U4612" s="29">
        <v>0.108196</v>
      </c>
      <c r="V4612" s="29">
        <v>0.56879999999999997</v>
      </c>
    </row>
    <row r="4613" spans="1:22" ht="14.25" customHeight="1" x14ac:dyDescent="0.3">
      <c r="A4613" s="57">
        <v>39484</v>
      </c>
      <c r="B4613" s="29">
        <v>15968</v>
      </c>
      <c r="C4613" s="29">
        <v>16084</v>
      </c>
      <c r="D4613" s="29">
        <v>76.141000000000005</v>
      </c>
      <c r="E4613" s="29">
        <v>106.54</v>
      </c>
      <c r="F4613" s="29">
        <v>1.4632000000000001</v>
      </c>
      <c r="G4613" s="29">
        <v>9.3869999999999995E-3</v>
      </c>
      <c r="H4613" s="29">
        <v>0.13916999999999999</v>
      </c>
      <c r="I4613" s="29"/>
      <c r="J4613" s="29">
        <v>1.9615</v>
      </c>
      <c r="K4613" s="29">
        <v>3.1254999999999998E-2</v>
      </c>
      <c r="L4613" s="29">
        <v>0.30940000000000001</v>
      </c>
      <c r="M4613" s="29">
        <v>0.10589</v>
      </c>
      <c r="N4613" s="29">
        <v>1.4590000000000001E-2</v>
      </c>
      <c r="O4613" s="29">
        <v>0.92720000000000002</v>
      </c>
      <c r="P4613" s="29">
        <v>1.59236</v>
      </c>
      <c r="Q4613" s="29">
        <v>2.4691000000000001E-2</v>
      </c>
      <c r="R4613" s="29">
        <v>2.5312000000000001E-2</v>
      </c>
      <c r="S4613" s="29">
        <v>3.2122999999999999E-2</v>
      </c>
      <c r="T4613" s="29">
        <v>0.99399999999999999</v>
      </c>
      <c r="U4613" s="29">
        <v>0.10807899999999999</v>
      </c>
      <c r="V4613" s="29">
        <v>0.56879999999999997</v>
      </c>
    </row>
    <row r="4614" spans="1:22" ht="14.25" customHeight="1" x14ac:dyDescent="0.3">
      <c r="A4614" s="57">
        <v>39483</v>
      </c>
      <c r="B4614" s="29">
        <v>15968</v>
      </c>
      <c r="C4614" s="29">
        <v>16084</v>
      </c>
      <c r="D4614" s="29">
        <v>76.116</v>
      </c>
      <c r="E4614" s="29">
        <v>106.82</v>
      </c>
      <c r="F4614" s="29">
        <v>1.4646999999999999</v>
      </c>
      <c r="G4614" s="29">
        <v>9.3620000000000005E-3</v>
      </c>
      <c r="H4614" s="29">
        <v>0.13921</v>
      </c>
      <c r="I4614" s="29"/>
      <c r="J4614" s="29">
        <v>1.9649000000000001</v>
      </c>
      <c r="K4614" s="29">
        <v>3.1254999999999998E-2</v>
      </c>
      <c r="L4614" s="29">
        <v>0.3085</v>
      </c>
      <c r="M4614" s="29">
        <v>0.10575</v>
      </c>
      <c r="N4614" s="29">
        <v>1.4590000000000001E-2</v>
      </c>
      <c r="O4614" s="29">
        <v>0.92759999999999998</v>
      </c>
      <c r="P4614" s="29">
        <v>1.6</v>
      </c>
      <c r="Q4614" s="29">
        <v>2.4753000000000001E-2</v>
      </c>
      <c r="R4614" s="29">
        <v>2.5297E-2</v>
      </c>
      <c r="S4614" s="29">
        <v>3.2081999999999999E-2</v>
      </c>
      <c r="T4614" s="29">
        <v>0.99209999999999998</v>
      </c>
      <c r="U4614" s="29">
        <v>0.10804999999999999</v>
      </c>
      <c r="V4614" s="29">
        <v>0.57340000000000002</v>
      </c>
    </row>
    <row r="4615" spans="1:22" ht="14.25" customHeight="1" x14ac:dyDescent="0.3">
      <c r="A4615" s="57">
        <v>39482</v>
      </c>
      <c r="B4615" s="29">
        <v>15971</v>
      </c>
      <c r="C4615" s="29">
        <v>16087</v>
      </c>
      <c r="D4615" s="29">
        <v>75.37</v>
      </c>
      <c r="E4615" s="29">
        <v>106.71</v>
      </c>
      <c r="F4615" s="29">
        <v>1.4830000000000001</v>
      </c>
      <c r="G4615" s="29">
        <v>9.3710000000000009E-3</v>
      </c>
      <c r="H4615" s="29">
        <v>0.13904</v>
      </c>
      <c r="I4615" s="29"/>
      <c r="J4615" s="29">
        <v>1.9734</v>
      </c>
      <c r="K4615" s="29">
        <v>3.1208E-2</v>
      </c>
      <c r="L4615" s="29">
        <v>0.3095</v>
      </c>
      <c r="M4615" s="29">
        <v>0.1062</v>
      </c>
      <c r="N4615" s="29">
        <v>1.4590000000000001E-2</v>
      </c>
      <c r="O4615" s="29">
        <v>0.92869999999999997</v>
      </c>
      <c r="P4615" s="29">
        <v>1.59388</v>
      </c>
      <c r="Q4615" s="29">
        <v>2.4660999999999999E-2</v>
      </c>
      <c r="R4615" s="29">
        <v>2.5354999999999999E-2</v>
      </c>
      <c r="S4615" s="29">
        <v>3.2309999999999998E-2</v>
      </c>
      <c r="T4615" s="29">
        <v>1.0065</v>
      </c>
      <c r="U4615" s="29">
        <v>0.108525</v>
      </c>
      <c r="V4615" s="29">
        <v>0.57289999999999996</v>
      </c>
    </row>
    <row r="4616" spans="1:22" ht="14.25" customHeight="1" x14ac:dyDescent="0.3">
      <c r="A4616" s="57">
        <v>39479</v>
      </c>
      <c r="B4616" s="29">
        <v>15969</v>
      </c>
      <c r="C4616" s="29">
        <v>16089</v>
      </c>
      <c r="D4616" s="29">
        <v>75.444999999999993</v>
      </c>
      <c r="E4616" s="29">
        <v>106.49</v>
      </c>
      <c r="F4616" s="29">
        <v>1.4802</v>
      </c>
      <c r="G4616" s="29">
        <v>9.3880000000000005E-3</v>
      </c>
      <c r="H4616" s="29">
        <v>0.13922000000000001</v>
      </c>
      <c r="I4616" s="29"/>
      <c r="J4616" s="29">
        <v>1.9651000000000001</v>
      </c>
      <c r="K4616" s="29">
        <v>3.1203999999999999E-2</v>
      </c>
      <c r="L4616" s="29">
        <v>0.30909999999999999</v>
      </c>
      <c r="M4616" s="29">
        <v>0.10602</v>
      </c>
      <c r="N4616" s="29">
        <v>1.4590000000000001E-2</v>
      </c>
      <c r="O4616" s="29">
        <v>0.92869999999999997</v>
      </c>
      <c r="P4616" s="29">
        <v>1.5949</v>
      </c>
      <c r="Q4616" s="29">
        <v>2.4792999999999999E-2</v>
      </c>
      <c r="R4616" s="29">
        <v>2.5409999999999999E-2</v>
      </c>
      <c r="S4616" s="29">
        <v>3.2279000000000002E-2</v>
      </c>
      <c r="T4616" s="29">
        <v>1.0047999999999999</v>
      </c>
      <c r="U4616" s="29">
        <v>0.108584</v>
      </c>
      <c r="V4616" s="29">
        <v>0.5706</v>
      </c>
    </row>
    <row r="4617" spans="1:22" ht="14.25" customHeight="1" x14ac:dyDescent="0.3">
      <c r="A4617" s="57">
        <v>39478</v>
      </c>
      <c r="B4617" s="29">
        <v>15971</v>
      </c>
      <c r="C4617" s="29">
        <v>16091</v>
      </c>
      <c r="D4617" s="29">
        <v>75.177999999999997</v>
      </c>
      <c r="E4617" s="29">
        <v>106.45</v>
      </c>
      <c r="F4617" s="29">
        <v>1.4861</v>
      </c>
      <c r="G4617" s="29">
        <v>9.3950000000000006E-3</v>
      </c>
      <c r="H4617" s="29">
        <v>0.13922000000000001</v>
      </c>
      <c r="I4617" s="29"/>
      <c r="J4617" s="29">
        <v>1.9872000000000001</v>
      </c>
      <c r="K4617" s="29">
        <v>3.1099999999999999E-2</v>
      </c>
      <c r="L4617" s="29">
        <v>0.30919999999999997</v>
      </c>
      <c r="M4617" s="29">
        <v>0.10596999999999999</v>
      </c>
      <c r="N4617" s="29">
        <v>1.4590000000000001E-2</v>
      </c>
      <c r="O4617" s="29">
        <v>0.9274</v>
      </c>
      <c r="P4617" s="29">
        <v>1.5961700000000001</v>
      </c>
      <c r="Q4617" s="29">
        <v>2.4799000000000002E-2</v>
      </c>
      <c r="R4617" s="29">
        <v>2.5396999999999999E-2</v>
      </c>
      <c r="S4617" s="29">
        <v>3.1827000000000001E-2</v>
      </c>
      <c r="T4617" s="29">
        <v>0.99719999999999998</v>
      </c>
      <c r="U4617" s="29">
        <v>0.108155</v>
      </c>
      <c r="V4617" s="29">
        <v>0.56879999999999997</v>
      </c>
    </row>
    <row r="4618" spans="1:22" ht="14.25" customHeight="1" x14ac:dyDescent="0.3">
      <c r="A4618" s="57">
        <v>39477</v>
      </c>
      <c r="B4618" s="29">
        <v>15976</v>
      </c>
      <c r="C4618" s="29">
        <v>16095</v>
      </c>
      <c r="D4618" s="29">
        <v>75.031999999999996</v>
      </c>
      <c r="E4618" s="29">
        <v>106.23</v>
      </c>
      <c r="F4618" s="29">
        <v>1.4862</v>
      </c>
      <c r="G4618" s="29">
        <v>9.4090000000000007E-3</v>
      </c>
      <c r="H4618" s="29">
        <v>0.13904</v>
      </c>
      <c r="I4618" s="29"/>
      <c r="J4618" s="29">
        <v>1.9863</v>
      </c>
      <c r="K4618" s="29">
        <v>3.1025E-2</v>
      </c>
      <c r="L4618" s="29">
        <v>0.309</v>
      </c>
      <c r="M4618" s="29">
        <v>0.10616</v>
      </c>
      <c r="N4618" s="29">
        <v>1.4590000000000001E-2</v>
      </c>
      <c r="O4618" s="29">
        <v>0.92549999999999999</v>
      </c>
      <c r="P4618" s="29">
        <v>1.59744</v>
      </c>
      <c r="Q4618" s="29">
        <v>2.4709999999999999E-2</v>
      </c>
      <c r="R4618" s="29">
        <v>2.5385999999999999E-2</v>
      </c>
      <c r="S4618" s="29">
        <v>3.1595999999999999E-2</v>
      </c>
      <c r="T4618" s="29">
        <v>1.0067999999999999</v>
      </c>
      <c r="U4618" s="29">
        <v>0.107527</v>
      </c>
      <c r="V4618" s="29">
        <v>0.56810000000000005</v>
      </c>
    </row>
    <row r="4619" spans="1:22" ht="14.25" customHeight="1" x14ac:dyDescent="0.3">
      <c r="A4619" s="57">
        <v>39476</v>
      </c>
      <c r="B4619" s="29">
        <v>15977</v>
      </c>
      <c r="C4619" s="29">
        <v>16094</v>
      </c>
      <c r="D4619" s="29">
        <v>75.545000000000002</v>
      </c>
      <c r="E4619" s="29">
        <v>107.11</v>
      </c>
      <c r="F4619" s="29">
        <v>1.4776</v>
      </c>
      <c r="G4619" s="29">
        <v>9.3360000000000005E-3</v>
      </c>
      <c r="H4619" s="29">
        <v>0.13899</v>
      </c>
      <c r="I4619" s="29"/>
      <c r="J4619" s="29">
        <v>1.9894000000000001</v>
      </c>
      <c r="K4619" s="29">
        <v>3.0973000000000001E-2</v>
      </c>
      <c r="L4619" s="29">
        <v>0.30890000000000001</v>
      </c>
      <c r="M4619" s="29">
        <v>0.10614999999999999</v>
      </c>
      <c r="N4619" s="29">
        <v>1.4590000000000001E-2</v>
      </c>
      <c r="O4619" s="29">
        <v>0.92549999999999999</v>
      </c>
      <c r="P4619" s="29">
        <v>1.5987199999999999</v>
      </c>
      <c r="Q4619" s="29">
        <v>2.4709999999999999E-2</v>
      </c>
      <c r="R4619" s="29">
        <v>2.5389999999999999E-2</v>
      </c>
      <c r="S4619" s="29">
        <v>3.1888E-2</v>
      </c>
      <c r="T4619" s="29">
        <v>1.0016</v>
      </c>
      <c r="U4619" s="29">
        <v>0.107262</v>
      </c>
      <c r="V4619" s="29">
        <v>0.56200000000000006</v>
      </c>
    </row>
    <row r="4620" spans="1:22" ht="14.25" customHeight="1" x14ac:dyDescent="0.3">
      <c r="A4620" s="57">
        <v>39475</v>
      </c>
      <c r="B4620" s="29">
        <v>15981</v>
      </c>
      <c r="C4620" s="29">
        <v>16099</v>
      </c>
      <c r="D4620" s="29">
        <v>75.578999999999994</v>
      </c>
      <c r="E4620" s="29">
        <v>106.9</v>
      </c>
      <c r="F4620" s="29">
        <v>1.4781</v>
      </c>
      <c r="G4620" s="29">
        <v>9.3550000000000005E-3</v>
      </c>
      <c r="H4620" s="29">
        <v>0.13894999999999999</v>
      </c>
      <c r="I4620" s="29"/>
      <c r="J4620" s="29">
        <v>1.9843</v>
      </c>
      <c r="K4620" s="29">
        <v>3.0932000000000001E-2</v>
      </c>
      <c r="L4620" s="29">
        <v>0.30859999999999999</v>
      </c>
      <c r="M4620" s="29">
        <v>0.10566</v>
      </c>
      <c r="N4620" s="29">
        <v>1.4579999999999999E-2</v>
      </c>
      <c r="O4620" s="29">
        <v>0.92530000000000001</v>
      </c>
      <c r="P4620" s="29">
        <v>1.60077</v>
      </c>
      <c r="Q4620" s="29">
        <v>2.4494999999999999E-2</v>
      </c>
      <c r="R4620" s="29">
        <v>2.5389999999999999E-2</v>
      </c>
      <c r="S4620" s="29">
        <v>3.1847E-2</v>
      </c>
      <c r="T4620" s="29">
        <v>0.99650000000000005</v>
      </c>
      <c r="U4620" s="29">
        <v>0.10700900000000001</v>
      </c>
      <c r="V4620" s="29">
        <v>0.56120000000000003</v>
      </c>
    </row>
    <row r="4621" spans="1:22" ht="14.25" customHeight="1" x14ac:dyDescent="0.3">
      <c r="A4621" s="57">
        <v>39472</v>
      </c>
      <c r="B4621" s="29">
        <v>15983</v>
      </c>
      <c r="C4621" s="29">
        <v>16102</v>
      </c>
      <c r="D4621" s="29">
        <v>75.972999999999999</v>
      </c>
      <c r="E4621" s="29">
        <v>106.73</v>
      </c>
      <c r="F4621" s="29">
        <v>1.4681</v>
      </c>
      <c r="G4621" s="29">
        <v>9.3699999999999999E-3</v>
      </c>
      <c r="H4621" s="29">
        <v>0.13866999999999999</v>
      </c>
      <c r="I4621" s="29"/>
      <c r="J4621" s="29">
        <v>1.9831000000000001</v>
      </c>
      <c r="K4621" s="29">
        <v>3.0963000000000001E-2</v>
      </c>
      <c r="L4621" s="29">
        <v>0.30830000000000002</v>
      </c>
      <c r="M4621" s="29">
        <v>0.10541</v>
      </c>
      <c r="N4621" s="29">
        <v>1.4590000000000001E-2</v>
      </c>
      <c r="O4621" s="29">
        <v>0.92610000000000003</v>
      </c>
      <c r="P4621" s="29">
        <v>1.60077</v>
      </c>
      <c r="Q4621" s="29">
        <v>2.4539999999999999E-2</v>
      </c>
      <c r="R4621" s="29">
        <v>2.5402999999999998E-2</v>
      </c>
      <c r="S4621" s="29">
        <v>3.1898000000000003E-2</v>
      </c>
      <c r="T4621" s="29">
        <v>0.99209999999999998</v>
      </c>
      <c r="U4621" s="29">
        <v>0.10698100000000001</v>
      </c>
      <c r="V4621" s="29">
        <v>0.55989999999999995</v>
      </c>
    </row>
    <row r="4622" spans="1:22" ht="14.25" customHeight="1" x14ac:dyDescent="0.3">
      <c r="A4622" s="57">
        <v>39471</v>
      </c>
      <c r="B4622" s="29">
        <v>15981</v>
      </c>
      <c r="C4622" s="29">
        <v>16101</v>
      </c>
      <c r="D4622" s="29">
        <v>75.691999999999993</v>
      </c>
      <c r="E4622" s="29">
        <v>107.18</v>
      </c>
      <c r="F4622" s="29">
        <v>1.4755</v>
      </c>
      <c r="G4622" s="29">
        <v>9.3299999999999998E-3</v>
      </c>
      <c r="H4622" s="29">
        <v>0.13850999999999999</v>
      </c>
      <c r="I4622" s="29"/>
      <c r="J4622" s="29">
        <v>1.9764999999999999</v>
      </c>
      <c r="K4622" s="29">
        <v>3.0922999999999999E-2</v>
      </c>
      <c r="L4622" s="29">
        <v>0.30530000000000002</v>
      </c>
      <c r="M4622" s="29">
        <v>0.1056</v>
      </c>
      <c r="N4622" s="29">
        <v>1.4590000000000001E-2</v>
      </c>
      <c r="O4622" s="29">
        <v>0.92649999999999999</v>
      </c>
      <c r="P4622" s="29">
        <v>1.6011500000000001</v>
      </c>
      <c r="Q4622" s="29">
        <v>2.4337000000000001E-2</v>
      </c>
      <c r="R4622" s="29">
        <v>2.5339E-2</v>
      </c>
      <c r="S4622" s="29">
        <v>3.2134000000000003E-2</v>
      </c>
      <c r="T4622" s="29">
        <v>0.99629999999999996</v>
      </c>
      <c r="U4622" s="29">
        <v>0.106712</v>
      </c>
      <c r="V4622" s="29">
        <v>0.55989999999999995</v>
      </c>
    </row>
    <row r="4623" spans="1:22" ht="14.25" customHeight="1" x14ac:dyDescent="0.3">
      <c r="A4623" s="57">
        <v>39470</v>
      </c>
      <c r="B4623" s="29">
        <v>15985</v>
      </c>
      <c r="C4623" s="29">
        <v>16103</v>
      </c>
      <c r="D4623" s="29">
        <v>76.400999999999996</v>
      </c>
      <c r="E4623" s="29">
        <v>106.72</v>
      </c>
      <c r="F4623" s="29">
        <v>1.4629000000000001</v>
      </c>
      <c r="G4623" s="29">
        <v>9.3699999999999999E-3</v>
      </c>
      <c r="H4623" s="29">
        <v>0.13811999999999999</v>
      </c>
      <c r="I4623" s="29"/>
      <c r="J4623" s="29">
        <v>1.9553</v>
      </c>
      <c r="K4623" s="29">
        <v>3.0856999999999999E-2</v>
      </c>
      <c r="L4623" s="29">
        <v>0.30530000000000002</v>
      </c>
      <c r="M4623" s="29">
        <v>0.10535</v>
      </c>
      <c r="N4623" s="29">
        <v>1.4579999999999999E-2</v>
      </c>
      <c r="O4623" s="29">
        <v>0.92700000000000005</v>
      </c>
      <c r="P4623" s="29">
        <v>1.6022400000000001</v>
      </c>
      <c r="Q4623" s="29">
        <v>2.4343E-2</v>
      </c>
      <c r="R4623" s="29">
        <v>2.5269E-2</v>
      </c>
      <c r="S4623" s="29">
        <v>3.2072000000000003E-2</v>
      </c>
      <c r="T4623" s="29">
        <v>0.97650000000000003</v>
      </c>
      <c r="U4623" s="29">
        <v>0.106045</v>
      </c>
      <c r="V4623" s="29">
        <v>0.5504</v>
      </c>
    </row>
    <row r="4624" spans="1:22" ht="14.25" customHeight="1" x14ac:dyDescent="0.3">
      <c r="A4624" s="57">
        <v>39469</v>
      </c>
      <c r="B4624" s="29">
        <v>15982</v>
      </c>
      <c r="C4624" s="29">
        <v>16102</v>
      </c>
      <c r="D4624" s="29">
        <v>76.346000000000004</v>
      </c>
      <c r="E4624" s="29">
        <v>106.44</v>
      </c>
      <c r="F4624" s="29">
        <v>1.4629000000000001</v>
      </c>
      <c r="G4624" s="29">
        <v>9.3950000000000006E-3</v>
      </c>
      <c r="H4624" s="29">
        <v>0.13814000000000001</v>
      </c>
      <c r="I4624" s="29"/>
      <c r="J4624" s="29">
        <v>1.9605999999999999</v>
      </c>
      <c r="K4624" s="29">
        <v>3.0776000000000001E-2</v>
      </c>
      <c r="L4624" s="29">
        <v>0.30380000000000001</v>
      </c>
      <c r="M4624" s="29">
        <v>0.10559</v>
      </c>
      <c r="N4624" s="29">
        <v>1.4579999999999999E-2</v>
      </c>
      <c r="O4624" s="29">
        <v>0.92649999999999999</v>
      </c>
      <c r="P4624" s="29">
        <v>1.6030800000000001</v>
      </c>
      <c r="Q4624" s="29">
        <v>2.4237000000000002E-2</v>
      </c>
      <c r="R4624" s="29">
        <v>2.5319999999999999E-2</v>
      </c>
      <c r="S4624" s="29">
        <v>3.2488999999999997E-2</v>
      </c>
      <c r="T4624" s="29">
        <v>0.97140000000000004</v>
      </c>
      <c r="U4624" s="29">
        <v>0.106101</v>
      </c>
      <c r="V4624" s="29">
        <v>0.55779999999999996</v>
      </c>
    </row>
    <row r="4625" spans="1:22" ht="14.25" customHeight="1" x14ac:dyDescent="0.3">
      <c r="A4625" s="57">
        <v>39468</v>
      </c>
      <c r="B4625" s="29">
        <v>15985</v>
      </c>
      <c r="C4625" s="29">
        <v>16104</v>
      </c>
      <c r="D4625" s="29">
        <v>76.866</v>
      </c>
      <c r="E4625" s="29">
        <v>105.99</v>
      </c>
      <c r="F4625" s="29">
        <v>1.4454</v>
      </c>
      <c r="G4625" s="29">
        <v>9.4369999999999992E-3</v>
      </c>
      <c r="H4625" s="29">
        <v>0.13811999999999999</v>
      </c>
      <c r="I4625" s="29"/>
      <c r="J4625" s="29">
        <v>1.9434</v>
      </c>
      <c r="K4625" s="29">
        <v>3.0915000000000002E-2</v>
      </c>
      <c r="L4625" s="29">
        <v>0.30309999999999998</v>
      </c>
      <c r="M4625" s="29">
        <v>0.10532</v>
      </c>
      <c r="N4625" s="29">
        <v>1.4579999999999999E-2</v>
      </c>
      <c r="O4625" s="29">
        <v>0.92649999999999999</v>
      </c>
      <c r="P4625" s="29">
        <v>1.60565</v>
      </c>
      <c r="Q4625" s="29">
        <v>2.4301E-2</v>
      </c>
      <c r="R4625" s="29">
        <v>2.5277999999999998E-2</v>
      </c>
      <c r="S4625" s="29">
        <v>3.1898000000000003E-2</v>
      </c>
      <c r="T4625" s="29">
        <v>0.96619999999999995</v>
      </c>
      <c r="U4625" s="29">
        <v>0.105485</v>
      </c>
      <c r="V4625" s="29">
        <v>0.54520000000000002</v>
      </c>
    </row>
    <row r="4626" spans="1:22" ht="14.25" customHeight="1" x14ac:dyDescent="0.3">
      <c r="A4626" s="57">
        <v>39465</v>
      </c>
      <c r="B4626" s="29">
        <v>15988</v>
      </c>
      <c r="C4626" s="29">
        <v>16104</v>
      </c>
      <c r="D4626" s="29">
        <v>76.382999999999996</v>
      </c>
      <c r="E4626" s="29">
        <v>106.87</v>
      </c>
      <c r="F4626" s="29">
        <v>1.4621</v>
      </c>
      <c r="G4626" s="29">
        <v>9.3570000000000007E-3</v>
      </c>
      <c r="H4626" s="29">
        <v>0.13799</v>
      </c>
      <c r="I4626" s="29"/>
      <c r="J4626" s="29">
        <v>1.9554</v>
      </c>
      <c r="K4626" s="29">
        <v>3.0946999999999999E-2</v>
      </c>
      <c r="L4626" s="29">
        <v>0.30549999999999999</v>
      </c>
      <c r="M4626" s="29">
        <v>0.10569000000000001</v>
      </c>
      <c r="N4626" s="29">
        <v>1.4579999999999999E-2</v>
      </c>
      <c r="O4626" s="29">
        <v>0.92600000000000005</v>
      </c>
      <c r="P4626" s="29">
        <v>1.60348</v>
      </c>
      <c r="Q4626" s="29">
        <v>2.4570000000000002E-2</v>
      </c>
      <c r="R4626" s="29">
        <v>2.5444000000000001E-2</v>
      </c>
      <c r="S4626" s="29">
        <v>3.2154000000000002E-2</v>
      </c>
      <c r="T4626" s="29">
        <v>0.97340000000000004</v>
      </c>
      <c r="U4626" s="29">
        <v>0.105949</v>
      </c>
      <c r="V4626" s="29">
        <v>0.56020000000000003</v>
      </c>
    </row>
    <row r="4627" spans="1:22" ht="14.25" customHeight="1" x14ac:dyDescent="0.3">
      <c r="A4627" s="57">
        <v>39464</v>
      </c>
      <c r="B4627" s="29">
        <v>15990</v>
      </c>
      <c r="C4627" s="29">
        <v>16107</v>
      </c>
      <c r="D4627" s="29">
        <v>76.174000000000007</v>
      </c>
      <c r="E4627" s="29">
        <v>106.54</v>
      </c>
      <c r="F4627" s="29">
        <v>1.4641999999999999</v>
      </c>
      <c r="G4627" s="29">
        <v>9.3849999999999992E-3</v>
      </c>
      <c r="H4627" s="29">
        <v>0.13796</v>
      </c>
      <c r="I4627" s="29"/>
      <c r="J4627" s="29">
        <v>1.9715</v>
      </c>
      <c r="K4627" s="29">
        <v>3.0981999999999999E-2</v>
      </c>
      <c r="L4627" s="29">
        <v>0.30459999999999998</v>
      </c>
      <c r="M4627" s="29">
        <v>0.10557999999999999</v>
      </c>
      <c r="N4627" s="29">
        <v>1.4579999999999999E-2</v>
      </c>
      <c r="O4627" s="29">
        <v>0.92600000000000005</v>
      </c>
      <c r="P4627" s="29">
        <v>1.60284</v>
      </c>
      <c r="Q4627" s="29">
        <v>2.4494999999999999E-2</v>
      </c>
      <c r="R4627" s="29">
        <v>2.5441999999999999E-2</v>
      </c>
      <c r="S4627" s="29">
        <v>3.3278000000000002E-2</v>
      </c>
      <c r="T4627" s="29">
        <v>0.97130000000000005</v>
      </c>
      <c r="U4627" s="29">
        <v>0.105319</v>
      </c>
      <c r="V4627" s="29">
        <v>0.55740000000000001</v>
      </c>
    </row>
    <row r="4628" spans="1:22" ht="14.25" customHeight="1" x14ac:dyDescent="0.3">
      <c r="A4628" s="57">
        <v>39463</v>
      </c>
      <c r="B4628" s="29">
        <v>15989</v>
      </c>
      <c r="C4628" s="29">
        <v>16105</v>
      </c>
      <c r="D4628" s="29">
        <v>76.257999999999996</v>
      </c>
      <c r="E4628" s="29">
        <v>107.64</v>
      </c>
      <c r="F4628" s="29">
        <v>1.4652000000000001</v>
      </c>
      <c r="G4628" s="29">
        <v>9.2899999999999996E-3</v>
      </c>
      <c r="H4628" s="29">
        <v>0.13816000000000001</v>
      </c>
      <c r="I4628" s="29"/>
      <c r="J4628" s="29">
        <v>1.9636</v>
      </c>
      <c r="K4628" s="29">
        <v>3.099E-2</v>
      </c>
      <c r="L4628" s="29">
        <v>0.30509999999999998</v>
      </c>
      <c r="M4628" s="29">
        <v>0.10606</v>
      </c>
      <c r="N4628" s="29">
        <v>1.4579999999999999E-2</v>
      </c>
      <c r="O4628" s="29">
        <v>0.92530000000000001</v>
      </c>
      <c r="P4628" s="29">
        <v>1.5936300000000001</v>
      </c>
      <c r="Q4628" s="29">
        <v>2.4521999999999999E-2</v>
      </c>
      <c r="R4628" s="29">
        <v>2.5451999999999999E-2</v>
      </c>
      <c r="S4628" s="29">
        <v>3.3635999999999999E-2</v>
      </c>
      <c r="T4628" s="29">
        <v>0.97529999999999994</v>
      </c>
      <c r="U4628" s="29">
        <v>0.105932</v>
      </c>
      <c r="V4628" s="29">
        <v>0.56510000000000005</v>
      </c>
    </row>
    <row r="4629" spans="1:22" ht="14.25" customHeight="1" x14ac:dyDescent="0.3">
      <c r="A4629" s="57">
        <v>39462</v>
      </c>
      <c r="B4629" s="29">
        <v>15987</v>
      </c>
      <c r="C4629" s="29">
        <v>16103</v>
      </c>
      <c r="D4629" s="29">
        <v>75.573999999999998</v>
      </c>
      <c r="E4629" s="29">
        <v>106.79</v>
      </c>
      <c r="F4629" s="29">
        <v>1.4803999999999999</v>
      </c>
      <c r="G4629" s="29">
        <v>9.3650000000000001E-3</v>
      </c>
      <c r="H4629" s="29">
        <v>0.13800000000000001</v>
      </c>
      <c r="I4629" s="29"/>
      <c r="J4629" s="29">
        <v>1.9626999999999999</v>
      </c>
      <c r="K4629" s="29">
        <v>3.1026999999999999E-2</v>
      </c>
      <c r="L4629" s="29">
        <v>0.30570000000000003</v>
      </c>
      <c r="M4629" s="29">
        <v>0.10675999999999999</v>
      </c>
      <c r="N4629" s="29">
        <v>1.4579999999999999E-2</v>
      </c>
      <c r="O4629" s="29">
        <v>0.92390000000000005</v>
      </c>
      <c r="P4629" s="29">
        <v>1.5936300000000001</v>
      </c>
      <c r="Q4629" s="29">
        <v>2.4722000000000001E-2</v>
      </c>
      <c r="R4629" s="29">
        <v>2.5464000000000001E-2</v>
      </c>
      <c r="S4629" s="29">
        <v>3.3445000000000003E-2</v>
      </c>
      <c r="T4629" s="29">
        <v>0.9819</v>
      </c>
      <c r="U4629" s="29">
        <v>0.105764</v>
      </c>
      <c r="V4629" s="29">
        <v>0.57099999999999995</v>
      </c>
    </row>
    <row r="4630" spans="1:22" ht="14.25" customHeight="1" x14ac:dyDescent="0.3">
      <c r="A4630" s="57">
        <v>39461</v>
      </c>
      <c r="B4630" s="29">
        <v>15980</v>
      </c>
      <c r="C4630" s="29">
        <v>16104</v>
      </c>
      <c r="D4630" s="29">
        <v>75.613</v>
      </c>
      <c r="E4630" s="29">
        <v>108.17</v>
      </c>
      <c r="F4630" s="29">
        <v>1.4869000000000001</v>
      </c>
      <c r="G4630" s="29">
        <v>9.2449999999999997E-3</v>
      </c>
      <c r="H4630" s="29">
        <v>0.13786999999999999</v>
      </c>
      <c r="I4630" s="29"/>
      <c r="J4630" s="29">
        <v>1.9559</v>
      </c>
      <c r="K4630" s="29">
        <v>3.0957999999999999E-2</v>
      </c>
      <c r="L4630" s="29">
        <v>0.30709999999999998</v>
      </c>
      <c r="M4630" s="29">
        <v>0.10668</v>
      </c>
      <c r="N4630" s="29">
        <v>1.4579999999999999E-2</v>
      </c>
      <c r="O4630" s="29">
        <v>0.92390000000000005</v>
      </c>
      <c r="P4630" s="29">
        <v>1.5936300000000001</v>
      </c>
      <c r="Q4630" s="29">
        <v>2.4736999999999999E-2</v>
      </c>
      <c r="R4630" s="29">
        <v>2.5451000000000001E-2</v>
      </c>
      <c r="S4630" s="29">
        <v>3.3612999999999997E-2</v>
      </c>
      <c r="T4630" s="29">
        <v>0.98329999999999995</v>
      </c>
      <c r="U4630" s="29">
        <v>0.105944</v>
      </c>
      <c r="V4630" s="29">
        <v>0.57769999999999999</v>
      </c>
    </row>
    <row r="4631" spans="1:22" ht="14.25" customHeight="1" x14ac:dyDescent="0.3">
      <c r="A4631" s="57">
        <v>39458</v>
      </c>
      <c r="B4631" s="29">
        <v>15989</v>
      </c>
      <c r="C4631" s="29">
        <v>16106</v>
      </c>
      <c r="D4631" s="29">
        <v>75.977999999999994</v>
      </c>
      <c r="E4631" s="29">
        <v>108.84</v>
      </c>
      <c r="F4631" s="29">
        <v>1.4776</v>
      </c>
      <c r="G4631" s="29">
        <v>9.188E-3</v>
      </c>
      <c r="H4631" s="29">
        <v>0.13769999999999999</v>
      </c>
      <c r="I4631" s="29"/>
      <c r="J4631" s="29">
        <v>1.9565999999999999</v>
      </c>
      <c r="K4631" s="29">
        <v>3.0799E-2</v>
      </c>
      <c r="L4631" s="29">
        <v>0.30719999999999997</v>
      </c>
      <c r="M4631" s="29">
        <v>0.10650999999999999</v>
      </c>
      <c r="N4631" s="29">
        <v>1.4579999999999999E-2</v>
      </c>
      <c r="O4631" s="29">
        <v>0.92449999999999999</v>
      </c>
      <c r="P4631" s="29">
        <v>1.5936300000000001</v>
      </c>
      <c r="Q4631" s="29">
        <v>2.4667000000000001E-2</v>
      </c>
      <c r="R4631" s="29">
        <v>2.5444999999999999E-2</v>
      </c>
      <c r="S4631" s="29">
        <v>3.3863999999999998E-2</v>
      </c>
      <c r="T4631" s="29">
        <v>0.98129999999999995</v>
      </c>
      <c r="U4631" s="29">
        <v>0.106061</v>
      </c>
      <c r="V4631" s="29">
        <v>0.57230000000000003</v>
      </c>
    </row>
    <row r="4632" spans="1:22" ht="14.25" customHeight="1" x14ac:dyDescent="0.3">
      <c r="A4632" s="57">
        <v>39457</v>
      </c>
      <c r="B4632" s="29">
        <v>15986</v>
      </c>
      <c r="C4632" s="29">
        <v>16106</v>
      </c>
      <c r="D4632" s="29">
        <v>75.933999999999997</v>
      </c>
      <c r="E4632" s="29">
        <v>109.34</v>
      </c>
      <c r="F4632" s="29">
        <v>1.4803999999999999</v>
      </c>
      <c r="G4632" s="29">
        <v>9.1459999999999996E-3</v>
      </c>
      <c r="H4632" s="29">
        <v>0.13755999999999999</v>
      </c>
      <c r="I4632" s="29"/>
      <c r="J4632" s="29">
        <v>1.9615</v>
      </c>
      <c r="K4632" s="29">
        <v>3.0779000000000001E-2</v>
      </c>
      <c r="L4632" s="29">
        <v>0.30590000000000001</v>
      </c>
      <c r="M4632" s="29">
        <v>0.10664999999999999</v>
      </c>
      <c r="N4632" s="29">
        <v>1.4579999999999999E-2</v>
      </c>
      <c r="O4632" s="29">
        <v>0.9234</v>
      </c>
      <c r="P4632" s="29">
        <v>1.60324</v>
      </c>
      <c r="Q4632" s="29">
        <v>2.4631E-2</v>
      </c>
      <c r="R4632" s="29">
        <v>2.5454000000000001E-2</v>
      </c>
      <c r="S4632" s="29">
        <v>3.3979000000000002E-2</v>
      </c>
      <c r="T4632" s="29">
        <v>0.9899</v>
      </c>
      <c r="U4632" s="29">
        <v>0.105961</v>
      </c>
      <c r="V4632" s="29">
        <v>0.57079999999999997</v>
      </c>
    </row>
    <row r="4633" spans="1:22" ht="14.25" customHeight="1" x14ac:dyDescent="0.3">
      <c r="A4633" s="57">
        <v>39456</v>
      </c>
      <c r="B4633" s="29">
        <v>15989</v>
      </c>
      <c r="C4633" s="29">
        <v>16108</v>
      </c>
      <c r="D4633" s="29">
        <v>76.418999999999997</v>
      </c>
      <c r="E4633" s="29">
        <v>110.05</v>
      </c>
      <c r="F4633" s="29">
        <v>1.4659</v>
      </c>
      <c r="G4633" s="29">
        <v>9.0869999999999996E-3</v>
      </c>
      <c r="H4633" s="29">
        <v>0.13771</v>
      </c>
      <c r="I4633" s="29"/>
      <c r="J4633" s="29">
        <v>1.9584999999999999</v>
      </c>
      <c r="K4633" s="29">
        <v>3.0796E-2</v>
      </c>
      <c r="L4633" s="29">
        <v>0.30620000000000003</v>
      </c>
      <c r="M4633" s="29">
        <v>0.10668</v>
      </c>
      <c r="N4633" s="29">
        <v>1.4590000000000001E-2</v>
      </c>
      <c r="O4633" s="29">
        <v>0.92310000000000003</v>
      </c>
      <c r="P4633" s="29">
        <v>1.5997399999999999</v>
      </c>
      <c r="Q4633" s="29">
        <v>2.4740000000000002E-2</v>
      </c>
      <c r="R4633" s="29">
        <v>2.5457E-2</v>
      </c>
      <c r="S4633" s="29">
        <v>3.3863999999999998E-2</v>
      </c>
      <c r="T4633" s="29">
        <v>0.99</v>
      </c>
      <c r="U4633" s="29">
        <v>0.105938</v>
      </c>
      <c r="V4633" s="29">
        <v>0.56630000000000003</v>
      </c>
    </row>
    <row r="4634" spans="1:22" ht="14.25" customHeight="1" x14ac:dyDescent="0.3">
      <c r="A4634" s="57">
        <v>39455</v>
      </c>
      <c r="B4634" s="29">
        <v>15993</v>
      </c>
      <c r="C4634" s="29">
        <v>16109</v>
      </c>
      <c r="D4634" s="29">
        <v>76.111000000000004</v>
      </c>
      <c r="E4634" s="29">
        <v>108.9</v>
      </c>
      <c r="F4634" s="29">
        <v>1.4706999999999999</v>
      </c>
      <c r="G4634" s="29">
        <v>9.1830000000000002E-3</v>
      </c>
      <c r="H4634" s="29">
        <v>0.13755999999999999</v>
      </c>
      <c r="I4634" s="29"/>
      <c r="J4634" s="29">
        <v>1.9732000000000001</v>
      </c>
      <c r="K4634" s="29">
        <v>3.0809E-2</v>
      </c>
      <c r="L4634" s="29">
        <v>0.30580000000000002</v>
      </c>
      <c r="M4634" s="29">
        <v>0.10647</v>
      </c>
      <c r="N4634" s="29">
        <v>1.4579999999999999E-2</v>
      </c>
      <c r="O4634" s="29">
        <v>0.92249999999999999</v>
      </c>
      <c r="P4634" s="29">
        <v>1.6103099999999999</v>
      </c>
      <c r="Q4634" s="29">
        <v>2.4584999999999999E-2</v>
      </c>
      <c r="R4634" s="29">
        <v>2.5461000000000001E-2</v>
      </c>
      <c r="S4634" s="29">
        <v>3.3568000000000001E-2</v>
      </c>
      <c r="T4634" s="29">
        <v>0.99360000000000004</v>
      </c>
      <c r="U4634" s="29">
        <v>0.105781</v>
      </c>
      <c r="V4634" s="29">
        <v>0.56689999999999996</v>
      </c>
    </row>
    <row r="4635" spans="1:22" ht="14.25" customHeight="1" x14ac:dyDescent="0.3">
      <c r="A4635" s="57">
        <v>39454</v>
      </c>
      <c r="B4635" s="29">
        <v>15989</v>
      </c>
      <c r="C4635" s="29">
        <v>16107</v>
      </c>
      <c r="D4635" s="29">
        <v>76.174000000000007</v>
      </c>
      <c r="E4635" s="29">
        <v>109.18</v>
      </c>
      <c r="F4635" s="29">
        <v>1.4696</v>
      </c>
      <c r="G4635" s="29">
        <v>9.1590000000000005E-3</v>
      </c>
      <c r="H4635" s="29">
        <v>0.13754</v>
      </c>
      <c r="I4635" s="29"/>
      <c r="J4635" s="29">
        <v>1.9703999999999999</v>
      </c>
      <c r="K4635" s="29">
        <v>3.0780999999999999E-2</v>
      </c>
      <c r="L4635" s="29">
        <v>0.3049</v>
      </c>
      <c r="M4635" s="29">
        <v>0.10632</v>
      </c>
      <c r="N4635" s="29">
        <v>1.4590000000000001E-2</v>
      </c>
      <c r="O4635" s="29">
        <v>0.92169999999999996</v>
      </c>
      <c r="P4635" s="29">
        <v>1.61486</v>
      </c>
      <c r="Q4635" s="29">
        <v>2.445E-2</v>
      </c>
      <c r="R4635" s="29">
        <v>2.5446E-2</v>
      </c>
      <c r="S4635" s="29">
        <v>3.3556999999999997E-2</v>
      </c>
      <c r="T4635" s="29">
        <v>0.99529999999999996</v>
      </c>
      <c r="U4635" s="29">
        <v>0.105792</v>
      </c>
      <c r="V4635" s="29">
        <v>0.56699999999999995</v>
      </c>
    </row>
    <row r="4636" spans="1:22" ht="14.25" customHeight="1" x14ac:dyDescent="0.3">
      <c r="A4636" s="57">
        <v>39451</v>
      </c>
      <c r="B4636" s="29">
        <v>15993</v>
      </c>
      <c r="C4636" s="29">
        <v>16108</v>
      </c>
      <c r="D4636" s="29">
        <v>75.793000000000006</v>
      </c>
      <c r="E4636" s="29">
        <v>108.6</v>
      </c>
      <c r="F4636" s="29">
        <v>1.4742999999999999</v>
      </c>
      <c r="G4636" s="29">
        <v>9.2090000000000002E-3</v>
      </c>
      <c r="H4636" s="29">
        <v>0.13750000000000001</v>
      </c>
      <c r="I4636" s="29"/>
      <c r="J4636" s="29">
        <v>1.974</v>
      </c>
      <c r="K4636" s="29">
        <v>3.0827E-2</v>
      </c>
      <c r="L4636" s="29">
        <v>0.3039</v>
      </c>
      <c r="M4636" s="29">
        <v>0.10655000000000001</v>
      </c>
      <c r="N4636" s="29">
        <v>1.4590000000000001E-2</v>
      </c>
      <c r="O4636" s="29">
        <v>0.92059999999999997</v>
      </c>
      <c r="P4636" s="29">
        <v>1.61486</v>
      </c>
      <c r="Q4636" s="29">
        <v>2.4420000000000001E-2</v>
      </c>
      <c r="R4636" s="29">
        <v>2.5433999999999998E-2</v>
      </c>
      <c r="S4636" s="29">
        <v>3.3579999999999999E-2</v>
      </c>
      <c r="T4636" s="29">
        <v>0.99709999999999999</v>
      </c>
      <c r="U4636" s="29">
        <v>0.105989</v>
      </c>
      <c r="V4636" s="29">
        <v>0.56920000000000004</v>
      </c>
    </row>
    <row r="4637" spans="1:22" ht="14.25" customHeight="1" x14ac:dyDescent="0.3">
      <c r="A4637" s="57">
        <v>39450</v>
      </c>
      <c r="B4637" s="29">
        <v>15994</v>
      </c>
      <c r="C4637" s="29">
        <v>16110</v>
      </c>
      <c r="D4637" s="29">
        <v>75.888999999999996</v>
      </c>
      <c r="E4637" s="29">
        <v>109.32</v>
      </c>
      <c r="F4637" s="29">
        <v>1.4750000000000001</v>
      </c>
      <c r="G4637" s="29">
        <v>9.1479999999999999E-3</v>
      </c>
      <c r="H4637" s="29">
        <v>0.13747000000000001</v>
      </c>
      <c r="I4637" s="29"/>
      <c r="J4637" s="29">
        <v>1.9710000000000001</v>
      </c>
      <c r="K4637" s="29">
        <v>3.0818999999999999E-2</v>
      </c>
      <c r="L4637" s="29">
        <v>0.30470000000000003</v>
      </c>
      <c r="M4637" s="29">
        <v>0.10677</v>
      </c>
      <c r="N4637" s="29">
        <v>1.4590000000000001E-2</v>
      </c>
      <c r="O4637" s="29">
        <v>0.92</v>
      </c>
      <c r="P4637" s="29">
        <v>1.61486</v>
      </c>
      <c r="Q4637" s="29">
        <v>2.4375999999999998E-2</v>
      </c>
      <c r="R4637" s="29">
        <v>2.5381000000000001E-2</v>
      </c>
      <c r="S4637" s="29">
        <v>3.3489999999999999E-2</v>
      </c>
      <c r="T4637" s="29">
        <v>1.0105</v>
      </c>
      <c r="U4637" s="29">
        <v>0.106186</v>
      </c>
      <c r="V4637" s="29">
        <v>0.57130000000000003</v>
      </c>
    </row>
    <row r="4638" spans="1:22" ht="14.25" customHeight="1" x14ac:dyDescent="0.3">
      <c r="A4638" s="57">
        <v>39449</v>
      </c>
      <c r="B4638" s="29">
        <v>16000</v>
      </c>
      <c r="C4638" s="29">
        <v>16112</v>
      </c>
      <c r="D4638" s="29">
        <v>75.971999999999994</v>
      </c>
      <c r="E4638" s="29">
        <v>109.66</v>
      </c>
      <c r="F4638" s="29">
        <v>1.4715</v>
      </c>
      <c r="G4638" s="29">
        <v>9.1190000000000004E-3</v>
      </c>
      <c r="H4638" s="29">
        <v>0.13691</v>
      </c>
      <c r="I4638" s="29"/>
      <c r="J4638" s="29">
        <v>1.9807999999999999</v>
      </c>
      <c r="K4638" s="29">
        <v>3.0818000000000002E-2</v>
      </c>
      <c r="L4638" s="29">
        <v>0.30159999999999998</v>
      </c>
      <c r="M4638" s="29">
        <v>0.10644000000000001</v>
      </c>
      <c r="N4638" s="29">
        <v>1.4590000000000001E-2</v>
      </c>
      <c r="O4638" s="29">
        <v>0.92069999999999996</v>
      </c>
      <c r="P4638" s="29">
        <v>1.6227199999999999</v>
      </c>
      <c r="Q4638" s="29">
        <v>2.4330999999999998E-2</v>
      </c>
      <c r="R4638" s="29">
        <v>2.5364999999999999E-2</v>
      </c>
      <c r="S4638" s="29">
        <v>3.3466999999999997E-2</v>
      </c>
      <c r="T4638" s="29">
        <v>1.0063</v>
      </c>
      <c r="U4638" s="29">
        <v>0.10661</v>
      </c>
      <c r="V4638" s="29">
        <v>0.56469999999999998</v>
      </c>
    </row>
    <row r="4639" spans="1:22" ht="14.25" customHeight="1" x14ac:dyDescent="0.3">
      <c r="A4639" s="57">
        <v>39448</v>
      </c>
      <c r="B4639" s="29">
        <v>16017</v>
      </c>
      <c r="C4639" s="29">
        <v>16114</v>
      </c>
      <c r="D4639" s="29">
        <v>76.647999999999996</v>
      </c>
      <c r="E4639" s="29">
        <v>111.65</v>
      </c>
      <c r="F4639" s="29">
        <v>1.4592000000000001</v>
      </c>
      <c r="G4639" s="29">
        <v>8.9569999999999997E-3</v>
      </c>
      <c r="H4639" s="29">
        <v>0.13691999999999999</v>
      </c>
      <c r="I4639" s="29"/>
      <c r="J4639" s="29">
        <v>1.9863999999999999</v>
      </c>
      <c r="K4639" s="29">
        <v>3.0831000000000001E-2</v>
      </c>
      <c r="L4639" s="29">
        <v>0.30259999999999998</v>
      </c>
      <c r="M4639" s="29">
        <v>0.107</v>
      </c>
      <c r="N4639" s="29">
        <v>1.438E-2</v>
      </c>
      <c r="O4639" s="29">
        <v>0.91990000000000005</v>
      </c>
      <c r="P4639" s="29">
        <v>1.6227199999999999</v>
      </c>
      <c r="Q4639" s="29">
        <v>2.4225E-2</v>
      </c>
      <c r="R4639" s="29">
        <v>2.5368999999999999E-2</v>
      </c>
      <c r="S4639" s="29">
        <v>3.3612999999999997E-2</v>
      </c>
      <c r="T4639" s="29">
        <v>1.0075000000000001</v>
      </c>
      <c r="U4639" s="29">
        <v>0.10646799999999999</v>
      </c>
      <c r="V4639" s="29">
        <v>0.56340000000000001</v>
      </c>
    </row>
    <row r="4640" spans="1:22" ht="14.25" customHeight="1" x14ac:dyDescent="0.3">
      <c r="A4640" s="57">
        <v>39447</v>
      </c>
      <c r="B4640" s="29">
        <v>16017</v>
      </c>
      <c r="C4640" s="29">
        <v>16114</v>
      </c>
      <c r="D4640" s="29">
        <v>76.694999999999993</v>
      </c>
      <c r="E4640" s="29">
        <v>111.75</v>
      </c>
      <c r="F4640" s="29">
        <v>1.4589000000000001</v>
      </c>
      <c r="G4640" s="29">
        <v>8.9479999999999994E-3</v>
      </c>
      <c r="H4640" s="29">
        <v>0.13691</v>
      </c>
      <c r="I4640" s="29"/>
      <c r="J4640" s="29">
        <v>1.9850000000000001</v>
      </c>
      <c r="K4640" s="29">
        <v>3.0838000000000001E-2</v>
      </c>
      <c r="L4640" s="29">
        <v>0.30249999999999999</v>
      </c>
      <c r="M4640" s="29">
        <v>0.10686</v>
      </c>
      <c r="N4640" s="29">
        <v>1.438E-2</v>
      </c>
      <c r="O4640" s="29">
        <v>0.91990000000000005</v>
      </c>
      <c r="P4640" s="29">
        <v>1.6227199999999999</v>
      </c>
      <c r="Q4640" s="29">
        <v>2.4225E-2</v>
      </c>
      <c r="R4640" s="29">
        <v>2.5374000000000001E-2</v>
      </c>
      <c r="S4640" s="29">
        <v>3.3613999999999998E-2</v>
      </c>
      <c r="T4640" s="29">
        <v>1.0017</v>
      </c>
      <c r="U4640" s="29">
        <v>0.10641100000000001</v>
      </c>
      <c r="V4640" s="29">
        <v>0.56340000000000001</v>
      </c>
    </row>
    <row r="4641" spans="1:22" ht="14.25" customHeight="1" x14ac:dyDescent="0.3">
      <c r="A4641" s="57">
        <v>39444</v>
      </c>
      <c r="B4641" s="29">
        <v>16025</v>
      </c>
      <c r="C4641" s="29">
        <v>16111</v>
      </c>
      <c r="D4641" s="29">
        <v>76.218000000000004</v>
      </c>
      <c r="E4641" s="29">
        <v>112.29</v>
      </c>
      <c r="F4641" s="29">
        <v>1.4722999999999999</v>
      </c>
      <c r="G4641" s="29">
        <v>8.9049999999999997E-3</v>
      </c>
      <c r="H4641" s="29">
        <v>0.13691</v>
      </c>
      <c r="I4641" s="29"/>
      <c r="J4641" s="29">
        <v>1.9964</v>
      </c>
      <c r="K4641" s="29">
        <v>3.0766000000000002E-2</v>
      </c>
      <c r="L4641" s="29">
        <v>0.30159999999999998</v>
      </c>
      <c r="M4641" s="29">
        <v>0.10684</v>
      </c>
      <c r="N4641" s="29">
        <v>1.4590000000000001E-2</v>
      </c>
      <c r="O4641" s="29">
        <v>0.91990000000000005</v>
      </c>
      <c r="P4641" s="29">
        <v>1.6294599999999999</v>
      </c>
      <c r="Q4641" s="29">
        <v>2.4237000000000002E-2</v>
      </c>
      <c r="R4641" s="29">
        <v>2.5357000000000001E-2</v>
      </c>
      <c r="S4641" s="29">
        <v>3.3352E-2</v>
      </c>
      <c r="T4641" s="29">
        <v>1.0185999999999999</v>
      </c>
      <c r="U4641" s="29">
        <v>0.106326</v>
      </c>
      <c r="V4641" s="29">
        <v>0.56379999999999997</v>
      </c>
    </row>
    <row r="4642" spans="1:22" ht="14.25" customHeight="1" x14ac:dyDescent="0.3">
      <c r="A4642" s="57">
        <v>39443</v>
      </c>
      <c r="B4642" s="29">
        <v>16033</v>
      </c>
      <c r="C4642" s="29">
        <v>16113</v>
      </c>
      <c r="D4642" s="29">
        <v>76.606999999999999</v>
      </c>
      <c r="E4642" s="29">
        <v>113.73</v>
      </c>
      <c r="F4642" s="29">
        <v>1.4625999999999999</v>
      </c>
      <c r="G4642" s="29">
        <v>8.7930000000000005E-3</v>
      </c>
      <c r="H4642" s="29">
        <v>0.13632</v>
      </c>
      <c r="I4642" s="29"/>
      <c r="J4642" s="29">
        <v>1.9961</v>
      </c>
      <c r="K4642" s="29">
        <v>3.0738999999999999E-2</v>
      </c>
      <c r="L4642" s="29">
        <v>0.30009999999999998</v>
      </c>
      <c r="M4642" s="29">
        <v>0.10628</v>
      </c>
      <c r="N4642" s="29">
        <v>1.4590000000000001E-2</v>
      </c>
      <c r="O4642" s="29">
        <v>0.92349999999999999</v>
      </c>
      <c r="P4642" s="29">
        <v>1.6294599999999999</v>
      </c>
      <c r="Q4642" s="29">
        <v>2.4039000000000001E-2</v>
      </c>
      <c r="R4642" s="29">
        <v>2.5364000000000001E-2</v>
      </c>
      <c r="S4642" s="29">
        <v>3.3168000000000003E-2</v>
      </c>
      <c r="T4642" s="29">
        <v>1.0202</v>
      </c>
      <c r="U4642" s="29">
        <v>0.106186</v>
      </c>
      <c r="V4642" s="29">
        <v>0.56950000000000001</v>
      </c>
    </row>
    <row r="4643" spans="1:22" ht="14.25" customHeight="1" x14ac:dyDescent="0.3">
      <c r="A4643" s="57">
        <v>39442</v>
      </c>
      <c r="B4643" s="29">
        <v>16025</v>
      </c>
      <c r="C4643" s="29">
        <v>16112</v>
      </c>
      <c r="D4643" s="29">
        <v>77.150000000000006</v>
      </c>
      <c r="E4643" s="29">
        <v>114.34</v>
      </c>
      <c r="F4643" s="29">
        <v>1.4489000000000001</v>
      </c>
      <c r="G4643" s="29">
        <v>8.7460000000000003E-3</v>
      </c>
      <c r="H4643" s="29">
        <v>0.13608999999999999</v>
      </c>
      <c r="I4643" s="29"/>
      <c r="J4643" s="29">
        <v>1.9838</v>
      </c>
      <c r="K4643" s="29">
        <v>3.0731999999999999E-2</v>
      </c>
      <c r="L4643" s="29">
        <v>0.29920000000000002</v>
      </c>
      <c r="M4643" s="29">
        <v>0.10650999999999999</v>
      </c>
      <c r="N4643" s="29">
        <v>1.4590000000000001E-2</v>
      </c>
      <c r="O4643" s="29">
        <v>0.92349999999999999</v>
      </c>
      <c r="P4643" s="29">
        <v>1.62999</v>
      </c>
      <c r="Q4643" s="29">
        <v>2.4216999999999999E-2</v>
      </c>
      <c r="R4643" s="29">
        <v>2.5368000000000002E-2</v>
      </c>
      <c r="S4643" s="29">
        <v>3.313E-2</v>
      </c>
      <c r="T4643" s="29">
        <v>1.0187999999999999</v>
      </c>
      <c r="U4643" s="29">
        <v>0.106129</v>
      </c>
      <c r="V4643" s="29">
        <v>0.56559999999999999</v>
      </c>
    </row>
    <row r="4644" spans="1:22" ht="14.25" customHeight="1" x14ac:dyDescent="0.3">
      <c r="A4644" s="57">
        <v>39441</v>
      </c>
      <c r="B4644" s="29">
        <v>16035</v>
      </c>
      <c r="C4644" s="29">
        <v>16114</v>
      </c>
      <c r="D4644" s="29">
        <v>77.596999999999994</v>
      </c>
      <c r="E4644" s="29">
        <v>114.13</v>
      </c>
      <c r="F4644" s="29">
        <v>1.4401999999999999</v>
      </c>
      <c r="G4644" s="29">
        <v>8.7589999999999994E-3</v>
      </c>
      <c r="H4644" s="29">
        <v>0.13642000000000001</v>
      </c>
      <c r="I4644" s="29"/>
      <c r="J4644" s="29">
        <v>1.9782999999999999</v>
      </c>
      <c r="K4644" s="29">
        <v>3.0765000000000001E-2</v>
      </c>
      <c r="L4644" s="29">
        <v>0.29959999999999998</v>
      </c>
      <c r="M4644" s="29">
        <v>0.10643</v>
      </c>
      <c r="N4644" s="29">
        <v>1.46E-2</v>
      </c>
      <c r="O4644" s="29">
        <v>0.92049999999999998</v>
      </c>
      <c r="P4644" s="29">
        <v>1.6377299999999999</v>
      </c>
      <c r="Q4644" s="29">
        <v>2.4201E-2</v>
      </c>
      <c r="R4644" s="29">
        <v>2.5347000000000001E-2</v>
      </c>
      <c r="S4644" s="29">
        <v>3.2872999999999999E-2</v>
      </c>
      <c r="T4644" s="29">
        <v>1.0149999999999999</v>
      </c>
      <c r="U4644" s="29">
        <v>0.106327</v>
      </c>
      <c r="V4644" s="29">
        <v>0.55820000000000003</v>
      </c>
    </row>
    <row r="4645" spans="1:22" ht="14.25" customHeight="1" x14ac:dyDescent="0.3">
      <c r="A4645" s="57">
        <v>39440</v>
      </c>
      <c r="B4645" s="29">
        <v>16033</v>
      </c>
      <c r="C4645" s="29">
        <v>16113</v>
      </c>
      <c r="D4645" s="29">
        <v>77.572000000000003</v>
      </c>
      <c r="E4645" s="29">
        <v>114.3</v>
      </c>
      <c r="F4645" s="29">
        <v>1.4395</v>
      </c>
      <c r="G4645" s="29">
        <v>8.7489999999999998E-3</v>
      </c>
      <c r="H4645" s="29">
        <v>0.13607</v>
      </c>
      <c r="I4645" s="29"/>
      <c r="J4645" s="29">
        <v>1.9774</v>
      </c>
      <c r="K4645" s="29">
        <v>3.0748999999999999E-2</v>
      </c>
      <c r="L4645" s="29">
        <v>0.29959999999999998</v>
      </c>
      <c r="M4645" s="29">
        <v>0.10642</v>
      </c>
      <c r="N4645" s="29">
        <v>1.46E-2</v>
      </c>
      <c r="O4645" s="29">
        <v>0.92049999999999998</v>
      </c>
      <c r="P4645" s="29">
        <v>1.6377299999999999</v>
      </c>
      <c r="Q4645" s="29">
        <v>2.4171999999999999E-2</v>
      </c>
      <c r="R4645" s="29">
        <v>2.5347000000000001E-2</v>
      </c>
      <c r="S4645" s="29">
        <v>3.3057999999999997E-2</v>
      </c>
      <c r="T4645" s="29">
        <v>1.0164</v>
      </c>
      <c r="U4645" s="29">
        <v>0.106242</v>
      </c>
      <c r="V4645" s="29">
        <v>0.55820000000000003</v>
      </c>
    </row>
    <row r="4646" spans="1:22" ht="14.25" customHeight="1" x14ac:dyDescent="0.3">
      <c r="A4646" s="57">
        <v>39437</v>
      </c>
      <c r="B4646" s="29">
        <v>16045</v>
      </c>
      <c r="C4646" s="29">
        <v>16112</v>
      </c>
      <c r="D4646" s="29">
        <v>77.721000000000004</v>
      </c>
      <c r="E4646" s="29">
        <v>114.05</v>
      </c>
      <c r="F4646" s="29">
        <v>1.4381999999999999</v>
      </c>
      <c r="G4646" s="29">
        <v>8.7679999999999998E-3</v>
      </c>
      <c r="H4646" s="29">
        <v>0.13578000000000001</v>
      </c>
      <c r="I4646" s="29"/>
      <c r="J4646" s="29">
        <v>1.9834000000000001</v>
      </c>
      <c r="K4646" s="29">
        <v>3.0783000000000001E-2</v>
      </c>
      <c r="L4646" s="29">
        <v>0.2994</v>
      </c>
      <c r="M4646" s="29">
        <v>0.10632</v>
      </c>
      <c r="N4646" s="29">
        <v>1.46E-2</v>
      </c>
      <c r="O4646" s="29">
        <v>0.92049999999999998</v>
      </c>
      <c r="P4646" s="29">
        <v>1.64096</v>
      </c>
      <c r="Q4646" s="29">
        <v>2.4195999999999999E-2</v>
      </c>
      <c r="R4646" s="29">
        <v>2.5288000000000001E-2</v>
      </c>
      <c r="S4646" s="29">
        <v>3.2960999999999997E-2</v>
      </c>
      <c r="T4646" s="29">
        <v>1.0084</v>
      </c>
      <c r="U4646" s="29">
        <v>0.106073</v>
      </c>
      <c r="V4646" s="29">
        <v>0.55800000000000005</v>
      </c>
    </row>
    <row r="4647" spans="1:22" ht="14.25" customHeight="1" x14ac:dyDescent="0.3">
      <c r="A4647" s="57">
        <v>39436</v>
      </c>
      <c r="B4647" s="29">
        <v>16047</v>
      </c>
      <c r="C4647" s="29">
        <v>16114</v>
      </c>
      <c r="D4647" s="29">
        <v>77.793999999999997</v>
      </c>
      <c r="E4647" s="29">
        <v>113.14</v>
      </c>
      <c r="F4647" s="29">
        <v>1.4329000000000001</v>
      </c>
      <c r="G4647" s="29">
        <v>8.8389999999999996E-3</v>
      </c>
      <c r="H4647" s="29">
        <v>0.13569000000000001</v>
      </c>
      <c r="I4647" s="29"/>
      <c r="J4647" s="29">
        <v>1.9839</v>
      </c>
      <c r="K4647" s="29">
        <v>3.0769999999999999E-2</v>
      </c>
      <c r="L4647" s="29">
        <v>0.2984</v>
      </c>
      <c r="M4647" s="29">
        <v>0.10596999999999999</v>
      </c>
      <c r="N4647" s="29">
        <v>1.46E-2</v>
      </c>
      <c r="O4647" s="29">
        <v>0.92010000000000003</v>
      </c>
      <c r="P4647" s="29">
        <v>1.64069</v>
      </c>
      <c r="Q4647" s="29">
        <v>2.3952000000000001E-2</v>
      </c>
      <c r="R4647" s="29">
        <v>2.5288000000000001E-2</v>
      </c>
      <c r="S4647" s="29">
        <v>3.2590000000000001E-2</v>
      </c>
      <c r="T4647" s="29">
        <v>0.99860000000000004</v>
      </c>
      <c r="U4647" s="29">
        <v>0.105932</v>
      </c>
      <c r="V4647" s="29">
        <v>0.55459999999999998</v>
      </c>
    </row>
    <row r="4648" spans="1:22" ht="14.25" customHeight="1" x14ac:dyDescent="0.3">
      <c r="A4648" s="57">
        <v>39435</v>
      </c>
      <c r="B4648" s="29">
        <v>16050</v>
      </c>
      <c r="C4648" s="29">
        <v>16116</v>
      </c>
      <c r="D4648" s="29">
        <v>77.587000000000003</v>
      </c>
      <c r="E4648" s="29">
        <v>113.43</v>
      </c>
      <c r="F4648" s="29">
        <v>1.4382999999999999</v>
      </c>
      <c r="G4648" s="29">
        <v>8.8159999999999992E-3</v>
      </c>
      <c r="H4648" s="29">
        <v>0.13564999999999999</v>
      </c>
      <c r="I4648" s="29"/>
      <c r="J4648" s="29">
        <v>1.9978</v>
      </c>
      <c r="K4648" s="29">
        <v>3.0759999999999999E-2</v>
      </c>
      <c r="L4648" s="29">
        <v>0.29849999999999999</v>
      </c>
      <c r="M4648" s="29">
        <v>0.10645</v>
      </c>
      <c r="N4648" s="29">
        <v>1.46E-2</v>
      </c>
      <c r="O4648" s="29">
        <v>0.91779999999999995</v>
      </c>
      <c r="P4648" s="29">
        <v>1.6456900000000001</v>
      </c>
      <c r="Q4648" s="29">
        <v>2.4039000000000001E-2</v>
      </c>
      <c r="R4648" s="29">
        <v>2.5253999999999999E-2</v>
      </c>
      <c r="S4648" s="29">
        <v>3.2467999999999997E-2</v>
      </c>
      <c r="T4648" s="29">
        <v>0.99760000000000004</v>
      </c>
      <c r="U4648" s="29">
        <v>0.106101</v>
      </c>
      <c r="V4648" s="29">
        <v>0.55479999999999996</v>
      </c>
    </row>
    <row r="4649" spans="1:22" ht="14.25" customHeight="1" x14ac:dyDescent="0.3">
      <c r="A4649" s="57">
        <v>39434</v>
      </c>
      <c r="B4649" s="29">
        <v>16039</v>
      </c>
      <c r="C4649" s="29">
        <v>16115</v>
      </c>
      <c r="D4649" s="29">
        <v>77.412000000000006</v>
      </c>
      <c r="E4649" s="29">
        <v>113.4</v>
      </c>
      <c r="F4649" s="29">
        <v>1.4414</v>
      </c>
      <c r="G4649" s="29">
        <v>8.8190000000000004E-3</v>
      </c>
      <c r="H4649" s="29">
        <v>0.13541</v>
      </c>
      <c r="I4649" s="29"/>
      <c r="J4649" s="29">
        <v>2.0145</v>
      </c>
      <c r="K4649" s="29">
        <v>3.0698E-2</v>
      </c>
      <c r="L4649" s="29">
        <v>0.29859999999999998</v>
      </c>
      <c r="M4649" s="29">
        <v>0.10645</v>
      </c>
      <c r="N4649" s="29">
        <v>1.4579999999999999E-2</v>
      </c>
      <c r="O4649" s="29">
        <v>0.91790000000000005</v>
      </c>
      <c r="P4649" s="29">
        <v>1.6420399999999999</v>
      </c>
      <c r="Q4649" s="29">
        <v>2.3895E-2</v>
      </c>
      <c r="R4649" s="29">
        <v>2.5283E-2</v>
      </c>
      <c r="S4649" s="29">
        <v>3.2807999999999997E-2</v>
      </c>
      <c r="T4649" s="29">
        <v>0.99419999999999997</v>
      </c>
      <c r="U4649" s="29">
        <v>0.10638300000000001</v>
      </c>
      <c r="V4649" s="29">
        <v>0.55330000000000001</v>
      </c>
    </row>
    <row r="4650" spans="1:22" ht="14.25" customHeight="1" x14ac:dyDescent="0.3">
      <c r="A4650" s="57">
        <v>39433</v>
      </c>
      <c r="B4650" s="29">
        <v>16040</v>
      </c>
      <c r="C4650" s="29">
        <v>16113</v>
      </c>
      <c r="D4650" s="29">
        <v>77.400999999999996</v>
      </c>
      <c r="E4650" s="29">
        <v>112.95</v>
      </c>
      <c r="F4650" s="29">
        <v>1.44</v>
      </c>
      <c r="G4650" s="29">
        <v>8.8540000000000008E-3</v>
      </c>
      <c r="H4650" s="29">
        <v>0.13536999999999999</v>
      </c>
      <c r="I4650" s="29"/>
      <c r="J4650" s="29">
        <v>2.0205000000000002</v>
      </c>
      <c r="K4650" s="29">
        <v>3.0783999999999999E-2</v>
      </c>
      <c r="L4650" s="29">
        <v>0.2984</v>
      </c>
      <c r="M4650" s="29">
        <v>0.10684</v>
      </c>
      <c r="N4650" s="29">
        <v>1.4579999999999999E-2</v>
      </c>
      <c r="O4650" s="29">
        <v>0.9173</v>
      </c>
      <c r="P4650" s="29">
        <v>1.6425799999999999</v>
      </c>
      <c r="Q4650" s="29">
        <v>2.4095999999999999E-2</v>
      </c>
      <c r="R4650" s="29">
        <v>2.5291000000000001E-2</v>
      </c>
      <c r="S4650" s="29">
        <v>3.295E-2</v>
      </c>
      <c r="T4650" s="29">
        <v>0.99470000000000003</v>
      </c>
      <c r="U4650" s="29">
        <v>0.10627</v>
      </c>
      <c r="V4650" s="29">
        <v>0.55100000000000005</v>
      </c>
    </row>
    <row r="4651" spans="1:22" ht="14.25" customHeight="1" x14ac:dyDescent="0.3">
      <c r="A4651" s="57">
        <v>39430</v>
      </c>
      <c r="B4651" s="29">
        <v>16040</v>
      </c>
      <c r="C4651" s="29">
        <v>16116</v>
      </c>
      <c r="D4651" s="29">
        <v>77.436000000000007</v>
      </c>
      <c r="E4651" s="29">
        <v>113.28</v>
      </c>
      <c r="F4651" s="29">
        <v>1.4429000000000001</v>
      </c>
      <c r="G4651" s="29">
        <v>8.8280000000000008E-3</v>
      </c>
      <c r="H4651" s="29">
        <v>0.13564000000000001</v>
      </c>
      <c r="I4651" s="29"/>
      <c r="J4651" s="29">
        <v>2.0173000000000001</v>
      </c>
      <c r="K4651" s="29">
        <v>3.0884000000000002E-2</v>
      </c>
      <c r="L4651" s="29">
        <v>0.3009</v>
      </c>
      <c r="M4651" s="29">
        <v>0.10752</v>
      </c>
      <c r="N4651" s="29">
        <v>1.4579999999999999E-2</v>
      </c>
      <c r="O4651" s="29">
        <v>0.91790000000000005</v>
      </c>
      <c r="P4651" s="29">
        <v>1.6358600000000001</v>
      </c>
      <c r="Q4651" s="29">
        <v>2.4389999999999998E-2</v>
      </c>
      <c r="R4651" s="29">
        <v>2.5419000000000001E-2</v>
      </c>
      <c r="S4651" s="29">
        <v>3.3168000000000003E-2</v>
      </c>
      <c r="T4651" s="29">
        <v>0.98309999999999997</v>
      </c>
      <c r="U4651" s="29">
        <v>0.106929</v>
      </c>
      <c r="V4651" s="29">
        <v>0.55649999999999999</v>
      </c>
    </row>
    <row r="4652" spans="1:22" ht="14.25" customHeight="1" x14ac:dyDescent="0.3">
      <c r="A4652" s="57">
        <v>39429</v>
      </c>
      <c r="B4652" s="29">
        <v>16044</v>
      </c>
      <c r="C4652" s="29">
        <v>16118</v>
      </c>
      <c r="D4652" s="29">
        <v>76.561999999999998</v>
      </c>
      <c r="E4652" s="29">
        <v>112.22</v>
      </c>
      <c r="F4652" s="29">
        <v>1.4633</v>
      </c>
      <c r="G4652" s="29">
        <v>8.9099999999999995E-3</v>
      </c>
      <c r="H4652" s="29">
        <v>0.13572000000000001</v>
      </c>
      <c r="I4652" s="29"/>
      <c r="J4652" s="29">
        <v>2.0413999999999999</v>
      </c>
      <c r="K4652" s="29">
        <v>3.0882E-2</v>
      </c>
      <c r="L4652" s="29">
        <v>0.30170000000000002</v>
      </c>
      <c r="M4652" s="29">
        <v>0.10791000000000001</v>
      </c>
      <c r="N4652" s="29">
        <v>1.4579999999999999E-2</v>
      </c>
      <c r="O4652" s="29">
        <v>0.91759999999999997</v>
      </c>
      <c r="P4652" s="29">
        <v>1.6333200000000001</v>
      </c>
      <c r="Q4652" s="29">
        <v>2.4361000000000001E-2</v>
      </c>
      <c r="R4652" s="29">
        <v>2.5378999999999999E-2</v>
      </c>
      <c r="S4652" s="29">
        <v>3.3159000000000001E-2</v>
      </c>
      <c r="T4652" s="29">
        <v>0.97960000000000003</v>
      </c>
      <c r="U4652" s="29">
        <v>0.10741199999999999</v>
      </c>
      <c r="V4652" s="29">
        <v>0.56330000000000002</v>
      </c>
    </row>
    <row r="4653" spans="1:22" ht="14.25" customHeight="1" x14ac:dyDescent="0.3">
      <c r="A4653" s="57">
        <v>39428</v>
      </c>
      <c r="B4653" s="29">
        <v>16038</v>
      </c>
      <c r="C4653" s="29">
        <v>16117</v>
      </c>
      <c r="D4653" s="29">
        <v>76.144000000000005</v>
      </c>
      <c r="E4653" s="29">
        <v>112.24</v>
      </c>
      <c r="F4653" s="29">
        <v>1.4705999999999999</v>
      </c>
      <c r="G4653" s="29">
        <v>8.9090000000000003E-3</v>
      </c>
      <c r="H4653" s="29">
        <v>0.13556000000000001</v>
      </c>
      <c r="I4653" s="29"/>
      <c r="J4653" s="29">
        <v>2.0468999999999999</v>
      </c>
      <c r="K4653" s="29">
        <v>3.0897999999999998E-2</v>
      </c>
      <c r="L4653" s="29">
        <v>0.30170000000000002</v>
      </c>
      <c r="M4653" s="29">
        <v>0.1081</v>
      </c>
      <c r="N4653" s="29">
        <v>1.457E-2</v>
      </c>
      <c r="O4653" s="29">
        <v>0.91779999999999995</v>
      </c>
      <c r="P4653" s="29">
        <v>1.63212</v>
      </c>
      <c r="Q4653" s="29">
        <v>2.4316000000000001E-2</v>
      </c>
      <c r="R4653" s="29">
        <v>2.5396999999999999E-2</v>
      </c>
      <c r="S4653" s="29">
        <v>3.3057999999999997E-2</v>
      </c>
      <c r="T4653" s="29">
        <v>0.98780000000000001</v>
      </c>
      <c r="U4653" s="29">
        <v>0.107631</v>
      </c>
      <c r="V4653" s="29">
        <v>0.56569999999999998</v>
      </c>
    </row>
    <row r="4654" spans="1:22" ht="14.25" customHeight="1" x14ac:dyDescent="0.3">
      <c r="A4654" s="57">
        <v>39427</v>
      </c>
      <c r="B4654" s="29">
        <v>16041</v>
      </c>
      <c r="C4654" s="29">
        <v>16120</v>
      </c>
      <c r="D4654" s="29">
        <v>76.221999999999994</v>
      </c>
      <c r="E4654" s="29">
        <v>110.66</v>
      </c>
      <c r="F4654" s="29">
        <v>1.4655</v>
      </c>
      <c r="G4654" s="29">
        <v>9.0369999999999999E-3</v>
      </c>
      <c r="H4654" s="29">
        <v>0.13544</v>
      </c>
      <c r="I4654" s="29"/>
      <c r="J4654" s="29">
        <v>2.0343</v>
      </c>
      <c r="K4654" s="29">
        <v>3.0921000000000001E-2</v>
      </c>
      <c r="L4654" s="29">
        <v>0.30159999999999998</v>
      </c>
      <c r="M4654" s="29">
        <v>0.10824</v>
      </c>
      <c r="N4654" s="29">
        <v>1.4579999999999999E-2</v>
      </c>
      <c r="O4654" s="29">
        <v>0.91759999999999997</v>
      </c>
      <c r="P4654" s="29">
        <v>1.63212</v>
      </c>
      <c r="Q4654" s="29">
        <v>2.4169E-2</v>
      </c>
      <c r="R4654" s="29">
        <v>2.5423000000000001E-2</v>
      </c>
      <c r="S4654" s="29">
        <v>3.3014000000000002E-2</v>
      </c>
      <c r="T4654" s="29">
        <v>0.98519999999999996</v>
      </c>
      <c r="U4654" s="29">
        <v>0.10775899999999999</v>
      </c>
      <c r="V4654" s="29">
        <v>0.5615</v>
      </c>
    </row>
    <row r="4655" spans="1:22" ht="14.25" customHeight="1" x14ac:dyDescent="0.3">
      <c r="A4655" s="57">
        <v>39426</v>
      </c>
      <c r="B4655" s="29">
        <v>16042</v>
      </c>
      <c r="C4655" s="29">
        <v>16199</v>
      </c>
      <c r="D4655" s="29">
        <v>76.061999999999998</v>
      </c>
      <c r="E4655" s="29">
        <v>111.71</v>
      </c>
      <c r="F4655" s="29">
        <v>1.4712000000000001</v>
      </c>
      <c r="G4655" s="29">
        <v>8.9519999999999999E-3</v>
      </c>
      <c r="H4655" s="29">
        <v>0.13517999999999999</v>
      </c>
      <c r="I4655" s="29"/>
      <c r="J4655" s="29">
        <v>2.0461</v>
      </c>
      <c r="K4655" s="29">
        <v>3.0935000000000001E-2</v>
      </c>
      <c r="L4655" s="29">
        <v>0.30109999999999998</v>
      </c>
      <c r="M4655" s="29">
        <v>0.10827000000000001</v>
      </c>
      <c r="N4655" s="29">
        <v>1.4579999999999999E-2</v>
      </c>
      <c r="O4655" s="29">
        <v>0.91759999999999997</v>
      </c>
      <c r="P4655" s="29">
        <v>1.6329199999999999</v>
      </c>
      <c r="Q4655" s="29">
        <v>2.4039000000000001E-2</v>
      </c>
      <c r="R4655" s="29">
        <v>2.5375999999999999E-2</v>
      </c>
      <c r="S4655" s="29">
        <v>3.3059999999999999E-2</v>
      </c>
      <c r="T4655" s="29">
        <v>0.99280000000000002</v>
      </c>
      <c r="U4655" s="29">
        <v>0.10791000000000001</v>
      </c>
      <c r="V4655" s="29">
        <v>0.56699999999999995</v>
      </c>
    </row>
    <row r="4656" spans="1:22" ht="14.25" customHeight="1" x14ac:dyDescent="0.3">
      <c r="A4656" s="57">
        <v>39423</v>
      </c>
      <c r="B4656" s="29">
        <v>16043</v>
      </c>
      <c r="C4656" s="29">
        <v>16122</v>
      </c>
      <c r="D4656" s="29">
        <v>76.287999999999997</v>
      </c>
      <c r="E4656" s="29">
        <v>111.69</v>
      </c>
      <c r="F4656" s="29">
        <v>1.4658</v>
      </c>
      <c r="G4656" s="29">
        <v>8.9540000000000002E-3</v>
      </c>
      <c r="H4656" s="29">
        <v>0.13500999999999999</v>
      </c>
      <c r="I4656" s="29"/>
      <c r="J4656" s="29">
        <v>2.0304000000000002</v>
      </c>
      <c r="K4656" s="29">
        <v>3.0950999999999999E-2</v>
      </c>
      <c r="L4656" s="29">
        <v>0.30049999999999999</v>
      </c>
      <c r="M4656" s="29">
        <v>0.10854999999999999</v>
      </c>
      <c r="N4656" s="29">
        <v>1.4579999999999999E-2</v>
      </c>
      <c r="O4656" s="29">
        <v>0.92420000000000002</v>
      </c>
      <c r="P4656" s="29">
        <v>1.63212</v>
      </c>
      <c r="Q4656" s="29">
        <v>2.3980999999999999E-2</v>
      </c>
      <c r="R4656" s="29">
        <v>2.5378000000000001E-2</v>
      </c>
      <c r="S4656" s="29">
        <v>3.2975999999999998E-2</v>
      </c>
      <c r="T4656" s="29">
        <v>0.99490000000000001</v>
      </c>
      <c r="U4656" s="29">
        <v>0.107846</v>
      </c>
      <c r="V4656" s="29">
        <v>0.5675</v>
      </c>
    </row>
    <row r="4657" spans="1:22" ht="14.25" customHeight="1" x14ac:dyDescent="0.3">
      <c r="A4657" s="57">
        <v>39422</v>
      </c>
      <c r="B4657" s="29">
        <v>16041</v>
      </c>
      <c r="C4657" s="29">
        <v>16120</v>
      </c>
      <c r="D4657" s="29">
        <v>76.382999999999996</v>
      </c>
      <c r="E4657" s="29">
        <v>111.32</v>
      </c>
      <c r="F4657" s="29">
        <v>1.4638</v>
      </c>
      <c r="G4657" s="29">
        <v>8.9829999999999997E-3</v>
      </c>
      <c r="H4657" s="29">
        <v>0.13489000000000001</v>
      </c>
      <c r="I4657" s="29"/>
      <c r="J4657" s="29">
        <v>2.028</v>
      </c>
      <c r="K4657" s="29">
        <v>3.0946999999999999E-2</v>
      </c>
      <c r="L4657" s="29">
        <v>0.29930000000000001</v>
      </c>
      <c r="M4657" s="29">
        <v>0.10829999999999999</v>
      </c>
      <c r="N4657" s="29">
        <v>1.4579999999999999E-2</v>
      </c>
      <c r="O4657" s="29">
        <v>0.92200000000000004</v>
      </c>
      <c r="P4657" s="29">
        <v>1.6339900000000001</v>
      </c>
      <c r="Q4657" s="29">
        <v>2.3824000000000001E-2</v>
      </c>
      <c r="R4657" s="29">
        <v>2.5323999999999999E-2</v>
      </c>
      <c r="S4657" s="29">
        <v>3.3002999999999998E-2</v>
      </c>
      <c r="T4657" s="29">
        <v>0.99180000000000001</v>
      </c>
      <c r="U4657" s="29">
        <v>0.107962</v>
      </c>
      <c r="V4657" s="29">
        <v>0.56559999999999999</v>
      </c>
    </row>
    <row r="4658" spans="1:22" ht="14.25" customHeight="1" x14ac:dyDescent="0.3">
      <c r="A4658" s="57">
        <v>39421</v>
      </c>
      <c r="B4658" s="29">
        <v>16043</v>
      </c>
      <c r="C4658" s="29">
        <v>16122</v>
      </c>
      <c r="D4658" s="29">
        <v>76.412999999999997</v>
      </c>
      <c r="E4658" s="29">
        <v>110.9</v>
      </c>
      <c r="F4658" s="29">
        <v>1.4610000000000001</v>
      </c>
      <c r="G4658" s="29">
        <v>9.018E-3</v>
      </c>
      <c r="H4658" s="29">
        <v>0.13497000000000001</v>
      </c>
      <c r="I4658" s="29"/>
      <c r="J4658" s="29">
        <v>2.0266000000000002</v>
      </c>
      <c r="K4658" s="29">
        <v>3.0946000000000001E-2</v>
      </c>
      <c r="L4658" s="29">
        <v>0.29949999999999999</v>
      </c>
      <c r="M4658" s="29">
        <v>0.1082</v>
      </c>
      <c r="N4658" s="29">
        <v>1.4579999999999999E-2</v>
      </c>
      <c r="O4658" s="29">
        <v>0.91100000000000003</v>
      </c>
      <c r="P4658" s="29">
        <v>1.6313200000000001</v>
      </c>
      <c r="Q4658" s="29">
        <v>2.3878E-2</v>
      </c>
      <c r="R4658" s="29">
        <v>2.5322999999999998E-2</v>
      </c>
      <c r="S4658" s="29">
        <v>3.3027000000000001E-2</v>
      </c>
      <c r="T4658" s="29">
        <v>0.98839999999999995</v>
      </c>
      <c r="U4658" s="29">
        <v>0.107916</v>
      </c>
      <c r="V4658" s="29">
        <v>0.55689999999999995</v>
      </c>
    </row>
    <row r="4659" spans="1:22" ht="14.25" customHeight="1" x14ac:dyDescent="0.3">
      <c r="A4659" s="57">
        <v>39420</v>
      </c>
      <c r="B4659" s="29">
        <v>16045</v>
      </c>
      <c r="C4659" s="29">
        <v>16126</v>
      </c>
      <c r="D4659" s="29">
        <v>75.694000000000003</v>
      </c>
      <c r="E4659" s="29">
        <v>109.87</v>
      </c>
      <c r="F4659" s="29">
        <v>1.4758</v>
      </c>
      <c r="G4659" s="29">
        <v>9.1020000000000007E-3</v>
      </c>
      <c r="H4659" s="29">
        <v>0.13503000000000001</v>
      </c>
      <c r="I4659" s="29"/>
      <c r="J4659" s="29">
        <v>2.0592999999999999</v>
      </c>
      <c r="K4659" s="29">
        <v>3.0955E-2</v>
      </c>
      <c r="L4659" s="29">
        <v>0.2994</v>
      </c>
      <c r="M4659" s="29">
        <v>0.10811</v>
      </c>
      <c r="N4659" s="29">
        <v>1.457E-2</v>
      </c>
      <c r="O4659" s="29">
        <v>0.90529999999999999</v>
      </c>
      <c r="P4659" s="29">
        <v>1.6339900000000001</v>
      </c>
      <c r="Q4659" s="29">
        <v>2.3696999999999999E-2</v>
      </c>
      <c r="R4659" s="29">
        <v>2.5371000000000001E-2</v>
      </c>
      <c r="S4659" s="29">
        <v>3.2786999999999997E-2</v>
      </c>
      <c r="T4659" s="29">
        <v>0.98960000000000004</v>
      </c>
      <c r="U4659" s="29">
        <v>0.107469</v>
      </c>
      <c r="V4659" s="29">
        <v>0.55220000000000002</v>
      </c>
    </row>
    <row r="4660" spans="1:22" ht="14.25" customHeight="1" x14ac:dyDescent="0.3">
      <c r="A4660" s="57">
        <v>39419</v>
      </c>
      <c r="B4660" s="29">
        <v>16048</v>
      </c>
      <c r="C4660" s="29">
        <v>16126</v>
      </c>
      <c r="D4660" s="29">
        <v>75.935000000000002</v>
      </c>
      <c r="E4660" s="29">
        <v>110.47</v>
      </c>
      <c r="F4660" s="29">
        <v>1.4666999999999999</v>
      </c>
      <c r="G4660" s="29">
        <v>9.0519999999999993E-3</v>
      </c>
      <c r="H4660" s="29">
        <v>0.13486999999999999</v>
      </c>
      <c r="I4660" s="29"/>
      <c r="J4660" s="29">
        <v>2.0659000000000001</v>
      </c>
      <c r="K4660" s="29">
        <v>3.0960000000000001E-2</v>
      </c>
      <c r="L4660" s="29">
        <v>0.2979</v>
      </c>
      <c r="M4660" s="29">
        <v>0.10815</v>
      </c>
      <c r="N4660" s="29">
        <v>1.4579999999999999E-2</v>
      </c>
      <c r="O4660" s="29">
        <v>0.90539999999999998</v>
      </c>
      <c r="P4660" s="29">
        <v>1.62999</v>
      </c>
      <c r="Q4660" s="29">
        <v>2.3607E-2</v>
      </c>
      <c r="R4660" s="29">
        <v>2.5316000000000002E-2</v>
      </c>
      <c r="S4660" s="29">
        <v>3.2522000000000002E-2</v>
      </c>
      <c r="T4660" s="29">
        <v>1.0009999999999999</v>
      </c>
      <c r="U4660" s="29">
        <v>0.107181</v>
      </c>
      <c r="V4660" s="29">
        <v>0.55620000000000003</v>
      </c>
    </row>
    <row r="4661" spans="1:22" ht="14.25" customHeight="1" x14ac:dyDescent="0.3">
      <c r="A4661" s="57">
        <v>39416</v>
      </c>
      <c r="B4661" s="29">
        <v>16045</v>
      </c>
      <c r="C4661" s="29">
        <v>16125</v>
      </c>
      <c r="D4661" s="29">
        <v>76.147000000000006</v>
      </c>
      <c r="E4661" s="29">
        <v>111.24</v>
      </c>
      <c r="F4661" s="29">
        <v>1.4633</v>
      </c>
      <c r="G4661" s="29">
        <v>8.9899999999999997E-3</v>
      </c>
      <c r="H4661" s="29">
        <v>0.13514000000000001</v>
      </c>
      <c r="I4661" s="29"/>
      <c r="J4661" s="29">
        <v>2.0562999999999998</v>
      </c>
      <c r="K4661" s="29">
        <v>3.1001000000000001E-2</v>
      </c>
      <c r="L4661" s="29">
        <v>0.2974</v>
      </c>
      <c r="M4661" s="29">
        <v>0.10804999999999999</v>
      </c>
      <c r="N4661" s="29">
        <v>1.4579999999999999E-2</v>
      </c>
      <c r="O4661" s="29">
        <v>0.90500000000000003</v>
      </c>
      <c r="P4661" s="29">
        <v>1.63239</v>
      </c>
      <c r="Q4661" s="29">
        <v>2.3386000000000001E-2</v>
      </c>
      <c r="R4661" s="29">
        <v>2.5246000000000001E-2</v>
      </c>
      <c r="S4661" s="29">
        <v>3.2426000000000003E-2</v>
      </c>
      <c r="T4661" s="29">
        <v>1.0016</v>
      </c>
      <c r="U4661" s="29">
        <v>0.107158</v>
      </c>
      <c r="V4661" s="29">
        <v>0.55700000000000005</v>
      </c>
    </row>
    <row r="4662" spans="1:22" ht="14.25" customHeight="1" x14ac:dyDescent="0.3">
      <c r="A4662" s="57">
        <v>39415</v>
      </c>
      <c r="B4662" s="29">
        <v>16051</v>
      </c>
      <c r="C4662" s="29">
        <v>16127</v>
      </c>
      <c r="D4662" s="29">
        <v>75.587999999999994</v>
      </c>
      <c r="E4662" s="29">
        <v>109.94</v>
      </c>
      <c r="F4662" s="29">
        <v>1.4743999999999999</v>
      </c>
      <c r="G4662" s="29">
        <v>9.0959999999999999E-3</v>
      </c>
      <c r="H4662" s="29">
        <v>0.13533999999999999</v>
      </c>
      <c r="I4662" s="29"/>
      <c r="J4662" s="29">
        <v>2.0613000000000001</v>
      </c>
      <c r="K4662" s="29">
        <v>3.0960000000000001E-2</v>
      </c>
      <c r="L4662" s="29">
        <v>0.2964</v>
      </c>
      <c r="M4662" s="29">
        <v>0.10761</v>
      </c>
      <c r="N4662" s="29">
        <v>1.4579999999999999E-2</v>
      </c>
      <c r="O4662" s="29">
        <v>0.90529999999999999</v>
      </c>
      <c r="P4662" s="29">
        <v>1.6392199999999999</v>
      </c>
      <c r="Q4662" s="29">
        <v>2.3463000000000001E-2</v>
      </c>
      <c r="R4662" s="29">
        <v>2.5152999999999998E-2</v>
      </c>
      <c r="S4662" s="29">
        <v>3.2309999999999998E-2</v>
      </c>
      <c r="T4662" s="29">
        <v>1.0017</v>
      </c>
      <c r="U4662" s="29">
        <v>0.10661</v>
      </c>
      <c r="V4662" s="29">
        <v>0.5595</v>
      </c>
    </row>
    <row r="4663" spans="1:22" ht="14.25" customHeight="1" x14ac:dyDescent="0.3">
      <c r="A4663" s="57">
        <v>39414</v>
      </c>
      <c r="B4663" s="29">
        <v>16053</v>
      </c>
      <c r="C4663" s="29">
        <v>16128</v>
      </c>
      <c r="D4663" s="29">
        <v>75.075999999999993</v>
      </c>
      <c r="E4663" s="29">
        <v>110.03</v>
      </c>
      <c r="F4663" s="29">
        <v>1.4841</v>
      </c>
      <c r="G4663" s="29">
        <v>9.0880000000000006E-3</v>
      </c>
      <c r="H4663" s="29">
        <v>0.13522000000000001</v>
      </c>
      <c r="I4663" s="29"/>
      <c r="J4663" s="29">
        <v>2.0823</v>
      </c>
      <c r="K4663" s="29">
        <v>3.0922999999999999E-2</v>
      </c>
      <c r="L4663" s="29">
        <v>0.29630000000000001</v>
      </c>
      <c r="M4663" s="29">
        <v>0.10768999999999999</v>
      </c>
      <c r="N4663" s="29">
        <v>1.457E-2</v>
      </c>
      <c r="O4663" s="29">
        <v>0.90510000000000002</v>
      </c>
      <c r="P4663" s="29">
        <v>1.6372</v>
      </c>
      <c r="Q4663" s="29">
        <v>2.3337E-2</v>
      </c>
      <c r="R4663" s="29">
        <v>2.5139999999999999E-2</v>
      </c>
      <c r="S4663" s="29">
        <v>3.2446999999999997E-2</v>
      </c>
      <c r="T4663" s="29">
        <v>1.0147999999999999</v>
      </c>
      <c r="U4663" s="29">
        <v>0.106129</v>
      </c>
      <c r="V4663" s="29">
        <v>0.56210000000000004</v>
      </c>
    </row>
    <row r="4664" spans="1:22" ht="14.25" customHeight="1" x14ac:dyDescent="0.3">
      <c r="A4664" s="57">
        <v>39413</v>
      </c>
      <c r="B4664" s="29">
        <v>16049</v>
      </c>
      <c r="C4664" s="29">
        <v>16129</v>
      </c>
      <c r="D4664" s="29">
        <v>75.096000000000004</v>
      </c>
      <c r="E4664" s="29">
        <v>108.97</v>
      </c>
      <c r="F4664" s="29">
        <v>1.4829000000000001</v>
      </c>
      <c r="G4664" s="29">
        <v>9.1769999999999994E-3</v>
      </c>
      <c r="H4664" s="29">
        <v>0.13538</v>
      </c>
      <c r="I4664" s="29"/>
      <c r="J4664" s="29">
        <v>2.0687000000000002</v>
      </c>
      <c r="K4664" s="29">
        <v>3.0941E-2</v>
      </c>
      <c r="L4664" s="29">
        <v>0.29630000000000001</v>
      </c>
      <c r="M4664" s="29">
        <v>0.10739</v>
      </c>
      <c r="N4664" s="29">
        <v>1.4579999999999999E-2</v>
      </c>
      <c r="O4664" s="29">
        <v>0.90529999999999999</v>
      </c>
      <c r="P4664" s="29">
        <v>1.6309199999999999</v>
      </c>
      <c r="Q4664" s="29">
        <v>2.3365E-2</v>
      </c>
      <c r="R4664" s="29">
        <v>2.5138000000000001E-2</v>
      </c>
      <c r="S4664" s="29">
        <v>3.2167000000000001E-2</v>
      </c>
      <c r="T4664" s="29">
        <v>1.0036</v>
      </c>
      <c r="U4664" s="29">
        <v>0.106157</v>
      </c>
      <c r="V4664" s="29">
        <v>0.54339999999999999</v>
      </c>
    </row>
    <row r="4665" spans="1:22" ht="14.25" customHeight="1" x14ac:dyDescent="0.3">
      <c r="A4665" s="57">
        <v>39412</v>
      </c>
      <c r="B4665" s="29">
        <v>16055</v>
      </c>
      <c r="C4665" s="29">
        <v>16131</v>
      </c>
      <c r="D4665" s="29">
        <v>74.858999999999995</v>
      </c>
      <c r="E4665" s="29">
        <v>107.41</v>
      </c>
      <c r="F4665" s="29">
        <v>1.4872000000000001</v>
      </c>
      <c r="G4665" s="29">
        <v>9.3100000000000006E-3</v>
      </c>
      <c r="H4665" s="29">
        <v>0.13519</v>
      </c>
      <c r="I4665" s="29"/>
      <c r="J4665" s="29">
        <v>2.0710999999999999</v>
      </c>
      <c r="K4665" s="29">
        <v>3.0942999999999998E-2</v>
      </c>
      <c r="L4665" s="29">
        <v>0.29749999999999999</v>
      </c>
      <c r="M4665" s="29">
        <v>0.1072</v>
      </c>
      <c r="N4665" s="29">
        <v>1.4579999999999999E-2</v>
      </c>
      <c r="O4665" s="29">
        <v>0.90539999999999998</v>
      </c>
      <c r="P4665" s="29">
        <v>1.6329199999999999</v>
      </c>
      <c r="Q4665" s="29">
        <v>2.3446999999999999E-2</v>
      </c>
      <c r="R4665" s="29">
        <v>2.5167999999999999E-2</v>
      </c>
      <c r="S4665" s="29">
        <v>3.2030999999999997E-2</v>
      </c>
      <c r="T4665" s="29">
        <v>1.0099</v>
      </c>
      <c r="U4665" s="29">
        <v>0.10644000000000001</v>
      </c>
      <c r="V4665" s="29">
        <v>0.54069999999999996</v>
      </c>
    </row>
    <row r="4666" spans="1:22" ht="14.25" customHeight="1" x14ac:dyDescent="0.3">
      <c r="A4666" s="57">
        <v>39409</v>
      </c>
      <c r="B4666" s="29">
        <v>16055</v>
      </c>
      <c r="C4666" s="29">
        <v>16133</v>
      </c>
      <c r="D4666" s="29">
        <v>75.052999999999997</v>
      </c>
      <c r="E4666" s="29">
        <v>108.29</v>
      </c>
      <c r="F4666" s="29">
        <v>1.4837</v>
      </c>
      <c r="G4666" s="29">
        <v>9.2329999999999999E-3</v>
      </c>
      <c r="H4666" s="29">
        <v>0.13500000000000001</v>
      </c>
      <c r="I4666" s="29"/>
      <c r="J4666" s="29">
        <v>2.0628000000000002</v>
      </c>
      <c r="K4666" s="29">
        <v>3.0936999999999999E-2</v>
      </c>
      <c r="L4666" s="29">
        <v>0.2974</v>
      </c>
      <c r="M4666" s="29">
        <v>0.10743</v>
      </c>
      <c r="N4666" s="29">
        <v>1.4579999999999999E-2</v>
      </c>
      <c r="O4666" s="29">
        <v>0.90580000000000005</v>
      </c>
      <c r="P4666" s="29">
        <v>1.63693</v>
      </c>
      <c r="Q4666" s="29">
        <v>2.3243E-2</v>
      </c>
      <c r="R4666" s="29">
        <v>2.5183000000000001E-2</v>
      </c>
      <c r="S4666" s="29">
        <v>3.2103E-2</v>
      </c>
      <c r="T4666" s="29">
        <v>1.0119</v>
      </c>
      <c r="U4666" s="29">
        <v>0.106826</v>
      </c>
      <c r="V4666" s="29">
        <v>0.55500000000000005</v>
      </c>
    </row>
    <row r="4667" spans="1:22" ht="14.25" customHeight="1" x14ac:dyDescent="0.3">
      <c r="A4667" s="57">
        <v>39408</v>
      </c>
      <c r="B4667" s="29">
        <v>16056</v>
      </c>
      <c r="C4667" s="29">
        <v>16135</v>
      </c>
      <c r="D4667" s="29">
        <v>75.051000000000002</v>
      </c>
      <c r="E4667" s="29">
        <v>108.44</v>
      </c>
      <c r="F4667" s="29">
        <v>1.4849000000000001</v>
      </c>
      <c r="G4667" s="29">
        <v>9.221E-3</v>
      </c>
      <c r="H4667" s="29">
        <v>0.13492999999999999</v>
      </c>
      <c r="I4667" s="29"/>
      <c r="J4667" s="29">
        <v>2.0619999999999998</v>
      </c>
      <c r="K4667" s="29">
        <v>3.0898999999999999E-2</v>
      </c>
      <c r="L4667" s="29">
        <v>0.2959</v>
      </c>
      <c r="M4667" s="29">
        <v>0.10711</v>
      </c>
      <c r="N4667" s="29">
        <v>1.4579999999999999E-2</v>
      </c>
      <c r="O4667" s="29">
        <v>0.90559999999999996</v>
      </c>
      <c r="P4667" s="29">
        <v>1.6416299999999999</v>
      </c>
      <c r="Q4667" s="29">
        <v>2.3143E-2</v>
      </c>
      <c r="R4667" s="29">
        <v>2.5302000000000002E-2</v>
      </c>
      <c r="S4667" s="29">
        <v>3.1877999999999997E-2</v>
      </c>
      <c r="T4667" s="29">
        <v>1.0145</v>
      </c>
      <c r="U4667" s="29">
        <v>0.10644000000000001</v>
      </c>
      <c r="V4667" s="29">
        <v>0.56220000000000003</v>
      </c>
    </row>
    <row r="4668" spans="1:22" ht="14.25" customHeight="1" x14ac:dyDescent="0.3">
      <c r="A4668" s="57">
        <v>39407</v>
      </c>
      <c r="B4668" s="29">
        <v>16062</v>
      </c>
      <c r="C4668" s="29">
        <v>16138</v>
      </c>
      <c r="D4668" s="29">
        <v>75.072999999999993</v>
      </c>
      <c r="E4668" s="29">
        <v>108.42</v>
      </c>
      <c r="F4668" s="29">
        <v>1.4858</v>
      </c>
      <c r="G4668" s="29">
        <v>9.2239999999999996E-3</v>
      </c>
      <c r="H4668" s="29">
        <v>0.13486999999999999</v>
      </c>
      <c r="I4668" s="29"/>
      <c r="J4668" s="29">
        <v>2.0653999999999999</v>
      </c>
      <c r="K4668" s="29">
        <v>3.092E-2</v>
      </c>
      <c r="L4668" s="29">
        <v>0.29480000000000001</v>
      </c>
      <c r="M4668" s="29">
        <v>0.10725999999999999</v>
      </c>
      <c r="N4668" s="29">
        <v>1.4579999999999999E-2</v>
      </c>
      <c r="O4668" s="29">
        <v>0.90559999999999996</v>
      </c>
      <c r="P4668" s="29">
        <v>1.63185</v>
      </c>
      <c r="Q4668" s="29">
        <v>2.3210000000000001E-2</v>
      </c>
      <c r="R4668" s="29">
        <v>2.5384E-2</v>
      </c>
      <c r="S4668" s="29">
        <v>3.1766000000000003E-2</v>
      </c>
      <c r="T4668" s="29">
        <v>1.0134000000000001</v>
      </c>
      <c r="U4668" s="29">
        <v>0.105876</v>
      </c>
      <c r="V4668" s="29">
        <v>0.56289999999999996</v>
      </c>
    </row>
    <row r="4669" spans="1:22" ht="14.25" customHeight="1" x14ac:dyDescent="0.3">
      <c r="A4669" s="57">
        <v>39406</v>
      </c>
      <c r="B4669" s="29">
        <v>16065</v>
      </c>
      <c r="C4669" s="29">
        <v>16141</v>
      </c>
      <c r="D4669" s="29">
        <v>75.204999999999998</v>
      </c>
      <c r="E4669" s="29">
        <v>109.98</v>
      </c>
      <c r="F4669" s="29">
        <v>1.4841</v>
      </c>
      <c r="G4669" s="29">
        <v>9.0930000000000004E-3</v>
      </c>
      <c r="H4669" s="29">
        <v>0.13472999999999999</v>
      </c>
      <c r="I4669" s="29"/>
      <c r="J4669" s="29">
        <v>2.0667</v>
      </c>
      <c r="K4669" s="29">
        <v>3.0887999999999999E-2</v>
      </c>
      <c r="L4669" s="29">
        <v>0.29699999999999999</v>
      </c>
      <c r="M4669" s="29">
        <v>0.10825</v>
      </c>
      <c r="N4669" s="29">
        <v>1.457E-2</v>
      </c>
      <c r="O4669" s="29">
        <v>0.90510000000000002</v>
      </c>
      <c r="P4669" s="29">
        <v>1.63185</v>
      </c>
      <c r="Q4669" s="29">
        <v>2.3199000000000001E-2</v>
      </c>
      <c r="R4669" s="29">
        <v>2.5405E-2</v>
      </c>
      <c r="S4669" s="29">
        <v>3.1760999999999998E-2</v>
      </c>
      <c r="T4669" s="29">
        <v>1.0212000000000001</v>
      </c>
      <c r="U4669" s="29">
        <v>0.107239</v>
      </c>
      <c r="V4669" s="29">
        <v>0.56810000000000005</v>
      </c>
    </row>
    <row r="4670" spans="1:22" ht="14.25" customHeight="1" x14ac:dyDescent="0.3">
      <c r="A4670" s="57">
        <v>39405</v>
      </c>
      <c r="B4670" s="29">
        <v>16061</v>
      </c>
      <c r="C4670" s="29">
        <v>16140</v>
      </c>
      <c r="D4670" s="29">
        <v>75.78</v>
      </c>
      <c r="E4670" s="29">
        <v>109.77</v>
      </c>
      <c r="F4670" s="29">
        <v>1.4664999999999999</v>
      </c>
      <c r="G4670" s="29">
        <v>9.1090000000000008E-3</v>
      </c>
      <c r="H4670" s="29">
        <v>0.13458000000000001</v>
      </c>
      <c r="I4670" s="29"/>
      <c r="J4670" s="29">
        <v>2.0503</v>
      </c>
      <c r="K4670" s="29">
        <v>3.0889E-2</v>
      </c>
      <c r="L4670" s="29">
        <v>0.29670000000000002</v>
      </c>
      <c r="M4670" s="29">
        <v>0.1086</v>
      </c>
      <c r="N4670" s="29">
        <v>1.4579999999999999E-2</v>
      </c>
      <c r="O4670" s="29">
        <v>0.90539999999999998</v>
      </c>
      <c r="P4670" s="29">
        <v>1.63252</v>
      </c>
      <c r="Q4670" s="29">
        <v>2.3095000000000001E-2</v>
      </c>
      <c r="R4670" s="29">
        <v>2.5416000000000001E-2</v>
      </c>
      <c r="S4670" s="29">
        <v>3.1761999999999999E-2</v>
      </c>
      <c r="T4670" s="29">
        <v>1.0165</v>
      </c>
      <c r="U4670" s="29">
        <v>0.106781</v>
      </c>
      <c r="V4670" s="29">
        <v>0.56620000000000004</v>
      </c>
    </row>
    <row r="4671" spans="1:22" ht="14.25" customHeight="1" x14ac:dyDescent="0.3">
      <c r="A4671" s="57">
        <v>39402</v>
      </c>
      <c r="B4671" s="29">
        <v>16064</v>
      </c>
      <c r="C4671" s="29">
        <v>16143</v>
      </c>
      <c r="D4671" s="29">
        <v>75.826999999999998</v>
      </c>
      <c r="E4671" s="29">
        <v>111.09</v>
      </c>
      <c r="F4671" s="29">
        <v>1.4661999999999999</v>
      </c>
      <c r="G4671" s="29">
        <v>9.0019999999999996E-3</v>
      </c>
      <c r="H4671" s="29">
        <v>0.13463</v>
      </c>
      <c r="I4671" s="29"/>
      <c r="J4671" s="29">
        <v>2.0547</v>
      </c>
      <c r="K4671" s="29">
        <v>3.0924E-2</v>
      </c>
      <c r="L4671" s="29">
        <v>0.29559999999999997</v>
      </c>
      <c r="M4671" s="29">
        <v>0.109</v>
      </c>
      <c r="N4671" s="29">
        <v>1.4579999999999999E-2</v>
      </c>
      <c r="O4671" s="29">
        <v>0.90580000000000005</v>
      </c>
      <c r="P4671" s="29">
        <v>1.6319900000000001</v>
      </c>
      <c r="Q4671" s="29">
        <v>2.3026000000000001E-2</v>
      </c>
      <c r="R4671" s="29">
        <v>2.5429E-2</v>
      </c>
      <c r="S4671" s="29">
        <v>3.1775999999999999E-2</v>
      </c>
      <c r="T4671" s="29">
        <v>1.0282</v>
      </c>
      <c r="U4671" s="29">
        <v>0.107296</v>
      </c>
      <c r="V4671" s="29">
        <v>0.57289999999999996</v>
      </c>
    </row>
    <row r="4672" spans="1:22" ht="14.25" customHeight="1" x14ac:dyDescent="0.3">
      <c r="A4672" s="57">
        <v>39401</v>
      </c>
      <c r="B4672" s="29">
        <v>16062</v>
      </c>
      <c r="C4672" s="29">
        <v>16142</v>
      </c>
      <c r="D4672" s="29">
        <v>76.069000000000003</v>
      </c>
      <c r="E4672" s="29">
        <v>110.31</v>
      </c>
      <c r="F4672" s="29">
        <v>1.4612000000000001</v>
      </c>
      <c r="G4672" s="29">
        <v>9.0659999999999994E-3</v>
      </c>
      <c r="H4672" s="29">
        <v>0.13464000000000001</v>
      </c>
      <c r="I4672" s="29"/>
      <c r="J4672" s="29">
        <v>2.0451999999999999</v>
      </c>
      <c r="K4672" s="29">
        <v>3.0966E-2</v>
      </c>
      <c r="L4672" s="29">
        <v>0.2964</v>
      </c>
      <c r="M4672" s="29">
        <v>0.10896</v>
      </c>
      <c r="N4672" s="29">
        <v>1.4579999999999999E-2</v>
      </c>
      <c r="O4672" s="29">
        <v>0.90559999999999996</v>
      </c>
      <c r="P4672" s="29">
        <v>1.63425</v>
      </c>
      <c r="Q4672" s="29">
        <v>2.3158999999999999E-2</v>
      </c>
      <c r="R4672" s="29">
        <v>2.5453E-2</v>
      </c>
      <c r="S4672" s="29">
        <v>3.1717000000000002E-2</v>
      </c>
      <c r="T4672" s="29">
        <v>1.0147999999999999</v>
      </c>
      <c r="U4672" s="29">
        <v>0.10695200000000001</v>
      </c>
      <c r="V4672" s="29">
        <v>0.57099999999999995</v>
      </c>
    </row>
    <row r="4673" spans="1:22" ht="14.25" customHeight="1" x14ac:dyDescent="0.3">
      <c r="A4673" s="57">
        <v>39400</v>
      </c>
      <c r="B4673" s="29">
        <v>16065</v>
      </c>
      <c r="C4673" s="29">
        <v>16144</v>
      </c>
      <c r="D4673" s="29">
        <v>75.813999999999993</v>
      </c>
      <c r="E4673" s="29">
        <v>111.33</v>
      </c>
      <c r="F4673" s="29">
        <v>1.4651000000000001</v>
      </c>
      <c r="G4673" s="29">
        <v>8.9829999999999997E-3</v>
      </c>
      <c r="H4673" s="29">
        <v>0.13464000000000001</v>
      </c>
      <c r="I4673" s="29"/>
      <c r="J4673" s="29">
        <v>2.0522999999999998</v>
      </c>
      <c r="K4673" s="29">
        <v>3.0980000000000001E-2</v>
      </c>
      <c r="L4673" s="29">
        <v>0.29920000000000002</v>
      </c>
      <c r="M4673" s="29">
        <v>0.10931</v>
      </c>
      <c r="N4673" s="29">
        <v>1.457E-2</v>
      </c>
      <c r="O4673" s="29">
        <v>0.90559999999999996</v>
      </c>
      <c r="P4673" s="29">
        <v>1.63639</v>
      </c>
      <c r="Q4673" s="29">
        <v>2.3363999999999999E-2</v>
      </c>
      <c r="R4673" s="29">
        <v>2.5433999999999998E-2</v>
      </c>
      <c r="S4673" s="29">
        <v>3.1738000000000002E-2</v>
      </c>
      <c r="T4673" s="29">
        <v>1.0338000000000001</v>
      </c>
      <c r="U4673" s="29">
        <v>0.108572</v>
      </c>
      <c r="V4673" s="29">
        <v>0.57720000000000005</v>
      </c>
    </row>
    <row r="4674" spans="1:22" ht="14.25" customHeight="1" x14ac:dyDescent="0.3">
      <c r="A4674" s="57">
        <v>39399</v>
      </c>
      <c r="B4674" s="29">
        <v>16070</v>
      </c>
      <c r="C4674" s="29">
        <v>16146</v>
      </c>
      <c r="D4674" s="29">
        <v>75.881</v>
      </c>
      <c r="E4674" s="29">
        <v>110.9</v>
      </c>
      <c r="F4674" s="29">
        <v>1.4601999999999999</v>
      </c>
      <c r="G4674" s="29">
        <v>9.0159999999999997E-3</v>
      </c>
      <c r="H4674" s="29">
        <v>0.13452</v>
      </c>
      <c r="I4674" s="29"/>
      <c r="J4674" s="29">
        <v>2.0709</v>
      </c>
      <c r="K4674" s="29">
        <v>3.0966E-2</v>
      </c>
      <c r="L4674" s="29">
        <v>0.29949999999999999</v>
      </c>
      <c r="M4674" s="29">
        <v>0.10945000000000001</v>
      </c>
      <c r="N4674" s="29">
        <v>1.457E-2</v>
      </c>
      <c r="O4674" s="29">
        <v>0.90480000000000005</v>
      </c>
      <c r="P4674" s="29">
        <v>1.6385400000000001</v>
      </c>
      <c r="Q4674" s="29">
        <v>2.3272000000000001E-2</v>
      </c>
      <c r="R4674" s="29">
        <v>2.5364999999999999E-2</v>
      </c>
      <c r="S4674" s="29">
        <v>3.1666E-2</v>
      </c>
      <c r="T4674" s="29">
        <v>1.0427999999999999</v>
      </c>
      <c r="U4674" s="29">
        <v>0.108933</v>
      </c>
      <c r="V4674" s="29">
        <v>0.57010000000000005</v>
      </c>
    </row>
    <row r="4675" spans="1:22" ht="14.25" customHeight="1" x14ac:dyDescent="0.3">
      <c r="A4675" s="57">
        <v>39398</v>
      </c>
      <c r="B4675" s="29">
        <v>16068</v>
      </c>
      <c r="C4675" s="29">
        <v>16145</v>
      </c>
      <c r="D4675" s="29">
        <v>75.902000000000001</v>
      </c>
      <c r="E4675" s="29">
        <v>109.41</v>
      </c>
      <c r="F4675" s="29">
        <v>1.4531000000000001</v>
      </c>
      <c r="G4675" s="29">
        <v>9.1389999999999996E-3</v>
      </c>
      <c r="H4675" s="29">
        <v>0.13488</v>
      </c>
      <c r="I4675" s="29"/>
      <c r="J4675" s="29">
        <v>2.0529999999999999</v>
      </c>
      <c r="K4675" s="29">
        <v>3.0973000000000001E-2</v>
      </c>
      <c r="L4675" s="29">
        <v>0.29870000000000002</v>
      </c>
      <c r="M4675" s="29">
        <v>0.10942</v>
      </c>
      <c r="N4675" s="29">
        <v>1.457E-2</v>
      </c>
      <c r="O4675" s="29">
        <v>0.90600000000000003</v>
      </c>
      <c r="P4675" s="29">
        <v>1.6413599999999999</v>
      </c>
      <c r="Q4675" s="29">
        <v>2.3215E-2</v>
      </c>
      <c r="R4675" s="29">
        <v>2.5406999999999999E-2</v>
      </c>
      <c r="S4675" s="29">
        <v>3.1565999999999997E-2</v>
      </c>
      <c r="T4675" s="29">
        <v>1.032</v>
      </c>
      <c r="U4675" s="29">
        <v>0.108933</v>
      </c>
      <c r="V4675" s="29">
        <v>0.55989999999999995</v>
      </c>
    </row>
    <row r="4676" spans="1:22" ht="14.25" customHeight="1" x14ac:dyDescent="0.3">
      <c r="A4676" s="57">
        <v>39395</v>
      </c>
      <c r="B4676" s="29">
        <v>16067</v>
      </c>
      <c r="C4676" s="29">
        <v>16147</v>
      </c>
      <c r="D4676" s="29">
        <v>75.400000000000006</v>
      </c>
      <c r="E4676" s="29">
        <v>110.69</v>
      </c>
      <c r="F4676" s="29">
        <v>1.4678</v>
      </c>
      <c r="G4676" s="29">
        <v>9.0340000000000004E-3</v>
      </c>
      <c r="H4676" s="29">
        <v>0.13481000000000001</v>
      </c>
      <c r="I4676" s="29"/>
      <c r="J4676" s="29">
        <v>2.0903</v>
      </c>
      <c r="K4676" s="29">
        <v>3.1019999999999999E-2</v>
      </c>
      <c r="L4676" s="29">
        <v>0.30080000000000001</v>
      </c>
      <c r="M4676" s="29">
        <v>0.10983</v>
      </c>
      <c r="N4676" s="29">
        <v>1.457E-2</v>
      </c>
      <c r="O4676" s="29">
        <v>0.90480000000000005</v>
      </c>
      <c r="P4676" s="29">
        <v>1.6420399999999999</v>
      </c>
      <c r="Q4676" s="29">
        <v>2.3392E-2</v>
      </c>
      <c r="R4676" s="29">
        <v>2.5444999999999999E-2</v>
      </c>
      <c r="S4676" s="29">
        <v>3.1716000000000001E-2</v>
      </c>
      <c r="T4676" s="29">
        <v>1.0585</v>
      </c>
      <c r="U4676" s="29">
        <v>0.10940900000000001</v>
      </c>
      <c r="V4676" s="29">
        <v>0.57289999999999996</v>
      </c>
    </row>
    <row r="4677" spans="1:22" ht="14.25" customHeight="1" x14ac:dyDescent="0.3">
      <c r="A4677" s="57">
        <v>39394</v>
      </c>
      <c r="B4677" s="29">
        <v>16069</v>
      </c>
      <c r="C4677" s="29">
        <v>16149</v>
      </c>
      <c r="D4677" s="29">
        <v>75.456000000000003</v>
      </c>
      <c r="E4677" s="29">
        <v>112.6</v>
      </c>
      <c r="F4677" s="29">
        <v>1.4676</v>
      </c>
      <c r="G4677" s="29">
        <v>8.8789999999999997E-3</v>
      </c>
      <c r="H4677" s="29">
        <v>0.13475000000000001</v>
      </c>
      <c r="I4677" s="29"/>
      <c r="J4677" s="29">
        <v>2.1074999999999999</v>
      </c>
      <c r="K4677" s="29">
        <v>3.0956999999999998E-2</v>
      </c>
      <c r="L4677" s="29">
        <v>0.2999</v>
      </c>
      <c r="M4677" s="29">
        <v>0.11022</v>
      </c>
      <c r="N4677" s="29">
        <v>1.457E-2</v>
      </c>
      <c r="O4677" s="29">
        <v>0.90590000000000004</v>
      </c>
      <c r="P4677" s="29">
        <v>1.6420399999999999</v>
      </c>
      <c r="Q4677" s="29">
        <v>2.3095000000000001E-2</v>
      </c>
      <c r="R4677" s="29">
        <v>2.5427999999999999E-2</v>
      </c>
      <c r="S4677" s="29">
        <v>3.1655999999999997E-2</v>
      </c>
      <c r="T4677" s="29">
        <v>1.0698000000000001</v>
      </c>
      <c r="U4677" s="29">
        <v>0.109349</v>
      </c>
      <c r="V4677" s="29">
        <v>0.57050000000000001</v>
      </c>
    </row>
    <row r="4678" spans="1:22" ht="14.25" customHeight="1" x14ac:dyDescent="0.3">
      <c r="A4678" s="57">
        <v>39393</v>
      </c>
      <c r="B4678" s="29">
        <v>16071</v>
      </c>
      <c r="C4678" s="29">
        <v>16150</v>
      </c>
      <c r="D4678" s="29">
        <v>75.412000000000006</v>
      </c>
      <c r="E4678" s="29">
        <v>112.63</v>
      </c>
      <c r="F4678" s="29">
        <v>1.4637</v>
      </c>
      <c r="G4678" s="29">
        <v>8.8789999999999997E-3</v>
      </c>
      <c r="H4678" s="29">
        <v>0.13421</v>
      </c>
      <c r="I4678" s="29"/>
      <c r="J4678" s="29">
        <v>2.1034999999999999</v>
      </c>
      <c r="K4678" s="29">
        <v>3.0894000000000001E-2</v>
      </c>
      <c r="L4678" s="29">
        <v>0.30049999999999999</v>
      </c>
      <c r="M4678" s="29">
        <v>0.11022999999999999</v>
      </c>
      <c r="N4678" s="29">
        <v>1.457E-2</v>
      </c>
      <c r="O4678" s="29">
        <v>0.90590000000000004</v>
      </c>
      <c r="P4678" s="29">
        <v>1.6421699999999999</v>
      </c>
      <c r="Q4678" s="29">
        <v>2.3111E-2</v>
      </c>
      <c r="R4678" s="29">
        <v>2.5440000000000001E-2</v>
      </c>
      <c r="S4678" s="29">
        <v>3.1701E-2</v>
      </c>
      <c r="T4678" s="29">
        <v>1.0745</v>
      </c>
      <c r="U4678" s="29">
        <v>0.10931399999999999</v>
      </c>
      <c r="V4678" s="29">
        <v>0.57499999999999996</v>
      </c>
    </row>
    <row r="4679" spans="1:22" ht="14.25" customHeight="1" x14ac:dyDescent="0.3">
      <c r="A4679" s="57">
        <v>39392</v>
      </c>
      <c r="B4679" s="29">
        <v>16073</v>
      </c>
      <c r="C4679" s="29">
        <v>16152</v>
      </c>
      <c r="D4679" s="29">
        <v>76.040000000000006</v>
      </c>
      <c r="E4679" s="29">
        <v>114.73</v>
      </c>
      <c r="F4679" s="29">
        <v>1.4557</v>
      </c>
      <c r="G4679" s="29">
        <v>8.7159999999999998E-3</v>
      </c>
      <c r="H4679" s="29">
        <v>0.13408999999999999</v>
      </c>
      <c r="I4679" s="29"/>
      <c r="J4679" s="29">
        <v>2.0876999999999999</v>
      </c>
      <c r="K4679" s="29">
        <v>3.0879E-2</v>
      </c>
      <c r="L4679" s="29">
        <v>0.2994</v>
      </c>
      <c r="M4679" s="29">
        <v>0.11018</v>
      </c>
      <c r="N4679" s="29">
        <v>1.457E-2</v>
      </c>
      <c r="O4679" s="29">
        <v>0.90739999999999998</v>
      </c>
      <c r="P4679" s="29">
        <v>1.6437900000000001</v>
      </c>
      <c r="Q4679" s="29">
        <v>2.2883000000000001E-2</v>
      </c>
      <c r="R4679" s="29">
        <v>2.5458000000000001E-2</v>
      </c>
      <c r="S4679" s="29">
        <v>3.1718000000000003E-2</v>
      </c>
      <c r="T4679" s="29">
        <v>1.0865</v>
      </c>
      <c r="U4679" s="29">
        <v>0.109679</v>
      </c>
      <c r="V4679" s="29">
        <v>0.57569999999999999</v>
      </c>
    </row>
    <row r="4680" spans="1:22" ht="14.25" customHeight="1" x14ac:dyDescent="0.3">
      <c r="A4680" s="57">
        <v>39391</v>
      </c>
      <c r="B4680" s="29">
        <v>16078</v>
      </c>
      <c r="C4680" s="29">
        <v>16155</v>
      </c>
      <c r="D4680" s="29">
        <v>76.424999999999997</v>
      </c>
      <c r="E4680" s="29">
        <v>114.55</v>
      </c>
      <c r="F4680" s="29">
        <v>1.4469000000000001</v>
      </c>
      <c r="G4680" s="29">
        <v>8.7299999999999999E-3</v>
      </c>
      <c r="H4680" s="29">
        <v>0.13414000000000001</v>
      </c>
      <c r="I4680" s="29"/>
      <c r="J4680" s="29">
        <v>2.0806</v>
      </c>
      <c r="K4680" s="29">
        <v>3.0858E-2</v>
      </c>
      <c r="L4680" s="29">
        <v>0.2984</v>
      </c>
      <c r="M4680" s="29">
        <v>0.10994</v>
      </c>
      <c r="N4680" s="29">
        <v>1.4579999999999999E-2</v>
      </c>
      <c r="O4680" s="29">
        <v>0.90580000000000005</v>
      </c>
      <c r="P4680" s="29">
        <v>1.6465000000000001</v>
      </c>
      <c r="Q4680" s="29">
        <v>2.2883000000000001E-2</v>
      </c>
      <c r="R4680" s="29">
        <v>2.5413000000000002E-2</v>
      </c>
      <c r="S4680" s="29">
        <v>3.1586000000000003E-2</v>
      </c>
      <c r="T4680" s="29">
        <v>1.0713999999999999</v>
      </c>
      <c r="U4680" s="29">
        <v>0.109135</v>
      </c>
      <c r="V4680" s="29">
        <v>0.56989999999999996</v>
      </c>
    </row>
    <row r="4681" spans="1:22" ht="14.25" customHeight="1" x14ac:dyDescent="0.3">
      <c r="A4681" s="57">
        <v>39388</v>
      </c>
      <c r="B4681" s="29">
        <v>16074</v>
      </c>
      <c r="C4681" s="29">
        <v>16153</v>
      </c>
      <c r="D4681" s="29">
        <v>76.337000000000003</v>
      </c>
      <c r="E4681" s="29">
        <v>114.86</v>
      </c>
      <c r="F4681" s="29">
        <v>1.4503999999999999</v>
      </c>
      <c r="G4681" s="29">
        <v>8.7069999999999995E-3</v>
      </c>
      <c r="H4681" s="29">
        <v>0.13413</v>
      </c>
      <c r="I4681" s="29"/>
      <c r="J4681" s="29">
        <v>2.0893000000000002</v>
      </c>
      <c r="K4681" s="29">
        <v>3.0858E-2</v>
      </c>
      <c r="L4681" s="29">
        <v>0.29899999999999999</v>
      </c>
      <c r="M4681" s="29">
        <v>0.11022</v>
      </c>
      <c r="N4681" s="29">
        <v>1.457E-2</v>
      </c>
      <c r="O4681" s="29">
        <v>0.90459999999999996</v>
      </c>
      <c r="P4681" s="29">
        <v>1.6469</v>
      </c>
      <c r="Q4681" s="29">
        <v>2.3002000000000002E-2</v>
      </c>
      <c r="R4681" s="29">
        <v>2.5381000000000001E-2</v>
      </c>
      <c r="S4681" s="29">
        <v>3.1470999999999999E-2</v>
      </c>
      <c r="T4681" s="29">
        <v>1.0698000000000001</v>
      </c>
      <c r="U4681" s="29">
        <v>0.10977000000000001</v>
      </c>
      <c r="V4681" s="29">
        <v>0.57110000000000005</v>
      </c>
    </row>
    <row r="4682" spans="1:22" ht="14.25" customHeight="1" x14ac:dyDescent="0.3">
      <c r="A4682" s="57">
        <v>39387</v>
      </c>
      <c r="B4682" s="29">
        <v>16080</v>
      </c>
      <c r="C4682" s="29">
        <v>16158</v>
      </c>
      <c r="D4682" s="29">
        <v>76.593999999999994</v>
      </c>
      <c r="E4682" s="29">
        <v>114.67</v>
      </c>
      <c r="F4682" s="29">
        <v>1.4424999999999999</v>
      </c>
      <c r="G4682" s="29">
        <v>8.7209999999999996E-3</v>
      </c>
      <c r="H4682" s="29">
        <v>0.13406000000000001</v>
      </c>
      <c r="I4682" s="29"/>
      <c r="J4682" s="29">
        <v>2.0800999999999998</v>
      </c>
      <c r="K4682" s="29">
        <v>3.0882E-2</v>
      </c>
      <c r="L4682" s="29">
        <v>0.30009999999999998</v>
      </c>
      <c r="M4682" s="29">
        <v>0.10995000000000001</v>
      </c>
      <c r="N4682" s="29">
        <v>1.457E-2</v>
      </c>
      <c r="O4682" s="29">
        <v>0.90159999999999996</v>
      </c>
      <c r="P4682" s="29">
        <v>1.64785</v>
      </c>
      <c r="Q4682" s="29">
        <v>2.2769000000000001E-2</v>
      </c>
      <c r="R4682" s="29">
        <v>2.5336000000000001E-2</v>
      </c>
      <c r="S4682" s="29">
        <v>3.1595999999999999E-2</v>
      </c>
      <c r="T4682" s="29">
        <v>1.0515000000000001</v>
      </c>
      <c r="U4682" s="29">
        <v>0.10929</v>
      </c>
      <c r="V4682" s="29">
        <v>0.57240000000000002</v>
      </c>
    </row>
    <row r="4683" spans="1:22" ht="14.25" customHeight="1" x14ac:dyDescent="0.3">
      <c r="A4683" s="57">
        <v>39386</v>
      </c>
      <c r="B4683" s="29">
        <v>16081</v>
      </c>
      <c r="C4683" s="29">
        <v>16161</v>
      </c>
      <c r="D4683" s="29">
        <v>76.478999999999999</v>
      </c>
      <c r="E4683" s="29">
        <v>115.44</v>
      </c>
      <c r="F4683" s="29">
        <v>1.4487000000000001</v>
      </c>
      <c r="G4683" s="29">
        <v>8.6630000000000006E-3</v>
      </c>
      <c r="H4683" s="29">
        <v>0.13397999999999999</v>
      </c>
      <c r="I4683" s="29"/>
      <c r="J4683" s="29">
        <v>2.0798000000000001</v>
      </c>
      <c r="K4683" s="29">
        <v>3.0866000000000001E-2</v>
      </c>
      <c r="L4683" s="29">
        <v>0.30030000000000001</v>
      </c>
      <c r="M4683" s="29">
        <v>0.11083999999999999</v>
      </c>
      <c r="N4683" s="29">
        <v>1.456E-2</v>
      </c>
      <c r="O4683" s="29">
        <v>0.8982</v>
      </c>
      <c r="P4683" s="29">
        <v>1.6473100000000001</v>
      </c>
      <c r="Q4683" s="29">
        <v>2.2904000000000001E-2</v>
      </c>
      <c r="R4683" s="29">
        <v>2.5436E-2</v>
      </c>
      <c r="S4683" s="29">
        <v>3.1586999999999997E-2</v>
      </c>
      <c r="T4683" s="29">
        <v>1.0603</v>
      </c>
      <c r="U4683" s="29">
        <v>0.109987</v>
      </c>
      <c r="V4683" s="29">
        <v>0.57769999999999999</v>
      </c>
    </row>
    <row r="4684" spans="1:22" ht="14.25" customHeight="1" x14ac:dyDescent="0.3">
      <c r="A4684" s="57">
        <v>39385</v>
      </c>
      <c r="B4684" s="29">
        <v>16084</v>
      </c>
      <c r="C4684" s="29">
        <v>16163</v>
      </c>
      <c r="D4684" s="29">
        <v>76.772999999999996</v>
      </c>
      <c r="E4684" s="29">
        <v>114.64</v>
      </c>
      <c r="F4684" s="29">
        <v>1.4432</v>
      </c>
      <c r="G4684" s="29">
        <v>8.7229999999999999E-3</v>
      </c>
      <c r="H4684" s="29">
        <v>0.13385</v>
      </c>
      <c r="I4684" s="29"/>
      <c r="J4684" s="29">
        <v>2.0676999999999999</v>
      </c>
      <c r="K4684" s="29">
        <v>3.0863000000000002E-2</v>
      </c>
      <c r="L4684" s="29">
        <v>0.29870000000000002</v>
      </c>
      <c r="M4684" s="29">
        <v>0.11028</v>
      </c>
      <c r="N4684" s="29">
        <v>1.456E-2</v>
      </c>
      <c r="O4684" s="29">
        <v>0.8982</v>
      </c>
      <c r="P4684" s="29">
        <v>1.6470400000000001</v>
      </c>
      <c r="Q4684" s="29">
        <v>2.2797000000000001E-2</v>
      </c>
      <c r="R4684" s="29">
        <v>2.5409999999999999E-2</v>
      </c>
      <c r="S4684" s="29">
        <v>3.1505999999999999E-2</v>
      </c>
      <c r="T4684" s="29">
        <v>1.0482</v>
      </c>
      <c r="U4684" s="29">
        <v>0.10986</v>
      </c>
      <c r="V4684" s="29">
        <v>0.5706</v>
      </c>
    </row>
    <row r="4685" spans="1:22" ht="14.25" customHeight="1" x14ac:dyDescent="0.3">
      <c r="A4685" s="57">
        <v>39384</v>
      </c>
      <c r="B4685" s="29">
        <v>16088</v>
      </c>
      <c r="C4685" s="29">
        <v>16164</v>
      </c>
      <c r="D4685" s="29">
        <v>76.837000000000003</v>
      </c>
      <c r="E4685" s="29">
        <v>114.66</v>
      </c>
      <c r="F4685" s="29">
        <v>1.4424999999999999</v>
      </c>
      <c r="G4685" s="29">
        <v>8.7220000000000006E-3</v>
      </c>
      <c r="H4685" s="29">
        <v>0.13378000000000001</v>
      </c>
      <c r="I4685" s="29"/>
      <c r="J4685" s="29">
        <v>2.0623999999999998</v>
      </c>
      <c r="K4685" s="29">
        <v>3.0870000000000002E-2</v>
      </c>
      <c r="L4685" s="29">
        <v>0.29920000000000002</v>
      </c>
      <c r="M4685" s="29">
        <v>0.10989</v>
      </c>
      <c r="N4685" s="29">
        <v>1.457E-2</v>
      </c>
      <c r="O4685" s="29">
        <v>0.89649999999999996</v>
      </c>
      <c r="P4685" s="29">
        <v>1.6471800000000001</v>
      </c>
      <c r="Q4685" s="29">
        <v>2.2867999999999999E-2</v>
      </c>
      <c r="R4685" s="29">
        <v>2.5361999999999999E-2</v>
      </c>
      <c r="S4685" s="29">
        <v>3.1612000000000001E-2</v>
      </c>
      <c r="T4685" s="29">
        <v>1.0482</v>
      </c>
      <c r="U4685" s="29">
        <v>0.110011</v>
      </c>
      <c r="V4685" s="29">
        <v>0.56779999999999997</v>
      </c>
    </row>
    <row r="4686" spans="1:22" ht="14.25" customHeight="1" x14ac:dyDescent="0.3">
      <c r="A4686" s="57">
        <v>39381</v>
      </c>
      <c r="B4686" s="29">
        <v>16084</v>
      </c>
      <c r="C4686" s="29">
        <v>16163</v>
      </c>
      <c r="D4686" s="29">
        <v>77.027000000000001</v>
      </c>
      <c r="E4686" s="29">
        <v>114.19</v>
      </c>
      <c r="F4686" s="29">
        <v>1.4393</v>
      </c>
      <c r="G4686" s="29">
        <v>8.7550000000000006E-3</v>
      </c>
      <c r="H4686" s="29">
        <v>0.13364000000000001</v>
      </c>
      <c r="I4686" s="29"/>
      <c r="J4686" s="29">
        <v>2.0522999999999998</v>
      </c>
      <c r="K4686" s="29">
        <v>3.0809E-2</v>
      </c>
      <c r="L4686" s="29">
        <v>0.29870000000000002</v>
      </c>
      <c r="M4686" s="29">
        <v>0.10995000000000001</v>
      </c>
      <c r="N4686" s="29">
        <v>1.456E-2</v>
      </c>
      <c r="O4686" s="29">
        <v>0.88919999999999999</v>
      </c>
      <c r="P4686" s="29">
        <v>1.6455500000000001</v>
      </c>
      <c r="Q4686" s="29">
        <v>2.2692E-2</v>
      </c>
      <c r="R4686" s="29">
        <v>2.5322999999999998E-2</v>
      </c>
      <c r="S4686" s="29">
        <v>3.1378999999999997E-2</v>
      </c>
      <c r="T4686" s="29">
        <v>1.0394000000000001</v>
      </c>
      <c r="U4686" s="29">
        <v>0.10958900000000001</v>
      </c>
      <c r="V4686" s="29">
        <v>0.56610000000000005</v>
      </c>
    </row>
    <row r="4687" spans="1:22" ht="14.25" customHeight="1" x14ac:dyDescent="0.3">
      <c r="A4687" s="57">
        <v>39380</v>
      </c>
      <c r="B4687" s="29">
        <v>16087</v>
      </c>
      <c r="C4687" s="29">
        <v>16165</v>
      </c>
      <c r="D4687" s="29">
        <v>77.278000000000006</v>
      </c>
      <c r="E4687" s="29">
        <v>114.18</v>
      </c>
      <c r="F4687" s="29">
        <v>1.4323999999999999</v>
      </c>
      <c r="G4687" s="29">
        <v>8.7580000000000002E-3</v>
      </c>
      <c r="H4687" s="29">
        <v>0.13364999999999999</v>
      </c>
      <c r="I4687" s="29"/>
      <c r="J4687" s="29">
        <v>2.0512000000000001</v>
      </c>
      <c r="K4687" s="29">
        <v>3.0792E-2</v>
      </c>
      <c r="L4687" s="29">
        <v>0.29780000000000001</v>
      </c>
      <c r="M4687" s="29">
        <v>0.10911999999999999</v>
      </c>
      <c r="N4687" s="29">
        <v>1.456E-2</v>
      </c>
      <c r="O4687" s="29">
        <v>0.88919999999999999</v>
      </c>
      <c r="P4687" s="29">
        <v>1.6455500000000001</v>
      </c>
      <c r="Q4687" s="29">
        <v>2.2709E-2</v>
      </c>
      <c r="R4687" s="29">
        <v>2.5277999999999998E-2</v>
      </c>
      <c r="S4687" s="29">
        <v>3.1696000000000002E-2</v>
      </c>
      <c r="T4687" s="29">
        <v>1.0343</v>
      </c>
      <c r="U4687" s="29">
        <v>0.109182</v>
      </c>
      <c r="V4687" s="29">
        <v>0.56159999999999999</v>
      </c>
    </row>
    <row r="4688" spans="1:22" ht="14.25" customHeight="1" x14ac:dyDescent="0.3">
      <c r="A4688" s="57">
        <v>39379</v>
      </c>
      <c r="B4688" s="29">
        <v>16086</v>
      </c>
      <c r="C4688" s="29">
        <v>16164</v>
      </c>
      <c r="D4688" s="29">
        <v>77.546000000000006</v>
      </c>
      <c r="E4688" s="29">
        <v>114.27</v>
      </c>
      <c r="F4688" s="29">
        <v>1.4266000000000001</v>
      </c>
      <c r="G4688" s="29">
        <v>8.7510000000000001E-3</v>
      </c>
      <c r="H4688" s="29">
        <v>0.13344</v>
      </c>
      <c r="I4688" s="29"/>
      <c r="J4688" s="29">
        <v>2.0499000000000001</v>
      </c>
      <c r="K4688" s="29">
        <v>3.0707999999999999E-2</v>
      </c>
      <c r="L4688" s="29">
        <v>0.29630000000000001</v>
      </c>
      <c r="M4688" s="29">
        <v>0.10891000000000001</v>
      </c>
      <c r="N4688" s="29">
        <v>1.456E-2</v>
      </c>
      <c r="O4688" s="29">
        <v>0.88919999999999999</v>
      </c>
      <c r="P4688" s="29">
        <v>1.64785</v>
      </c>
      <c r="Q4688" s="29">
        <v>2.2599000000000001E-2</v>
      </c>
      <c r="R4688" s="29">
        <v>2.5271999999999999E-2</v>
      </c>
      <c r="S4688" s="29">
        <v>3.1181E-2</v>
      </c>
      <c r="T4688" s="29">
        <v>1.0323</v>
      </c>
      <c r="U4688" s="29">
        <v>0.10899200000000001</v>
      </c>
      <c r="V4688" s="29">
        <v>0.55720000000000003</v>
      </c>
    </row>
    <row r="4689" spans="1:22" ht="14.25" customHeight="1" x14ac:dyDescent="0.3">
      <c r="A4689" s="57">
        <v>39378</v>
      </c>
      <c r="B4689" s="29">
        <v>16085</v>
      </c>
      <c r="C4689" s="29">
        <v>16165</v>
      </c>
      <c r="D4689" s="29">
        <v>77.588999999999999</v>
      </c>
      <c r="E4689" s="29">
        <v>114.78</v>
      </c>
      <c r="F4689" s="29">
        <v>1.4262999999999999</v>
      </c>
      <c r="G4689" s="29">
        <v>8.7130000000000003E-3</v>
      </c>
      <c r="H4689" s="29">
        <v>0.13325000000000001</v>
      </c>
      <c r="I4689" s="29"/>
      <c r="J4689" s="29">
        <v>2.0510999999999999</v>
      </c>
      <c r="K4689" s="29">
        <v>3.0693999999999999E-2</v>
      </c>
      <c r="L4689" s="29">
        <v>0.29649999999999999</v>
      </c>
      <c r="M4689" s="29">
        <v>0.10886999999999999</v>
      </c>
      <c r="N4689" s="29">
        <v>1.456E-2</v>
      </c>
      <c r="O4689" s="29">
        <v>0.88970000000000005</v>
      </c>
      <c r="P4689" s="29">
        <v>1.6488100000000001</v>
      </c>
      <c r="Q4689" s="29">
        <v>2.2700999999999999E-2</v>
      </c>
      <c r="R4689" s="29">
        <v>2.5239999999999999E-2</v>
      </c>
      <c r="S4689" s="29">
        <v>3.1607999999999997E-2</v>
      </c>
      <c r="T4689" s="29">
        <v>1.0347</v>
      </c>
      <c r="U4689" s="29">
        <v>0.10940900000000001</v>
      </c>
      <c r="V4689" s="29">
        <v>0.55769999999999997</v>
      </c>
    </row>
    <row r="4690" spans="1:22" ht="14.25" customHeight="1" x14ac:dyDescent="0.3">
      <c r="A4690" s="57">
        <v>39377</v>
      </c>
      <c r="B4690" s="29">
        <v>16086</v>
      </c>
      <c r="C4690" s="29">
        <v>16166</v>
      </c>
      <c r="D4690" s="29">
        <v>78.06</v>
      </c>
      <c r="E4690" s="29">
        <v>114.55</v>
      </c>
      <c r="F4690" s="29">
        <v>1.4180999999999999</v>
      </c>
      <c r="G4690" s="29">
        <v>8.7290000000000006E-3</v>
      </c>
      <c r="H4690" s="29">
        <v>0.13316</v>
      </c>
      <c r="I4690" s="29"/>
      <c r="J4690" s="29">
        <v>2.0331000000000001</v>
      </c>
      <c r="K4690" s="29">
        <v>3.0696999999999999E-2</v>
      </c>
      <c r="L4690" s="29">
        <v>0.29659999999999997</v>
      </c>
      <c r="M4690" s="29">
        <v>0.10893</v>
      </c>
      <c r="N4690" s="29">
        <v>1.455E-2</v>
      </c>
      <c r="O4690" s="29">
        <v>0.88790000000000002</v>
      </c>
      <c r="P4690" s="29">
        <v>1.6492100000000001</v>
      </c>
      <c r="Q4690" s="29">
        <v>2.2572999999999999E-2</v>
      </c>
      <c r="R4690" s="29">
        <v>2.5069000000000001E-2</v>
      </c>
      <c r="S4690" s="29">
        <v>3.1751000000000001E-2</v>
      </c>
      <c r="T4690" s="29">
        <v>1.0216000000000001</v>
      </c>
      <c r="U4690" s="29">
        <v>0.10940900000000001</v>
      </c>
      <c r="V4690" s="29">
        <v>0.55110000000000003</v>
      </c>
    </row>
    <row r="4691" spans="1:22" ht="14.25" customHeight="1" x14ac:dyDescent="0.3">
      <c r="A4691" s="57">
        <v>39374</v>
      </c>
      <c r="B4691" s="29">
        <v>16088</v>
      </c>
      <c r="C4691" s="29">
        <v>16165</v>
      </c>
      <c r="D4691" s="29">
        <v>77.406999999999996</v>
      </c>
      <c r="E4691" s="29">
        <v>114.52</v>
      </c>
      <c r="F4691" s="29">
        <v>1.4300999999999999</v>
      </c>
      <c r="G4691" s="29">
        <v>8.7320000000000002E-3</v>
      </c>
      <c r="H4691" s="29">
        <v>0.13314999999999999</v>
      </c>
      <c r="I4691" s="29"/>
      <c r="J4691" s="29">
        <v>2.0518000000000001</v>
      </c>
      <c r="K4691" s="29">
        <v>3.0691E-2</v>
      </c>
      <c r="L4691" s="29">
        <v>0.29799999999999999</v>
      </c>
      <c r="M4691" s="29">
        <v>0.10911</v>
      </c>
      <c r="N4691" s="29">
        <v>1.455E-2</v>
      </c>
      <c r="O4691" s="29">
        <v>0.88680000000000003</v>
      </c>
      <c r="P4691" s="29">
        <v>1.6493500000000001</v>
      </c>
      <c r="Q4691" s="29">
        <v>2.265E-2</v>
      </c>
      <c r="R4691" s="29">
        <v>2.5165E-2</v>
      </c>
      <c r="S4691" s="29">
        <v>3.1736E-2</v>
      </c>
      <c r="T4691" s="29">
        <v>1.0343</v>
      </c>
      <c r="U4691" s="29">
        <v>0.110011</v>
      </c>
      <c r="V4691" s="29">
        <v>0.55500000000000005</v>
      </c>
    </row>
    <row r="4692" spans="1:22" ht="14.25" customHeight="1" x14ac:dyDescent="0.3">
      <c r="A4692" s="57">
        <v>39373</v>
      </c>
      <c r="B4692" s="29">
        <v>16083</v>
      </c>
      <c r="C4692" s="29">
        <v>16163</v>
      </c>
      <c r="D4692" s="29">
        <v>77.59</v>
      </c>
      <c r="E4692" s="29">
        <v>115.63</v>
      </c>
      <c r="F4692" s="29">
        <v>1.4295</v>
      </c>
      <c r="G4692" s="29">
        <v>8.6479999999999994E-3</v>
      </c>
      <c r="H4692" s="29">
        <v>0.13305</v>
      </c>
      <c r="I4692" s="29"/>
      <c r="J4692" s="29">
        <v>2.0445000000000002</v>
      </c>
      <c r="K4692" s="29">
        <v>3.0672999999999999E-2</v>
      </c>
      <c r="L4692" s="29">
        <v>0.29680000000000001</v>
      </c>
      <c r="M4692" s="29">
        <v>0.10897</v>
      </c>
      <c r="N4692" s="29">
        <v>1.455E-2</v>
      </c>
      <c r="O4692" s="29">
        <v>0.8851</v>
      </c>
      <c r="P4692" s="29">
        <v>1.6485399999999999</v>
      </c>
      <c r="Q4692" s="29">
        <v>2.265E-2</v>
      </c>
      <c r="R4692" s="29">
        <v>2.5132000000000002E-2</v>
      </c>
      <c r="S4692" s="29">
        <v>3.1725999999999997E-2</v>
      </c>
      <c r="T4692" s="29">
        <v>1.0269999999999999</v>
      </c>
      <c r="U4692" s="29">
        <v>0.10977000000000001</v>
      </c>
      <c r="V4692" s="29">
        <v>0.55989999999999995</v>
      </c>
    </row>
    <row r="4693" spans="1:22" ht="14.25" customHeight="1" x14ac:dyDescent="0.3">
      <c r="A4693" s="57">
        <v>39372</v>
      </c>
      <c r="B4693" s="29">
        <v>16082</v>
      </c>
      <c r="C4693" s="29">
        <v>16162</v>
      </c>
      <c r="D4693" s="29">
        <v>78.12</v>
      </c>
      <c r="E4693" s="29">
        <v>116.68</v>
      </c>
      <c r="F4693" s="29">
        <v>1.4208000000000001</v>
      </c>
      <c r="G4693" s="29">
        <v>8.5699999999999995E-3</v>
      </c>
      <c r="H4693" s="29">
        <v>0.13300000000000001</v>
      </c>
      <c r="I4693" s="29"/>
      <c r="J4693" s="29">
        <v>2.0402999999999998</v>
      </c>
      <c r="K4693" s="29">
        <v>3.0648999999999999E-2</v>
      </c>
      <c r="L4693" s="29">
        <v>0.29649999999999999</v>
      </c>
      <c r="M4693" s="29">
        <v>0.10893</v>
      </c>
      <c r="N4693" s="29">
        <v>1.456E-2</v>
      </c>
      <c r="O4693" s="29">
        <v>0.88270000000000004</v>
      </c>
      <c r="P4693" s="29">
        <v>1.6485399999999999</v>
      </c>
      <c r="Q4693" s="29">
        <v>2.2619E-2</v>
      </c>
      <c r="R4693" s="29">
        <v>2.5284000000000001E-2</v>
      </c>
      <c r="S4693" s="29">
        <v>3.1648000000000003E-2</v>
      </c>
      <c r="T4693" s="29">
        <v>1.0261</v>
      </c>
      <c r="U4693" s="29">
        <v>0.10985399999999999</v>
      </c>
      <c r="V4693" s="29">
        <v>0.55200000000000005</v>
      </c>
    </row>
    <row r="4694" spans="1:22" ht="14.25" customHeight="1" x14ac:dyDescent="0.3">
      <c r="A4694" s="57">
        <v>39371</v>
      </c>
      <c r="B4694" s="29">
        <v>16082</v>
      </c>
      <c r="C4694" s="29">
        <v>16161</v>
      </c>
      <c r="D4694" s="29">
        <v>78.251000000000005</v>
      </c>
      <c r="E4694" s="29">
        <v>116.92</v>
      </c>
      <c r="F4694" s="29">
        <v>1.4173</v>
      </c>
      <c r="G4694" s="29">
        <v>8.5529999999999998E-3</v>
      </c>
      <c r="H4694" s="29">
        <v>0.13300000000000001</v>
      </c>
      <c r="I4694" s="29"/>
      <c r="J4694" s="29">
        <v>2.0329000000000002</v>
      </c>
      <c r="K4694" s="29">
        <v>3.0589000000000002E-2</v>
      </c>
      <c r="L4694" s="29">
        <v>0.29520000000000002</v>
      </c>
      <c r="M4694" s="29">
        <v>0.10886999999999999</v>
      </c>
      <c r="N4694" s="29">
        <v>1.455E-2</v>
      </c>
      <c r="O4694" s="29">
        <v>0.88139999999999996</v>
      </c>
      <c r="P4694" s="29">
        <v>1.6493500000000001</v>
      </c>
      <c r="Q4694" s="29">
        <v>2.2492000000000002E-2</v>
      </c>
      <c r="R4694" s="29">
        <v>2.5413999999999999E-2</v>
      </c>
      <c r="S4694" s="29">
        <v>3.1796999999999999E-2</v>
      </c>
      <c r="T4694" s="29">
        <v>1.0214000000000001</v>
      </c>
      <c r="U4694" s="29">
        <v>0.10922999999999999</v>
      </c>
      <c r="V4694" s="29">
        <v>0.55030000000000001</v>
      </c>
    </row>
    <row r="4695" spans="1:22" ht="14.25" customHeight="1" x14ac:dyDescent="0.3">
      <c r="A4695" s="57">
        <v>39370</v>
      </c>
      <c r="B4695" s="29">
        <v>16084</v>
      </c>
      <c r="C4695" s="29">
        <v>16159</v>
      </c>
      <c r="D4695" s="29">
        <v>78.087999999999994</v>
      </c>
      <c r="E4695" s="29">
        <v>117.4</v>
      </c>
      <c r="F4695" s="29">
        <v>1.4205000000000001</v>
      </c>
      <c r="G4695" s="29">
        <v>8.5179999999999995E-3</v>
      </c>
      <c r="H4695" s="29">
        <v>0.13283</v>
      </c>
      <c r="I4695" s="29"/>
      <c r="J4695" s="29">
        <v>2.0430000000000001</v>
      </c>
      <c r="K4695" s="29">
        <v>3.0676999999999999E-2</v>
      </c>
      <c r="L4695" s="29">
        <v>0.29649999999999999</v>
      </c>
      <c r="M4695" s="29">
        <v>0.10886999999999999</v>
      </c>
      <c r="N4695" s="29">
        <v>1.456E-2</v>
      </c>
      <c r="O4695" s="29">
        <v>0.88139999999999996</v>
      </c>
      <c r="P4695" s="29">
        <v>1.6496200000000001</v>
      </c>
      <c r="Q4695" s="29">
        <v>2.2699E-2</v>
      </c>
      <c r="R4695" s="29">
        <v>2.5451999999999999E-2</v>
      </c>
      <c r="S4695" s="29">
        <v>3.1781999999999998E-2</v>
      </c>
      <c r="T4695" s="29">
        <v>1.0239</v>
      </c>
      <c r="U4695" s="29">
        <v>0.109709</v>
      </c>
      <c r="V4695" s="29">
        <v>0.55159999999999998</v>
      </c>
    </row>
    <row r="4696" spans="1:22" ht="14.25" customHeight="1" x14ac:dyDescent="0.3">
      <c r="A4696" s="57">
        <v>39367</v>
      </c>
      <c r="B4696" s="29">
        <v>16080</v>
      </c>
      <c r="C4696" s="29">
        <v>16160</v>
      </c>
      <c r="D4696" s="29">
        <v>78.224000000000004</v>
      </c>
      <c r="E4696" s="29">
        <v>117.61</v>
      </c>
      <c r="F4696" s="29">
        <v>1.4177999999999999</v>
      </c>
      <c r="G4696" s="29">
        <v>8.5030000000000001E-3</v>
      </c>
      <c r="H4696" s="29">
        <v>0.13325000000000001</v>
      </c>
      <c r="I4696" s="29"/>
      <c r="J4696" s="29">
        <v>2.0360999999999998</v>
      </c>
      <c r="K4696" s="29">
        <v>3.0686000000000001E-2</v>
      </c>
      <c r="L4696" s="29">
        <v>0.29670000000000002</v>
      </c>
      <c r="M4696" s="29">
        <v>0.10894</v>
      </c>
      <c r="N4696" s="29">
        <v>1.456E-2</v>
      </c>
      <c r="O4696" s="29">
        <v>0.88170000000000004</v>
      </c>
      <c r="P4696" s="29">
        <v>1.6484000000000001</v>
      </c>
      <c r="Q4696" s="29">
        <v>2.2712E-2</v>
      </c>
      <c r="R4696" s="29">
        <v>2.5409999999999999E-2</v>
      </c>
      <c r="S4696" s="29">
        <v>3.1746000000000003E-2</v>
      </c>
      <c r="T4696" s="29">
        <v>1.0288999999999999</v>
      </c>
      <c r="U4696" s="29">
        <v>0.110314</v>
      </c>
      <c r="V4696" s="29">
        <v>0.55520000000000003</v>
      </c>
    </row>
    <row r="4697" spans="1:22" ht="14.25" customHeight="1" x14ac:dyDescent="0.3">
      <c r="A4697" s="57">
        <v>39366</v>
      </c>
      <c r="B4697" s="29">
        <v>16081</v>
      </c>
      <c r="C4697" s="29">
        <v>16161</v>
      </c>
      <c r="D4697" s="29">
        <v>78.078000000000003</v>
      </c>
      <c r="E4697" s="29">
        <v>117.28</v>
      </c>
      <c r="F4697" s="29">
        <v>1.4196</v>
      </c>
      <c r="G4697" s="29">
        <v>8.5260000000000006E-3</v>
      </c>
      <c r="H4697" s="29">
        <v>0.13321</v>
      </c>
      <c r="I4697" s="29"/>
      <c r="J4697" s="29">
        <v>2.0316999999999998</v>
      </c>
      <c r="K4697" s="29">
        <v>3.0696000000000001E-2</v>
      </c>
      <c r="L4697" s="29">
        <v>0.29749999999999999</v>
      </c>
      <c r="M4697" s="29">
        <v>0.10904</v>
      </c>
      <c r="N4697" s="29">
        <v>1.456E-2</v>
      </c>
      <c r="O4697" s="29">
        <v>0.88139999999999996</v>
      </c>
      <c r="P4697" s="29">
        <v>1.6496200000000001</v>
      </c>
      <c r="Q4697" s="29">
        <v>2.2752999999999999E-2</v>
      </c>
      <c r="R4697" s="29">
        <v>2.5447000000000001E-2</v>
      </c>
      <c r="S4697" s="29">
        <v>3.1801999999999997E-2</v>
      </c>
      <c r="T4697" s="29">
        <v>1.0238</v>
      </c>
      <c r="U4697" s="29">
        <v>0.110375</v>
      </c>
      <c r="V4697" s="29">
        <v>0.5524</v>
      </c>
    </row>
    <row r="4698" spans="1:22" ht="14.25" customHeight="1" x14ac:dyDescent="0.3">
      <c r="A4698" s="57">
        <v>39365</v>
      </c>
      <c r="B4698" s="29">
        <v>16082</v>
      </c>
      <c r="C4698" s="29">
        <v>16162</v>
      </c>
      <c r="D4698" s="29">
        <v>78.375</v>
      </c>
      <c r="E4698" s="29">
        <v>117.25</v>
      </c>
      <c r="F4698" s="29">
        <v>1.4145000000000001</v>
      </c>
      <c r="G4698" s="29">
        <v>8.5290000000000001E-3</v>
      </c>
      <c r="H4698" s="29">
        <v>0.13309000000000001</v>
      </c>
      <c r="I4698" s="29"/>
      <c r="J4698" s="29">
        <v>2.0425</v>
      </c>
      <c r="K4698" s="29">
        <v>3.0675000000000001E-2</v>
      </c>
      <c r="L4698" s="29">
        <v>0.2959</v>
      </c>
      <c r="M4698" s="29">
        <v>0.10868</v>
      </c>
      <c r="N4698" s="29">
        <v>1.456E-2</v>
      </c>
      <c r="O4698" s="29">
        <v>0.88139999999999996</v>
      </c>
      <c r="P4698" s="29">
        <v>1.6459600000000001</v>
      </c>
      <c r="Q4698" s="29">
        <v>2.2599000000000001E-2</v>
      </c>
      <c r="R4698" s="29">
        <v>2.5426000000000001E-2</v>
      </c>
      <c r="S4698" s="29">
        <v>3.1772000000000002E-2</v>
      </c>
      <c r="T4698" s="29">
        <v>1.0185999999999999</v>
      </c>
      <c r="U4698" s="29">
        <v>0.110254</v>
      </c>
      <c r="V4698" s="29">
        <v>0.55620000000000003</v>
      </c>
    </row>
    <row r="4699" spans="1:22" ht="14.25" customHeight="1" x14ac:dyDescent="0.3">
      <c r="A4699" s="57">
        <v>39364</v>
      </c>
      <c r="B4699" s="29">
        <v>16081</v>
      </c>
      <c r="C4699" s="29">
        <v>16160</v>
      </c>
      <c r="D4699" s="29">
        <v>78.525999999999996</v>
      </c>
      <c r="E4699" s="29">
        <v>117.14</v>
      </c>
      <c r="F4699" s="29">
        <v>1.4106000000000001</v>
      </c>
      <c r="G4699" s="29">
        <v>8.5369999999999994E-3</v>
      </c>
      <c r="H4699" s="29">
        <v>0.13328000000000001</v>
      </c>
      <c r="I4699" s="29"/>
      <c r="J4699" s="29">
        <v>2.0375999999999999</v>
      </c>
      <c r="K4699" s="29">
        <v>3.0665999999999999E-2</v>
      </c>
      <c r="L4699" s="29">
        <v>0.29409999999999997</v>
      </c>
      <c r="M4699" s="29">
        <v>0.10886999999999999</v>
      </c>
      <c r="N4699" s="29">
        <v>1.456E-2</v>
      </c>
      <c r="O4699" s="29">
        <v>0.88139999999999996</v>
      </c>
      <c r="P4699" s="29">
        <v>1.64785</v>
      </c>
      <c r="Q4699" s="29">
        <v>2.2558000000000002E-2</v>
      </c>
      <c r="R4699" s="29">
        <v>2.5354999999999999E-2</v>
      </c>
      <c r="S4699" s="29">
        <v>3.1746000000000003E-2</v>
      </c>
      <c r="T4699" s="29">
        <v>1.0188999999999999</v>
      </c>
      <c r="U4699" s="29">
        <v>0.110235</v>
      </c>
      <c r="V4699" s="29">
        <v>0.55479999999999996</v>
      </c>
    </row>
    <row r="4700" spans="1:22" ht="14.25" customHeight="1" x14ac:dyDescent="0.3">
      <c r="A4700" s="57">
        <v>39363</v>
      </c>
      <c r="B4700" s="29">
        <v>16084</v>
      </c>
      <c r="C4700" s="29">
        <v>16161</v>
      </c>
      <c r="D4700" s="29">
        <v>78.671999999999997</v>
      </c>
      <c r="E4700" s="29">
        <v>117.42</v>
      </c>
      <c r="F4700" s="29">
        <v>1.4048</v>
      </c>
      <c r="G4700" s="29">
        <v>8.5170000000000003E-3</v>
      </c>
      <c r="H4700" s="29">
        <v>0.13322000000000001</v>
      </c>
      <c r="I4700" s="29"/>
      <c r="J4700" s="29">
        <v>2.0358999999999998</v>
      </c>
      <c r="K4700" s="29">
        <v>3.0682999999999998E-2</v>
      </c>
      <c r="L4700" s="29">
        <v>0.2949</v>
      </c>
      <c r="M4700" s="29">
        <v>0.10919</v>
      </c>
      <c r="N4700" s="29">
        <v>1.456E-2</v>
      </c>
      <c r="O4700" s="29">
        <v>0.88109999999999999</v>
      </c>
      <c r="P4700" s="29">
        <v>1.6460900000000001</v>
      </c>
      <c r="Q4700" s="29">
        <v>2.2497E-2</v>
      </c>
      <c r="R4700" s="29">
        <v>2.5349E-2</v>
      </c>
      <c r="S4700" s="29">
        <v>3.1732000000000003E-2</v>
      </c>
      <c r="T4700" s="29">
        <v>1.0134000000000001</v>
      </c>
      <c r="U4700" s="29">
        <v>0.10995099999999999</v>
      </c>
      <c r="V4700" s="29">
        <v>0.54920000000000002</v>
      </c>
    </row>
    <row r="4701" spans="1:22" ht="14.25" customHeight="1" x14ac:dyDescent="0.3">
      <c r="A4701" s="57">
        <v>39360</v>
      </c>
      <c r="B4701" s="29">
        <v>16083</v>
      </c>
      <c r="C4701" s="29">
        <v>16162</v>
      </c>
      <c r="D4701" s="29">
        <v>78.308000000000007</v>
      </c>
      <c r="E4701" s="29">
        <v>116.97</v>
      </c>
      <c r="F4701" s="29">
        <v>1.4136</v>
      </c>
      <c r="G4701" s="29">
        <v>8.5470000000000008E-3</v>
      </c>
      <c r="H4701" s="29">
        <v>0.13316</v>
      </c>
      <c r="I4701" s="29"/>
      <c r="J4701" s="29">
        <v>2.0421999999999998</v>
      </c>
      <c r="K4701" s="29">
        <v>3.0675999999999998E-2</v>
      </c>
      <c r="L4701" s="29">
        <v>0.2949</v>
      </c>
      <c r="M4701" s="29">
        <v>0.10913</v>
      </c>
      <c r="N4701" s="29">
        <v>1.456E-2</v>
      </c>
      <c r="O4701" s="29">
        <v>0.88100000000000001</v>
      </c>
      <c r="P4701" s="29">
        <v>1.6467700000000001</v>
      </c>
      <c r="Q4701" s="29">
        <v>2.2481999999999999E-2</v>
      </c>
      <c r="R4701" s="29">
        <v>2.5354999999999999E-2</v>
      </c>
      <c r="S4701" s="29">
        <v>3.1822999999999997E-2</v>
      </c>
      <c r="T4701" s="29">
        <v>1.0197000000000001</v>
      </c>
      <c r="U4701" s="29">
        <v>0.110072</v>
      </c>
      <c r="V4701" s="29">
        <v>0.55449999999999999</v>
      </c>
    </row>
    <row r="4702" spans="1:22" ht="14.25" customHeight="1" x14ac:dyDescent="0.3">
      <c r="A4702" s="57">
        <v>39359</v>
      </c>
      <c r="B4702" s="29">
        <v>16083</v>
      </c>
      <c r="C4702" s="29">
        <v>16161</v>
      </c>
      <c r="D4702" s="29">
        <v>78.480999999999995</v>
      </c>
      <c r="E4702" s="29">
        <v>116.46</v>
      </c>
      <c r="F4702" s="29">
        <v>1.4137999999999999</v>
      </c>
      <c r="G4702" s="29">
        <v>8.5859999999999999E-3</v>
      </c>
      <c r="H4702" s="29">
        <v>0.1331</v>
      </c>
      <c r="I4702" s="29"/>
      <c r="J4702" s="29">
        <v>2.0387</v>
      </c>
      <c r="K4702" s="29">
        <v>3.0679999999999999E-2</v>
      </c>
      <c r="L4702" s="29">
        <v>0.29320000000000002</v>
      </c>
      <c r="M4702" s="29">
        <v>0.10909000000000001</v>
      </c>
      <c r="N4702" s="29">
        <v>1.456E-2</v>
      </c>
      <c r="O4702" s="29">
        <v>0.88139999999999996</v>
      </c>
      <c r="P4702" s="29">
        <v>1.6465000000000001</v>
      </c>
      <c r="Q4702" s="29">
        <v>2.2324E-2</v>
      </c>
      <c r="R4702" s="29">
        <v>2.5326000000000001E-2</v>
      </c>
      <c r="S4702" s="29">
        <v>3.1545999999999998E-2</v>
      </c>
      <c r="T4702" s="29">
        <v>1.0031000000000001</v>
      </c>
      <c r="U4702" s="29">
        <v>0.109607</v>
      </c>
      <c r="V4702" s="29">
        <v>0.54769999999999996</v>
      </c>
    </row>
    <row r="4703" spans="1:22" ht="14.25" customHeight="1" x14ac:dyDescent="0.3">
      <c r="A4703" s="57">
        <v>39358</v>
      </c>
      <c r="B4703" s="29">
        <v>16082</v>
      </c>
      <c r="C4703" s="29">
        <v>16160</v>
      </c>
      <c r="D4703" s="29">
        <v>78.572999999999993</v>
      </c>
      <c r="E4703" s="29">
        <v>116.75</v>
      </c>
      <c r="F4703" s="29">
        <v>1.409</v>
      </c>
      <c r="G4703" s="29">
        <v>8.5660000000000007E-3</v>
      </c>
      <c r="H4703" s="29">
        <v>0.13311000000000001</v>
      </c>
      <c r="I4703" s="29"/>
      <c r="J4703" s="29">
        <v>2.0322</v>
      </c>
      <c r="K4703" s="29">
        <v>3.0700000000000002E-2</v>
      </c>
      <c r="L4703" s="29">
        <v>0.29349999999999998</v>
      </c>
      <c r="M4703" s="29">
        <v>0.10917</v>
      </c>
      <c r="N4703" s="29">
        <v>1.455E-2</v>
      </c>
      <c r="O4703" s="29">
        <v>0.88109999999999999</v>
      </c>
      <c r="P4703" s="29">
        <v>1.6474500000000001</v>
      </c>
      <c r="Q4703" s="29">
        <v>2.2221999999999999E-2</v>
      </c>
      <c r="R4703" s="29">
        <v>2.5284000000000001E-2</v>
      </c>
      <c r="S4703" s="29">
        <v>3.1600999999999997E-2</v>
      </c>
      <c r="T4703" s="29">
        <v>1.0017</v>
      </c>
      <c r="U4703" s="29">
        <v>0.109565</v>
      </c>
      <c r="V4703" s="29">
        <v>0.54420000000000002</v>
      </c>
    </row>
    <row r="4704" spans="1:22" ht="14.25" customHeight="1" x14ac:dyDescent="0.3">
      <c r="A4704" s="57">
        <v>39357</v>
      </c>
      <c r="B4704" s="29">
        <v>16085</v>
      </c>
      <c r="C4704" s="29">
        <v>16161</v>
      </c>
      <c r="D4704" s="29">
        <v>78.302999999999997</v>
      </c>
      <c r="E4704" s="29">
        <v>115.75</v>
      </c>
      <c r="F4704" s="29">
        <v>1.4154</v>
      </c>
      <c r="G4704" s="29">
        <v>8.6400000000000001E-3</v>
      </c>
      <c r="H4704" s="29">
        <v>0.13317999999999999</v>
      </c>
      <c r="I4704" s="29"/>
      <c r="J4704" s="29">
        <v>2.0417999999999998</v>
      </c>
      <c r="K4704" s="29">
        <v>3.0682000000000001E-2</v>
      </c>
      <c r="L4704" s="29">
        <v>0.29389999999999999</v>
      </c>
      <c r="M4704" s="29">
        <v>0.10913</v>
      </c>
      <c r="N4704" s="29">
        <v>1.455E-2</v>
      </c>
      <c r="O4704" s="29">
        <v>0.88119999999999998</v>
      </c>
      <c r="P4704" s="29">
        <v>1.64636</v>
      </c>
      <c r="Q4704" s="29">
        <v>2.1753000000000002E-2</v>
      </c>
      <c r="R4704" s="29">
        <v>2.5038000000000001E-2</v>
      </c>
      <c r="S4704" s="29">
        <v>3.1545999999999998E-2</v>
      </c>
      <c r="T4704" s="29">
        <v>1.0024999999999999</v>
      </c>
      <c r="U4704" s="29">
        <v>0.10963100000000001</v>
      </c>
      <c r="V4704" s="29">
        <v>0.54469999999999996</v>
      </c>
    </row>
    <row r="4705" spans="1:22" ht="14.25" customHeight="1" x14ac:dyDescent="0.3">
      <c r="A4705" s="57">
        <v>39356</v>
      </c>
      <c r="B4705" s="29">
        <v>16085</v>
      </c>
      <c r="C4705" s="29">
        <v>16163</v>
      </c>
      <c r="D4705" s="29">
        <v>77.903999999999996</v>
      </c>
      <c r="E4705" s="29">
        <v>115.74</v>
      </c>
      <c r="F4705" s="29">
        <v>1.4231</v>
      </c>
      <c r="G4705" s="29">
        <v>8.6400000000000001E-3</v>
      </c>
      <c r="H4705" s="29">
        <v>0.13317000000000001</v>
      </c>
      <c r="I4705" s="29"/>
      <c r="J4705" s="29">
        <v>2.0434999999999999</v>
      </c>
      <c r="K4705" s="29">
        <v>3.0705E-2</v>
      </c>
      <c r="L4705" s="29">
        <v>0.29459999999999997</v>
      </c>
      <c r="M4705" s="29">
        <v>0.10939</v>
      </c>
      <c r="N4705" s="29">
        <v>1.455E-2</v>
      </c>
      <c r="O4705" s="29">
        <v>0.88129999999999997</v>
      </c>
      <c r="P4705" s="29">
        <v>1.6482600000000001</v>
      </c>
      <c r="Q4705" s="29">
        <v>2.2341E-2</v>
      </c>
      <c r="R4705" s="29">
        <v>2.5087999999999999E-2</v>
      </c>
      <c r="S4705" s="29">
        <v>3.1413000000000003E-2</v>
      </c>
      <c r="T4705" s="29">
        <v>1.0083</v>
      </c>
      <c r="U4705" s="29">
        <v>0.10989</v>
      </c>
      <c r="V4705" s="29">
        <v>0.55220000000000002</v>
      </c>
    </row>
    <row r="4706" spans="1:22" ht="14.25" customHeight="1" x14ac:dyDescent="0.3">
      <c r="A4706" s="57">
        <v>39353</v>
      </c>
      <c r="B4706" s="29">
        <v>16086</v>
      </c>
      <c r="C4706" s="29">
        <v>16164</v>
      </c>
      <c r="D4706" s="29">
        <v>77.718999999999994</v>
      </c>
      <c r="E4706" s="29">
        <v>114.81</v>
      </c>
      <c r="F4706" s="29">
        <v>1.4267000000000001</v>
      </c>
      <c r="G4706" s="29">
        <v>8.7100000000000007E-3</v>
      </c>
      <c r="H4706" s="29">
        <v>0.13322999999999999</v>
      </c>
      <c r="I4706" s="29"/>
      <c r="J4706" s="29">
        <v>2.0472999999999999</v>
      </c>
      <c r="K4706" s="29">
        <v>3.0610999999999999E-2</v>
      </c>
      <c r="L4706" s="29">
        <v>0.29370000000000002</v>
      </c>
      <c r="M4706" s="29">
        <v>0.10929999999999999</v>
      </c>
      <c r="N4706" s="29">
        <v>1.455E-2</v>
      </c>
      <c r="O4706" s="29">
        <v>0.88149999999999995</v>
      </c>
      <c r="P4706" s="29">
        <v>1.6474500000000001</v>
      </c>
      <c r="Q4706" s="29">
        <v>2.2227E-2</v>
      </c>
      <c r="R4706" s="29">
        <v>2.5148E-2</v>
      </c>
      <c r="S4706" s="29">
        <v>3.1368E-2</v>
      </c>
      <c r="T4706" s="29">
        <v>1.0078</v>
      </c>
      <c r="U4706" s="29">
        <v>0.109308</v>
      </c>
      <c r="V4706" s="29">
        <v>0.54559999999999997</v>
      </c>
    </row>
    <row r="4707" spans="1:22" ht="14.25" customHeight="1" x14ac:dyDescent="0.3">
      <c r="A4707" s="57">
        <v>39352</v>
      </c>
      <c r="B4707" s="29">
        <v>16085</v>
      </c>
      <c r="C4707" s="29">
        <v>16164</v>
      </c>
      <c r="D4707" s="29">
        <v>78.337999999999994</v>
      </c>
      <c r="E4707" s="29">
        <v>115.63</v>
      </c>
      <c r="F4707" s="29">
        <v>1.4153</v>
      </c>
      <c r="G4707" s="29">
        <v>8.6490000000000004E-3</v>
      </c>
      <c r="H4707" s="29">
        <v>0.13308</v>
      </c>
      <c r="I4707" s="29"/>
      <c r="J4707" s="29">
        <v>2.0276000000000001</v>
      </c>
      <c r="K4707" s="29">
        <v>3.0460999999999998E-2</v>
      </c>
      <c r="L4707" s="29">
        <v>0.29249999999999998</v>
      </c>
      <c r="M4707" s="29">
        <v>0.10866000000000001</v>
      </c>
      <c r="N4707" s="29">
        <v>1.455E-2</v>
      </c>
      <c r="O4707" s="29">
        <v>0.88139999999999996</v>
      </c>
      <c r="P4707" s="29">
        <v>1.6458200000000001</v>
      </c>
      <c r="Q4707" s="29">
        <v>2.2221999999999999E-2</v>
      </c>
      <c r="R4707" s="29">
        <v>2.5163999999999999E-2</v>
      </c>
      <c r="S4707" s="29">
        <v>3.1447000000000003E-2</v>
      </c>
      <c r="T4707" s="29">
        <v>0.99839999999999995</v>
      </c>
      <c r="U4707" s="29">
        <v>0.10942200000000001</v>
      </c>
      <c r="V4707" s="29">
        <v>0.5413</v>
      </c>
    </row>
    <row r="4708" spans="1:22" ht="14.25" customHeight="1" x14ac:dyDescent="0.3">
      <c r="A4708" s="57">
        <v>39351</v>
      </c>
      <c r="B4708" s="29">
        <v>16087</v>
      </c>
      <c r="C4708" s="29">
        <v>16165</v>
      </c>
      <c r="D4708" s="29">
        <v>78.492999999999995</v>
      </c>
      <c r="E4708" s="29">
        <v>115.56</v>
      </c>
      <c r="F4708" s="29">
        <v>1.4128000000000001</v>
      </c>
      <c r="G4708" s="29">
        <v>8.6540000000000002E-3</v>
      </c>
      <c r="H4708" s="29">
        <v>0.13303999999999999</v>
      </c>
      <c r="I4708" s="29"/>
      <c r="J4708" s="29">
        <v>2.0158999999999998</v>
      </c>
      <c r="K4708" s="29">
        <v>3.0370000000000001E-2</v>
      </c>
      <c r="L4708" s="29">
        <v>0.29139999999999999</v>
      </c>
      <c r="M4708" s="29">
        <v>0.1086</v>
      </c>
      <c r="N4708" s="29">
        <v>1.455E-2</v>
      </c>
      <c r="O4708" s="29">
        <v>0.88129999999999997</v>
      </c>
      <c r="P4708" s="29">
        <v>1.6485300000000001</v>
      </c>
      <c r="Q4708" s="29">
        <v>2.2114000000000002E-2</v>
      </c>
      <c r="R4708" s="29">
        <v>2.5212999999999999E-2</v>
      </c>
      <c r="S4708" s="29">
        <v>3.1615999999999998E-2</v>
      </c>
      <c r="T4708" s="29">
        <v>0.99619999999999997</v>
      </c>
      <c r="U4708" s="29">
        <v>0.109164</v>
      </c>
      <c r="V4708" s="29">
        <v>0.5423</v>
      </c>
    </row>
    <row r="4709" spans="1:22" ht="14.25" customHeight="1" x14ac:dyDescent="0.3">
      <c r="A4709" s="57">
        <v>39350</v>
      </c>
      <c r="B4709" s="29">
        <v>16105</v>
      </c>
      <c r="C4709" s="29">
        <v>16164</v>
      </c>
      <c r="D4709" s="29">
        <v>78.313000000000002</v>
      </c>
      <c r="E4709" s="29">
        <v>114.78</v>
      </c>
      <c r="F4709" s="29">
        <v>1.4137999999999999</v>
      </c>
      <c r="G4709" s="29">
        <v>8.7119999999999993E-3</v>
      </c>
      <c r="H4709" s="29">
        <v>0.13308</v>
      </c>
      <c r="I4709" s="29"/>
      <c r="J4709" s="29">
        <v>2.0186000000000002</v>
      </c>
      <c r="K4709" s="29">
        <v>3.0342999999999998E-2</v>
      </c>
      <c r="L4709" s="29">
        <v>0.29099999999999998</v>
      </c>
      <c r="M4709" s="29">
        <v>0.10856</v>
      </c>
      <c r="N4709" s="29">
        <v>1.455E-2</v>
      </c>
      <c r="O4709" s="29">
        <v>0.88139999999999996</v>
      </c>
      <c r="P4709" s="29">
        <v>1.6498299999999999</v>
      </c>
      <c r="Q4709" s="29">
        <v>2.2069999999999999E-2</v>
      </c>
      <c r="R4709" s="29">
        <v>2.5163999999999999E-2</v>
      </c>
      <c r="S4709" s="29">
        <v>3.1299E-2</v>
      </c>
      <c r="T4709" s="29">
        <v>0.99619999999999997</v>
      </c>
      <c r="U4709" s="29">
        <v>0.10899200000000001</v>
      </c>
      <c r="V4709" s="29">
        <v>0.53839999999999999</v>
      </c>
    </row>
    <row r="4710" spans="1:22" ht="14.25" customHeight="1" x14ac:dyDescent="0.3">
      <c r="A4710" s="57">
        <v>39349</v>
      </c>
      <c r="B4710" s="29">
        <v>16140</v>
      </c>
      <c r="C4710" s="29">
        <v>16166</v>
      </c>
      <c r="D4710" s="29">
        <v>78.527000000000001</v>
      </c>
      <c r="E4710" s="29">
        <v>114.87</v>
      </c>
      <c r="F4710" s="29">
        <v>1.4087000000000001</v>
      </c>
      <c r="G4710" s="29">
        <v>8.7060000000000002E-3</v>
      </c>
      <c r="H4710" s="29">
        <v>0.13313</v>
      </c>
      <c r="I4710" s="29"/>
      <c r="J4710" s="29">
        <v>2.0223</v>
      </c>
      <c r="K4710" s="29">
        <v>3.0342999999999998E-2</v>
      </c>
      <c r="L4710" s="29">
        <v>0.29170000000000001</v>
      </c>
      <c r="M4710" s="29">
        <v>0.10875</v>
      </c>
      <c r="N4710" s="29">
        <v>1.456E-2</v>
      </c>
      <c r="O4710" s="29">
        <v>0.88109999999999999</v>
      </c>
      <c r="P4710" s="29">
        <v>1.64042</v>
      </c>
      <c r="Q4710" s="29">
        <v>2.206E-2</v>
      </c>
      <c r="R4710" s="29">
        <v>2.5122999999999999E-2</v>
      </c>
      <c r="S4710" s="29">
        <v>3.125E-2</v>
      </c>
      <c r="T4710" s="29">
        <v>0.99780000000000002</v>
      </c>
      <c r="U4710" s="29">
        <v>0.109338</v>
      </c>
      <c r="V4710" s="29">
        <v>0.5343</v>
      </c>
    </row>
    <row r="4711" spans="1:22" ht="14.25" customHeight="1" x14ac:dyDescent="0.3">
      <c r="A4711" s="57">
        <v>39346</v>
      </c>
      <c r="B4711" s="29">
        <v>16180</v>
      </c>
      <c r="C4711" s="29">
        <v>16165</v>
      </c>
      <c r="D4711" s="29">
        <v>78.596999999999994</v>
      </c>
      <c r="E4711" s="29">
        <v>115.5</v>
      </c>
      <c r="F4711" s="29">
        <v>1.4091</v>
      </c>
      <c r="G4711" s="29">
        <v>8.6569999999999998E-3</v>
      </c>
      <c r="H4711" s="29">
        <v>0.13327</v>
      </c>
      <c r="I4711" s="29"/>
      <c r="J4711" s="29">
        <v>2.0203000000000002</v>
      </c>
      <c r="K4711" s="29">
        <v>3.0335999999999998E-2</v>
      </c>
      <c r="L4711" s="29">
        <v>0.29010000000000002</v>
      </c>
      <c r="M4711" s="29">
        <v>0.10854</v>
      </c>
      <c r="N4711" s="29">
        <v>1.455E-2</v>
      </c>
      <c r="O4711" s="29">
        <v>0.88080000000000003</v>
      </c>
      <c r="P4711" s="29">
        <v>1.64042</v>
      </c>
      <c r="Q4711" s="29">
        <v>2.2119E-2</v>
      </c>
      <c r="R4711" s="29">
        <v>2.5100000000000001E-2</v>
      </c>
      <c r="S4711" s="29">
        <v>3.1357999999999997E-2</v>
      </c>
      <c r="T4711" s="29">
        <v>0.99919999999999998</v>
      </c>
      <c r="U4711" s="29">
        <v>0.109141</v>
      </c>
      <c r="V4711" s="29">
        <v>0.53580000000000005</v>
      </c>
    </row>
    <row r="4712" spans="1:22" ht="14.25" customHeight="1" x14ac:dyDescent="0.3">
      <c r="A4712" s="57">
        <v>39345</v>
      </c>
      <c r="B4712" s="29">
        <v>16187</v>
      </c>
      <c r="C4712" s="29">
        <v>16167</v>
      </c>
      <c r="D4712" s="29">
        <v>78.581999999999994</v>
      </c>
      <c r="E4712" s="29">
        <v>114.76</v>
      </c>
      <c r="F4712" s="29">
        <v>1.4064000000000001</v>
      </c>
      <c r="G4712" s="29">
        <v>8.7150000000000005E-3</v>
      </c>
      <c r="H4712" s="29">
        <v>0.13306000000000001</v>
      </c>
      <c r="I4712" s="29"/>
      <c r="J4712" s="29">
        <v>2.0076999999999998</v>
      </c>
      <c r="K4712" s="29">
        <v>3.0238999999999999E-2</v>
      </c>
      <c r="L4712" s="29">
        <v>0.29010000000000002</v>
      </c>
      <c r="M4712" s="29">
        <v>0.10859000000000001</v>
      </c>
      <c r="N4712" s="29">
        <v>1.455E-2</v>
      </c>
      <c r="O4712" s="29">
        <v>0.88109999999999999</v>
      </c>
      <c r="P4712" s="29">
        <v>1.6498900000000001</v>
      </c>
      <c r="Q4712" s="29">
        <v>2.2055999999999999E-2</v>
      </c>
      <c r="R4712" s="29">
        <v>2.5163999999999999E-2</v>
      </c>
      <c r="S4712" s="29">
        <v>3.1348000000000001E-2</v>
      </c>
      <c r="T4712" s="29">
        <v>0.99760000000000004</v>
      </c>
      <c r="U4712" s="29">
        <v>0.10881399999999999</v>
      </c>
      <c r="V4712" s="29">
        <v>0.53310000000000002</v>
      </c>
    </row>
    <row r="4713" spans="1:22" ht="14.25" customHeight="1" x14ac:dyDescent="0.3">
      <c r="A4713" s="57">
        <v>39344</v>
      </c>
      <c r="B4713" s="29">
        <v>16229</v>
      </c>
      <c r="C4713" s="29">
        <v>16169</v>
      </c>
      <c r="D4713" s="29">
        <v>79.3</v>
      </c>
      <c r="E4713" s="29">
        <v>116.1</v>
      </c>
      <c r="F4713" s="29">
        <v>1.3956999999999999</v>
      </c>
      <c r="G4713" s="29">
        <v>8.6140000000000001E-3</v>
      </c>
      <c r="H4713" s="29">
        <v>0.13305</v>
      </c>
      <c r="I4713" s="29"/>
      <c r="J4713" s="29">
        <v>2.0007999999999999</v>
      </c>
      <c r="K4713" s="29">
        <v>3.0221000000000001E-2</v>
      </c>
      <c r="L4713" s="29">
        <v>0.29010000000000002</v>
      </c>
      <c r="M4713" s="29">
        <v>0.10803</v>
      </c>
      <c r="N4713" s="29">
        <v>1.455E-2</v>
      </c>
      <c r="O4713" s="29">
        <v>0.88109999999999999</v>
      </c>
      <c r="P4713" s="29">
        <v>1.6496900000000001</v>
      </c>
      <c r="Q4713" s="29">
        <v>2.2075000000000001E-2</v>
      </c>
      <c r="R4713" s="29">
        <v>2.4878999999999998E-2</v>
      </c>
      <c r="S4713" s="29">
        <v>3.1269999999999999E-2</v>
      </c>
      <c r="T4713" s="29">
        <v>0.98509999999999998</v>
      </c>
      <c r="U4713" s="29">
        <v>0.10846</v>
      </c>
      <c r="V4713" s="29">
        <v>0.5343</v>
      </c>
    </row>
    <row r="4714" spans="1:22" ht="14.25" customHeight="1" x14ac:dyDescent="0.3">
      <c r="A4714" s="57">
        <v>39343</v>
      </c>
      <c r="B4714" s="29">
        <v>16228</v>
      </c>
      <c r="C4714" s="29">
        <v>16166</v>
      </c>
      <c r="D4714" s="29">
        <v>79.209000000000003</v>
      </c>
      <c r="E4714" s="29">
        <v>116.08</v>
      </c>
      <c r="F4714" s="29">
        <v>1.3984000000000001</v>
      </c>
      <c r="G4714" s="29">
        <v>8.6149999999999994E-3</v>
      </c>
      <c r="H4714" s="29">
        <v>0.13292999999999999</v>
      </c>
      <c r="I4714" s="29"/>
      <c r="J4714" s="29">
        <v>2.0131000000000001</v>
      </c>
      <c r="K4714" s="29">
        <v>3.0193000000000001E-2</v>
      </c>
      <c r="L4714" s="29">
        <v>0.28870000000000001</v>
      </c>
      <c r="M4714" s="29">
        <v>0.10798000000000001</v>
      </c>
      <c r="N4714" s="29">
        <v>1.456E-2</v>
      </c>
      <c r="O4714" s="29">
        <v>0.88029999999999997</v>
      </c>
      <c r="P4714" s="29">
        <v>1.6496200000000001</v>
      </c>
      <c r="Q4714" s="29">
        <v>2.1673000000000001E-2</v>
      </c>
      <c r="R4714" s="29">
        <v>2.4707E-2</v>
      </c>
      <c r="S4714" s="29">
        <v>3.1348000000000001E-2</v>
      </c>
      <c r="T4714" s="29">
        <v>0.98729999999999996</v>
      </c>
      <c r="U4714" s="29">
        <v>0.106667</v>
      </c>
      <c r="V4714" s="29">
        <v>0.53420000000000001</v>
      </c>
    </row>
    <row r="4715" spans="1:22" ht="14.25" customHeight="1" x14ac:dyDescent="0.3">
      <c r="A4715" s="57">
        <v>39342</v>
      </c>
      <c r="B4715" s="29">
        <v>16231</v>
      </c>
      <c r="C4715" s="29">
        <v>16165</v>
      </c>
      <c r="D4715" s="29">
        <v>79.72</v>
      </c>
      <c r="E4715" s="29">
        <v>115.12</v>
      </c>
      <c r="F4715" s="29">
        <v>1.3867</v>
      </c>
      <c r="G4715" s="29">
        <v>8.6859999999999993E-3</v>
      </c>
      <c r="H4715" s="29">
        <v>0.13291</v>
      </c>
      <c r="I4715" s="29"/>
      <c r="J4715" s="29">
        <v>1.9946999999999999</v>
      </c>
      <c r="K4715" s="29">
        <v>3.0195E-2</v>
      </c>
      <c r="L4715" s="29">
        <v>0.28670000000000001</v>
      </c>
      <c r="M4715" s="29">
        <v>0.10753</v>
      </c>
      <c r="N4715" s="29">
        <v>1.456E-2</v>
      </c>
      <c r="O4715" s="29">
        <v>0.88109999999999999</v>
      </c>
      <c r="P4715" s="29">
        <v>1.64042</v>
      </c>
      <c r="Q4715" s="29">
        <v>2.1561E-2</v>
      </c>
      <c r="R4715" s="29">
        <v>2.4660999999999999E-2</v>
      </c>
      <c r="S4715" s="29">
        <v>3.1153E-2</v>
      </c>
      <c r="T4715" s="29">
        <v>0.97319999999999995</v>
      </c>
      <c r="U4715" s="29">
        <v>0.10652499999999999</v>
      </c>
      <c r="V4715" s="29">
        <v>0.52059999999999995</v>
      </c>
    </row>
    <row r="4716" spans="1:22" ht="14.25" customHeight="1" x14ac:dyDescent="0.3">
      <c r="A4716" s="57">
        <v>39339</v>
      </c>
      <c r="B4716" s="29">
        <v>16241</v>
      </c>
      <c r="C4716" s="29">
        <v>16165</v>
      </c>
      <c r="D4716" s="29">
        <v>79.617000000000004</v>
      </c>
      <c r="E4716" s="29">
        <v>115.37</v>
      </c>
      <c r="F4716" s="29">
        <v>1.3875</v>
      </c>
      <c r="G4716" s="29">
        <v>8.6689999999999996E-3</v>
      </c>
      <c r="H4716" s="29">
        <v>0.13305</v>
      </c>
      <c r="I4716" s="29"/>
      <c r="J4716" s="29">
        <v>2.0074000000000001</v>
      </c>
      <c r="K4716" s="29">
        <v>3.023E-2</v>
      </c>
      <c r="L4716" s="29">
        <v>0.28760000000000002</v>
      </c>
      <c r="M4716" s="29">
        <v>0.10772</v>
      </c>
      <c r="N4716" s="29">
        <v>1.456E-2</v>
      </c>
      <c r="O4716" s="29">
        <v>0.8821</v>
      </c>
      <c r="P4716" s="29">
        <v>1.6473199999999999</v>
      </c>
      <c r="Q4716" s="29">
        <v>2.1575E-2</v>
      </c>
      <c r="R4716" s="29">
        <v>2.4729999999999999E-2</v>
      </c>
      <c r="S4716" s="29">
        <v>3.1299E-2</v>
      </c>
      <c r="T4716" s="29">
        <v>0.97089999999999999</v>
      </c>
      <c r="U4716" s="29">
        <v>0.106587</v>
      </c>
      <c r="V4716" s="29">
        <v>0.5262</v>
      </c>
    </row>
    <row r="4717" spans="1:22" ht="14.25" customHeight="1" x14ac:dyDescent="0.3">
      <c r="A4717" s="57">
        <v>39338</v>
      </c>
      <c r="B4717" s="29">
        <v>16243</v>
      </c>
      <c r="C4717" s="29">
        <v>16166</v>
      </c>
      <c r="D4717" s="29">
        <v>79.513000000000005</v>
      </c>
      <c r="E4717" s="29">
        <v>115.09</v>
      </c>
      <c r="F4717" s="29">
        <v>1.3885000000000001</v>
      </c>
      <c r="G4717" s="29">
        <v>8.6890000000000005E-3</v>
      </c>
      <c r="H4717" s="29">
        <v>0.13314999999999999</v>
      </c>
      <c r="I4717" s="29"/>
      <c r="J4717" s="29">
        <v>2.0251999999999999</v>
      </c>
      <c r="K4717" s="29">
        <v>3.0228000000000001E-2</v>
      </c>
      <c r="L4717" s="29">
        <v>0.28739999999999999</v>
      </c>
      <c r="M4717" s="29">
        <v>0.10774</v>
      </c>
      <c r="N4717" s="29">
        <v>1.456E-2</v>
      </c>
      <c r="O4717" s="29">
        <v>0.88249999999999995</v>
      </c>
      <c r="P4717" s="29">
        <v>1.6466400000000001</v>
      </c>
      <c r="Q4717" s="29">
        <v>2.1533E-2</v>
      </c>
      <c r="R4717" s="29">
        <v>2.4728E-2</v>
      </c>
      <c r="S4717" s="29">
        <v>3.1153E-2</v>
      </c>
      <c r="T4717" s="29">
        <v>0.96699999999999997</v>
      </c>
      <c r="U4717" s="29">
        <v>0.10638300000000001</v>
      </c>
      <c r="V4717" s="29">
        <v>0.52370000000000005</v>
      </c>
    </row>
    <row r="4718" spans="1:22" ht="14.25" customHeight="1" x14ac:dyDescent="0.3">
      <c r="A4718" s="57">
        <v>39337</v>
      </c>
      <c r="B4718" s="29">
        <v>16237</v>
      </c>
      <c r="C4718" s="29">
        <v>16164</v>
      </c>
      <c r="D4718" s="29">
        <v>79.364999999999995</v>
      </c>
      <c r="E4718" s="29">
        <v>114.26</v>
      </c>
      <c r="F4718" s="29">
        <v>1.3904000000000001</v>
      </c>
      <c r="G4718" s="29">
        <v>8.7519999999999994E-3</v>
      </c>
      <c r="H4718" s="29">
        <v>0.13295000000000001</v>
      </c>
      <c r="I4718" s="29"/>
      <c r="J4718" s="29">
        <v>2.0291000000000001</v>
      </c>
      <c r="K4718" s="29">
        <v>3.0228000000000001E-2</v>
      </c>
      <c r="L4718" s="29">
        <v>0.28660000000000002</v>
      </c>
      <c r="M4718" s="29">
        <v>0.10734</v>
      </c>
      <c r="N4718" s="29">
        <v>1.456E-2</v>
      </c>
      <c r="O4718" s="29">
        <v>0.88260000000000005</v>
      </c>
      <c r="P4718" s="29">
        <v>1.6433899999999999</v>
      </c>
      <c r="Q4718" s="29">
        <v>2.1432E-2</v>
      </c>
      <c r="R4718" s="29">
        <v>2.4728E-2</v>
      </c>
      <c r="S4718" s="29">
        <v>3.1104E-2</v>
      </c>
      <c r="T4718" s="29">
        <v>0.96450000000000002</v>
      </c>
      <c r="U4718" s="29">
        <v>0.105932</v>
      </c>
      <c r="V4718" s="29">
        <v>0.52249999999999996</v>
      </c>
    </row>
    <row r="4719" spans="1:22" ht="14.25" customHeight="1" x14ac:dyDescent="0.3">
      <c r="A4719" s="57">
        <v>39336</v>
      </c>
      <c r="B4719" s="29">
        <v>16242</v>
      </c>
      <c r="C4719" s="29">
        <v>16162</v>
      </c>
      <c r="D4719" s="29">
        <v>79.703999999999994</v>
      </c>
      <c r="E4719" s="29">
        <v>114.27</v>
      </c>
      <c r="F4719" s="29">
        <v>1.3838999999999999</v>
      </c>
      <c r="G4719" s="29">
        <v>8.7510000000000001E-3</v>
      </c>
      <c r="H4719" s="29">
        <v>0.13288</v>
      </c>
      <c r="I4719" s="29"/>
      <c r="J4719" s="29">
        <v>2.0333000000000001</v>
      </c>
      <c r="K4719" s="29">
        <v>3.0216E-2</v>
      </c>
      <c r="L4719" s="29">
        <v>0.28510000000000002</v>
      </c>
      <c r="M4719" s="29">
        <v>0.10680000000000001</v>
      </c>
      <c r="N4719" s="29">
        <v>1.456E-2</v>
      </c>
      <c r="O4719" s="29">
        <v>0.88280000000000003</v>
      </c>
      <c r="P4719" s="29">
        <v>1.6490800000000001</v>
      </c>
      <c r="Q4719" s="29">
        <v>2.1308000000000001E-2</v>
      </c>
      <c r="R4719" s="29">
        <v>2.4657999999999999E-2</v>
      </c>
      <c r="S4719" s="29">
        <v>3.1056E-2</v>
      </c>
      <c r="T4719" s="29">
        <v>0.95920000000000005</v>
      </c>
      <c r="U4719" s="29">
        <v>0.106327</v>
      </c>
      <c r="V4719" s="29">
        <v>0.51849999999999996</v>
      </c>
    </row>
    <row r="4720" spans="1:22" ht="14.25" customHeight="1" x14ac:dyDescent="0.3">
      <c r="A4720" s="57">
        <v>39335</v>
      </c>
      <c r="B4720" s="29">
        <v>16241</v>
      </c>
      <c r="C4720" s="29">
        <v>16163</v>
      </c>
      <c r="D4720" s="29">
        <v>79.816000000000003</v>
      </c>
      <c r="E4720" s="29">
        <v>113.72</v>
      </c>
      <c r="F4720" s="29">
        <v>1.3802000000000001</v>
      </c>
      <c r="G4720" s="29">
        <v>8.7939999999999997E-3</v>
      </c>
      <c r="H4720" s="29">
        <v>0.13292999999999999</v>
      </c>
      <c r="I4720" s="29"/>
      <c r="J4720" s="29">
        <v>2.0276999999999998</v>
      </c>
      <c r="K4720" s="29">
        <v>3.0237E-2</v>
      </c>
      <c r="L4720" s="29">
        <v>0.28449999999999998</v>
      </c>
      <c r="M4720" s="29">
        <v>0.10639</v>
      </c>
      <c r="N4720" s="29">
        <v>1.456E-2</v>
      </c>
      <c r="O4720" s="29">
        <v>0.88290000000000002</v>
      </c>
      <c r="P4720" s="29">
        <v>1.6488100000000001</v>
      </c>
      <c r="Q4720" s="29">
        <v>2.1446E-2</v>
      </c>
      <c r="R4720" s="29">
        <v>2.46E-2</v>
      </c>
      <c r="S4720" s="29">
        <v>3.0921000000000001E-2</v>
      </c>
      <c r="T4720" s="29">
        <v>0.95050000000000001</v>
      </c>
      <c r="U4720" s="29">
        <v>0.106045</v>
      </c>
      <c r="V4720" s="29">
        <v>0.5131</v>
      </c>
    </row>
    <row r="4721" spans="1:22" ht="14.25" customHeight="1" x14ac:dyDescent="0.3">
      <c r="A4721" s="57">
        <v>39332</v>
      </c>
      <c r="B4721" s="29">
        <v>16244</v>
      </c>
      <c r="C4721" s="29">
        <v>16165</v>
      </c>
      <c r="D4721" s="29">
        <v>79.959000000000003</v>
      </c>
      <c r="E4721" s="29">
        <v>113.38</v>
      </c>
      <c r="F4721" s="29">
        <v>1.3768</v>
      </c>
      <c r="G4721" s="29">
        <v>8.8190000000000004E-3</v>
      </c>
      <c r="H4721" s="29">
        <v>0.13263</v>
      </c>
      <c r="I4721" s="29"/>
      <c r="J4721" s="29">
        <v>2.0287000000000002</v>
      </c>
      <c r="K4721" s="29">
        <v>3.0252999999999999E-2</v>
      </c>
      <c r="L4721" s="29">
        <v>0.28489999999999999</v>
      </c>
      <c r="M4721" s="29">
        <v>0.10634</v>
      </c>
      <c r="N4721" s="29">
        <v>1.455E-2</v>
      </c>
      <c r="O4721" s="29">
        <v>0.88280000000000003</v>
      </c>
      <c r="P4721" s="29">
        <v>1.6484099999999999</v>
      </c>
      <c r="Q4721" s="29">
        <v>2.1423000000000001E-2</v>
      </c>
      <c r="R4721" s="29">
        <v>2.4582E-2</v>
      </c>
      <c r="S4721" s="29">
        <v>3.0561999999999999E-2</v>
      </c>
      <c r="T4721" s="29">
        <v>0.94779999999999998</v>
      </c>
      <c r="U4721" s="29">
        <v>0.106157</v>
      </c>
      <c r="V4721" s="29">
        <v>0.5101</v>
      </c>
    </row>
    <row r="4722" spans="1:22" ht="14.25" customHeight="1" x14ac:dyDescent="0.3">
      <c r="A4722" s="57">
        <v>39331</v>
      </c>
      <c r="B4722" s="29">
        <v>16245</v>
      </c>
      <c r="C4722" s="29">
        <v>16167</v>
      </c>
      <c r="D4722" s="29">
        <v>80.471999999999994</v>
      </c>
      <c r="E4722" s="29">
        <v>115.38</v>
      </c>
      <c r="F4722" s="29">
        <v>1.3691</v>
      </c>
      <c r="G4722" s="29">
        <v>8.6669999999999994E-3</v>
      </c>
      <c r="H4722" s="29">
        <v>0.13264000000000001</v>
      </c>
      <c r="I4722" s="29"/>
      <c r="J4722" s="29">
        <v>2.0238</v>
      </c>
      <c r="K4722" s="29">
        <v>3.0261E-2</v>
      </c>
      <c r="L4722" s="29">
        <v>0.28520000000000001</v>
      </c>
      <c r="M4722" s="29">
        <v>0.10647</v>
      </c>
      <c r="N4722" s="29">
        <v>1.455E-2</v>
      </c>
      <c r="O4722" s="29">
        <v>0.88260000000000005</v>
      </c>
      <c r="P4722" s="29">
        <v>1.6498900000000001</v>
      </c>
      <c r="Q4722" s="29">
        <v>2.1468000000000001E-2</v>
      </c>
      <c r="R4722" s="29">
        <v>2.4517000000000001E-2</v>
      </c>
      <c r="S4722" s="29">
        <v>3.0721999999999999E-2</v>
      </c>
      <c r="T4722" s="29">
        <v>0.95050000000000001</v>
      </c>
      <c r="U4722" s="29">
        <v>0.10627</v>
      </c>
      <c r="V4722" s="29">
        <v>0.51390000000000002</v>
      </c>
    </row>
    <row r="4723" spans="1:22" ht="14.25" customHeight="1" x14ac:dyDescent="0.3">
      <c r="A4723" s="57">
        <v>39330</v>
      </c>
      <c r="B4723" s="29">
        <v>16244</v>
      </c>
      <c r="C4723" s="29">
        <v>16164</v>
      </c>
      <c r="D4723" s="29">
        <v>80.622</v>
      </c>
      <c r="E4723" s="29">
        <v>115.28</v>
      </c>
      <c r="F4723" s="29">
        <v>1.3646</v>
      </c>
      <c r="G4723" s="29">
        <v>8.6750000000000004E-3</v>
      </c>
      <c r="H4723" s="29">
        <v>0.13236000000000001</v>
      </c>
      <c r="I4723" s="29"/>
      <c r="J4723" s="29">
        <v>2.0196000000000001</v>
      </c>
      <c r="K4723" s="29">
        <v>3.0256999999999999E-2</v>
      </c>
      <c r="L4723" s="29">
        <v>0.2848</v>
      </c>
      <c r="M4723" s="29">
        <v>0.10629</v>
      </c>
      <c r="N4723" s="29">
        <v>1.456E-2</v>
      </c>
      <c r="O4723" s="29">
        <v>0.88300000000000001</v>
      </c>
      <c r="P4723" s="29">
        <v>1.64568</v>
      </c>
      <c r="Q4723" s="29">
        <v>2.1389999999999999E-2</v>
      </c>
      <c r="R4723" s="29">
        <v>2.4414000000000002E-2</v>
      </c>
      <c r="S4723" s="29">
        <v>3.0693999999999999E-2</v>
      </c>
      <c r="T4723" s="29">
        <v>0.94889999999999997</v>
      </c>
      <c r="U4723" s="29">
        <v>0.106304</v>
      </c>
      <c r="V4723" s="29">
        <v>0.50890000000000002</v>
      </c>
    </row>
    <row r="4724" spans="1:22" ht="14.25" customHeight="1" x14ac:dyDescent="0.3">
      <c r="A4724" s="57">
        <v>39329</v>
      </c>
      <c r="B4724" s="29">
        <v>16242</v>
      </c>
      <c r="C4724" s="29">
        <v>16162</v>
      </c>
      <c r="D4724" s="29">
        <v>80.88</v>
      </c>
      <c r="E4724" s="29">
        <v>116.33</v>
      </c>
      <c r="F4724" s="29">
        <v>1.3605</v>
      </c>
      <c r="G4724" s="29">
        <v>8.5959999999999995E-3</v>
      </c>
      <c r="H4724" s="29">
        <v>0.13242999999999999</v>
      </c>
      <c r="I4724" s="29"/>
      <c r="J4724" s="29">
        <v>2.0131000000000001</v>
      </c>
      <c r="K4724" s="29">
        <v>3.0266000000000001E-2</v>
      </c>
      <c r="L4724" s="29">
        <v>0.2848</v>
      </c>
      <c r="M4724" s="29">
        <v>0.10648000000000001</v>
      </c>
      <c r="N4724" s="29">
        <v>1.456E-2</v>
      </c>
      <c r="O4724" s="29">
        <v>0.88380000000000003</v>
      </c>
      <c r="P4724" s="29">
        <v>1.6450100000000001</v>
      </c>
      <c r="Q4724" s="29">
        <v>2.1413000000000001E-2</v>
      </c>
      <c r="R4724" s="29">
        <v>2.445E-2</v>
      </c>
      <c r="S4724" s="29">
        <v>3.0647000000000001E-2</v>
      </c>
      <c r="T4724" s="29">
        <v>0.95289999999999997</v>
      </c>
      <c r="U4724" s="29">
        <v>0.10695200000000001</v>
      </c>
      <c r="V4724" s="29">
        <v>0.5131</v>
      </c>
    </row>
    <row r="4725" spans="1:22" ht="14.25" customHeight="1" x14ac:dyDescent="0.3">
      <c r="A4725" s="57">
        <v>39328</v>
      </c>
      <c r="B4725" s="29">
        <v>16240</v>
      </c>
      <c r="C4725" s="29">
        <v>16160</v>
      </c>
      <c r="D4725" s="29">
        <v>80.813999999999993</v>
      </c>
      <c r="E4725" s="29">
        <v>115.97</v>
      </c>
      <c r="F4725" s="29">
        <v>1.3624000000000001</v>
      </c>
      <c r="G4725" s="29">
        <v>8.6230000000000005E-3</v>
      </c>
      <c r="H4725" s="29">
        <v>0.13256999999999999</v>
      </c>
      <c r="I4725" s="29"/>
      <c r="J4725" s="29">
        <v>2.0183</v>
      </c>
      <c r="K4725" s="29">
        <v>3.0289E-2</v>
      </c>
      <c r="L4725" s="29">
        <v>0.2853</v>
      </c>
      <c r="M4725" s="29">
        <v>0.10668999999999999</v>
      </c>
      <c r="N4725" s="29">
        <v>1.456E-2</v>
      </c>
      <c r="O4725" s="29">
        <v>0.88480000000000003</v>
      </c>
      <c r="P4725" s="29">
        <v>1.6447400000000001</v>
      </c>
      <c r="Q4725" s="29">
        <v>2.1471000000000001E-2</v>
      </c>
      <c r="R4725" s="29">
        <v>2.4473999999999999E-2</v>
      </c>
      <c r="S4725" s="29">
        <v>3.0931E-2</v>
      </c>
      <c r="T4725" s="29">
        <v>0.94979999999999998</v>
      </c>
      <c r="U4725" s="29">
        <v>0.106502</v>
      </c>
      <c r="V4725" s="29">
        <v>0.51160000000000005</v>
      </c>
    </row>
    <row r="4726" spans="1:22" ht="14.25" customHeight="1" x14ac:dyDescent="0.3">
      <c r="A4726" s="57">
        <v>39325</v>
      </c>
      <c r="B4726" s="29">
        <v>16240</v>
      </c>
      <c r="C4726" s="29">
        <v>16160</v>
      </c>
      <c r="D4726" s="29">
        <v>80.790999999999997</v>
      </c>
      <c r="E4726" s="29">
        <v>115.77</v>
      </c>
      <c r="F4726" s="29">
        <v>1.363</v>
      </c>
      <c r="G4726" s="29">
        <v>8.6379999999999998E-3</v>
      </c>
      <c r="H4726" s="29">
        <v>0.13252</v>
      </c>
      <c r="I4726" s="29"/>
      <c r="J4726" s="29">
        <v>2.0171000000000001</v>
      </c>
      <c r="K4726" s="29">
        <v>3.0284999999999999E-2</v>
      </c>
      <c r="L4726" s="29">
        <v>0.28510000000000002</v>
      </c>
      <c r="M4726" s="29">
        <v>0.10657</v>
      </c>
      <c r="N4726" s="29">
        <v>1.456E-2</v>
      </c>
      <c r="O4726" s="29">
        <v>0.88480000000000003</v>
      </c>
      <c r="P4726" s="29">
        <v>1.6466400000000001</v>
      </c>
      <c r="Q4726" s="29">
        <v>2.1486999999999999E-2</v>
      </c>
      <c r="R4726" s="29">
        <v>2.445E-2</v>
      </c>
      <c r="S4726" s="29">
        <v>3.0807000000000001E-2</v>
      </c>
      <c r="T4726" s="29">
        <v>0.94730000000000003</v>
      </c>
      <c r="U4726" s="29">
        <v>0.106457</v>
      </c>
      <c r="V4726" s="29">
        <v>0.50990000000000002</v>
      </c>
    </row>
    <row r="4727" spans="1:22" ht="14.25" customHeight="1" x14ac:dyDescent="0.3">
      <c r="A4727" s="57">
        <v>39324</v>
      </c>
      <c r="B4727" s="29">
        <v>16242</v>
      </c>
      <c r="C4727" s="29">
        <v>16163</v>
      </c>
      <c r="D4727" s="29">
        <v>80.793999999999997</v>
      </c>
      <c r="E4727" s="29">
        <v>115.86</v>
      </c>
      <c r="F4727" s="29">
        <v>1.3625</v>
      </c>
      <c r="G4727" s="29">
        <v>8.6309999999999998E-3</v>
      </c>
      <c r="H4727" s="29">
        <v>0.13256999999999999</v>
      </c>
      <c r="I4727" s="29"/>
      <c r="J4727" s="29">
        <v>2.0118</v>
      </c>
      <c r="K4727" s="29">
        <v>3.0238999999999999E-2</v>
      </c>
      <c r="L4727" s="29">
        <v>0.28549999999999998</v>
      </c>
      <c r="M4727" s="29">
        <v>0.10634</v>
      </c>
      <c r="N4727" s="29">
        <v>1.456E-2</v>
      </c>
      <c r="O4727" s="29">
        <v>0.88400000000000001</v>
      </c>
      <c r="P4727" s="29">
        <v>1.6462300000000001</v>
      </c>
      <c r="Q4727" s="29">
        <v>2.1363E-2</v>
      </c>
      <c r="R4727" s="29">
        <v>2.4287E-2</v>
      </c>
      <c r="S4727" s="29">
        <v>3.0769000000000001E-2</v>
      </c>
      <c r="T4727" s="29">
        <v>0.9446</v>
      </c>
      <c r="U4727" s="29">
        <v>0.106214</v>
      </c>
      <c r="V4727" s="29">
        <v>0.50760000000000005</v>
      </c>
    </row>
    <row r="4728" spans="1:22" ht="14.25" customHeight="1" x14ac:dyDescent="0.3">
      <c r="A4728" s="57">
        <v>39323</v>
      </c>
      <c r="B4728" s="29">
        <v>16241</v>
      </c>
      <c r="C4728" s="29">
        <v>16161</v>
      </c>
      <c r="D4728" s="29">
        <v>80.7</v>
      </c>
      <c r="E4728" s="29">
        <v>116.18</v>
      </c>
      <c r="F4728" s="29">
        <v>1.3676999999999999</v>
      </c>
      <c r="G4728" s="29">
        <v>8.6079999999999993E-3</v>
      </c>
      <c r="H4728" s="29">
        <v>0.13247</v>
      </c>
      <c r="I4728" s="29"/>
      <c r="J4728" s="29">
        <v>2.0177</v>
      </c>
      <c r="K4728" s="29">
        <v>3.0284999999999999E-2</v>
      </c>
      <c r="L4728" s="29">
        <v>0.2858</v>
      </c>
      <c r="M4728" s="29">
        <v>0.10614</v>
      </c>
      <c r="N4728" s="29">
        <v>1.456E-2</v>
      </c>
      <c r="O4728" s="29">
        <v>0.88380000000000003</v>
      </c>
      <c r="P4728" s="29">
        <v>1.6447400000000001</v>
      </c>
      <c r="Q4728" s="29">
        <v>2.1392999999999999E-2</v>
      </c>
      <c r="R4728" s="29">
        <v>2.4327999999999999E-2</v>
      </c>
      <c r="S4728" s="29">
        <v>3.0533999999999999E-2</v>
      </c>
      <c r="T4728" s="29">
        <v>0.94320000000000004</v>
      </c>
      <c r="U4728" s="29">
        <v>0.106491</v>
      </c>
      <c r="V4728" s="29">
        <v>0.50939999999999996</v>
      </c>
    </row>
    <row r="4729" spans="1:22" ht="14.25" customHeight="1" x14ac:dyDescent="0.3">
      <c r="A4729" s="57">
        <v>39322</v>
      </c>
      <c r="B4729" s="29">
        <v>16240</v>
      </c>
      <c r="C4729" s="29">
        <v>16159</v>
      </c>
      <c r="D4729" s="29">
        <v>80.756</v>
      </c>
      <c r="E4729" s="29">
        <v>114.27</v>
      </c>
      <c r="F4729" s="29">
        <v>1.3603000000000001</v>
      </c>
      <c r="G4729" s="29">
        <v>8.7510000000000001E-3</v>
      </c>
      <c r="H4729" s="29">
        <v>0.13234000000000001</v>
      </c>
      <c r="I4729" s="29"/>
      <c r="J4729" s="29">
        <v>2.0019999999999998</v>
      </c>
      <c r="K4729" s="29">
        <v>3.0294000000000001E-2</v>
      </c>
      <c r="L4729" s="29">
        <v>0.28560000000000002</v>
      </c>
      <c r="M4729" s="29">
        <v>0.10606</v>
      </c>
      <c r="N4729" s="29">
        <v>1.456E-2</v>
      </c>
      <c r="O4729" s="29">
        <v>0.88570000000000004</v>
      </c>
      <c r="P4729" s="29">
        <v>1.6439299999999999</v>
      </c>
      <c r="Q4729" s="29">
        <v>2.1357999999999999E-2</v>
      </c>
      <c r="R4729" s="29">
        <v>2.4289999999999999E-2</v>
      </c>
      <c r="S4729" s="29">
        <v>3.0675000000000001E-2</v>
      </c>
      <c r="T4729" s="29">
        <v>0.93969999999999998</v>
      </c>
      <c r="U4729" s="29">
        <v>0.105988</v>
      </c>
      <c r="V4729" s="29">
        <v>0.49680000000000002</v>
      </c>
    </row>
    <row r="4730" spans="1:22" ht="14.25" customHeight="1" x14ac:dyDescent="0.3">
      <c r="A4730" s="57">
        <v>39321</v>
      </c>
      <c r="B4730" s="29">
        <v>16238</v>
      </c>
      <c r="C4730" s="29">
        <v>16160</v>
      </c>
      <c r="D4730" s="29">
        <v>80.739000000000004</v>
      </c>
      <c r="E4730" s="29">
        <v>115.86</v>
      </c>
      <c r="F4730" s="29">
        <v>1.3647</v>
      </c>
      <c r="G4730" s="29">
        <v>8.6309999999999998E-3</v>
      </c>
      <c r="H4730" s="29">
        <v>0.13224</v>
      </c>
      <c r="I4730" s="29"/>
      <c r="J4730" s="29">
        <v>2.0122</v>
      </c>
      <c r="K4730" s="29">
        <v>3.0306E-2</v>
      </c>
      <c r="L4730" s="29">
        <v>0.28689999999999999</v>
      </c>
      <c r="M4730" s="29">
        <v>0.10638</v>
      </c>
      <c r="N4730" s="29">
        <v>1.456E-2</v>
      </c>
      <c r="O4730" s="29">
        <v>0.88570000000000004</v>
      </c>
      <c r="P4730" s="29">
        <v>1.6439299999999999</v>
      </c>
      <c r="Q4730" s="29">
        <v>2.1409000000000001E-2</v>
      </c>
      <c r="R4730" s="29">
        <v>2.4378E-2</v>
      </c>
      <c r="S4730" s="29">
        <v>3.0440999999999999E-2</v>
      </c>
      <c r="T4730" s="29">
        <v>0.94830000000000003</v>
      </c>
      <c r="U4730" s="29">
        <v>0.106667</v>
      </c>
      <c r="V4730" s="29">
        <v>0.51239999999999997</v>
      </c>
    </row>
    <row r="4731" spans="1:22" ht="14.25" customHeight="1" x14ac:dyDescent="0.3">
      <c r="A4731" s="57">
        <v>39318</v>
      </c>
      <c r="B4731" s="29">
        <v>16236</v>
      </c>
      <c r="C4731" s="29">
        <v>16158</v>
      </c>
      <c r="D4731" s="29">
        <v>80.667000000000002</v>
      </c>
      <c r="E4731" s="29">
        <v>116.45</v>
      </c>
      <c r="F4731" s="29">
        <v>1.3674999999999999</v>
      </c>
      <c r="G4731" s="29">
        <v>8.5880000000000001E-3</v>
      </c>
      <c r="H4731" s="29">
        <v>0.13214000000000001</v>
      </c>
      <c r="I4731" s="29"/>
      <c r="J4731" s="29">
        <v>2.0143</v>
      </c>
      <c r="K4731" s="29">
        <v>3.0276000000000001E-2</v>
      </c>
      <c r="L4731" s="29">
        <v>0.28760000000000002</v>
      </c>
      <c r="M4731" s="29">
        <v>0.10619000000000001</v>
      </c>
      <c r="N4731" s="29">
        <v>1.456E-2</v>
      </c>
      <c r="O4731" s="29">
        <v>0.88770000000000004</v>
      </c>
      <c r="P4731" s="29">
        <v>1.6479900000000001</v>
      </c>
      <c r="Q4731" s="29">
        <v>2.1423000000000001E-2</v>
      </c>
      <c r="R4731" s="29">
        <v>2.4343E-2</v>
      </c>
      <c r="S4731" s="29">
        <v>3.023E-2</v>
      </c>
      <c r="T4731" s="29">
        <v>0.95050000000000001</v>
      </c>
      <c r="U4731" s="29">
        <v>0.10627</v>
      </c>
      <c r="V4731" s="29">
        <v>0.51490000000000002</v>
      </c>
    </row>
    <row r="4732" spans="1:22" ht="14.25" customHeight="1" x14ac:dyDescent="0.3">
      <c r="A4732" s="57">
        <v>39317</v>
      </c>
      <c r="B4732" s="29">
        <v>16242</v>
      </c>
      <c r="C4732" s="29">
        <v>16163</v>
      </c>
      <c r="D4732" s="29">
        <v>81.144999999999996</v>
      </c>
      <c r="E4732" s="29">
        <v>116.2</v>
      </c>
      <c r="F4732" s="29">
        <v>1.3565</v>
      </c>
      <c r="G4732" s="29">
        <v>8.6070000000000001E-3</v>
      </c>
      <c r="H4732" s="29">
        <v>0.13181000000000001</v>
      </c>
      <c r="I4732" s="29"/>
      <c r="J4732" s="29">
        <v>2.0059</v>
      </c>
      <c r="K4732" s="29">
        <v>3.0318999999999999E-2</v>
      </c>
      <c r="L4732" s="29">
        <v>0.28739999999999999</v>
      </c>
      <c r="M4732" s="29">
        <v>0.10614999999999999</v>
      </c>
      <c r="N4732" s="29">
        <v>1.456E-2</v>
      </c>
      <c r="O4732" s="29">
        <v>0.8901</v>
      </c>
      <c r="P4732" s="29">
        <v>1.6501699999999999</v>
      </c>
      <c r="Q4732" s="29">
        <v>2.1441000000000002E-2</v>
      </c>
      <c r="R4732" s="29">
        <v>2.4365999999999999E-2</v>
      </c>
      <c r="S4732" s="29">
        <v>3.0693999999999999E-2</v>
      </c>
      <c r="T4732" s="29">
        <v>0.94950000000000001</v>
      </c>
      <c r="U4732" s="29">
        <v>0.106576</v>
      </c>
      <c r="V4732" s="29">
        <v>0.50360000000000005</v>
      </c>
    </row>
    <row r="4733" spans="1:22" ht="14.25" customHeight="1" x14ac:dyDescent="0.3">
      <c r="A4733" s="57">
        <v>39316</v>
      </c>
      <c r="B4733" s="29">
        <v>16247</v>
      </c>
      <c r="C4733" s="29">
        <v>16167</v>
      </c>
      <c r="D4733" s="29">
        <v>81.248999999999995</v>
      </c>
      <c r="E4733" s="29">
        <v>115.34</v>
      </c>
      <c r="F4733" s="29">
        <v>1.3543000000000001</v>
      </c>
      <c r="G4733" s="29">
        <v>8.6700000000000006E-3</v>
      </c>
      <c r="H4733" s="29">
        <v>0.13158</v>
      </c>
      <c r="I4733" s="29"/>
      <c r="J4733" s="29">
        <v>1.9927999999999999</v>
      </c>
      <c r="K4733" s="29">
        <v>3.0331E-2</v>
      </c>
      <c r="L4733" s="29">
        <v>0.28789999999999999</v>
      </c>
      <c r="M4733" s="29">
        <v>0.10609</v>
      </c>
      <c r="N4733" s="29">
        <v>1.456E-2</v>
      </c>
      <c r="O4733" s="29">
        <v>0.89129999999999998</v>
      </c>
      <c r="P4733" s="29">
        <v>1.6501699999999999</v>
      </c>
      <c r="Q4733" s="29">
        <v>2.1607999999999999E-2</v>
      </c>
      <c r="R4733" s="29">
        <v>2.4438000000000001E-2</v>
      </c>
      <c r="S4733" s="29">
        <v>3.0863999999999999E-2</v>
      </c>
      <c r="T4733" s="29">
        <v>0.9415</v>
      </c>
      <c r="U4733" s="29">
        <v>0.10649599999999999</v>
      </c>
      <c r="V4733" s="29">
        <v>0.50160000000000005</v>
      </c>
    </row>
    <row r="4734" spans="1:22" ht="14.25" customHeight="1" x14ac:dyDescent="0.3">
      <c r="A4734" s="57">
        <v>39315</v>
      </c>
      <c r="B4734" s="29">
        <v>16243</v>
      </c>
      <c r="C4734" s="29">
        <v>16171</v>
      </c>
      <c r="D4734" s="29">
        <v>81.492000000000004</v>
      </c>
      <c r="E4734" s="29">
        <v>114.44</v>
      </c>
      <c r="F4734" s="29">
        <v>1.3466</v>
      </c>
      <c r="G4734" s="29">
        <v>8.7390000000000002E-3</v>
      </c>
      <c r="H4734" s="29">
        <v>0.13167999999999999</v>
      </c>
      <c r="I4734" s="29"/>
      <c r="J4734" s="29">
        <v>1.9819</v>
      </c>
      <c r="K4734" s="29">
        <v>3.0266000000000001E-2</v>
      </c>
      <c r="L4734" s="29">
        <v>0.28589999999999999</v>
      </c>
      <c r="M4734" s="29">
        <v>0.10544000000000001</v>
      </c>
      <c r="N4734" s="29">
        <v>1.456E-2</v>
      </c>
      <c r="O4734" s="29">
        <v>0.8921</v>
      </c>
      <c r="P4734" s="29">
        <v>1.6509799999999999</v>
      </c>
      <c r="Q4734" s="29">
        <v>2.1389999999999999E-2</v>
      </c>
      <c r="R4734" s="29">
        <v>2.4313000000000001E-2</v>
      </c>
      <c r="S4734" s="29">
        <v>3.0404E-2</v>
      </c>
      <c r="T4734" s="29">
        <v>0.9415</v>
      </c>
      <c r="U4734" s="29">
        <v>0.105904</v>
      </c>
      <c r="V4734" s="29">
        <v>0.48820000000000002</v>
      </c>
    </row>
    <row r="4735" spans="1:22" ht="14.25" customHeight="1" x14ac:dyDescent="0.3">
      <c r="A4735" s="57">
        <v>39314</v>
      </c>
      <c r="B4735" s="29">
        <v>16247</v>
      </c>
      <c r="C4735" s="29">
        <v>16171</v>
      </c>
      <c r="D4735" s="29">
        <v>81.400000000000006</v>
      </c>
      <c r="E4735" s="29">
        <v>114.88</v>
      </c>
      <c r="F4735" s="29">
        <v>1.3473999999999999</v>
      </c>
      <c r="G4735" s="29">
        <v>8.7039999999999999E-3</v>
      </c>
      <c r="H4735" s="29">
        <v>0.13169</v>
      </c>
      <c r="I4735" s="29"/>
      <c r="J4735" s="29">
        <v>1.9878</v>
      </c>
      <c r="K4735" s="29">
        <v>3.04E-2</v>
      </c>
      <c r="L4735" s="29">
        <v>0.28639999999999999</v>
      </c>
      <c r="M4735" s="29">
        <v>0.10584</v>
      </c>
      <c r="N4735" s="29">
        <v>1.4579999999999999E-2</v>
      </c>
      <c r="O4735" s="29">
        <v>0.89259999999999995</v>
      </c>
      <c r="P4735" s="29">
        <v>1.6520699999999999</v>
      </c>
      <c r="Q4735" s="29">
        <v>2.137E-2</v>
      </c>
      <c r="R4735" s="29">
        <v>2.4396000000000001E-2</v>
      </c>
      <c r="S4735" s="29">
        <v>3.0505999999999998E-2</v>
      </c>
      <c r="T4735" s="29">
        <v>0.94769999999999999</v>
      </c>
      <c r="U4735" s="29">
        <v>0.105932</v>
      </c>
      <c r="V4735" s="29">
        <v>0.49070000000000003</v>
      </c>
    </row>
    <row r="4736" spans="1:22" ht="14.25" customHeight="1" x14ac:dyDescent="0.3">
      <c r="A4736" s="57">
        <v>39311</v>
      </c>
      <c r="B4736" s="29">
        <v>16254</v>
      </c>
      <c r="C4736" s="29">
        <v>16176</v>
      </c>
      <c r="D4736" s="29">
        <v>81.426000000000002</v>
      </c>
      <c r="E4736" s="29">
        <v>114.36</v>
      </c>
      <c r="F4736" s="29">
        <v>1.3474999999999999</v>
      </c>
      <c r="G4736" s="29">
        <v>8.744E-3</v>
      </c>
      <c r="H4736" s="29">
        <v>0.13161</v>
      </c>
      <c r="I4736" s="29"/>
      <c r="J4736" s="29">
        <v>1.9812000000000001</v>
      </c>
      <c r="K4736" s="29">
        <v>3.0436999999999999E-2</v>
      </c>
      <c r="L4736" s="29">
        <v>0.2843</v>
      </c>
      <c r="M4736" s="29">
        <v>0.10607999999999999</v>
      </c>
      <c r="N4736" s="29">
        <v>1.4590000000000001E-2</v>
      </c>
      <c r="O4736" s="29">
        <v>0.89270000000000005</v>
      </c>
      <c r="P4736" s="29">
        <v>1.65317</v>
      </c>
      <c r="Q4736" s="29">
        <v>2.1347000000000001E-2</v>
      </c>
      <c r="R4736" s="29">
        <v>2.4192999999999999E-2</v>
      </c>
      <c r="S4736" s="29">
        <v>2.9940000000000001E-2</v>
      </c>
      <c r="T4736" s="29">
        <v>0.94320000000000004</v>
      </c>
      <c r="U4736" s="29">
        <v>0.105708</v>
      </c>
      <c r="V4736" s="29">
        <v>0.49380000000000002</v>
      </c>
    </row>
    <row r="4737" spans="1:22" ht="14.25" customHeight="1" x14ac:dyDescent="0.3">
      <c r="A4737" s="57">
        <v>39310</v>
      </c>
      <c r="B4737" s="29">
        <v>16238</v>
      </c>
      <c r="C4737" s="29">
        <v>16176</v>
      </c>
      <c r="D4737" s="29">
        <v>81.728999999999999</v>
      </c>
      <c r="E4737" s="29">
        <v>113.89</v>
      </c>
      <c r="F4737" s="29">
        <v>1.3426</v>
      </c>
      <c r="G4737" s="29">
        <v>8.7799999999999996E-3</v>
      </c>
      <c r="H4737" s="29">
        <v>0.13184000000000001</v>
      </c>
      <c r="I4737" s="29"/>
      <c r="J4737" s="29">
        <v>1.9827999999999999</v>
      </c>
      <c r="K4737" s="29">
        <v>3.0175E-2</v>
      </c>
      <c r="L4737" s="29">
        <v>0.28489999999999999</v>
      </c>
      <c r="M4737" s="29">
        <v>0.10603</v>
      </c>
      <c r="N4737" s="29">
        <v>1.4590000000000001E-2</v>
      </c>
      <c r="O4737" s="29">
        <v>0.89290000000000003</v>
      </c>
      <c r="P4737" s="29">
        <v>1.65289</v>
      </c>
      <c r="Q4737" s="29">
        <v>2.1174999999999999E-2</v>
      </c>
      <c r="R4737" s="29">
        <v>2.4178000000000002E-2</v>
      </c>
      <c r="S4737" s="29">
        <v>3.0303E-2</v>
      </c>
      <c r="T4737" s="29">
        <v>0.92920000000000003</v>
      </c>
      <c r="U4737" s="29">
        <v>0.104658</v>
      </c>
      <c r="V4737" s="29">
        <v>0.48720000000000002</v>
      </c>
    </row>
    <row r="4738" spans="1:22" ht="14.25" customHeight="1" x14ac:dyDescent="0.3">
      <c r="A4738" s="57">
        <v>39309</v>
      </c>
      <c r="B4738" s="29">
        <v>16224</v>
      </c>
      <c r="C4738" s="29">
        <v>16173</v>
      </c>
      <c r="D4738" s="29">
        <v>81.822000000000003</v>
      </c>
      <c r="E4738" s="29">
        <v>116.61</v>
      </c>
      <c r="F4738" s="29">
        <v>1.3442000000000001</v>
      </c>
      <c r="G4738" s="29">
        <v>8.5760000000000003E-3</v>
      </c>
      <c r="H4738" s="29">
        <v>0.13177</v>
      </c>
      <c r="I4738" s="29"/>
      <c r="J4738" s="29">
        <v>1.9886999999999999</v>
      </c>
      <c r="K4738" s="29">
        <v>3.0266000000000001E-2</v>
      </c>
      <c r="L4738" s="29">
        <v>0.28589999999999999</v>
      </c>
      <c r="M4738" s="29">
        <v>0.10655000000000001</v>
      </c>
      <c r="N4738" s="29">
        <v>1.4579999999999999E-2</v>
      </c>
      <c r="O4738" s="29">
        <v>0.89300000000000002</v>
      </c>
      <c r="P4738" s="29">
        <v>1.6550800000000001</v>
      </c>
      <c r="Q4738" s="29">
        <v>2.1607999999999999E-2</v>
      </c>
      <c r="R4738" s="29">
        <v>2.4500999999999998E-2</v>
      </c>
      <c r="S4738" s="29">
        <v>3.0835999999999999E-2</v>
      </c>
      <c r="T4738" s="29">
        <v>0.92700000000000005</v>
      </c>
      <c r="U4738" s="29">
        <v>0.10627</v>
      </c>
      <c r="V4738" s="29">
        <v>0.48649999999999999</v>
      </c>
    </row>
    <row r="4739" spans="1:22" ht="14.25" customHeight="1" x14ac:dyDescent="0.3">
      <c r="A4739" s="57">
        <v>39308</v>
      </c>
      <c r="B4739" s="29">
        <v>16210</v>
      </c>
      <c r="C4739" s="29">
        <v>16170</v>
      </c>
      <c r="D4739" s="29">
        <v>81.489000000000004</v>
      </c>
      <c r="E4739" s="29">
        <v>117.58</v>
      </c>
      <c r="F4739" s="29">
        <v>1.3532999999999999</v>
      </c>
      <c r="G4739" s="29">
        <v>8.5050000000000004E-3</v>
      </c>
      <c r="H4739" s="29">
        <v>0.13192999999999999</v>
      </c>
      <c r="I4739" s="29"/>
      <c r="J4739" s="29">
        <v>1.9968999999999999</v>
      </c>
      <c r="K4739" s="29">
        <v>3.0294000000000001E-2</v>
      </c>
      <c r="L4739" s="29">
        <v>0.28670000000000001</v>
      </c>
      <c r="M4739" s="29">
        <v>0.10678</v>
      </c>
      <c r="N4739" s="29">
        <v>1.456E-2</v>
      </c>
      <c r="O4739" s="29">
        <v>0.8931</v>
      </c>
      <c r="P4739" s="29">
        <v>1.6548099999999999</v>
      </c>
      <c r="Q4739" s="29">
        <v>2.1753000000000002E-2</v>
      </c>
      <c r="R4739" s="29">
        <v>2.4549000000000001E-2</v>
      </c>
      <c r="S4739" s="29">
        <v>3.1516000000000002E-2</v>
      </c>
      <c r="T4739" s="29">
        <v>0.93689999999999996</v>
      </c>
      <c r="U4739" s="29">
        <v>0.106667</v>
      </c>
      <c r="V4739" s="29">
        <v>0.50119999999999998</v>
      </c>
    </row>
    <row r="4740" spans="1:22" ht="14.25" customHeight="1" x14ac:dyDescent="0.3">
      <c r="A4740" s="57">
        <v>39307</v>
      </c>
      <c r="B4740" s="29">
        <v>16205</v>
      </c>
      <c r="C4740" s="29">
        <v>16267</v>
      </c>
      <c r="D4740" s="29">
        <v>81.048000000000002</v>
      </c>
      <c r="E4740" s="29">
        <v>118.25</v>
      </c>
      <c r="F4740" s="29">
        <v>1.3613</v>
      </c>
      <c r="G4740" s="29">
        <v>8.4569999999999992E-3</v>
      </c>
      <c r="H4740" s="29">
        <v>0.13189999999999999</v>
      </c>
      <c r="I4740" s="29"/>
      <c r="J4740" s="29">
        <v>2.0125000000000002</v>
      </c>
      <c r="K4740" s="29">
        <v>3.0321000000000001E-2</v>
      </c>
      <c r="L4740" s="29">
        <v>0.28760000000000002</v>
      </c>
      <c r="M4740" s="29">
        <v>0.10759000000000001</v>
      </c>
      <c r="N4740" s="29">
        <v>1.4590000000000001E-2</v>
      </c>
      <c r="O4740" s="29">
        <v>0.89329999999999998</v>
      </c>
      <c r="P4740" s="29">
        <v>1.6548099999999999</v>
      </c>
      <c r="Q4740" s="29">
        <v>2.1895999999999999E-2</v>
      </c>
      <c r="R4740" s="29">
        <v>2.4655E-2</v>
      </c>
      <c r="S4740" s="29">
        <v>3.1796999999999999E-2</v>
      </c>
      <c r="T4740" s="29">
        <v>0.94879999999999998</v>
      </c>
      <c r="U4740" s="29">
        <v>0.10706599999999999</v>
      </c>
      <c r="V4740" s="29">
        <v>0.51149999999999995</v>
      </c>
    </row>
    <row r="4741" spans="1:22" ht="14.25" customHeight="1" x14ac:dyDescent="0.3">
      <c r="A4741" s="57">
        <v>39304</v>
      </c>
      <c r="B4741" s="29">
        <v>16186</v>
      </c>
      <c r="C4741" s="29">
        <v>16162</v>
      </c>
      <c r="D4741" s="29">
        <v>80.679000000000002</v>
      </c>
      <c r="E4741" s="29">
        <v>118.4</v>
      </c>
      <c r="F4741" s="29">
        <v>1.3693</v>
      </c>
      <c r="G4741" s="29">
        <v>8.4460000000000004E-3</v>
      </c>
      <c r="H4741" s="29">
        <v>0.13202</v>
      </c>
      <c r="I4741" s="29"/>
      <c r="J4741" s="29">
        <v>2.0232999999999999</v>
      </c>
      <c r="K4741" s="29">
        <v>3.0353999999999999E-2</v>
      </c>
      <c r="L4741" s="29">
        <v>0.28749999999999998</v>
      </c>
      <c r="M4741" s="29">
        <v>0.10774</v>
      </c>
      <c r="N4741" s="29">
        <v>1.4590000000000001E-2</v>
      </c>
      <c r="O4741" s="29">
        <v>0.89370000000000005</v>
      </c>
      <c r="P4741" s="29">
        <v>1.6548099999999999</v>
      </c>
      <c r="Q4741" s="29">
        <v>2.1860000000000001E-2</v>
      </c>
      <c r="R4741" s="29">
        <v>2.4608999999999999E-2</v>
      </c>
      <c r="S4741" s="29">
        <v>3.2051000000000003E-2</v>
      </c>
      <c r="T4741" s="29">
        <v>0.94940000000000002</v>
      </c>
      <c r="U4741" s="29">
        <v>0.106576</v>
      </c>
      <c r="V4741" s="29">
        <v>0.51270000000000004</v>
      </c>
    </row>
    <row r="4742" spans="1:22" ht="14.25" customHeight="1" x14ac:dyDescent="0.3">
      <c r="A4742" s="57">
        <v>39303</v>
      </c>
      <c r="B4742" s="29">
        <v>16175</v>
      </c>
      <c r="C4742" s="29">
        <v>16157</v>
      </c>
      <c r="D4742" s="29">
        <v>80.744</v>
      </c>
      <c r="E4742" s="29">
        <v>118.16</v>
      </c>
      <c r="F4742" s="29">
        <v>1.3677999999999999</v>
      </c>
      <c r="G4742" s="29">
        <v>8.463E-3</v>
      </c>
      <c r="H4742" s="29">
        <v>0.13203000000000001</v>
      </c>
      <c r="I4742" s="29"/>
      <c r="J4742" s="29">
        <v>2.0234000000000001</v>
      </c>
      <c r="K4742" s="29">
        <v>3.0367000000000002E-2</v>
      </c>
      <c r="L4742" s="29">
        <v>0.28789999999999999</v>
      </c>
      <c r="M4742" s="29">
        <v>0.10803</v>
      </c>
      <c r="N4742" s="29">
        <v>1.4590000000000001E-2</v>
      </c>
      <c r="O4742" s="29">
        <v>0.89370000000000005</v>
      </c>
      <c r="P4742" s="29">
        <v>1.6542600000000001</v>
      </c>
      <c r="Q4742" s="29">
        <v>2.1950999999999998E-2</v>
      </c>
      <c r="R4742" s="29">
        <v>2.4649000000000001E-2</v>
      </c>
      <c r="S4742" s="29">
        <v>3.2258000000000002E-2</v>
      </c>
      <c r="T4742" s="29">
        <v>0.94520000000000004</v>
      </c>
      <c r="U4742" s="29">
        <v>0.107067</v>
      </c>
      <c r="V4742" s="29">
        <v>0.51890000000000003</v>
      </c>
    </row>
    <row r="4743" spans="1:22" ht="14.25" customHeight="1" x14ac:dyDescent="0.3">
      <c r="A4743" s="57">
        <v>39302</v>
      </c>
      <c r="B4743" s="29">
        <v>16175</v>
      </c>
      <c r="C4743" s="29">
        <v>16156</v>
      </c>
      <c r="D4743" s="29">
        <v>80.343000000000004</v>
      </c>
      <c r="E4743" s="29">
        <v>119.73</v>
      </c>
      <c r="F4743" s="29">
        <v>1.3797999999999999</v>
      </c>
      <c r="G4743" s="29">
        <v>8.352E-3</v>
      </c>
      <c r="H4743" s="29">
        <v>0.13200000000000001</v>
      </c>
      <c r="I4743" s="29"/>
      <c r="J4743" s="29">
        <v>2.0371999999999999</v>
      </c>
      <c r="K4743" s="29">
        <v>3.0363000000000001E-2</v>
      </c>
      <c r="L4743" s="29">
        <v>0.2898</v>
      </c>
      <c r="M4743" s="29">
        <v>0.10822</v>
      </c>
      <c r="N4743" s="29">
        <v>1.46E-2</v>
      </c>
      <c r="O4743" s="29">
        <v>0.89390000000000003</v>
      </c>
      <c r="P4743" s="29">
        <v>1.6553599999999999</v>
      </c>
      <c r="Q4743" s="29">
        <v>2.2244E-2</v>
      </c>
      <c r="R4743" s="29">
        <v>2.4697E-2</v>
      </c>
      <c r="S4743" s="29">
        <v>3.2393999999999999E-2</v>
      </c>
      <c r="T4743" s="29">
        <v>0.95350000000000001</v>
      </c>
      <c r="U4743" s="29">
        <v>0.108225</v>
      </c>
      <c r="V4743" s="29">
        <v>0.53039999999999998</v>
      </c>
    </row>
    <row r="4744" spans="1:22" ht="14.25" customHeight="1" x14ac:dyDescent="0.3">
      <c r="A4744" s="57">
        <v>39301</v>
      </c>
      <c r="B4744" s="29">
        <v>16172</v>
      </c>
      <c r="C4744" s="29">
        <v>16153</v>
      </c>
      <c r="D4744" s="29">
        <v>80.478999999999999</v>
      </c>
      <c r="E4744" s="29">
        <v>118.84</v>
      </c>
      <c r="F4744" s="29">
        <v>1.3735999999999999</v>
      </c>
      <c r="G4744" s="29">
        <v>8.4150000000000006E-3</v>
      </c>
      <c r="H4744" s="29">
        <v>0.13211000000000001</v>
      </c>
      <c r="I4744" s="29"/>
      <c r="J4744" s="29">
        <v>2.0213000000000001</v>
      </c>
      <c r="K4744" s="29">
        <v>3.0367000000000002E-2</v>
      </c>
      <c r="L4744" s="29">
        <v>0.28820000000000001</v>
      </c>
      <c r="M4744" s="29">
        <v>0.1082</v>
      </c>
      <c r="N4744" s="29">
        <v>1.46E-2</v>
      </c>
      <c r="O4744" s="29">
        <v>0.89390000000000003</v>
      </c>
      <c r="P4744" s="29">
        <v>1.6556299999999999</v>
      </c>
      <c r="Q4744" s="29">
        <v>2.1999999999999999E-2</v>
      </c>
      <c r="R4744" s="29">
        <v>2.4743999999999999E-2</v>
      </c>
      <c r="S4744" s="29">
        <v>3.3223000000000003E-2</v>
      </c>
      <c r="T4744" s="29">
        <v>0.94779999999999998</v>
      </c>
      <c r="U4744" s="29">
        <v>0.10700900000000001</v>
      </c>
      <c r="V4744" s="29">
        <v>0.52529999999999999</v>
      </c>
    </row>
    <row r="4745" spans="1:22" ht="14.25" customHeight="1" x14ac:dyDescent="0.3">
      <c r="A4745" s="57">
        <v>39300</v>
      </c>
      <c r="B4745" s="29">
        <v>16163</v>
      </c>
      <c r="C4745" s="29">
        <v>16150</v>
      </c>
      <c r="D4745" s="29">
        <v>80.254999999999995</v>
      </c>
      <c r="E4745" s="29">
        <v>118.88</v>
      </c>
      <c r="F4745" s="29">
        <v>1.3793</v>
      </c>
      <c r="G4745" s="29">
        <v>8.4119999999999993E-3</v>
      </c>
      <c r="H4745" s="29">
        <v>0.13217000000000001</v>
      </c>
      <c r="I4745" s="29"/>
      <c r="J4745" s="29">
        <v>2.0312999999999999</v>
      </c>
      <c r="K4745" s="29">
        <v>3.0394999999999998E-2</v>
      </c>
      <c r="L4745" s="29">
        <v>0.28849999999999998</v>
      </c>
      <c r="M4745" s="29">
        <v>0.1085</v>
      </c>
      <c r="N4745" s="29">
        <v>1.46E-2</v>
      </c>
      <c r="O4745" s="29">
        <v>0.89329999999999998</v>
      </c>
      <c r="P4745" s="29">
        <v>1.6553599999999999</v>
      </c>
      <c r="Q4745" s="29">
        <v>2.2005E-2</v>
      </c>
      <c r="R4745" s="29">
        <v>2.4736999999999999E-2</v>
      </c>
      <c r="S4745" s="29">
        <v>3.3501000000000003E-2</v>
      </c>
      <c r="T4745" s="29">
        <v>0.95</v>
      </c>
      <c r="U4745" s="29">
        <v>0.107527</v>
      </c>
      <c r="V4745" s="29">
        <v>0.52649999999999997</v>
      </c>
    </row>
    <row r="4746" spans="1:22" ht="14.25" customHeight="1" x14ac:dyDescent="0.3">
      <c r="A4746" s="57">
        <v>39297</v>
      </c>
      <c r="B4746" s="29">
        <v>16160</v>
      </c>
      <c r="C4746" s="29">
        <v>16147</v>
      </c>
      <c r="D4746" s="29">
        <v>80.177000000000007</v>
      </c>
      <c r="E4746" s="29">
        <v>118.06</v>
      </c>
      <c r="F4746" s="29">
        <v>1.3773</v>
      </c>
      <c r="G4746" s="29">
        <v>8.4709999999999994E-3</v>
      </c>
      <c r="H4746" s="29">
        <v>0.13219</v>
      </c>
      <c r="I4746" s="29"/>
      <c r="J4746" s="29">
        <v>2.0409999999999999</v>
      </c>
      <c r="K4746" s="29">
        <v>3.0380999999999998E-2</v>
      </c>
      <c r="L4746" s="29">
        <v>0.28760000000000002</v>
      </c>
      <c r="M4746" s="29">
        <v>0.10811</v>
      </c>
      <c r="N4746" s="29">
        <v>1.46E-2</v>
      </c>
      <c r="O4746" s="29">
        <v>0.89410000000000001</v>
      </c>
      <c r="P4746" s="29">
        <v>1.6556299999999999</v>
      </c>
      <c r="Q4746" s="29">
        <v>2.1871999999999999E-2</v>
      </c>
      <c r="R4746" s="29">
        <v>2.4752E-2</v>
      </c>
      <c r="S4746" s="29">
        <v>3.3669999999999999E-2</v>
      </c>
      <c r="T4746" s="29">
        <v>0.94610000000000005</v>
      </c>
      <c r="U4746" s="29">
        <v>0.107124</v>
      </c>
      <c r="V4746" s="29">
        <v>0.52639999999999998</v>
      </c>
    </row>
    <row r="4747" spans="1:22" ht="14.25" customHeight="1" x14ac:dyDescent="0.3">
      <c r="A4747" s="57">
        <v>39296</v>
      </c>
      <c r="B4747" s="29">
        <v>16157</v>
      </c>
      <c r="C4747" s="29">
        <v>16144</v>
      </c>
      <c r="D4747" s="29">
        <v>80.712999999999994</v>
      </c>
      <c r="E4747" s="29">
        <v>119.21</v>
      </c>
      <c r="F4747" s="29">
        <v>1.3703000000000001</v>
      </c>
      <c r="G4747" s="29">
        <v>8.3890000000000006E-3</v>
      </c>
      <c r="H4747" s="29">
        <v>0.13205</v>
      </c>
      <c r="I4747" s="29"/>
      <c r="J4747" s="29">
        <v>2.0373000000000001</v>
      </c>
      <c r="K4747" s="29">
        <v>3.0418000000000001E-2</v>
      </c>
      <c r="L4747" s="29">
        <v>0.28910000000000002</v>
      </c>
      <c r="M4747" s="29">
        <v>0.10842</v>
      </c>
      <c r="N4747" s="29">
        <v>1.46E-2</v>
      </c>
      <c r="O4747" s="29">
        <v>0.89459999999999995</v>
      </c>
      <c r="P4747" s="29">
        <v>1.6556299999999999</v>
      </c>
      <c r="Q4747" s="29">
        <v>2.1950999999999998E-2</v>
      </c>
      <c r="R4747" s="29">
        <v>2.4749E-2</v>
      </c>
      <c r="S4747" s="29">
        <v>3.3422E-2</v>
      </c>
      <c r="T4747" s="29">
        <v>0.95030000000000003</v>
      </c>
      <c r="U4747" s="29">
        <v>0.107527</v>
      </c>
      <c r="V4747" s="29">
        <v>0.53400000000000003</v>
      </c>
    </row>
    <row r="4748" spans="1:22" ht="14.25" customHeight="1" x14ac:dyDescent="0.3">
      <c r="A4748" s="57">
        <v>39295</v>
      </c>
      <c r="B4748" s="29">
        <v>16150</v>
      </c>
      <c r="C4748" s="29">
        <v>16142</v>
      </c>
      <c r="D4748" s="29">
        <v>80.872</v>
      </c>
      <c r="E4748" s="29">
        <v>118.96</v>
      </c>
      <c r="F4748" s="29">
        <v>1.3667</v>
      </c>
      <c r="G4748" s="29">
        <v>8.4069999999999995E-3</v>
      </c>
      <c r="H4748" s="29">
        <v>0.13206000000000001</v>
      </c>
      <c r="I4748" s="29"/>
      <c r="J4748" s="29">
        <v>2.0325000000000002</v>
      </c>
      <c r="K4748" s="29">
        <v>3.0386E-2</v>
      </c>
      <c r="L4748" s="29">
        <v>0.28849999999999998</v>
      </c>
      <c r="M4748" s="29">
        <v>0.10821</v>
      </c>
      <c r="N4748" s="29">
        <v>1.46E-2</v>
      </c>
      <c r="O4748" s="29">
        <v>0.89470000000000005</v>
      </c>
      <c r="P4748" s="29">
        <v>1.6556299999999999</v>
      </c>
      <c r="Q4748" s="29">
        <v>2.1942E-2</v>
      </c>
      <c r="R4748" s="29">
        <v>2.47E-2</v>
      </c>
      <c r="S4748" s="29">
        <v>3.3501000000000003E-2</v>
      </c>
      <c r="T4748" s="29">
        <v>0.94679999999999997</v>
      </c>
      <c r="U4748" s="29">
        <v>0.10775899999999999</v>
      </c>
      <c r="V4748" s="29">
        <v>0.52849999999999997</v>
      </c>
    </row>
    <row r="4749" spans="1:22" ht="14.25" customHeight="1" x14ac:dyDescent="0.3">
      <c r="A4749" s="57">
        <v>39294</v>
      </c>
      <c r="B4749" s="29">
        <v>16140</v>
      </c>
      <c r="C4749" s="29">
        <v>16141</v>
      </c>
      <c r="D4749" s="29">
        <v>80.77</v>
      </c>
      <c r="E4749" s="29">
        <v>118.62</v>
      </c>
      <c r="F4749" s="29">
        <v>1.3684000000000001</v>
      </c>
      <c r="G4749" s="29">
        <v>8.4309999999999993E-3</v>
      </c>
      <c r="H4749" s="29">
        <v>0.13200000000000001</v>
      </c>
      <c r="I4749" s="29"/>
      <c r="J4749" s="29">
        <v>2.0312999999999999</v>
      </c>
      <c r="K4749" s="29">
        <v>3.0414E-2</v>
      </c>
      <c r="L4749" s="29">
        <v>0.28860000000000002</v>
      </c>
      <c r="M4749" s="29">
        <v>0.10857</v>
      </c>
      <c r="N4749" s="29">
        <v>1.46E-2</v>
      </c>
      <c r="O4749" s="29">
        <v>0.89470000000000005</v>
      </c>
      <c r="P4749" s="29">
        <v>1.6553599999999999</v>
      </c>
      <c r="Q4749" s="29">
        <v>2.2026E-2</v>
      </c>
      <c r="R4749" s="29">
        <v>2.4728E-2</v>
      </c>
      <c r="S4749" s="29">
        <v>3.3278000000000002E-2</v>
      </c>
      <c r="T4749" s="29">
        <v>0.93759999999999999</v>
      </c>
      <c r="U4749" s="29">
        <v>0.10834199999999999</v>
      </c>
      <c r="V4749" s="29">
        <v>0.53129999999999999</v>
      </c>
    </row>
    <row r="4750" spans="1:22" ht="14.25" customHeight="1" x14ac:dyDescent="0.3">
      <c r="A4750" s="57">
        <v>39293</v>
      </c>
      <c r="B4750" s="29">
        <v>16150</v>
      </c>
      <c r="C4750" s="29">
        <v>16140</v>
      </c>
      <c r="D4750" s="29">
        <v>80.849000000000004</v>
      </c>
      <c r="E4750" s="29">
        <v>119.06</v>
      </c>
      <c r="F4750" s="29">
        <v>1.3696999999999999</v>
      </c>
      <c r="G4750" s="29">
        <v>8.3990000000000002E-3</v>
      </c>
      <c r="H4750" s="29">
        <v>0.13211999999999999</v>
      </c>
      <c r="I4750" s="29"/>
      <c r="J4750" s="29">
        <v>2.0247000000000002</v>
      </c>
      <c r="K4750" s="29">
        <v>3.0456E-2</v>
      </c>
      <c r="L4750" s="29">
        <v>0.28920000000000001</v>
      </c>
      <c r="M4750" s="29">
        <v>0.10825</v>
      </c>
      <c r="N4750" s="29">
        <v>1.4590000000000001E-2</v>
      </c>
      <c r="O4750" s="29">
        <v>0.89459999999999995</v>
      </c>
      <c r="P4750" s="29">
        <v>1.6556299999999999</v>
      </c>
      <c r="Q4750" s="29">
        <v>2.1902999999999999E-2</v>
      </c>
      <c r="R4750" s="29">
        <v>2.4673E-2</v>
      </c>
      <c r="S4750" s="29">
        <v>3.3478000000000001E-2</v>
      </c>
      <c r="T4750" s="29">
        <v>0.93700000000000006</v>
      </c>
      <c r="U4750" s="29">
        <v>0.108401</v>
      </c>
      <c r="V4750" s="29">
        <v>0.53300000000000003</v>
      </c>
    </row>
    <row r="4751" spans="1:22" ht="14.25" customHeight="1" x14ac:dyDescent="0.3">
      <c r="A4751" s="57">
        <v>39290</v>
      </c>
      <c r="B4751" s="29">
        <v>16140</v>
      </c>
      <c r="C4751" s="29">
        <v>16139</v>
      </c>
      <c r="D4751" s="29">
        <v>80.945999999999998</v>
      </c>
      <c r="E4751" s="29">
        <v>118.63</v>
      </c>
      <c r="F4751" s="29">
        <v>1.3635999999999999</v>
      </c>
      <c r="G4751" s="29">
        <v>8.43E-3</v>
      </c>
      <c r="H4751" s="29">
        <v>0.13211000000000001</v>
      </c>
      <c r="I4751" s="29"/>
      <c r="J4751" s="29">
        <v>2.0242</v>
      </c>
      <c r="K4751" s="29">
        <v>3.0412999999999999E-2</v>
      </c>
      <c r="L4751" s="29">
        <v>0.28870000000000001</v>
      </c>
      <c r="M4751" s="29">
        <v>0.10825</v>
      </c>
      <c r="N4751" s="29">
        <v>1.4590000000000001E-2</v>
      </c>
      <c r="O4751" s="29">
        <v>0.89459999999999995</v>
      </c>
      <c r="P4751" s="29">
        <v>1.6554899999999999</v>
      </c>
      <c r="Q4751" s="29">
        <v>2.1905999999999998E-2</v>
      </c>
      <c r="R4751" s="29">
        <v>2.4631E-2</v>
      </c>
      <c r="S4751" s="29">
        <v>3.4494999999999998E-2</v>
      </c>
      <c r="T4751" s="29">
        <v>0.93969999999999998</v>
      </c>
      <c r="U4751" s="29">
        <v>0.108225</v>
      </c>
      <c r="V4751" s="29">
        <v>0.52800000000000002</v>
      </c>
    </row>
    <row r="4752" spans="1:22" ht="14.25" customHeight="1" x14ac:dyDescent="0.3">
      <c r="A4752" s="57">
        <v>39289</v>
      </c>
      <c r="B4752" s="29">
        <v>16142</v>
      </c>
      <c r="C4752" s="29">
        <v>16140</v>
      </c>
      <c r="D4752" s="29">
        <v>80.453000000000003</v>
      </c>
      <c r="E4752" s="29">
        <v>118.68</v>
      </c>
      <c r="F4752" s="29">
        <v>1.3747</v>
      </c>
      <c r="G4752" s="29">
        <v>8.4259999999999995E-3</v>
      </c>
      <c r="H4752" s="29">
        <v>0.13214000000000001</v>
      </c>
      <c r="I4752" s="29"/>
      <c r="J4752" s="29">
        <v>2.0491000000000001</v>
      </c>
      <c r="K4752" s="29">
        <v>3.0460000000000001E-2</v>
      </c>
      <c r="L4752" s="29">
        <v>0.28899999999999998</v>
      </c>
      <c r="M4752" s="29">
        <v>0.10847999999999999</v>
      </c>
      <c r="N4752" s="29">
        <v>1.4590000000000001E-2</v>
      </c>
      <c r="O4752" s="29">
        <v>0.89459999999999995</v>
      </c>
      <c r="P4752" s="29">
        <v>1.65577</v>
      </c>
      <c r="Q4752" s="29">
        <v>2.1867000000000001E-2</v>
      </c>
      <c r="R4752" s="29">
        <v>2.4788000000000001E-2</v>
      </c>
      <c r="S4752" s="29">
        <v>3.3568000000000001E-2</v>
      </c>
      <c r="T4752" s="29">
        <v>0.94910000000000005</v>
      </c>
      <c r="U4752" s="29">
        <v>0.108108</v>
      </c>
      <c r="V4752" s="29">
        <v>0.51919999999999999</v>
      </c>
    </row>
    <row r="4753" spans="1:22" ht="14.25" customHeight="1" x14ac:dyDescent="0.3">
      <c r="A4753" s="57">
        <v>39288</v>
      </c>
      <c r="B4753" s="29">
        <v>16135</v>
      </c>
      <c r="C4753" s="29">
        <v>16140</v>
      </c>
      <c r="D4753" s="29">
        <v>80.652000000000001</v>
      </c>
      <c r="E4753" s="29">
        <v>120.5</v>
      </c>
      <c r="F4753" s="29">
        <v>1.3722000000000001</v>
      </c>
      <c r="G4753" s="29">
        <v>8.2990000000000008E-3</v>
      </c>
      <c r="H4753" s="29">
        <v>0.13233</v>
      </c>
      <c r="I4753" s="29"/>
      <c r="J4753" s="29">
        <v>2.0537000000000001</v>
      </c>
      <c r="K4753" s="29">
        <v>3.0483E-2</v>
      </c>
      <c r="L4753" s="29">
        <v>0.29149999999999998</v>
      </c>
      <c r="M4753" s="29">
        <v>0.10911</v>
      </c>
      <c r="N4753" s="29">
        <v>1.457E-2</v>
      </c>
      <c r="O4753" s="29">
        <v>0.89490000000000003</v>
      </c>
      <c r="P4753" s="29">
        <v>1.6548799999999999</v>
      </c>
      <c r="Q4753" s="29">
        <v>2.2099000000000001E-2</v>
      </c>
      <c r="R4753" s="29">
        <v>2.4802000000000001E-2</v>
      </c>
      <c r="S4753" s="29">
        <v>3.3522999999999997E-2</v>
      </c>
      <c r="T4753" s="29">
        <v>0.95989999999999998</v>
      </c>
      <c r="U4753" s="29">
        <v>0.10958900000000001</v>
      </c>
      <c r="V4753" s="29">
        <v>0.53800000000000003</v>
      </c>
    </row>
    <row r="4754" spans="1:22" ht="14.25" customHeight="1" x14ac:dyDescent="0.3">
      <c r="A4754" s="57">
        <v>39287</v>
      </c>
      <c r="B4754" s="29">
        <v>16141</v>
      </c>
      <c r="C4754" s="29">
        <v>16139</v>
      </c>
      <c r="D4754" s="29">
        <v>80.076999999999998</v>
      </c>
      <c r="E4754" s="29">
        <v>120.26</v>
      </c>
      <c r="F4754" s="29">
        <v>1.3823000000000001</v>
      </c>
      <c r="G4754" s="29">
        <v>8.3160000000000005E-3</v>
      </c>
      <c r="H4754" s="29">
        <v>0.13217000000000001</v>
      </c>
      <c r="I4754" s="29"/>
      <c r="J4754" s="29">
        <v>2.0626000000000002</v>
      </c>
      <c r="K4754" s="29">
        <v>3.0497E-2</v>
      </c>
      <c r="L4754" s="29">
        <v>0.29320000000000002</v>
      </c>
      <c r="M4754" s="29">
        <v>0.10931</v>
      </c>
      <c r="N4754" s="29">
        <v>1.457E-2</v>
      </c>
      <c r="O4754" s="29">
        <v>0.89480000000000004</v>
      </c>
      <c r="P4754" s="29">
        <v>1.6554899999999999</v>
      </c>
      <c r="Q4754" s="29">
        <v>2.2272E-2</v>
      </c>
      <c r="R4754" s="29">
        <v>2.4841999999999999E-2</v>
      </c>
      <c r="S4754" s="29">
        <v>3.2883999999999997E-2</v>
      </c>
      <c r="T4754" s="29">
        <v>0.96550000000000002</v>
      </c>
      <c r="U4754" s="29">
        <v>0.109975</v>
      </c>
      <c r="V4754" s="29">
        <v>0.53590000000000004</v>
      </c>
    </row>
    <row r="4755" spans="1:22" ht="14.25" customHeight="1" x14ac:dyDescent="0.3">
      <c r="A4755" s="57">
        <v>39286</v>
      </c>
      <c r="B4755" s="29">
        <v>16137</v>
      </c>
      <c r="C4755" s="29">
        <v>16138</v>
      </c>
      <c r="D4755" s="29">
        <v>80.353999999999999</v>
      </c>
      <c r="E4755" s="29">
        <v>121.1</v>
      </c>
      <c r="F4755" s="29">
        <v>1.3807</v>
      </c>
      <c r="G4755" s="29">
        <v>8.2579999999999997E-3</v>
      </c>
      <c r="H4755" s="29">
        <v>0.13217999999999999</v>
      </c>
      <c r="I4755" s="29"/>
      <c r="J4755" s="29">
        <v>2.0592999999999999</v>
      </c>
      <c r="K4755" s="29">
        <v>3.0505999999999998E-2</v>
      </c>
      <c r="L4755" s="29">
        <v>0.29330000000000001</v>
      </c>
      <c r="M4755" s="29">
        <v>0.10927000000000001</v>
      </c>
      <c r="N4755" s="29">
        <v>1.4579999999999999E-2</v>
      </c>
      <c r="O4755" s="29">
        <v>0.89470000000000005</v>
      </c>
      <c r="P4755" s="29">
        <v>1.65577</v>
      </c>
      <c r="Q4755" s="29">
        <v>2.2221999999999999E-2</v>
      </c>
      <c r="R4755" s="29">
        <v>2.4819999999999998E-2</v>
      </c>
      <c r="S4755" s="29">
        <v>3.4095E-2</v>
      </c>
      <c r="T4755" s="29">
        <v>0.95520000000000005</v>
      </c>
      <c r="U4755" s="29">
        <v>0.11013199999999999</v>
      </c>
      <c r="V4755" s="29">
        <v>0.54379999999999995</v>
      </c>
    </row>
    <row r="4756" spans="1:22" ht="14.25" customHeight="1" x14ac:dyDescent="0.3">
      <c r="A4756" s="57">
        <v>39283</v>
      </c>
      <c r="B4756" s="29">
        <v>16137</v>
      </c>
      <c r="C4756" s="29">
        <v>16137</v>
      </c>
      <c r="D4756" s="29">
        <v>80.287999999999997</v>
      </c>
      <c r="E4756" s="29">
        <v>121.28</v>
      </c>
      <c r="F4756" s="29">
        <v>1.3827</v>
      </c>
      <c r="G4756" s="29">
        <v>8.2459999999999999E-3</v>
      </c>
      <c r="H4756" s="29">
        <v>0.13206000000000001</v>
      </c>
      <c r="I4756" s="29"/>
      <c r="J4756" s="29">
        <v>2.0560999999999998</v>
      </c>
      <c r="K4756" s="29">
        <v>3.0497E-2</v>
      </c>
      <c r="L4756" s="29">
        <v>0.29239999999999999</v>
      </c>
      <c r="M4756" s="29">
        <v>0.10928</v>
      </c>
      <c r="N4756" s="29">
        <v>1.4579999999999999E-2</v>
      </c>
      <c r="O4756" s="29">
        <v>0.89480000000000004</v>
      </c>
      <c r="P4756" s="29">
        <v>1.6545300000000001</v>
      </c>
      <c r="Q4756" s="29">
        <v>2.2175E-2</v>
      </c>
      <c r="R4756" s="29">
        <v>2.4799999999999999E-2</v>
      </c>
      <c r="S4756" s="29">
        <v>3.3389000000000002E-2</v>
      </c>
      <c r="T4756" s="29">
        <v>0.95350000000000001</v>
      </c>
      <c r="U4756" s="29">
        <v>0.10989</v>
      </c>
      <c r="V4756" s="29">
        <v>0.53879999999999995</v>
      </c>
    </row>
    <row r="4757" spans="1:22" ht="14.25" customHeight="1" x14ac:dyDescent="0.3">
      <c r="A4757" s="57">
        <v>39282</v>
      </c>
      <c r="B4757" s="29">
        <v>16140</v>
      </c>
      <c r="C4757" s="29">
        <v>16139</v>
      </c>
      <c r="D4757" s="29">
        <v>80.418999999999997</v>
      </c>
      <c r="E4757" s="29">
        <v>122.01</v>
      </c>
      <c r="F4757" s="29">
        <v>1.3804000000000001</v>
      </c>
      <c r="G4757" s="29">
        <v>8.1960000000000002E-3</v>
      </c>
      <c r="H4757" s="29">
        <v>0.13222</v>
      </c>
      <c r="I4757" s="29"/>
      <c r="J4757" s="29">
        <v>2.0489000000000002</v>
      </c>
      <c r="K4757" s="29">
        <v>3.0474000000000001E-2</v>
      </c>
      <c r="L4757" s="29">
        <v>0.29070000000000001</v>
      </c>
      <c r="M4757" s="29">
        <v>0.10927000000000001</v>
      </c>
      <c r="N4757" s="29">
        <v>1.4579999999999999E-2</v>
      </c>
      <c r="O4757" s="29">
        <v>0.89449999999999996</v>
      </c>
      <c r="P4757" s="29">
        <v>1.6548099999999999</v>
      </c>
      <c r="Q4757" s="29">
        <v>2.2221999999999999E-2</v>
      </c>
      <c r="R4757" s="29">
        <v>2.4773E-2</v>
      </c>
      <c r="S4757" s="29">
        <v>3.3211999999999998E-2</v>
      </c>
      <c r="T4757" s="29">
        <v>0.95840000000000003</v>
      </c>
      <c r="U4757" s="29">
        <v>0.110375</v>
      </c>
      <c r="V4757" s="29">
        <v>0.53749999999999998</v>
      </c>
    </row>
    <row r="4758" spans="1:22" ht="14.25" customHeight="1" x14ac:dyDescent="0.3">
      <c r="A4758" s="57">
        <v>39281</v>
      </c>
      <c r="B4758" s="29">
        <v>16135</v>
      </c>
      <c r="C4758" s="29">
        <v>16135</v>
      </c>
      <c r="D4758" s="29">
        <v>80.424000000000007</v>
      </c>
      <c r="E4758" s="29">
        <v>121.95</v>
      </c>
      <c r="F4758" s="29">
        <v>1.3803000000000001</v>
      </c>
      <c r="G4758" s="29">
        <v>8.2000000000000007E-3</v>
      </c>
      <c r="H4758" s="29">
        <v>0.13220999999999999</v>
      </c>
      <c r="I4758" s="29"/>
      <c r="J4758" s="29">
        <v>2.0528</v>
      </c>
      <c r="K4758" s="29">
        <v>3.0450999999999999E-2</v>
      </c>
      <c r="L4758" s="29">
        <v>0.29039999999999999</v>
      </c>
      <c r="M4758" s="29">
        <v>0.10908</v>
      </c>
      <c r="N4758" s="29">
        <v>1.4579999999999999E-2</v>
      </c>
      <c r="O4758" s="29">
        <v>0.89490000000000003</v>
      </c>
      <c r="P4758" s="29">
        <v>1.6500300000000001</v>
      </c>
      <c r="Q4758" s="29">
        <v>2.2100000000000002E-2</v>
      </c>
      <c r="R4758" s="29">
        <v>2.4750999999999999E-2</v>
      </c>
      <c r="S4758" s="29">
        <v>3.3278000000000002E-2</v>
      </c>
      <c r="T4758" s="29">
        <v>0.95809999999999995</v>
      </c>
      <c r="U4758" s="29">
        <v>0.109607</v>
      </c>
      <c r="V4758" s="29">
        <v>0.53800000000000003</v>
      </c>
    </row>
    <row r="4759" spans="1:22" ht="14.25" customHeight="1" x14ac:dyDescent="0.3">
      <c r="A4759" s="57">
        <v>39280</v>
      </c>
      <c r="B4759" s="29">
        <v>16130</v>
      </c>
      <c r="C4759" s="29">
        <v>16133</v>
      </c>
      <c r="D4759" s="29">
        <v>80.540000000000006</v>
      </c>
      <c r="E4759" s="29">
        <v>122.34</v>
      </c>
      <c r="F4759" s="29">
        <v>1.3781000000000001</v>
      </c>
      <c r="G4759" s="29">
        <v>8.1740000000000007E-3</v>
      </c>
      <c r="H4759" s="29">
        <v>0.13219</v>
      </c>
      <c r="I4759" s="29"/>
      <c r="J4759" s="29">
        <v>2.0467</v>
      </c>
      <c r="K4759" s="29">
        <v>3.0446000000000001E-2</v>
      </c>
      <c r="L4759" s="29">
        <v>0.29049999999999998</v>
      </c>
      <c r="M4759" s="29">
        <v>0.10891000000000001</v>
      </c>
      <c r="N4759" s="29">
        <v>1.4579999999999999E-2</v>
      </c>
      <c r="O4759" s="29">
        <v>0.89429999999999998</v>
      </c>
      <c r="P4759" s="29">
        <v>1.65412</v>
      </c>
      <c r="Q4759" s="29">
        <v>2.2172999999999998E-2</v>
      </c>
      <c r="R4759" s="29">
        <v>2.4781000000000001E-2</v>
      </c>
      <c r="S4759" s="29">
        <v>3.2948999999999999E-2</v>
      </c>
      <c r="T4759" s="29">
        <v>0.95799999999999996</v>
      </c>
      <c r="U4759" s="29">
        <v>0.11065</v>
      </c>
      <c r="V4759" s="29">
        <v>0.53759999999999997</v>
      </c>
    </row>
    <row r="4760" spans="1:22" ht="14.25" customHeight="1" x14ac:dyDescent="0.3">
      <c r="A4760" s="57">
        <v>39279</v>
      </c>
      <c r="B4760" s="29">
        <v>16130</v>
      </c>
      <c r="C4760" s="29">
        <v>16131</v>
      </c>
      <c r="D4760" s="29">
        <v>80.522000000000006</v>
      </c>
      <c r="E4760" s="29">
        <v>121.9</v>
      </c>
      <c r="F4760" s="29">
        <v>1.3772</v>
      </c>
      <c r="G4760" s="29">
        <v>8.2039999999999995E-3</v>
      </c>
      <c r="H4760" s="29">
        <v>0.13214000000000001</v>
      </c>
      <c r="I4760" s="29"/>
      <c r="J4760" s="29">
        <v>2.0360999999999998</v>
      </c>
      <c r="K4760" s="29">
        <v>3.0460000000000001E-2</v>
      </c>
      <c r="L4760" s="29">
        <v>0.29039999999999999</v>
      </c>
      <c r="M4760" s="29">
        <v>0.1089</v>
      </c>
      <c r="N4760" s="29">
        <v>1.457E-2</v>
      </c>
      <c r="O4760" s="29">
        <v>0.89490000000000003</v>
      </c>
      <c r="P4760" s="29">
        <v>1.6556299999999999</v>
      </c>
      <c r="Q4760" s="29">
        <v>2.1968000000000001E-2</v>
      </c>
      <c r="R4760" s="29">
        <v>2.4782999999999999E-2</v>
      </c>
      <c r="S4760" s="29">
        <v>3.3703999999999998E-2</v>
      </c>
      <c r="T4760" s="29">
        <v>0.95799999999999996</v>
      </c>
      <c r="U4760" s="29">
        <v>0.11062</v>
      </c>
      <c r="V4760" s="29">
        <v>0.53620000000000001</v>
      </c>
    </row>
    <row r="4761" spans="1:22" ht="14.25" customHeight="1" x14ac:dyDescent="0.3">
      <c r="A4761" s="57">
        <v>39276</v>
      </c>
      <c r="B4761" s="29">
        <v>16130</v>
      </c>
      <c r="C4761" s="29">
        <v>16132</v>
      </c>
      <c r="D4761" s="29">
        <v>80.575999999999993</v>
      </c>
      <c r="E4761" s="29">
        <v>121.93</v>
      </c>
      <c r="F4761" s="29">
        <v>1.3782000000000001</v>
      </c>
      <c r="G4761" s="29">
        <v>8.201E-3</v>
      </c>
      <c r="H4761" s="29">
        <v>0.13209000000000001</v>
      </c>
      <c r="I4761" s="29"/>
      <c r="J4761" s="29">
        <v>2.0343</v>
      </c>
      <c r="K4761" s="29">
        <v>3.0474000000000001E-2</v>
      </c>
      <c r="L4761" s="29">
        <v>0.29010000000000002</v>
      </c>
      <c r="M4761" s="29">
        <v>0.10908</v>
      </c>
      <c r="N4761" s="29">
        <v>1.457E-2</v>
      </c>
      <c r="O4761" s="29">
        <v>0.89490000000000003</v>
      </c>
      <c r="P4761" s="29">
        <v>1.65577</v>
      </c>
      <c r="Q4761" s="29">
        <v>2.1856E-2</v>
      </c>
      <c r="R4761" s="29">
        <v>2.4740000000000002E-2</v>
      </c>
      <c r="S4761" s="29">
        <v>3.2744000000000002E-2</v>
      </c>
      <c r="T4761" s="29">
        <v>0.95440000000000003</v>
      </c>
      <c r="U4761" s="29">
        <v>0.11105</v>
      </c>
      <c r="V4761" s="29">
        <v>0.53710000000000002</v>
      </c>
    </row>
    <row r="4762" spans="1:22" ht="14.25" customHeight="1" x14ac:dyDescent="0.3">
      <c r="A4762" s="57">
        <v>39275</v>
      </c>
      <c r="B4762" s="29">
        <v>16130</v>
      </c>
      <c r="C4762" s="29">
        <v>16130</v>
      </c>
      <c r="D4762" s="29">
        <v>80.635000000000005</v>
      </c>
      <c r="E4762" s="29">
        <v>122.42</v>
      </c>
      <c r="F4762" s="29">
        <v>1.3789</v>
      </c>
      <c r="G4762" s="29">
        <v>8.1689999999999992E-3</v>
      </c>
      <c r="H4762" s="29">
        <v>0.13214000000000001</v>
      </c>
      <c r="I4762" s="29"/>
      <c r="J4762" s="29">
        <v>2.0303</v>
      </c>
      <c r="K4762" s="29">
        <v>3.0432000000000001E-2</v>
      </c>
      <c r="L4762" s="29">
        <v>0.29060000000000002</v>
      </c>
      <c r="M4762" s="29">
        <v>0.1089</v>
      </c>
      <c r="N4762" s="29">
        <v>1.457E-2</v>
      </c>
      <c r="O4762" s="29">
        <v>0.89510000000000001</v>
      </c>
      <c r="P4762" s="29">
        <v>1.65604</v>
      </c>
      <c r="Q4762" s="29">
        <v>2.1739000000000001E-2</v>
      </c>
      <c r="R4762" s="29">
        <v>2.4697E-2</v>
      </c>
      <c r="S4762" s="29">
        <v>3.2372999999999999E-2</v>
      </c>
      <c r="T4762" s="29">
        <v>0.95620000000000005</v>
      </c>
      <c r="U4762" s="29">
        <v>0.111235</v>
      </c>
      <c r="V4762" s="29">
        <v>0.5353</v>
      </c>
    </row>
    <row r="4763" spans="1:22" ht="14.25" customHeight="1" x14ac:dyDescent="0.3">
      <c r="A4763" s="57">
        <v>39274</v>
      </c>
      <c r="B4763" s="29">
        <v>16132</v>
      </c>
      <c r="C4763" s="29">
        <v>16132</v>
      </c>
      <c r="D4763" s="29">
        <v>80.73</v>
      </c>
      <c r="E4763" s="29">
        <v>122.49</v>
      </c>
      <c r="F4763" s="29">
        <v>1.3745000000000001</v>
      </c>
      <c r="G4763" s="29">
        <v>8.1639999999999994E-3</v>
      </c>
      <c r="H4763" s="29">
        <v>0.13217999999999999</v>
      </c>
      <c r="I4763" s="29"/>
      <c r="J4763" s="29">
        <v>2.0324</v>
      </c>
      <c r="K4763" s="29">
        <v>3.0505999999999998E-2</v>
      </c>
      <c r="L4763" s="29">
        <v>0.28949999999999998</v>
      </c>
      <c r="M4763" s="29">
        <v>0.10889</v>
      </c>
      <c r="N4763" s="29">
        <v>1.457E-2</v>
      </c>
      <c r="O4763" s="29">
        <v>0.8952</v>
      </c>
      <c r="P4763" s="29">
        <v>1.6500300000000001</v>
      </c>
      <c r="Q4763" s="29">
        <v>2.1659000000000001E-2</v>
      </c>
      <c r="R4763" s="29">
        <v>2.4760000000000001E-2</v>
      </c>
      <c r="S4763" s="29">
        <v>3.2765000000000002E-2</v>
      </c>
      <c r="T4763" s="29">
        <v>0.94840000000000002</v>
      </c>
      <c r="U4763" s="29">
        <v>0.111508</v>
      </c>
      <c r="V4763" s="29">
        <v>0.5292</v>
      </c>
    </row>
    <row r="4764" spans="1:22" ht="14.25" customHeight="1" x14ac:dyDescent="0.3">
      <c r="A4764" s="57">
        <v>39273</v>
      </c>
      <c r="B4764" s="29">
        <v>16133</v>
      </c>
      <c r="C4764" s="29">
        <v>16133</v>
      </c>
      <c r="D4764" s="29">
        <v>80.86</v>
      </c>
      <c r="E4764" s="29">
        <v>121.74</v>
      </c>
      <c r="F4764" s="29">
        <v>1.3747</v>
      </c>
      <c r="G4764" s="29">
        <v>8.2140000000000008E-3</v>
      </c>
      <c r="H4764" s="29">
        <v>0.13186999999999999</v>
      </c>
      <c r="I4764" s="29"/>
      <c r="J4764" s="29">
        <v>2.028</v>
      </c>
      <c r="K4764" s="29">
        <v>3.0505999999999998E-2</v>
      </c>
      <c r="L4764" s="29">
        <v>0.29089999999999999</v>
      </c>
      <c r="M4764" s="29">
        <v>0.10857</v>
      </c>
      <c r="N4764" s="29">
        <v>1.4449999999999999E-2</v>
      </c>
      <c r="O4764" s="29">
        <v>0.89610000000000001</v>
      </c>
      <c r="P4764" s="29">
        <v>1.6553599999999999</v>
      </c>
      <c r="Q4764" s="29">
        <v>2.1753000000000002E-2</v>
      </c>
      <c r="R4764" s="29">
        <v>2.4752E-2</v>
      </c>
      <c r="S4764" s="29">
        <v>3.1676000000000003E-2</v>
      </c>
      <c r="T4764" s="29">
        <v>0.94869999999999999</v>
      </c>
      <c r="U4764" s="29">
        <v>0.11104899999999999</v>
      </c>
      <c r="V4764" s="29">
        <v>0.52569999999999995</v>
      </c>
    </row>
    <row r="4765" spans="1:22" ht="14.25" customHeight="1" x14ac:dyDescent="0.3">
      <c r="A4765" s="57">
        <v>39272</v>
      </c>
      <c r="B4765" s="29">
        <v>16134</v>
      </c>
      <c r="C4765" s="29">
        <v>16134</v>
      </c>
      <c r="D4765" s="29">
        <v>81.433000000000007</v>
      </c>
      <c r="E4765" s="29">
        <v>123.41</v>
      </c>
      <c r="F4765" s="29">
        <v>1.3626</v>
      </c>
      <c r="G4765" s="29">
        <v>8.1030000000000008E-3</v>
      </c>
      <c r="H4765" s="29">
        <v>0.13148000000000001</v>
      </c>
      <c r="I4765" s="29"/>
      <c r="J4765" s="29">
        <v>2.0152999999999999</v>
      </c>
      <c r="K4765" s="29">
        <v>3.0516000000000001E-2</v>
      </c>
      <c r="L4765" s="29">
        <v>0.29039999999999999</v>
      </c>
      <c r="M4765" s="29">
        <v>0.10858</v>
      </c>
      <c r="N4765" s="29">
        <v>1.455E-2</v>
      </c>
      <c r="O4765" s="29">
        <v>0.89670000000000005</v>
      </c>
      <c r="P4765" s="29">
        <v>1.6556299999999999</v>
      </c>
      <c r="Q4765" s="29">
        <v>2.1734E-2</v>
      </c>
      <c r="R4765" s="29">
        <v>2.4759E-2</v>
      </c>
      <c r="S4765" s="29">
        <v>3.1576E-2</v>
      </c>
      <c r="T4765" s="29">
        <v>0.95240000000000002</v>
      </c>
      <c r="U4765" s="29">
        <v>0.11086500000000001</v>
      </c>
      <c r="V4765" s="29">
        <v>0.52739999999999998</v>
      </c>
    </row>
    <row r="4766" spans="1:22" ht="14.25" customHeight="1" x14ac:dyDescent="0.3">
      <c r="A4766" s="57">
        <v>39269</v>
      </c>
      <c r="B4766" s="29">
        <v>16135</v>
      </c>
      <c r="C4766" s="29">
        <v>16132</v>
      </c>
      <c r="D4766" s="29">
        <v>81.465000000000003</v>
      </c>
      <c r="E4766" s="29">
        <v>123.34</v>
      </c>
      <c r="F4766" s="29">
        <v>1.3627</v>
      </c>
      <c r="G4766" s="29">
        <v>8.1080000000000006E-3</v>
      </c>
      <c r="H4766" s="29">
        <v>0.13153000000000001</v>
      </c>
      <c r="I4766" s="29"/>
      <c r="J4766" s="29">
        <v>2.0108000000000001</v>
      </c>
      <c r="K4766" s="29">
        <v>3.0436999999999999E-2</v>
      </c>
      <c r="L4766" s="29">
        <v>0.28970000000000001</v>
      </c>
      <c r="M4766" s="29">
        <v>0.10876</v>
      </c>
      <c r="N4766" s="29">
        <v>1.455E-2</v>
      </c>
      <c r="O4766" s="29">
        <v>0.89639999999999997</v>
      </c>
      <c r="P4766" s="29">
        <v>1.6500300000000001</v>
      </c>
      <c r="Q4766" s="29">
        <v>2.1736999999999999E-2</v>
      </c>
      <c r="R4766" s="29">
        <v>2.4716999999999999E-2</v>
      </c>
      <c r="S4766" s="29">
        <v>3.1807000000000002E-2</v>
      </c>
      <c r="T4766" s="29">
        <v>0.95279999999999998</v>
      </c>
      <c r="U4766" s="29">
        <v>0.11062</v>
      </c>
      <c r="V4766" s="29">
        <v>0.52549999999999997</v>
      </c>
    </row>
    <row r="4767" spans="1:22" ht="14.25" customHeight="1" x14ac:dyDescent="0.3">
      <c r="A4767" s="57">
        <v>39268</v>
      </c>
      <c r="B4767" s="29">
        <v>16130</v>
      </c>
      <c r="C4767" s="29">
        <v>16131</v>
      </c>
      <c r="D4767" s="29">
        <v>81.537999999999997</v>
      </c>
      <c r="E4767" s="29">
        <v>122.95</v>
      </c>
      <c r="F4767" s="29">
        <v>1.3599000000000001</v>
      </c>
      <c r="G4767" s="29">
        <v>8.1340000000000006E-3</v>
      </c>
      <c r="H4767" s="29">
        <v>0.13158</v>
      </c>
      <c r="I4767" s="29"/>
      <c r="J4767" s="29">
        <v>2.0116000000000001</v>
      </c>
      <c r="K4767" s="29">
        <v>3.0491999999999998E-2</v>
      </c>
      <c r="L4767" s="29">
        <v>0.28989999999999999</v>
      </c>
      <c r="M4767" s="29">
        <v>0.10847999999999999</v>
      </c>
      <c r="N4767" s="29">
        <v>1.453E-2</v>
      </c>
      <c r="O4767" s="29">
        <v>0.89649999999999996</v>
      </c>
      <c r="P4767" s="29">
        <v>1.6553599999999999</v>
      </c>
      <c r="Q4767" s="29">
        <v>2.1673000000000001E-2</v>
      </c>
      <c r="R4767" s="29">
        <v>2.4704E-2</v>
      </c>
      <c r="S4767" s="29">
        <v>3.2103E-2</v>
      </c>
      <c r="T4767" s="29">
        <v>0.94669999999999999</v>
      </c>
      <c r="U4767" s="29">
        <v>0.11108</v>
      </c>
      <c r="V4767" s="29">
        <v>0.52249999999999996</v>
      </c>
    </row>
    <row r="4768" spans="1:22" ht="14.25" customHeight="1" x14ac:dyDescent="0.3">
      <c r="A4768" s="57">
        <v>39267</v>
      </c>
      <c r="B4768" s="29">
        <v>16130</v>
      </c>
      <c r="C4768" s="29">
        <v>16130</v>
      </c>
      <c r="D4768" s="29">
        <v>81.433000000000007</v>
      </c>
      <c r="E4768" s="29">
        <v>122.7</v>
      </c>
      <c r="F4768" s="29">
        <v>1.3613</v>
      </c>
      <c r="G4768" s="29">
        <v>8.1499999999999993E-3</v>
      </c>
      <c r="H4768" s="29">
        <v>0.13167000000000001</v>
      </c>
      <c r="I4768" s="29"/>
      <c r="J4768" s="29">
        <v>2.0164</v>
      </c>
      <c r="K4768" s="29">
        <v>3.0491999999999998E-2</v>
      </c>
      <c r="L4768" s="29">
        <v>0.28999999999999998</v>
      </c>
      <c r="M4768" s="29">
        <v>0.10871</v>
      </c>
      <c r="N4768" s="29">
        <v>1.453E-2</v>
      </c>
      <c r="O4768" s="29">
        <v>0.89759999999999995</v>
      </c>
      <c r="P4768" s="29">
        <v>1.65604</v>
      </c>
      <c r="Q4768" s="29">
        <v>2.172E-2</v>
      </c>
      <c r="R4768" s="29">
        <v>2.4725E-2</v>
      </c>
      <c r="S4768" s="29">
        <v>3.1696000000000002E-2</v>
      </c>
      <c r="T4768" s="29">
        <v>0.94550000000000001</v>
      </c>
      <c r="U4768" s="29">
        <v>0.110988</v>
      </c>
      <c r="V4768" s="29">
        <v>0.52429999999999999</v>
      </c>
    </row>
    <row r="4769" spans="1:22" ht="14.25" customHeight="1" x14ac:dyDescent="0.3">
      <c r="A4769" s="57">
        <v>39266</v>
      </c>
      <c r="B4769" s="29">
        <v>16131</v>
      </c>
      <c r="C4769" s="29">
        <v>16130</v>
      </c>
      <c r="D4769" s="29">
        <v>81.486000000000004</v>
      </c>
      <c r="E4769" s="29">
        <v>122.47</v>
      </c>
      <c r="F4769" s="29">
        <v>1.3609</v>
      </c>
      <c r="G4769" s="29">
        <v>8.1650000000000004E-3</v>
      </c>
      <c r="H4769" s="29">
        <v>0.13167000000000001</v>
      </c>
      <c r="I4769" s="29"/>
      <c r="J4769" s="29">
        <v>2.0158</v>
      </c>
      <c r="K4769" s="29">
        <v>3.0483E-2</v>
      </c>
      <c r="L4769" s="29">
        <v>0.28989999999999999</v>
      </c>
      <c r="M4769" s="29">
        <v>0.10893</v>
      </c>
      <c r="N4769" s="29">
        <v>1.453E-2</v>
      </c>
      <c r="O4769" s="29">
        <v>0.89849999999999997</v>
      </c>
      <c r="P4769" s="29">
        <v>1.65371</v>
      </c>
      <c r="Q4769" s="29">
        <v>2.1817E-2</v>
      </c>
      <c r="R4769" s="29">
        <v>2.4680000000000001E-2</v>
      </c>
      <c r="S4769" s="29">
        <v>3.1516000000000002E-2</v>
      </c>
      <c r="T4769" s="29">
        <v>0.94220000000000004</v>
      </c>
      <c r="U4769" s="29">
        <v>0.11104899999999999</v>
      </c>
      <c r="V4769" s="29">
        <v>0.52329999999999999</v>
      </c>
    </row>
    <row r="4770" spans="1:22" ht="14.25" customHeight="1" x14ac:dyDescent="0.3">
      <c r="A4770" s="57">
        <v>39265</v>
      </c>
      <c r="B4770" s="29">
        <v>16130</v>
      </c>
      <c r="C4770" s="29">
        <v>16132</v>
      </c>
      <c r="D4770" s="29">
        <v>81.394999999999996</v>
      </c>
      <c r="E4770" s="29">
        <v>122.42</v>
      </c>
      <c r="F4770" s="29">
        <v>1.3623000000000001</v>
      </c>
      <c r="G4770" s="29">
        <v>8.1689999999999992E-3</v>
      </c>
      <c r="H4770" s="29">
        <v>0.13144</v>
      </c>
      <c r="I4770" s="29"/>
      <c r="J4770" s="29">
        <v>2.0171000000000001</v>
      </c>
      <c r="K4770" s="29">
        <v>3.0511E-2</v>
      </c>
      <c r="L4770" s="29">
        <v>0.29139999999999999</v>
      </c>
      <c r="M4770" s="29">
        <v>0.10879999999999999</v>
      </c>
      <c r="N4770" s="29">
        <v>1.453E-2</v>
      </c>
      <c r="O4770" s="29">
        <v>0.89810000000000001</v>
      </c>
      <c r="P4770" s="29">
        <v>1.65371</v>
      </c>
      <c r="Q4770" s="29">
        <v>2.1805999999999999E-2</v>
      </c>
      <c r="R4770" s="29">
        <v>2.4605999999999999E-2</v>
      </c>
      <c r="S4770" s="29">
        <v>3.1516000000000002E-2</v>
      </c>
      <c r="T4770" s="29">
        <v>0.94699999999999995</v>
      </c>
      <c r="U4770" s="29">
        <v>0.110988</v>
      </c>
      <c r="V4770" s="29">
        <v>0.52259999999999995</v>
      </c>
    </row>
    <row r="4771" spans="1:22" ht="14.25" customHeight="1" x14ac:dyDescent="0.3">
      <c r="A4771" s="57">
        <v>39262</v>
      </c>
      <c r="B4771" s="29">
        <v>16130</v>
      </c>
      <c r="C4771" s="29">
        <v>16131</v>
      </c>
      <c r="D4771" s="29">
        <v>81.92</v>
      </c>
      <c r="E4771" s="29">
        <v>123.17</v>
      </c>
      <c r="F4771" s="29">
        <v>1.3541000000000001</v>
      </c>
      <c r="G4771" s="29">
        <v>8.1189999999999995E-3</v>
      </c>
      <c r="H4771" s="29">
        <v>0.1313</v>
      </c>
      <c r="I4771" s="29"/>
      <c r="J4771" s="29">
        <v>2.0087000000000002</v>
      </c>
      <c r="K4771" s="29">
        <v>3.0440999999999999E-2</v>
      </c>
      <c r="L4771" s="29">
        <v>0.28939999999999999</v>
      </c>
      <c r="M4771" s="29">
        <v>0.10836999999999999</v>
      </c>
      <c r="N4771" s="29">
        <v>1.453E-2</v>
      </c>
      <c r="O4771" s="29">
        <v>0.89810000000000001</v>
      </c>
      <c r="P4771" s="29">
        <v>1.6517999999999999</v>
      </c>
      <c r="Q4771" s="29">
        <v>2.1656999999999999E-2</v>
      </c>
      <c r="R4771" s="29">
        <v>2.4563999999999999E-2</v>
      </c>
      <c r="S4771" s="29">
        <v>3.1545999999999998E-2</v>
      </c>
      <c r="T4771" s="29">
        <v>0.93869999999999998</v>
      </c>
      <c r="U4771" s="29">
        <v>0.11074199999999999</v>
      </c>
      <c r="V4771" s="29">
        <v>0.51839999999999997</v>
      </c>
    </row>
    <row r="4772" spans="1:22" ht="14.25" customHeight="1" x14ac:dyDescent="0.3">
      <c r="A4772" s="57">
        <v>39261</v>
      </c>
      <c r="B4772" s="29">
        <v>16133</v>
      </c>
      <c r="C4772" s="29">
        <v>16129</v>
      </c>
      <c r="D4772" s="29">
        <v>82.332999999999998</v>
      </c>
      <c r="E4772" s="29">
        <v>123.18</v>
      </c>
      <c r="F4772" s="29">
        <v>1.3449</v>
      </c>
      <c r="G4772" s="29">
        <v>8.1180000000000002E-3</v>
      </c>
      <c r="H4772" s="29">
        <v>0.13124</v>
      </c>
      <c r="I4772" s="29"/>
      <c r="J4772" s="29">
        <v>2.0028000000000001</v>
      </c>
      <c r="K4772" s="29">
        <v>3.0454999999999999E-2</v>
      </c>
      <c r="L4772" s="29">
        <v>0.28860000000000002</v>
      </c>
      <c r="M4772" s="29">
        <v>0.10791000000000001</v>
      </c>
      <c r="N4772" s="29">
        <v>1.453E-2</v>
      </c>
      <c r="O4772" s="29">
        <v>0.89770000000000005</v>
      </c>
      <c r="P4772" s="29">
        <v>1.6500300000000001</v>
      </c>
      <c r="Q4772" s="29">
        <v>2.1579999999999998E-2</v>
      </c>
      <c r="R4772" s="29">
        <v>2.4479999999999998E-2</v>
      </c>
      <c r="S4772" s="29">
        <v>3.1426999999999997E-2</v>
      </c>
      <c r="T4772" s="29">
        <v>0.94389999999999996</v>
      </c>
      <c r="U4772" s="29">
        <v>0.110497</v>
      </c>
      <c r="V4772" s="29">
        <v>0.51980000000000004</v>
      </c>
    </row>
    <row r="4773" spans="1:22" ht="14.25" customHeight="1" x14ac:dyDescent="0.3">
      <c r="A4773" s="57">
        <v>39260</v>
      </c>
      <c r="B4773" s="29">
        <v>16125</v>
      </c>
      <c r="C4773" s="29">
        <v>16126</v>
      </c>
      <c r="D4773" s="29">
        <v>82.316000000000003</v>
      </c>
      <c r="E4773" s="29">
        <v>122.84</v>
      </c>
      <c r="F4773" s="29">
        <v>1.3452999999999999</v>
      </c>
      <c r="G4773" s="29">
        <v>8.1410000000000007E-3</v>
      </c>
      <c r="H4773" s="29">
        <v>0.13119</v>
      </c>
      <c r="I4773" s="29"/>
      <c r="J4773" s="29">
        <v>1.9993000000000001</v>
      </c>
      <c r="K4773" s="29">
        <v>3.0502000000000001E-2</v>
      </c>
      <c r="L4773" s="29">
        <v>0.28689999999999999</v>
      </c>
      <c r="M4773" s="29">
        <v>0.10779</v>
      </c>
      <c r="N4773" s="29">
        <v>1.4489999999999999E-2</v>
      </c>
      <c r="O4773" s="29">
        <v>0.89729999999999999</v>
      </c>
      <c r="P4773" s="29">
        <v>1.65194</v>
      </c>
      <c r="Q4773" s="29">
        <v>2.1441000000000002E-2</v>
      </c>
      <c r="R4773" s="29">
        <v>2.4402E-2</v>
      </c>
      <c r="S4773" s="29">
        <v>3.1796999999999999E-2</v>
      </c>
      <c r="T4773" s="29">
        <v>0.93410000000000004</v>
      </c>
      <c r="U4773" s="29">
        <v>0.111272</v>
      </c>
      <c r="V4773" s="29">
        <v>0.51690000000000003</v>
      </c>
    </row>
    <row r="4774" spans="1:22" ht="14.25" customHeight="1" x14ac:dyDescent="0.3">
      <c r="A4774" s="57">
        <v>39259</v>
      </c>
      <c r="B4774" s="29">
        <v>16124</v>
      </c>
      <c r="C4774" s="29">
        <v>16123</v>
      </c>
      <c r="D4774" s="29">
        <v>82.295000000000002</v>
      </c>
      <c r="E4774" s="29">
        <v>123.26</v>
      </c>
      <c r="F4774" s="29">
        <v>1.3454999999999999</v>
      </c>
      <c r="G4774" s="29">
        <v>8.1130000000000004E-3</v>
      </c>
      <c r="H4774" s="29">
        <v>0.13127</v>
      </c>
      <c r="I4774" s="29"/>
      <c r="J4774" s="29">
        <v>1.9988999999999999</v>
      </c>
      <c r="K4774" s="29">
        <v>3.0519999999999999E-2</v>
      </c>
      <c r="L4774" s="29">
        <v>0.28739999999999999</v>
      </c>
      <c r="M4774" s="29">
        <v>0.10775</v>
      </c>
      <c r="N4774" s="29">
        <v>1.4489999999999999E-2</v>
      </c>
      <c r="O4774" s="29">
        <v>0.89900000000000002</v>
      </c>
      <c r="P4774" s="29">
        <v>1.6507099999999999</v>
      </c>
      <c r="Q4774" s="29">
        <v>2.1579999999999998E-2</v>
      </c>
      <c r="R4774" s="29">
        <v>2.4426E-2</v>
      </c>
      <c r="S4774" s="29">
        <v>3.1192000000000001E-2</v>
      </c>
      <c r="T4774" s="29">
        <v>0.93510000000000004</v>
      </c>
      <c r="U4774" s="29">
        <v>0.10995099999999999</v>
      </c>
      <c r="V4774" s="29">
        <v>0.51049999999999995</v>
      </c>
    </row>
    <row r="4775" spans="1:22" ht="14.25" customHeight="1" x14ac:dyDescent="0.3">
      <c r="A4775" s="57">
        <v>39258</v>
      </c>
      <c r="B4775" s="29">
        <v>16125</v>
      </c>
      <c r="C4775" s="29">
        <v>16123</v>
      </c>
      <c r="D4775" s="29">
        <v>82.325000000000003</v>
      </c>
      <c r="E4775" s="29">
        <v>123.67</v>
      </c>
      <c r="F4775" s="29">
        <v>1.3463000000000001</v>
      </c>
      <c r="G4775" s="29">
        <v>8.0859999999999994E-3</v>
      </c>
      <c r="H4775" s="29">
        <v>0.13120000000000001</v>
      </c>
      <c r="I4775" s="29"/>
      <c r="J4775" s="29">
        <v>1.9978</v>
      </c>
      <c r="K4775" s="29">
        <v>3.0519000000000001E-2</v>
      </c>
      <c r="L4775" s="29">
        <v>0.2888</v>
      </c>
      <c r="M4775" s="29">
        <v>0.10793</v>
      </c>
      <c r="N4775" s="29">
        <v>1.451E-2</v>
      </c>
      <c r="O4775" s="29">
        <v>0.90049999999999997</v>
      </c>
      <c r="P4775" s="29">
        <v>1.6496200000000001</v>
      </c>
      <c r="Q4775" s="29">
        <v>2.1699E-2</v>
      </c>
      <c r="R4775" s="29">
        <v>2.4486999999999998E-2</v>
      </c>
      <c r="S4775" s="29">
        <v>3.1016999999999999E-2</v>
      </c>
      <c r="T4775" s="29">
        <v>0.93440000000000001</v>
      </c>
      <c r="U4775" s="29">
        <v>0.110711</v>
      </c>
      <c r="V4775" s="29">
        <v>0.5131</v>
      </c>
    </row>
    <row r="4776" spans="1:22" ht="14.25" customHeight="1" x14ac:dyDescent="0.3">
      <c r="A4776" s="57">
        <v>39255</v>
      </c>
      <c r="B4776" s="29">
        <v>16121</v>
      </c>
      <c r="C4776" s="29">
        <v>16121</v>
      </c>
      <c r="D4776" s="29">
        <v>82.335999999999999</v>
      </c>
      <c r="E4776" s="29">
        <v>123.89</v>
      </c>
      <c r="F4776" s="29">
        <v>1.347</v>
      </c>
      <c r="G4776" s="29">
        <v>8.0719999999999993E-3</v>
      </c>
      <c r="H4776" s="29">
        <v>0.13120000000000001</v>
      </c>
      <c r="I4776" s="29"/>
      <c r="J4776" s="29">
        <v>1.9994000000000001</v>
      </c>
      <c r="K4776" s="29">
        <v>3.0544000000000002E-2</v>
      </c>
      <c r="L4776" s="29">
        <v>0.28939999999999999</v>
      </c>
      <c r="M4776" s="29">
        <v>0.10779</v>
      </c>
      <c r="N4776" s="29">
        <v>1.451E-2</v>
      </c>
      <c r="O4776" s="29">
        <v>0.90110000000000001</v>
      </c>
      <c r="P4776" s="29">
        <v>1.6477200000000001</v>
      </c>
      <c r="Q4776" s="29">
        <v>2.1708000000000002E-2</v>
      </c>
      <c r="R4776" s="29">
        <v>2.4544E-2</v>
      </c>
      <c r="S4776" s="29">
        <v>3.0949999999999998E-2</v>
      </c>
      <c r="T4776" s="29">
        <v>0.93700000000000006</v>
      </c>
      <c r="U4776" s="29">
        <v>0.11062</v>
      </c>
      <c r="V4776" s="29">
        <v>0.51470000000000005</v>
      </c>
    </row>
    <row r="4777" spans="1:22" ht="14.25" customHeight="1" x14ac:dyDescent="0.3">
      <c r="A4777" s="57">
        <v>39254</v>
      </c>
      <c r="B4777" s="29">
        <v>16120</v>
      </c>
      <c r="C4777" s="29">
        <v>16119</v>
      </c>
      <c r="D4777" s="29">
        <v>82.730999999999995</v>
      </c>
      <c r="E4777" s="29">
        <v>123.72</v>
      </c>
      <c r="F4777" s="29">
        <v>1.3389</v>
      </c>
      <c r="G4777" s="29">
        <v>8.0820000000000006E-3</v>
      </c>
      <c r="H4777" s="29">
        <v>0.13123000000000001</v>
      </c>
      <c r="I4777" s="29"/>
      <c r="J4777" s="29">
        <v>1.9925999999999999</v>
      </c>
      <c r="K4777" s="29">
        <v>3.0502000000000001E-2</v>
      </c>
      <c r="L4777" s="29">
        <v>0.28920000000000001</v>
      </c>
      <c r="M4777" s="29">
        <v>0.10792</v>
      </c>
      <c r="N4777" s="29">
        <v>1.451E-2</v>
      </c>
      <c r="O4777" s="29">
        <v>0.90100000000000002</v>
      </c>
      <c r="P4777" s="29">
        <v>1.6474500000000001</v>
      </c>
      <c r="Q4777" s="29">
        <v>2.1654E-2</v>
      </c>
      <c r="R4777" s="29">
        <v>2.4555E-2</v>
      </c>
      <c r="S4777" s="29">
        <v>3.1016999999999999E-2</v>
      </c>
      <c r="T4777" s="29">
        <v>0.9304</v>
      </c>
      <c r="U4777" s="29">
        <v>0.111328</v>
      </c>
      <c r="V4777" s="29">
        <v>0.52059999999999995</v>
      </c>
    </row>
    <row r="4778" spans="1:22" ht="14.25" customHeight="1" x14ac:dyDescent="0.3">
      <c r="A4778" s="57">
        <v>39253</v>
      </c>
      <c r="B4778" s="29">
        <v>16120</v>
      </c>
      <c r="C4778" s="29">
        <v>16120</v>
      </c>
      <c r="D4778" s="29">
        <v>82.518000000000001</v>
      </c>
      <c r="E4778" s="29">
        <v>123.57</v>
      </c>
      <c r="F4778" s="29">
        <v>1.3404</v>
      </c>
      <c r="G4778" s="29">
        <v>8.0929999999999995E-3</v>
      </c>
      <c r="H4778" s="29">
        <v>0.13122</v>
      </c>
      <c r="I4778" s="29"/>
      <c r="J4778" s="29">
        <v>1.9931000000000001</v>
      </c>
      <c r="K4778" s="29">
        <v>3.0289E-2</v>
      </c>
      <c r="L4778" s="29">
        <v>0.29139999999999999</v>
      </c>
      <c r="M4778" s="29">
        <v>0.10783</v>
      </c>
      <c r="N4778" s="29">
        <v>1.4500000000000001E-2</v>
      </c>
      <c r="O4778" s="29">
        <v>0.90159999999999996</v>
      </c>
      <c r="P4778" s="29">
        <v>1.6504399999999999</v>
      </c>
      <c r="Q4778" s="29">
        <v>2.1758E-2</v>
      </c>
      <c r="R4778" s="29">
        <v>2.4570000000000002E-2</v>
      </c>
      <c r="S4778" s="29">
        <v>3.0911999999999999E-2</v>
      </c>
      <c r="T4778" s="29">
        <v>0.93779999999999997</v>
      </c>
      <c r="U4778" s="29">
        <v>0.11101900000000001</v>
      </c>
      <c r="V4778" s="29">
        <v>0.51719999999999999</v>
      </c>
    </row>
    <row r="4779" spans="1:22" ht="14.25" customHeight="1" x14ac:dyDescent="0.3">
      <c r="A4779" s="57">
        <v>39252</v>
      </c>
      <c r="B4779" s="29">
        <v>16119</v>
      </c>
      <c r="C4779" s="29">
        <v>16122</v>
      </c>
      <c r="D4779" s="29">
        <v>82.543999999999997</v>
      </c>
      <c r="E4779" s="29">
        <v>123.36</v>
      </c>
      <c r="F4779" s="29">
        <v>1.3427</v>
      </c>
      <c r="G4779" s="29">
        <v>8.1069999999999996E-3</v>
      </c>
      <c r="H4779" s="29">
        <v>0.13122</v>
      </c>
      <c r="I4779" s="29"/>
      <c r="J4779" s="29">
        <v>1.9887999999999999</v>
      </c>
      <c r="K4779" s="29">
        <v>3.0165999999999998E-2</v>
      </c>
      <c r="L4779" s="29">
        <v>0.29110000000000003</v>
      </c>
      <c r="M4779" s="29">
        <v>0.10813</v>
      </c>
      <c r="N4779" s="29">
        <v>1.4500000000000001E-2</v>
      </c>
      <c r="O4779" s="29">
        <v>0.9012</v>
      </c>
      <c r="P4779" s="29">
        <v>1.6500300000000001</v>
      </c>
      <c r="Q4779" s="29">
        <v>2.1833999999999999E-2</v>
      </c>
      <c r="R4779" s="29">
        <v>2.4552000000000001E-2</v>
      </c>
      <c r="S4779" s="29">
        <v>3.1074999999999998E-2</v>
      </c>
      <c r="T4779" s="29">
        <v>0.94130000000000003</v>
      </c>
      <c r="U4779" s="29">
        <v>0.112108</v>
      </c>
      <c r="V4779" s="29">
        <v>0.52470000000000006</v>
      </c>
    </row>
    <row r="4780" spans="1:22" ht="14.25" customHeight="1" x14ac:dyDescent="0.3">
      <c r="A4780" s="57">
        <v>39251</v>
      </c>
      <c r="B4780" s="29">
        <v>16126</v>
      </c>
      <c r="C4780" s="29">
        <v>16124</v>
      </c>
      <c r="D4780" s="29">
        <v>82.715000000000003</v>
      </c>
      <c r="E4780" s="29">
        <v>123.68</v>
      </c>
      <c r="F4780" s="29">
        <v>1.3413999999999999</v>
      </c>
      <c r="G4780" s="29">
        <v>8.0859999999999994E-3</v>
      </c>
      <c r="H4780" s="29">
        <v>0.13103999999999999</v>
      </c>
      <c r="I4780" s="29"/>
      <c r="J4780" s="29">
        <v>1.9834000000000001</v>
      </c>
      <c r="K4780" s="29">
        <v>3.0138999999999999E-2</v>
      </c>
      <c r="L4780" s="29">
        <v>0.29199999999999998</v>
      </c>
      <c r="M4780" s="29">
        <v>0.10767</v>
      </c>
      <c r="N4780" s="29">
        <v>1.4489999999999999E-2</v>
      </c>
      <c r="O4780" s="29">
        <v>0.90169999999999995</v>
      </c>
      <c r="P4780" s="29">
        <v>1.6493500000000001</v>
      </c>
      <c r="Q4780" s="29">
        <v>2.1798000000000001E-2</v>
      </c>
      <c r="R4780" s="29">
        <v>2.4537E-2</v>
      </c>
      <c r="S4780" s="29">
        <v>3.0779000000000001E-2</v>
      </c>
      <c r="T4780" s="29">
        <v>0.93369999999999997</v>
      </c>
      <c r="U4780" s="29">
        <v>0.112423</v>
      </c>
      <c r="V4780" s="29">
        <v>0.52439999999999998</v>
      </c>
    </row>
    <row r="4781" spans="1:22" ht="14.25" customHeight="1" x14ac:dyDescent="0.3">
      <c r="A4781" s="57">
        <v>39248</v>
      </c>
      <c r="B4781" s="29">
        <v>16125</v>
      </c>
      <c r="C4781" s="29">
        <v>16120</v>
      </c>
      <c r="D4781" s="29">
        <v>82.850999999999999</v>
      </c>
      <c r="E4781" s="29">
        <v>123.44</v>
      </c>
      <c r="F4781" s="29">
        <v>1.3388</v>
      </c>
      <c r="G4781" s="29">
        <v>8.1010000000000006E-3</v>
      </c>
      <c r="H4781" s="29">
        <v>0.13103000000000001</v>
      </c>
      <c r="I4781" s="29"/>
      <c r="J4781" s="29">
        <v>1.9761</v>
      </c>
      <c r="K4781" s="29">
        <v>3.0130000000000001E-2</v>
      </c>
      <c r="L4781" s="29">
        <v>0.28899999999999998</v>
      </c>
      <c r="M4781" s="29">
        <v>0.1077</v>
      </c>
      <c r="N4781" s="29">
        <v>1.4540000000000001E-2</v>
      </c>
      <c r="O4781" s="29">
        <v>0.90210000000000001</v>
      </c>
      <c r="P4781" s="29">
        <v>1.64042</v>
      </c>
      <c r="Q4781" s="29">
        <v>2.1625999999999999E-2</v>
      </c>
      <c r="R4781" s="29">
        <v>2.4473999999999999E-2</v>
      </c>
      <c r="S4781" s="29">
        <v>3.0825999999999999E-2</v>
      </c>
      <c r="T4781" s="29">
        <v>0.9365</v>
      </c>
      <c r="U4781" s="29">
        <v>0.11062</v>
      </c>
      <c r="V4781" s="29">
        <v>0.52300000000000002</v>
      </c>
    </row>
    <row r="4782" spans="1:22" ht="14.25" customHeight="1" x14ac:dyDescent="0.3">
      <c r="A4782" s="57">
        <v>39247</v>
      </c>
      <c r="B4782" s="29">
        <v>16119</v>
      </c>
      <c r="C4782" s="29">
        <v>16115</v>
      </c>
      <c r="D4782" s="29">
        <v>83.128</v>
      </c>
      <c r="E4782" s="29">
        <v>122.92</v>
      </c>
      <c r="F4782" s="29">
        <v>1.3311999999999999</v>
      </c>
      <c r="G4782" s="29">
        <v>8.1349999999999999E-3</v>
      </c>
      <c r="H4782" s="29">
        <v>0.13081000000000001</v>
      </c>
      <c r="I4782" s="29"/>
      <c r="J4782" s="29">
        <v>1.9693000000000001</v>
      </c>
      <c r="K4782" s="29">
        <v>3.0130000000000001E-2</v>
      </c>
      <c r="L4782" s="29">
        <v>0.2893</v>
      </c>
      <c r="M4782" s="29">
        <v>0.10753</v>
      </c>
      <c r="N4782" s="29">
        <v>1.4540000000000001E-2</v>
      </c>
      <c r="O4782" s="29">
        <v>0.90129999999999999</v>
      </c>
      <c r="P4782" s="29">
        <v>1.6490800000000001</v>
      </c>
      <c r="Q4782" s="29">
        <v>2.1432E-2</v>
      </c>
      <c r="R4782" s="29">
        <v>2.4417000000000001E-2</v>
      </c>
      <c r="S4782" s="29">
        <v>3.0817000000000001E-2</v>
      </c>
      <c r="T4782" s="29">
        <v>0.93610000000000004</v>
      </c>
      <c r="U4782" s="29">
        <v>0.110522</v>
      </c>
      <c r="V4782" s="29">
        <v>0.52049999999999996</v>
      </c>
    </row>
    <row r="4783" spans="1:22" ht="14.25" customHeight="1" x14ac:dyDescent="0.3">
      <c r="A4783" s="57">
        <v>39246</v>
      </c>
      <c r="B4783" s="29">
        <v>16115</v>
      </c>
      <c r="C4783" s="29">
        <v>16112</v>
      </c>
      <c r="D4783" s="29">
        <v>83.034999999999997</v>
      </c>
      <c r="E4783" s="29">
        <v>122.72</v>
      </c>
      <c r="F4783" s="29">
        <v>1.3310999999999999</v>
      </c>
      <c r="G4783" s="29">
        <v>8.149E-3</v>
      </c>
      <c r="H4783" s="29">
        <v>0.13074</v>
      </c>
      <c r="I4783" s="29"/>
      <c r="J4783" s="29">
        <v>1.9732000000000001</v>
      </c>
      <c r="K4783" s="29">
        <v>3.0266999999999999E-2</v>
      </c>
      <c r="L4783" s="29">
        <v>0.28939999999999999</v>
      </c>
      <c r="M4783" s="29">
        <v>0.10732999999999999</v>
      </c>
      <c r="N4783" s="29">
        <v>1.455E-2</v>
      </c>
      <c r="O4783" s="29">
        <v>0.90169999999999995</v>
      </c>
      <c r="P4783" s="29">
        <v>1.6484000000000001</v>
      </c>
      <c r="Q4783" s="29">
        <v>2.1418E-2</v>
      </c>
      <c r="R4783" s="29">
        <v>2.4405E-2</v>
      </c>
      <c r="S4783" s="29">
        <v>3.0835999999999999E-2</v>
      </c>
      <c r="T4783" s="29">
        <v>0.93789999999999996</v>
      </c>
      <c r="U4783" s="29">
        <v>0.111111</v>
      </c>
      <c r="V4783" s="29">
        <v>0.5141</v>
      </c>
    </row>
    <row r="4784" spans="1:22" ht="14.25" customHeight="1" x14ac:dyDescent="0.3">
      <c r="A4784" s="57">
        <v>39245</v>
      </c>
      <c r="B4784" s="29">
        <v>16110</v>
      </c>
      <c r="C4784" s="29">
        <v>16113</v>
      </c>
      <c r="D4784" s="29">
        <v>82.891000000000005</v>
      </c>
      <c r="E4784" s="29">
        <v>121.7</v>
      </c>
      <c r="F4784" s="29">
        <v>1.3302</v>
      </c>
      <c r="G4784" s="29">
        <v>8.2170000000000003E-3</v>
      </c>
      <c r="H4784" s="29">
        <v>0.13078999999999999</v>
      </c>
      <c r="I4784" s="29"/>
      <c r="J4784" s="29">
        <v>1.9742999999999999</v>
      </c>
      <c r="K4784" s="29">
        <v>3.0289E-2</v>
      </c>
      <c r="L4784" s="29">
        <v>0.28939999999999999</v>
      </c>
      <c r="M4784" s="29">
        <v>0.10747</v>
      </c>
      <c r="N4784" s="29">
        <v>1.451E-2</v>
      </c>
      <c r="O4784" s="29">
        <v>0.90129999999999999</v>
      </c>
      <c r="P4784" s="29">
        <v>1.6482600000000001</v>
      </c>
      <c r="Q4784" s="29">
        <v>2.1472999999999999E-2</v>
      </c>
      <c r="R4784" s="29">
        <v>2.4516E-2</v>
      </c>
      <c r="S4784" s="29">
        <v>3.0769000000000001E-2</v>
      </c>
      <c r="T4784" s="29">
        <v>0.9365</v>
      </c>
      <c r="U4784" s="29">
        <v>0.11043600000000001</v>
      </c>
      <c r="V4784" s="29">
        <v>0.50800000000000001</v>
      </c>
    </row>
    <row r="4785" spans="1:22" ht="14.25" customHeight="1" x14ac:dyDescent="0.3">
      <c r="A4785" s="57">
        <v>39244</v>
      </c>
      <c r="B4785" s="29">
        <v>16103</v>
      </c>
      <c r="C4785" s="29">
        <v>16110</v>
      </c>
      <c r="D4785" s="29">
        <v>82.712000000000003</v>
      </c>
      <c r="E4785" s="29">
        <v>121.73</v>
      </c>
      <c r="F4785" s="29">
        <v>1.3357000000000001</v>
      </c>
      <c r="G4785" s="29">
        <v>8.2150000000000001E-3</v>
      </c>
      <c r="H4785" s="29">
        <v>0.13045000000000001</v>
      </c>
      <c r="I4785" s="29"/>
      <c r="J4785" s="29">
        <v>1.9691000000000001</v>
      </c>
      <c r="K4785" s="29">
        <v>3.0262000000000001E-2</v>
      </c>
      <c r="L4785" s="29">
        <v>0.28849999999999998</v>
      </c>
      <c r="M4785" s="29">
        <v>0.10731</v>
      </c>
      <c r="N4785" s="29">
        <v>1.451E-2</v>
      </c>
      <c r="O4785" s="29">
        <v>0.90110000000000001</v>
      </c>
      <c r="P4785" s="29">
        <v>1.6485300000000001</v>
      </c>
      <c r="Q4785" s="29">
        <v>2.1576999999999999E-2</v>
      </c>
      <c r="R4785" s="29">
        <v>2.4507000000000001E-2</v>
      </c>
      <c r="S4785" s="29">
        <v>3.0855E-2</v>
      </c>
      <c r="T4785" s="29">
        <v>0.94350000000000001</v>
      </c>
      <c r="U4785" s="29">
        <v>0.11108</v>
      </c>
      <c r="V4785" s="29">
        <v>0.51329999999999998</v>
      </c>
    </row>
    <row r="4786" spans="1:22" ht="14.25" customHeight="1" x14ac:dyDescent="0.3">
      <c r="A4786" s="57">
        <v>39241</v>
      </c>
      <c r="B4786" s="29">
        <v>16098</v>
      </c>
      <c r="C4786" s="29">
        <v>16110</v>
      </c>
      <c r="D4786" s="29">
        <v>82.691000000000003</v>
      </c>
      <c r="E4786" s="29">
        <v>121.73</v>
      </c>
      <c r="F4786" s="29">
        <v>1.3372999999999999</v>
      </c>
      <c r="G4786" s="29">
        <v>8.2150000000000001E-3</v>
      </c>
      <c r="H4786" s="29">
        <v>0.13059999999999999</v>
      </c>
      <c r="I4786" s="29"/>
      <c r="J4786" s="29">
        <v>1.9701</v>
      </c>
      <c r="K4786" s="29">
        <v>3.0299E-2</v>
      </c>
      <c r="L4786" s="29">
        <v>0.28839999999999999</v>
      </c>
      <c r="M4786" s="29">
        <v>0.10724</v>
      </c>
      <c r="N4786" s="29">
        <v>1.4489999999999999E-2</v>
      </c>
      <c r="O4786" s="29">
        <v>0.90169999999999995</v>
      </c>
      <c r="P4786" s="29">
        <v>1.6485300000000001</v>
      </c>
      <c r="Q4786" s="29">
        <v>2.1482000000000001E-2</v>
      </c>
      <c r="R4786" s="29">
        <v>2.4322E-2</v>
      </c>
      <c r="S4786" s="29">
        <v>3.0769000000000001E-2</v>
      </c>
      <c r="T4786" s="29">
        <v>0.94269999999999998</v>
      </c>
      <c r="U4786" s="29">
        <v>0.10989</v>
      </c>
      <c r="V4786" s="29">
        <v>0.51039999999999996</v>
      </c>
    </row>
    <row r="4787" spans="1:22" ht="14.25" customHeight="1" x14ac:dyDescent="0.3">
      <c r="A4787" s="57">
        <v>39240</v>
      </c>
      <c r="B4787" s="29">
        <v>16100</v>
      </c>
      <c r="C4787" s="29">
        <v>16111</v>
      </c>
      <c r="D4787" s="29">
        <v>82.293999999999997</v>
      </c>
      <c r="E4787" s="29">
        <v>120.98</v>
      </c>
      <c r="F4787" s="29">
        <v>1.3432999999999999</v>
      </c>
      <c r="G4787" s="29">
        <v>8.2660000000000008E-3</v>
      </c>
      <c r="H4787" s="29">
        <v>0.13072</v>
      </c>
      <c r="I4787" s="29"/>
      <c r="J4787" s="29">
        <v>1.9781</v>
      </c>
      <c r="K4787" s="29">
        <v>3.0273000000000001E-2</v>
      </c>
      <c r="L4787" s="29">
        <v>0.2898</v>
      </c>
      <c r="M4787" s="29">
        <v>0.10767</v>
      </c>
      <c r="N4787" s="29">
        <v>1.4489999999999999E-2</v>
      </c>
      <c r="O4787" s="29">
        <v>0.90239999999999998</v>
      </c>
      <c r="P4787" s="29">
        <v>1.6501699999999999</v>
      </c>
      <c r="Q4787" s="29">
        <v>2.1614999999999999E-2</v>
      </c>
      <c r="R4787" s="29">
        <v>2.4556000000000001E-2</v>
      </c>
      <c r="S4787" s="29">
        <v>3.0627999999999999E-2</v>
      </c>
      <c r="T4787" s="29">
        <v>0.93910000000000005</v>
      </c>
      <c r="U4787" s="29">
        <v>0.110926</v>
      </c>
      <c r="V4787" s="29">
        <v>0.50819999999999999</v>
      </c>
    </row>
    <row r="4788" spans="1:22" ht="14.25" customHeight="1" x14ac:dyDescent="0.3">
      <c r="A4788" s="57">
        <v>39239</v>
      </c>
      <c r="B4788" s="29">
        <v>16099</v>
      </c>
      <c r="C4788" s="29">
        <v>16113</v>
      </c>
      <c r="D4788" s="29">
        <v>81.897000000000006</v>
      </c>
      <c r="E4788" s="29">
        <v>121.09</v>
      </c>
      <c r="F4788" s="29">
        <v>1.3504</v>
      </c>
      <c r="G4788" s="29">
        <v>8.2590000000000007E-3</v>
      </c>
      <c r="H4788" s="29">
        <v>0.13092999999999999</v>
      </c>
      <c r="I4788" s="29"/>
      <c r="J4788" s="29">
        <v>1.9924999999999999</v>
      </c>
      <c r="K4788" s="29">
        <v>3.0282E-2</v>
      </c>
      <c r="L4788" s="29">
        <v>0.29149999999999998</v>
      </c>
      <c r="M4788" s="29">
        <v>0.10772</v>
      </c>
      <c r="N4788" s="29">
        <v>1.4489999999999999E-2</v>
      </c>
      <c r="O4788" s="29">
        <v>0.90300000000000002</v>
      </c>
      <c r="P4788" s="29">
        <v>1.6482600000000001</v>
      </c>
      <c r="Q4788" s="29">
        <v>2.1706E-2</v>
      </c>
      <c r="R4788" s="29">
        <v>2.4590000000000001E-2</v>
      </c>
      <c r="S4788" s="29">
        <v>3.023E-2</v>
      </c>
      <c r="T4788" s="29">
        <v>0.94469999999999998</v>
      </c>
      <c r="U4788" s="29">
        <v>0.11207</v>
      </c>
      <c r="V4788" s="29">
        <v>0.51259999999999994</v>
      </c>
    </row>
    <row r="4789" spans="1:22" ht="14.25" customHeight="1" x14ac:dyDescent="0.3">
      <c r="A4789" s="57">
        <v>39238</v>
      </c>
      <c r="B4789" s="29">
        <v>16100</v>
      </c>
      <c r="C4789" s="29">
        <v>16115</v>
      </c>
      <c r="D4789" s="29">
        <v>81.89</v>
      </c>
      <c r="E4789" s="29">
        <v>121.39</v>
      </c>
      <c r="F4789" s="29">
        <v>1.3524</v>
      </c>
      <c r="G4789" s="29">
        <v>8.2380000000000005E-3</v>
      </c>
      <c r="H4789" s="29">
        <v>0.13086</v>
      </c>
      <c r="I4789" s="29"/>
      <c r="J4789" s="29">
        <v>1.9934000000000001</v>
      </c>
      <c r="K4789" s="29">
        <v>3.0301999999999999E-2</v>
      </c>
      <c r="L4789" s="29">
        <v>0.29339999999999999</v>
      </c>
      <c r="M4789" s="29">
        <v>0.10779</v>
      </c>
      <c r="N4789" s="29">
        <v>1.4489999999999999E-2</v>
      </c>
      <c r="O4789" s="29">
        <v>0.90329999999999999</v>
      </c>
      <c r="P4789" s="29">
        <v>1.64663</v>
      </c>
      <c r="Q4789" s="29">
        <v>2.1801000000000001E-2</v>
      </c>
      <c r="R4789" s="29">
        <v>2.4674000000000001E-2</v>
      </c>
      <c r="S4789" s="29">
        <v>3.0440999999999999E-2</v>
      </c>
      <c r="T4789" s="29">
        <v>0.94040000000000001</v>
      </c>
      <c r="U4789" s="29">
        <v>0.11334</v>
      </c>
      <c r="V4789" s="29">
        <v>0.51400000000000001</v>
      </c>
    </row>
    <row r="4790" spans="1:22" ht="14.25" customHeight="1" x14ac:dyDescent="0.3">
      <c r="A4790" s="57">
        <v>39237</v>
      </c>
      <c r="B4790" s="29">
        <v>16095</v>
      </c>
      <c r="C4790" s="29">
        <v>16112</v>
      </c>
      <c r="D4790" s="29">
        <v>82.058000000000007</v>
      </c>
      <c r="E4790" s="29">
        <v>121.78</v>
      </c>
      <c r="F4790" s="29">
        <v>1.349</v>
      </c>
      <c r="G4790" s="29">
        <v>8.2120000000000005E-3</v>
      </c>
      <c r="H4790" s="29">
        <v>0.13070000000000001</v>
      </c>
      <c r="I4790" s="29"/>
      <c r="J4790" s="29">
        <v>1.9915</v>
      </c>
      <c r="K4790" s="29">
        <v>3.0297999999999999E-2</v>
      </c>
      <c r="L4790" s="29">
        <v>0.2944</v>
      </c>
      <c r="M4790" s="29">
        <v>0.10777</v>
      </c>
      <c r="N4790" s="29">
        <v>1.4489999999999999E-2</v>
      </c>
      <c r="O4790" s="29">
        <v>0.90249999999999997</v>
      </c>
      <c r="P4790" s="29">
        <v>1.6458200000000001</v>
      </c>
      <c r="Q4790" s="29">
        <v>2.1925E-2</v>
      </c>
      <c r="R4790" s="29">
        <v>2.4677999999999999E-2</v>
      </c>
      <c r="S4790" s="29">
        <v>3.0422999999999999E-2</v>
      </c>
      <c r="T4790" s="29">
        <v>0.94450000000000001</v>
      </c>
      <c r="U4790" s="29">
        <v>0.113993</v>
      </c>
      <c r="V4790" s="29">
        <v>0.5181</v>
      </c>
    </row>
    <row r="4791" spans="1:22" ht="14.25" customHeight="1" x14ac:dyDescent="0.3">
      <c r="A4791" s="57">
        <v>39234</v>
      </c>
      <c r="B4791" s="29">
        <v>16087</v>
      </c>
      <c r="C4791" s="29">
        <v>16112</v>
      </c>
      <c r="D4791" s="29">
        <v>82.322000000000003</v>
      </c>
      <c r="E4791" s="29">
        <v>122.1</v>
      </c>
      <c r="F4791" s="29">
        <v>1.3449</v>
      </c>
      <c r="G4791" s="29">
        <v>8.1899999999999994E-3</v>
      </c>
      <c r="H4791" s="29">
        <v>0.13075000000000001</v>
      </c>
      <c r="I4791" s="29"/>
      <c r="J4791" s="29">
        <v>1.9823999999999999</v>
      </c>
      <c r="K4791" s="29">
        <v>3.0294999999999999E-2</v>
      </c>
      <c r="L4791" s="29">
        <v>0.29430000000000001</v>
      </c>
      <c r="M4791" s="29">
        <v>0.10763</v>
      </c>
      <c r="N4791" s="29">
        <v>1.4489999999999999E-2</v>
      </c>
      <c r="O4791" s="29">
        <v>0.90249999999999997</v>
      </c>
      <c r="P4791" s="29">
        <v>1.64042</v>
      </c>
      <c r="Q4791" s="29">
        <v>2.1715999999999999E-2</v>
      </c>
      <c r="R4791" s="29">
        <v>2.4669E-2</v>
      </c>
      <c r="S4791" s="29">
        <v>3.0349000000000001E-2</v>
      </c>
      <c r="T4791" s="29">
        <v>0.94269999999999998</v>
      </c>
      <c r="U4791" s="29">
        <v>0.113353</v>
      </c>
      <c r="V4791" s="29">
        <v>0.52549999999999997</v>
      </c>
    </row>
    <row r="4792" spans="1:22" ht="14.25" customHeight="1" x14ac:dyDescent="0.3">
      <c r="A4792" s="57">
        <v>39233</v>
      </c>
      <c r="B4792" s="29">
        <v>16090</v>
      </c>
      <c r="C4792" s="29">
        <v>16114</v>
      </c>
      <c r="D4792" s="29">
        <v>82.301000000000002</v>
      </c>
      <c r="E4792" s="29">
        <v>121.73</v>
      </c>
      <c r="F4792" s="29">
        <v>1.3452999999999999</v>
      </c>
      <c r="G4792" s="29">
        <v>8.2150000000000001E-3</v>
      </c>
      <c r="H4792" s="29">
        <v>0.13069</v>
      </c>
      <c r="I4792" s="29"/>
      <c r="J4792" s="29">
        <v>1.9798</v>
      </c>
      <c r="K4792" s="29">
        <v>3.0210999999999998E-2</v>
      </c>
      <c r="L4792" s="29">
        <v>0.29430000000000001</v>
      </c>
      <c r="M4792" s="29">
        <v>0.10772</v>
      </c>
      <c r="N4792" s="29">
        <v>1.4489999999999999E-2</v>
      </c>
      <c r="O4792" s="29">
        <v>0.90200000000000002</v>
      </c>
      <c r="P4792" s="29">
        <v>1.64663</v>
      </c>
      <c r="Q4792" s="29">
        <v>2.1621999999999999E-2</v>
      </c>
      <c r="R4792" s="29">
        <v>2.4618000000000001E-2</v>
      </c>
      <c r="S4792" s="29">
        <v>3.0276000000000001E-2</v>
      </c>
      <c r="T4792" s="29">
        <v>0.9355</v>
      </c>
      <c r="U4792" s="29">
        <v>0.113314</v>
      </c>
      <c r="V4792" s="29">
        <v>0.52070000000000005</v>
      </c>
    </row>
    <row r="4793" spans="1:22" ht="14.25" customHeight="1" x14ac:dyDescent="0.3">
      <c r="A4793" s="57">
        <v>39232</v>
      </c>
      <c r="B4793" s="29">
        <v>16080</v>
      </c>
      <c r="C4793" s="29">
        <v>16110</v>
      </c>
      <c r="D4793" s="29">
        <v>82.433000000000007</v>
      </c>
      <c r="E4793" s="29">
        <v>121.66</v>
      </c>
      <c r="F4793" s="29">
        <v>1.3429</v>
      </c>
      <c r="G4793" s="29">
        <v>8.2199999999999999E-3</v>
      </c>
      <c r="H4793" s="29">
        <v>0.13077</v>
      </c>
      <c r="I4793" s="29"/>
      <c r="J4793" s="29">
        <v>1.9758</v>
      </c>
      <c r="K4793" s="29">
        <v>3.0282E-2</v>
      </c>
      <c r="L4793" s="29">
        <v>0.29380000000000001</v>
      </c>
      <c r="M4793" s="29">
        <v>0.1076</v>
      </c>
      <c r="N4793" s="29">
        <v>1.447E-2</v>
      </c>
      <c r="O4793" s="29">
        <v>0.90239999999999998</v>
      </c>
      <c r="P4793" s="29">
        <v>1.6473100000000001</v>
      </c>
      <c r="Q4793" s="29">
        <v>2.1575E-2</v>
      </c>
      <c r="R4793" s="29">
        <v>2.4479999999999998E-2</v>
      </c>
      <c r="S4793" s="29">
        <v>3.0450999999999999E-2</v>
      </c>
      <c r="T4793" s="29">
        <v>0.93089999999999995</v>
      </c>
      <c r="U4793" s="29">
        <v>0.11305800000000001</v>
      </c>
      <c r="V4793" s="29">
        <v>0.51529999999999998</v>
      </c>
    </row>
    <row r="4794" spans="1:22" ht="14.25" customHeight="1" x14ac:dyDescent="0.3">
      <c r="A4794" s="57">
        <v>39231</v>
      </c>
      <c r="B4794" s="29">
        <v>16079</v>
      </c>
      <c r="C4794" s="29">
        <v>16105</v>
      </c>
      <c r="D4794" s="29">
        <v>82.31</v>
      </c>
      <c r="E4794" s="29">
        <v>121.66</v>
      </c>
      <c r="F4794" s="29">
        <v>1.3448</v>
      </c>
      <c r="G4794" s="29">
        <v>8.2199999999999999E-3</v>
      </c>
      <c r="H4794" s="29">
        <v>0.13062000000000001</v>
      </c>
      <c r="I4794" s="29"/>
      <c r="J4794" s="29">
        <v>1.9811000000000001</v>
      </c>
      <c r="K4794" s="29">
        <v>3.0280999999999999E-2</v>
      </c>
      <c r="L4794" s="29">
        <v>0.2944</v>
      </c>
      <c r="M4794" s="29">
        <v>0.10765</v>
      </c>
      <c r="N4794" s="29">
        <v>1.447E-2</v>
      </c>
      <c r="O4794" s="29">
        <v>0.90229999999999999</v>
      </c>
      <c r="P4794" s="29">
        <v>1.6467700000000001</v>
      </c>
      <c r="Q4794" s="29">
        <v>2.1677999999999999E-2</v>
      </c>
      <c r="R4794" s="29">
        <v>2.4671999999999999E-2</v>
      </c>
      <c r="S4794" s="29">
        <v>3.0474000000000001E-2</v>
      </c>
      <c r="T4794" s="29">
        <v>0.93140000000000001</v>
      </c>
      <c r="U4794" s="29">
        <v>0.113443</v>
      </c>
      <c r="V4794" s="29">
        <v>0.51219999999999999</v>
      </c>
    </row>
    <row r="4795" spans="1:22" ht="14.25" customHeight="1" x14ac:dyDescent="0.3">
      <c r="A4795" s="57">
        <v>39230</v>
      </c>
      <c r="B4795" s="29">
        <v>16065</v>
      </c>
      <c r="C4795" s="29">
        <v>16102</v>
      </c>
      <c r="D4795" s="29">
        <v>82.331999999999994</v>
      </c>
      <c r="E4795" s="29">
        <v>121.72</v>
      </c>
      <c r="F4795" s="29">
        <v>1.3452</v>
      </c>
      <c r="G4795" s="29">
        <v>8.2159999999999993E-3</v>
      </c>
      <c r="H4795" s="29">
        <v>0.13077</v>
      </c>
      <c r="I4795" s="29"/>
      <c r="J4795" s="29">
        <v>1.9836</v>
      </c>
      <c r="K4795" s="29">
        <v>3.0169999999999999E-2</v>
      </c>
      <c r="L4795" s="29">
        <v>0.29499999999999998</v>
      </c>
      <c r="M4795" s="29">
        <v>0.10766000000000001</v>
      </c>
      <c r="N4795" s="29">
        <v>1.4489999999999999E-2</v>
      </c>
      <c r="O4795" s="29">
        <v>0.90329999999999999</v>
      </c>
      <c r="P4795" s="29">
        <v>1.64636</v>
      </c>
      <c r="Q4795" s="29">
        <v>2.1597999999999999E-2</v>
      </c>
      <c r="R4795" s="29">
        <v>2.4681999999999999E-2</v>
      </c>
      <c r="S4795" s="29">
        <v>3.0464999999999999E-2</v>
      </c>
      <c r="T4795" s="29">
        <v>0.92589999999999995</v>
      </c>
      <c r="U4795" s="29">
        <v>0.114417</v>
      </c>
      <c r="V4795" s="29">
        <v>0.51490000000000002</v>
      </c>
    </row>
    <row r="4796" spans="1:22" ht="14.25" customHeight="1" x14ac:dyDescent="0.3">
      <c r="A4796" s="57">
        <v>39227</v>
      </c>
      <c r="B4796" s="29">
        <v>16072</v>
      </c>
      <c r="C4796" s="29">
        <v>16103</v>
      </c>
      <c r="D4796" s="29">
        <v>82.331000000000003</v>
      </c>
      <c r="E4796" s="29">
        <v>121.79</v>
      </c>
      <c r="F4796" s="29">
        <v>1.3442000000000001</v>
      </c>
      <c r="G4796" s="29">
        <v>8.2109999999999995E-3</v>
      </c>
      <c r="H4796" s="29">
        <v>0.13066</v>
      </c>
      <c r="I4796" s="29"/>
      <c r="J4796" s="29">
        <v>1.9836</v>
      </c>
      <c r="K4796" s="29">
        <v>3.0085000000000001E-2</v>
      </c>
      <c r="L4796" s="29">
        <v>0.29480000000000001</v>
      </c>
      <c r="M4796" s="29">
        <v>0.10732999999999999</v>
      </c>
      <c r="N4796" s="29">
        <v>1.4489999999999999E-2</v>
      </c>
      <c r="O4796" s="29">
        <v>0.90280000000000005</v>
      </c>
      <c r="P4796" s="29">
        <v>1.6462300000000001</v>
      </c>
      <c r="Q4796" s="29">
        <v>2.1687000000000001E-2</v>
      </c>
      <c r="R4796" s="29">
        <v>2.4641E-2</v>
      </c>
      <c r="S4796" s="29">
        <v>3.0661000000000001E-2</v>
      </c>
      <c r="T4796" s="29">
        <v>0.92559999999999998</v>
      </c>
      <c r="U4796" s="29">
        <v>0.11435099999999999</v>
      </c>
      <c r="V4796" s="29">
        <v>0.51239999999999997</v>
      </c>
    </row>
    <row r="4797" spans="1:22" ht="14.25" customHeight="1" x14ac:dyDescent="0.3">
      <c r="A4797" s="57">
        <v>39226</v>
      </c>
      <c r="B4797" s="29">
        <v>16070</v>
      </c>
      <c r="C4797" s="29">
        <v>16101</v>
      </c>
      <c r="D4797" s="29">
        <v>82.406000000000006</v>
      </c>
      <c r="E4797" s="29">
        <v>121.4</v>
      </c>
      <c r="F4797" s="29">
        <v>1.3429</v>
      </c>
      <c r="G4797" s="29">
        <v>8.2369999999999995E-3</v>
      </c>
      <c r="H4797" s="29">
        <v>0.13069</v>
      </c>
      <c r="I4797" s="29"/>
      <c r="J4797" s="29">
        <v>1.9846999999999999</v>
      </c>
      <c r="K4797" s="29">
        <v>3.0032E-2</v>
      </c>
      <c r="L4797" s="29">
        <v>0.29509999999999997</v>
      </c>
      <c r="M4797" s="29">
        <v>0.10718</v>
      </c>
      <c r="N4797" s="29">
        <v>1.4489999999999999E-2</v>
      </c>
      <c r="O4797" s="29">
        <v>0.90239999999999998</v>
      </c>
      <c r="P4797" s="29">
        <v>1.6462300000000001</v>
      </c>
      <c r="Q4797" s="29">
        <v>2.1654E-2</v>
      </c>
      <c r="R4797" s="29">
        <v>2.4635000000000001E-2</v>
      </c>
      <c r="S4797" s="29">
        <v>3.0553E-2</v>
      </c>
      <c r="T4797" s="29">
        <v>0.92269999999999996</v>
      </c>
      <c r="U4797" s="29">
        <v>0.11376600000000001</v>
      </c>
      <c r="V4797" s="29">
        <v>0.50970000000000004</v>
      </c>
    </row>
    <row r="4798" spans="1:22" ht="14.25" customHeight="1" x14ac:dyDescent="0.3">
      <c r="A4798" s="57">
        <v>39225</v>
      </c>
      <c r="B4798" s="29">
        <v>16069</v>
      </c>
      <c r="C4798" s="29">
        <v>16098</v>
      </c>
      <c r="D4798" s="29">
        <v>82.31</v>
      </c>
      <c r="E4798" s="29">
        <v>121.66</v>
      </c>
      <c r="F4798" s="29">
        <v>1.3459000000000001</v>
      </c>
      <c r="G4798" s="29">
        <v>8.2199999999999999E-3</v>
      </c>
      <c r="H4798" s="29">
        <v>0.13067000000000001</v>
      </c>
      <c r="I4798" s="29"/>
      <c r="J4798" s="29">
        <v>1.9865999999999999</v>
      </c>
      <c r="K4798" s="29">
        <v>2.9922000000000001E-2</v>
      </c>
      <c r="L4798" s="29">
        <v>0.29520000000000002</v>
      </c>
      <c r="M4798" s="29">
        <v>0.10732999999999999</v>
      </c>
      <c r="N4798" s="29">
        <v>1.447E-2</v>
      </c>
      <c r="O4798" s="29">
        <v>0.90290000000000004</v>
      </c>
      <c r="P4798" s="29">
        <v>1.64636</v>
      </c>
      <c r="Q4798" s="29">
        <v>2.1729999999999999E-2</v>
      </c>
      <c r="R4798" s="29">
        <v>2.4653999999999999E-2</v>
      </c>
      <c r="S4798" s="29">
        <v>3.0367999999999999E-2</v>
      </c>
      <c r="T4798" s="29">
        <v>0.92400000000000004</v>
      </c>
      <c r="U4798" s="29">
        <v>0.11487700000000001</v>
      </c>
      <c r="V4798" s="29">
        <v>0.5111</v>
      </c>
    </row>
    <row r="4799" spans="1:22" ht="14.25" customHeight="1" x14ac:dyDescent="0.3">
      <c r="A4799" s="57">
        <v>39224</v>
      </c>
      <c r="B4799" s="29">
        <v>16065</v>
      </c>
      <c r="C4799" s="29">
        <v>16103</v>
      </c>
      <c r="D4799" s="29">
        <v>82.385999999999996</v>
      </c>
      <c r="E4799" s="29">
        <v>121.56</v>
      </c>
      <c r="F4799" s="29">
        <v>1.3448</v>
      </c>
      <c r="G4799" s="29">
        <v>8.2260000000000007E-3</v>
      </c>
      <c r="H4799" s="29">
        <v>0.13058</v>
      </c>
      <c r="I4799" s="29"/>
      <c r="J4799" s="29">
        <v>1.9745999999999999</v>
      </c>
      <c r="K4799" s="29">
        <v>2.9912999999999999E-2</v>
      </c>
      <c r="L4799" s="29">
        <v>0.2954</v>
      </c>
      <c r="M4799" s="29">
        <v>0.10732999999999999</v>
      </c>
      <c r="N4799" s="29">
        <v>1.447E-2</v>
      </c>
      <c r="O4799" s="29">
        <v>0.90210000000000001</v>
      </c>
      <c r="P4799" s="29">
        <v>1.6460900000000001</v>
      </c>
      <c r="Q4799" s="29">
        <v>2.1784000000000001E-2</v>
      </c>
      <c r="R4799" s="29">
        <v>2.4639999999999999E-2</v>
      </c>
      <c r="S4799" s="29">
        <v>3.0530000000000002E-2</v>
      </c>
      <c r="T4799" s="29">
        <v>0.9204</v>
      </c>
      <c r="U4799" s="29">
        <v>0.11534</v>
      </c>
      <c r="V4799" s="29">
        <v>0.51219999999999999</v>
      </c>
    </row>
    <row r="4800" spans="1:22" ht="14.25" customHeight="1" x14ac:dyDescent="0.3">
      <c r="A4800" s="57">
        <v>39223</v>
      </c>
      <c r="B4800" s="29">
        <v>16063</v>
      </c>
      <c r="C4800" s="29">
        <v>16103</v>
      </c>
      <c r="D4800" s="29">
        <v>82.364000000000004</v>
      </c>
      <c r="E4800" s="29">
        <v>121.47</v>
      </c>
      <c r="F4800" s="29">
        <v>1.3469</v>
      </c>
      <c r="G4800" s="29">
        <v>8.2330000000000007E-3</v>
      </c>
      <c r="H4800" s="29">
        <v>0.13039000000000001</v>
      </c>
      <c r="I4800" s="29"/>
      <c r="J4800" s="29">
        <v>1.9715</v>
      </c>
      <c r="K4800" s="29">
        <v>2.9957999999999999E-2</v>
      </c>
      <c r="L4800" s="29">
        <v>0.2949</v>
      </c>
      <c r="M4800" s="29">
        <v>0.10748000000000001</v>
      </c>
      <c r="N4800" s="29">
        <v>1.448E-2</v>
      </c>
      <c r="O4800" s="29">
        <v>0.90190000000000003</v>
      </c>
      <c r="P4800" s="29">
        <v>1.6444700000000001</v>
      </c>
      <c r="Q4800" s="29">
        <v>2.1603000000000001E-2</v>
      </c>
      <c r="R4800" s="29">
        <v>2.46E-2</v>
      </c>
      <c r="S4800" s="29">
        <v>3.0256999999999999E-2</v>
      </c>
      <c r="T4800" s="29">
        <v>0.92190000000000005</v>
      </c>
      <c r="U4800" s="29">
        <v>0.114097</v>
      </c>
      <c r="V4800" s="29">
        <v>0.51529999999999998</v>
      </c>
    </row>
    <row r="4801" spans="1:22" ht="14.25" customHeight="1" x14ac:dyDescent="0.3">
      <c r="A4801" s="57">
        <v>39220</v>
      </c>
      <c r="B4801" s="29">
        <v>16059</v>
      </c>
      <c r="C4801" s="29">
        <v>16102</v>
      </c>
      <c r="D4801" s="29">
        <v>82.197000000000003</v>
      </c>
      <c r="E4801" s="29">
        <v>121.12</v>
      </c>
      <c r="F4801" s="29">
        <v>1.3509</v>
      </c>
      <c r="G4801" s="29">
        <v>8.2570000000000005E-3</v>
      </c>
      <c r="H4801" s="29">
        <v>0.13039000000000001</v>
      </c>
      <c r="I4801" s="29"/>
      <c r="J4801" s="29">
        <v>1.9746999999999999</v>
      </c>
      <c r="K4801" s="29">
        <v>2.9971999999999999E-2</v>
      </c>
      <c r="L4801" s="29">
        <v>0.29470000000000002</v>
      </c>
      <c r="M4801" s="29">
        <v>0.10705000000000001</v>
      </c>
      <c r="N4801" s="29">
        <v>1.4489999999999999E-2</v>
      </c>
      <c r="O4801" s="29">
        <v>0.90149999999999997</v>
      </c>
      <c r="P4801" s="29">
        <v>1.6452800000000001</v>
      </c>
      <c r="Q4801" s="29">
        <v>2.1458999999999999E-2</v>
      </c>
      <c r="R4801" s="29">
        <v>2.4566999999999999E-2</v>
      </c>
      <c r="S4801" s="29">
        <v>3.0452E-2</v>
      </c>
      <c r="T4801" s="29">
        <v>0.91849999999999998</v>
      </c>
      <c r="U4801" s="29">
        <v>0.11337899999999999</v>
      </c>
      <c r="V4801" s="29">
        <v>0.51060000000000005</v>
      </c>
    </row>
    <row r="4802" spans="1:22" ht="14.25" customHeight="1" x14ac:dyDescent="0.3">
      <c r="A4802" s="57">
        <v>39219</v>
      </c>
      <c r="B4802" s="29">
        <v>16048</v>
      </c>
      <c r="C4802" s="29">
        <v>16100</v>
      </c>
      <c r="D4802" s="29">
        <v>82.317999999999998</v>
      </c>
      <c r="E4802" s="29">
        <v>121.31</v>
      </c>
      <c r="F4802" s="29">
        <v>1.3493999999999999</v>
      </c>
      <c r="G4802" s="29">
        <v>8.2430000000000003E-3</v>
      </c>
      <c r="H4802" s="29">
        <v>0.13037000000000001</v>
      </c>
      <c r="I4802" s="29"/>
      <c r="J4802" s="29">
        <v>1.9746999999999999</v>
      </c>
      <c r="K4802" s="29">
        <v>2.9957999999999999E-2</v>
      </c>
      <c r="L4802" s="29">
        <v>0.29420000000000002</v>
      </c>
      <c r="M4802" s="29">
        <v>0.10754</v>
      </c>
      <c r="N4802" s="29">
        <v>1.4489999999999999E-2</v>
      </c>
      <c r="O4802" s="29">
        <v>0.90169999999999995</v>
      </c>
      <c r="P4802" s="29">
        <v>1.6452800000000001</v>
      </c>
      <c r="Q4802" s="29">
        <v>2.1377E-2</v>
      </c>
      <c r="R4802" s="29">
        <v>2.4473999999999999E-2</v>
      </c>
      <c r="S4802" s="29">
        <v>2.9770999999999999E-2</v>
      </c>
      <c r="T4802" s="29">
        <v>0.90910000000000002</v>
      </c>
      <c r="U4802" s="29">
        <v>0.113507</v>
      </c>
      <c r="V4802" s="29">
        <v>0.50929999999999997</v>
      </c>
    </row>
    <row r="4803" spans="1:22" ht="14.25" customHeight="1" x14ac:dyDescent="0.3">
      <c r="A4803" s="57">
        <v>39218</v>
      </c>
      <c r="B4803" s="29">
        <v>16042</v>
      </c>
      <c r="C4803" s="29">
        <v>16102</v>
      </c>
      <c r="D4803" s="29">
        <v>82.162999999999997</v>
      </c>
      <c r="E4803" s="29">
        <v>120.83</v>
      </c>
      <c r="F4803" s="29">
        <v>1.3514999999999999</v>
      </c>
      <c r="G4803" s="29">
        <v>8.2760000000000004E-3</v>
      </c>
      <c r="H4803" s="29">
        <v>0.13016</v>
      </c>
      <c r="I4803" s="29"/>
      <c r="J4803" s="29">
        <v>1.9769000000000001</v>
      </c>
      <c r="K4803" s="29">
        <v>2.9978000000000001E-2</v>
      </c>
      <c r="L4803" s="29">
        <v>0.29420000000000002</v>
      </c>
      <c r="M4803" s="29">
        <v>0.10806</v>
      </c>
      <c r="N4803" s="29">
        <v>1.4500000000000001E-2</v>
      </c>
      <c r="O4803" s="29">
        <v>0.90139999999999998</v>
      </c>
      <c r="P4803" s="29">
        <v>1.6488100000000001</v>
      </c>
      <c r="Q4803" s="29">
        <v>2.1322000000000001E-2</v>
      </c>
      <c r="R4803" s="29">
        <v>2.4539999999999999E-2</v>
      </c>
      <c r="S4803" s="29">
        <v>3.0124999999999999E-2</v>
      </c>
      <c r="T4803" s="29">
        <v>0.90529999999999999</v>
      </c>
      <c r="U4803" s="29">
        <v>0.113507</v>
      </c>
      <c r="V4803" s="29">
        <v>0.51190000000000002</v>
      </c>
    </row>
    <row r="4804" spans="1:22" ht="14.25" customHeight="1" x14ac:dyDescent="0.3">
      <c r="A4804" s="57">
        <v>39217</v>
      </c>
      <c r="B4804" s="29">
        <v>16043</v>
      </c>
      <c r="C4804" s="29">
        <v>16104</v>
      </c>
      <c r="D4804" s="29">
        <v>81.754999999999995</v>
      </c>
      <c r="E4804" s="29">
        <v>120.28</v>
      </c>
      <c r="F4804" s="29">
        <v>1.3591</v>
      </c>
      <c r="G4804" s="29">
        <v>8.3140000000000002E-3</v>
      </c>
      <c r="H4804" s="29">
        <v>0.12998999999999999</v>
      </c>
      <c r="I4804" s="29"/>
      <c r="J4804" s="29">
        <v>1.9859</v>
      </c>
      <c r="K4804" s="29">
        <v>2.9985000000000001E-2</v>
      </c>
      <c r="L4804" s="29">
        <v>0.29409999999999997</v>
      </c>
      <c r="M4804" s="29">
        <v>0.10818999999999999</v>
      </c>
      <c r="N4804" s="29">
        <v>1.4500000000000001E-2</v>
      </c>
      <c r="O4804" s="29">
        <v>0.90159999999999996</v>
      </c>
      <c r="P4804" s="29">
        <v>1.64663</v>
      </c>
      <c r="Q4804" s="29">
        <v>2.1253999999999999E-2</v>
      </c>
      <c r="R4804" s="29">
        <v>2.4417000000000001E-2</v>
      </c>
      <c r="S4804" s="29">
        <v>3.0077E-2</v>
      </c>
      <c r="T4804" s="29">
        <v>0.91020000000000001</v>
      </c>
      <c r="U4804" s="29">
        <v>0.11337899999999999</v>
      </c>
      <c r="V4804" s="29">
        <v>0.50609999999999999</v>
      </c>
    </row>
    <row r="4805" spans="1:22" ht="14.25" customHeight="1" x14ac:dyDescent="0.3">
      <c r="A4805" s="57">
        <v>39216</v>
      </c>
      <c r="B4805" s="29">
        <v>16047</v>
      </c>
      <c r="C4805" s="29">
        <v>16114</v>
      </c>
      <c r="D4805" s="29">
        <v>82.066000000000003</v>
      </c>
      <c r="E4805" s="29">
        <v>120.35</v>
      </c>
      <c r="F4805" s="29">
        <v>1.3546</v>
      </c>
      <c r="G4805" s="29">
        <v>8.3090000000000004E-3</v>
      </c>
      <c r="H4805" s="29">
        <v>0.13019</v>
      </c>
      <c r="I4805" s="29"/>
      <c r="J4805" s="29">
        <v>1.9793000000000001</v>
      </c>
      <c r="K4805" s="29">
        <v>2.9994E-2</v>
      </c>
      <c r="L4805" s="29">
        <v>0.29380000000000001</v>
      </c>
      <c r="M4805" s="29">
        <v>0.10825</v>
      </c>
      <c r="N4805" s="29">
        <v>1.4489999999999999E-2</v>
      </c>
      <c r="O4805" s="29">
        <v>0.90129999999999999</v>
      </c>
      <c r="P4805" s="29">
        <v>1.6488100000000001</v>
      </c>
      <c r="Q4805" s="29">
        <v>2.1184999999999999E-2</v>
      </c>
      <c r="R4805" s="29">
        <v>2.4433E-2</v>
      </c>
      <c r="S4805" s="29">
        <v>2.9942E-2</v>
      </c>
      <c r="T4805" s="29">
        <v>0.9042</v>
      </c>
      <c r="U4805" s="29">
        <v>0.113701</v>
      </c>
      <c r="V4805" s="29">
        <v>0.49859999999999999</v>
      </c>
    </row>
    <row r="4806" spans="1:22" ht="14.25" customHeight="1" x14ac:dyDescent="0.3">
      <c r="A4806" s="57">
        <v>39213</v>
      </c>
      <c r="B4806" s="29">
        <v>16050</v>
      </c>
      <c r="C4806" s="29">
        <v>16117</v>
      </c>
      <c r="D4806" s="29">
        <v>82.116</v>
      </c>
      <c r="E4806" s="29">
        <v>120.2</v>
      </c>
      <c r="F4806" s="29">
        <v>1.3524</v>
      </c>
      <c r="G4806" s="29">
        <v>8.3199999999999993E-3</v>
      </c>
      <c r="H4806" s="29">
        <v>0.13014999999999999</v>
      </c>
      <c r="I4806" s="29"/>
      <c r="J4806" s="29">
        <v>1.9814000000000001</v>
      </c>
      <c r="K4806" s="29">
        <v>3.0016999999999999E-2</v>
      </c>
      <c r="L4806" s="29">
        <v>0.29349999999999998</v>
      </c>
      <c r="M4806" s="29">
        <v>0.1079</v>
      </c>
      <c r="N4806" s="29">
        <v>1.4489999999999999E-2</v>
      </c>
      <c r="O4806" s="29">
        <v>0.90149999999999997</v>
      </c>
      <c r="P4806" s="29">
        <v>1.6515299999999999</v>
      </c>
      <c r="Q4806" s="29">
        <v>2.1180999999999998E-2</v>
      </c>
      <c r="R4806" s="29">
        <v>2.4351999999999999E-2</v>
      </c>
      <c r="S4806" s="29">
        <v>3.0372E-2</v>
      </c>
      <c r="T4806" s="29">
        <v>0.90039999999999998</v>
      </c>
      <c r="U4806" s="29">
        <v>0.11274000000000001</v>
      </c>
      <c r="V4806" s="29">
        <v>0.4955</v>
      </c>
    </row>
    <row r="4807" spans="1:22" ht="14.25" customHeight="1" x14ac:dyDescent="0.3">
      <c r="A4807" s="57">
        <v>39212</v>
      </c>
      <c r="B4807" s="29">
        <v>16046</v>
      </c>
      <c r="C4807" s="29">
        <v>16122</v>
      </c>
      <c r="D4807" s="29">
        <v>82.292000000000002</v>
      </c>
      <c r="E4807" s="29">
        <v>119.9</v>
      </c>
      <c r="F4807" s="29">
        <v>1.3485</v>
      </c>
      <c r="G4807" s="29">
        <v>8.3400000000000002E-3</v>
      </c>
      <c r="H4807" s="29">
        <v>0.12992999999999999</v>
      </c>
      <c r="I4807" s="29"/>
      <c r="J4807" s="29">
        <v>1.9801</v>
      </c>
      <c r="K4807" s="29">
        <v>3.0012E-2</v>
      </c>
      <c r="L4807" s="29">
        <v>0.29360000000000003</v>
      </c>
      <c r="M4807" s="29">
        <v>0.10797</v>
      </c>
      <c r="N4807" s="29">
        <v>1.4489999999999999E-2</v>
      </c>
      <c r="O4807" s="29">
        <v>0.90149999999999997</v>
      </c>
      <c r="P4807" s="29">
        <v>1.6507099999999999</v>
      </c>
      <c r="Q4807" s="29">
        <v>2.1177000000000001E-2</v>
      </c>
      <c r="R4807" s="29">
        <v>2.4125000000000001E-2</v>
      </c>
      <c r="S4807" s="29">
        <v>3.0741000000000001E-2</v>
      </c>
      <c r="T4807" s="29">
        <v>0.89980000000000004</v>
      </c>
      <c r="U4807" s="29">
        <v>0.112931</v>
      </c>
      <c r="V4807" s="29">
        <v>0.49459999999999998</v>
      </c>
    </row>
    <row r="4808" spans="1:22" ht="14.25" customHeight="1" x14ac:dyDescent="0.3">
      <c r="A4808" s="57">
        <v>39211</v>
      </c>
      <c r="B4808" s="29">
        <v>16043</v>
      </c>
      <c r="C4808" s="29">
        <v>16120</v>
      </c>
      <c r="D4808" s="29">
        <v>82.016000000000005</v>
      </c>
      <c r="E4808" s="29">
        <v>120.09</v>
      </c>
      <c r="F4808" s="29">
        <v>1.3528</v>
      </c>
      <c r="G4808" s="29">
        <v>8.3269999999999993E-3</v>
      </c>
      <c r="H4808" s="29">
        <v>0.12995000000000001</v>
      </c>
      <c r="I4808" s="29"/>
      <c r="J4808" s="29">
        <v>1.9936</v>
      </c>
      <c r="K4808" s="29">
        <v>3.0051999999999999E-2</v>
      </c>
      <c r="L4808" s="29">
        <v>0.29339999999999999</v>
      </c>
      <c r="M4808" s="29">
        <v>0.10821</v>
      </c>
      <c r="N4808" s="29">
        <v>1.4449999999999999E-2</v>
      </c>
      <c r="O4808" s="29">
        <v>0.90229999999999999</v>
      </c>
      <c r="P4808" s="29">
        <v>1.6496200000000001</v>
      </c>
      <c r="Q4808" s="29">
        <v>2.1215999999999999E-2</v>
      </c>
      <c r="R4808" s="29">
        <v>2.4486000000000001E-2</v>
      </c>
      <c r="S4808" s="29">
        <v>3.0521E-2</v>
      </c>
      <c r="T4808" s="29">
        <v>0.90510000000000002</v>
      </c>
      <c r="U4808" s="29">
        <v>0.113314</v>
      </c>
      <c r="V4808" s="29">
        <v>0.49509999999999998</v>
      </c>
    </row>
    <row r="4809" spans="1:22" ht="14.25" customHeight="1" x14ac:dyDescent="0.3">
      <c r="A4809" s="57">
        <v>39210</v>
      </c>
      <c r="B4809" s="29">
        <v>16050</v>
      </c>
      <c r="C4809" s="29">
        <v>16128</v>
      </c>
      <c r="D4809" s="29">
        <v>81.938999999999993</v>
      </c>
      <c r="E4809" s="29">
        <v>120.04</v>
      </c>
      <c r="F4809" s="29">
        <v>1.3543000000000001</v>
      </c>
      <c r="G4809" s="29">
        <v>8.3309999999999999E-3</v>
      </c>
      <c r="H4809" s="29">
        <v>0.12992000000000001</v>
      </c>
      <c r="I4809" s="29"/>
      <c r="J4809" s="29">
        <v>1.9894000000000001</v>
      </c>
      <c r="K4809" s="29">
        <v>3.0039E-2</v>
      </c>
      <c r="L4809" s="29">
        <v>0.29330000000000001</v>
      </c>
      <c r="M4809" s="29">
        <v>0.10811999999999999</v>
      </c>
      <c r="N4809" s="29">
        <v>1.4449999999999999E-2</v>
      </c>
      <c r="O4809" s="29">
        <v>0.90149999999999997</v>
      </c>
      <c r="P4809" s="29">
        <v>1.6500300000000001</v>
      </c>
      <c r="Q4809" s="29">
        <v>2.1160000000000002E-2</v>
      </c>
      <c r="R4809" s="29">
        <v>2.4486000000000001E-2</v>
      </c>
      <c r="S4809" s="29">
        <v>3.0630000000000001E-2</v>
      </c>
      <c r="T4809" s="29">
        <v>0.90510000000000002</v>
      </c>
      <c r="U4809" s="29">
        <v>0.112524</v>
      </c>
      <c r="V4809" s="29">
        <v>0.49459999999999998</v>
      </c>
    </row>
    <row r="4810" spans="1:22" ht="14.25" customHeight="1" x14ac:dyDescent="0.3">
      <c r="A4810" s="57">
        <v>39209</v>
      </c>
      <c r="B4810" s="29">
        <v>16055</v>
      </c>
      <c r="C4810" s="29">
        <v>16132</v>
      </c>
      <c r="D4810" s="29">
        <v>81.676000000000002</v>
      </c>
      <c r="E4810" s="29">
        <v>120.1</v>
      </c>
      <c r="F4810" s="29">
        <v>1.3601000000000001</v>
      </c>
      <c r="G4810" s="29">
        <v>8.3260000000000001E-3</v>
      </c>
      <c r="H4810" s="29">
        <v>0.12978999999999999</v>
      </c>
      <c r="I4810" s="29"/>
      <c r="J4810" s="29">
        <v>1.9928999999999999</v>
      </c>
      <c r="K4810" s="29">
        <v>3.0095E-2</v>
      </c>
      <c r="L4810" s="29">
        <v>0.2928</v>
      </c>
      <c r="M4810" s="29">
        <v>0.1084</v>
      </c>
      <c r="N4810" s="29">
        <v>1.4449999999999999E-2</v>
      </c>
      <c r="O4810" s="29">
        <v>0.90129999999999999</v>
      </c>
      <c r="P4810" s="29">
        <v>1.6504399999999999</v>
      </c>
      <c r="Q4810" s="29">
        <v>2.1113E-2</v>
      </c>
      <c r="R4810" s="29">
        <v>2.4468E-2</v>
      </c>
      <c r="S4810" s="29">
        <v>3.0627999999999999E-2</v>
      </c>
      <c r="T4810" s="29">
        <v>0.90749999999999997</v>
      </c>
      <c r="U4810" s="29">
        <v>0.112486</v>
      </c>
      <c r="V4810" s="29">
        <v>0.49530000000000002</v>
      </c>
    </row>
    <row r="4811" spans="1:22" ht="14.25" customHeight="1" x14ac:dyDescent="0.3">
      <c r="A4811" s="57">
        <v>39206</v>
      </c>
      <c r="B4811" s="29">
        <v>16050</v>
      </c>
      <c r="C4811" s="29">
        <v>16128</v>
      </c>
      <c r="D4811" s="29">
        <v>81.741</v>
      </c>
      <c r="E4811" s="29">
        <v>120.19</v>
      </c>
      <c r="F4811" s="29">
        <v>1.3591</v>
      </c>
      <c r="G4811" s="29">
        <v>8.3210000000000003E-3</v>
      </c>
      <c r="H4811" s="29">
        <v>0.12981000000000001</v>
      </c>
      <c r="I4811" s="29"/>
      <c r="J4811" s="29">
        <v>1.9922</v>
      </c>
      <c r="K4811" s="29">
        <v>3.0044000000000001E-2</v>
      </c>
      <c r="L4811" s="29">
        <v>0.29249999999999998</v>
      </c>
      <c r="M4811" s="29">
        <v>0.10785</v>
      </c>
      <c r="N4811" s="29">
        <v>1.4449999999999999E-2</v>
      </c>
      <c r="O4811" s="29">
        <v>0.90210000000000001</v>
      </c>
      <c r="P4811" s="29">
        <v>1.6498900000000001</v>
      </c>
      <c r="Q4811" s="29">
        <v>2.1075E-2</v>
      </c>
      <c r="R4811" s="29">
        <v>2.4451000000000001E-2</v>
      </c>
      <c r="S4811" s="29">
        <v>3.0655999999999999E-2</v>
      </c>
      <c r="T4811" s="29">
        <v>0.90269999999999995</v>
      </c>
      <c r="U4811" s="29">
        <v>0.111483</v>
      </c>
      <c r="V4811" s="29">
        <v>0.49109999999999998</v>
      </c>
    </row>
    <row r="4812" spans="1:22" ht="14.25" customHeight="1" x14ac:dyDescent="0.3">
      <c r="A4812" s="57">
        <v>39205</v>
      </c>
      <c r="B4812" s="29">
        <v>16052</v>
      </c>
      <c r="C4812" s="29">
        <v>16130</v>
      </c>
      <c r="D4812" s="29">
        <v>81.948999999999998</v>
      </c>
      <c r="E4812" s="29">
        <v>120.45</v>
      </c>
      <c r="F4812" s="29">
        <v>1.3549</v>
      </c>
      <c r="G4812" s="29">
        <v>8.3020000000000004E-3</v>
      </c>
      <c r="H4812" s="29">
        <v>0.12973999999999999</v>
      </c>
      <c r="I4812" s="29"/>
      <c r="J4812" s="29">
        <v>1.9866999999999999</v>
      </c>
      <c r="K4812" s="29">
        <v>3.0016999999999999E-2</v>
      </c>
      <c r="L4812" s="29">
        <v>0.29260000000000003</v>
      </c>
      <c r="M4812" s="29">
        <v>0.10782</v>
      </c>
      <c r="N4812" s="29">
        <v>1.4449999999999999E-2</v>
      </c>
      <c r="O4812" s="29">
        <v>0.90249999999999997</v>
      </c>
      <c r="P4812" s="29">
        <v>1.64882</v>
      </c>
      <c r="Q4812" s="29">
        <v>2.1013E-2</v>
      </c>
      <c r="R4812" s="29">
        <v>2.4317999999999999E-2</v>
      </c>
      <c r="S4812" s="29">
        <v>3.0443000000000001E-2</v>
      </c>
      <c r="T4812" s="29">
        <v>0.90280000000000005</v>
      </c>
      <c r="U4812" s="29">
        <v>0.110583</v>
      </c>
      <c r="V4812" s="29">
        <v>0.49349999999999999</v>
      </c>
    </row>
    <row r="4813" spans="1:22" ht="14.25" customHeight="1" x14ac:dyDescent="0.3">
      <c r="A4813" s="57">
        <v>39204</v>
      </c>
      <c r="B4813" s="29">
        <v>16048</v>
      </c>
      <c r="C4813" s="29">
        <v>16127</v>
      </c>
      <c r="D4813" s="29">
        <v>81.766999999999996</v>
      </c>
      <c r="E4813" s="29">
        <v>120.16</v>
      </c>
      <c r="F4813" s="29">
        <v>1.3592</v>
      </c>
      <c r="G4813" s="29">
        <v>8.3230000000000005E-3</v>
      </c>
      <c r="H4813" s="29">
        <v>0.12978999999999999</v>
      </c>
      <c r="I4813" s="29"/>
      <c r="J4813" s="29">
        <v>1.9898</v>
      </c>
      <c r="K4813" s="29">
        <v>3.0001E-2</v>
      </c>
      <c r="L4813" s="29">
        <v>0.29210000000000003</v>
      </c>
      <c r="M4813" s="29">
        <v>0.10753</v>
      </c>
      <c r="N4813" s="29">
        <v>1.4449999999999999E-2</v>
      </c>
      <c r="O4813" s="29">
        <v>0.9042</v>
      </c>
      <c r="P4813" s="29">
        <v>1.64882</v>
      </c>
      <c r="Q4813" s="29">
        <v>2.0951000000000001E-2</v>
      </c>
      <c r="R4813" s="29">
        <v>2.4278000000000001E-2</v>
      </c>
      <c r="S4813" s="29">
        <v>3.0623000000000001E-2</v>
      </c>
      <c r="T4813" s="29">
        <v>0.90149999999999997</v>
      </c>
      <c r="U4813" s="29">
        <v>0.11022899999999999</v>
      </c>
      <c r="V4813" s="29">
        <v>0.4955</v>
      </c>
    </row>
    <row r="4814" spans="1:22" ht="14.25" customHeight="1" x14ac:dyDescent="0.3">
      <c r="A4814" s="57">
        <v>39203</v>
      </c>
      <c r="B4814" s="29">
        <v>16046</v>
      </c>
      <c r="C4814" s="29">
        <v>16124</v>
      </c>
      <c r="D4814" s="29">
        <v>81.594999999999999</v>
      </c>
      <c r="E4814" s="29">
        <v>119.87</v>
      </c>
      <c r="F4814" s="29">
        <v>1.3604000000000001</v>
      </c>
      <c r="G4814" s="29">
        <v>8.3429999999999997E-3</v>
      </c>
      <c r="H4814" s="29">
        <v>0.12975999999999999</v>
      </c>
      <c r="I4814" s="29"/>
      <c r="J4814" s="29">
        <v>1.9986999999999999</v>
      </c>
      <c r="K4814" s="29">
        <v>2.9971999999999999E-2</v>
      </c>
      <c r="L4814" s="29">
        <v>0.29199999999999998</v>
      </c>
      <c r="M4814" s="29">
        <v>0.10742</v>
      </c>
      <c r="N4814" s="29">
        <v>1.4449999999999999E-2</v>
      </c>
      <c r="O4814" s="29">
        <v>0.9042</v>
      </c>
      <c r="P4814" s="29">
        <v>1.6485300000000001</v>
      </c>
      <c r="Q4814" s="29">
        <v>2.1026E-2</v>
      </c>
      <c r="R4814" s="29">
        <v>2.4278000000000001E-2</v>
      </c>
      <c r="S4814" s="29">
        <v>3.0488999999999999E-2</v>
      </c>
      <c r="T4814" s="29">
        <v>0.90010000000000001</v>
      </c>
      <c r="U4814" s="29">
        <v>0.110217</v>
      </c>
      <c r="V4814" s="29">
        <v>0.49159999999999998</v>
      </c>
    </row>
    <row r="4815" spans="1:22" ht="14.25" customHeight="1" x14ac:dyDescent="0.3">
      <c r="A4815" s="57">
        <v>39202</v>
      </c>
      <c r="B4815" s="29">
        <v>16046</v>
      </c>
      <c r="C4815" s="29">
        <v>16124</v>
      </c>
      <c r="D4815" s="29">
        <v>81.447000000000003</v>
      </c>
      <c r="E4815" s="29">
        <v>119.53</v>
      </c>
      <c r="F4815" s="29">
        <v>1.3648</v>
      </c>
      <c r="G4815" s="29">
        <v>8.3660000000000002E-3</v>
      </c>
      <c r="H4815" s="29">
        <v>0.12963</v>
      </c>
      <c r="I4815" s="29"/>
      <c r="J4815" s="29">
        <v>1.9995000000000001</v>
      </c>
      <c r="K4815" s="29">
        <v>2.9971999999999999E-2</v>
      </c>
      <c r="L4815" s="29">
        <v>0.29239999999999999</v>
      </c>
      <c r="M4815" s="29">
        <v>0.10738</v>
      </c>
      <c r="N4815" s="29">
        <v>1.4449999999999999E-2</v>
      </c>
      <c r="O4815" s="29">
        <v>0.90329999999999999</v>
      </c>
      <c r="P4815" s="29">
        <v>1.6490800000000001</v>
      </c>
      <c r="Q4815" s="29">
        <v>2.1026E-2</v>
      </c>
      <c r="R4815" s="29">
        <v>2.4278000000000001E-2</v>
      </c>
      <c r="S4815" s="29">
        <v>3.0483E-2</v>
      </c>
      <c r="T4815" s="29">
        <v>0.90110000000000001</v>
      </c>
      <c r="U4815" s="29">
        <v>0.110078</v>
      </c>
      <c r="V4815" s="29">
        <v>0.4914</v>
      </c>
    </row>
    <row r="4816" spans="1:22" ht="14.25" customHeight="1" x14ac:dyDescent="0.3">
      <c r="A4816" s="57">
        <v>39199</v>
      </c>
      <c r="B4816" s="29">
        <v>16046</v>
      </c>
      <c r="C4816" s="29">
        <v>16124</v>
      </c>
      <c r="D4816" s="29">
        <v>81.528999999999996</v>
      </c>
      <c r="E4816" s="29">
        <v>119.63</v>
      </c>
      <c r="F4816" s="29">
        <v>1.3652</v>
      </c>
      <c r="G4816" s="29">
        <v>8.3590000000000001E-3</v>
      </c>
      <c r="H4816" s="29">
        <v>0.12962000000000001</v>
      </c>
      <c r="I4816" s="29"/>
      <c r="J4816" s="29">
        <v>1.9977</v>
      </c>
      <c r="K4816" s="29">
        <v>3.0034999999999999E-2</v>
      </c>
      <c r="L4816" s="29">
        <v>0.29210000000000003</v>
      </c>
      <c r="M4816" s="29">
        <v>0.10758</v>
      </c>
      <c r="N4816" s="29">
        <v>1.4449999999999999E-2</v>
      </c>
      <c r="O4816" s="29">
        <v>0.90700000000000003</v>
      </c>
      <c r="P4816" s="29">
        <v>1.6484000000000001</v>
      </c>
      <c r="Q4816" s="29">
        <v>2.1075E-2</v>
      </c>
      <c r="R4816" s="29">
        <v>2.4334000000000001E-2</v>
      </c>
      <c r="S4816" s="29">
        <v>3.0440999999999999E-2</v>
      </c>
      <c r="T4816" s="29">
        <v>0.89570000000000005</v>
      </c>
      <c r="U4816" s="29">
        <v>0.110169</v>
      </c>
      <c r="V4816" s="29">
        <v>0.49230000000000002</v>
      </c>
    </row>
    <row r="4817" spans="1:22" ht="14.25" customHeight="1" x14ac:dyDescent="0.3">
      <c r="A4817" s="57">
        <v>39198</v>
      </c>
      <c r="B4817" s="29">
        <v>16047</v>
      </c>
      <c r="C4817" s="29">
        <v>16126</v>
      </c>
      <c r="D4817" s="29">
        <v>81.75</v>
      </c>
      <c r="E4817" s="29">
        <v>119.57</v>
      </c>
      <c r="F4817" s="29">
        <v>1.3601000000000001</v>
      </c>
      <c r="G4817" s="29">
        <v>8.3639999999999999E-3</v>
      </c>
      <c r="H4817" s="29">
        <v>0.12942000000000001</v>
      </c>
      <c r="I4817" s="29"/>
      <c r="J4817" s="29">
        <v>1.9913000000000001</v>
      </c>
      <c r="K4817" s="29">
        <v>3.0065999999999999E-2</v>
      </c>
      <c r="L4817" s="29">
        <v>0.29220000000000002</v>
      </c>
      <c r="M4817" s="29">
        <v>0.10765</v>
      </c>
      <c r="N4817" s="29">
        <v>1.4449999999999999E-2</v>
      </c>
      <c r="O4817" s="29">
        <v>0.90910000000000002</v>
      </c>
      <c r="P4817" s="29">
        <v>1.6482600000000001</v>
      </c>
      <c r="Q4817" s="29">
        <v>2.1079000000000001E-2</v>
      </c>
      <c r="R4817" s="29">
        <v>2.4447E-2</v>
      </c>
      <c r="S4817" s="29">
        <v>3.0869000000000001E-2</v>
      </c>
      <c r="T4817" s="29">
        <v>0.89149999999999996</v>
      </c>
      <c r="U4817" s="29">
        <v>0.110138</v>
      </c>
      <c r="V4817" s="29">
        <v>0.49149999999999999</v>
      </c>
    </row>
    <row r="4818" spans="1:22" ht="14.25" customHeight="1" x14ac:dyDescent="0.3">
      <c r="A4818" s="57">
        <v>39197</v>
      </c>
      <c r="B4818" s="29">
        <v>16048</v>
      </c>
      <c r="C4818" s="29">
        <v>16126</v>
      </c>
      <c r="D4818" s="29">
        <v>81.427999999999997</v>
      </c>
      <c r="E4818" s="29">
        <v>118.75</v>
      </c>
      <c r="F4818" s="29">
        <v>1.3637999999999999</v>
      </c>
      <c r="G4818" s="29">
        <v>8.4209999999999997E-3</v>
      </c>
      <c r="H4818" s="29">
        <v>0.1295</v>
      </c>
      <c r="I4818" s="29"/>
      <c r="J4818" s="29">
        <v>2.0013999999999998</v>
      </c>
      <c r="K4818" s="29">
        <v>3.0120000000000001E-2</v>
      </c>
      <c r="L4818" s="29">
        <v>0.29210000000000003</v>
      </c>
      <c r="M4818" s="29">
        <v>0.10783</v>
      </c>
      <c r="N4818" s="29">
        <v>1.4449999999999999E-2</v>
      </c>
      <c r="O4818" s="29">
        <v>0.90949999999999998</v>
      </c>
      <c r="P4818" s="29">
        <v>1.6486700000000001</v>
      </c>
      <c r="Q4818" s="29">
        <v>2.1090000000000001E-2</v>
      </c>
      <c r="R4818" s="29">
        <v>2.4410999999999999E-2</v>
      </c>
      <c r="S4818" s="29">
        <v>3.0946000000000001E-2</v>
      </c>
      <c r="T4818" s="29">
        <v>0.89690000000000003</v>
      </c>
      <c r="U4818" s="29">
        <v>0.110072</v>
      </c>
      <c r="V4818" s="29">
        <v>0.49519999999999997</v>
      </c>
    </row>
    <row r="4819" spans="1:22" ht="14.25" customHeight="1" x14ac:dyDescent="0.3">
      <c r="A4819" s="57">
        <v>39196</v>
      </c>
      <c r="B4819" s="29">
        <v>16042</v>
      </c>
      <c r="C4819" s="29">
        <v>16122</v>
      </c>
      <c r="D4819" s="29">
        <v>81.546000000000006</v>
      </c>
      <c r="E4819" s="29">
        <v>118.59</v>
      </c>
      <c r="F4819" s="29">
        <v>1.3640000000000001</v>
      </c>
      <c r="G4819" s="29">
        <v>8.4320000000000003E-3</v>
      </c>
      <c r="H4819" s="29">
        <v>0.12928000000000001</v>
      </c>
      <c r="I4819" s="29"/>
      <c r="J4819" s="29">
        <v>2.0017999999999998</v>
      </c>
      <c r="K4819" s="29">
        <v>3.0124999999999999E-2</v>
      </c>
      <c r="L4819" s="29">
        <v>0.29210000000000003</v>
      </c>
      <c r="M4819" s="29">
        <v>0.10783</v>
      </c>
      <c r="N4819" s="29">
        <v>1.4449999999999999E-2</v>
      </c>
      <c r="O4819" s="29">
        <v>0.90990000000000004</v>
      </c>
      <c r="P4819" s="29">
        <v>1.6488100000000001</v>
      </c>
      <c r="Q4819" s="29">
        <v>2.1024999999999999E-2</v>
      </c>
      <c r="R4819" s="29">
        <v>2.4306999999999999E-2</v>
      </c>
      <c r="S4819" s="29">
        <v>3.0675000000000001E-2</v>
      </c>
      <c r="T4819" s="29">
        <v>0.89149999999999996</v>
      </c>
      <c r="U4819" s="29">
        <v>0.11003499999999999</v>
      </c>
      <c r="V4819" s="29">
        <v>0.49199999999999999</v>
      </c>
    </row>
    <row r="4820" spans="1:22" ht="14.25" customHeight="1" x14ac:dyDescent="0.3">
      <c r="A4820" s="57">
        <v>39195</v>
      </c>
      <c r="B4820" s="29">
        <v>16040</v>
      </c>
      <c r="C4820" s="29">
        <v>16119</v>
      </c>
      <c r="D4820" s="29">
        <v>81.738</v>
      </c>
      <c r="E4820" s="29">
        <v>118.65</v>
      </c>
      <c r="F4820" s="29">
        <v>1.3576999999999999</v>
      </c>
      <c r="G4820" s="29">
        <v>8.4279999999999997E-3</v>
      </c>
      <c r="H4820" s="29">
        <v>0.12939999999999999</v>
      </c>
      <c r="I4820" s="29"/>
      <c r="J4820" s="29">
        <v>2.0009000000000001</v>
      </c>
      <c r="K4820" s="29">
        <v>3.0106999999999998E-2</v>
      </c>
      <c r="L4820" s="29">
        <v>0.29199999999999998</v>
      </c>
      <c r="M4820" s="29">
        <v>0.108</v>
      </c>
      <c r="N4820" s="29">
        <v>1.448E-2</v>
      </c>
      <c r="O4820" s="29">
        <v>0.90990000000000004</v>
      </c>
      <c r="P4820" s="29">
        <v>1.6444700000000001</v>
      </c>
      <c r="Q4820" s="29">
        <v>2.1021000000000001E-2</v>
      </c>
      <c r="R4820" s="29">
        <v>2.4001999999999999E-2</v>
      </c>
      <c r="S4820" s="29">
        <v>3.0765000000000001E-2</v>
      </c>
      <c r="T4820" s="29">
        <v>0.89119999999999999</v>
      </c>
      <c r="U4820" s="29">
        <v>0.110023</v>
      </c>
      <c r="V4820" s="29">
        <v>0.4914</v>
      </c>
    </row>
    <row r="4821" spans="1:22" ht="14.25" customHeight="1" x14ac:dyDescent="0.3">
      <c r="A4821" s="57">
        <v>39192</v>
      </c>
      <c r="B4821" s="29">
        <v>16043</v>
      </c>
      <c r="C4821" s="29">
        <v>16121</v>
      </c>
      <c r="D4821" s="29">
        <v>81.643000000000001</v>
      </c>
      <c r="E4821" s="29">
        <v>118.69</v>
      </c>
      <c r="F4821" s="29">
        <v>1.359</v>
      </c>
      <c r="G4821" s="29">
        <v>8.4259999999999995E-3</v>
      </c>
      <c r="H4821" s="29">
        <v>0.12956999999999999</v>
      </c>
      <c r="I4821" s="29"/>
      <c r="J4821" s="29">
        <v>2.0023</v>
      </c>
      <c r="K4821" s="29">
        <v>3.0152999999999999E-2</v>
      </c>
      <c r="L4821" s="29">
        <v>0.29210000000000003</v>
      </c>
      <c r="M4821" s="29">
        <v>0.10785</v>
      </c>
      <c r="N4821" s="29">
        <v>1.448E-2</v>
      </c>
      <c r="O4821" s="29">
        <v>0.91200000000000003</v>
      </c>
      <c r="P4821" s="29">
        <v>1.6477200000000001</v>
      </c>
      <c r="Q4821" s="29">
        <v>2.1052999999999999E-2</v>
      </c>
      <c r="R4821" s="29">
        <v>2.3911000000000002E-2</v>
      </c>
      <c r="S4821" s="29">
        <v>3.0769000000000001E-2</v>
      </c>
      <c r="T4821" s="29">
        <v>0.88980000000000004</v>
      </c>
      <c r="U4821" s="29">
        <v>0.10995099999999999</v>
      </c>
      <c r="V4821" s="29">
        <v>0.49370000000000003</v>
      </c>
    </row>
    <row r="4822" spans="1:22" ht="14.25" customHeight="1" x14ac:dyDescent="0.3">
      <c r="A4822" s="57">
        <v>39191</v>
      </c>
      <c r="B4822" s="29">
        <v>16038</v>
      </c>
      <c r="C4822" s="29">
        <v>16118</v>
      </c>
      <c r="D4822" s="29">
        <v>81.644000000000005</v>
      </c>
      <c r="E4822" s="29">
        <v>118.48</v>
      </c>
      <c r="F4822" s="29">
        <v>1.3613</v>
      </c>
      <c r="G4822" s="29">
        <v>8.4399999999999996E-3</v>
      </c>
      <c r="H4822" s="29">
        <v>0.12963</v>
      </c>
      <c r="I4822" s="29"/>
      <c r="J4822" s="29">
        <v>2.0034000000000001</v>
      </c>
      <c r="K4822" s="29">
        <v>3.0178E-2</v>
      </c>
      <c r="L4822" s="29">
        <v>0.29149999999999998</v>
      </c>
      <c r="M4822" s="29">
        <v>0.10764</v>
      </c>
      <c r="N4822" s="29">
        <v>1.4500000000000001E-2</v>
      </c>
      <c r="O4822" s="29">
        <v>0.90600000000000003</v>
      </c>
      <c r="P4822" s="29">
        <v>1.64785</v>
      </c>
      <c r="Q4822" s="29">
        <v>2.0955999999999999E-2</v>
      </c>
      <c r="R4822" s="29">
        <v>2.3767E-2</v>
      </c>
      <c r="S4822" s="29">
        <v>3.0769000000000001E-2</v>
      </c>
      <c r="T4822" s="29">
        <v>0.88519999999999999</v>
      </c>
      <c r="U4822" s="29">
        <v>0.10985399999999999</v>
      </c>
      <c r="V4822" s="29">
        <v>0.4929</v>
      </c>
    </row>
    <row r="4823" spans="1:22" ht="14.25" customHeight="1" x14ac:dyDescent="0.3">
      <c r="A4823" s="57">
        <v>39190</v>
      </c>
      <c r="B4823" s="29">
        <v>16043</v>
      </c>
      <c r="C4823" s="29">
        <v>16120</v>
      </c>
      <c r="D4823" s="29">
        <v>81.742999999999995</v>
      </c>
      <c r="E4823" s="29">
        <v>118.69</v>
      </c>
      <c r="F4823" s="29">
        <v>1.3609</v>
      </c>
      <c r="G4823" s="29">
        <v>8.4259999999999995E-3</v>
      </c>
      <c r="H4823" s="29">
        <v>0.12947</v>
      </c>
      <c r="I4823" s="29"/>
      <c r="J4823" s="29">
        <v>2.0087000000000002</v>
      </c>
      <c r="K4823" s="29">
        <v>3.0207000000000001E-2</v>
      </c>
      <c r="L4823" s="29">
        <v>0.29189999999999999</v>
      </c>
      <c r="M4823" s="29">
        <v>0.10768999999999999</v>
      </c>
      <c r="N4823" s="29">
        <v>1.4500000000000001E-2</v>
      </c>
      <c r="O4823" s="29">
        <v>0.9103</v>
      </c>
      <c r="P4823" s="29">
        <v>1.6469</v>
      </c>
      <c r="Q4823" s="29">
        <v>2.1003999999999998E-2</v>
      </c>
      <c r="R4823" s="29">
        <v>2.3803999999999999E-2</v>
      </c>
      <c r="S4823" s="29">
        <v>3.0841E-2</v>
      </c>
      <c r="T4823" s="29">
        <v>0.88670000000000004</v>
      </c>
      <c r="U4823" s="29">
        <v>0.110059</v>
      </c>
      <c r="V4823" s="29">
        <v>0.49170000000000003</v>
      </c>
    </row>
    <row r="4824" spans="1:22" ht="14.25" customHeight="1" x14ac:dyDescent="0.3">
      <c r="A4824" s="57">
        <v>39189</v>
      </c>
      <c r="B4824" s="29">
        <v>16037</v>
      </c>
      <c r="C4824" s="29">
        <v>16117</v>
      </c>
      <c r="D4824" s="29">
        <v>81.831000000000003</v>
      </c>
      <c r="E4824" s="29">
        <v>118.91</v>
      </c>
      <c r="F4824" s="29">
        <v>1.3567</v>
      </c>
      <c r="G4824" s="29">
        <v>8.4100000000000008E-3</v>
      </c>
      <c r="H4824" s="29">
        <v>0.12937000000000001</v>
      </c>
      <c r="I4824" s="29"/>
      <c r="J4824" s="29">
        <v>2.0068999999999999</v>
      </c>
      <c r="K4824" s="29">
        <v>3.0169999999999999E-2</v>
      </c>
      <c r="L4824" s="29">
        <v>0.29099999999999998</v>
      </c>
      <c r="M4824" s="29">
        <v>0.10763</v>
      </c>
      <c r="N4824" s="29">
        <v>1.4500000000000001E-2</v>
      </c>
      <c r="O4824" s="29">
        <v>0.9103</v>
      </c>
      <c r="P4824" s="29">
        <v>1.6455500000000001</v>
      </c>
      <c r="Q4824" s="29">
        <v>2.0958000000000001E-2</v>
      </c>
      <c r="R4824" s="29">
        <v>2.3814999999999999E-2</v>
      </c>
      <c r="S4824" s="29">
        <v>3.0669999999999999E-2</v>
      </c>
      <c r="T4824" s="29">
        <v>0.88429999999999997</v>
      </c>
      <c r="U4824" s="29">
        <v>0.10989</v>
      </c>
      <c r="V4824" s="29">
        <v>0.49080000000000001</v>
      </c>
    </row>
    <row r="4825" spans="1:22" ht="14.25" customHeight="1" x14ac:dyDescent="0.3">
      <c r="A4825" s="57">
        <v>39188</v>
      </c>
      <c r="B4825" s="29">
        <v>16037</v>
      </c>
      <c r="C4825" s="29">
        <v>16115</v>
      </c>
      <c r="D4825" s="29">
        <v>82.072999999999993</v>
      </c>
      <c r="E4825" s="29">
        <v>119.74</v>
      </c>
      <c r="F4825" s="29">
        <v>1.3534999999999999</v>
      </c>
      <c r="G4825" s="29">
        <v>8.3510000000000008E-3</v>
      </c>
      <c r="H4825" s="29">
        <v>0.12933</v>
      </c>
      <c r="I4825" s="29"/>
      <c r="J4825" s="29">
        <v>1.9897</v>
      </c>
      <c r="K4825" s="29">
        <v>3.0157E-2</v>
      </c>
      <c r="L4825" s="29">
        <v>0.29039999999999999</v>
      </c>
      <c r="M4825" s="29">
        <v>0.10734</v>
      </c>
      <c r="N4825" s="29">
        <v>1.4540000000000001E-2</v>
      </c>
      <c r="O4825" s="29">
        <v>0.91200000000000003</v>
      </c>
      <c r="P4825" s="29">
        <v>1.6444700000000001</v>
      </c>
      <c r="Q4825" s="29">
        <v>2.0982000000000001E-2</v>
      </c>
      <c r="R4825" s="29">
        <v>2.3861E-2</v>
      </c>
      <c r="S4825" s="29">
        <v>3.0675000000000001E-2</v>
      </c>
      <c r="T4825" s="29">
        <v>0.88370000000000004</v>
      </c>
      <c r="U4825" s="29">
        <v>0.109987</v>
      </c>
      <c r="V4825" s="29">
        <v>0.49209999999999998</v>
      </c>
    </row>
    <row r="4826" spans="1:22" ht="14.25" customHeight="1" x14ac:dyDescent="0.3">
      <c r="A4826" s="57">
        <v>39185</v>
      </c>
      <c r="B4826" s="29">
        <v>16037</v>
      </c>
      <c r="C4826" s="29">
        <v>16115</v>
      </c>
      <c r="D4826" s="29">
        <v>82.129000000000005</v>
      </c>
      <c r="E4826" s="29">
        <v>119.27</v>
      </c>
      <c r="F4826" s="29">
        <v>1.3527</v>
      </c>
      <c r="G4826" s="29">
        <v>8.3850000000000001E-3</v>
      </c>
      <c r="H4826" s="29">
        <v>0.1295</v>
      </c>
      <c r="I4826" s="29"/>
      <c r="J4826" s="29">
        <v>1.9863</v>
      </c>
      <c r="K4826" s="29">
        <v>3.0175E-2</v>
      </c>
      <c r="L4826" s="29">
        <v>0.29049999999999998</v>
      </c>
      <c r="M4826" s="29">
        <v>0.1076</v>
      </c>
      <c r="N4826" s="29">
        <v>1.4540000000000001E-2</v>
      </c>
      <c r="O4826" s="29">
        <v>0.91700000000000004</v>
      </c>
      <c r="P4826" s="29">
        <v>1.6463699999999999</v>
      </c>
      <c r="Q4826" s="29">
        <v>2.0888E-2</v>
      </c>
      <c r="R4826" s="29">
        <v>2.3524E-2</v>
      </c>
      <c r="S4826" s="29">
        <v>3.0613999999999999E-2</v>
      </c>
      <c r="T4826" s="29">
        <v>0.87890000000000001</v>
      </c>
      <c r="U4826" s="29">
        <v>0.110011</v>
      </c>
      <c r="V4826" s="29">
        <v>0.49490000000000001</v>
      </c>
    </row>
    <row r="4827" spans="1:22" ht="14.25" customHeight="1" x14ac:dyDescent="0.3">
      <c r="A4827" s="57">
        <v>39184</v>
      </c>
      <c r="B4827" s="29">
        <v>16032</v>
      </c>
      <c r="C4827" s="29">
        <v>16112</v>
      </c>
      <c r="D4827" s="29">
        <v>82.369</v>
      </c>
      <c r="E4827" s="29">
        <v>119.16</v>
      </c>
      <c r="F4827" s="29">
        <v>1.3482000000000001</v>
      </c>
      <c r="G4827" s="29">
        <v>8.3920000000000002E-3</v>
      </c>
      <c r="H4827" s="29">
        <v>0.12944</v>
      </c>
      <c r="I4827" s="29"/>
      <c r="J4827" s="29">
        <v>1.9793000000000001</v>
      </c>
      <c r="K4827" s="29">
        <v>3.0178E-2</v>
      </c>
      <c r="L4827" s="29">
        <v>0.28999999999999998</v>
      </c>
      <c r="M4827" s="29">
        <v>0.10728</v>
      </c>
      <c r="N4827" s="29">
        <v>1.4540000000000001E-2</v>
      </c>
      <c r="O4827" s="29">
        <v>0.91700000000000004</v>
      </c>
      <c r="P4827" s="29">
        <v>1.6439299999999999</v>
      </c>
      <c r="Q4827" s="29">
        <v>2.0851000000000001E-2</v>
      </c>
      <c r="R4827" s="29">
        <v>2.3354E-2</v>
      </c>
      <c r="S4827" s="29">
        <v>3.0887999999999999E-2</v>
      </c>
      <c r="T4827" s="29">
        <v>0.88129999999999997</v>
      </c>
      <c r="U4827" s="29">
        <v>0.109721</v>
      </c>
      <c r="V4827" s="29">
        <v>0.4924</v>
      </c>
    </row>
    <row r="4828" spans="1:22" ht="14.25" customHeight="1" x14ac:dyDescent="0.3">
      <c r="A4828" s="57">
        <v>39183</v>
      </c>
      <c r="B4828" s="29">
        <v>16038</v>
      </c>
      <c r="C4828" s="29">
        <v>16114</v>
      </c>
      <c r="D4828" s="29">
        <v>82.671000000000006</v>
      </c>
      <c r="E4828" s="29">
        <v>119.39</v>
      </c>
      <c r="F4828" s="29">
        <v>1.3431</v>
      </c>
      <c r="G4828" s="29">
        <v>8.3759999999999998E-3</v>
      </c>
      <c r="H4828" s="29">
        <v>0.12937000000000001</v>
      </c>
      <c r="I4828" s="29"/>
      <c r="J4828" s="29">
        <v>1.9748000000000001</v>
      </c>
      <c r="K4828" s="29">
        <v>3.0183999999999999E-2</v>
      </c>
      <c r="L4828" s="29">
        <v>0.28970000000000001</v>
      </c>
      <c r="M4828" s="29">
        <v>0.10717</v>
      </c>
      <c r="N4828" s="29">
        <v>1.4540000000000001E-2</v>
      </c>
      <c r="O4828" s="29">
        <v>0.91490000000000005</v>
      </c>
      <c r="P4828" s="29">
        <v>1.6436599999999999</v>
      </c>
      <c r="Q4828" s="29">
        <v>2.0848999999999999E-2</v>
      </c>
      <c r="R4828" s="29">
        <v>2.333E-2</v>
      </c>
      <c r="S4828" s="29">
        <v>3.0865E-2</v>
      </c>
      <c r="T4828" s="29">
        <v>0.87760000000000005</v>
      </c>
      <c r="U4828" s="29">
        <v>0.10995099999999999</v>
      </c>
      <c r="V4828" s="29">
        <v>0.49070000000000003</v>
      </c>
    </row>
    <row r="4829" spans="1:22" ht="14.25" customHeight="1" x14ac:dyDescent="0.3">
      <c r="A4829" s="57">
        <v>39182</v>
      </c>
      <c r="B4829" s="29">
        <v>16033</v>
      </c>
      <c r="C4829" s="29">
        <v>16112</v>
      </c>
      <c r="D4829" s="29">
        <v>82.703999999999994</v>
      </c>
      <c r="E4829" s="29">
        <v>119.06</v>
      </c>
      <c r="F4829" s="29">
        <v>1.3440000000000001</v>
      </c>
      <c r="G4829" s="29">
        <v>8.3999999999999995E-3</v>
      </c>
      <c r="H4829" s="29">
        <v>0.12928000000000001</v>
      </c>
      <c r="I4829" s="29"/>
      <c r="J4829" s="29">
        <v>1.9728000000000001</v>
      </c>
      <c r="K4829" s="29">
        <v>3.0189000000000001E-2</v>
      </c>
      <c r="L4829" s="29">
        <v>0.28989999999999999</v>
      </c>
      <c r="M4829" s="29">
        <v>0.10707999999999999</v>
      </c>
      <c r="N4829" s="29">
        <v>1.4540000000000001E-2</v>
      </c>
      <c r="O4829" s="29">
        <v>0.92</v>
      </c>
      <c r="P4829" s="29">
        <v>1.6450100000000001</v>
      </c>
      <c r="Q4829" s="29">
        <v>2.0877E-2</v>
      </c>
      <c r="R4829" s="29">
        <v>2.3334000000000001E-2</v>
      </c>
      <c r="S4829" s="29">
        <v>3.0637999999999999E-2</v>
      </c>
      <c r="T4829" s="29">
        <v>0.87150000000000005</v>
      </c>
      <c r="U4829" s="29">
        <v>0.109878</v>
      </c>
      <c r="V4829" s="29">
        <v>0.49330000000000002</v>
      </c>
    </row>
    <row r="4830" spans="1:22" ht="14.25" customHeight="1" x14ac:dyDescent="0.3">
      <c r="A4830" s="57">
        <v>39181</v>
      </c>
      <c r="B4830" s="29">
        <v>16032</v>
      </c>
      <c r="C4830" s="29">
        <v>16108</v>
      </c>
      <c r="D4830" s="29">
        <v>83.097999999999999</v>
      </c>
      <c r="E4830" s="29">
        <v>119.33</v>
      </c>
      <c r="F4830" s="29">
        <v>1.3353999999999999</v>
      </c>
      <c r="G4830" s="29">
        <v>8.3800000000000003E-3</v>
      </c>
      <c r="H4830" s="29">
        <v>0.1293</v>
      </c>
      <c r="I4830" s="29"/>
      <c r="J4830" s="29">
        <v>1.9625999999999999</v>
      </c>
      <c r="K4830" s="29">
        <v>3.0231999999999998E-2</v>
      </c>
      <c r="L4830" s="29">
        <v>0.28989999999999999</v>
      </c>
      <c r="M4830" s="29">
        <v>0.10717</v>
      </c>
      <c r="N4830" s="29">
        <v>1.453E-2</v>
      </c>
      <c r="O4830" s="29">
        <v>0.92249999999999999</v>
      </c>
      <c r="P4830" s="29">
        <v>1.64042</v>
      </c>
      <c r="Q4830" s="29">
        <v>2.0906999999999999E-2</v>
      </c>
      <c r="R4830" s="29">
        <v>2.3317000000000001E-2</v>
      </c>
      <c r="S4830" s="29">
        <v>3.0865E-2</v>
      </c>
      <c r="T4830" s="29">
        <v>0.86729999999999996</v>
      </c>
      <c r="U4830" s="29">
        <v>0.109981</v>
      </c>
      <c r="V4830" s="29">
        <v>0.49409999999999998</v>
      </c>
    </row>
    <row r="4831" spans="1:22" ht="14.25" customHeight="1" x14ac:dyDescent="0.3">
      <c r="A4831" s="57">
        <v>39178</v>
      </c>
      <c r="B4831" s="29">
        <v>16029</v>
      </c>
      <c r="C4831" s="29">
        <v>16105</v>
      </c>
      <c r="D4831" s="29">
        <v>82.992000000000004</v>
      </c>
      <c r="E4831" s="29">
        <v>119.26</v>
      </c>
      <c r="F4831" s="29">
        <v>1.3379000000000001</v>
      </c>
      <c r="G4831" s="29">
        <v>8.3850000000000001E-3</v>
      </c>
      <c r="H4831" s="29">
        <v>0.12945000000000001</v>
      </c>
      <c r="I4831" s="29"/>
      <c r="J4831" s="29">
        <v>1.9655</v>
      </c>
      <c r="K4831" s="29">
        <v>3.0183999999999999E-2</v>
      </c>
      <c r="L4831" s="29">
        <v>0.28970000000000001</v>
      </c>
      <c r="M4831" s="29">
        <v>0.1072</v>
      </c>
      <c r="N4831" s="29">
        <v>1.453E-2</v>
      </c>
      <c r="O4831" s="29">
        <v>0.92290000000000005</v>
      </c>
      <c r="P4831" s="29">
        <v>1.6462300000000001</v>
      </c>
      <c r="Q4831" s="29">
        <v>2.0812000000000001E-2</v>
      </c>
      <c r="R4831" s="29">
        <v>2.3299E-2</v>
      </c>
      <c r="S4831" s="29">
        <v>3.0751000000000001E-2</v>
      </c>
      <c r="T4831" s="29">
        <v>0.86860000000000004</v>
      </c>
      <c r="U4831" s="29">
        <v>0.10977000000000001</v>
      </c>
      <c r="V4831" s="29">
        <v>0.49220000000000003</v>
      </c>
    </row>
    <row r="4832" spans="1:22" ht="14.25" customHeight="1" x14ac:dyDescent="0.3">
      <c r="A4832" s="57">
        <v>39177</v>
      </c>
      <c r="B4832" s="29">
        <v>16027</v>
      </c>
      <c r="C4832" s="29">
        <v>16107</v>
      </c>
      <c r="D4832" s="29">
        <v>82.677000000000007</v>
      </c>
      <c r="E4832" s="29">
        <v>118.73</v>
      </c>
      <c r="F4832" s="29">
        <v>1.3429</v>
      </c>
      <c r="G4832" s="29">
        <v>8.4229999999999999E-3</v>
      </c>
      <c r="H4832" s="29">
        <v>0.12939999999999999</v>
      </c>
      <c r="I4832" s="29"/>
      <c r="J4832" s="29">
        <v>1.9708000000000001</v>
      </c>
      <c r="K4832" s="29">
        <v>3.0207000000000001E-2</v>
      </c>
      <c r="L4832" s="29">
        <v>0.28960000000000002</v>
      </c>
      <c r="M4832" s="29">
        <v>0.10718999999999999</v>
      </c>
      <c r="N4832" s="29">
        <v>1.453E-2</v>
      </c>
      <c r="O4832" s="29">
        <v>0.92290000000000005</v>
      </c>
      <c r="P4832" s="29">
        <v>1.6471800000000001</v>
      </c>
      <c r="Q4832" s="29">
        <v>2.0816000000000001E-2</v>
      </c>
      <c r="R4832" s="29">
        <v>2.3299E-2</v>
      </c>
      <c r="S4832" s="29">
        <v>3.0821000000000001E-2</v>
      </c>
      <c r="T4832" s="29">
        <v>0.86880000000000002</v>
      </c>
      <c r="U4832" s="29">
        <v>0.10995099999999999</v>
      </c>
      <c r="V4832" s="29">
        <v>0.49070000000000003</v>
      </c>
    </row>
    <row r="4833" spans="1:22" ht="14.25" customHeight="1" x14ac:dyDescent="0.3">
      <c r="A4833" s="57">
        <v>39176</v>
      </c>
      <c r="B4833" s="29">
        <v>16023</v>
      </c>
      <c r="C4833" s="29">
        <v>16103</v>
      </c>
      <c r="D4833" s="29">
        <v>82.96</v>
      </c>
      <c r="E4833" s="29">
        <v>118.73</v>
      </c>
      <c r="F4833" s="29">
        <v>1.3368</v>
      </c>
      <c r="G4833" s="29">
        <v>8.4229999999999999E-3</v>
      </c>
      <c r="H4833" s="29">
        <v>0.12927</v>
      </c>
      <c r="I4833" s="29"/>
      <c r="J4833" s="29">
        <v>1.9762</v>
      </c>
      <c r="K4833" s="29">
        <v>3.0197999999999999E-2</v>
      </c>
      <c r="L4833" s="29">
        <v>0.28910000000000002</v>
      </c>
      <c r="M4833" s="29">
        <v>0.10680000000000001</v>
      </c>
      <c r="N4833" s="29">
        <v>1.453E-2</v>
      </c>
      <c r="O4833" s="29">
        <v>0.92210000000000003</v>
      </c>
      <c r="P4833" s="29">
        <v>1.6458200000000001</v>
      </c>
      <c r="Q4833" s="29">
        <v>2.0833000000000001E-2</v>
      </c>
      <c r="R4833" s="29">
        <v>2.3219E-2</v>
      </c>
      <c r="S4833" s="29">
        <v>3.0693999999999999E-2</v>
      </c>
      <c r="T4833" s="29">
        <v>0.86250000000000004</v>
      </c>
      <c r="U4833" s="29">
        <v>0.109637</v>
      </c>
      <c r="V4833" s="29">
        <v>0.49120000000000003</v>
      </c>
    </row>
    <row r="4834" spans="1:22" ht="14.25" customHeight="1" x14ac:dyDescent="0.3">
      <c r="A4834" s="57">
        <v>39175</v>
      </c>
      <c r="B4834" s="29">
        <v>16025</v>
      </c>
      <c r="C4834" s="29">
        <v>16105</v>
      </c>
      <c r="D4834" s="29">
        <v>83.15</v>
      </c>
      <c r="E4834" s="29">
        <v>118.96</v>
      </c>
      <c r="F4834" s="29">
        <v>1.333</v>
      </c>
      <c r="G4834" s="29">
        <v>8.4069999999999995E-3</v>
      </c>
      <c r="H4834" s="29">
        <v>0.12944</v>
      </c>
      <c r="I4834" s="29"/>
      <c r="J4834" s="29">
        <v>1.9741</v>
      </c>
      <c r="K4834" s="29">
        <v>3.0020999999999999E-2</v>
      </c>
      <c r="L4834" s="29">
        <v>0.2888</v>
      </c>
      <c r="M4834" s="29">
        <v>0.10677</v>
      </c>
      <c r="N4834" s="29">
        <v>1.4540000000000001E-2</v>
      </c>
      <c r="O4834" s="29">
        <v>0.92330000000000001</v>
      </c>
      <c r="P4834" s="29">
        <v>1.64758</v>
      </c>
      <c r="Q4834" s="29">
        <v>2.0767999999999998E-2</v>
      </c>
      <c r="R4834" s="29">
        <v>2.3215E-2</v>
      </c>
      <c r="S4834" s="29">
        <v>3.0627999999999999E-2</v>
      </c>
      <c r="T4834" s="29">
        <v>0.86309999999999998</v>
      </c>
      <c r="U4834" s="29">
        <v>0.110011</v>
      </c>
      <c r="V4834" s="29">
        <v>0.4909</v>
      </c>
    </row>
    <row r="4835" spans="1:22" ht="14.25" customHeight="1" x14ac:dyDescent="0.3">
      <c r="A4835" s="57">
        <v>39174</v>
      </c>
      <c r="B4835" s="29">
        <v>16025</v>
      </c>
      <c r="C4835" s="29">
        <v>16103</v>
      </c>
      <c r="D4835" s="29">
        <v>82.87</v>
      </c>
      <c r="E4835" s="29">
        <v>117.86</v>
      </c>
      <c r="F4835" s="29">
        <v>1.3366</v>
      </c>
      <c r="G4835" s="29">
        <v>8.4849999999999995E-3</v>
      </c>
      <c r="H4835" s="29">
        <v>0.12933</v>
      </c>
      <c r="I4835" s="29"/>
      <c r="J4835" s="29">
        <v>1.9778</v>
      </c>
      <c r="K4835" s="29">
        <v>3.0213E-2</v>
      </c>
      <c r="L4835" s="29">
        <v>0.28889999999999999</v>
      </c>
      <c r="M4835" s="29">
        <v>0.10668999999999999</v>
      </c>
      <c r="N4835" s="29">
        <v>1.453E-2</v>
      </c>
      <c r="O4835" s="29">
        <v>0.91739999999999999</v>
      </c>
      <c r="P4835" s="29">
        <v>1.6471800000000001</v>
      </c>
      <c r="Q4835" s="29">
        <v>2.0653000000000001E-2</v>
      </c>
      <c r="R4835" s="29">
        <v>2.3099999999999999E-2</v>
      </c>
      <c r="S4835" s="29">
        <v>3.0884000000000002E-2</v>
      </c>
      <c r="T4835" s="29">
        <v>0.86480000000000001</v>
      </c>
      <c r="U4835" s="29">
        <v>0.109649</v>
      </c>
      <c r="V4835" s="29">
        <v>0.48859999999999998</v>
      </c>
    </row>
    <row r="4836" spans="1:22" ht="14.25" customHeight="1" x14ac:dyDescent="0.3">
      <c r="A4836" s="57">
        <v>39171</v>
      </c>
      <c r="B4836" s="29">
        <v>16020</v>
      </c>
      <c r="C4836" s="29">
        <v>16100</v>
      </c>
      <c r="D4836" s="29">
        <v>82.93</v>
      </c>
      <c r="E4836" s="29">
        <v>117.83</v>
      </c>
      <c r="F4836" s="29">
        <v>1.3353999999999999</v>
      </c>
      <c r="G4836" s="29">
        <v>8.4869999999999998E-3</v>
      </c>
      <c r="H4836" s="29">
        <v>0.12942000000000001</v>
      </c>
      <c r="I4836" s="29"/>
      <c r="J4836" s="29">
        <v>1.9678</v>
      </c>
      <c r="K4836" s="29">
        <v>3.0252999999999999E-2</v>
      </c>
      <c r="L4836" s="29">
        <v>0.28910000000000002</v>
      </c>
      <c r="M4836" s="29">
        <v>0.1062</v>
      </c>
      <c r="N4836" s="29">
        <v>1.453E-2</v>
      </c>
      <c r="O4836" s="29">
        <v>0.91739999999999999</v>
      </c>
      <c r="P4836" s="29">
        <v>1.6465000000000001</v>
      </c>
      <c r="Q4836" s="29">
        <v>2.0716999999999999E-2</v>
      </c>
      <c r="R4836" s="29">
        <v>2.2977999999999998E-2</v>
      </c>
      <c r="S4836" s="29">
        <v>3.0787999999999999E-2</v>
      </c>
      <c r="T4836" s="29">
        <v>0.86660000000000004</v>
      </c>
      <c r="U4836" s="29">
        <v>0.109637</v>
      </c>
      <c r="V4836" s="29">
        <v>0.48570000000000002</v>
      </c>
    </row>
    <row r="4837" spans="1:22" ht="14.25" customHeight="1" x14ac:dyDescent="0.3">
      <c r="A4837" s="57">
        <v>39170</v>
      </c>
      <c r="B4837" s="29">
        <v>16025</v>
      </c>
      <c r="C4837" s="29">
        <v>16101</v>
      </c>
      <c r="D4837" s="29">
        <v>83.09</v>
      </c>
      <c r="E4837" s="29">
        <v>118.07</v>
      </c>
      <c r="F4837" s="29">
        <v>1.3331</v>
      </c>
      <c r="G4837" s="29">
        <v>8.4700000000000001E-3</v>
      </c>
      <c r="H4837" s="29">
        <v>0.12933</v>
      </c>
      <c r="I4837" s="29"/>
      <c r="J4837" s="29">
        <v>1.9619</v>
      </c>
      <c r="K4837" s="29">
        <v>3.0210999999999998E-2</v>
      </c>
      <c r="L4837" s="29">
        <v>0.2893</v>
      </c>
      <c r="M4837" s="29">
        <v>0.10632999999999999</v>
      </c>
      <c r="N4837" s="29">
        <v>1.453E-2</v>
      </c>
      <c r="O4837" s="29">
        <v>0.91410000000000002</v>
      </c>
      <c r="P4837" s="29">
        <v>1.6477200000000001</v>
      </c>
      <c r="Q4837" s="29">
        <v>2.0740000000000001E-2</v>
      </c>
      <c r="R4837" s="29">
        <v>2.2852000000000001E-2</v>
      </c>
      <c r="S4837" s="29">
        <v>3.0925999999999999E-2</v>
      </c>
      <c r="T4837" s="29">
        <v>0.86280000000000001</v>
      </c>
      <c r="U4837" s="29">
        <v>0.109595</v>
      </c>
      <c r="V4837" s="29">
        <v>0.49049999999999999</v>
      </c>
    </row>
    <row r="4838" spans="1:22" ht="14.25" customHeight="1" x14ac:dyDescent="0.3">
      <c r="A4838" s="57">
        <v>39169</v>
      </c>
      <c r="B4838" s="29">
        <v>16022</v>
      </c>
      <c r="C4838" s="29">
        <v>16099</v>
      </c>
      <c r="D4838" s="29">
        <v>83.03</v>
      </c>
      <c r="E4838" s="29">
        <v>116.86</v>
      </c>
      <c r="F4838" s="29">
        <v>1.3312999999999999</v>
      </c>
      <c r="G4838" s="29">
        <v>8.5570000000000004E-3</v>
      </c>
      <c r="H4838" s="29">
        <v>0.12934000000000001</v>
      </c>
      <c r="I4838" s="29"/>
      <c r="J4838" s="29">
        <v>1.9616</v>
      </c>
      <c r="K4838" s="29">
        <v>3.0238999999999999E-2</v>
      </c>
      <c r="L4838" s="29">
        <v>0.28870000000000001</v>
      </c>
      <c r="M4838" s="29">
        <v>0.10637000000000001</v>
      </c>
      <c r="N4838" s="29">
        <v>1.453E-2</v>
      </c>
      <c r="O4838" s="29">
        <v>0.91810000000000003</v>
      </c>
      <c r="P4838" s="29">
        <v>1.6485300000000001</v>
      </c>
      <c r="Q4838" s="29">
        <v>2.0747000000000002E-2</v>
      </c>
      <c r="R4838" s="29">
        <v>2.3234000000000001E-2</v>
      </c>
      <c r="S4838" s="29">
        <v>3.0998000000000001E-2</v>
      </c>
      <c r="T4838" s="29">
        <v>0.86270000000000002</v>
      </c>
      <c r="U4838" s="29">
        <v>0.10899200000000001</v>
      </c>
      <c r="V4838" s="29">
        <v>0.48359999999999997</v>
      </c>
    </row>
    <row r="4839" spans="1:22" ht="14.25" customHeight="1" x14ac:dyDescent="0.3">
      <c r="A4839" s="57">
        <v>39168</v>
      </c>
      <c r="B4839" s="29">
        <v>16018</v>
      </c>
      <c r="C4839" s="29">
        <v>16097</v>
      </c>
      <c r="D4839" s="29">
        <v>83.01</v>
      </c>
      <c r="E4839" s="29">
        <v>117.81</v>
      </c>
      <c r="F4839" s="29">
        <v>1.3351999999999999</v>
      </c>
      <c r="G4839" s="29">
        <v>8.4880000000000008E-3</v>
      </c>
      <c r="H4839" s="29">
        <v>0.12926000000000001</v>
      </c>
      <c r="I4839" s="29"/>
      <c r="J4839" s="29">
        <v>1.9657</v>
      </c>
      <c r="K4839" s="29">
        <v>3.0234E-2</v>
      </c>
      <c r="L4839" s="29">
        <v>0.2898</v>
      </c>
      <c r="M4839" s="29">
        <v>0.10628</v>
      </c>
      <c r="N4839" s="29">
        <v>1.452E-2</v>
      </c>
      <c r="O4839" s="29">
        <v>0.91739999999999999</v>
      </c>
      <c r="P4839" s="29">
        <v>1.64758</v>
      </c>
      <c r="Q4839" s="29">
        <v>2.0756E-2</v>
      </c>
      <c r="R4839" s="29">
        <v>2.3096999999999999E-2</v>
      </c>
      <c r="S4839" s="29">
        <v>3.1123999999999999E-2</v>
      </c>
      <c r="T4839" s="29">
        <v>0.86399999999999999</v>
      </c>
      <c r="U4839" s="29">
        <v>0.10958900000000001</v>
      </c>
      <c r="V4839" s="29">
        <v>0.48330000000000001</v>
      </c>
    </row>
    <row r="4840" spans="1:22" ht="14.25" customHeight="1" x14ac:dyDescent="0.3">
      <c r="A4840" s="57">
        <v>39167</v>
      </c>
      <c r="B4840" s="29">
        <v>16015</v>
      </c>
      <c r="C4840" s="29">
        <v>16094</v>
      </c>
      <c r="D4840" s="29">
        <v>83.08</v>
      </c>
      <c r="E4840" s="29">
        <v>118.14</v>
      </c>
      <c r="F4840" s="29">
        <v>1.333</v>
      </c>
      <c r="G4840" s="29">
        <v>8.4650000000000003E-3</v>
      </c>
      <c r="H4840" s="29">
        <v>0.12920000000000001</v>
      </c>
      <c r="I4840" s="29"/>
      <c r="J4840" s="29">
        <v>1.9694</v>
      </c>
      <c r="K4840" s="29">
        <v>3.0221000000000001E-2</v>
      </c>
      <c r="L4840" s="29">
        <v>0.28939999999999999</v>
      </c>
      <c r="M4840" s="29">
        <v>0.10659</v>
      </c>
      <c r="N4840" s="29">
        <v>1.451E-2</v>
      </c>
      <c r="O4840" s="29">
        <v>0.91739999999999999</v>
      </c>
      <c r="P4840" s="29">
        <v>1.6474500000000001</v>
      </c>
      <c r="Q4840" s="29">
        <v>2.0789999999999999E-2</v>
      </c>
      <c r="R4840" s="29">
        <v>2.3096999999999999E-2</v>
      </c>
      <c r="S4840" s="29">
        <v>3.0474000000000001E-2</v>
      </c>
      <c r="T4840" s="29">
        <v>0.8609</v>
      </c>
      <c r="U4840" s="29">
        <v>0.10986600000000001</v>
      </c>
      <c r="V4840" s="29">
        <v>0.48480000000000001</v>
      </c>
    </row>
    <row r="4841" spans="1:22" ht="14.25" customHeight="1" x14ac:dyDescent="0.3">
      <c r="A4841" s="57">
        <v>39164</v>
      </c>
      <c r="B4841" s="29">
        <v>16012</v>
      </c>
      <c r="C4841" s="29">
        <v>16090</v>
      </c>
      <c r="D4841" s="29">
        <v>83.28</v>
      </c>
      <c r="E4841" s="29">
        <v>118.12</v>
      </c>
      <c r="F4841" s="29">
        <v>1.3283</v>
      </c>
      <c r="G4841" s="29">
        <v>8.4659999999999996E-3</v>
      </c>
      <c r="H4841" s="29">
        <v>0.12937000000000001</v>
      </c>
      <c r="I4841" s="29"/>
      <c r="J4841" s="29">
        <v>1.9614</v>
      </c>
      <c r="K4841" s="29">
        <v>3.0245999999999999E-2</v>
      </c>
      <c r="L4841" s="29">
        <v>0.28949999999999998</v>
      </c>
      <c r="M4841" s="29">
        <v>0.1066</v>
      </c>
      <c r="N4841" s="29">
        <v>1.451E-2</v>
      </c>
      <c r="O4841" s="29">
        <v>0.91190000000000004</v>
      </c>
      <c r="P4841" s="29">
        <v>1.6474500000000001</v>
      </c>
      <c r="Q4841" s="29">
        <v>2.0767999999999998E-2</v>
      </c>
      <c r="R4841" s="29">
        <v>2.2952E-2</v>
      </c>
      <c r="S4841" s="29">
        <v>3.1363000000000002E-2</v>
      </c>
      <c r="T4841" s="29">
        <v>0.86150000000000004</v>
      </c>
      <c r="U4841" s="29">
        <v>0.10983</v>
      </c>
      <c r="V4841" s="29">
        <v>0.48499999999999999</v>
      </c>
    </row>
    <row r="4842" spans="1:22" ht="14.25" customHeight="1" x14ac:dyDescent="0.3">
      <c r="A4842" s="57">
        <v>39163</v>
      </c>
      <c r="B4842" s="29">
        <v>16014</v>
      </c>
      <c r="C4842" s="29">
        <v>16089</v>
      </c>
      <c r="D4842" s="29">
        <v>83.09</v>
      </c>
      <c r="E4842" s="29">
        <v>118.13</v>
      </c>
      <c r="F4842" s="29">
        <v>1.3331</v>
      </c>
      <c r="G4842" s="29">
        <v>8.4650000000000003E-3</v>
      </c>
      <c r="H4842" s="29">
        <v>0.1293</v>
      </c>
      <c r="I4842" s="29"/>
      <c r="J4842" s="29">
        <v>1.9648000000000001</v>
      </c>
      <c r="K4842" s="29">
        <v>3.0276000000000001E-2</v>
      </c>
      <c r="L4842" s="29">
        <v>0.28860000000000002</v>
      </c>
      <c r="M4842" s="29">
        <v>0.10662000000000001</v>
      </c>
      <c r="N4842" s="29">
        <v>1.451E-2</v>
      </c>
      <c r="O4842" s="29">
        <v>0.91049999999999998</v>
      </c>
      <c r="P4842" s="29">
        <v>1.6471800000000001</v>
      </c>
      <c r="Q4842" s="29">
        <v>2.0729999999999998E-2</v>
      </c>
      <c r="R4842" s="29">
        <v>2.2865E-2</v>
      </c>
      <c r="S4842" s="29">
        <v>3.1260000000000003E-2</v>
      </c>
      <c r="T4842" s="29">
        <v>0.86399999999999999</v>
      </c>
      <c r="U4842" s="29">
        <v>0.10983</v>
      </c>
      <c r="V4842" s="29">
        <v>0.48509999999999998</v>
      </c>
    </row>
    <row r="4843" spans="1:22" ht="14.25" customHeight="1" x14ac:dyDescent="0.3">
      <c r="A4843" s="57">
        <v>39162</v>
      </c>
      <c r="B4843" s="29">
        <v>16013</v>
      </c>
      <c r="C4843" s="29">
        <v>16091</v>
      </c>
      <c r="D4843" s="29">
        <v>82.77</v>
      </c>
      <c r="E4843" s="29">
        <v>117.55</v>
      </c>
      <c r="F4843" s="29">
        <v>1.3386</v>
      </c>
      <c r="G4843" s="29">
        <v>8.5070000000000007E-3</v>
      </c>
      <c r="H4843" s="29">
        <v>0.12931999999999999</v>
      </c>
      <c r="I4843" s="29"/>
      <c r="J4843" s="29">
        <v>1.9678</v>
      </c>
      <c r="K4843" s="29">
        <v>3.0193000000000001E-2</v>
      </c>
      <c r="L4843" s="29">
        <v>0.28789999999999999</v>
      </c>
      <c r="M4843" s="29">
        <v>0.10662000000000001</v>
      </c>
      <c r="N4843" s="29">
        <v>1.451E-2</v>
      </c>
      <c r="O4843" s="29">
        <v>0.91059999999999997</v>
      </c>
      <c r="P4843" s="29">
        <v>1.6479900000000001</v>
      </c>
      <c r="Q4843" s="29">
        <v>2.0660999999999999E-2</v>
      </c>
      <c r="R4843" s="29">
        <v>2.3009999999999999E-2</v>
      </c>
      <c r="S4843" s="29">
        <v>3.1168000000000001E-2</v>
      </c>
      <c r="T4843" s="29">
        <v>0.86529999999999996</v>
      </c>
      <c r="U4843" s="29">
        <v>0.10950500000000001</v>
      </c>
      <c r="V4843" s="29">
        <v>0.48699999999999999</v>
      </c>
    </row>
    <row r="4844" spans="1:22" ht="14.25" customHeight="1" x14ac:dyDescent="0.3">
      <c r="A4844" s="57">
        <v>39161</v>
      </c>
      <c r="B4844" s="29">
        <v>16016</v>
      </c>
      <c r="C4844" s="29">
        <v>16094</v>
      </c>
      <c r="D4844" s="29">
        <v>83.07</v>
      </c>
      <c r="E4844" s="29">
        <v>117.29</v>
      </c>
      <c r="F4844" s="29">
        <v>1.3318000000000001</v>
      </c>
      <c r="G4844" s="29">
        <v>8.5260000000000006E-3</v>
      </c>
      <c r="H4844" s="29">
        <v>0.12923999999999999</v>
      </c>
      <c r="I4844" s="29"/>
      <c r="J4844" s="29">
        <v>1.9614</v>
      </c>
      <c r="K4844" s="29">
        <v>3.0193000000000001E-2</v>
      </c>
      <c r="L4844" s="29">
        <v>0.2858</v>
      </c>
      <c r="M4844" s="29">
        <v>0.10624</v>
      </c>
      <c r="N4844" s="29">
        <v>1.4500000000000001E-2</v>
      </c>
      <c r="O4844" s="29">
        <v>0.91059999999999997</v>
      </c>
      <c r="P4844" s="29">
        <v>1.6471800000000001</v>
      </c>
      <c r="Q4844" s="29">
        <v>2.0597000000000001E-2</v>
      </c>
      <c r="R4844" s="29">
        <v>2.2848E-2</v>
      </c>
      <c r="S4844" s="29">
        <v>3.0516000000000001E-2</v>
      </c>
      <c r="T4844" s="29">
        <v>0.86080000000000001</v>
      </c>
      <c r="U4844" s="29">
        <v>0.10929</v>
      </c>
      <c r="V4844" s="29">
        <v>0.48130000000000001</v>
      </c>
    </row>
    <row r="4845" spans="1:22" ht="14.25" customHeight="1" x14ac:dyDescent="0.3">
      <c r="A4845" s="57">
        <v>39160</v>
      </c>
      <c r="B4845" s="29">
        <v>16015</v>
      </c>
      <c r="C4845" s="29">
        <v>16089</v>
      </c>
      <c r="D4845" s="29">
        <v>83.35</v>
      </c>
      <c r="E4845" s="29">
        <v>117.53</v>
      </c>
      <c r="F4845" s="29">
        <v>1.3302</v>
      </c>
      <c r="G4845" s="29">
        <v>8.5079999999999999E-3</v>
      </c>
      <c r="H4845" s="29">
        <v>0.12927</v>
      </c>
      <c r="I4845" s="29"/>
      <c r="J4845" s="29">
        <v>1.9441999999999999</v>
      </c>
      <c r="K4845" s="29">
        <v>3.0175E-2</v>
      </c>
      <c r="L4845" s="29">
        <v>0.28560000000000002</v>
      </c>
      <c r="M4845" s="29">
        <v>0.10596999999999999</v>
      </c>
      <c r="N4845" s="29">
        <v>1.4500000000000001E-2</v>
      </c>
      <c r="O4845" s="29">
        <v>0.9103</v>
      </c>
      <c r="P4845" s="29">
        <v>1.6474500000000001</v>
      </c>
      <c r="Q4845" s="29">
        <v>2.0513E-2</v>
      </c>
      <c r="R4845" s="29">
        <v>2.2690999999999999E-2</v>
      </c>
      <c r="S4845" s="29">
        <v>3.0419000000000002E-2</v>
      </c>
      <c r="T4845" s="29">
        <v>0.84950000000000003</v>
      </c>
      <c r="U4845" s="29">
        <v>0.108436</v>
      </c>
      <c r="V4845" s="29">
        <v>0.48130000000000001</v>
      </c>
    </row>
    <row r="4846" spans="1:22" ht="14.25" customHeight="1" x14ac:dyDescent="0.3">
      <c r="A4846" s="57">
        <v>39157</v>
      </c>
      <c r="B4846" s="29">
        <v>16015</v>
      </c>
      <c r="C4846" s="29">
        <v>16092</v>
      </c>
      <c r="D4846" s="29">
        <v>83.19</v>
      </c>
      <c r="E4846" s="29">
        <v>116.75</v>
      </c>
      <c r="F4846" s="29">
        <v>1.3318000000000001</v>
      </c>
      <c r="G4846" s="29">
        <v>8.5690000000000002E-3</v>
      </c>
      <c r="H4846" s="29">
        <v>0.12927</v>
      </c>
      <c r="I4846" s="29"/>
      <c r="J4846" s="29">
        <v>1.9423999999999999</v>
      </c>
      <c r="K4846" s="29">
        <v>3.0193000000000001E-2</v>
      </c>
      <c r="L4846" s="29">
        <v>0.2848</v>
      </c>
      <c r="M4846" s="29">
        <v>0.10589</v>
      </c>
      <c r="N4846" s="29">
        <v>1.4500000000000001E-2</v>
      </c>
      <c r="O4846" s="29">
        <v>0.91120000000000001</v>
      </c>
      <c r="P4846" s="29">
        <v>1.64758</v>
      </c>
      <c r="Q4846" s="29">
        <v>2.0483000000000001E-2</v>
      </c>
      <c r="R4846" s="29">
        <v>2.2671E-2</v>
      </c>
      <c r="S4846" s="29">
        <v>3.0367999999999999E-2</v>
      </c>
      <c r="T4846" s="29">
        <v>0.85040000000000004</v>
      </c>
      <c r="U4846" s="29">
        <v>0.108436</v>
      </c>
      <c r="V4846" s="29">
        <v>0.47789999999999999</v>
      </c>
    </row>
    <row r="4847" spans="1:22" ht="14.25" customHeight="1" x14ac:dyDescent="0.3">
      <c r="A4847" s="57">
        <v>39156</v>
      </c>
      <c r="B4847" s="29">
        <v>16011</v>
      </c>
      <c r="C4847" s="29">
        <v>16088</v>
      </c>
      <c r="D4847" s="29">
        <v>83.65</v>
      </c>
      <c r="E4847" s="29">
        <v>117.57</v>
      </c>
      <c r="F4847" s="29">
        <v>1.3238000000000001</v>
      </c>
      <c r="G4847" s="29">
        <v>8.5059999999999997E-3</v>
      </c>
      <c r="H4847" s="29">
        <v>0.12912999999999999</v>
      </c>
      <c r="I4847" s="29"/>
      <c r="J4847" s="29">
        <v>1.9374</v>
      </c>
      <c r="K4847" s="29">
        <v>3.0221000000000001E-2</v>
      </c>
      <c r="L4847" s="29">
        <v>0.28449999999999998</v>
      </c>
      <c r="M4847" s="29">
        <v>0.10588</v>
      </c>
      <c r="N4847" s="29">
        <v>1.4500000000000001E-2</v>
      </c>
      <c r="O4847" s="29">
        <v>0.91279999999999994</v>
      </c>
      <c r="P4847" s="29">
        <v>1.6471800000000001</v>
      </c>
      <c r="Q4847" s="29">
        <v>2.0521000000000001E-2</v>
      </c>
      <c r="R4847" s="29">
        <v>2.2619E-2</v>
      </c>
      <c r="S4847" s="29">
        <v>3.0488000000000001E-2</v>
      </c>
      <c r="T4847" s="29">
        <v>0.84940000000000004</v>
      </c>
      <c r="U4847" s="29">
        <v>0.108366</v>
      </c>
      <c r="V4847" s="29">
        <v>0.4788</v>
      </c>
    </row>
    <row r="4848" spans="1:22" ht="14.25" customHeight="1" x14ac:dyDescent="0.3">
      <c r="A4848" s="57">
        <v>39155</v>
      </c>
      <c r="B4848" s="29">
        <v>16015</v>
      </c>
      <c r="C4848" s="29">
        <v>16090</v>
      </c>
      <c r="D4848" s="29">
        <v>83.64</v>
      </c>
      <c r="E4848" s="29">
        <v>117.09</v>
      </c>
      <c r="F4848" s="29">
        <v>1.3223</v>
      </c>
      <c r="G4848" s="29">
        <v>8.5400000000000007E-3</v>
      </c>
      <c r="H4848" s="29">
        <v>0.12922</v>
      </c>
      <c r="I4848" s="29"/>
      <c r="J4848" s="29">
        <v>1.9360999999999999</v>
      </c>
      <c r="K4848" s="29">
        <v>3.0313E-2</v>
      </c>
      <c r="L4848" s="29">
        <v>0.28460000000000002</v>
      </c>
      <c r="M4848" s="29">
        <v>0.10571999999999999</v>
      </c>
      <c r="N4848" s="29">
        <v>1.451E-2</v>
      </c>
      <c r="O4848" s="29">
        <v>0.91259999999999997</v>
      </c>
      <c r="P4848" s="29">
        <v>1.6471800000000001</v>
      </c>
      <c r="Q4848" s="29">
        <v>2.0551E-2</v>
      </c>
      <c r="R4848" s="29">
        <v>2.2585000000000001E-2</v>
      </c>
      <c r="S4848" s="29">
        <v>3.0138999999999999E-2</v>
      </c>
      <c r="T4848" s="29">
        <v>0.85019999999999996</v>
      </c>
      <c r="U4848" s="29">
        <v>0.10842499999999999</v>
      </c>
      <c r="V4848" s="29">
        <v>0.47839999999999999</v>
      </c>
    </row>
    <row r="4849" spans="1:22" ht="14.25" customHeight="1" x14ac:dyDescent="0.3">
      <c r="A4849" s="57">
        <v>39154</v>
      </c>
      <c r="B4849" s="29">
        <v>16015</v>
      </c>
      <c r="C4849" s="29">
        <v>16087</v>
      </c>
      <c r="D4849" s="29">
        <v>83.71</v>
      </c>
      <c r="E4849" s="29">
        <v>116.28</v>
      </c>
      <c r="F4849" s="29">
        <v>1.3197000000000001</v>
      </c>
      <c r="G4849" s="29">
        <v>8.6E-3</v>
      </c>
      <c r="H4849" s="29">
        <v>0.12917000000000001</v>
      </c>
      <c r="I4849" s="29"/>
      <c r="J4849" s="29">
        <v>1.929</v>
      </c>
      <c r="K4849" s="29">
        <v>3.0307000000000001E-2</v>
      </c>
      <c r="L4849" s="29">
        <v>0.28520000000000001</v>
      </c>
      <c r="M4849" s="29">
        <v>0.10559</v>
      </c>
      <c r="N4849" s="29">
        <v>1.4489999999999999E-2</v>
      </c>
      <c r="O4849" s="29">
        <v>0.91279999999999994</v>
      </c>
      <c r="P4849" s="29">
        <v>1.6470400000000001</v>
      </c>
      <c r="Q4849" s="29">
        <v>2.0563000000000001E-2</v>
      </c>
      <c r="R4849" s="29">
        <v>2.2561000000000001E-2</v>
      </c>
      <c r="S4849" s="29">
        <v>3.0391000000000001E-2</v>
      </c>
      <c r="T4849" s="29">
        <v>0.85089999999999999</v>
      </c>
      <c r="U4849" s="29">
        <v>0.108401</v>
      </c>
      <c r="V4849" s="29">
        <v>0.47349999999999998</v>
      </c>
    </row>
    <row r="4850" spans="1:22" ht="14.25" customHeight="1" x14ac:dyDescent="0.3">
      <c r="A4850" s="57">
        <v>39153</v>
      </c>
      <c r="B4850" s="29">
        <v>16010</v>
      </c>
      <c r="C4850" s="29">
        <v>16085</v>
      </c>
      <c r="D4850" s="29">
        <v>83.88</v>
      </c>
      <c r="E4850" s="29">
        <v>117.74</v>
      </c>
      <c r="F4850" s="29">
        <v>1.3189</v>
      </c>
      <c r="G4850" s="29">
        <v>8.4939999999999998E-3</v>
      </c>
      <c r="H4850" s="29">
        <v>0.129</v>
      </c>
      <c r="I4850" s="29"/>
      <c r="J4850" s="29">
        <v>1.9325000000000001</v>
      </c>
      <c r="K4850" s="29">
        <v>3.0283000000000001E-2</v>
      </c>
      <c r="L4850" s="29">
        <v>0.2858</v>
      </c>
      <c r="M4850" s="29">
        <v>0.10594000000000001</v>
      </c>
      <c r="N4850" s="29">
        <v>1.4489999999999999E-2</v>
      </c>
      <c r="O4850" s="29">
        <v>0.91490000000000005</v>
      </c>
      <c r="P4850" s="29">
        <v>1.6474500000000001</v>
      </c>
      <c r="Q4850" s="29">
        <v>2.0683E-2</v>
      </c>
      <c r="R4850" s="29">
        <v>2.2596000000000002E-2</v>
      </c>
      <c r="S4850" s="29">
        <v>3.0221000000000001E-2</v>
      </c>
      <c r="T4850" s="29">
        <v>0.85340000000000005</v>
      </c>
      <c r="U4850" s="29">
        <v>0.10881399999999999</v>
      </c>
      <c r="V4850" s="29">
        <v>0.47899999999999998</v>
      </c>
    </row>
    <row r="4851" spans="1:22" ht="14.25" customHeight="1" x14ac:dyDescent="0.3">
      <c r="A4851" s="57">
        <v>39150</v>
      </c>
      <c r="B4851" s="29">
        <v>16003</v>
      </c>
      <c r="C4851" s="29">
        <v>16081</v>
      </c>
      <c r="D4851" s="29">
        <v>84.25</v>
      </c>
      <c r="E4851" s="29">
        <v>118.34</v>
      </c>
      <c r="F4851" s="29">
        <v>1.3116000000000001</v>
      </c>
      <c r="G4851" s="29">
        <v>8.4510000000000002E-3</v>
      </c>
      <c r="H4851" s="29">
        <v>0.12906999999999999</v>
      </c>
      <c r="I4851" s="29"/>
      <c r="J4851" s="29">
        <v>1.9319999999999999</v>
      </c>
      <c r="K4851" s="29">
        <v>3.0308000000000002E-2</v>
      </c>
      <c r="L4851" s="29">
        <v>0.28520000000000001</v>
      </c>
      <c r="M4851" s="29">
        <v>0.10575</v>
      </c>
      <c r="N4851" s="29">
        <v>1.4489999999999999E-2</v>
      </c>
      <c r="O4851" s="29">
        <v>0.91679999999999995</v>
      </c>
      <c r="P4851" s="29">
        <v>1.6469</v>
      </c>
      <c r="Q4851" s="29">
        <v>2.0605999999999999E-2</v>
      </c>
      <c r="R4851" s="29">
        <v>2.2619E-2</v>
      </c>
      <c r="S4851" s="29">
        <v>3.0599999999999999E-2</v>
      </c>
      <c r="T4851" s="29">
        <v>0.85289999999999999</v>
      </c>
      <c r="U4851" s="29">
        <v>0.10897999999999999</v>
      </c>
      <c r="V4851" s="29">
        <v>0.47639999999999999</v>
      </c>
    </row>
    <row r="4852" spans="1:22" ht="14.25" customHeight="1" x14ac:dyDescent="0.3">
      <c r="A4852" s="57">
        <v>39149</v>
      </c>
      <c r="B4852" s="29">
        <v>16008</v>
      </c>
      <c r="C4852" s="29">
        <v>16083</v>
      </c>
      <c r="D4852" s="29">
        <v>84.13</v>
      </c>
      <c r="E4852" s="29">
        <v>117.18</v>
      </c>
      <c r="F4852" s="29">
        <v>1.3132999999999999</v>
      </c>
      <c r="G4852" s="29">
        <v>8.5339999999999999E-3</v>
      </c>
      <c r="H4852" s="29">
        <v>0.12909999999999999</v>
      </c>
      <c r="I4852" s="29"/>
      <c r="J4852" s="29">
        <v>1.9282999999999999</v>
      </c>
      <c r="K4852" s="29">
        <v>3.0325999999999999E-2</v>
      </c>
      <c r="L4852" s="29">
        <v>0.2853</v>
      </c>
      <c r="M4852" s="29">
        <v>0.10567</v>
      </c>
      <c r="N4852" s="29">
        <v>1.4489999999999999E-2</v>
      </c>
      <c r="O4852" s="29">
        <v>0.91639999999999999</v>
      </c>
      <c r="P4852" s="29">
        <v>1.64663</v>
      </c>
      <c r="Q4852" s="29">
        <v>2.061E-2</v>
      </c>
      <c r="R4852" s="29">
        <v>2.2547999999999999E-2</v>
      </c>
      <c r="S4852" s="29">
        <v>3.0422999999999999E-2</v>
      </c>
      <c r="T4852" s="29">
        <v>0.84730000000000005</v>
      </c>
      <c r="U4852" s="29">
        <v>0.108696</v>
      </c>
      <c r="V4852" s="29">
        <v>0.4748</v>
      </c>
    </row>
    <row r="4853" spans="1:22" ht="14.25" customHeight="1" x14ac:dyDescent="0.3">
      <c r="A4853" s="57">
        <v>39148</v>
      </c>
      <c r="B4853" s="29">
        <v>16002</v>
      </c>
      <c r="C4853" s="29">
        <v>16080</v>
      </c>
      <c r="D4853" s="29">
        <v>83.78</v>
      </c>
      <c r="E4853" s="29">
        <v>116.06</v>
      </c>
      <c r="F4853" s="29">
        <v>1.3177000000000001</v>
      </c>
      <c r="G4853" s="29">
        <v>8.6160000000000004E-3</v>
      </c>
      <c r="H4853" s="29">
        <v>0.12914999999999999</v>
      </c>
      <c r="I4853" s="29"/>
      <c r="J4853" s="29">
        <v>1.9330000000000001</v>
      </c>
      <c r="K4853" s="29">
        <v>3.0238999999999999E-2</v>
      </c>
      <c r="L4853" s="29">
        <v>0.28460000000000002</v>
      </c>
      <c r="M4853" s="29">
        <v>0.10546</v>
      </c>
      <c r="N4853" s="29">
        <v>1.4489999999999999E-2</v>
      </c>
      <c r="O4853" s="29">
        <v>0.91720000000000002</v>
      </c>
      <c r="P4853" s="29">
        <v>1.6467700000000001</v>
      </c>
      <c r="Q4853" s="29">
        <v>2.0551E-2</v>
      </c>
      <c r="R4853" s="29">
        <v>2.248E-2</v>
      </c>
      <c r="S4853" s="29">
        <v>3.049E-2</v>
      </c>
      <c r="T4853" s="29">
        <v>0.84830000000000005</v>
      </c>
      <c r="U4853" s="29">
        <v>0.108601</v>
      </c>
      <c r="V4853" s="29">
        <v>0.47349999999999998</v>
      </c>
    </row>
    <row r="4854" spans="1:22" ht="14.25" customHeight="1" x14ac:dyDescent="0.3">
      <c r="A4854" s="57">
        <v>39147</v>
      </c>
      <c r="B4854" s="29">
        <v>16003</v>
      </c>
      <c r="C4854" s="29">
        <v>16078</v>
      </c>
      <c r="D4854" s="29">
        <v>84.04</v>
      </c>
      <c r="E4854" s="29">
        <v>116.6</v>
      </c>
      <c r="F4854" s="29">
        <v>1.3128</v>
      </c>
      <c r="G4854" s="29">
        <v>8.5760000000000003E-3</v>
      </c>
      <c r="H4854" s="29">
        <v>0.12909000000000001</v>
      </c>
      <c r="I4854" s="29"/>
      <c r="J4854" s="29">
        <v>1.9317</v>
      </c>
      <c r="K4854" s="29">
        <v>3.0321000000000001E-2</v>
      </c>
      <c r="L4854" s="29">
        <v>0.2848</v>
      </c>
      <c r="M4854" s="29">
        <v>0.10559</v>
      </c>
      <c r="N4854" s="29">
        <v>1.4489999999999999E-2</v>
      </c>
      <c r="O4854" s="29">
        <v>0.91830000000000001</v>
      </c>
      <c r="P4854" s="29">
        <v>1.6471800000000001</v>
      </c>
      <c r="Q4854" s="29">
        <v>2.0558E-2</v>
      </c>
      <c r="R4854" s="29">
        <v>2.2492000000000002E-2</v>
      </c>
      <c r="S4854" s="29">
        <v>3.0460000000000001E-2</v>
      </c>
      <c r="T4854" s="29">
        <v>0.84970000000000001</v>
      </c>
      <c r="U4854" s="29">
        <v>0.108489</v>
      </c>
      <c r="V4854" s="29">
        <v>0.47249999999999998</v>
      </c>
    </row>
    <row r="4855" spans="1:22" ht="14.25" customHeight="1" x14ac:dyDescent="0.3">
      <c r="A4855" s="57">
        <v>39146</v>
      </c>
      <c r="B4855" s="29">
        <v>15998</v>
      </c>
      <c r="C4855" s="29">
        <v>16075</v>
      </c>
      <c r="D4855" s="29">
        <v>84.17</v>
      </c>
      <c r="E4855" s="29">
        <v>115.53</v>
      </c>
      <c r="F4855" s="29">
        <v>1.3089999999999999</v>
      </c>
      <c r="G4855" s="29">
        <v>8.6560000000000005E-3</v>
      </c>
      <c r="H4855" s="29">
        <v>0.12903000000000001</v>
      </c>
      <c r="I4855" s="29"/>
      <c r="J4855" s="29">
        <v>1.9205000000000001</v>
      </c>
      <c r="K4855" s="29">
        <v>3.0395999999999999E-2</v>
      </c>
      <c r="L4855" s="29">
        <v>0.28420000000000001</v>
      </c>
      <c r="M4855" s="29">
        <v>0.10528</v>
      </c>
      <c r="N4855" s="29">
        <v>1.4489999999999999E-2</v>
      </c>
      <c r="O4855" s="29">
        <v>0.91869999999999996</v>
      </c>
      <c r="P4855" s="29">
        <v>1.6471800000000001</v>
      </c>
      <c r="Q4855" s="29">
        <v>2.0462000000000001E-2</v>
      </c>
      <c r="R4855" s="29">
        <v>2.2411E-2</v>
      </c>
      <c r="S4855" s="29">
        <v>3.0349000000000001E-2</v>
      </c>
      <c r="T4855" s="29">
        <v>0.84670000000000001</v>
      </c>
      <c r="U4855" s="29">
        <v>0.108108</v>
      </c>
      <c r="V4855" s="29">
        <v>0.46870000000000001</v>
      </c>
    </row>
    <row r="4856" spans="1:22" ht="14.25" customHeight="1" x14ac:dyDescent="0.3">
      <c r="A4856" s="57">
        <v>39143</v>
      </c>
      <c r="B4856" s="29">
        <v>15998</v>
      </c>
      <c r="C4856" s="29">
        <v>16076</v>
      </c>
      <c r="D4856" s="29">
        <v>83.74</v>
      </c>
      <c r="E4856" s="29">
        <v>116.8</v>
      </c>
      <c r="F4856" s="29">
        <v>1.3191999999999999</v>
      </c>
      <c r="G4856" s="29">
        <v>8.5609999999999992E-3</v>
      </c>
      <c r="H4856" s="29">
        <v>0.12909000000000001</v>
      </c>
      <c r="I4856" s="29"/>
      <c r="J4856" s="29">
        <v>1.9435</v>
      </c>
      <c r="K4856" s="29">
        <v>3.0372E-2</v>
      </c>
      <c r="L4856" s="29">
        <v>0.28539999999999999</v>
      </c>
      <c r="M4856" s="29">
        <v>0.10545</v>
      </c>
      <c r="N4856" s="29">
        <v>1.4489999999999999E-2</v>
      </c>
      <c r="O4856" s="29">
        <v>0.91910000000000003</v>
      </c>
      <c r="P4856" s="29">
        <v>1.6471800000000001</v>
      </c>
      <c r="Q4856" s="29">
        <v>2.0517000000000001E-2</v>
      </c>
      <c r="R4856" s="29">
        <v>2.2571999999999998E-2</v>
      </c>
      <c r="S4856" s="29">
        <v>2.9762E-2</v>
      </c>
      <c r="T4856" s="29">
        <v>0.84940000000000004</v>
      </c>
      <c r="U4856" s="29">
        <v>0.109099</v>
      </c>
      <c r="V4856" s="29">
        <v>0.46899999999999997</v>
      </c>
    </row>
    <row r="4857" spans="1:22" ht="14.25" customHeight="1" x14ac:dyDescent="0.3">
      <c r="A4857" s="57">
        <v>39142</v>
      </c>
      <c r="B4857" s="29">
        <v>16002</v>
      </c>
      <c r="C4857" s="29">
        <v>16079</v>
      </c>
      <c r="D4857" s="29">
        <v>83.77</v>
      </c>
      <c r="E4857" s="29">
        <v>117.62</v>
      </c>
      <c r="F4857" s="29">
        <v>1.3186</v>
      </c>
      <c r="G4857" s="29">
        <v>8.5019999999999991E-3</v>
      </c>
      <c r="H4857" s="29">
        <v>0.12914</v>
      </c>
      <c r="I4857" s="29"/>
      <c r="J4857" s="29">
        <v>1.9583999999999999</v>
      </c>
      <c r="K4857" s="29">
        <v>3.04E-2</v>
      </c>
      <c r="L4857" s="29">
        <v>0.28639999999999999</v>
      </c>
      <c r="M4857" s="29">
        <v>0.10603</v>
      </c>
      <c r="N4857" s="29">
        <v>1.4489999999999999E-2</v>
      </c>
      <c r="O4857" s="29">
        <v>0.91759999999999997</v>
      </c>
      <c r="P4857" s="29">
        <v>1.6473100000000001</v>
      </c>
      <c r="Q4857" s="29">
        <v>2.0546999999999999E-2</v>
      </c>
      <c r="R4857" s="29">
        <v>2.2589000000000001E-2</v>
      </c>
      <c r="S4857" s="29">
        <v>2.9541999999999999E-2</v>
      </c>
      <c r="T4857" s="29">
        <v>0.85289999999999999</v>
      </c>
      <c r="U4857" s="29">
        <v>0.108696</v>
      </c>
      <c r="V4857" s="29">
        <v>0.4723</v>
      </c>
    </row>
    <row r="4858" spans="1:22" ht="14.25" customHeight="1" x14ac:dyDescent="0.3">
      <c r="A4858" s="57">
        <v>39141</v>
      </c>
      <c r="B4858" s="29">
        <v>15994</v>
      </c>
      <c r="C4858" s="29">
        <v>16069</v>
      </c>
      <c r="D4858" s="29">
        <v>83.57</v>
      </c>
      <c r="E4858" s="29">
        <v>118.56</v>
      </c>
      <c r="F4858" s="29">
        <v>1.3229</v>
      </c>
      <c r="G4858" s="29">
        <v>8.4349999999999998E-3</v>
      </c>
      <c r="H4858" s="29">
        <v>0.12916</v>
      </c>
      <c r="I4858" s="29"/>
      <c r="J4858" s="29">
        <v>1.9639</v>
      </c>
      <c r="K4858" s="29">
        <v>3.0308000000000002E-2</v>
      </c>
      <c r="L4858" s="29">
        <v>0.2853</v>
      </c>
      <c r="M4858" s="29">
        <v>0.10609</v>
      </c>
      <c r="N4858" s="29">
        <v>1.4489999999999999E-2</v>
      </c>
      <c r="O4858" s="29">
        <v>0.91890000000000005</v>
      </c>
      <c r="P4858" s="29">
        <v>1.64785</v>
      </c>
      <c r="Q4858" s="29">
        <v>2.0584999999999999E-2</v>
      </c>
      <c r="R4858" s="29">
        <v>2.2585000000000001E-2</v>
      </c>
      <c r="S4858" s="29">
        <v>2.9499000000000001E-2</v>
      </c>
      <c r="T4858" s="29">
        <v>0.85470000000000002</v>
      </c>
      <c r="U4858" s="29">
        <v>0.109349</v>
      </c>
      <c r="V4858" s="29">
        <v>0.47220000000000001</v>
      </c>
    </row>
    <row r="4859" spans="1:22" ht="14.25" customHeight="1" x14ac:dyDescent="0.3">
      <c r="A4859" s="57">
        <v>39140</v>
      </c>
      <c r="B4859" s="29">
        <v>15990</v>
      </c>
      <c r="C4859" s="29">
        <v>16067</v>
      </c>
      <c r="D4859" s="29">
        <v>83.46</v>
      </c>
      <c r="E4859" s="29">
        <v>117.94</v>
      </c>
      <c r="F4859" s="29">
        <v>1.3242</v>
      </c>
      <c r="G4859" s="29">
        <v>8.4790000000000004E-3</v>
      </c>
      <c r="H4859" s="29">
        <v>0.12917000000000001</v>
      </c>
      <c r="I4859" s="29"/>
      <c r="J4859" s="29">
        <v>1.9621</v>
      </c>
      <c r="K4859" s="29">
        <v>3.0270999999999999E-2</v>
      </c>
      <c r="L4859" s="29">
        <v>0.28599999999999998</v>
      </c>
      <c r="M4859" s="29">
        <v>0.10632</v>
      </c>
      <c r="N4859" s="29">
        <v>1.4489999999999999E-2</v>
      </c>
      <c r="O4859" s="29">
        <v>0.91979999999999995</v>
      </c>
      <c r="P4859" s="29">
        <v>1.6477200000000001</v>
      </c>
      <c r="Q4859" s="29">
        <v>2.0535999999999999E-2</v>
      </c>
      <c r="R4859" s="29">
        <v>2.2619E-2</v>
      </c>
      <c r="S4859" s="29">
        <v>2.9343000000000001E-2</v>
      </c>
      <c r="T4859" s="29">
        <v>0.85680000000000001</v>
      </c>
      <c r="U4859" s="29">
        <v>0.10995099999999999</v>
      </c>
      <c r="V4859" s="29">
        <v>0.46899999999999997</v>
      </c>
    </row>
    <row r="4860" spans="1:22" ht="14.25" customHeight="1" x14ac:dyDescent="0.3">
      <c r="A4860" s="57">
        <v>39139</v>
      </c>
      <c r="B4860" s="29">
        <v>15987</v>
      </c>
      <c r="C4860" s="29">
        <v>16064</v>
      </c>
      <c r="D4860" s="29">
        <v>83.93</v>
      </c>
      <c r="E4860" s="29">
        <v>120.66</v>
      </c>
      <c r="F4860" s="29">
        <v>1.3188</v>
      </c>
      <c r="G4860" s="29">
        <v>8.2880000000000002E-3</v>
      </c>
      <c r="H4860" s="29">
        <v>0.12897</v>
      </c>
      <c r="I4860" s="29"/>
      <c r="J4860" s="29">
        <v>1.9636</v>
      </c>
      <c r="K4860" s="29">
        <v>3.0321000000000001E-2</v>
      </c>
      <c r="L4860" s="29">
        <v>0.28660000000000002</v>
      </c>
      <c r="M4860" s="29">
        <v>0.1065</v>
      </c>
      <c r="N4860" s="29">
        <v>1.4489999999999999E-2</v>
      </c>
      <c r="O4860" s="29">
        <v>0.91930000000000001</v>
      </c>
      <c r="P4860" s="29">
        <v>1.6471800000000001</v>
      </c>
      <c r="Q4860" s="29">
        <v>2.0733999999999999E-2</v>
      </c>
      <c r="R4860" s="29">
        <v>2.2622E-2</v>
      </c>
      <c r="S4860" s="29">
        <v>2.9499999999999998E-2</v>
      </c>
      <c r="T4860" s="29">
        <v>0.86160000000000003</v>
      </c>
      <c r="U4860" s="29">
        <v>0.11029600000000001</v>
      </c>
      <c r="V4860" s="29">
        <v>0.48010000000000003</v>
      </c>
    </row>
    <row r="4861" spans="1:22" ht="14.25" customHeight="1" x14ac:dyDescent="0.3">
      <c r="A4861" s="57">
        <v>39136</v>
      </c>
      <c r="B4861" s="29">
        <v>15986</v>
      </c>
      <c r="C4861" s="29">
        <v>16066</v>
      </c>
      <c r="D4861" s="29">
        <v>84.05</v>
      </c>
      <c r="E4861" s="29">
        <v>121.08</v>
      </c>
      <c r="F4861" s="29">
        <v>1.3166</v>
      </c>
      <c r="G4861" s="29">
        <v>8.2590000000000007E-3</v>
      </c>
      <c r="H4861" s="29">
        <v>0.12912999999999999</v>
      </c>
      <c r="I4861" s="29"/>
      <c r="J4861" s="29">
        <v>1.9634</v>
      </c>
      <c r="K4861" s="29">
        <v>3.0210999999999998E-2</v>
      </c>
      <c r="L4861" s="29">
        <v>0.28610000000000002</v>
      </c>
      <c r="M4861" s="29">
        <v>0.10655000000000001</v>
      </c>
      <c r="N4861" s="29">
        <v>1.4489999999999999E-2</v>
      </c>
      <c r="O4861" s="29">
        <v>0.91949999999999998</v>
      </c>
      <c r="P4861" s="29">
        <v>1.6481300000000001</v>
      </c>
      <c r="Q4861" s="29">
        <v>2.0764000000000001E-2</v>
      </c>
      <c r="R4861" s="29">
        <v>2.2643E-2</v>
      </c>
      <c r="S4861" s="29">
        <v>2.9763000000000001E-2</v>
      </c>
      <c r="T4861" s="29">
        <v>0.86229999999999996</v>
      </c>
      <c r="U4861" s="29">
        <v>0.11014400000000001</v>
      </c>
      <c r="V4861" s="29">
        <v>0.47849999999999998</v>
      </c>
    </row>
    <row r="4862" spans="1:22" ht="14.25" customHeight="1" x14ac:dyDescent="0.3">
      <c r="A4862" s="57">
        <v>39135</v>
      </c>
      <c r="B4862" s="29">
        <v>15987</v>
      </c>
      <c r="C4862" s="29">
        <v>16062</v>
      </c>
      <c r="D4862" s="29">
        <v>84.34</v>
      </c>
      <c r="E4862" s="29">
        <v>121.58</v>
      </c>
      <c r="F4862" s="29">
        <v>1.3126</v>
      </c>
      <c r="G4862" s="29">
        <v>8.2249999999999997E-3</v>
      </c>
      <c r="H4862" s="29">
        <v>0.12912000000000001</v>
      </c>
      <c r="I4862" s="29"/>
      <c r="J4862" s="29">
        <v>1.9563999999999999</v>
      </c>
      <c r="K4862" s="29">
        <v>3.0311999999999999E-2</v>
      </c>
      <c r="L4862" s="29">
        <v>0.28599999999999998</v>
      </c>
      <c r="M4862" s="29">
        <v>0.10652</v>
      </c>
      <c r="N4862" s="29">
        <v>1.4489999999999999E-2</v>
      </c>
      <c r="O4862" s="29">
        <v>0.91910000000000003</v>
      </c>
      <c r="P4862" s="29">
        <v>1.6477200000000001</v>
      </c>
      <c r="Q4862" s="29">
        <v>2.0708000000000001E-2</v>
      </c>
      <c r="R4862" s="29">
        <v>2.2603000000000002E-2</v>
      </c>
      <c r="S4862" s="29">
        <v>2.9516000000000001E-2</v>
      </c>
      <c r="T4862" s="29">
        <v>0.86050000000000004</v>
      </c>
      <c r="U4862" s="29">
        <v>0.110126</v>
      </c>
      <c r="V4862" s="29">
        <v>0.48020000000000002</v>
      </c>
    </row>
    <row r="4863" spans="1:22" ht="14.25" customHeight="1" x14ac:dyDescent="0.3">
      <c r="A4863" s="57">
        <v>39134</v>
      </c>
      <c r="B4863" s="29">
        <v>15980</v>
      </c>
      <c r="C4863" s="29">
        <v>16057</v>
      </c>
      <c r="D4863" s="29">
        <v>84.22</v>
      </c>
      <c r="E4863" s="29">
        <v>120.94</v>
      </c>
      <c r="F4863" s="29">
        <v>1.3139000000000001</v>
      </c>
      <c r="G4863" s="29">
        <v>8.2690000000000003E-3</v>
      </c>
      <c r="H4863" s="29">
        <v>0.12912000000000001</v>
      </c>
      <c r="I4863" s="29"/>
      <c r="J4863" s="29">
        <v>1.954</v>
      </c>
      <c r="K4863" s="29">
        <v>3.0311999999999999E-2</v>
      </c>
      <c r="L4863" s="29">
        <v>0.28649999999999998</v>
      </c>
      <c r="M4863" s="29">
        <v>0.10657</v>
      </c>
      <c r="N4863" s="29">
        <v>1.4489999999999999E-2</v>
      </c>
      <c r="O4863" s="29">
        <v>0.91979999999999995</v>
      </c>
      <c r="P4863" s="29">
        <v>1.6469</v>
      </c>
      <c r="Q4863" s="29">
        <v>2.0743000000000001E-2</v>
      </c>
      <c r="R4863" s="29">
        <v>2.2623999999999998E-2</v>
      </c>
      <c r="S4863" s="29">
        <v>2.9412000000000001E-2</v>
      </c>
      <c r="T4863" s="29">
        <v>0.86219999999999997</v>
      </c>
      <c r="U4863" s="29">
        <v>0.110308</v>
      </c>
      <c r="V4863" s="29">
        <v>0.48139999999999999</v>
      </c>
    </row>
    <row r="4864" spans="1:22" ht="14.25" customHeight="1" x14ac:dyDescent="0.3">
      <c r="A4864" s="57">
        <v>39133</v>
      </c>
      <c r="B4864" s="29">
        <v>15980</v>
      </c>
      <c r="C4864" s="29">
        <v>16057</v>
      </c>
      <c r="D4864" s="29">
        <v>84.18</v>
      </c>
      <c r="E4864" s="29">
        <v>120.03</v>
      </c>
      <c r="F4864" s="29">
        <v>1.3138000000000001</v>
      </c>
      <c r="G4864" s="29">
        <v>8.3320000000000009E-3</v>
      </c>
      <c r="H4864" s="29">
        <v>0.12911</v>
      </c>
      <c r="I4864" s="29"/>
      <c r="J4864" s="29">
        <v>1.9553</v>
      </c>
      <c r="K4864" s="29">
        <v>3.0311999999999999E-2</v>
      </c>
      <c r="L4864" s="29">
        <v>0.28639999999999999</v>
      </c>
      <c r="M4864" s="29">
        <v>0.10657999999999999</v>
      </c>
      <c r="N4864" s="29">
        <v>1.4489999999999999E-2</v>
      </c>
      <c r="O4864" s="29">
        <v>0.91949999999999998</v>
      </c>
      <c r="P4864" s="29">
        <v>1.6440600000000001</v>
      </c>
      <c r="Q4864" s="29">
        <v>2.0812000000000001E-2</v>
      </c>
      <c r="R4864" s="29">
        <v>2.2630000000000001E-2</v>
      </c>
      <c r="S4864" s="29">
        <v>3.0002999999999998E-2</v>
      </c>
      <c r="T4864" s="29">
        <v>0.85470000000000002</v>
      </c>
      <c r="U4864" s="29">
        <v>0.110345</v>
      </c>
      <c r="V4864" s="29">
        <v>0.47810000000000002</v>
      </c>
    </row>
    <row r="4865" spans="1:22" ht="14.25" customHeight="1" x14ac:dyDescent="0.3">
      <c r="A4865" s="57">
        <v>39132</v>
      </c>
      <c r="B4865" s="29">
        <v>15980</v>
      </c>
      <c r="C4865" s="29">
        <v>16057</v>
      </c>
      <c r="D4865" s="29">
        <v>84.02</v>
      </c>
      <c r="E4865" s="29">
        <v>119.56</v>
      </c>
      <c r="F4865" s="29">
        <v>1.3156000000000001</v>
      </c>
      <c r="G4865" s="29">
        <v>8.3639999999999999E-3</v>
      </c>
      <c r="H4865" s="29">
        <v>0.12912999999999999</v>
      </c>
      <c r="I4865" s="29"/>
      <c r="J4865" s="29">
        <v>1.9514</v>
      </c>
      <c r="K4865" s="29">
        <v>3.0311999999999999E-2</v>
      </c>
      <c r="L4865" s="29">
        <v>0.28649999999999998</v>
      </c>
      <c r="M4865" s="29">
        <v>0.10679</v>
      </c>
      <c r="N4865" s="29">
        <v>1.4489999999999999E-2</v>
      </c>
      <c r="O4865" s="29">
        <v>0.91949999999999998</v>
      </c>
      <c r="P4865" s="29">
        <v>1.6469</v>
      </c>
      <c r="Q4865" s="29">
        <v>2.0799000000000002E-2</v>
      </c>
      <c r="R4865" s="29">
        <v>2.2654000000000001E-2</v>
      </c>
      <c r="S4865" s="29">
        <v>2.9638000000000001E-2</v>
      </c>
      <c r="T4865" s="29">
        <v>0.8589</v>
      </c>
      <c r="U4865" s="29">
        <v>0.110163</v>
      </c>
      <c r="V4865" s="29">
        <v>0.47810000000000002</v>
      </c>
    </row>
    <row r="4866" spans="1:22" ht="14.25" customHeight="1" x14ac:dyDescent="0.3">
      <c r="A4866" s="57">
        <v>39129</v>
      </c>
      <c r="B4866" s="29">
        <v>15981</v>
      </c>
      <c r="C4866" s="29">
        <v>16057</v>
      </c>
      <c r="D4866" s="29">
        <v>84.06</v>
      </c>
      <c r="E4866" s="29">
        <v>119.43</v>
      </c>
      <c r="F4866" s="29">
        <v>1.3138000000000001</v>
      </c>
      <c r="G4866" s="29">
        <v>8.3730000000000002E-3</v>
      </c>
      <c r="H4866" s="29">
        <v>0.12914</v>
      </c>
      <c r="I4866" s="29"/>
      <c r="J4866" s="29">
        <v>1.9496</v>
      </c>
      <c r="K4866" s="29">
        <v>3.0328000000000001E-2</v>
      </c>
      <c r="L4866" s="29">
        <v>0.28620000000000001</v>
      </c>
      <c r="M4866" s="29">
        <v>0.10678</v>
      </c>
      <c r="N4866" s="29">
        <v>1.4489999999999999E-2</v>
      </c>
      <c r="O4866" s="29">
        <v>0.92</v>
      </c>
      <c r="P4866" s="29">
        <v>1.6439299999999999</v>
      </c>
      <c r="Q4866" s="29">
        <v>2.0777E-2</v>
      </c>
      <c r="R4866" s="29">
        <v>2.2665000000000001E-2</v>
      </c>
      <c r="S4866" s="29">
        <v>2.9967000000000001E-2</v>
      </c>
      <c r="T4866" s="29">
        <v>0.85970000000000002</v>
      </c>
      <c r="U4866" s="29">
        <v>0.110485</v>
      </c>
      <c r="V4866" s="29">
        <v>0.47810000000000002</v>
      </c>
    </row>
    <row r="4867" spans="1:22" ht="14.25" customHeight="1" x14ac:dyDescent="0.3">
      <c r="A4867" s="57">
        <v>39128</v>
      </c>
      <c r="B4867" s="29">
        <v>15980</v>
      </c>
      <c r="C4867" s="29">
        <v>16057</v>
      </c>
      <c r="D4867" s="29">
        <v>84.05</v>
      </c>
      <c r="E4867" s="29">
        <v>119.27</v>
      </c>
      <c r="F4867" s="29">
        <v>1.3141</v>
      </c>
      <c r="G4867" s="29">
        <v>8.3840000000000008E-3</v>
      </c>
      <c r="H4867" s="29">
        <v>0.12889999999999999</v>
      </c>
      <c r="I4867" s="29"/>
      <c r="J4867" s="29">
        <v>1.9511000000000001</v>
      </c>
      <c r="K4867" s="29">
        <v>3.0418000000000001E-2</v>
      </c>
      <c r="L4867" s="29">
        <v>0.28620000000000001</v>
      </c>
      <c r="M4867" s="29">
        <v>0.10692</v>
      </c>
      <c r="N4867" s="29">
        <v>1.4489999999999999E-2</v>
      </c>
      <c r="O4867" s="29">
        <v>0.91979999999999995</v>
      </c>
      <c r="P4867" s="29">
        <v>1.6442000000000001</v>
      </c>
      <c r="Q4867" s="29">
        <v>2.0747000000000002E-2</v>
      </c>
      <c r="R4867" s="29">
        <v>2.2674E-2</v>
      </c>
      <c r="S4867" s="29">
        <v>2.9895000000000001E-2</v>
      </c>
      <c r="T4867" s="29">
        <v>0.86</v>
      </c>
      <c r="U4867" s="29">
        <v>0.110583</v>
      </c>
      <c r="V4867" s="29">
        <v>0.4778</v>
      </c>
    </row>
    <row r="4868" spans="1:22" ht="14.25" customHeight="1" x14ac:dyDescent="0.3">
      <c r="A4868" s="57">
        <v>39127</v>
      </c>
      <c r="B4868" s="29">
        <v>15982</v>
      </c>
      <c r="C4868" s="29">
        <v>16061</v>
      </c>
      <c r="D4868" s="29">
        <v>84.18</v>
      </c>
      <c r="E4868" s="29">
        <v>120.8</v>
      </c>
      <c r="F4868" s="29">
        <v>1.3130999999999999</v>
      </c>
      <c r="G4868" s="29">
        <v>8.2780000000000006E-3</v>
      </c>
      <c r="H4868" s="29">
        <v>0.12889</v>
      </c>
      <c r="I4868" s="29"/>
      <c r="J4868" s="29">
        <v>1.9628000000000001</v>
      </c>
      <c r="K4868" s="29">
        <v>3.0325999999999999E-2</v>
      </c>
      <c r="L4868" s="29">
        <v>0.28589999999999999</v>
      </c>
      <c r="M4868" s="29">
        <v>0.10672</v>
      </c>
      <c r="N4868" s="29">
        <v>1.4489999999999999E-2</v>
      </c>
      <c r="O4868" s="29">
        <v>0.91930000000000001</v>
      </c>
      <c r="P4868" s="29">
        <v>1.6439299999999999</v>
      </c>
      <c r="Q4868" s="29">
        <v>2.0674000000000001E-2</v>
      </c>
      <c r="R4868" s="29">
        <v>2.2655000000000002E-2</v>
      </c>
      <c r="S4868" s="29">
        <v>2.9949E-2</v>
      </c>
      <c r="T4868" s="29">
        <v>0.85760000000000003</v>
      </c>
      <c r="U4868" s="29">
        <v>0.110278</v>
      </c>
      <c r="V4868" s="29">
        <v>0.47839999999999999</v>
      </c>
    </row>
    <row r="4869" spans="1:22" ht="14.25" customHeight="1" x14ac:dyDescent="0.3">
      <c r="A4869" s="57">
        <v>39126</v>
      </c>
      <c r="B4869" s="29">
        <v>15979</v>
      </c>
      <c r="C4869" s="29">
        <v>16058</v>
      </c>
      <c r="D4869" s="29">
        <v>84.69</v>
      </c>
      <c r="E4869" s="29">
        <v>121.17</v>
      </c>
      <c r="F4869" s="29">
        <v>1.3039000000000001</v>
      </c>
      <c r="G4869" s="29">
        <v>8.2529999999999999E-3</v>
      </c>
      <c r="H4869" s="29">
        <v>0.12876000000000001</v>
      </c>
      <c r="I4869" s="29"/>
      <c r="J4869" s="29">
        <v>1.9469000000000001</v>
      </c>
      <c r="K4869" s="29">
        <v>3.0228000000000001E-2</v>
      </c>
      <c r="L4869" s="29">
        <v>0.2858</v>
      </c>
      <c r="M4869" s="29">
        <v>0.10646</v>
      </c>
      <c r="N4869" s="29">
        <v>1.4489999999999999E-2</v>
      </c>
      <c r="O4869" s="29">
        <v>0.92079999999999995</v>
      </c>
      <c r="P4869" s="29">
        <v>1.6447400000000001</v>
      </c>
      <c r="Q4869" s="29">
        <v>2.0636000000000002E-2</v>
      </c>
      <c r="R4869" s="29">
        <v>2.2630000000000001E-2</v>
      </c>
      <c r="S4869" s="29">
        <v>2.9877999999999998E-2</v>
      </c>
      <c r="T4869" s="29">
        <v>0.85709999999999997</v>
      </c>
      <c r="U4869" s="29">
        <v>0.11022899999999999</v>
      </c>
      <c r="V4869" s="29">
        <v>0.4743</v>
      </c>
    </row>
    <row r="4870" spans="1:22" ht="14.25" customHeight="1" x14ac:dyDescent="0.3">
      <c r="A4870" s="57">
        <v>39125</v>
      </c>
      <c r="B4870" s="29">
        <v>15978</v>
      </c>
      <c r="C4870" s="29">
        <v>16055</v>
      </c>
      <c r="D4870" s="29">
        <v>85.12</v>
      </c>
      <c r="E4870" s="29">
        <v>121.94</v>
      </c>
      <c r="F4870" s="29">
        <v>1.2966</v>
      </c>
      <c r="G4870" s="29">
        <v>8.201E-3</v>
      </c>
      <c r="H4870" s="29">
        <v>0.12887000000000001</v>
      </c>
      <c r="I4870" s="29"/>
      <c r="J4870" s="29">
        <v>1.9472</v>
      </c>
      <c r="K4870" s="29">
        <v>3.0287000000000001E-2</v>
      </c>
      <c r="L4870" s="29">
        <v>0.28610000000000002</v>
      </c>
      <c r="M4870" s="29">
        <v>0.10668</v>
      </c>
      <c r="N4870" s="29">
        <v>1.4489999999999999E-2</v>
      </c>
      <c r="O4870" s="29">
        <v>0.92149999999999999</v>
      </c>
      <c r="P4870" s="29">
        <v>1.6458200000000001</v>
      </c>
      <c r="Q4870" s="29">
        <v>2.0691000000000001E-2</v>
      </c>
      <c r="R4870" s="29">
        <v>2.2648000000000001E-2</v>
      </c>
      <c r="S4870" s="29">
        <v>2.9631000000000001E-2</v>
      </c>
      <c r="T4870" s="29">
        <v>0.85070000000000001</v>
      </c>
      <c r="U4870" s="29">
        <v>0.11057699999999999</v>
      </c>
      <c r="V4870" s="29">
        <v>0.47310000000000002</v>
      </c>
    </row>
    <row r="4871" spans="1:22" ht="14.25" customHeight="1" x14ac:dyDescent="0.3">
      <c r="A4871" s="57">
        <v>39122</v>
      </c>
      <c r="B4871" s="29">
        <v>15985</v>
      </c>
      <c r="C4871" s="29">
        <v>16060</v>
      </c>
      <c r="D4871" s="29">
        <v>84.88</v>
      </c>
      <c r="E4871" s="29">
        <v>121.71</v>
      </c>
      <c r="F4871" s="29">
        <v>1.3008</v>
      </c>
      <c r="G4871" s="29">
        <v>8.2159999999999993E-3</v>
      </c>
      <c r="H4871" s="29">
        <v>0.12903999999999999</v>
      </c>
      <c r="I4871" s="29"/>
      <c r="J4871" s="29">
        <v>1.9491000000000001</v>
      </c>
      <c r="K4871" s="29">
        <v>3.0335000000000001E-2</v>
      </c>
      <c r="L4871" s="29">
        <v>0.28610000000000002</v>
      </c>
      <c r="M4871" s="29">
        <v>0.10700999999999999</v>
      </c>
      <c r="N4871" s="29">
        <v>1.4489999999999999E-2</v>
      </c>
      <c r="O4871" s="29">
        <v>0.92100000000000004</v>
      </c>
      <c r="P4871" s="29">
        <v>1.6439299999999999</v>
      </c>
      <c r="Q4871" s="29">
        <v>2.0695000000000002E-2</v>
      </c>
      <c r="R4871" s="29">
        <v>2.2664E-2</v>
      </c>
      <c r="S4871" s="29">
        <v>2.9735000000000001E-2</v>
      </c>
      <c r="T4871" s="29">
        <v>0.8528</v>
      </c>
      <c r="U4871" s="29">
        <v>0.110473</v>
      </c>
      <c r="V4871" s="29">
        <v>0.47449999999999998</v>
      </c>
    </row>
    <row r="4872" spans="1:22" ht="14.25" customHeight="1" x14ac:dyDescent="0.3">
      <c r="A4872" s="57">
        <v>39121</v>
      </c>
      <c r="B4872" s="29">
        <v>15997</v>
      </c>
      <c r="C4872" s="29">
        <v>16068</v>
      </c>
      <c r="D4872" s="29">
        <v>84.69</v>
      </c>
      <c r="E4872" s="29">
        <v>121.03</v>
      </c>
      <c r="F4872" s="29">
        <v>1.3042</v>
      </c>
      <c r="G4872" s="29">
        <v>8.2620000000000002E-3</v>
      </c>
      <c r="H4872" s="29">
        <v>0.12906999999999999</v>
      </c>
      <c r="I4872" s="29"/>
      <c r="J4872" s="29">
        <v>1.9589000000000001</v>
      </c>
      <c r="K4872" s="29">
        <v>3.0263999999999999E-2</v>
      </c>
      <c r="L4872" s="29">
        <v>0.28599999999999998</v>
      </c>
      <c r="M4872" s="29">
        <v>0.10695</v>
      </c>
      <c r="N4872" s="29">
        <v>1.4489999999999999E-2</v>
      </c>
      <c r="O4872" s="29">
        <v>0.92120000000000002</v>
      </c>
      <c r="P4872" s="29">
        <v>1.6452800000000001</v>
      </c>
      <c r="Q4872" s="29">
        <v>2.0664999999999999E-2</v>
      </c>
      <c r="R4872" s="29">
        <v>2.266E-2</v>
      </c>
      <c r="S4872" s="29">
        <v>2.9172E-2</v>
      </c>
      <c r="T4872" s="29">
        <v>0.84550000000000003</v>
      </c>
      <c r="U4872" s="29">
        <v>0.110485</v>
      </c>
      <c r="V4872" s="29">
        <v>0.47639999999999999</v>
      </c>
    </row>
    <row r="4873" spans="1:22" ht="14.25" customHeight="1" x14ac:dyDescent="0.3">
      <c r="A4873" s="57">
        <v>39120</v>
      </c>
      <c r="B4873" s="29">
        <v>15988</v>
      </c>
      <c r="C4873" s="29">
        <v>16065</v>
      </c>
      <c r="D4873" s="29">
        <v>84.71</v>
      </c>
      <c r="E4873" s="29">
        <v>120.68</v>
      </c>
      <c r="F4873" s="29">
        <v>1.3011999999999999</v>
      </c>
      <c r="G4873" s="29">
        <v>8.286E-3</v>
      </c>
      <c r="H4873" s="29">
        <v>0.12908</v>
      </c>
      <c r="I4873" s="29"/>
      <c r="J4873" s="29">
        <v>1.9706999999999999</v>
      </c>
      <c r="K4873" s="29">
        <v>3.0287000000000001E-2</v>
      </c>
      <c r="L4873" s="29">
        <v>0.28620000000000001</v>
      </c>
      <c r="M4873" s="29">
        <v>0.10704</v>
      </c>
      <c r="N4873" s="29">
        <v>1.4489999999999999E-2</v>
      </c>
      <c r="O4873" s="29">
        <v>0.92</v>
      </c>
      <c r="P4873" s="29">
        <v>1.6458200000000001</v>
      </c>
      <c r="Q4873" s="29">
        <v>2.0691000000000001E-2</v>
      </c>
      <c r="R4873" s="29">
        <v>2.2669999999999999E-2</v>
      </c>
      <c r="S4873" s="29">
        <v>2.9128999999999999E-2</v>
      </c>
      <c r="T4873" s="29">
        <v>0.84419999999999995</v>
      </c>
      <c r="U4873" s="29">
        <v>0.110607</v>
      </c>
      <c r="V4873" s="29">
        <v>0.47710000000000002</v>
      </c>
    </row>
    <row r="4874" spans="1:22" ht="14.25" customHeight="1" x14ac:dyDescent="0.3">
      <c r="A4874" s="57">
        <v>39119</v>
      </c>
      <c r="B4874" s="29">
        <v>16007</v>
      </c>
      <c r="C4874" s="29">
        <v>16084</v>
      </c>
      <c r="D4874" s="29">
        <v>84.77</v>
      </c>
      <c r="E4874" s="29">
        <v>120.1</v>
      </c>
      <c r="F4874" s="29">
        <v>1.2985</v>
      </c>
      <c r="G4874" s="29">
        <v>8.3260000000000001E-3</v>
      </c>
      <c r="H4874" s="29">
        <v>0.12892000000000001</v>
      </c>
      <c r="I4874" s="29"/>
      <c r="J4874" s="29">
        <v>1.9711000000000001</v>
      </c>
      <c r="K4874" s="29">
        <v>3.0343999999999999E-2</v>
      </c>
      <c r="L4874" s="29">
        <v>0.28599999999999998</v>
      </c>
      <c r="M4874" s="29">
        <v>0.10718</v>
      </c>
      <c r="N4874" s="29">
        <v>1.4489999999999999E-2</v>
      </c>
      <c r="O4874" s="29">
        <v>0.9204</v>
      </c>
      <c r="P4874" s="29">
        <v>1.6439299999999999</v>
      </c>
      <c r="Q4874" s="29">
        <v>2.0627E-2</v>
      </c>
      <c r="R4874" s="29">
        <v>2.2669000000000002E-2</v>
      </c>
      <c r="S4874" s="29">
        <v>2.9239999999999999E-2</v>
      </c>
      <c r="T4874" s="29">
        <v>0.84609999999999996</v>
      </c>
      <c r="U4874" s="29">
        <v>0.110448</v>
      </c>
      <c r="V4874" s="29">
        <v>0.48020000000000002</v>
      </c>
    </row>
    <row r="4875" spans="1:22" ht="14.25" customHeight="1" x14ac:dyDescent="0.3">
      <c r="A4875" s="57">
        <v>39118</v>
      </c>
      <c r="B4875" s="29">
        <v>16008</v>
      </c>
      <c r="C4875" s="29">
        <v>16083</v>
      </c>
      <c r="D4875" s="29">
        <v>85.08</v>
      </c>
      <c r="E4875" s="29">
        <v>120.34</v>
      </c>
      <c r="F4875" s="29">
        <v>1.2928999999999999</v>
      </c>
      <c r="G4875" s="29">
        <v>8.3099999999999997E-3</v>
      </c>
      <c r="H4875" s="29">
        <v>0.12881999999999999</v>
      </c>
      <c r="I4875" s="29"/>
      <c r="J4875" s="29">
        <v>1.9602999999999999</v>
      </c>
      <c r="K4875" s="29">
        <v>3.0384999999999999E-2</v>
      </c>
      <c r="L4875" s="29">
        <v>0.28560000000000002</v>
      </c>
      <c r="M4875" s="29">
        <v>0.10687000000000001</v>
      </c>
      <c r="N4875" s="29">
        <v>1.4489999999999999E-2</v>
      </c>
      <c r="O4875" s="29">
        <v>0.9204</v>
      </c>
      <c r="P4875" s="29">
        <v>1.6459600000000001</v>
      </c>
      <c r="Q4875" s="29">
        <v>2.0546999999999999E-2</v>
      </c>
      <c r="R4875" s="29">
        <v>2.2667E-2</v>
      </c>
      <c r="S4875" s="29">
        <v>2.8819000000000001E-2</v>
      </c>
      <c r="T4875" s="29">
        <v>0.84560000000000002</v>
      </c>
      <c r="U4875" s="29">
        <v>0.110278</v>
      </c>
      <c r="V4875" s="29">
        <v>0.47739999999999999</v>
      </c>
    </row>
    <row r="4876" spans="1:22" ht="14.25" customHeight="1" x14ac:dyDescent="0.3">
      <c r="A4876" s="57">
        <v>39115</v>
      </c>
      <c r="B4876" s="29">
        <v>16040</v>
      </c>
      <c r="C4876" s="29">
        <v>16118</v>
      </c>
      <c r="D4876" s="29">
        <v>84.96</v>
      </c>
      <c r="E4876" s="29">
        <v>121.14</v>
      </c>
      <c r="F4876" s="29">
        <v>1.2961</v>
      </c>
      <c r="G4876" s="29">
        <v>8.2550000000000002E-3</v>
      </c>
      <c r="H4876" s="29">
        <v>0.12891</v>
      </c>
      <c r="I4876" s="29"/>
      <c r="J4876" s="29">
        <v>1.966</v>
      </c>
      <c r="K4876" s="29">
        <v>3.0394000000000001E-2</v>
      </c>
      <c r="L4876" s="29">
        <v>0.28560000000000002</v>
      </c>
      <c r="M4876" s="29">
        <v>0.10664</v>
      </c>
      <c r="N4876" s="29">
        <v>1.4489999999999999E-2</v>
      </c>
      <c r="O4876" s="29">
        <v>0.9204</v>
      </c>
      <c r="P4876" s="29">
        <v>1.64636</v>
      </c>
      <c r="Q4876" s="29">
        <v>2.0534E-2</v>
      </c>
      <c r="R4876" s="29">
        <v>2.2665000000000001E-2</v>
      </c>
      <c r="S4876" s="29">
        <v>2.8629000000000002E-2</v>
      </c>
      <c r="T4876" s="29">
        <v>0.84440000000000004</v>
      </c>
      <c r="U4876" s="29">
        <v>0.110163</v>
      </c>
      <c r="V4876" s="29">
        <v>0.47520000000000001</v>
      </c>
    </row>
    <row r="4877" spans="1:22" ht="14.25" customHeight="1" x14ac:dyDescent="0.3">
      <c r="A4877" s="57">
        <v>39114</v>
      </c>
      <c r="B4877" s="29">
        <v>16041</v>
      </c>
      <c r="C4877" s="29">
        <v>16118</v>
      </c>
      <c r="D4877" s="29">
        <v>84.64</v>
      </c>
      <c r="E4877" s="29">
        <v>120.82</v>
      </c>
      <c r="F4877" s="29">
        <v>1.3022</v>
      </c>
      <c r="G4877" s="29">
        <v>8.2769999999999996E-3</v>
      </c>
      <c r="H4877" s="29">
        <v>0.12887999999999999</v>
      </c>
      <c r="I4877" s="29"/>
      <c r="J4877" s="29">
        <v>1.9668000000000001</v>
      </c>
      <c r="K4877" s="29">
        <v>3.0424E-2</v>
      </c>
      <c r="L4877" s="29">
        <v>0.28589999999999999</v>
      </c>
      <c r="M4877" s="29">
        <v>0.1067</v>
      </c>
      <c r="N4877" s="29">
        <v>1.4489999999999999E-2</v>
      </c>
      <c r="O4877" s="29">
        <v>0.92100000000000004</v>
      </c>
      <c r="P4877" s="29">
        <v>1.6469</v>
      </c>
      <c r="Q4877" s="29">
        <v>2.0518999999999999E-2</v>
      </c>
      <c r="R4877" s="29">
        <v>2.2662999999999999E-2</v>
      </c>
      <c r="S4877" s="29">
        <v>2.8490000000000001E-2</v>
      </c>
      <c r="T4877" s="29">
        <v>0.84850000000000003</v>
      </c>
      <c r="U4877" s="29">
        <v>0.110108</v>
      </c>
      <c r="V4877" s="29">
        <v>0.47599999999999998</v>
      </c>
    </row>
    <row r="4878" spans="1:22" ht="14.25" customHeight="1" x14ac:dyDescent="0.3">
      <c r="A4878" s="57">
        <v>39113</v>
      </c>
      <c r="B4878" s="29">
        <v>16040</v>
      </c>
      <c r="C4878" s="29">
        <v>16126</v>
      </c>
      <c r="D4878" s="29">
        <v>84.6</v>
      </c>
      <c r="E4878" s="29">
        <v>120.7</v>
      </c>
      <c r="F4878" s="29">
        <v>1.3031999999999999</v>
      </c>
      <c r="G4878" s="29">
        <v>8.2850000000000007E-3</v>
      </c>
      <c r="H4878" s="29">
        <v>0.12864</v>
      </c>
      <c r="I4878" s="29"/>
      <c r="J4878" s="29">
        <v>1.9655</v>
      </c>
      <c r="K4878" s="29">
        <v>3.0349999999999999E-2</v>
      </c>
      <c r="L4878" s="29">
        <v>0.28560000000000002</v>
      </c>
      <c r="M4878" s="29">
        <v>0.10625</v>
      </c>
      <c r="N4878" s="29">
        <v>1.4449999999999999E-2</v>
      </c>
      <c r="O4878" s="29">
        <v>0.92100000000000004</v>
      </c>
      <c r="P4878" s="29">
        <v>1.6469</v>
      </c>
      <c r="Q4878" s="29">
        <v>2.0449999999999999E-2</v>
      </c>
      <c r="R4878" s="29">
        <v>2.2644999999999998E-2</v>
      </c>
      <c r="S4878" s="29">
        <v>2.8777E-2</v>
      </c>
      <c r="T4878" s="29">
        <v>0.84970000000000001</v>
      </c>
      <c r="U4878" s="29">
        <v>0.110011</v>
      </c>
      <c r="V4878" s="29">
        <v>0.47120000000000001</v>
      </c>
    </row>
    <row r="4879" spans="1:22" ht="14.25" customHeight="1" x14ac:dyDescent="0.3">
      <c r="A4879" s="57">
        <v>39112</v>
      </c>
      <c r="B4879" s="29">
        <v>16044</v>
      </c>
      <c r="C4879" s="29">
        <v>16126</v>
      </c>
      <c r="D4879" s="29">
        <v>84.99</v>
      </c>
      <c r="E4879" s="29">
        <v>121.63</v>
      </c>
      <c r="F4879" s="29">
        <v>1.2969999999999999</v>
      </c>
      <c r="G4879" s="29">
        <v>8.2220000000000001E-3</v>
      </c>
      <c r="H4879" s="29">
        <v>0.12861</v>
      </c>
      <c r="I4879" s="29"/>
      <c r="J4879" s="29">
        <v>1.9628000000000001</v>
      </c>
      <c r="K4879" s="29">
        <v>3.0318999999999999E-2</v>
      </c>
      <c r="L4879" s="29">
        <v>0.28570000000000001</v>
      </c>
      <c r="M4879" s="29">
        <v>0.10594000000000001</v>
      </c>
      <c r="N4879" s="29">
        <v>1.447E-2</v>
      </c>
      <c r="O4879" s="29">
        <v>0.9204</v>
      </c>
      <c r="P4879" s="29">
        <v>1.64663</v>
      </c>
      <c r="Q4879" s="29">
        <v>2.0407999999999999E-2</v>
      </c>
      <c r="R4879" s="29">
        <v>2.2591E-2</v>
      </c>
      <c r="S4879" s="29">
        <v>2.8976999999999999E-2</v>
      </c>
      <c r="T4879" s="29">
        <v>0.84809999999999997</v>
      </c>
      <c r="U4879" s="29">
        <v>0.10992</v>
      </c>
      <c r="V4879" s="29">
        <v>0.46949999999999997</v>
      </c>
    </row>
    <row r="4880" spans="1:22" ht="14.25" customHeight="1" x14ac:dyDescent="0.3">
      <c r="A4880" s="57">
        <v>39111</v>
      </c>
      <c r="B4880" s="29">
        <v>16050</v>
      </c>
      <c r="C4880" s="29">
        <v>16126</v>
      </c>
      <c r="D4880" s="29">
        <v>85.09</v>
      </c>
      <c r="E4880" s="29">
        <v>121.74</v>
      </c>
      <c r="F4880" s="29">
        <v>1.2957000000000001</v>
      </c>
      <c r="G4880" s="29">
        <v>8.2140000000000008E-3</v>
      </c>
      <c r="H4880" s="29">
        <v>0.12862000000000001</v>
      </c>
      <c r="I4880" s="29"/>
      <c r="J4880" s="29">
        <v>1.9610000000000001</v>
      </c>
      <c r="K4880" s="29">
        <v>3.0301000000000002E-2</v>
      </c>
      <c r="L4880" s="29">
        <v>0.28570000000000001</v>
      </c>
      <c r="M4880" s="29">
        <v>0.10621</v>
      </c>
      <c r="N4880" s="29">
        <v>1.447E-2</v>
      </c>
      <c r="O4880" s="29">
        <v>0.92</v>
      </c>
      <c r="P4880" s="29">
        <v>1.6447400000000001</v>
      </c>
      <c r="Q4880" s="29">
        <v>2.0358000000000001E-2</v>
      </c>
      <c r="R4880" s="29">
        <v>2.2613999999999999E-2</v>
      </c>
      <c r="S4880" s="29">
        <v>2.7949000000000002E-2</v>
      </c>
      <c r="T4880" s="29">
        <v>0.84519999999999995</v>
      </c>
      <c r="U4880" s="29">
        <v>0.109679</v>
      </c>
      <c r="V4880" s="29">
        <v>0.46839999999999998</v>
      </c>
    </row>
    <row r="4881" spans="1:22" ht="14.25" customHeight="1" x14ac:dyDescent="0.3">
      <c r="A4881" s="57">
        <v>39108</v>
      </c>
      <c r="B4881" s="29">
        <v>16045</v>
      </c>
      <c r="C4881" s="29">
        <v>16124</v>
      </c>
      <c r="D4881" s="29">
        <v>85.23</v>
      </c>
      <c r="E4881" s="29">
        <v>121.54</v>
      </c>
      <c r="F4881" s="29">
        <v>1.2916000000000001</v>
      </c>
      <c r="G4881" s="29">
        <v>8.2279999999999992E-3</v>
      </c>
      <c r="H4881" s="29">
        <v>0.12859999999999999</v>
      </c>
      <c r="I4881" s="29"/>
      <c r="J4881" s="29">
        <v>1.9593</v>
      </c>
      <c r="K4881" s="29">
        <v>3.0365E-2</v>
      </c>
      <c r="L4881" s="29">
        <v>0.28570000000000001</v>
      </c>
      <c r="M4881" s="29">
        <v>0.10631</v>
      </c>
      <c r="N4881" s="29">
        <v>1.444E-2</v>
      </c>
      <c r="O4881" s="29">
        <v>0.91949999999999998</v>
      </c>
      <c r="P4881" s="29">
        <v>1.6465000000000001</v>
      </c>
      <c r="Q4881" s="29">
        <v>2.0449999999999999E-2</v>
      </c>
      <c r="R4881" s="29">
        <v>2.2553E-2</v>
      </c>
      <c r="S4881" s="29">
        <v>2.9985000000000001E-2</v>
      </c>
      <c r="T4881" s="29">
        <v>0.84760000000000002</v>
      </c>
      <c r="U4881" s="29">
        <v>0.109649</v>
      </c>
      <c r="V4881" s="29">
        <v>0.46760000000000002</v>
      </c>
    </row>
    <row r="4882" spans="1:22" ht="14.25" customHeight="1" x14ac:dyDescent="0.3">
      <c r="A4882" s="57">
        <v>39107</v>
      </c>
      <c r="B4882" s="29">
        <v>16067</v>
      </c>
      <c r="C4882" s="29">
        <v>16133</v>
      </c>
      <c r="D4882" s="29">
        <v>85.11</v>
      </c>
      <c r="E4882" s="29">
        <v>121.26</v>
      </c>
      <c r="F4882" s="29">
        <v>1.2930999999999999</v>
      </c>
      <c r="G4882" s="29">
        <v>8.2470000000000009E-3</v>
      </c>
      <c r="H4882" s="29">
        <v>0.12869</v>
      </c>
      <c r="I4882" s="29"/>
      <c r="J4882" s="29">
        <v>1.9641</v>
      </c>
      <c r="K4882" s="29">
        <v>3.0428E-2</v>
      </c>
      <c r="L4882" s="29">
        <v>0.28589999999999999</v>
      </c>
      <c r="M4882" s="29">
        <v>0.10672</v>
      </c>
      <c r="N4882" s="29">
        <v>1.444E-2</v>
      </c>
      <c r="O4882" s="29">
        <v>0.9204</v>
      </c>
      <c r="P4882" s="29">
        <v>1.64568</v>
      </c>
      <c r="Q4882" s="29">
        <v>2.0400000000000001E-2</v>
      </c>
      <c r="R4882" s="29">
        <v>2.2601E-2</v>
      </c>
      <c r="S4882" s="29">
        <v>2.9316999999999999E-2</v>
      </c>
      <c r="T4882" s="29">
        <v>0.84519999999999995</v>
      </c>
      <c r="U4882" s="29">
        <v>0.10983</v>
      </c>
      <c r="V4882" s="29">
        <v>0.46879999999999999</v>
      </c>
    </row>
    <row r="4883" spans="1:22" ht="14.25" customHeight="1" x14ac:dyDescent="0.3">
      <c r="A4883" s="57">
        <v>39106</v>
      </c>
      <c r="B4883" s="29">
        <v>16065</v>
      </c>
      <c r="C4883" s="29">
        <v>16143</v>
      </c>
      <c r="D4883" s="29">
        <v>84.93</v>
      </c>
      <c r="E4883" s="29">
        <v>121.19</v>
      </c>
      <c r="F4883" s="29">
        <v>1.2969999999999999</v>
      </c>
      <c r="G4883" s="29">
        <v>8.2520000000000007E-3</v>
      </c>
      <c r="H4883" s="29">
        <v>0.12866</v>
      </c>
      <c r="I4883" s="29"/>
      <c r="J4883" s="29">
        <v>1.9696</v>
      </c>
      <c r="K4883" s="29">
        <v>3.0460000000000001E-2</v>
      </c>
      <c r="L4883" s="29">
        <v>0.2858</v>
      </c>
      <c r="M4883" s="29">
        <v>0.10687000000000001</v>
      </c>
      <c r="N4883" s="29">
        <v>1.44E-2</v>
      </c>
      <c r="O4883" s="29">
        <v>0.92230000000000001</v>
      </c>
      <c r="P4883" s="29">
        <v>1.6439299999999999</v>
      </c>
      <c r="Q4883" s="29">
        <v>2.0483000000000001E-2</v>
      </c>
      <c r="R4883" s="29">
        <v>2.2591E-2</v>
      </c>
      <c r="S4883" s="29">
        <v>2.8433E-2</v>
      </c>
      <c r="T4883" s="29">
        <v>0.84819999999999995</v>
      </c>
      <c r="U4883" s="29">
        <v>0.110011</v>
      </c>
      <c r="V4883" s="29">
        <v>0.47</v>
      </c>
    </row>
    <row r="4884" spans="1:22" ht="14.25" customHeight="1" x14ac:dyDescent="0.3">
      <c r="A4884" s="57">
        <v>39105</v>
      </c>
      <c r="B4884" s="29">
        <v>16071</v>
      </c>
      <c r="C4884" s="29">
        <v>16150</v>
      </c>
      <c r="D4884" s="29">
        <v>84.67</v>
      </c>
      <c r="E4884" s="29">
        <v>121.64</v>
      </c>
      <c r="F4884" s="29">
        <v>1.3026</v>
      </c>
      <c r="G4884" s="29">
        <v>8.2209999999999991E-3</v>
      </c>
      <c r="H4884" s="29">
        <v>0.12855</v>
      </c>
      <c r="I4884" s="29"/>
      <c r="J4884" s="29">
        <v>1.9813000000000001</v>
      </c>
      <c r="K4884" s="29">
        <v>3.0349000000000001E-2</v>
      </c>
      <c r="L4884" s="29">
        <v>0.2858</v>
      </c>
      <c r="M4884" s="29">
        <v>0.10636</v>
      </c>
      <c r="N4884" s="29">
        <v>1.438E-2</v>
      </c>
      <c r="O4884" s="29">
        <v>0.92290000000000005</v>
      </c>
      <c r="P4884" s="29">
        <v>1.6452800000000001</v>
      </c>
      <c r="Q4884" s="29">
        <v>2.0449999999999999E-2</v>
      </c>
      <c r="R4884" s="29">
        <v>2.2609000000000001E-2</v>
      </c>
      <c r="S4884" s="29">
        <v>2.8551E-2</v>
      </c>
      <c r="T4884" s="29">
        <v>0.84709999999999996</v>
      </c>
      <c r="U4884" s="29">
        <v>0.11008999999999999</v>
      </c>
      <c r="V4884" s="29">
        <v>0.46920000000000001</v>
      </c>
    </row>
    <row r="4885" spans="1:22" ht="14.25" customHeight="1" x14ac:dyDescent="0.3">
      <c r="A4885" s="57">
        <v>39104</v>
      </c>
      <c r="B4885" s="29">
        <v>16060</v>
      </c>
      <c r="C4885" s="29">
        <v>16152</v>
      </c>
      <c r="D4885" s="29">
        <v>85.04</v>
      </c>
      <c r="E4885" s="29">
        <v>121.66</v>
      </c>
      <c r="F4885" s="29">
        <v>1.2950999999999999</v>
      </c>
      <c r="G4885" s="29">
        <v>8.2199999999999999E-3</v>
      </c>
      <c r="H4885" s="29">
        <v>0.12859999999999999</v>
      </c>
      <c r="I4885" s="29"/>
      <c r="J4885" s="29">
        <v>1.9762</v>
      </c>
      <c r="K4885" s="29">
        <v>3.0339999999999999E-2</v>
      </c>
      <c r="L4885" s="29">
        <v>0.28539999999999999</v>
      </c>
      <c r="M4885" s="29">
        <v>0.10627</v>
      </c>
      <c r="N4885" s="29">
        <v>1.438E-2</v>
      </c>
      <c r="O4885" s="29">
        <v>0.92079999999999995</v>
      </c>
      <c r="P4885" s="29">
        <v>1.6434</v>
      </c>
      <c r="Q4885" s="29">
        <v>2.0386999999999999E-2</v>
      </c>
      <c r="R4885" s="29">
        <v>2.2630999999999998E-2</v>
      </c>
      <c r="S4885" s="29">
        <v>2.8396999999999999E-2</v>
      </c>
      <c r="T4885" s="29">
        <v>0.8458</v>
      </c>
      <c r="U4885" s="29">
        <v>0.110078</v>
      </c>
      <c r="V4885" s="29">
        <v>0.46829999999999999</v>
      </c>
    </row>
    <row r="4886" spans="1:22" ht="14.25" customHeight="1" x14ac:dyDescent="0.3">
      <c r="A4886" s="57">
        <v>39101</v>
      </c>
      <c r="B4886" s="29">
        <v>16060</v>
      </c>
      <c r="C4886" s="29">
        <v>16147</v>
      </c>
      <c r="D4886" s="29">
        <v>84.86</v>
      </c>
      <c r="E4886" s="29">
        <v>121.24</v>
      </c>
      <c r="F4886" s="29">
        <v>1.2957000000000001</v>
      </c>
      <c r="G4886" s="29">
        <v>8.2480000000000001E-3</v>
      </c>
      <c r="H4886" s="29">
        <v>0.12861</v>
      </c>
      <c r="I4886" s="29"/>
      <c r="J4886" s="29">
        <v>1.9738</v>
      </c>
      <c r="K4886" s="29">
        <v>3.0483E-2</v>
      </c>
      <c r="L4886" s="29">
        <v>0.28589999999999999</v>
      </c>
      <c r="M4886" s="29">
        <v>0.10680000000000001</v>
      </c>
      <c r="N4886" s="29">
        <v>1.43E-2</v>
      </c>
      <c r="O4886" s="29">
        <v>0.92</v>
      </c>
      <c r="P4886" s="29">
        <v>1.6455500000000001</v>
      </c>
      <c r="Q4886" s="29">
        <v>2.0492E-2</v>
      </c>
      <c r="R4886" s="29">
        <v>2.2589000000000001E-2</v>
      </c>
      <c r="S4886" s="29">
        <v>2.8396999999999999E-2</v>
      </c>
      <c r="T4886" s="29">
        <v>0.85299999999999998</v>
      </c>
      <c r="U4886" s="29">
        <v>0.11014400000000001</v>
      </c>
      <c r="V4886" s="29">
        <v>0.46960000000000002</v>
      </c>
    </row>
    <row r="4887" spans="1:22" ht="14.25" customHeight="1" x14ac:dyDescent="0.3">
      <c r="A4887" s="57">
        <v>39100</v>
      </c>
      <c r="B4887" s="29">
        <v>16064</v>
      </c>
      <c r="C4887" s="29">
        <v>16140</v>
      </c>
      <c r="D4887" s="29">
        <v>84.91</v>
      </c>
      <c r="E4887" s="29">
        <v>121.22</v>
      </c>
      <c r="F4887" s="29">
        <v>1.2963</v>
      </c>
      <c r="G4887" s="29">
        <v>8.2489999999999994E-3</v>
      </c>
      <c r="H4887" s="29">
        <v>0.12869</v>
      </c>
      <c r="I4887" s="29"/>
      <c r="J4887" s="29">
        <v>1.9742999999999999</v>
      </c>
      <c r="K4887" s="29">
        <v>3.0502000000000001E-2</v>
      </c>
      <c r="L4887" s="29">
        <v>0.28560000000000002</v>
      </c>
      <c r="M4887" s="29">
        <v>0.10675999999999999</v>
      </c>
      <c r="N4887" s="29">
        <v>1.43E-2</v>
      </c>
      <c r="O4887" s="29">
        <v>0.91949999999999998</v>
      </c>
      <c r="P4887" s="29">
        <v>1.6432500000000001</v>
      </c>
      <c r="Q4887" s="29">
        <v>2.0492E-2</v>
      </c>
      <c r="R4887" s="29">
        <v>2.2565999999999999E-2</v>
      </c>
      <c r="S4887" s="29">
        <v>2.8490000000000001E-2</v>
      </c>
      <c r="T4887" s="29">
        <v>0.85160000000000002</v>
      </c>
      <c r="U4887" s="29">
        <v>0.10989</v>
      </c>
      <c r="V4887" s="29">
        <v>0.46829999999999999</v>
      </c>
    </row>
    <row r="4888" spans="1:22" ht="14.25" customHeight="1" x14ac:dyDescent="0.3">
      <c r="A4888" s="57">
        <v>39099</v>
      </c>
      <c r="B4888" s="29">
        <v>16045</v>
      </c>
      <c r="C4888" s="29">
        <v>16142</v>
      </c>
      <c r="D4888" s="29">
        <v>84.94</v>
      </c>
      <c r="E4888" s="29">
        <v>120.67</v>
      </c>
      <c r="F4888" s="29">
        <v>1.2938000000000001</v>
      </c>
      <c r="G4888" s="29">
        <v>8.2869999999999992E-3</v>
      </c>
      <c r="H4888" s="29">
        <v>0.12861</v>
      </c>
      <c r="I4888" s="29"/>
      <c r="J4888" s="29">
        <v>1.9698</v>
      </c>
      <c r="K4888" s="29">
        <v>3.0485000000000002E-2</v>
      </c>
      <c r="L4888" s="29">
        <v>0.28549999999999998</v>
      </c>
      <c r="M4888" s="29">
        <v>0.10673000000000001</v>
      </c>
      <c r="N4888" s="29">
        <v>1.4250000000000001E-2</v>
      </c>
      <c r="O4888" s="29">
        <v>0.91949999999999998</v>
      </c>
      <c r="P4888" s="29">
        <v>1.64015</v>
      </c>
      <c r="Q4888" s="29">
        <v>2.0471E-2</v>
      </c>
      <c r="R4888" s="29">
        <v>2.2627000000000001E-2</v>
      </c>
      <c r="S4888" s="29">
        <v>2.7987999999999999E-2</v>
      </c>
      <c r="T4888" s="29">
        <v>0.85270000000000001</v>
      </c>
      <c r="U4888" s="29">
        <v>0.109794</v>
      </c>
      <c r="V4888" s="29">
        <v>0.46820000000000001</v>
      </c>
    </row>
    <row r="4889" spans="1:22" ht="14.25" customHeight="1" x14ac:dyDescent="0.3">
      <c r="A4889" s="57">
        <v>39098</v>
      </c>
      <c r="B4889" s="29">
        <v>16060</v>
      </c>
      <c r="C4889" s="29">
        <v>16136</v>
      </c>
      <c r="D4889" s="29">
        <v>85.06</v>
      </c>
      <c r="E4889" s="29">
        <v>120.66</v>
      </c>
      <c r="F4889" s="29">
        <v>1.2918000000000001</v>
      </c>
      <c r="G4889" s="29">
        <v>8.2880000000000002E-3</v>
      </c>
      <c r="H4889" s="29">
        <v>0.12837000000000001</v>
      </c>
      <c r="I4889" s="29"/>
      <c r="J4889" s="29">
        <v>1.9614</v>
      </c>
      <c r="K4889" s="29">
        <v>3.0481000000000001E-2</v>
      </c>
      <c r="L4889" s="29">
        <v>0.2858</v>
      </c>
      <c r="M4889" s="29">
        <v>0.10677</v>
      </c>
      <c r="N4889" s="29">
        <v>1.426E-2</v>
      </c>
      <c r="O4889" s="29">
        <v>0.91830000000000001</v>
      </c>
      <c r="P4889" s="29">
        <v>1.64056</v>
      </c>
      <c r="Q4889" s="29">
        <v>2.0534E-2</v>
      </c>
      <c r="R4889" s="29">
        <v>2.2565999999999999E-2</v>
      </c>
      <c r="S4889" s="29">
        <v>2.7893999999999999E-2</v>
      </c>
      <c r="T4889" s="29">
        <v>0.85029999999999994</v>
      </c>
      <c r="U4889" s="29">
        <v>0.11013199999999999</v>
      </c>
      <c r="V4889" s="29">
        <v>0.46789999999999998</v>
      </c>
    </row>
    <row r="4890" spans="1:22" ht="14.25" customHeight="1" x14ac:dyDescent="0.3">
      <c r="A4890" s="57">
        <v>39097</v>
      </c>
      <c r="B4890" s="29">
        <v>16048</v>
      </c>
      <c r="C4890" s="29">
        <v>16126</v>
      </c>
      <c r="D4890" s="29">
        <v>84.94</v>
      </c>
      <c r="E4890" s="29">
        <v>120.43</v>
      </c>
      <c r="F4890" s="29">
        <v>1.2938000000000001</v>
      </c>
      <c r="G4890" s="29">
        <v>8.3040000000000006E-3</v>
      </c>
      <c r="H4890" s="29">
        <v>0.12834999999999999</v>
      </c>
      <c r="I4890" s="29"/>
      <c r="J4890" s="29">
        <v>1.9645999999999999</v>
      </c>
      <c r="K4890" s="29">
        <v>3.0533999999999999E-2</v>
      </c>
      <c r="L4890" s="29">
        <v>0.28499999999999998</v>
      </c>
      <c r="M4890" s="29">
        <v>0.10656</v>
      </c>
      <c r="N4890" s="29">
        <v>1.4239999999999999E-2</v>
      </c>
      <c r="O4890" s="29">
        <v>0.92210000000000003</v>
      </c>
      <c r="P4890" s="29">
        <v>1.64042</v>
      </c>
      <c r="Q4890" s="29">
        <v>2.0483000000000001E-2</v>
      </c>
      <c r="R4890" s="29">
        <v>2.2533000000000001E-2</v>
      </c>
      <c r="S4890" s="29">
        <v>2.7754999999999998E-2</v>
      </c>
      <c r="T4890" s="29">
        <v>0.85599999999999998</v>
      </c>
      <c r="U4890" s="29">
        <v>0.109709</v>
      </c>
      <c r="V4890" s="29">
        <v>0.4672</v>
      </c>
    </row>
    <row r="4891" spans="1:22" ht="14.25" customHeight="1" x14ac:dyDescent="0.3">
      <c r="A4891" s="57">
        <v>39094</v>
      </c>
      <c r="B4891" s="29">
        <v>16047</v>
      </c>
      <c r="C4891" s="29">
        <v>16122</v>
      </c>
      <c r="D4891" s="29">
        <v>85.02</v>
      </c>
      <c r="E4891" s="29">
        <v>120.33</v>
      </c>
      <c r="F4891" s="29">
        <v>1.2923</v>
      </c>
      <c r="G4891" s="29">
        <v>8.3110000000000007E-3</v>
      </c>
      <c r="H4891" s="29">
        <v>0.12823999999999999</v>
      </c>
      <c r="I4891" s="29"/>
      <c r="J4891" s="29">
        <v>1.9592000000000001</v>
      </c>
      <c r="K4891" s="29">
        <v>3.0532E-2</v>
      </c>
      <c r="L4891" s="29">
        <v>0.2843</v>
      </c>
      <c r="M4891" s="29">
        <v>0.10637000000000001</v>
      </c>
      <c r="N4891" s="29">
        <v>1.4239999999999999E-2</v>
      </c>
      <c r="O4891" s="29">
        <v>0.92249999999999999</v>
      </c>
      <c r="P4891" s="29">
        <v>1.64069</v>
      </c>
      <c r="Q4891" s="29">
        <v>2.0407999999999999E-2</v>
      </c>
      <c r="R4891" s="29">
        <v>2.2502000000000001E-2</v>
      </c>
      <c r="S4891" s="29">
        <v>2.7816E-2</v>
      </c>
      <c r="T4891" s="29">
        <v>0.85440000000000005</v>
      </c>
      <c r="U4891" s="29">
        <v>0.109499</v>
      </c>
      <c r="V4891" s="29">
        <v>0.46689999999999998</v>
      </c>
    </row>
    <row r="4892" spans="1:22" ht="14.25" customHeight="1" x14ac:dyDescent="0.3">
      <c r="A4892" s="57">
        <v>39093</v>
      </c>
      <c r="B4892" s="29">
        <v>16060</v>
      </c>
      <c r="C4892" s="29">
        <v>16125</v>
      </c>
      <c r="D4892" s="29">
        <v>85.28</v>
      </c>
      <c r="E4892" s="29">
        <v>120.5</v>
      </c>
      <c r="F4892" s="29">
        <v>1.2892999999999999</v>
      </c>
      <c r="G4892" s="29">
        <v>8.2990000000000008E-3</v>
      </c>
      <c r="H4892" s="29">
        <v>0.12828999999999999</v>
      </c>
      <c r="I4892" s="29"/>
      <c r="J4892" s="29">
        <v>1.9452</v>
      </c>
      <c r="K4892" s="29">
        <v>3.0450999999999999E-2</v>
      </c>
      <c r="L4892" s="29">
        <v>0.28410000000000002</v>
      </c>
      <c r="M4892" s="29">
        <v>0.10603</v>
      </c>
      <c r="N4892" s="29">
        <v>1.4239999999999999E-2</v>
      </c>
      <c r="O4892" s="29">
        <v>0.9214</v>
      </c>
      <c r="P4892" s="29">
        <v>1.6390800000000001</v>
      </c>
      <c r="Q4892" s="29">
        <v>2.0386999999999999E-2</v>
      </c>
      <c r="R4892" s="29">
        <v>2.2433999999999999E-2</v>
      </c>
      <c r="S4892" s="29">
        <v>2.784E-2</v>
      </c>
      <c r="T4892" s="29">
        <v>0.84899999999999998</v>
      </c>
      <c r="U4892" s="29">
        <v>0.10958900000000001</v>
      </c>
      <c r="V4892" s="29">
        <v>0.46560000000000001</v>
      </c>
    </row>
    <row r="4893" spans="1:22" ht="14.25" customHeight="1" x14ac:dyDescent="0.3">
      <c r="A4893" s="57">
        <v>39092</v>
      </c>
      <c r="B4893" s="29">
        <v>16039</v>
      </c>
      <c r="C4893" s="29">
        <v>16118</v>
      </c>
      <c r="D4893" s="29">
        <v>85.07</v>
      </c>
      <c r="E4893" s="29">
        <v>119.63</v>
      </c>
      <c r="F4893" s="29">
        <v>1.2938000000000001</v>
      </c>
      <c r="G4893" s="29">
        <v>8.3590000000000001E-3</v>
      </c>
      <c r="H4893" s="29">
        <v>0.12809000000000001</v>
      </c>
      <c r="I4893" s="29"/>
      <c r="J4893" s="29">
        <v>1.9320999999999999</v>
      </c>
      <c r="K4893" s="29">
        <v>3.0547999999999999E-2</v>
      </c>
      <c r="L4893" s="29">
        <v>0.2843</v>
      </c>
      <c r="M4893" s="29">
        <v>0.10663</v>
      </c>
      <c r="N4893" s="29">
        <v>1.422E-2</v>
      </c>
      <c r="O4893" s="29">
        <v>0.92210000000000003</v>
      </c>
      <c r="P4893" s="29">
        <v>1.63934</v>
      </c>
      <c r="Q4893" s="29">
        <v>2.0475E-2</v>
      </c>
      <c r="R4893" s="29">
        <v>2.2442E-2</v>
      </c>
      <c r="S4893" s="29">
        <v>2.7813000000000001E-2</v>
      </c>
      <c r="T4893" s="29">
        <v>0.85160000000000002</v>
      </c>
      <c r="U4893" s="29">
        <v>0.11013199999999999</v>
      </c>
      <c r="V4893" s="29">
        <v>0.46539999999999998</v>
      </c>
    </row>
    <row r="4894" spans="1:22" ht="14.25" customHeight="1" x14ac:dyDescent="0.3">
      <c r="A4894" s="57">
        <v>39091</v>
      </c>
      <c r="B4894" s="29">
        <v>16065</v>
      </c>
      <c r="C4894" s="29">
        <v>16112</v>
      </c>
      <c r="D4894" s="29">
        <v>84.75</v>
      </c>
      <c r="E4894" s="29">
        <v>119.38</v>
      </c>
      <c r="F4894" s="29">
        <v>1.3</v>
      </c>
      <c r="G4894" s="29">
        <v>8.3770000000000008E-3</v>
      </c>
      <c r="H4894" s="29">
        <v>0.12812000000000001</v>
      </c>
      <c r="I4894" s="29"/>
      <c r="J4894" s="29">
        <v>1.9397</v>
      </c>
      <c r="K4894" s="29">
        <v>3.0544000000000002E-2</v>
      </c>
      <c r="L4894" s="29">
        <v>0.28499999999999998</v>
      </c>
      <c r="M4894" s="29">
        <v>0.10643</v>
      </c>
      <c r="N4894" s="29">
        <v>1.4160000000000001E-2</v>
      </c>
      <c r="O4894" s="29">
        <v>0.92079999999999995</v>
      </c>
      <c r="P4894" s="29">
        <v>1.63988</v>
      </c>
      <c r="Q4894" s="29">
        <v>2.0560999999999999E-2</v>
      </c>
      <c r="R4894" s="29">
        <v>2.2534999999999999E-2</v>
      </c>
      <c r="S4894" s="29">
        <v>2.7824000000000002E-2</v>
      </c>
      <c r="T4894" s="29">
        <v>0.84950000000000003</v>
      </c>
      <c r="U4894" s="29">
        <v>0.110681</v>
      </c>
      <c r="V4894" s="29">
        <v>0.4652</v>
      </c>
    </row>
    <row r="4895" spans="1:22" ht="14.25" customHeight="1" x14ac:dyDescent="0.3">
      <c r="A4895" s="57">
        <v>39090</v>
      </c>
      <c r="B4895" s="29">
        <v>16055</v>
      </c>
      <c r="C4895" s="29">
        <v>16112</v>
      </c>
      <c r="D4895" s="29">
        <v>84.57</v>
      </c>
      <c r="E4895" s="29">
        <v>118.79</v>
      </c>
      <c r="F4895" s="29">
        <v>1.3024</v>
      </c>
      <c r="G4895" s="29">
        <v>8.4189999999999994E-3</v>
      </c>
      <c r="H4895" s="29">
        <v>0.12792999999999999</v>
      </c>
      <c r="I4895" s="29"/>
      <c r="J4895" s="29">
        <v>1.9378</v>
      </c>
      <c r="K4895" s="29">
        <v>3.0620999999999999E-2</v>
      </c>
      <c r="L4895" s="29">
        <v>0.28470000000000001</v>
      </c>
      <c r="M4895" s="29">
        <v>0.10663</v>
      </c>
      <c r="N4895" s="29">
        <v>1.43E-2</v>
      </c>
      <c r="O4895" s="29">
        <v>0.91930000000000001</v>
      </c>
      <c r="P4895" s="29">
        <v>1.63988</v>
      </c>
      <c r="Q4895" s="29">
        <v>2.0479000000000001E-2</v>
      </c>
      <c r="R4895" s="29">
        <v>2.2477E-2</v>
      </c>
      <c r="S4895" s="29">
        <v>2.8066000000000001E-2</v>
      </c>
      <c r="T4895" s="29">
        <v>0.85099999999999998</v>
      </c>
      <c r="U4895" s="29">
        <v>0.11062</v>
      </c>
      <c r="V4895" s="29">
        <v>0.46479999999999999</v>
      </c>
    </row>
    <row r="4896" spans="1:22" ht="14.25" customHeight="1" x14ac:dyDescent="0.3">
      <c r="A4896" s="57">
        <v>39087</v>
      </c>
      <c r="B4896" s="29">
        <v>16055</v>
      </c>
      <c r="C4896" s="29">
        <v>16105</v>
      </c>
      <c r="D4896" s="29">
        <v>84.64</v>
      </c>
      <c r="E4896" s="29">
        <v>118.63</v>
      </c>
      <c r="F4896" s="29">
        <v>1.3002</v>
      </c>
      <c r="G4896" s="29">
        <v>8.4290000000000007E-3</v>
      </c>
      <c r="H4896" s="29">
        <v>0.12798000000000001</v>
      </c>
      <c r="I4896" s="29"/>
      <c r="J4896" s="29">
        <v>1.9292</v>
      </c>
      <c r="K4896" s="29">
        <v>3.0672000000000001E-2</v>
      </c>
      <c r="L4896" s="29">
        <v>0.28449999999999998</v>
      </c>
      <c r="M4896" s="29">
        <v>0.10705000000000001</v>
      </c>
      <c r="N4896" s="29">
        <v>1.444E-2</v>
      </c>
      <c r="O4896" s="29">
        <v>0.92</v>
      </c>
      <c r="P4896" s="29">
        <v>1.64002</v>
      </c>
      <c r="Q4896" s="29">
        <v>2.0471E-2</v>
      </c>
      <c r="R4896" s="29">
        <v>2.2577E-2</v>
      </c>
      <c r="S4896" s="29">
        <v>2.7932999999999999E-2</v>
      </c>
      <c r="T4896" s="29">
        <v>0.85250000000000004</v>
      </c>
      <c r="U4896" s="29">
        <v>0.110988</v>
      </c>
      <c r="V4896" s="29">
        <v>0.46479999999999999</v>
      </c>
    </row>
    <row r="4897" spans="1:22" ht="14.25" customHeight="1" x14ac:dyDescent="0.3">
      <c r="A4897" s="57">
        <v>39086</v>
      </c>
      <c r="B4897" s="29">
        <v>16050</v>
      </c>
      <c r="C4897" s="29">
        <v>16100</v>
      </c>
      <c r="D4897" s="29">
        <v>84.34</v>
      </c>
      <c r="E4897" s="29">
        <v>119.05</v>
      </c>
      <c r="F4897" s="29">
        <v>1.3084</v>
      </c>
      <c r="G4897" s="29">
        <v>8.3999999999999995E-3</v>
      </c>
      <c r="H4897" s="29">
        <v>0.12806999999999999</v>
      </c>
      <c r="I4897" s="29"/>
      <c r="J4897" s="29">
        <v>1.9428000000000001</v>
      </c>
      <c r="K4897" s="29">
        <v>3.0721999999999999E-2</v>
      </c>
      <c r="L4897" s="29">
        <v>0.28410000000000002</v>
      </c>
      <c r="M4897" s="29">
        <v>0.10723000000000001</v>
      </c>
      <c r="N4897" s="29">
        <v>1.444E-2</v>
      </c>
      <c r="O4897" s="29">
        <v>0.9204</v>
      </c>
      <c r="P4897" s="29">
        <v>1.6410899999999999</v>
      </c>
      <c r="Q4897" s="29">
        <v>2.0459999999999999E-2</v>
      </c>
      <c r="R4897" s="29">
        <v>2.2591E-2</v>
      </c>
      <c r="S4897" s="29">
        <v>2.7924999999999998E-2</v>
      </c>
      <c r="T4897" s="29">
        <v>0.84930000000000005</v>
      </c>
      <c r="U4897" s="29">
        <v>0.11101900000000001</v>
      </c>
      <c r="V4897" s="29">
        <v>0.46639999999999998</v>
      </c>
    </row>
    <row r="4898" spans="1:22" ht="14.25" customHeight="1" x14ac:dyDescent="0.3">
      <c r="A4898" s="57">
        <v>39085</v>
      </c>
      <c r="B4898" s="29">
        <v>16055</v>
      </c>
      <c r="C4898" s="29">
        <v>16096</v>
      </c>
      <c r="D4898" s="29">
        <v>83.92</v>
      </c>
      <c r="E4898" s="29">
        <v>119.39</v>
      </c>
      <c r="F4898" s="29">
        <v>1.3169</v>
      </c>
      <c r="G4898" s="29">
        <v>8.3759999999999998E-3</v>
      </c>
      <c r="H4898" s="29">
        <v>0.12812000000000001</v>
      </c>
      <c r="I4898" s="29"/>
      <c r="J4898" s="29">
        <v>1.9514</v>
      </c>
      <c r="K4898" s="29">
        <v>3.0787999999999999E-2</v>
      </c>
      <c r="L4898" s="29">
        <v>0.28489999999999999</v>
      </c>
      <c r="M4898" s="29">
        <v>0.10722</v>
      </c>
      <c r="N4898" s="29">
        <v>1.447E-2</v>
      </c>
      <c r="O4898" s="29">
        <v>0.92889999999999995</v>
      </c>
      <c r="P4898" s="29">
        <v>1.6433899999999999</v>
      </c>
      <c r="Q4898" s="29">
        <v>2.0462000000000001E-2</v>
      </c>
      <c r="R4898" s="29">
        <v>2.2534999999999999E-2</v>
      </c>
      <c r="S4898" s="29">
        <v>2.7992E-2</v>
      </c>
      <c r="T4898" s="29">
        <v>0.85219999999999996</v>
      </c>
      <c r="U4898" s="29">
        <v>0.11142100000000001</v>
      </c>
      <c r="V4898" s="29">
        <v>0.46750000000000003</v>
      </c>
    </row>
    <row r="4899" spans="1:22" ht="14.25" customHeight="1" x14ac:dyDescent="0.3">
      <c r="A4899" s="57">
        <v>39084</v>
      </c>
      <c r="B4899" s="29">
        <v>16066</v>
      </c>
      <c r="C4899" s="29">
        <v>16101</v>
      </c>
      <c r="D4899" s="29">
        <v>83.27</v>
      </c>
      <c r="E4899" s="29">
        <v>118.85</v>
      </c>
      <c r="F4899" s="29">
        <v>1.3272999999999999</v>
      </c>
      <c r="G4899" s="29">
        <v>8.4139999999999996E-3</v>
      </c>
      <c r="H4899" s="29">
        <v>0.12812000000000001</v>
      </c>
      <c r="I4899" s="29"/>
      <c r="J4899" s="29">
        <v>1.9736</v>
      </c>
      <c r="K4899" s="29">
        <v>3.0869000000000001E-2</v>
      </c>
      <c r="L4899" s="29">
        <v>0.28299999999999997</v>
      </c>
      <c r="M4899" s="29">
        <v>0.1081</v>
      </c>
      <c r="N4899" s="29">
        <v>1.448E-2</v>
      </c>
      <c r="O4899" s="29">
        <v>0.92920000000000003</v>
      </c>
      <c r="P4899" s="29">
        <v>1.6423099999999999</v>
      </c>
      <c r="Q4899" s="29">
        <v>2.0449999999999999E-2</v>
      </c>
      <c r="R4899" s="29">
        <v>2.2603000000000002E-2</v>
      </c>
      <c r="S4899" s="29">
        <v>2.8185000000000002E-2</v>
      </c>
      <c r="T4899" s="29">
        <v>0.85799999999999998</v>
      </c>
      <c r="U4899" s="29">
        <v>0.111235</v>
      </c>
      <c r="V4899" s="29">
        <v>0.46879999999999999</v>
      </c>
    </row>
    <row r="4900" spans="1:22" ht="14.25" customHeight="1" x14ac:dyDescent="0.3">
      <c r="A4900" s="57">
        <v>39083</v>
      </c>
      <c r="B4900" s="29">
        <v>16056</v>
      </c>
      <c r="C4900" s="29">
        <v>16091</v>
      </c>
      <c r="D4900" s="29">
        <v>83.65</v>
      </c>
      <c r="E4900" s="29">
        <v>119.04</v>
      </c>
      <c r="F4900" s="29">
        <v>1.3201000000000001</v>
      </c>
      <c r="G4900" s="29">
        <v>8.4010000000000005E-3</v>
      </c>
      <c r="H4900" s="29">
        <v>0.12812000000000001</v>
      </c>
      <c r="I4900" s="29"/>
      <c r="J4900" s="29">
        <v>1.9592000000000001</v>
      </c>
      <c r="K4900" s="29">
        <v>3.0706000000000001E-2</v>
      </c>
      <c r="L4900" s="29">
        <v>0.2833</v>
      </c>
      <c r="M4900" s="29">
        <v>0.10753</v>
      </c>
      <c r="N4900" s="29">
        <v>1.447E-2</v>
      </c>
      <c r="O4900" s="29">
        <v>0.93</v>
      </c>
      <c r="P4900" s="29">
        <v>1.6425799999999999</v>
      </c>
      <c r="Q4900" s="29">
        <v>2.0386999999999999E-2</v>
      </c>
      <c r="R4900" s="29">
        <v>2.2612E-2</v>
      </c>
      <c r="S4900" s="29">
        <v>2.809E-2</v>
      </c>
      <c r="T4900" s="29">
        <v>0.85770000000000002</v>
      </c>
      <c r="U4900" s="29">
        <v>0.11064400000000001</v>
      </c>
      <c r="V4900" s="29">
        <v>0.46760000000000002</v>
      </c>
    </row>
    <row r="4901" spans="1:22" ht="14.25" customHeight="1" x14ac:dyDescent="0.3">
      <c r="A4901" s="57">
        <v>39080</v>
      </c>
      <c r="B4901" s="29">
        <v>16056</v>
      </c>
      <c r="C4901" s="29">
        <v>16091</v>
      </c>
      <c r="D4901" s="29">
        <v>83.65</v>
      </c>
      <c r="E4901" s="29">
        <v>119.06</v>
      </c>
      <c r="F4901" s="29">
        <v>1.3197000000000001</v>
      </c>
      <c r="G4901" s="29">
        <v>8.3990000000000002E-3</v>
      </c>
      <c r="H4901" s="29">
        <v>0.128</v>
      </c>
      <c r="I4901" s="29"/>
      <c r="J4901" s="29">
        <v>1.9588000000000001</v>
      </c>
      <c r="K4901" s="29">
        <v>3.0706000000000001E-2</v>
      </c>
      <c r="L4901" s="29">
        <v>0.2833</v>
      </c>
      <c r="M4901" s="29">
        <v>0.10753</v>
      </c>
      <c r="N4901" s="29">
        <v>1.447E-2</v>
      </c>
      <c r="O4901" s="29">
        <v>0.93089999999999995</v>
      </c>
      <c r="P4901" s="29">
        <v>1.6423099999999999</v>
      </c>
      <c r="Q4901" s="29">
        <v>2.0396000000000001E-2</v>
      </c>
      <c r="R4901" s="29">
        <v>2.2595000000000001E-2</v>
      </c>
      <c r="S4901" s="29">
        <v>2.8169E-2</v>
      </c>
      <c r="T4901" s="29">
        <v>0.85780000000000001</v>
      </c>
      <c r="U4901" s="29">
        <v>0.110705</v>
      </c>
      <c r="V4901" s="29">
        <v>0.46760000000000002</v>
      </c>
    </row>
    <row r="4902" spans="1:22" ht="14.25" customHeight="1" x14ac:dyDescent="0.3">
      <c r="A4902" s="57">
        <v>39079</v>
      </c>
      <c r="B4902" s="29">
        <v>16043</v>
      </c>
      <c r="C4902" s="29">
        <v>16095</v>
      </c>
      <c r="D4902" s="29">
        <v>83.82</v>
      </c>
      <c r="E4902" s="29">
        <v>118.93</v>
      </c>
      <c r="F4902" s="29">
        <v>1.3149999999999999</v>
      </c>
      <c r="G4902" s="29">
        <v>8.4089999999999998E-3</v>
      </c>
      <c r="H4902" s="29">
        <v>0.12798000000000001</v>
      </c>
      <c r="I4902" s="29"/>
      <c r="J4902" s="29">
        <v>1.9631000000000001</v>
      </c>
      <c r="K4902" s="29">
        <v>3.0627999999999999E-2</v>
      </c>
      <c r="L4902" s="29">
        <v>0.28299999999999997</v>
      </c>
      <c r="M4902" s="29">
        <v>0.10757</v>
      </c>
      <c r="N4902" s="29">
        <v>1.447E-2</v>
      </c>
      <c r="O4902" s="29">
        <v>0.92910000000000004</v>
      </c>
      <c r="P4902" s="29">
        <v>1.6415</v>
      </c>
      <c r="Q4902" s="29">
        <v>2.0346E-2</v>
      </c>
      <c r="R4902" s="29">
        <v>2.2586999999999999E-2</v>
      </c>
      <c r="S4902" s="29">
        <v>2.8074000000000002E-2</v>
      </c>
      <c r="T4902" s="29">
        <v>0.86160000000000003</v>
      </c>
      <c r="U4902" s="29">
        <v>0.110656</v>
      </c>
      <c r="V4902" s="29">
        <v>0.46760000000000002</v>
      </c>
    </row>
    <row r="4903" spans="1:22" ht="14.25" customHeight="1" x14ac:dyDescent="0.3">
      <c r="A4903" s="57">
        <v>39078</v>
      </c>
      <c r="B4903" s="29">
        <v>16057</v>
      </c>
      <c r="C4903" s="29">
        <v>16092</v>
      </c>
      <c r="D4903" s="29">
        <v>83.97</v>
      </c>
      <c r="E4903" s="29">
        <v>118.87</v>
      </c>
      <c r="F4903" s="29">
        <v>1.3113999999999999</v>
      </c>
      <c r="G4903" s="29">
        <v>8.4130000000000003E-3</v>
      </c>
      <c r="H4903" s="29">
        <v>0.12784999999999999</v>
      </c>
      <c r="I4903" s="29"/>
      <c r="J4903" s="29">
        <v>1.9562999999999999</v>
      </c>
      <c r="K4903" s="29">
        <v>3.0596999999999999E-2</v>
      </c>
      <c r="L4903" s="29">
        <v>0.2833</v>
      </c>
      <c r="M4903" s="29">
        <v>0.10749</v>
      </c>
      <c r="N4903" s="29">
        <v>1.448E-2</v>
      </c>
      <c r="O4903" s="29">
        <v>0.92720000000000002</v>
      </c>
      <c r="P4903" s="29">
        <v>1.63988</v>
      </c>
      <c r="Q4903" s="29">
        <v>2.0329E-2</v>
      </c>
      <c r="R4903" s="29">
        <v>2.2558000000000002E-2</v>
      </c>
      <c r="S4903" s="29">
        <v>2.7800999999999999E-2</v>
      </c>
      <c r="T4903" s="29">
        <v>0.86050000000000004</v>
      </c>
      <c r="U4903" s="29">
        <v>0.110668</v>
      </c>
      <c r="V4903" s="29">
        <v>0.46610000000000001</v>
      </c>
    </row>
    <row r="4904" spans="1:22" ht="14.25" customHeight="1" x14ac:dyDescent="0.3">
      <c r="A4904" s="57">
        <v>39077</v>
      </c>
      <c r="B4904" s="29">
        <v>16055</v>
      </c>
      <c r="C4904" s="29">
        <v>16090</v>
      </c>
      <c r="D4904" s="29">
        <v>84.06</v>
      </c>
      <c r="E4904" s="29">
        <v>119.15</v>
      </c>
      <c r="F4904" s="29">
        <v>1.3097000000000001</v>
      </c>
      <c r="G4904" s="29">
        <v>8.3929999999999994E-3</v>
      </c>
      <c r="H4904" s="29">
        <v>0.12789</v>
      </c>
      <c r="I4904" s="29"/>
      <c r="J4904" s="29">
        <v>1.9537</v>
      </c>
      <c r="K4904" s="29">
        <v>3.0643E-2</v>
      </c>
      <c r="L4904" s="29">
        <v>0.28239999999999998</v>
      </c>
      <c r="M4904" s="29">
        <v>0.10754</v>
      </c>
      <c r="N4904" s="29">
        <v>1.448E-2</v>
      </c>
      <c r="O4904" s="29">
        <v>0.92949999999999999</v>
      </c>
      <c r="P4904" s="29">
        <v>1.64096</v>
      </c>
      <c r="Q4904" s="29">
        <v>2.0292000000000001E-2</v>
      </c>
      <c r="R4904" s="29">
        <v>2.2487E-2</v>
      </c>
      <c r="S4904" s="29">
        <v>2.7594E-2</v>
      </c>
      <c r="T4904" s="29">
        <v>0.86099999999999999</v>
      </c>
      <c r="U4904" s="29">
        <v>0.11018699999999999</v>
      </c>
      <c r="V4904" s="29">
        <v>0.4667</v>
      </c>
    </row>
    <row r="4905" spans="1:22" ht="14.25" customHeight="1" x14ac:dyDescent="0.3">
      <c r="A4905" s="57">
        <v>39076</v>
      </c>
      <c r="B4905" s="29">
        <v>16053</v>
      </c>
      <c r="C4905" s="29">
        <v>16086</v>
      </c>
      <c r="D4905" s="29">
        <v>83.81</v>
      </c>
      <c r="E4905" s="29">
        <v>118.76</v>
      </c>
      <c r="F4905" s="29">
        <v>1.3121</v>
      </c>
      <c r="G4905" s="29">
        <v>8.4209999999999997E-3</v>
      </c>
      <c r="H4905" s="29">
        <v>0.12784000000000001</v>
      </c>
      <c r="I4905" s="29"/>
      <c r="J4905" s="29">
        <v>1.9590000000000001</v>
      </c>
      <c r="K4905" s="29">
        <v>3.0665000000000001E-2</v>
      </c>
      <c r="L4905" s="29">
        <v>0.28310000000000002</v>
      </c>
      <c r="M4905" s="29">
        <v>0.10768999999999999</v>
      </c>
      <c r="N4905" s="29">
        <v>1.4319999999999999E-2</v>
      </c>
      <c r="O4905" s="29">
        <v>0.93020000000000003</v>
      </c>
      <c r="P4905" s="29">
        <v>1.64069</v>
      </c>
      <c r="Q4905" s="29">
        <v>2.0292000000000001E-2</v>
      </c>
      <c r="R4905" s="29">
        <v>2.2440000000000002E-2</v>
      </c>
      <c r="S4905" s="29">
        <v>2.7453999999999999E-2</v>
      </c>
      <c r="T4905" s="29">
        <v>0.86309999999999998</v>
      </c>
      <c r="U4905" s="29">
        <v>0.11013199999999999</v>
      </c>
      <c r="V4905" s="29">
        <v>0.4657</v>
      </c>
    </row>
    <row r="4906" spans="1:22" ht="14.25" customHeight="1" x14ac:dyDescent="0.3">
      <c r="A4906" s="57">
        <v>39073</v>
      </c>
      <c r="B4906" s="29">
        <v>16053</v>
      </c>
      <c r="C4906" s="29">
        <v>16088</v>
      </c>
      <c r="D4906" s="29">
        <v>83.81</v>
      </c>
      <c r="E4906" s="29">
        <v>118.87</v>
      </c>
      <c r="F4906" s="29">
        <v>1.3128</v>
      </c>
      <c r="G4906" s="29">
        <v>8.4130000000000003E-3</v>
      </c>
      <c r="H4906" s="29">
        <v>0.12792999999999999</v>
      </c>
      <c r="I4906" s="29"/>
      <c r="J4906" s="29">
        <v>1.9581</v>
      </c>
      <c r="K4906" s="29">
        <v>3.0707999999999999E-2</v>
      </c>
      <c r="L4906" s="29">
        <v>0.28310000000000002</v>
      </c>
      <c r="M4906" s="29">
        <v>0.10771</v>
      </c>
      <c r="N4906" s="29">
        <v>1.4319999999999999E-2</v>
      </c>
      <c r="O4906" s="29">
        <v>0.93020000000000003</v>
      </c>
      <c r="P4906" s="29">
        <v>1.64069</v>
      </c>
      <c r="Q4906" s="29">
        <v>2.0284E-2</v>
      </c>
      <c r="R4906" s="29">
        <v>2.2440000000000002E-2</v>
      </c>
      <c r="S4906" s="29">
        <v>2.7563000000000001E-2</v>
      </c>
      <c r="T4906" s="29">
        <v>0.86309999999999998</v>
      </c>
      <c r="U4906" s="29">
        <v>0.11014400000000001</v>
      </c>
      <c r="V4906" s="29">
        <v>0.4657</v>
      </c>
    </row>
    <row r="4907" spans="1:22" ht="14.25" customHeight="1" x14ac:dyDescent="0.3">
      <c r="A4907" s="57">
        <v>39072</v>
      </c>
      <c r="B4907" s="29">
        <v>16061</v>
      </c>
      <c r="C4907" s="29">
        <v>16093</v>
      </c>
      <c r="D4907" s="29">
        <v>83.59</v>
      </c>
      <c r="E4907" s="29">
        <v>118.34</v>
      </c>
      <c r="F4907" s="29">
        <v>1.3176000000000001</v>
      </c>
      <c r="G4907" s="29">
        <v>8.4499999999999992E-3</v>
      </c>
      <c r="H4907" s="29">
        <v>0.12792999999999999</v>
      </c>
      <c r="I4907" s="29"/>
      <c r="J4907" s="29">
        <v>1.9616</v>
      </c>
      <c r="K4907" s="29">
        <v>3.0716E-2</v>
      </c>
      <c r="L4907" s="29">
        <v>0.28299999999999997</v>
      </c>
      <c r="M4907" s="29">
        <v>0.10784000000000001</v>
      </c>
      <c r="N4907" s="29">
        <v>1.4319999999999999E-2</v>
      </c>
      <c r="O4907" s="29">
        <v>0.93020000000000003</v>
      </c>
      <c r="P4907" s="29">
        <v>1.6415</v>
      </c>
      <c r="Q4907" s="29">
        <v>2.0263E-2</v>
      </c>
      <c r="R4907" s="29">
        <v>2.2381000000000002E-2</v>
      </c>
      <c r="S4907" s="29">
        <v>2.7397000000000001E-2</v>
      </c>
      <c r="T4907" s="29">
        <v>0.86580000000000001</v>
      </c>
      <c r="U4907" s="29">
        <v>0.110223</v>
      </c>
      <c r="V4907" s="29">
        <v>0.4637</v>
      </c>
    </row>
    <row r="4908" spans="1:22" ht="14.25" customHeight="1" x14ac:dyDescent="0.3">
      <c r="A4908" s="57">
        <v>39071</v>
      </c>
      <c r="B4908" s="29">
        <v>16058</v>
      </c>
      <c r="C4908" s="29">
        <v>16089</v>
      </c>
      <c r="D4908" s="29">
        <v>83.55</v>
      </c>
      <c r="E4908" s="29">
        <v>118.47</v>
      </c>
      <c r="F4908" s="29">
        <v>1.3172999999999999</v>
      </c>
      <c r="G4908" s="29">
        <v>8.4410000000000006E-3</v>
      </c>
      <c r="H4908" s="29">
        <v>0.12795000000000001</v>
      </c>
      <c r="I4908" s="29"/>
      <c r="J4908" s="29">
        <v>1.9644999999999999</v>
      </c>
      <c r="K4908" s="29">
        <v>3.0671E-2</v>
      </c>
      <c r="L4908" s="29">
        <v>0.28239999999999998</v>
      </c>
      <c r="M4908" s="29">
        <v>0.108</v>
      </c>
      <c r="N4908" s="29">
        <v>1.436E-2</v>
      </c>
      <c r="O4908" s="29">
        <v>0.93020000000000003</v>
      </c>
      <c r="P4908" s="29">
        <v>1.64069</v>
      </c>
      <c r="Q4908" s="29">
        <v>2.0258999999999999E-2</v>
      </c>
      <c r="R4908" s="29">
        <v>2.2353000000000001E-2</v>
      </c>
      <c r="S4908" s="29">
        <v>2.7473000000000001E-2</v>
      </c>
      <c r="T4908" s="29">
        <v>0.87029999999999996</v>
      </c>
      <c r="U4908" s="29">
        <v>0.109981</v>
      </c>
      <c r="V4908" s="29">
        <v>0.46329999999999999</v>
      </c>
    </row>
    <row r="4909" spans="1:22" ht="14.25" customHeight="1" x14ac:dyDescent="0.3">
      <c r="A4909" s="57">
        <v>39070</v>
      </c>
      <c r="B4909" s="29">
        <v>16060</v>
      </c>
      <c r="C4909" s="29">
        <v>16091</v>
      </c>
      <c r="D4909" s="29">
        <v>83.45</v>
      </c>
      <c r="E4909" s="29">
        <v>118.12</v>
      </c>
      <c r="F4909" s="29">
        <v>1.3197000000000001</v>
      </c>
      <c r="G4909" s="29">
        <v>8.4659999999999996E-3</v>
      </c>
      <c r="H4909" s="29">
        <v>0.12775</v>
      </c>
      <c r="I4909" s="29"/>
      <c r="J4909" s="29">
        <v>1.9696</v>
      </c>
      <c r="K4909" s="29">
        <v>3.0547000000000001E-2</v>
      </c>
      <c r="L4909" s="29">
        <v>0.27939999999999998</v>
      </c>
      <c r="M4909" s="29">
        <v>0.10734</v>
      </c>
      <c r="N4909" s="29">
        <v>1.4460000000000001E-2</v>
      </c>
      <c r="O4909" s="29">
        <v>0.93</v>
      </c>
      <c r="P4909" s="29">
        <v>1.64096</v>
      </c>
      <c r="Q4909" s="29">
        <v>2.0121E-2</v>
      </c>
      <c r="R4909" s="29">
        <v>2.2369E-2</v>
      </c>
      <c r="S4909" s="29">
        <v>2.7932999999999999E-2</v>
      </c>
      <c r="T4909" s="29">
        <v>0.86750000000000005</v>
      </c>
      <c r="U4909" s="29">
        <v>0.108933</v>
      </c>
      <c r="V4909" s="29">
        <v>0.46350000000000002</v>
      </c>
    </row>
    <row r="4910" spans="1:22" ht="14.25" customHeight="1" x14ac:dyDescent="0.3">
      <c r="A4910" s="57">
        <v>39069</v>
      </c>
      <c r="B4910" s="29">
        <v>16067</v>
      </c>
      <c r="C4910" s="29">
        <v>16096</v>
      </c>
      <c r="D4910" s="29">
        <v>84</v>
      </c>
      <c r="E4910" s="29">
        <v>118.15</v>
      </c>
      <c r="F4910" s="29">
        <v>1.3098000000000001</v>
      </c>
      <c r="G4910" s="29">
        <v>8.4639999999999993E-3</v>
      </c>
      <c r="H4910" s="29">
        <v>0.12787000000000001</v>
      </c>
      <c r="I4910" s="29"/>
      <c r="J4910" s="29">
        <v>1.9477</v>
      </c>
      <c r="K4910" s="29">
        <v>3.0700000000000002E-2</v>
      </c>
      <c r="L4910" s="29">
        <v>0.28110000000000002</v>
      </c>
      <c r="M4910" s="29">
        <v>0.10786</v>
      </c>
      <c r="N4910" s="29">
        <v>1.4489999999999999E-2</v>
      </c>
      <c r="O4910" s="29">
        <v>0.92920000000000003</v>
      </c>
      <c r="P4910" s="29">
        <v>1.64123</v>
      </c>
      <c r="Q4910" s="29">
        <v>2.0258999999999999E-2</v>
      </c>
      <c r="R4910" s="29">
        <v>2.2376E-2</v>
      </c>
      <c r="S4910" s="29">
        <v>2.7782000000000001E-2</v>
      </c>
      <c r="T4910" s="29">
        <v>0.86419999999999997</v>
      </c>
      <c r="U4910" s="29">
        <v>0.11004700000000001</v>
      </c>
      <c r="V4910" s="29">
        <v>0.46489999999999998</v>
      </c>
    </row>
    <row r="4911" spans="1:22" ht="14.25" customHeight="1" x14ac:dyDescent="0.3">
      <c r="A4911" s="57">
        <v>39066</v>
      </c>
      <c r="B4911" s="29">
        <v>16071</v>
      </c>
      <c r="C4911" s="29">
        <v>16102</v>
      </c>
      <c r="D4911" s="29">
        <v>84.04</v>
      </c>
      <c r="E4911" s="29">
        <v>118.18</v>
      </c>
      <c r="F4911" s="29">
        <v>1.3080000000000001</v>
      </c>
      <c r="G4911" s="29">
        <v>8.4620000000000008E-3</v>
      </c>
      <c r="H4911" s="29">
        <v>0.12775</v>
      </c>
      <c r="I4911" s="29"/>
      <c r="J4911" s="29">
        <v>1.9522999999999999</v>
      </c>
      <c r="K4911" s="29">
        <v>3.0703000000000001E-2</v>
      </c>
      <c r="L4911" s="29">
        <v>0.28149999999999997</v>
      </c>
      <c r="M4911" s="29">
        <v>0.10838</v>
      </c>
      <c r="N4911" s="29">
        <v>1.438E-2</v>
      </c>
      <c r="O4911" s="29">
        <v>0.92810000000000004</v>
      </c>
      <c r="P4911" s="29">
        <v>1.6425799999999999</v>
      </c>
      <c r="Q4911" s="29">
        <v>2.0216999999999999E-2</v>
      </c>
      <c r="R4911" s="29">
        <v>2.2426999999999999E-2</v>
      </c>
      <c r="S4911" s="29">
        <v>2.8400999999999999E-2</v>
      </c>
      <c r="T4911" s="29">
        <v>0.86370000000000002</v>
      </c>
      <c r="U4911" s="29">
        <v>0.110108</v>
      </c>
      <c r="V4911" s="29">
        <v>0.46610000000000001</v>
      </c>
    </row>
    <row r="4912" spans="1:22" ht="14.25" customHeight="1" x14ac:dyDescent="0.3">
      <c r="A4912" s="57">
        <v>39065</v>
      </c>
      <c r="B4912" s="29">
        <v>16081</v>
      </c>
      <c r="C4912" s="29">
        <v>16092</v>
      </c>
      <c r="D4912" s="29">
        <v>83.7</v>
      </c>
      <c r="E4912" s="29">
        <v>117.84</v>
      </c>
      <c r="F4912" s="29">
        <v>1.3143</v>
      </c>
      <c r="G4912" s="29">
        <v>8.4860000000000005E-3</v>
      </c>
      <c r="H4912" s="29">
        <v>0.12783</v>
      </c>
      <c r="I4912" s="29"/>
      <c r="J4912" s="29">
        <v>1.9602999999999999</v>
      </c>
      <c r="K4912" s="29">
        <v>3.0713000000000001E-2</v>
      </c>
      <c r="L4912" s="29">
        <v>0.28189999999999998</v>
      </c>
      <c r="M4912" s="29">
        <v>0.10864</v>
      </c>
      <c r="N4912" s="29">
        <v>1.438E-2</v>
      </c>
      <c r="O4912" s="29">
        <v>0.92459999999999998</v>
      </c>
      <c r="P4912" s="29">
        <v>1.6436599999999999</v>
      </c>
      <c r="Q4912" s="29">
        <v>2.0247000000000001E-2</v>
      </c>
      <c r="R4912" s="29">
        <v>2.2388999999999999E-2</v>
      </c>
      <c r="S4912" s="29">
        <v>2.8396999999999999E-2</v>
      </c>
      <c r="T4912" s="29">
        <v>0.86409999999999998</v>
      </c>
      <c r="U4912" s="29">
        <v>0.110272</v>
      </c>
      <c r="V4912" s="29">
        <v>0.46600000000000003</v>
      </c>
    </row>
    <row r="4913" spans="1:22" ht="14.25" customHeight="1" x14ac:dyDescent="0.3">
      <c r="A4913" s="57">
        <v>39064</v>
      </c>
      <c r="B4913" s="29">
        <v>16078</v>
      </c>
      <c r="C4913" s="29">
        <v>16087</v>
      </c>
      <c r="D4913" s="29">
        <v>83.32</v>
      </c>
      <c r="E4913" s="29">
        <v>117.59</v>
      </c>
      <c r="F4913" s="29">
        <v>1.3213999999999999</v>
      </c>
      <c r="G4913" s="29">
        <v>8.5039999999999994E-3</v>
      </c>
      <c r="H4913" s="29">
        <v>0.12776999999999999</v>
      </c>
      <c r="I4913" s="29"/>
      <c r="J4913" s="29">
        <v>1.9669000000000001</v>
      </c>
      <c r="K4913" s="29">
        <v>3.0689000000000001E-2</v>
      </c>
      <c r="L4913" s="29">
        <v>0.28199999999999997</v>
      </c>
      <c r="M4913" s="29">
        <v>0.10839</v>
      </c>
      <c r="N4913" s="29">
        <v>1.438E-2</v>
      </c>
      <c r="O4913" s="29">
        <v>0.92530000000000001</v>
      </c>
      <c r="P4913" s="29">
        <v>1.6427099999999999</v>
      </c>
      <c r="Q4913" s="29">
        <v>2.0206999999999999E-2</v>
      </c>
      <c r="R4913" s="29">
        <v>2.2328000000000001E-2</v>
      </c>
      <c r="S4913" s="29">
        <v>2.8372999999999999E-2</v>
      </c>
      <c r="T4913" s="29">
        <v>0.86439999999999995</v>
      </c>
      <c r="U4913" s="29">
        <v>0.110254</v>
      </c>
      <c r="V4913" s="29">
        <v>0.46489999999999998</v>
      </c>
    </row>
    <row r="4914" spans="1:22" ht="14.25" customHeight="1" x14ac:dyDescent="0.3">
      <c r="A4914" s="57">
        <v>39063</v>
      </c>
      <c r="B4914" s="29">
        <v>16070</v>
      </c>
      <c r="C4914" s="29">
        <v>16077</v>
      </c>
      <c r="D4914" s="29">
        <v>82.94</v>
      </c>
      <c r="E4914" s="29">
        <v>116.79</v>
      </c>
      <c r="F4914" s="29">
        <v>1.3285</v>
      </c>
      <c r="G4914" s="29">
        <v>8.5620000000000002E-3</v>
      </c>
      <c r="H4914" s="29">
        <v>0.12770000000000001</v>
      </c>
      <c r="I4914" s="29"/>
      <c r="J4914" s="29">
        <v>1.9712000000000001</v>
      </c>
      <c r="K4914" s="29">
        <v>3.0769000000000001E-2</v>
      </c>
      <c r="L4914" s="29">
        <v>0.28239999999999998</v>
      </c>
      <c r="M4914" s="29">
        <v>0.10836</v>
      </c>
      <c r="N4914" s="29">
        <v>1.439E-2</v>
      </c>
      <c r="O4914" s="29">
        <v>0.92030000000000001</v>
      </c>
      <c r="P4914" s="29">
        <v>1.6421699999999999</v>
      </c>
      <c r="Q4914" s="29">
        <v>2.0230999999999999E-2</v>
      </c>
      <c r="R4914" s="29">
        <v>2.2301999999999999E-2</v>
      </c>
      <c r="S4914" s="29">
        <v>2.8341000000000002E-2</v>
      </c>
      <c r="T4914" s="29">
        <v>0.86770000000000003</v>
      </c>
      <c r="U4914" s="29">
        <v>0.110181</v>
      </c>
      <c r="V4914" s="29">
        <v>0.46510000000000001</v>
      </c>
    </row>
    <row r="4915" spans="1:22" ht="14.25" customHeight="1" x14ac:dyDescent="0.3">
      <c r="A4915" s="57">
        <v>39062</v>
      </c>
      <c r="B4915" s="29">
        <v>16067</v>
      </c>
      <c r="C4915" s="29">
        <v>16070</v>
      </c>
      <c r="D4915" s="29">
        <v>83.18</v>
      </c>
      <c r="E4915" s="29">
        <v>117</v>
      </c>
      <c r="F4915" s="29">
        <v>1.3237000000000001</v>
      </c>
      <c r="G4915" s="29">
        <v>8.5470000000000008E-3</v>
      </c>
      <c r="H4915" s="29">
        <v>0.12762999999999999</v>
      </c>
      <c r="I4915" s="29"/>
      <c r="J4915" s="29">
        <v>1.9582999999999999</v>
      </c>
      <c r="K4915" s="29">
        <v>3.0786999999999998E-2</v>
      </c>
      <c r="L4915" s="29">
        <v>0.28129999999999999</v>
      </c>
      <c r="M4915" s="29">
        <v>0.10798000000000001</v>
      </c>
      <c r="N4915" s="29">
        <v>1.436E-2</v>
      </c>
      <c r="O4915" s="29">
        <v>0.92120000000000002</v>
      </c>
      <c r="P4915" s="29">
        <v>1.6420399999999999</v>
      </c>
      <c r="Q4915" s="29">
        <v>2.0112999999999999E-2</v>
      </c>
      <c r="R4915" s="29">
        <v>2.23E-2</v>
      </c>
      <c r="S4915" s="29">
        <v>2.8086E-2</v>
      </c>
      <c r="T4915" s="29">
        <v>0.87129999999999996</v>
      </c>
      <c r="U4915" s="29">
        <v>0.110041</v>
      </c>
      <c r="V4915" s="29">
        <v>0.46789999999999998</v>
      </c>
    </row>
    <row r="4916" spans="1:22" ht="14.25" customHeight="1" x14ac:dyDescent="0.3">
      <c r="A4916" s="57">
        <v>39059</v>
      </c>
      <c r="B4916" s="29">
        <v>16067</v>
      </c>
      <c r="C4916" s="29">
        <v>16066</v>
      </c>
      <c r="D4916" s="29">
        <v>83.29</v>
      </c>
      <c r="E4916" s="29">
        <v>116.33</v>
      </c>
      <c r="F4916" s="29">
        <v>1.3202</v>
      </c>
      <c r="G4916" s="29">
        <v>8.5959999999999995E-3</v>
      </c>
      <c r="H4916" s="29">
        <v>0.12772</v>
      </c>
      <c r="I4916" s="29"/>
      <c r="J4916" s="29">
        <v>1.9548000000000001</v>
      </c>
      <c r="K4916" s="29">
        <v>3.0869000000000001E-2</v>
      </c>
      <c r="L4916" s="29">
        <v>0.28170000000000001</v>
      </c>
      <c r="M4916" s="29">
        <v>0.10866000000000001</v>
      </c>
      <c r="N4916" s="29">
        <v>1.4370000000000001E-2</v>
      </c>
      <c r="O4916" s="29">
        <v>0.92579999999999996</v>
      </c>
      <c r="P4916" s="29">
        <v>1.6425799999999999</v>
      </c>
      <c r="Q4916" s="29">
        <v>2.0112000000000001E-2</v>
      </c>
      <c r="R4916" s="29">
        <v>2.2367999999999999E-2</v>
      </c>
      <c r="S4916" s="29">
        <v>2.811E-2</v>
      </c>
      <c r="T4916" s="29">
        <v>0.86990000000000001</v>
      </c>
      <c r="U4916" s="29">
        <v>0.11022899999999999</v>
      </c>
      <c r="V4916" s="29">
        <v>0.46750000000000003</v>
      </c>
    </row>
    <row r="4917" spans="1:22" ht="14.25" customHeight="1" x14ac:dyDescent="0.3">
      <c r="A4917" s="57">
        <v>39058</v>
      </c>
      <c r="B4917" s="29">
        <v>16068</v>
      </c>
      <c r="C4917" s="29">
        <v>16068</v>
      </c>
      <c r="D4917" s="29">
        <v>82.76</v>
      </c>
      <c r="E4917" s="29">
        <v>115.27</v>
      </c>
      <c r="F4917" s="29">
        <v>1.3287</v>
      </c>
      <c r="G4917" s="29">
        <v>8.6759999999999997E-3</v>
      </c>
      <c r="H4917" s="29">
        <v>0.12781999999999999</v>
      </c>
      <c r="I4917" s="29"/>
      <c r="J4917" s="29">
        <v>1.9630000000000001</v>
      </c>
      <c r="K4917" s="29">
        <v>3.0960000000000001E-2</v>
      </c>
      <c r="L4917" s="29">
        <v>0.28220000000000001</v>
      </c>
      <c r="M4917" s="29">
        <v>0.10942</v>
      </c>
      <c r="N4917" s="29">
        <v>1.4370000000000001E-2</v>
      </c>
      <c r="O4917" s="29">
        <v>0.92889999999999995</v>
      </c>
      <c r="P4917" s="29">
        <v>1.6423099999999999</v>
      </c>
      <c r="Q4917" s="29">
        <v>2.0235E-2</v>
      </c>
      <c r="R4917" s="29">
        <v>2.2395999999999999E-2</v>
      </c>
      <c r="S4917" s="29">
        <v>2.8129000000000001E-2</v>
      </c>
      <c r="T4917" s="29">
        <v>0.86980000000000002</v>
      </c>
      <c r="U4917" s="29">
        <v>0.110084</v>
      </c>
      <c r="V4917" s="29">
        <v>0.46600000000000003</v>
      </c>
    </row>
    <row r="4918" spans="1:22" ht="14.25" customHeight="1" x14ac:dyDescent="0.3">
      <c r="A4918" s="57">
        <v>39057</v>
      </c>
      <c r="B4918" s="29">
        <v>16065</v>
      </c>
      <c r="C4918" s="29">
        <v>16065</v>
      </c>
      <c r="D4918" s="29">
        <v>82.74</v>
      </c>
      <c r="E4918" s="29">
        <v>115.26</v>
      </c>
      <c r="F4918" s="29">
        <v>1.3287</v>
      </c>
      <c r="G4918" s="29">
        <v>8.6759999999999997E-3</v>
      </c>
      <c r="H4918" s="29">
        <v>0.12781999999999999</v>
      </c>
      <c r="I4918" s="29"/>
      <c r="J4918" s="29">
        <v>1.9662999999999999</v>
      </c>
      <c r="K4918" s="29">
        <v>3.0925999999999999E-2</v>
      </c>
      <c r="L4918" s="29">
        <v>0.28189999999999998</v>
      </c>
      <c r="M4918" s="29">
        <v>0.10882</v>
      </c>
      <c r="N4918" s="29">
        <v>1.431E-2</v>
      </c>
      <c r="O4918" s="29">
        <v>0.92820000000000003</v>
      </c>
      <c r="P4918" s="29">
        <v>1.6433899999999999</v>
      </c>
      <c r="Q4918" s="29">
        <v>2.0209999999999999E-2</v>
      </c>
      <c r="R4918" s="29">
        <v>2.2363999999999998E-2</v>
      </c>
      <c r="S4918" s="29">
        <v>2.8031E-2</v>
      </c>
      <c r="T4918" s="29">
        <v>0.871</v>
      </c>
      <c r="U4918" s="29">
        <v>0.10977000000000001</v>
      </c>
      <c r="V4918" s="29">
        <v>0.46589999999999998</v>
      </c>
    </row>
    <row r="4919" spans="1:22" ht="14.25" customHeight="1" x14ac:dyDescent="0.3">
      <c r="A4919" s="57">
        <v>39056</v>
      </c>
      <c r="B4919" s="29">
        <v>16072</v>
      </c>
      <c r="C4919" s="29">
        <v>16060</v>
      </c>
      <c r="D4919" s="29">
        <v>82.51</v>
      </c>
      <c r="E4919" s="29">
        <v>114.89</v>
      </c>
      <c r="F4919" s="29">
        <v>1.3315999999999999</v>
      </c>
      <c r="G4919" s="29">
        <v>8.7039999999999999E-3</v>
      </c>
      <c r="H4919" s="29">
        <v>0.12784999999999999</v>
      </c>
      <c r="I4919" s="29"/>
      <c r="J4919" s="29">
        <v>1.9732000000000001</v>
      </c>
      <c r="K4919" s="29">
        <v>3.0974999999999999E-2</v>
      </c>
      <c r="L4919" s="29">
        <v>0.28139999999999998</v>
      </c>
      <c r="M4919" s="29">
        <v>0.10823000000000001</v>
      </c>
      <c r="N4919" s="29">
        <v>1.413E-2</v>
      </c>
      <c r="O4919" s="29">
        <v>0.9284</v>
      </c>
      <c r="P4919" s="29">
        <v>1.6420399999999999</v>
      </c>
      <c r="Q4919" s="29">
        <v>2.0164999999999999E-2</v>
      </c>
      <c r="R4919" s="29">
        <v>2.2452E-2</v>
      </c>
      <c r="S4919" s="29">
        <v>2.8101999999999999E-2</v>
      </c>
      <c r="T4919" s="29">
        <v>0.87539999999999996</v>
      </c>
      <c r="U4919" s="29">
        <v>0.109643</v>
      </c>
      <c r="V4919" s="29">
        <v>0.46479999999999999</v>
      </c>
    </row>
    <row r="4920" spans="1:22" ht="14.25" customHeight="1" x14ac:dyDescent="0.3">
      <c r="A4920" s="57">
        <v>39055</v>
      </c>
      <c r="B4920" s="29">
        <v>16071</v>
      </c>
      <c r="C4920" s="29">
        <v>16062</v>
      </c>
      <c r="D4920" s="29">
        <v>82.43</v>
      </c>
      <c r="E4920" s="29">
        <v>115.28</v>
      </c>
      <c r="F4920" s="29">
        <v>1.3343</v>
      </c>
      <c r="G4920" s="29">
        <v>8.6750000000000004E-3</v>
      </c>
      <c r="H4920" s="29">
        <v>0.12775</v>
      </c>
      <c r="I4920" s="29"/>
      <c r="J4920" s="29">
        <v>1.9816</v>
      </c>
      <c r="K4920" s="29">
        <v>3.0876000000000001E-2</v>
      </c>
      <c r="L4920" s="29">
        <v>0.27889999999999998</v>
      </c>
      <c r="M4920" s="29">
        <v>0.10781</v>
      </c>
      <c r="N4920" s="29">
        <v>1.4120000000000001E-2</v>
      </c>
      <c r="O4920" s="29">
        <v>0.92459999999999998</v>
      </c>
      <c r="P4920" s="29">
        <v>1.64177</v>
      </c>
      <c r="Q4920" s="29">
        <v>2.0107E-2</v>
      </c>
      <c r="R4920" s="29">
        <v>2.2416999999999999E-2</v>
      </c>
      <c r="S4920" s="29">
        <v>2.7952999999999999E-2</v>
      </c>
      <c r="T4920" s="29">
        <v>0.87690000000000001</v>
      </c>
      <c r="U4920" s="29">
        <v>0.109248</v>
      </c>
      <c r="V4920" s="29">
        <v>0.4622</v>
      </c>
    </row>
    <row r="4921" spans="1:22" ht="14.25" customHeight="1" x14ac:dyDescent="0.3">
      <c r="A4921" s="57">
        <v>39052</v>
      </c>
      <c r="B4921" s="29">
        <v>16072</v>
      </c>
      <c r="C4921" s="29">
        <v>16057</v>
      </c>
      <c r="D4921" s="29">
        <v>82.48</v>
      </c>
      <c r="E4921" s="29">
        <v>115.45</v>
      </c>
      <c r="F4921" s="29">
        <v>1.3337000000000001</v>
      </c>
      <c r="G4921" s="29">
        <v>8.6619999999999996E-3</v>
      </c>
      <c r="H4921" s="29">
        <v>0.12762000000000001</v>
      </c>
      <c r="I4921" s="29"/>
      <c r="J4921" s="29">
        <v>1.9813000000000001</v>
      </c>
      <c r="K4921" s="29">
        <v>3.0869000000000001E-2</v>
      </c>
      <c r="L4921" s="29">
        <v>0.27850000000000003</v>
      </c>
      <c r="M4921" s="29">
        <v>0.10752</v>
      </c>
      <c r="N4921" s="29">
        <v>1.46E-2</v>
      </c>
      <c r="O4921" s="29">
        <v>0.92490000000000006</v>
      </c>
      <c r="P4921" s="29">
        <v>1.6425799999999999</v>
      </c>
      <c r="Q4921" s="29">
        <v>2.0153000000000001E-2</v>
      </c>
      <c r="R4921" s="29">
        <v>2.2391000000000001E-2</v>
      </c>
      <c r="S4921" s="29">
        <v>2.7890000000000002E-2</v>
      </c>
      <c r="T4921" s="29">
        <v>0.87339999999999995</v>
      </c>
      <c r="U4921" s="29">
        <v>0.109081</v>
      </c>
      <c r="V4921" s="29">
        <v>0.4617</v>
      </c>
    </row>
    <row r="4922" spans="1:22" ht="14.25" customHeight="1" x14ac:dyDescent="0.3">
      <c r="A4922" s="57">
        <v>39051</v>
      </c>
      <c r="B4922" s="29">
        <v>16070</v>
      </c>
      <c r="C4922" s="29">
        <v>16061</v>
      </c>
      <c r="D4922" s="29">
        <v>82.95</v>
      </c>
      <c r="E4922" s="29">
        <v>115.81</v>
      </c>
      <c r="F4922" s="29">
        <v>1.3242</v>
      </c>
      <c r="G4922" s="29">
        <v>8.6350000000000003E-3</v>
      </c>
      <c r="H4922" s="29">
        <v>0.12766</v>
      </c>
      <c r="I4922" s="29"/>
      <c r="J4922" s="29">
        <v>1.9659</v>
      </c>
      <c r="K4922" s="29">
        <v>3.0887999999999999E-2</v>
      </c>
      <c r="L4922" s="29">
        <v>0.2762</v>
      </c>
      <c r="M4922" s="29">
        <v>0.10765</v>
      </c>
      <c r="N4922" s="29">
        <v>1.46E-2</v>
      </c>
      <c r="O4922" s="29">
        <v>0.92549999999999999</v>
      </c>
      <c r="P4922" s="29">
        <v>1.6431199999999999</v>
      </c>
      <c r="Q4922" s="29">
        <v>2.0153000000000001E-2</v>
      </c>
      <c r="R4922" s="29">
        <v>2.2343999999999999E-2</v>
      </c>
      <c r="S4922" s="29">
        <v>2.7902E-2</v>
      </c>
      <c r="T4922" s="29">
        <v>0.877</v>
      </c>
      <c r="U4922" s="29">
        <v>0.10911700000000001</v>
      </c>
      <c r="V4922" s="29">
        <v>0.46210000000000001</v>
      </c>
    </row>
    <row r="4923" spans="1:22" ht="14.25" customHeight="1" x14ac:dyDescent="0.3">
      <c r="A4923" s="57">
        <v>39050</v>
      </c>
      <c r="B4923" s="29">
        <v>16082</v>
      </c>
      <c r="C4923" s="29">
        <v>16064</v>
      </c>
      <c r="D4923" s="29">
        <v>83.49</v>
      </c>
      <c r="E4923" s="29">
        <v>116.41</v>
      </c>
      <c r="F4923" s="29">
        <v>1.3154999999999999</v>
      </c>
      <c r="G4923" s="29">
        <v>8.5909999999999997E-3</v>
      </c>
      <c r="H4923" s="29">
        <v>0.12769</v>
      </c>
      <c r="I4923" s="29"/>
      <c r="J4923" s="29">
        <v>1.9464999999999999</v>
      </c>
      <c r="K4923" s="29">
        <v>3.0769000000000001E-2</v>
      </c>
      <c r="L4923" s="29">
        <v>0.27550000000000002</v>
      </c>
      <c r="M4923" s="29">
        <v>0.1074</v>
      </c>
      <c r="N4923" s="29">
        <v>1.47E-2</v>
      </c>
      <c r="O4923" s="29">
        <v>0.92510000000000003</v>
      </c>
      <c r="P4923" s="29">
        <v>1.6442000000000001</v>
      </c>
      <c r="Q4923" s="29">
        <v>2.0125000000000001E-2</v>
      </c>
      <c r="R4923" s="29">
        <v>2.2404E-2</v>
      </c>
      <c r="S4923" s="29">
        <v>2.7727999999999999E-2</v>
      </c>
      <c r="T4923" s="29">
        <v>0.87860000000000005</v>
      </c>
      <c r="U4923" s="29">
        <v>0.109129</v>
      </c>
      <c r="V4923" s="29">
        <v>0.46189999999999998</v>
      </c>
    </row>
    <row r="4924" spans="1:22" ht="14.25" customHeight="1" x14ac:dyDescent="0.3">
      <c r="A4924" s="57">
        <v>39049</v>
      </c>
      <c r="B4924" s="29">
        <v>16083</v>
      </c>
      <c r="C4924" s="29">
        <v>16066</v>
      </c>
      <c r="D4924" s="29">
        <v>83.13</v>
      </c>
      <c r="E4924" s="29">
        <v>116.16</v>
      </c>
      <c r="F4924" s="29">
        <v>1.3199000000000001</v>
      </c>
      <c r="G4924" s="29">
        <v>8.6090000000000003E-3</v>
      </c>
      <c r="H4924" s="29">
        <v>0.12748999999999999</v>
      </c>
      <c r="I4924" s="29"/>
      <c r="J4924" s="29">
        <v>1.9516</v>
      </c>
      <c r="K4924" s="29">
        <v>3.0599999999999999E-2</v>
      </c>
      <c r="L4924" s="29">
        <v>0.27489999999999998</v>
      </c>
      <c r="M4924" s="29">
        <v>0.10734</v>
      </c>
      <c r="N4924" s="29">
        <v>1.4489999999999999E-2</v>
      </c>
      <c r="O4924" s="29">
        <v>0.92549999999999999</v>
      </c>
      <c r="P4924" s="29">
        <v>1.6447400000000001</v>
      </c>
      <c r="Q4924" s="29">
        <v>2.0048E-2</v>
      </c>
      <c r="R4924" s="29">
        <v>2.2373000000000001E-2</v>
      </c>
      <c r="S4924" s="29">
        <v>2.7525000000000001E-2</v>
      </c>
      <c r="T4924" s="29">
        <v>0.88449999999999995</v>
      </c>
      <c r="U4924" s="29">
        <v>0.10889699999999999</v>
      </c>
      <c r="V4924" s="29">
        <v>0.45829999999999999</v>
      </c>
    </row>
    <row r="4925" spans="1:22" ht="14.25" customHeight="1" x14ac:dyDescent="0.3">
      <c r="A4925" s="57">
        <v>39048</v>
      </c>
      <c r="B4925" s="29">
        <v>16083</v>
      </c>
      <c r="C4925" s="29">
        <v>16061</v>
      </c>
      <c r="D4925" s="29">
        <v>83.5</v>
      </c>
      <c r="E4925" s="29">
        <v>116.08</v>
      </c>
      <c r="F4925" s="29">
        <v>1.3133999999999999</v>
      </c>
      <c r="G4925" s="29">
        <v>8.6140000000000001E-3</v>
      </c>
      <c r="H4925" s="29">
        <v>0.12748999999999999</v>
      </c>
      <c r="I4925" s="29"/>
      <c r="J4925" s="29">
        <v>1.9381999999999999</v>
      </c>
      <c r="K4925" s="29">
        <v>3.0578000000000001E-2</v>
      </c>
      <c r="L4925" s="29">
        <v>0.27510000000000001</v>
      </c>
      <c r="M4925" s="29">
        <v>0.10748000000000001</v>
      </c>
      <c r="N4925" s="29">
        <v>1.438E-2</v>
      </c>
      <c r="O4925" s="29">
        <v>0.92589999999999995</v>
      </c>
      <c r="P4925" s="29">
        <v>1.6455500000000001</v>
      </c>
      <c r="Q4925" s="29">
        <v>2.0133000000000002E-2</v>
      </c>
      <c r="R4925" s="29">
        <v>2.2386E-2</v>
      </c>
      <c r="S4925" s="29">
        <v>2.7465E-2</v>
      </c>
      <c r="T4925" s="29">
        <v>0.88229999999999997</v>
      </c>
      <c r="U4925" s="29">
        <v>0.109308</v>
      </c>
      <c r="V4925" s="29">
        <v>0.45479999999999998</v>
      </c>
    </row>
    <row r="4926" spans="1:22" ht="14.25" customHeight="1" x14ac:dyDescent="0.3">
      <c r="A4926" s="57">
        <v>39045</v>
      </c>
      <c r="B4926" s="29">
        <v>16080</v>
      </c>
      <c r="C4926" s="29">
        <v>16064</v>
      </c>
      <c r="D4926" s="29">
        <v>83.66</v>
      </c>
      <c r="E4926" s="29">
        <v>115.9</v>
      </c>
      <c r="F4926" s="29">
        <v>1.3093999999999999</v>
      </c>
      <c r="G4926" s="29">
        <v>8.6289999999999995E-3</v>
      </c>
      <c r="H4926" s="29">
        <v>0.12734999999999999</v>
      </c>
      <c r="I4926" s="29"/>
      <c r="J4926" s="29">
        <v>1.9321999999999999</v>
      </c>
      <c r="K4926" s="29">
        <v>3.0502000000000001E-2</v>
      </c>
      <c r="L4926" s="29">
        <v>0.27529999999999999</v>
      </c>
      <c r="M4926" s="29">
        <v>0.10732999999999999</v>
      </c>
      <c r="N4926" s="29">
        <v>1.4189999999999999E-2</v>
      </c>
      <c r="O4926" s="29">
        <v>0.93020000000000003</v>
      </c>
      <c r="P4926" s="29">
        <v>1.6459600000000001</v>
      </c>
      <c r="Q4926" s="29">
        <v>2.0121E-2</v>
      </c>
      <c r="R4926" s="29">
        <v>2.2367000000000001E-2</v>
      </c>
      <c r="S4926" s="29">
        <v>2.7379000000000001E-2</v>
      </c>
      <c r="T4926" s="29">
        <v>0.88129999999999997</v>
      </c>
      <c r="U4926" s="29">
        <v>0.109385</v>
      </c>
      <c r="V4926" s="29">
        <v>0.46100000000000002</v>
      </c>
    </row>
    <row r="4927" spans="1:22" ht="14.25" customHeight="1" x14ac:dyDescent="0.3">
      <c r="A4927" s="57">
        <v>39044</v>
      </c>
      <c r="B4927" s="29">
        <v>16094</v>
      </c>
      <c r="C4927" s="29">
        <v>16059</v>
      </c>
      <c r="D4927" s="29">
        <v>84.46</v>
      </c>
      <c r="E4927" s="29">
        <v>116.3</v>
      </c>
      <c r="F4927" s="29">
        <v>1.2945</v>
      </c>
      <c r="G4927" s="29">
        <v>8.5979999999999997E-3</v>
      </c>
      <c r="H4927" s="29">
        <v>0.12719</v>
      </c>
      <c r="I4927" s="29"/>
      <c r="J4927" s="29">
        <v>1.9155</v>
      </c>
      <c r="K4927" s="29">
        <v>3.0505000000000001E-2</v>
      </c>
      <c r="L4927" s="29">
        <v>0.2747</v>
      </c>
      <c r="M4927" s="29">
        <v>0.10747</v>
      </c>
      <c r="N4927" s="29">
        <v>1.4189999999999999E-2</v>
      </c>
      <c r="O4927" s="29">
        <v>0.93240000000000001</v>
      </c>
      <c r="P4927" s="29">
        <v>1.6442000000000001</v>
      </c>
      <c r="Q4927" s="29">
        <v>2.0125000000000001E-2</v>
      </c>
      <c r="R4927" s="29">
        <v>2.2370000000000001E-2</v>
      </c>
      <c r="S4927" s="29">
        <v>2.7328000000000002E-2</v>
      </c>
      <c r="T4927" s="29">
        <v>0.87580000000000002</v>
      </c>
      <c r="U4927" s="29">
        <v>0.10953499999999999</v>
      </c>
      <c r="V4927" s="29">
        <v>0.46129999999999999</v>
      </c>
    </row>
    <row r="4928" spans="1:22" ht="14.25" customHeight="1" x14ac:dyDescent="0.3">
      <c r="A4928" s="57">
        <v>39043</v>
      </c>
      <c r="B4928" s="29">
        <v>16081</v>
      </c>
      <c r="C4928" s="29">
        <v>16055</v>
      </c>
      <c r="D4928" s="29">
        <v>84.53</v>
      </c>
      <c r="E4928" s="29">
        <v>116.74</v>
      </c>
      <c r="F4928" s="29">
        <v>1.2944</v>
      </c>
      <c r="G4928" s="29">
        <v>8.5660000000000007E-3</v>
      </c>
      <c r="H4928" s="29">
        <v>0.12701000000000001</v>
      </c>
      <c r="I4928" s="29"/>
      <c r="J4928" s="29">
        <v>1.9146000000000001</v>
      </c>
      <c r="K4928" s="29">
        <v>3.0478999999999999E-2</v>
      </c>
      <c r="L4928" s="29">
        <v>0.2742</v>
      </c>
      <c r="M4928" s="29">
        <v>0.10706</v>
      </c>
      <c r="N4928" s="29">
        <v>1.422E-2</v>
      </c>
      <c r="O4928" s="29">
        <v>0.93500000000000005</v>
      </c>
      <c r="P4928" s="29">
        <v>1.6437900000000001</v>
      </c>
      <c r="Q4928" s="29">
        <v>2.0119000000000001E-2</v>
      </c>
      <c r="R4928" s="29">
        <v>2.2315999999999999E-2</v>
      </c>
      <c r="S4928" s="29">
        <v>2.7334000000000001E-2</v>
      </c>
      <c r="T4928" s="29">
        <v>0.876</v>
      </c>
      <c r="U4928" s="29">
        <v>0.109111</v>
      </c>
      <c r="V4928" s="29">
        <v>0.46150000000000002</v>
      </c>
    </row>
    <row r="4929" spans="1:22" ht="14.25" customHeight="1" x14ac:dyDescent="0.3">
      <c r="A4929" s="57">
        <v>39042</v>
      </c>
      <c r="B4929" s="29">
        <v>16082</v>
      </c>
      <c r="C4929" s="29">
        <v>16062</v>
      </c>
      <c r="D4929" s="29">
        <v>85.24</v>
      </c>
      <c r="E4929" s="29">
        <v>117.92</v>
      </c>
      <c r="F4929" s="29">
        <v>1.2845</v>
      </c>
      <c r="G4929" s="29">
        <v>8.4799999999999997E-3</v>
      </c>
      <c r="H4929" s="29">
        <v>0.12705</v>
      </c>
      <c r="I4929" s="29"/>
      <c r="J4929" s="29">
        <v>1.899</v>
      </c>
      <c r="K4929" s="29">
        <v>3.0429999999999999E-2</v>
      </c>
      <c r="L4929" s="29">
        <v>0.27389999999999998</v>
      </c>
      <c r="M4929" s="29">
        <v>0.10682</v>
      </c>
      <c r="N4929" s="29">
        <v>1.4080000000000001E-2</v>
      </c>
      <c r="O4929" s="29">
        <v>0.92490000000000006</v>
      </c>
      <c r="P4929" s="29">
        <v>1.6437900000000001</v>
      </c>
      <c r="Q4929" s="29">
        <v>2.0080000000000001E-2</v>
      </c>
      <c r="R4929" s="29">
        <v>2.2282E-2</v>
      </c>
      <c r="S4929" s="29">
        <v>2.7319E-2</v>
      </c>
      <c r="T4929" s="29">
        <v>0.87239999999999995</v>
      </c>
      <c r="U4929" s="29">
        <v>0.109278</v>
      </c>
      <c r="V4929" s="29">
        <v>0.4622</v>
      </c>
    </row>
    <row r="4930" spans="1:22" ht="14.25" customHeight="1" x14ac:dyDescent="0.3">
      <c r="A4930" s="57">
        <v>39041</v>
      </c>
      <c r="B4930" s="29">
        <v>16098</v>
      </c>
      <c r="C4930" s="29">
        <v>16056</v>
      </c>
      <c r="D4930" s="29">
        <v>85.42</v>
      </c>
      <c r="E4930" s="29">
        <v>118.05</v>
      </c>
      <c r="F4930" s="29">
        <v>1.2816000000000001</v>
      </c>
      <c r="G4930" s="29">
        <v>8.4709999999999994E-3</v>
      </c>
      <c r="H4930" s="29">
        <v>0.12706999999999999</v>
      </c>
      <c r="I4930" s="29"/>
      <c r="J4930" s="29">
        <v>1.8976999999999999</v>
      </c>
      <c r="K4930" s="29">
        <v>3.0363000000000001E-2</v>
      </c>
      <c r="L4930" s="29">
        <v>0.2742</v>
      </c>
      <c r="M4930" s="29">
        <v>0.10681</v>
      </c>
      <c r="N4930" s="29">
        <v>1.4290000000000001E-2</v>
      </c>
      <c r="O4930" s="29">
        <v>0.92</v>
      </c>
      <c r="P4930" s="29">
        <v>1.6427099999999999</v>
      </c>
      <c r="Q4930" s="29">
        <v>2.0052E-2</v>
      </c>
      <c r="R4930" s="29">
        <v>2.2231000000000001E-2</v>
      </c>
      <c r="S4930" s="29">
        <v>2.7303999999999998E-2</v>
      </c>
      <c r="T4930" s="29">
        <v>0.87219999999999998</v>
      </c>
      <c r="U4930" s="29">
        <v>0.109254</v>
      </c>
      <c r="V4930" s="29">
        <v>0.46289999999999998</v>
      </c>
    </row>
    <row r="4931" spans="1:22" ht="14.25" customHeight="1" x14ac:dyDescent="0.3">
      <c r="A4931" s="57">
        <v>39038</v>
      </c>
      <c r="B4931" s="29">
        <v>16093</v>
      </c>
      <c r="C4931" s="29">
        <v>16060</v>
      </c>
      <c r="D4931" s="29">
        <v>85.31</v>
      </c>
      <c r="E4931" s="29">
        <v>117.76</v>
      </c>
      <c r="F4931" s="29">
        <v>1.2827999999999999</v>
      </c>
      <c r="G4931" s="29">
        <v>8.4919999999999995E-3</v>
      </c>
      <c r="H4931" s="29">
        <v>0.12703</v>
      </c>
      <c r="I4931" s="29"/>
      <c r="J4931" s="29">
        <v>1.8945000000000001</v>
      </c>
      <c r="K4931" s="29">
        <v>3.0380999999999998E-2</v>
      </c>
      <c r="L4931" s="29">
        <v>0.27360000000000001</v>
      </c>
      <c r="M4931" s="29">
        <v>0.10659</v>
      </c>
      <c r="N4931" s="29">
        <v>1.4449999999999999E-2</v>
      </c>
      <c r="O4931" s="29">
        <v>0.91910000000000003</v>
      </c>
      <c r="P4931" s="29">
        <v>1.6446000000000001</v>
      </c>
      <c r="Q4931" s="29">
        <v>2.0015999999999999E-2</v>
      </c>
      <c r="R4931" s="29">
        <v>2.2269000000000001E-2</v>
      </c>
      <c r="S4931" s="29">
        <v>2.7296000000000001E-2</v>
      </c>
      <c r="T4931" s="29">
        <v>0.872</v>
      </c>
      <c r="U4931" s="29">
        <v>0.10890900000000001</v>
      </c>
      <c r="V4931" s="29">
        <v>0.46310000000000001</v>
      </c>
    </row>
    <row r="4932" spans="1:22" ht="14.25" customHeight="1" x14ac:dyDescent="0.3">
      <c r="A4932" s="57">
        <v>39037</v>
      </c>
      <c r="B4932" s="29">
        <v>16097</v>
      </c>
      <c r="C4932" s="29">
        <v>16063</v>
      </c>
      <c r="D4932" s="29">
        <v>85.49</v>
      </c>
      <c r="E4932" s="29">
        <v>118.22</v>
      </c>
      <c r="F4932" s="29">
        <v>1.2796000000000001</v>
      </c>
      <c r="G4932" s="29">
        <v>8.4589999999999995E-3</v>
      </c>
      <c r="H4932" s="29">
        <v>0.12703999999999999</v>
      </c>
      <c r="I4932" s="29"/>
      <c r="J4932" s="29">
        <v>1.8885000000000001</v>
      </c>
      <c r="K4932" s="29">
        <v>3.0460000000000001E-2</v>
      </c>
      <c r="L4932" s="29">
        <v>0.27379999999999999</v>
      </c>
      <c r="M4932" s="29">
        <v>0.10671</v>
      </c>
      <c r="N4932" s="29">
        <v>1.4449999999999999E-2</v>
      </c>
      <c r="O4932" s="29">
        <v>0.92400000000000004</v>
      </c>
      <c r="P4932" s="29">
        <v>1.6452800000000001</v>
      </c>
      <c r="Q4932" s="29">
        <v>1.9959999999999999E-2</v>
      </c>
      <c r="R4932" s="29">
        <v>2.2242000000000001E-2</v>
      </c>
      <c r="S4932" s="29">
        <v>2.7382E-2</v>
      </c>
      <c r="T4932" s="29">
        <v>0.87529999999999997</v>
      </c>
      <c r="U4932" s="29">
        <v>0.109254</v>
      </c>
      <c r="V4932" s="29">
        <v>0.46460000000000001</v>
      </c>
    </row>
    <row r="4933" spans="1:22" ht="14.25" customHeight="1" x14ac:dyDescent="0.3">
      <c r="A4933" s="57">
        <v>39036</v>
      </c>
      <c r="B4933" s="29">
        <v>16088</v>
      </c>
      <c r="C4933" s="29">
        <v>16061</v>
      </c>
      <c r="D4933" s="29">
        <v>85.33</v>
      </c>
      <c r="E4933" s="29">
        <v>118.02</v>
      </c>
      <c r="F4933" s="29">
        <v>1.2827999999999999</v>
      </c>
      <c r="G4933" s="29">
        <v>8.4729999999999996E-3</v>
      </c>
      <c r="H4933" s="29">
        <v>0.12709000000000001</v>
      </c>
      <c r="I4933" s="29"/>
      <c r="J4933" s="29">
        <v>1.8889</v>
      </c>
      <c r="K4933" s="29">
        <v>3.0432000000000001E-2</v>
      </c>
      <c r="L4933" s="29">
        <v>0.27400000000000002</v>
      </c>
      <c r="M4933" s="29">
        <v>0.10599</v>
      </c>
      <c r="N4933" s="29">
        <v>1.37E-2</v>
      </c>
      <c r="O4933" s="29">
        <v>0.92269999999999996</v>
      </c>
      <c r="P4933" s="29">
        <v>1.6448700000000001</v>
      </c>
      <c r="Q4933" s="29">
        <v>1.9900999999999999E-2</v>
      </c>
      <c r="R4933" s="29">
        <v>2.2055999999999999E-2</v>
      </c>
      <c r="S4933" s="29">
        <v>2.7379000000000001E-2</v>
      </c>
      <c r="T4933" s="29">
        <v>0.87819999999999998</v>
      </c>
      <c r="U4933" s="29">
        <v>0.108903</v>
      </c>
      <c r="V4933" s="29">
        <v>0.46600000000000003</v>
      </c>
    </row>
    <row r="4934" spans="1:22" ht="14.25" customHeight="1" x14ac:dyDescent="0.3">
      <c r="A4934" s="57">
        <v>39035</v>
      </c>
      <c r="B4934" s="29">
        <v>16096</v>
      </c>
      <c r="C4934" s="29">
        <v>16058</v>
      </c>
      <c r="D4934" s="29">
        <v>85.3</v>
      </c>
      <c r="E4934" s="29">
        <v>117.63</v>
      </c>
      <c r="F4934" s="29">
        <v>1.2810999999999999</v>
      </c>
      <c r="G4934" s="29">
        <v>8.5009999999999999E-3</v>
      </c>
      <c r="H4934" s="29">
        <v>0.12711</v>
      </c>
      <c r="I4934" s="29"/>
      <c r="J4934" s="29">
        <v>1.8955</v>
      </c>
      <c r="K4934" s="29">
        <v>3.0519999999999999E-2</v>
      </c>
      <c r="L4934" s="29">
        <v>0.27500000000000002</v>
      </c>
      <c r="M4934" s="29">
        <v>0.1067</v>
      </c>
      <c r="N4934" s="29">
        <v>1.451E-2</v>
      </c>
      <c r="O4934" s="29">
        <v>0.92420000000000002</v>
      </c>
      <c r="P4934" s="29">
        <v>1.6465000000000001</v>
      </c>
      <c r="Q4934" s="29">
        <v>2.0048E-2</v>
      </c>
      <c r="R4934" s="29">
        <v>2.2127999999999998E-2</v>
      </c>
      <c r="S4934" s="29">
        <v>2.7465E-2</v>
      </c>
      <c r="T4934" s="29">
        <v>0.87909999999999999</v>
      </c>
      <c r="U4934" s="29">
        <v>0.10957699999999999</v>
      </c>
      <c r="V4934" s="29">
        <v>0.46550000000000002</v>
      </c>
    </row>
    <row r="4935" spans="1:22" ht="14.25" customHeight="1" x14ac:dyDescent="0.3">
      <c r="A4935" s="57">
        <v>39034</v>
      </c>
      <c r="B4935" s="29">
        <v>16087</v>
      </c>
      <c r="C4935" s="29">
        <v>16052</v>
      </c>
      <c r="D4935" s="29">
        <v>85.37</v>
      </c>
      <c r="E4935" s="29">
        <v>118.17</v>
      </c>
      <c r="F4935" s="29">
        <v>1.2805</v>
      </c>
      <c r="G4935" s="29">
        <v>8.463E-3</v>
      </c>
      <c r="H4935" s="29">
        <v>0.12712000000000001</v>
      </c>
      <c r="I4935" s="29"/>
      <c r="J4935" s="29">
        <v>1.901</v>
      </c>
      <c r="K4935" s="29">
        <v>3.0498999999999998E-2</v>
      </c>
      <c r="L4935" s="29">
        <v>0.27500000000000002</v>
      </c>
      <c r="M4935" s="29">
        <v>0.10684</v>
      </c>
      <c r="N4935" s="29">
        <v>1.4279999999999999E-2</v>
      </c>
      <c r="O4935" s="29">
        <v>0.92789999999999995</v>
      </c>
      <c r="P4935" s="29">
        <v>1.6469</v>
      </c>
      <c r="Q4935" s="29">
        <v>2.0084000000000001E-2</v>
      </c>
      <c r="R4935" s="29">
        <v>2.2221999999999999E-2</v>
      </c>
      <c r="S4935" s="29">
        <v>2.7379000000000001E-2</v>
      </c>
      <c r="T4935" s="29">
        <v>0.879</v>
      </c>
      <c r="U4935" s="29">
        <v>0.10958900000000001</v>
      </c>
      <c r="V4935" s="29">
        <v>0.46250000000000002</v>
      </c>
    </row>
    <row r="4936" spans="1:22" ht="14.25" customHeight="1" x14ac:dyDescent="0.3">
      <c r="A4936" s="57">
        <v>39031</v>
      </c>
      <c r="B4936" s="29">
        <v>16092</v>
      </c>
      <c r="C4936" s="29">
        <v>16057</v>
      </c>
      <c r="D4936" s="29">
        <v>85.07</v>
      </c>
      <c r="E4936" s="29">
        <v>117.63</v>
      </c>
      <c r="F4936" s="29">
        <v>1.284</v>
      </c>
      <c r="G4936" s="29">
        <v>8.5009999999999999E-3</v>
      </c>
      <c r="H4936" s="29">
        <v>0.12715000000000001</v>
      </c>
      <c r="I4936" s="29"/>
      <c r="J4936" s="29">
        <v>1.9106000000000001</v>
      </c>
      <c r="K4936" s="29">
        <v>3.0497E-2</v>
      </c>
      <c r="L4936" s="29">
        <v>0.27500000000000002</v>
      </c>
      <c r="M4936" s="29">
        <v>0.10687000000000001</v>
      </c>
      <c r="N4936" s="29">
        <v>1.4319999999999999E-2</v>
      </c>
      <c r="O4936" s="29">
        <v>0.93020000000000003</v>
      </c>
      <c r="P4936" s="29">
        <v>1.6469</v>
      </c>
      <c r="Q4936" s="29">
        <v>2.0025999999999999E-2</v>
      </c>
      <c r="R4936" s="29">
        <v>2.2363999999999998E-2</v>
      </c>
      <c r="S4936" s="29">
        <v>2.7310999999999998E-2</v>
      </c>
      <c r="T4936" s="29">
        <v>0.88319999999999999</v>
      </c>
      <c r="U4936" s="29">
        <v>0.109691</v>
      </c>
      <c r="V4936" s="29">
        <v>0.46489999999999998</v>
      </c>
    </row>
    <row r="4937" spans="1:22" ht="14.25" customHeight="1" x14ac:dyDescent="0.3">
      <c r="A4937" s="57">
        <v>39030</v>
      </c>
      <c r="B4937" s="29">
        <v>16091</v>
      </c>
      <c r="C4937" s="29">
        <v>16059</v>
      </c>
      <c r="D4937" s="29">
        <v>85.18</v>
      </c>
      <c r="E4937" s="29">
        <v>117.93</v>
      </c>
      <c r="F4937" s="29">
        <v>1.2828999999999999</v>
      </c>
      <c r="G4937" s="29">
        <v>8.4799999999999997E-3</v>
      </c>
      <c r="H4937" s="29">
        <v>0.12712000000000001</v>
      </c>
      <c r="I4937" s="29"/>
      <c r="J4937" s="29">
        <v>1.9051</v>
      </c>
      <c r="K4937" s="29">
        <v>3.0386E-2</v>
      </c>
      <c r="L4937" s="29">
        <v>0.2742</v>
      </c>
      <c r="M4937" s="29">
        <v>0.10642</v>
      </c>
      <c r="N4937" s="29">
        <v>1.4319999999999999E-2</v>
      </c>
      <c r="O4937" s="29">
        <v>0.93110000000000004</v>
      </c>
      <c r="P4937" s="29">
        <v>1.6482600000000001</v>
      </c>
      <c r="Q4937" s="29">
        <v>2.0005999999999999E-2</v>
      </c>
      <c r="R4937" s="29">
        <v>2.2447000000000002E-2</v>
      </c>
      <c r="S4937" s="29">
        <v>2.7281E-2</v>
      </c>
      <c r="T4937" s="29">
        <v>0.88529999999999998</v>
      </c>
      <c r="U4937" s="29">
        <v>0.109655</v>
      </c>
      <c r="V4937" s="29">
        <v>0.46629999999999999</v>
      </c>
    </row>
    <row r="4938" spans="1:22" ht="14.25" customHeight="1" x14ac:dyDescent="0.3">
      <c r="A4938" s="57">
        <v>39029</v>
      </c>
      <c r="B4938" s="29">
        <v>16093</v>
      </c>
      <c r="C4938" s="29">
        <v>16054</v>
      </c>
      <c r="D4938" s="29">
        <v>85.41</v>
      </c>
      <c r="E4938" s="29">
        <v>117.84</v>
      </c>
      <c r="F4938" s="29">
        <v>1.2757000000000001</v>
      </c>
      <c r="G4938" s="29">
        <v>8.4860000000000005E-3</v>
      </c>
      <c r="H4938" s="29">
        <v>0.12712000000000001</v>
      </c>
      <c r="I4938" s="29"/>
      <c r="J4938" s="29">
        <v>1.9054</v>
      </c>
      <c r="K4938" s="29">
        <v>3.0446000000000001E-2</v>
      </c>
      <c r="L4938" s="29">
        <v>0.27429999999999999</v>
      </c>
      <c r="M4938" s="29">
        <v>0.10693</v>
      </c>
      <c r="N4938" s="29">
        <v>1.44E-2</v>
      </c>
      <c r="O4938" s="29">
        <v>0.93330000000000002</v>
      </c>
      <c r="P4938" s="29">
        <v>1.6474500000000001</v>
      </c>
      <c r="Q4938" s="29">
        <v>2.0028000000000001E-2</v>
      </c>
      <c r="R4938" s="29">
        <v>2.2370999999999999E-2</v>
      </c>
      <c r="S4938" s="29">
        <v>2.7258999999999999E-2</v>
      </c>
      <c r="T4938" s="29">
        <v>0.88539999999999996</v>
      </c>
      <c r="U4938" s="29">
        <v>0.10979999999999999</v>
      </c>
      <c r="V4938" s="29">
        <v>0.46610000000000001</v>
      </c>
    </row>
    <row r="4939" spans="1:22" ht="14.25" customHeight="1" x14ac:dyDescent="0.3">
      <c r="A4939" s="57">
        <v>39028</v>
      </c>
      <c r="B4939" s="29">
        <v>16091</v>
      </c>
      <c r="C4939" s="29">
        <v>16056</v>
      </c>
      <c r="D4939" s="29">
        <v>85.43</v>
      </c>
      <c r="E4939" s="29">
        <v>117.7</v>
      </c>
      <c r="F4939" s="29">
        <v>1.2777000000000001</v>
      </c>
      <c r="G4939" s="29">
        <v>8.4969999999999993E-3</v>
      </c>
      <c r="H4939" s="29">
        <v>0.127</v>
      </c>
      <c r="I4939" s="29"/>
      <c r="J4939" s="29">
        <v>1.9060999999999999</v>
      </c>
      <c r="K4939" s="29">
        <v>3.0511E-2</v>
      </c>
      <c r="L4939" s="29">
        <v>0.27439999999999998</v>
      </c>
      <c r="M4939" s="29">
        <v>0.10662000000000001</v>
      </c>
      <c r="N4939" s="29">
        <v>1.4710000000000001E-2</v>
      </c>
      <c r="O4939" s="29">
        <v>0.93149999999999999</v>
      </c>
      <c r="P4939" s="29">
        <v>1.6482600000000001</v>
      </c>
      <c r="Q4939" s="29">
        <v>2.0062E-2</v>
      </c>
      <c r="R4939" s="29">
        <v>2.2360999999999999E-2</v>
      </c>
      <c r="S4939" s="29">
        <v>2.7267E-2</v>
      </c>
      <c r="T4939" s="29">
        <v>0.8851</v>
      </c>
      <c r="U4939" s="29">
        <v>0.109649</v>
      </c>
      <c r="V4939" s="29">
        <v>0.4672</v>
      </c>
    </row>
    <row r="4940" spans="1:22" ht="14.25" customHeight="1" x14ac:dyDescent="0.3">
      <c r="A4940" s="57">
        <v>39027</v>
      </c>
      <c r="B4940" s="29">
        <v>16080</v>
      </c>
      <c r="C4940" s="29">
        <v>16053</v>
      </c>
      <c r="D4940" s="29">
        <v>85.75</v>
      </c>
      <c r="E4940" s="29">
        <v>118.31</v>
      </c>
      <c r="F4940" s="29">
        <v>1.2724</v>
      </c>
      <c r="G4940" s="29">
        <v>8.4519999999999994E-3</v>
      </c>
      <c r="H4940" s="29">
        <v>0.12690000000000001</v>
      </c>
      <c r="I4940" s="29"/>
      <c r="J4940" s="29">
        <v>1.8976999999999999</v>
      </c>
      <c r="K4940" s="29">
        <v>3.0356999999999999E-2</v>
      </c>
      <c r="L4940" s="29">
        <v>0.27329999999999999</v>
      </c>
      <c r="M4940" s="29">
        <v>0.10611</v>
      </c>
      <c r="N4940" s="29">
        <v>1.4710000000000001E-2</v>
      </c>
      <c r="O4940" s="29">
        <v>0.93220000000000003</v>
      </c>
      <c r="P4940" s="29">
        <v>1.6477900000000001</v>
      </c>
      <c r="Q4940" s="29">
        <v>2.0036000000000002E-2</v>
      </c>
      <c r="R4940" s="29">
        <v>2.2273999999999999E-2</v>
      </c>
      <c r="S4940" s="29">
        <v>2.7206999999999999E-2</v>
      </c>
      <c r="T4940" s="29">
        <v>0.88500000000000001</v>
      </c>
      <c r="U4940" s="29">
        <v>0.10950500000000001</v>
      </c>
      <c r="V4940" s="29">
        <v>0.46850000000000003</v>
      </c>
    </row>
    <row r="4941" spans="1:22" ht="14.25" customHeight="1" x14ac:dyDescent="0.3">
      <c r="A4941" s="57">
        <v>39024</v>
      </c>
      <c r="B4941" s="29">
        <v>16081</v>
      </c>
      <c r="C4941" s="29">
        <v>16048</v>
      </c>
      <c r="D4941" s="29">
        <v>85.71</v>
      </c>
      <c r="E4941" s="29">
        <v>118.01</v>
      </c>
      <c r="F4941" s="29">
        <v>1.2718</v>
      </c>
      <c r="G4941" s="29">
        <v>8.4740000000000006E-3</v>
      </c>
      <c r="H4941" s="29">
        <v>0.12703999999999999</v>
      </c>
      <c r="I4941" s="29"/>
      <c r="J4941" s="29">
        <v>1.9012</v>
      </c>
      <c r="K4941" s="29">
        <v>3.0377999999999999E-2</v>
      </c>
      <c r="L4941" s="29">
        <v>0.27410000000000001</v>
      </c>
      <c r="M4941" s="29">
        <v>0.10668</v>
      </c>
      <c r="N4941" s="29">
        <v>1.4710000000000001E-2</v>
      </c>
      <c r="O4941" s="29">
        <v>0.93720000000000003</v>
      </c>
      <c r="P4941" s="29">
        <v>1.6488100000000001</v>
      </c>
      <c r="Q4941" s="29">
        <v>2.0125000000000001E-2</v>
      </c>
      <c r="R4941" s="29">
        <v>2.2314000000000001E-2</v>
      </c>
      <c r="S4941" s="29">
        <v>2.7222E-2</v>
      </c>
      <c r="T4941" s="29">
        <v>0.88500000000000001</v>
      </c>
      <c r="U4941" s="29">
        <v>0.109836</v>
      </c>
      <c r="V4941" s="29">
        <v>0.46729999999999999</v>
      </c>
    </row>
    <row r="4942" spans="1:22" ht="14.25" customHeight="1" x14ac:dyDescent="0.3">
      <c r="A4942" s="57">
        <v>39023</v>
      </c>
      <c r="B4942" s="29">
        <v>16089</v>
      </c>
      <c r="C4942" s="29">
        <v>16050</v>
      </c>
      <c r="D4942" s="29">
        <v>85.34</v>
      </c>
      <c r="E4942" s="29">
        <v>117.14</v>
      </c>
      <c r="F4942" s="29">
        <v>1.2779</v>
      </c>
      <c r="G4942" s="29">
        <v>8.5369999999999994E-3</v>
      </c>
      <c r="H4942" s="29">
        <v>0.12701999999999999</v>
      </c>
      <c r="I4942" s="29"/>
      <c r="J4942" s="29">
        <v>1.9086000000000001</v>
      </c>
      <c r="K4942" s="29">
        <v>3.0266999999999999E-2</v>
      </c>
      <c r="L4942" s="29">
        <v>0.2737</v>
      </c>
      <c r="M4942" s="29">
        <v>0.1065</v>
      </c>
      <c r="N4942" s="29">
        <v>1.4710000000000001E-2</v>
      </c>
      <c r="O4942" s="29">
        <v>0.92679999999999996</v>
      </c>
      <c r="P4942" s="29">
        <v>1.6497599999999999</v>
      </c>
      <c r="Q4942" s="29">
        <v>2.0116999999999999E-2</v>
      </c>
      <c r="R4942" s="29">
        <v>2.2275E-2</v>
      </c>
      <c r="S4942" s="29">
        <v>2.7251999999999998E-2</v>
      </c>
      <c r="T4942" s="29">
        <v>0.88239999999999996</v>
      </c>
      <c r="U4942" s="29">
        <v>0.10975699999999999</v>
      </c>
      <c r="V4942" s="29">
        <v>0.4667</v>
      </c>
    </row>
    <row r="4943" spans="1:22" ht="14.25" customHeight="1" x14ac:dyDescent="0.3">
      <c r="A4943" s="57">
        <v>39022</v>
      </c>
      <c r="B4943" s="29">
        <v>16082</v>
      </c>
      <c r="C4943" s="29">
        <v>16047</v>
      </c>
      <c r="D4943" s="29">
        <v>85.42</v>
      </c>
      <c r="E4943" s="29">
        <v>117.04</v>
      </c>
      <c r="F4943" s="29">
        <v>1.2757000000000001</v>
      </c>
      <c r="G4943" s="29">
        <v>8.5439999999999995E-3</v>
      </c>
      <c r="H4943" s="29">
        <v>0.12703</v>
      </c>
      <c r="I4943" s="29"/>
      <c r="J4943" s="29">
        <v>1.9087000000000001</v>
      </c>
      <c r="K4943" s="29">
        <v>3.015E-2</v>
      </c>
      <c r="L4943" s="29">
        <v>0.2742</v>
      </c>
      <c r="M4943" s="29">
        <v>0.10646</v>
      </c>
      <c r="N4943" s="29">
        <v>1.4710000000000001E-2</v>
      </c>
      <c r="O4943" s="29">
        <v>0.92679999999999996</v>
      </c>
      <c r="P4943" s="29">
        <v>1.6488100000000001</v>
      </c>
      <c r="Q4943" s="29">
        <v>2.0080000000000001E-2</v>
      </c>
      <c r="R4943" s="29">
        <v>2.2294999999999999E-2</v>
      </c>
      <c r="S4943" s="29">
        <v>2.7296000000000001E-2</v>
      </c>
      <c r="T4943" s="29">
        <v>0.88319999999999999</v>
      </c>
      <c r="U4943" s="29">
        <v>0.10985399999999999</v>
      </c>
      <c r="V4943" s="29">
        <v>0.4667</v>
      </c>
    </row>
    <row r="4944" spans="1:22" ht="14.25" customHeight="1" x14ac:dyDescent="0.3">
      <c r="A4944" s="57">
        <v>39021</v>
      </c>
      <c r="B4944" s="29">
        <v>16075</v>
      </c>
      <c r="C4944" s="29">
        <v>16044</v>
      </c>
      <c r="D4944" s="29">
        <v>85.32</v>
      </c>
      <c r="E4944" s="29">
        <v>116.98</v>
      </c>
      <c r="F4944" s="29">
        <v>1.2762</v>
      </c>
      <c r="G4944" s="29">
        <v>8.5489999999999993E-3</v>
      </c>
      <c r="H4944" s="29">
        <v>0.12692000000000001</v>
      </c>
      <c r="I4944" s="29"/>
      <c r="J4944" s="29">
        <v>1.9074</v>
      </c>
      <c r="K4944" s="29">
        <v>3.0058999999999999E-2</v>
      </c>
      <c r="L4944" s="29">
        <v>0.27400000000000002</v>
      </c>
      <c r="M4944" s="29">
        <v>0.1061</v>
      </c>
      <c r="N4944" s="29">
        <v>1.478E-2</v>
      </c>
      <c r="O4944" s="29">
        <v>0.92759999999999998</v>
      </c>
      <c r="P4944" s="29">
        <v>1.6496200000000001</v>
      </c>
      <c r="Q4944" s="29">
        <v>2.0066000000000001E-2</v>
      </c>
      <c r="R4944" s="29">
        <v>2.2223E-2</v>
      </c>
      <c r="S4944" s="29">
        <v>2.7237000000000001E-2</v>
      </c>
      <c r="T4944" s="29">
        <v>0.8911</v>
      </c>
      <c r="U4944" s="29">
        <v>0.10975699999999999</v>
      </c>
      <c r="V4944" s="29">
        <v>0.46700000000000003</v>
      </c>
    </row>
    <row r="4945" spans="1:22" ht="14.25" customHeight="1" x14ac:dyDescent="0.3">
      <c r="A4945" s="57">
        <v>39020</v>
      </c>
      <c r="B4945" s="29">
        <v>16070</v>
      </c>
      <c r="C4945" s="29">
        <v>16039</v>
      </c>
      <c r="D4945" s="29">
        <v>85.59</v>
      </c>
      <c r="E4945" s="29">
        <v>117.49</v>
      </c>
      <c r="F4945" s="29">
        <v>1.2725</v>
      </c>
      <c r="G4945" s="29">
        <v>8.5120000000000005E-3</v>
      </c>
      <c r="H4945" s="29">
        <v>0.127</v>
      </c>
      <c r="I4945" s="29"/>
      <c r="J4945" s="29">
        <v>1.9013</v>
      </c>
      <c r="K4945" s="29">
        <v>3.0088E-2</v>
      </c>
      <c r="L4945" s="29">
        <v>0.2747</v>
      </c>
      <c r="M4945" s="29">
        <v>0.10586</v>
      </c>
      <c r="N4945" s="29">
        <v>1.4959999999999999E-2</v>
      </c>
      <c r="O4945" s="29">
        <v>0.93110000000000004</v>
      </c>
      <c r="P4945" s="29">
        <v>1.6484000000000001</v>
      </c>
      <c r="Q4945" s="29">
        <v>2.0063999999999999E-2</v>
      </c>
      <c r="R4945" s="29">
        <v>2.2216E-2</v>
      </c>
      <c r="S4945" s="29">
        <v>2.7192000000000001E-2</v>
      </c>
      <c r="T4945" s="29">
        <v>0.88829999999999998</v>
      </c>
      <c r="U4945" s="29">
        <v>0.10975699999999999</v>
      </c>
      <c r="V4945" s="29">
        <v>0.46510000000000001</v>
      </c>
    </row>
    <row r="4946" spans="1:22" ht="14.25" customHeight="1" x14ac:dyDescent="0.3">
      <c r="A4946" s="57">
        <v>39017</v>
      </c>
      <c r="B4946" s="29">
        <v>16075</v>
      </c>
      <c r="C4946" s="29">
        <v>16043</v>
      </c>
      <c r="D4946" s="29">
        <v>85.56</v>
      </c>
      <c r="E4946" s="29">
        <v>117.61</v>
      </c>
      <c r="F4946" s="29">
        <v>1.2741</v>
      </c>
      <c r="G4946" s="29">
        <v>8.5030000000000001E-3</v>
      </c>
      <c r="H4946" s="29">
        <v>0.12675</v>
      </c>
      <c r="I4946" s="29"/>
      <c r="J4946" s="29">
        <v>1.8989</v>
      </c>
      <c r="K4946" s="29">
        <v>3.0046E-2</v>
      </c>
      <c r="L4946" s="29">
        <v>0.2737</v>
      </c>
      <c r="M4946" s="29">
        <v>0.10552</v>
      </c>
      <c r="N4946" s="29">
        <v>1.4959999999999999E-2</v>
      </c>
      <c r="O4946" s="29">
        <v>0.93200000000000005</v>
      </c>
      <c r="P4946" s="29">
        <v>1.6498900000000001</v>
      </c>
      <c r="Q4946" s="29">
        <v>2.0088000000000002E-2</v>
      </c>
      <c r="R4946" s="29">
        <v>2.2131999999999999E-2</v>
      </c>
      <c r="S4946" s="29">
        <v>2.7229E-2</v>
      </c>
      <c r="T4946" s="29">
        <v>0.8931</v>
      </c>
      <c r="U4946" s="29">
        <v>0.10989</v>
      </c>
      <c r="V4946" s="29">
        <v>0.46860000000000002</v>
      </c>
    </row>
    <row r="4947" spans="1:22" ht="14.25" customHeight="1" x14ac:dyDescent="0.3">
      <c r="A4947" s="57">
        <v>39016</v>
      </c>
      <c r="B4947" s="29">
        <v>16070</v>
      </c>
      <c r="C4947" s="29">
        <v>16047</v>
      </c>
      <c r="D4947" s="29">
        <v>85.89</v>
      </c>
      <c r="E4947" s="29">
        <v>118.4</v>
      </c>
      <c r="F4947" s="29">
        <v>1.2693000000000001</v>
      </c>
      <c r="G4947" s="29">
        <v>8.4460000000000004E-3</v>
      </c>
      <c r="H4947" s="29">
        <v>0.12665000000000001</v>
      </c>
      <c r="I4947" s="29"/>
      <c r="J4947" s="29">
        <v>1.8906000000000001</v>
      </c>
      <c r="K4947" s="29">
        <v>3.006E-2</v>
      </c>
      <c r="L4947" s="29">
        <v>0.27239999999999998</v>
      </c>
      <c r="M4947" s="29">
        <v>0.10528999999999999</v>
      </c>
      <c r="N4947" s="29">
        <v>1.4959999999999999E-2</v>
      </c>
      <c r="O4947" s="29">
        <v>0.93979999999999997</v>
      </c>
      <c r="P4947" s="29">
        <v>1.6509799999999999</v>
      </c>
      <c r="Q4947" s="29">
        <v>2.0042000000000001E-2</v>
      </c>
      <c r="R4947" s="29">
        <v>2.2089999999999999E-2</v>
      </c>
      <c r="S4947" s="29">
        <v>2.7012000000000001E-2</v>
      </c>
      <c r="T4947" s="29">
        <v>0.89029999999999998</v>
      </c>
      <c r="U4947" s="29">
        <v>0.10931399999999999</v>
      </c>
      <c r="V4947" s="29">
        <v>0.46760000000000002</v>
      </c>
    </row>
    <row r="4948" spans="1:22" ht="14.25" customHeight="1" x14ac:dyDescent="0.3">
      <c r="A4948" s="57">
        <v>39015</v>
      </c>
      <c r="B4948" s="29">
        <v>16075</v>
      </c>
      <c r="C4948" s="29">
        <v>16042</v>
      </c>
      <c r="D4948" s="29">
        <v>86.38</v>
      </c>
      <c r="E4948" s="29">
        <v>119.13</v>
      </c>
      <c r="F4948" s="29">
        <v>1.2601</v>
      </c>
      <c r="G4948" s="29">
        <v>8.3949999999999997E-3</v>
      </c>
      <c r="H4948" s="29">
        <v>0.12655</v>
      </c>
      <c r="I4948" s="29"/>
      <c r="J4948" s="29">
        <v>1.8772</v>
      </c>
      <c r="K4948" s="29">
        <v>3.0018E-2</v>
      </c>
      <c r="L4948" s="29">
        <v>0.2722</v>
      </c>
      <c r="M4948" s="29">
        <v>0.10462</v>
      </c>
      <c r="N4948" s="29">
        <v>1.4959999999999999E-2</v>
      </c>
      <c r="O4948" s="29">
        <v>0.9355</v>
      </c>
      <c r="P4948" s="29">
        <v>1.6509799999999999</v>
      </c>
      <c r="Q4948" s="29">
        <v>2.002E-2</v>
      </c>
      <c r="R4948" s="29">
        <v>2.2041000000000002E-2</v>
      </c>
      <c r="S4948" s="29">
        <v>2.6943000000000002E-2</v>
      </c>
      <c r="T4948" s="29">
        <v>0.88980000000000004</v>
      </c>
      <c r="U4948" s="29">
        <v>0.10922999999999999</v>
      </c>
      <c r="V4948" s="29">
        <v>0.46689999999999998</v>
      </c>
    </row>
    <row r="4949" spans="1:22" ht="14.25" customHeight="1" x14ac:dyDescent="0.3">
      <c r="A4949" s="57">
        <v>39014</v>
      </c>
      <c r="B4949" s="29">
        <v>16070</v>
      </c>
      <c r="C4949" s="29">
        <v>16037</v>
      </c>
      <c r="D4949" s="29">
        <v>86.7</v>
      </c>
      <c r="E4949" s="29">
        <v>119.38</v>
      </c>
      <c r="F4949" s="29">
        <v>1.2558</v>
      </c>
      <c r="G4949" s="29">
        <v>8.3770000000000008E-3</v>
      </c>
      <c r="H4949" s="29">
        <v>0.12655</v>
      </c>
      <c r="I4949" s="29"/>
      <c r="J4949" s="29">
        <v>1.8726</v>
      </c>
      <c r="K4949" s="29">
        <v>3.0025E-2</v>
      </c>
      <c r="L4949" s="29">
        <v>0.27179999999999999</v>
      </c>
      <c r="M4949" s="29">
        <v>0.10434</v>
      </c>
      <c r="N4949" s="29">
        <v>1.4959999999999999E-2</v>
      </c>
      <c r="O4949" s="29">
        <v>0.93940000000000001</v>
      </c>
      <c r="P4949" s="29">
        <v>1.6509799999999999</v>
      </c>
      <c r="Q4949" s="29">
        <v>1.9980000000000001E-2</v>
      </c>
      <c r="R4949" s="29">
        <v>2.2030999999999999E-2</v>
      </c>
      <c r="S4949" s="29">
        <v>2.6870999999999999E-2</v>
      </c>
      <c r="T4949" s="29">
        <v>0.88759999999999994</v>
      </c>
      <c r="U4949" s="29">
        <v>0.10922999999999999</v>
      </c>
      <c r="V4949" s="29">
        <v>0.46410000000000001</v>
      </c>
    </row>
    <row r="4950" spans="1:22" ht="14.25" customHeight="1" x14ac:dyDescent="0.3">
      <c r="A4950" s="57">
        <v>39013</v>
      </c>
      <c r="B4950" s="29">
        <v>16075</v>
      </c>
      <c r="C4950" s="29">
        <v>16040</v>
      </c>
      <c r="D4950" s="29">
        <v>86.71</v>
      </c>
      <c r="E4950" s="29">
        <v>119.35</v>
      </c>
      <c r="F4950" s="29">
        <v>1.2552000000000001</v>
      </c>
      <c r="G4950" s="29">
        <v>8.3789999999999993E-3</v>
      </c>
      <c r="H4950" s="29">
        <v>0.12659999999999999</v>
      </c>
      <c r="I4950" s="29"/>
      <c r="J4950" s="29">
        <v>1.8736999999999999</v>
      </c>
      <c r="K4950" s="29">
        <v>3.0067E-2</v>
      </c>
      <c r="L4950" s="29">
        <v>0.2722</v>
      </c>
      <c r="M4950" s="29">
        <v>0.10421999999999999</v>
      </c>
      <c r="N4950" s="29">
        <v>1.4959999999999999E-2</v>
      </c>
      <c r="O4950" s="29">
        <v>0.93610000000000004</v>
      </c>
      <c r="P4950" s="29">
        <v>1.6505799999999999</v>
      </c>
      <c r="Q4950" s="29">
        <v>1.9977999999999999E-2</v>
      </c>
      <c r="R4950" s="29">
        <v>2.2030999999999999E-2</v>
      </c>
      <c r="S4950" s="29">
        <v>2.682E-2</v>
      </c>
      <c r="T4950" s="29">
        <v>0.88600000000000001</v>
      </c>
      <c r="U4950" s="29">
        <v>0.10922999999999999</v>
      </c>
      <c r="V4950" s="29">
        <v>0.46760000000000002</v>
      </c>
    </row>
    <row r="4951" spans="1:22" ht="14.25" customHeight="1" x14ac:dyDescent="0.3">
      <c r="A4951" s="57">
        <v>39010</v>
      </c>
      <c r="B4951" s="29">
        <v>16074</v>
      </c>
      <c r="C4951" s="29">
        <v>16032</v>
      </c>
      <c r="D4951" s="29">
        <v>86.27</v>
      </c>
      <c r="E4951" s="29">
        <v>118.75</v>
      </c>
      <c r="F4951" s="29">
        <v>1.2618</v>
      </c>
      <c r="G4951" s="29">
        <v>8.4209999999999997E-3</v>
      </c>
      <c r="H4951" s="29">
        <v>0.12654000000000001</v>
      </c>
      <c r="I4951" s="29"/>
      <c r="J4951" s="29">
        <v>1.8834</v>
      </c>
      <c r="K4951" s="29">
        <v>3.0120000000000001E-2</v>
      </c>
      <c r="L4951" s="29">
        <v>0.2722</v>
      </c>
      <c r="M4951" s="29">
        <v>0.10446</v>
      </c>
      <c r="N4951" s="29">
        <v>1.4930000000000001E-2</v>
      </c>
      <c r="O4951" s="29">
        <v>0.95240000000000002</v>
      </c>
      <c r="P4951" s="29">
        <v>1.6498900000000001</v>
      </c>
      <c r="Q4951" s="29">
        <v>1.9944E-2</v>
      </c>
      <c r="R4951" s="29">
        <v>2.2065000000000001E-2</v>
      </c>
      <c r="S4951" s="29">
        <v>2.6838000000000001E-2</v>
      </c>
      <c r="T4951" s="29">
        <v>0.88849999999999996</v>
      </c>
      <c r="U4951" s="29">
        <v>0.10922999999999999</v>
      </c>
      <c r="V4951" s="29">
        <v>0.4672</v>
      </c>
    </row>
    <row r="4952" spans="1:22" ht="14.25" customHeight="1" x14ac:dyDescent="0.3">
      <c r="A4952" s="57">
        <v>39009</v>
      </c>
      <c r="B4952" s="29">
        <v>16065</v>
      </c>
      <c r="C4952" s="29">
        <v>16032</v>
      </c>
      <c r="D4952" s="29">
        <v>86.24</v>
      </c>
      <c r="E4952" s="29">
        <v>118.17</v>
      </c>
      <c r="F4952" s="29">
        <v>1.2625</v>
      </c>
      <c r="G4952" s="29">
        <v>8.463E-3</v>
      </c>
      <c r="H4952" s="29">
        <v>0.12640999999999999</v>
      </c>
      <c r="I4952" s="29"/>
      <c r="J4952" s="29">
        <v>1.8777999999999999</v>
      </c>
      <c r="K4952" s="29">
        <v>3.0110000000000001E-2</v>
      </c>
      <c r="L4952" s="29">
        <v>0.27189999999999998</v>
      </c>
      <c r="M4952" s="29">
        <v>0.10446999999999999</v>
      </c>
      <c r="N4952" s="29">
        <v>1.4930000000000001E-2</v>
      </c>
      <c r="O4952" s="29">
        <v>0.94469999999999998</v>
      </c>
      <c r="P4952" s="29">
        <v>1.6500300000000001</v>
      </c>
      <c r="Q4952" s="29">
        <v>1.9983999999999998E-2</v>
      </c>
      <c r="R4952" s="29">
        <v>2.2047000000000001E-2</v>
      </c>
      <c r="S4952" s="29">
        <v>2.6801999999999999E-2</v>
      </c>
      <c r="T4952" s="29">
        <v>0.88719999999999999</v>
      </c>
      <c r="U4952" s="29">
        <v>0.10935</v>
      </c>
      <c r="V4952" s="29">
        <v>0.46600000000000003</v>
      </c>
    </row>
    <row r="4953" spans="1:22" ht="14.25" customHeight="1" x14ac:dyDescent="0.3">
      <c r="A4953" s="57">
        <v>39008</v>
      </c>
      <c r="B4953" s="29">
        <v>16066</v>
      </c>
      <c r="C4953" s="29">
        <v>16027</v>
      </c>
      <c r="D4953" s="29">
        <v>86.88</v>
      </c>
      <c r="E4953" s="29">
        <v>118.91</v>
      </c>
      <c r="F4953" s="29">
        <v>1.2533000000000001</v>
      </c>
      <c r="G4953" s="29">
        <v>8.4100000000000008E-3</v>
      </c>
      <c r="H4953" s="29">
        <v>0.12648000000000001</v>
      </c>
      <c r="I4953" s="29"/>
      <c r="J4953" s="29">
        <v>1.8680000000000001</v>
      </c>
      <c r="K4953" s="29">
        <v>3.0144000000000001E-2</v>
      </c>
      <c r="L4953" s="29">
        <v>0.27260000000000001</v>
      </c>
      <c r="M4953" s="29">
        <v>0.10466</v>
      </c>
      <c r="N4953" s="29">
        <v>1.4829999999999999E-2</v>
      </c>
      <c r="O4953" s="29">
        <v>0.93440000000000001</v>
      </c>
      <c r="P4953" s="29">
        <v>1.6504399999999999</v>
      </c>
      <c r="Q4953" s="29">
        <v>2.0022000000000002E-2</v>
      </c>
      <c r="R4953" s="29">
        <v>2.2048000000000002E-2</v>
      </c>
      <c r="S4953" s="29">
        <v>2.6741999999999998E-2</v>
      </c>
      <c r="T4953" s="29">
        <v>0.88</v>
      </c>
      <c r="U4953" s="29">
        <v>0.109194</v>
      </c>
      <c r="V4953" s="29">
        <v>0.46800000000000003</v>
      </c>
    </row>
    <row r="4954" spans="1:22" ht="14.25" customHeight="1" x14ac:dyDescent="0.3">
      <c r="A4954" s="57">
        <v>39007</v>
      </c>
      <c r="B4954" s="29">
        <v>16069</v>
      </c>
      <c r="C4954" s="29">
        <v>16030</v>
      </c>
      <c r="D4954" s="29">
        <v>86.87</v>
      </c>
      <c r="E4954" s="29">
        <v>118.75</v>
      </c>
      <c r="F4954" s="29">
        <v>1.2544999999999999</v>
      </c>
      <c r="G4954" s="29">
        <v>8.4209999999999997E-3</v>
      </c>
      <c r="H4954" s="29">
        <v>0.12645000000000001</v>
      </c>
      <c r="I4954" s="29"/>
      <c r="J4954" s="29">
        <v>1.8707</v>
      </c>
      <c r="K4954" s="29">
        <v>3.0164E-2</v>
      </c>
      <c r="L4954" s="29">
        <v>0.27229999999999999</v>
      </c>
      <c r="M4954" s="29">
        <v>0.10478</v>
      </c>
      <c r="N4954" s="29">
        <v>1.4930000000000001E-2</v>
      </c>
      <c r="O4954" s="29">
        <v>0.93110000000000004</v>
      </c>
      <c r="P4954" s="29">
        <v>1.6488100000000001</v>
      </c>
      <c r="Q4954" s="29">
        <v>2.002E-2</v>
      </c>
      <c r="R4954" s="29">
        <v>2.2086999999999999E-2</v>
      </c>
      <c r="S4954" s="29">
        <v>2.6752000000000001E-2</v>
      </c>
      <c r="T4954" s="29">
        <v>0.87629999999999997</v>
      </c>
      <c r="U4954" s="29">
        <v>0.109224</v>
      </c>
      <c r="V4954" s="29">
        <v>0.46860000000000002</v>
      </c>
    </row>
    <row r="4955" spans="1:22" ht="14.25" customHeight="1" x14ac:dyDescent="0.3">
      <c r="A4955" s="57">
        <v>39006</v>
      </c>
      <c r="B4955" s="29">
        <v>16054</v>
      </c>
      <c r="C4955" s="29">
        <v>16026</v>
      </c>
      <c r="D4955" s="29">
        <v>87</v>
      </c>
      <c r="E4955" s="29">
        <v>119.04</v>
      </c>
      <c r="F4955" s="29">
        <v>1.2533000000000001</v>
      </c>
      <c r="G4955" s="29">
        <v>8.4010000000000005E-3</v>
      </c>
      <c r="H4955" s="29">
        <v>0.12639</v>
      </c>
      <c r="I4955" s="29"/>
      <c r="J4955" s="29">
        <v>1.8616999999999999</v>
      </c>
      <c r="K4955" s="29">
        <v>3.0092000000000001E-2</v>
      </c>
      <c r="L4955" s="29">
        <v>0.2717</v>
      </c>
      <c r="M4955" s="29">
        <v>0.10466</v>
      </c>
      <c r="N4955" s="29">
        <v>1.495E-2</v>
      </c>
      <c r="O4955" s="29">
        <v>0.93610000000000004</v>
      </c>
      <c r="P4955" s="29">
        <v>1.6488100000000001</v>
      </c>
      <c r="Q4955" s="29">
        <v>2.0008000000000001E-2</v>
      </c>
      <c r="R4955" s="29">
        <v>2.2002000000000001E-2</v>
      </c>
      <c r="S4955" s="29">
        <v>2.6702E-2</v>
      </c>
      <c r="T4955" s="29">
        <v>0.879</v>
      </c>
      <c r="U4955" s="29">
        <v>0.10885</v>
      </c>
      <c r="V4955" s="29">
        <v>0.46929999999999999</v>
      </c>
    </row>
    <row r="4956" spans="1:22" ht="14.25" customHeight="1" x14ac:dyDescent="0.3">
      <c r="A4956" s="57">
        <v>39003</v>
      </c>
      <c r="B4956" s="29">
        <v>16055</v>
      </c>
      <c r="C4956" s="29">
        <v>16021</v>
      </c>
      <c r="D4956" s="29">
        <v>87.12</v>
      </c>
      <c r="E4956" s="29">
        <v>119.63</v>
      </c>
      <c r="F4956" s="29">
        <v>1.2513000000000001</v>
      </c>
      <c r="G4956" s="29">
        <v>8.3590000000000001E-3</v>
      </c>
      <c r="H4956" s="29">
        <v>0.12656000000000001</v>
      </c>
      <c r="I4956" s="29"/>
      <c r="J4956" s="29">
        <v>1.8556999999999999</v>
      </c>
      <c r="K4956" s="29">
        <v>3.0189000000000001E-2</v>
      </c>
      <c r="L4956" s="29">
        <v>0.27139999999999997</v>
      </c>
      <c r="M4956" s="29">
        <v>0.10471999999999999</v>
      </c>
      <c r="N4956" s="29">
        <v>1.5129999999999999E-2</v>
      </c>
      <c r="O4956" s="29">
        <v>0.94369999999999998</v>
      </c>
      <c r="P4956" s="29">
        <v>1.6492100000000001</v>
      </c>
      <c r="Q4956" s="29">
        <v>1.9996E-2</v>
      </c>
      <c r="R4956" s="29">
        <v>2.2005E-2</v>
      </c>
      <c r="S4956" s="29">
        <v>2.6699000000000001E-2</v>
      </c>
      <c r="T4956" s="29">
        <v>0.87880000000000003</v>
      </c>
      <c r="U4956" s="29">
        <v>0.108637</v>
      </c>
      <c r="V4956" s="29">
        <v>0.46779999999999999</v>
      </c>
    </row>
    <row r="4957" spans="1:22" ht="14.25" customHeight="1" x14ac:dyDescent="0.3">
      <c r="A4957" s="57">
        <v>39002</v>
      </c>
      <c r="B4957" s="29">
        <v>16055</v>
      </c>
      <c r="C4957" s="29">
        <v>16017</v>
      </c>
      <c r="D4957" s="29">
        <v>86.92</v>
      </c>
      <c r="E4957" s="29">
        <v>119.37</v>
      </c>
      <c r="F4957" s="29">
        <v>1.2555000000000001</v>
      </c>
      <c r="G4957" s="29">
        <v>8.378E-3</v>
      </c>
      <c r="H4957" s="29">
        <v>0.12634999999999999</v>
      </c>
      <c r="I4957" s="29"/>
      <c r="J4957" s="29">
        <v>1.8591</v>
      </c>
      <c r="K4957" s="29">
        <v>3.0084E-2</v>
      </c>
      <c r="L4957" s="29">
        <v>0.27060000000000001</v>
      </c>
      <c r="M4957" s="29">
        <v>0.10441</v>
      </c>
      <c r="N4957" s="29">
        <v>1.5129999999999999E-2</v>
      </c>
      <c r="O4957" s="29">
        <v>0.94830000000000003</v>
      </c>
      <c r="P4957" s="29">
        <v>1.6490800000000001</v>
      </c>
      <c r="Q4957" s="29">
        <v>2.0014000000000001E-2</v>
      </c>
      <c r="R4957" s="29">
        <v>2.1906999999999999E-2</v>
      </c>
      <c r="S4957" s="29">
        <v>2.6648999999999999E-2</v>
      </c>
      <c r="T4957" s="29">
        <v>0.8821</v>
      </c>
      <c r="U4957" s="29">
        <v>0.108448</v>
      </c>
      <c r="V4957" s="29">
        <v>0.46350000000000002</v>
      </c>
    </row>
    <row r="4958" spans="1:22" ht="14.25" customHeight="1" x14ac:dyDescent="0.3">
      <c r="A4958" s="57">
        <v>39001</v>
      </c>
      <c r="B4958" s="29">
        <v>16051</v>
      </c>
      <c r="C4958" s="29">
        <v>16020</v>
      </c>
      <c r="D4958" s="29">
        <v>87.12</v>
      </c>
      <c r="E4958" s="29">
        <v>119.79</v>
      </c>
      <c r="F4958" s="29">
        <v>1.2514000000000001</v>
      </c>
      <c r="G4958" s="29">
        <v>8.3479999999999995E-3</v>
      </c>
      <c r="H4958" s="29">
        <v>0.12631000000000001</v>
      </c>
      <c r="I4958" s="29"/>
      <c r="J4958" s="29">
        <v>1.8534999999999999</v>
      </c>
      <c r="K4958" s="29">
        <v>3.0044000000000001E-2</v>
      </c>
      <c r="L4958" s="29">
        <v>0.27079999999999999</v>
      </c>
      <c r="M4958" s="29">
        <v>0.10435999999999999</v>
      </c>
      <c r="N4958" s="29">
        <v>1.512E-2</v>
      </c>
      <c r="O4958" s="29">
        <v>0.95299999999999996</v>
      </c>
      <c r="P4958" s="29">
        <v>1.6479900000000001</v>
      </c>
      <c r="Q4958" s="29">
        <v>1.9987999999999999E-2</v>
      </c>
      <c r="R4958" s="29">
        <v>2.1895999999999999E-2</v>
      </c>
      <c r="S4958" s="29">
        <v>2.6713000000000001E-2</v>
      </c>
      <c r="T4958" s="29">
        <v>0.87849999999999995</v>
      </c>
      <c r="U4958" s="29">
        <v>0.10846</v>
      </c>
      <c r="V4958" s="29">
        <v>0.46339999999999998</v>
      </c>
    </row>
    <row r="4959" spans="1:22" ht="14.25" customHeight="1" x14ac:dyDescent="0.3">
      <c r="A4959" s="57">
        <v>39000</v>
      </c>
      <c r="B4959" s="29">
        <v>16055</v>
      </c>
      <c r="C4959" s="29">
        <v>16016</v>
      </c>
      <c r="D4959" s="29">
        <v>87.02</v>
      </c>
      <c r="E4959" s="29">
        <v>119.72</v>
      </c>
      <c r="F4959" s="29">
        <v>1.2537</v>
      </c>
      <c r="G4959" s="29">
        <v>8.3529999999999993E-3</v>
      </c>
      <c r="H4959" s="29">
        <v>0.12640000000000001</v>
      </c>
      <c r="I4959" s="29"/>
      <c r="J4959" s="29">
        <v>1.8543000000000001</v>
      </c>
      <c r="K4959" s="29">
        <v>3.0221000000000001E-2</v>
      </c>
      <c r="L4959" s="29">
        <v>0.27060000000000001</v>
      </c>
      <c r="M4959" s="29">
        <v>0.10421</v>
      </c>
      <c r="N4959" s="29">
        <v>1.49E-2</v>
      </c>
      <c r="O4959" s="29">
        <v>0.95199999999999996</v>
      </c>
      <c r="P4959" s="29">
        <v>1.6482600000000001</v>
      </c>
      <c r="Q4959" s="29">
        <v>1.9983999999999998E-2</v>
      </c>
      <c r="R4959" s="29">
        <v>2.1839000000000001E-2</v>
      </c>
      <c r="S4959" s="29">
        <v>2.6692E-2</v>
      </c>
      <c r="T4959" s="29">
        <v>0.88280000000000003</v>
      </c>
      <c r="U4959" s="29">
        <v>0.108436</v>
      </c>
      <c r="V4959" s="29">
        <v>0.46400000000000002</v>
      </c>
    </row>
    <row r="4960" spans="1:22" ht="14.25" customHeight="1" x14ac:dyDescent="0.3">
      <c r="A4960" s="57">
        <v>38999</v>
      </c>
      <c r="B4960" s="29">
        <v>16045</v>
      </c>
      <c r="C4960" s="29">
        <v>16010</v>
      </c>
      <c r="D4960" s="29">
        <v>86.55</v>
      </c>
      <c r="E4960" s="29">
        <v>119.11</v>
      </c>
      <c r="F4960" s="29">
        <v>1.2594000000000001</v>
      </c>
      <c r="G4960" s="29">
        <v>8.3949999999999997E-3</v>
      </c>
      <c r="H4960" s="29">
        <v>0.12656000000000001</v>
      </c>
      <c r="I4960" s="29"/>
      <c r="J4960" s="29">
        <v>1.867</v>
      </c>
      <c r="K4960" s="29">
        <v>3.0221000000000001E-2</v>
      </c>
      <c r="L4960" s="29">
        <v>0.27050000000000002</v>
      </c>
      <c r="M4960" s="29">
        <v>0.10376000000000001</v>
      </c>
      <c r="N4960" s="29">
        <v>1.485E-2</v>
      </c>
      <c r="O4960" s="29">
        <v>0.95399999999999996</v>
      </c>
      <c r="P4960" s="29">
        <v>1.6493500000000001</v>
      </c>
      <c r="Q4960" s="29">
        <v>1.9944E-2</v>
      </c>
      <c r="R4960" s="29">
        <v>2.1871000000000002E-2</v>
      </c>
      <c r="S4960" s="29">
        <v>2.6606000000000001E-2</v>
      </c>
      <c r="T4960" s="29">
        <v>0.88980000000000004</v>
      </c>
      <c r="U4960" s="29">
        <v>0.108366</v>
      </c>
      <c r="V4960" s="29">
        <v>0.46400000000000002</v>
      </c>
    </row>
    <row r="4961" spans="1:22" ht="14.25" customHeight="1" x14ac:dyDescent="0.3">
      <c r="A4961" s="57">
        <v>38996</v>
      </c>
      <c r="B4961" s="29">
        <v>16054</v>
      </c>
      <c r="C4961" s="29">
        <v>16015</v>
      </c>
      <c r="D4961" s="29">
        <v>86.5</v>
      </c>
      <c r="E4961" s="29">
        <v>119.02</v>
      </c>
      <c r="F4961" s="29">
        <v>1.2601</v>
      </c>
      <c r="G4961" s="29">
        <v>8.4019999999999997E-3</v>
      </c>
      <c r="H4961" s="29">
        <v>0.12651999999999999</v>
      </c>
      <c r="I4961" s="29"/>
      <c r="J4961" s="29">
        <v>1.8703000000000001</v>
      </c>
      <c r="K4961" s="29">
        <v>3.0214000000000001E-2</v>
      </c>
      <c r="L4961" s="29">
        <v>0.27139999999999997</v>
      </c>
      <c r="M4961" s="29">
        <v>0.10535</v>
      </c>
      <c r="N4961" s="29">
        <v>1.4919999999999999E-2</v>
      </c>
      <c r="O4961" s="29">
        <v>0.95899999999999996</v>
      </c>
      <c r="P4961" s="29">
        <v>1.6508499999999999</v>
      </c>
      <c r="Q4961" s="29">
        <v>1.9987999999999999E-2</v>
      </c>
      <c r="R4961" s="29">
        <v>2.1944000000000002E-2</v>
      </c>
      <c r="S4961" s="29">
        <v>2.6568999999999999E-2</v>
      </c>
      <c r="T4961" s="29">
        <v>0.88849999999999996</v>
      </c>
      <c r="U4961" s="29">
        <v>0.10861899999999999</v>
      </c>
      <c r="V4961" s="29">
        <v>0.46250000000000002</v>
      </c>
    </row>
    <row r="4962" spans="1:22" ht="14.25" customHeight="1" x14ac:dyDescent="0.3">
      <c r="A4962" s="57">
        <v>38995</v>
      </c>
      <c r="B4962" s="29">
        <v>16051</v>
      </c>
      <c r="C4962" s="29">
        <v>16017</v>
      </c>
      <c r="D4962" s="29">
        <v>85.92</v>
      </c>
      <c r="E4962" s="29">
        <v>117.7</v>
      </c>
      <c r="F4962" s="29">
        <v>1.2694000000000001</v>
      </c>
      <c r="G4962" s="29">
        <v>8.4969999999999993E-3</v>
      </c>
      <c r="H4962" s="29">
        <v>0.12651999999999999</v>
      </c>
      <c r="I4962" s="29"/>
      <c r="J4962" s="29">
        <v>1.8793</v>
      </c>
      <c r="K4962" s="29">
        <v>3.0214000000000001E-2</v>
      </c>
      <c r="L4962" s="29">
        <v>0.27150000000000002</v>
      </c>
      <c r="M4962" s="29">
        <v>0.10535</v>
      </c>
      <c r="N4962" s="29">
        <v>1.4919999999999999E-2</v>
      </c>
      <c r="O4962" s="29">
        <v>0.95899999999999996</v>
      </c>
      <c r="P4962" s="29">
        <v>1.6508499999999999</v>
      </c>
      <c r="Q4962" s="29">
        <v>1.9980000000000001E-2</v>
      </c>
      <c r="R4962" s="29">
        <v>2.1902999999999999E-2</v>
      </c>
      <c r="S4962" s="29">
        <v>2.6592000000000001E-2</v>
      </c>
      <c r="T4962" s="29">
        <v>0.88890000000000002</v>
      </c>
      <c r="U4962" s="29">
        <v>0.108589</v>
      </c>
      <c r="V4962" s="29">
        <v>0.46229999999999999</v>
      </c>
    </row>
    <row r="4963" spans="1:22" ht="14.25" customHeight="1" x14ac:dyDescent="0.3">
      <c r="A4963" s="57">
        <v>38994</v>
      </c>
      <c r="B4963" s="29">
        <v>16051</v>
      </c>
      <c r="C4963" s="29">
        <v>16012</v>
      </c>
      <c r="D4963" s="29">
        <v>85.84</v>
      </c>
      <c r="E4963" s="29">
        <v>117.9</v>
      </c>
      <c r="F4963" s="29">
        <v>1.2715000000000001</v>
      </c>
      <c r="G4963" s="29">
        <v>8.482E-3</v>
      </c>
      <c r="H4963" s="29">
        <v>0.12651999999999999</v>
      </c>
      <c r="I4963" s="29"/>
      <c r="J4963" s="29">
        <v>1.8862000000000001</v>
      </c>
      <c r="K4963" s="29">
        <v>3.0196000000000001E-2</v>
      </c>
      <c r="L4963" s="29">
        <v>0.27100000000000002</v>
      </c>
      <c r="M4963" s="29">
        <v>0.10537000000000001</v>
      </c>
      <c r="N4963" s="29">
        <v>1.4800000000000001E-2</v>
      </c>
      <c r="O4963" s="29">
        <v>0.96099999999999997</v>
      </c>
      <c r="P4963" s="29">
        <v>1.6508499999999999</v>
      </c>
      <c r="Q4963" s="29">
        <v>1.9976000000000001E-2</v>
      </c>
      <c r="R4963" s="29">
        <v>2.1860000000000001E-2</v>
      </c>
      <c r="S4963" s="29">
        <v>2.6599000000000001E-2</v>
      </c>
      <c r="T4963" s="29">
        <v>0.88739999999999997</v>
      </c>
      <c r="U4963" s="29">
        <v>0.108472</v>
      </c>
      <c r="V4963" s="29">
        <v>0.46210000000000001</v>
      </c>
    </row>
    <row r="4964" spans="1:22" ht="14.25" customHeight="1" x14ac:dyDescent="0.3">
      <c r="A4964" s="57">
        <v>38993</v>
      </c>
      <c r="B4964" s="29">
        <v>16047</v>
      </c>
      <c r="C4964" s="29">
        <v>16008</v>
      </c>
      <c r="D4964" s="29">
        <v>85.71</v>
      </c>
      <c r="E4964" s="29">
        <v>117.92</v>
      </c>
      <c r="F4964" s="29">
        <v>1.2732000000000001</v>
      </c>
      <c r="G4964" s="29">
        <v>8.4810000000000007E-3</v>
      </c>
      <c r="H4964" s="29">
        <v>0.12651999999999999</v>
      </c>
      <c r="I4964" s="29"/>
      <c r="J4964" s="29">
        <v>1.8877999999999999</v>
      </c>
      <c r="K4964" s="29">
        <v>3.0256999999999999E-2</v>
      </c>
      <c r="L4964" s="29">
        <v>0.27139999999999997</v>
      </c>
      <c r="M4964" s="29">
        <v>0.10549</v>
      </c>
      <c r="N4964" s="29">
        <v>1.4829999999999999E-2</v>
      </c>
      <c r="O4964" s="29">
        <v>0.96199999999999997</v>
      </c>
      <c r="P4964" s="29">
        <v>1.6515299999999999</v>
      </c>
      <c r="Q4964" s="29">
        <v>2.0039999999999999E-2</v>
      </c>
      <c r="R4964" s="29">
        <v>2.1852E-2</v>
      </c>
      <c r="S4964" s="29">
        <v>2.6619E-2</v>
      </c>
      <c r="T4964" s="29">
        <v>0.8911</v>
      </c>
      <c r="U4964" s="29">
        <v>0.10857799999999999</v>
      </c>
      <c r="V4964" s="29">
        <v>0.45939999999999998</v>
      </c>
    </row>
    <row r="4965" spans="1:22" ht="14.25" customHeight="1" x14ac:dyDescent="0.3">
      <c r="A4965" s="57">
        <v>38992</v>
      </c>
      <c r="B4965" s="29">
        <v>16050</v>
      </c>
      <c r="C4965" s="29">
        <v>16011</v>
      </c>
      <c r="D4965" s="29">
        <v>85.6</v>
      </c>
      <c r="E4965" s="29">
        <v>117.65</v>
      </c>
      <c r="F4965" s="29">
        <v>1.2738</v>
      </c>
      <c r="G4965" s="29">
        <v>8.5000000000000006E-3</v>
      </c>
      <c r="H4965" s="29">
        <v>0.12651999999999999</v>
      </c>
      <c r="I4965" s="29"/>
      <c r="J4965" s="29">
        <v>1.8868</v>
      </c>
      <c r="K4965" s="29">
        <v>3.0179999999999998E-2</v>
      </c>
      <c r="L4965" s="29">
        <v>0.2712</v>
      </c>
      <c r="M4965" s="29">
        <v>0.1055</v>
      </c>
      <c r="N4965" s="29">
        <v>1.4829999999999999E-2</v>
      </c>
      <c r="O4965" s="29">
        <v>0.96099999999999997</v>
      </c>
      <c r="P4965" s="29">
        <v>1.6501699999999999</v>
      </c>
      <c r="Q4965" s="29">
        <v>1.9970000000000002E-2</v>
      </c>
      <c r="R4965" s="29">
        <v>2.1753000000000002E-2</v>
      </c>
      <c r="S4965" s="29">
        <v>2.6603000000000002E-2</v>
      </c>
      <c r="T4965" s="29">
        <v>0.89670000000000005</v>
      </c>
      <c r="U4965" s="29">
        <v>0.10863100000000001</v>
      </c>
      <c r="V4965" s="29">
        <v>0.4637</v>
      </c>
    </row>
    <row r="4966" spans="1:22" ht="14.25" customHeight="1" x14ac:dyDescent="0.3">
      <c r="A4966" s="57">
        <v>38989</v>
      </c>
      <c r="B4966" s="29">
        <v>16055</v>
      </c>
      <c r="C4966" s="29">
        <v>16016</v>
      </c>
      <c r="D4966" s="29">
        <v>86.03</v>
      </c>
      <c r="E4966" s="29">
        <v>118.18</v>
      </c>
      <c r="F4966" s="29">
        <v>1.2674000000000001</v>
      </c>
      <c r="G4966" s="29">
        <v>8.4620000000000008E-3</v>
      </c>
      <c r="H4966" s="29">
        <v>0.12651999999999999</v>
      </c>
      <c r="I4966" s="29"/>
      <c r="J4966" s="29">
        <v>1.8721000000000001</v>
      </c>
      <c r="K4966" s="29">
        <v>3.0218999999999999E-2</v>
      </c>
      <c r="L4966" s="29">
        <v>0.27100000000000002</v>
      </c>
      <c r="M4966" s="29">
        <v>0.10568</v>
      </c>
      <c r="N4966" s="29">
        <v>1.4919999999999999E-2</v>
      </c>
      <c r="O4966" s="29">
        <v>0.96299999999999997</v>
      </c>
      <c r="P4966" s="29">
        <v>1.65126</v>
      </c>
      <c r="Q4966" s="29">
        <v>1.9944E-2</v>
      </c>
      <c r="R4966" s="29">
        <v>2.1772E-2</v>
      </c>
      <c r="S4966" s="29">
        <v>2.6620999999999999E-2</v>
      </c>
      <c r="T4966" s="29">
        <v>0.89449999999999996</v>
      </c>
      <c r="U4966" s="29">
        <v>0.10846</v>
      </c>
      <c r="V4966" s="29">
        <v>0.45979999999999999</v>
      </c>
    </row>
    <row r="4967" spans="1:22" ht="14.25" customHeight="1" x14ac:dyDescent="0.3">
      <c r="A4967" s="57">
        <v>38988</v>
      </c>
      <c r="B4967" s="29">
        <v>16049</v>
      </c>
      <c r="C4967" s="29">
        <v>16014</v>
      </c>
      <c r="D4967" s="29">
        <v>85.77</v>
      </c>
      <c r="E4967" s="29">
        <v>117.81</v>
      </c>
      <c r="F4967" s="29">
        <v>1.2703</v>
      </c>
      <c r="G4967" s="29">
        <v>8.4880000000000008E-3</v>
      </c>
      <c r="H4967" s="29">
        <v>0.12662999999999999</v>
      </c>
      <c r="I4967" s="29"/>
      <c r="J4967" s="29">
        <v>1.877</v>
      </c>
      <c r="K4967" s="29">
        <v>3.0304000000000001E-2</v>
      </c>
      <c r="L4967" s="29">
        <v>0.27139999999999997</v>
      </c>
      <c r="M4967" s="29">
        <v>0.10585</v>
      </c>
      <c r="N4967" s="29">
        <v>1.4919999999999999E-2</v>
      </c>
      <c r="O4967" s="29">
        <v>0.96199999999999997</v>
      </c>
      <c r="P4967" s="29">
        <v>1.65126</v>
      </c>
      <c r="Q4967" s="29">
        <v>1.9928000000000001E-2</v>
      </c>
      <c r="R4967" s="29">
        <v>2.1774999999999999E-2</v>
      </c>
      <c r="S4967" s="29">
        <v>2.6627999999999999E-2</v>
      </c>
      <c r="T4967" s="29">
        <v>0.89980000000000004</v>
      </c>
      <c r="U4967" s="29">
        <v>0.10834199999999999</v>
      </c>
      <c r="V4967" s="29">
        <v>0.46110000000000001</v>
      </c>
    </row>
    <row r="4968" spans="1:22" ht="14.25" customHeight="1" x14ac:dyDescent="0.3">
      <c r="A4968" s="57">
        <v>38987</v>
      </c>
      <c r="B4968" s="29">
        <v>16042</v>
      </c>
      <c r="C4968" s="29">
        <v>16009</v>
      </c>
      <c r="D4968" s="29">
        <v>85.69</v>
      </c>
      <c r="E4968" s="29">
        <v>117.5</v>
      </c>
      <c r="F4968" s="29">
        <v>1.27</v>
      </c>
      <c r="G4968" s="29">
        <v>8.5109999999999995E-3</v>
      </c>
      <c r="H4968" s="29">
        <v>0.12655</v>
      </c>
      <c r="I4968" s="29"/>
      <c r="J4968" s="29">
        <v>1.8892</v>
      </c>
      <c r="K4968" s="29">
        <v>3.0349000000000001E-2</v>
      </c>
      <c r="L4968" s="29">
        <v>0.27150000000000002</v>
      </c>
      <c r="M4968" s="29">
        <v>0.10598</v>
      </c>
      <c r="N4968" s="29">
        <v>1.495E-2</v>
      </c>
      <c r="O4968" s="29">
        <v>0.96599999999999997</v>
      </c>
      <c r="P4968" s="29">
        <v>1.6490800000000001</v>
      </c>
      <c r="Q4968" s="29">
        <v>1.9916E-2</v>
      </c>
      <c r="R4968" s="29">
        <v>2.1836000000000001E-2</v>
      </c>
      <c r="S4968" s="29">
        <v>2.6627999999999999E-2</v>
      </c>
      <c r="T4968" s="29">
        <v>0.89990000000000003</v>
      </c>
      <c r="U4968" s="29">
        <v>0.108595</v>
      </c>
      <c r="V4968" s="29">
        <v>0.45710000000000001</v>
      </c>
    </row>
    <row r="4969" spans="1:22" ht="14.25" customHeight="1" x14ac:dyDescent="0.3">
      <c r="A4969" s="57">
        <v>38986</v>
      </c>
      <c r="B4969" s="29">
        <v>16045</v>
      </c>
      <c r="C4969" s="29">
        <v>16012</v>
      </c>
      <c r="D4969" s="29">
        <v>85.63</v>
      </c>
      <c r="E4969" s="29">
        <v>117.11</v>
      </c>
      <c r="F4969" s="29">
        <v>1.2690999999999999</v>
      </c>
      <c r="G4969" s="29">
        <v>8.5389999999999997E-3</v>
      </c>
      <c r="H4969" s="29">
        <v>0.12637000000000001</v>
      </c>
      <c r="I4969" s="29"/>
      <c r="J4969" s="29">
        <v>1.8943000000000001</v>
      </c>
      <c r="K4969" s="29">
        <v>3.0366000000000001E-2</v>
      </c>
      <c r="L4969" s="29">
        <v>0.27150000000000002</v>
      </c>
      <c r="M4969" s="29">
        <v>0.10589999999999999</v>
      </c>
      <c r="N4969" s="29">
        <v>1.491E-2</v>
      </c>
      <c r="O4969" s="29">
        <v>0.97499999999999998</v>
      </c>
      <c r="P4969" s="29">
        <v>1.6493500000000001</v>
      </c>
      <c r="Q4969" s="29">
        <v>1.9886000000000001E-2</v>
      </c>
      <c r="R4969" s="29">
        <v>2.1749999999999999E-2</v>
      </c>
      <c r="S4969" s="29">
        <v>2.6655999999999999E-2</v>
      </c>
      <c r="T4969" s="29">
        <v>0.89749999999999996</v>
      </c>
      <c r="U4969" s="29">
        <v>0.108519</v>
      </c>
      <c r="V4969" s="29">
        <v>0.45729999999999998</v>
      </c>
    </row>
    <row r="4970" spans="1:22" ht="14.25" customHeight="1" x14ac:dyDescent="0.3">
      <c r="A4970" s="57">
        <v>38985</v>
      </c>
      <c r="B4970" s="29">
        <v>16040</v>
      </c>
      <c r="C4970" s="29">
        <v>16008</v>
      </c>
      <c r="D4970" s="29">
        <v>85.38</v>
      </c>
      <c r="E4970" s="29">
        <v>116.61</v>
      </c>
      <c r="F4970" s="29">
        <v>1.2746</v>
      </c>
      <c r="G4970" s="29">
        <v>8.5760000000000003E-3</v>
      </c>
      <c r="H4970" s="29">
        <v>0.12625</v>
      </c>
      <c r="I4970" s="29"/>
      <c r="J4970" s="29">
        <v>1.8996999999999999</v>
      </c>
      <c r="K4970" s="29">
        <v>3.0377999999999999E-2</v>
      </c>
      <c r="L4970" s="29">
        <v>0.27189999999999998</v>
      </c>
      <c r="M4970" s="29">
        <v>0.10593</v>
      </c>
      <c r="N4970" s="29">
        <v>1.494E-2</v>
      </c>
      <c r="O4970" s="29">
        <v>0.97499999999999998</v>
      </c>
      <c r="P4970" s="29">
        <v>1.6509799999999999</v>
      </c>
      <c r="Q4970" s="29">
        <v>1.9841000000000001E-2</v>
      </c>
      <c r="R4970" s="29">
        <v>2.1756999999999999E-2</v>
      </c>
      <c r="S4970" s="29">
        <v>2.6674E-2</v>
      </c>
      <c r="T4970" s="29">
        <v>0.89529999999999998</v>
      </c>
      <c r="U4970" s="29">
        <v>0.108167</v>
      </c>
      <c r="V4970" s="29">
        <v>0.45019999999999999</v>
      </c>
    </row>
    <row r="4971" spans="1:22" ht="14.25" customHeight="1" x14ac:dyDescent="0.3">
      <c r="A4971" s="57">
        <v>38982</v>
      </c>
      <c r="B4971" s="29">
        <v>16040</v>
      </c>
      <c r="C4971" s="29">
        <v>16010</v>
      </c>
      <c r="D4971" s="29">
        <v>85.16</v>
      </c>
      <c r="E4971" s="29">
        <v>116.56</v>
      </c>
      <c r="F4971" s="29">
        <v>1.2784</v>
      </c>
      <c r="G4971" s="29">
        <v>8.5800000000000008E-3</v>
      </c>
      <c r="H4971" s="29">
        <v>0.12626999999999999</v>
      </c>
      <c r="I4971" s="29"/>
      <c r="J4971" s="29">
        <v>1.9001999999999999</v>
      </c>
      <c r="K4971" s="29">
        <v>3.0365E-2</v>
      </c>
      <c r="L4971" s="29">
        <v>0.27229999999999999</v>
      </c>
      <c r="M4971" s="29">
        <v>0.10562000000000001</v>
      </c>
      <c r="N4971" s="29">
        <v>1.5010000000000001E-2</v>
      </c>
      <c r="O4971" s="29">
        <v>0.97499999999999998</v>
      </c>
      <c r="P4971" s="29">
        <v>1.65126</v>
      </c>
      <c r="Q4971" s="29">
        <v>1.9865000000000001E-2</v>
      </c>
      <c r="R4971" s="29">
        <v>2.1787000000000001E-2</v>
      </c>
      <c r="S4971" s="29">
        <v>2.6776000000000001E-2</v>
      </c>
      <c r="T4971" s="29">
        <v>0.89480000000000004</v>
      </c>
      <c r="U4971" s="29">
        <v>0.108696</v>
      </c>
      <c r="V4971" s="29">
        <v>0.45290000000000002</v>
      </c>
    </row>
    <row r="4972" spans="1:22" ht="14.25" customHeight="1" x14ac:dyDescent="0.3">
      <c r="A4972" s="57">
        <v>38981</v>
      </c>
      <c r="B4972" s="29">
        <v>16041</v>
      </c>
      <c r="C4972" s="29">
        <v>16007</v>
      </c>
      <c r="D4972" s="29">
        <v>85.2</v>
      </c>
      <c r="E4972" s="29">
        <v>116.37</v>
      </c>
      <c r="F4972" s="29">
        <v>1.278</v>
      </c>
      <c r="G4972" s="29">
        <v>8.5929999999999999E-3</v>
      </c>
      <c r="H4972" s="29">
        <v>0.12620999999999999</v>
      </c>
      <c r="I4972" s="29"/>
      <c r="J4972" s="29">
        <v>1.9020999999999999</v>
      </c>
      <c r="K4972" s="29">
        <v>3.0398999999999999E-2</v>
      </c>
      <c r="L4972" s="29">
        <v>0.27239999999999998</v>
      </c>
      <c r="M4972" s="29">
        <v>0.10589999999999999</v>
      </c>
      <c r="N4972" s="29">
        <v>1.5010000000000001E-2</v>
      </c>
      <c r="O4972" s="29">
        <v>0.97599999999999998</v>
      </c>
      <c r="P4972" s="29">
        <v>1.6504399999999999</v>
      </c>
      <c r="Q4972" s="29">
        <v>1.9954E-2</v>
      </c>
      <c r="R4972" s="29">
        <v>2.1807E-2</v>
      </c>
      <c r="S4972" s="29">
        <v>2.6672000000000001E-2</v>
      </c>
      <c r="T4972" s="29">
        <v>0.89319999999999999</v>
      </c>
      <c r="U4972" s="29">
        <v>0.10940900000000001</v>
      </c>
      <c r="V4972" s="29">
        <v>0.45200000000000001</v>
      </c>
    </row>
    <row r="4973" spans="1:22" ht="14.25" customHeight="1" x14ac:dyDescent="0.3">
      <c r="A4973" s="57">
        <v>38980</v>
      </c>
      <c r="B4973" s="29">
        <v>16042</v>
      </c>
      <c r="C4973" s="29">
        <v>16003</v>
      </c>
      <c r="D4973" s="29">
        <v>85.81</v>
      </c>
      <c r="E4973" s="29">
        <v>117.46</v>
      </c>
      <c r="F4973" s="29">
        <v>1.2685999999999999</v>
      </c>
      <c r="G4973" s="29">
        <v>8.5140000000000007E-3</v>
      </c>
      <c r="H4973" s="29">
        <v>0.12615999999999999</v>
      </c>
      <c r="I4973" s="29"/>
      <c r="J4973" s="29">
        <v>1.8884000000000001</v>
      </c>
      <c r="K4973" s="29">
        <v>3.0387999999999998E-2</v>
      </c>
      <c r="L4973" s="29">
        <v>0.27150000000000002</v>
      </c>
      <c r="M4973" s="29">
        <v>0.10517</v>
      </c>
      <c r="N4973" s="29">
        <v>1.502E-2</v>
      </c>
      <c r="O4973" s="29">
        <v>0.97399999999999998</v>
      </c>
      <c r="P4973" s="29">
        <v>1.6504399999999999</v>
      </c>
      <c r="Q4973" s="29">
        <v>1.9916E-2</v>
      </c>
      <c r="R4973" s="29">
        <v>2.1746000000000001E-2</v>
      </c>
      <c r="S4973" s="29">
        <v>2.6519999999999998E-2</v>
      </c>
      <c r="T4973" s="29">
        <v>0.88670000000000004</v>
      </c>
      <c r="U4973" s="29">
        <v>0.10902199999999999</v>
      </c>
      <c r="V4973" s="29">
        <v>0.45939999999999998</v>
      </c>
    </row>
    <row r="4974" spans="1:22" ht="14.25" customHeight="1" x14ac:dyDescent="0.3">
      <c r="A4974" s="57">
        <v>38979</v>
      </c>
      <c r="B4974" s="29">
        <v>16043</v>
      </c>
      <c r="C4974" s="29">
        <v>16005</v>
      </c>
      <c r="D4974" s="29">
        <v>85.94</v>
      </c>
      <c r="E4974" s="29">
        <v>117.76</v>
      </c>
      <c r="F4974" s="29">
        <v>1.2678</v>
      </c>
      <c r="G4974" s="29">
        <v>8.4919999999999995E-3</v>
      </c>
      <c r="H4974" s="29">
        <v>0.12601000000000001</v>
      </c>
      <c r="I4974" s="29"/>
      <c r="J4974" s="29">
        <v>1.8823000000000001</v>
      </c>
      <c r="K4974" s="29">
        <v>3.0412999999999999E-2</v>
      </c>
      <c r="L4974" s="29">
        <v>0.27150000000000002</v>
      </c>
      <c r="M4974" s="29">
        <v>0.10503999999999999</v>
      </c>
      <c r="N4974" s="29">
        <v>1.504E-2</v>
      </c>
      <c r="O4974" s="29">
        <v>0.97499999999999998</v>
      </c>
      <c r="P4974" s="29">
        <v>1.6515299999999999</v>
      </c>
      <c r="Q4974" s="29">
        <v>1.9865000000000001E-2</v>
      </c>
      <c r="R4974" s="29">
        <v>2.1707000000000001E-2</v>
      </c>
      <c r="S4974" s="29">
        <v>2.6466E-2</v>
      </c>
      <c r="T4974" s="29">
        <v>0.88719999999999999</v>
      </c>
      <c r="U4974" s="29">
        <v>0.109182</v>
      </c>
      <c r="V4974" s="29">
        <v>0.46279999999999999</v>
      </c>
    </row>
    <row r="4975" spans="1:22" ht="14.25" customHeight="1" x14ac:dyDescent="0.3">
      <c r="A4975" s="57">
        <v>38978</v>
      </c>
      <c r="B4975" s="29">
        <v>16039</v>
      </c>
      <c r="C4975" s="29">
        <v>16001</v>
      </c>
      <c r="D4975" s="29">
        <v>85.81</v>
      </c>
      <c r="E4975" s="29">
        <v>117.95</v>
      </c>
      <c r="F4975" s="29">
        <v>1.2704</v>
      </c>
      <c r="G4975" s="29">
        <v>8.4790000000000004E-3</v>
      </c>
      <c r="H4975" s="29">
        <v>0.12584000000000001</v>
      </c>
      <c r="I4975" s="29"/>
      <c r="J4975" s="29">
        <v>1.8802000000000001</v>
      </c>
      <c r="K4975" s="29">
        <v>3.0370999999999999E-2</v>
      </c>
      <c r="L4975" s="29">
        <v>0.27160000000000001</v>
      </c>
      <c r="M4975" s="29">
        <v>0.10456</v>
      </c>
      <c r="N4975" s="29">
        <v>1.5140000000000001E-2</v>
      </c>
      <c r="O4975" s="29">
        <v>0.97499999999999998</v>
      </c>
      <c r="P4975" s="29">
        <v>1.6507099999999999</v>
      </c>
      <c r="Q4975" s="29">
        <v>1.9931999999999998E-2</v>
      </c>
      <c r="R4975" s="29">
        <v>2.1697000000000001E-2</v>
      </c>
      <c r="S4975" s="29">
        <v>2.6806E-2</v>
      </c>
      <c r="T4975" s="29">
        <v>0.89459999999999995</v>
      </c>
      <c r="U4975" s="29">
        <v>0.109649</v>
      </c>
      <c r="V4975" s="29">
        <v>0.4657</v>
      </c>
    </row>
    <row r="4976" spans="1:22" ht="14.25" customHeight="1" x14ac:dyDescent="0.3">
      <c r="A4976" s="57">
        <v>38975</v>
      </c>
      <c r="B4976" s="29">
        <v>16035</v>
      </c>
      <c r="C4976" s="29">
        <v>15996</v>
      </c>
      <c r="D4976" s="29">
        <v>85.98</v>
      </c>
      <c r="E4976" s="29">
        <v>117.56</v>
      </c>
      <c r="F4976" s="29">
        <v>1.2665</v>
      </c>
      <c r="G4976" s="29">
        <v>8.5059999999999997E-3</v>
      </c>
      <c r="H4976" s="29">
        <v>0.12567999999999999</v>
      </c>
      <c r="I4976" s="29"/>
      <c r="J4976" s="29">
        <v>1.8814</v>
      </c>
      <c r="K4976" s="29">
        <v>3.0360999999999999E-2</v>
      </c>
      <c r="L4976" s="29">
        <v>0.27229999999999999</v>
      </c>
      <c r="M4976" s="29">
        <v>0.10456</v>
      </c>
      <c r="N4976" s="29">
        <v>1.469E-2</v>
      </c>
      <c r="O4976" s="29">
        <v>0.97599999999999998</v>
      </c>
      <c r="P4976" s="29">
        <v>1.6515299999999999</v>
      </c>
      <c r="Q4976" s="29">
        <v>1.9890000000000001E-2</v>
      </c>
      <c r="R4976" s="29">
        <v>2.1680000000000001E-2</v>
      </c>
      <c r="S4976" s="29">
        <v>2.6842000000000001E-2</v>
      </c>
      <c r="T4976" s="29">
        <v>0.89359999999999995</v>
      </c>
      <c r="U4976" s="29">
        <v>0.10961899999999999</v>
      </c>
      <c r="V4976" s="29">
        <v>0.46479999999999999</v>
      </c>
    </row>
    <row r="4977" spans="1:22" ht="14.25" customHeight="1" x14ac:dyDescent="0.3">
      <c r="A4977" s="57">
        <v>38974</v>
      </c>
      <c r="B4977" s="29">
        <v>16036</v>
      </c>
      <c r="C4977" s="29">
        <v>15998</v>
      </c>
      <c r="D4977" s="29">
        <v>85.66</v>
      </c>
      <c r="E4977" s="29">
        <v>117.59</v>
      </c>
      <c r="F4977" s="29">
        <v>1.2725</v>
      </c>
      <c r="G4977" s="29">
        <v>8.5039999999999994E-3</v>
      </c>
      <c r="H4977" s="29">
        <v>0.12584000000000001</v>
      </c>
      <c r="I4977" s="29"/>
      <c r="J4977" s="29">
        <v>1.8867</v>
      </c>
      <c r="K4977" s="29">
        <v>3.0386E-2</v>
      </c>
      <c r="L4977" s="29">
        <v>0.27200000000000002</v>
      </c>
      <c r="M4977" s="29">
        <v>0.10442</v>
      </c>
      <c r="N4977" s="29">
        <v>1.469E-2</v>
      </c>
      <c r="O4977" s="29">
        <v>0.97599999999999998</v>
      </c>
      <c r="P4977" s="29">
        <v>1.65344</v>
      </c>
      <c r="Q4977" s="29">
        <v>1.9889E-2</v>
      </c>
      <c r="R4977" s="29">
        <v>2.1668E-2</v>
      </c>
      <c r="S4977" s="29">
        <v>2.6790000000000001E-2</v>
      </c>
      <c r="T4977" s="29">
        <v>0.89549999999999996</v>
      </c>
      <c r="U4977" s="29">
        <v>0.10922999999999999</v>
      </c>
      <c r="V4977" s="29">
        <v>0.46289999999999998</v>
      </c>
    </row>
    <row r="4978" spans="1:22" ht="14.25" customHeight="1" x14ac:dyDescent="0.3">
      <c r="A4978" s="57">
        <v>38973</v>
      </c>
      <c r="B4978" s="29">
        <v>16041</v>
      </c>
      <c r="C4978" s="29">
        <v>16002</v>
      </c>
      <c r="D4978" s="29">
        <v>85.86</v>
      </c>
      <c r="E4978" s="29">
        <v>117.68</v>
      </c>
      <c r="F4978" s="29">
        <v>1.2688999999999999</v>
      </c>
      <c r="G4978" s="29">
        <v>8.4980000000000003E-3</v>
      </c>
      <c r="H4978" s="29">
        <v>0.1258</v>
      </c>
      <c r="I4978" s="29"/>
      <c r="J4978" s="29">
        <v>1.8759999999999999</v>
      </c>
      <c r="K4978" s="29">
        <v>3.0398999999999999E-2</v>
      </c>
      <c r="L4978" s="29">
        <v>0.27260000000000001</v>
      </c>
      <c r="M4978" s="29">
        <v>0.10428999999999999</v>
      </c>
      <c r="N4978" s="29">
        <v>1.4670000000000001E-2</v>
      </c>
      <c r="O4978" s="29">
        <v>0.97599999999999998</v>
      </c>
      <c r="P4978" s="29">
        <v>1.65371</v>
      </c>
      <c r="Q4978" s="29">
        <v>1.9854E-2</v>
      </c>
      <c r="R4978" s="29">
        <v>2.1649999999999999E-2</v>
      </c>
      <c r="S4978" s="29">
        <v>2.6776999999999999E-2</v>
      </c>
      <c r="T4978" s="29">
        <v>0.89270000000000005</v>
      </c>
      <c r="U4978" s="29">
        <v>0.10922999999999999</v>
      </c>
      <c r="V4978" s="29">
        <v>0.46310000000000001</v>
      </c>
    </row>
    <row r="4979" spans="1:22" ht="14.25" customHeight="1" x14ac:dyDescent="0.3">
      <c r="A4979" s="57">
        <v>38972</v>
      </c>
      <c r="B4979" s="29">
        <v>16029</v>
      </c>
      <c r="C4979" s="29">
        <v>15994</v>
      </c>
      <c r="D4979" s="29">
        <v>85.92</v>
      </c>
      <c r="E4979" s="29">
        <v>117.95</v>
      </c>
      <c r="F4979" s="29">
        <v>1.2687999999999999</v>
      </c>
      <c r="G4979" s="29">
        <v>8.4779999999999994E-3</v>
      </c>
      <c r="H4979" s="29">
        <v>0.12584000000000001</v>
      </c>
      <c r="I4979" s="29"/>
      <c r="J4979" s="29">
        <v>1.8747</v>
      </c>
      <c r="K4979" s="29">
        <v>3.0398999999999999E-2</v>
      </c>
      <c r="L4979" s="29">
        <v>0.27200000000000002</v>
      </c>
      <c r="M4979" s="29">
        <v>0.10424</v>
      </c>
      <c r="N4979" s="29">
        <v>1.4460000000000001E-2</v>
      </c>
      <c r="O4979" s="29">
        <v>0.97599999999999998</v>
      </c>
      <c r="P4979" s="29">
        <v>1.65344</v>
      </c>
      <c r="Q4979" s="29">
        <v>1.9810000000000001E-2</v>
      </c>
      <c r="R4979" s="29">
        <v>2.1621999999999999E-2</v>
      </c>
      <c r="S4979" s="29">
        <v>2.6661000000000001E-2</v>
      </c>
      <c r="T4979" s="29">
        <v>0.89290000000000003</v>
      </c>
      <c r="U4979" s="29">
        <v>0.10922999999999999</v>
      </c>
      <c r="V4979" s="29">
        <v>0.46110000000000001</v>
      </c>
    </row>
    <row r="4980" spans="1:22" ht="14.25" customHeight="1" x14ac:dyDescent="0.3">
      <c r="A4980" s="57">
        <v>38971</v>
      </c>
      <c r="B4980" s="29">
        <v>16022</v>
      </c>
      <c r="C4980" s="29">
        <v>15996</v>
      </c>
      <c r="D4980" s="29">
        <v>85.92</v>
      </c>
      <c r="E4980" s="29">
        <v>117.69</v>
      </c>
      <c r="F4980" s="29">
        <v>1.2702</v>
      </c>
      <c r="G4980" s="29">
        <v>8.4969999999999993E-3</v>
      </c>
      <c r="H4980" s="29">
        <v>0.12572</v>
      </c>
      <c r="I4980" s="29"/>
      <c r="J4980" s="29">
        <v>1.8656999999999999</v>
      </c>
      <c r="K4980" s="29">
        <v>3.0380000000000001E-2</v>
      </c>
      <c r="L4980" s="29">
        <v>0.27250000000000002</v>
      </c>
      <c r="M4980" s="29">
        <v>0.10444000000000001</v>
      </c>
      <c r="N4980" s="29">
        <v>1.4460000000000001E-2</v>
      </c>
      <c r="O4980" s="29">
        <v>0.97499999999999998</v>
      </c>
      <c r="P4980" s="29">
        <v>1.6539900000000001</v>
      </c>
      <c r="Q4980" s="29">
        <v>1.9784E-2</v>
      </c>
      <c r="R4980" s="29">
        <v>2.1593999999999999E-2</v>
      </c>
      <c r="S4980" s="29">
        <v>2.6662999999999999E-2</v>
      </c>
      <c r="T4980" s="29">
        <v>0.89149999999999996</v>
      </c>
      <c r="U4980" s="29">
        <v>0.109469</v>
      </c>
      <c r="V4980" s="29">
        <v>0.45829999999999999</v>
      </c>
    </row>
    <row r="4981" spans="1:22" ht="14.25" customHeight="1" x14ac:dyDescent="0.3">
      <c r="A4981" s="57">
        <v>38968</v>
      </c>
      <c r="B4981" s="29">
        <v>16022</v>
      </c>
      <c r="C4981" s="29">
        <v>15986</v>
      </c>
      <c r="D4981" s="29">
        <v>85.95</v>
      </c>
      <c r="E4981" s="29">
        <v>116.94</v>
      </c>
      <c r="F4981" s="29">
        <v>1.2673000000000001</v>
      </c>
      <c r="G4981" s="29">
        <v>8.5509999999999996E-3</v>
      </c>
      <c r="H4981" s="29">
        <v>0.12581000000000001</v>
      </c>
      <c r="I4981" s="29"/>
      <c r="J4981" s="29">
        <v>1.8652</v>
      </c>
      <c r="K4981" s="29">
        <v>3.0408999999999999E-2</v>
      </c>
      <c r="L4981" s="29">
        <v>0.27289999999999998</v>
      </c>
      <c r="M4981" s="29">
        <v>0.10457</v>
      </c>
      <c r="N4981" s="29">
        <v>1.4449999999999999E-2</v>
      </c>
      <c r="O4981" s="29">
        <v>0.97599999999999998</v>
      </c>
      <c r="P4981" s="29">
        <v>1.6545300000000001</v>
      </c>
      <c r="Q4981" s="29">
        <v>1.9813999999999998E-2</v>
      </c>
      <c r="R4981" s="29">
        <v>2.1624000000000001E-2</v>
      </c>
      <c r="S4981" s="29">
        <v>2.6717000000000001E-2</v>
      </c>
      <c r="T4981" s="29">
        <v>0.89229999999999998</v>
      </c>
      <c r="U4981" s="29">
        <v>0.10940900000000001</v>
      </c>
      <c r="V4981" s="29">
        <v>0.46329999999999999</v>
      </c>
    </row>
    <row r="4982" spans="1:22" ht="14.25" customHeight="1" x14ac:dyDescent="0.3">
      <c r="A4982" s="57">
        <v>38967</v>
      </c>
      <c r="B4982" s="29">
        <v>16025</v>
      </c>
      <c r="C4982" s="29">
        <v>15990</v>
      </c>
      <c r="D4982" s="29">
        <v>85.53</v>
      </c>
      <c r="E4982" s="29">
        <v>116.43</v>
      </c>
      <c r="F4982" s="29">
        <v>1.2730999999999999</v>
      </c>
      <c r="G4982" s="29">
        <v>8.5889999999999994E-3</v>
      </c>
      <c r="H4982" s="29">
        <v>0.12592999999999999</v>
      </c>
      <c r="I4982" s="29"/>
      <c r="J4982" s="29">
        <v>1.8765000000000001</v>
      </c>
      <c r="K4982" s="29">
        <v>3.0428E-2</v>
      </c>
      <c r="L4982" s="29">
        <v>0.27400000000000002</v>
      </c>
      <c r="M4982" s="29">
        <v>0.10453999999999999</v>
      </c>
      <c r="N4982" s="29">
        <v>1.4449999999999999E-2</v>
      </c>
      <c r="O4982" s="29">
        <v>0.97799999999999998</v>
      </c>
      <c r="P4982" s="29">
        <v>1.6542600000000001</v>
      </c>
      <c r="Q4982" s="29">
        <v>1.9841000000000001E-2</v>
      </c>
      <c r="R4982" s="29">
        <v>2.1635999999999999E-2</v>
      </c>
      <c r="S4982" s="29">
        <v>2.6742999999999999E-2</v>
      </c>
      <c r="T4982" s="29">
        <v>0.90069999999999995</v>
      </c>
      <c r="U4982" s="29">
        <v>0.10986</v>
      </c>
      <c r="V4982" s="29">
        <v>0.46450000000000002</v>
      </c>
    </row>
    <row r="4983" spans="1:22" ht="14.25" customHeight="1" x14ac:dyDescent="0.3">
      <c r="A4983" s="57">
        <v>38966</v>
      </c>
      <c r="B4983" s="29">
        <v>16020</v>
      </c>
      <c r="C4983" s="29">
        <v>15987</v>
      </c>
      <c r="D4983" s="29">
        <v>85.1</v>
      </c>
      <c r="E4983" s="29">
        <v>116.65</v>
      </c>
      <c r="F4983" s="29">
        <v>1.2805</v>
      </c>
      <c r="G4983" s="29">
        <v>8.5730000000000008E-3</v>
      </c>
      <c r="H4983" s="29">
        <v>0.12583</v>
      </c>
      <c r="I4983" s="29"/>
      <c r="J4983" s="29">
        <v>1.8844000000000001</v>
      </c>
      <c r="K4983" s="29">
        <v>3.0477000000000001E-2</v>
      </c>
      <c r="L4983" s="29">
        <v>0.2742</v>
      </c>
      <c r="M4983" s="29">
        <v>0.10449</v>
      </c>
      <c r="N4983" s="29">
        <v>1.4420000000000001E-2</v>
      </c>
      <c r="O4983" s="29">
        <v>0.97799999999999998</v>
      </c>
      <c r="P4983" s="29">
        <v>1.6549499999999999</v>
      </c>
      <c r="Q4983" s="29">
        <v>1.9851000000000001E-2</v>
      </c>
      <c r="R4983" s="29">
        <v>2.1666000000000001E-2</v>
      </c>
      <c r="S4983" s="29">
        <v>2.6762999999999999E-2</v>
      </c>
      <c r="T4983" s="29">
        <v>0.90449999999999997</v>
      </c>
      <c r="U4983" s="29">
        <v>0.10989</v>
      </c>
      <c r="V4983" s="29">
        <v>0.46479999999999999</v>
      </c>
    </row>
    <row r="4984" spans="1:22" ht="14.25" customHeight="1" x14ac:dyDescent="0.3">
      <c r="A4984" s="57">
        <v>38965</v>
      </c>
      <c r="B4984" s="29">
        <v>16016</v>
      </c>
      <c r="C4984" s="29">
        <v>15977</v>
      </c>
      <c r="D4984" s="29">
        <v>85</v>
      </c>
      <c r="E4984" s="29">
        <v>116.09</v>
      </c>
      <c r="F4984" s="29">
        <v>1.2816000000000001</v>
      </c>
      <c r="G4984" s="29">
        <v>8.6140000000000001E-3</v>
      </c>
      <c r="H4984" s="29">
        <v>0.1258</v>
      </c>
      <c r="I4984" s="29"/>
      <c r="J4984" s="29">
        <v>1.8946000000000001</v>
      </c>
      <c r="K4984" s="29">
        <v>3.0519999999999999E-2</v>
      </c>
      <c r="L4984" s="29">
        <v>0.27429999999999999</v>
      </c>
      <c r="M4984" s="29">
        <v>0.10453</v>
      </c>
      <c r="N4984" s="29">
        <v>1.444E-2</v>
      </c>
      <c r="O4984" s="29">
        <v>0.97899999999999998</v>
      </c>
      <c r="P4984" s="29">
        <v>1.65289</v>
      </c>
      <c r="Q4984" s="29">
        <v>1.9843E-2</v>
      </c>
      <c r="R4984" s="29">
        <v>2.1614999999999999E-2</v>
      </c>
      <c r="S4984" s="29">
        <v>2.6741999999999998E-2</v>
      </c>
      <c r="T4984" s="29">
        <v>0.89949999999999997</v>
      </c>
      <c r="U4984" s="29">
        <v>0.10983</v>
      </c>
      <c r="V4984" s="29">
        <v>0.46779999999999999</v>
      </c>
    </row>
    <row r="4985" spans="1:22" ht="14.25" customHeight="1" x14ac:dyDescent="0.3">
      <c r="A4985" s="57">
        <v>38964</v>
      </c>
      <c r="B4985" s="29">
        <v>16010</v>
      </c>
      <c r="C4985" s="29">
        <v>15973</v>
      </c>
      <c r="D4985" s="29">
        <v>84.68</v>
      </c>
      <c r="E4985" s="29">
        <v>116.09</v>
      </c>
      <c r="F4985" s="29">
        <v>1.2873000000000001</v>
      </c>
      <c r="G4985" s="29">
        <v>8.6140000000000001E-3</v>
      </c>
      <c r="H4985" s="29">
        <v>0.12597</v>
      </c>
      <c r="I4985" s="29"/>
      <c r="J4985" s="29">
        <v>1.907</v>
      </c>
      <c r="K4985" s="29">
        <v>3.0522000000000001E-2</v>
      </c>
      <c r="L4985" s="29">
        <v>0.2732</v>
      </c>
      <c r="M4985" s="29">
        <v>0.10415000000000001</v>
      </c>
      <c r="N4985" s="29">
        <v>1.436E-2</v>
      </c>
      <c r="O4985" s="29">
        <v>0.97899999999999998</v>
      </c>
      <c r="P4985" s="29">
        <v>1.6550800000000001</v>
      </c>
      <c r="Q4985" s="29">
        <v>1.9826E-2</v>
      </c>
      <c r="R4985" s="29">
        <v>2.1582E-2</v>
      </c>
      <c r="S4985" s="29">
        <v>2.6762999999999999E-2</v>
      </c>
      <c r="T4985" s="29">
        <v>0.90300000000000002</v>
      </c>
      <c r="U4985" s="29">
        <v>0.11010200000000001</v>
      </c>
      <c r="V4985" s="29">
        <v>0.47099999999999997</v>
      </c>
    </row>
    <row r="4986" spans="1:22" ht="14.25" customHeight="1" x14ac:dyDescent="0.3">
      <c r="A4986" s="57">
        <v>38961</v>
      </c>
      <c r="B4986" s="29">
        <v>16010</v>
      </c>
      <c r="C4986" s="29">
        <v>15973</v>
      </c>
      <c r="D4986" s="29">
        <v>84.92</v>
      </c>
      <c r="E4986" s="29">
        <v>117.09</v>
      </c>
      <c r="F4986" s="29">
        <v>1.2834000000000001</v>
      </c>
      <c r="G4986" s="29">
        <v>8.5400000000000007E-3</v>
      </c>
      <c r="H4986" s="29">
        <v>0.12573000000000001</v>
      </c>
      <c r="I4986" s="29"/>
      <c r="J4986" s="29">
        <v>1.9051</v>
      </c>
      <c r="K4986" s="29">
        <v>3.0411000000000001E-2</v>
      </c>
      <c r="L4986" s="29">
        <v>0.27289999999999998</v>
      </c>
      <c r="M4986" s="29">
        <v>0.10410999999999999</v>
      </c>
      <c r="N4986" s="29">
        <v>1.435E-2</v>
      </c>
      <c r="O4986" s="29">
        <v>0.97799999999999998</v>
      </c>
      <c r="P4986" s="29">
        <v>1.65371</v>
      </c>
      <c r="Q4986" s="29">
        <v>1.9709999999999998E-2</v>
      </c>
      <c r="R4986" s="29">
        <v>2.1488E-2</v>
      </c>
      <c r="S4986" s="29">
        <v>2.6669999999999999E-2</v>
      </c>
      <c r="T4986" s="29">
        <v>0.90569999999999995</v>
      </c>
      <c r="U4986" s="29">
        <v>0.10992</v>
      </c>
      <c r="V4986" s="29">
        <v>0.46789999999999998</v>
      </c>
    </row>
    <row r="4987" spans="1:22" ht="14.25" customHeight="1" x14ac:dyDescent="0.3">
      <c r="A4987" s="57">
        <v>38960</v>
      </c>
      <c r="B4987" s="29">
        <v>16014</v>
      </c>
      <c r="C4987" s="29">
        <v>15975</v>
      </c>
      <c r="D4987" s="29">
        <v>85.05</v>
      </c>
      <c r="E4987" s="29">
        <v>117.4</v>
      </c>
      <c r="F4987" s="29">
        <v>1.2813000000000001</v>
      </c>
      <c r="G4987" s="29">
        <v>8.5179999999999995E-3</v>
      </c>
      <c r="H4987" s="29">
        <v>0.12573999999999999</v>
      </c>
      <c r="I4987" s="29"/>
      <c r="J4987" s="29">
        <v>1.9047000000000001</v>
      </c>
      <c r="K4987" s="29">
        <v>3.0383E-2</v>
      </c>
      <c r="L4987" s="29">
        <v>0.27160000000000001</v>
      </c>
      <c r="M4987" s="29">
        <v>0.10402</v>
      </c>
      <c r="N4987" s="29">
        <v>1.435E-2</v>
      </c>
      <c r="O4987" s="29">
        <v>0.97799999999999998</v>
      </c>
      <c r="P4987" s="29">
        <v>1.6556299999999999</v>
      </c>
      <c r="Q4987" s="29">
        <v>1.9687E-2</v>
      </c>
      <c r="R4987" s="29">
        <v>2.1489999999999999E-2</v>
      </c>
      <c r="S4987" s="29">
        <v>2.6613000000000001E-2</v>
      </c>
      <c r="T4987" s="29">
        <v>0.90610000000000002</v>
      </c>
      <c r="U4987" s="29">
        <v>0.11014400000000001</v>
      </c>
      <c r="V4987" s="29">
        <v>0.4662</v>
      </c>
    </row>
    <row r="4988" spans="1:22" ht="14.25" customHeight="1" x14ac:dyDescent="0.3">
      <c r="A4988" s="57">
        <v>38959</v>
      </c>
      <c r="B4988" s="29">
        <v>16011</v>
      </c>
      <c r="C4988" s="29">
        <v>15972</v>
      </c>
      <c r="D4988" s="29">
        <v>84.97</v>
      </c>
      <c r="E4988" s="29">
        <v>117.16</v>
      </c>
      <c r="F4988" s="29">
        <v>1.2833000000000001</v>
      </c>
      <c r="G4988" s="29">
        <v>8.5349999999999992E-3</v>
      </c>
      <c r="H4988" s="29">
        <v>0.12565000000000001</v>
      </c>
      <c r="I4988" s="29"/>
      <c r="J4988" s="29">
        <v>1.9044000000000001</v>
      </c>
      <c r="K4988" s="29">
        <v>3.039E-2</v>
      </c>
      <c r="L4988" s="29">
        <v>0.27179999999999999</v>
      </c>
      <c r="M4988" s="29">
        <v>0.10403</v>
      </c>
      <c r="N4988" s="29">
        <v>1.434E-2</v>
      </c>
      <c r="O4988" s="29">
        <v>0.97499999999999998</v>
      </c>
      <c r="P4988" s="29">
        <v>1.65618</v>
      </c>
      <c r="Q4988" s="29">
        <v>1.9629000000000001E-2</v>
      </c>
      <c r="R4988" s="29">
        <v>2.1496000000000001E-2</v>
      </c>
      <c r="S4988" s="29">
        <v>2.6627999999999999E-2</v>
      </c>
      <c r="T4988" s="29">
        <v>0.90129999999999999</v>
      </c>
      <c r="U4988" s="29">
        <v>0.109698</v>
      </c>
      <c r="V4988" s="29">
        <v>0.46779999999999999</v>
      </c>
    </row>
    <row r="4989" spans="1:22" ht="14.25" customHeight="1" x14ac:dyDescent="0.3">
      <c r="A4989" s="57">
        <v>38958</v>
      </c>
      <c r="B4989" s="29">
        <v>16011</v>
      </c>
      <c r="C4989" s="29">
        <v>15976</v>
      </c>
      <c r="D4989" s="29">
        <v>84.96</v>
      </c>
      <c r="E4989" s="29">
        <v>116.68</v>
      </c>
      <c r="F4989" s="29">
        <v>1.2824</v>
      </c>
      <c r="G4989" s="29">
        <v>8.5710000000000005E-3</v>
      </c>
      <c r="H4989" s="29">
        <v>0.12559000000000001</v>
      </c>
      <c r="I4989" s="29"/>
      <c r="J4989" s="29">
        <v>1.8982000000000001</v>
      </c>
      <c r="K4989" s="29">
        <v>3.0429999999999999E-2</v>
      </c>
      <c r="L4989" s="29">
        <v>0.27179999999999999</v>
      </c>
      <c r="M4989" s="29">
        <v>0.10406</v>
      </c>
      <c r="N4989" s="29">
        <v>1.435E-2</v>
      </c>
      <c r="O4989" s="29">
        <v>0.97199999999999998</v>
      </c>
      <c r="P4989" s="29">
        <v>1.65673</v>
      </c>
      <c r="Q4989" s="29">
        <v>1.9594E-2</v>
      </c>
      <c r="R4989" s="29">
        <v>2.1499999999999998E-2</v>
      </c>
      <c r="S4989" s="29">
        <v>2.6619E-2</v>
      </c>
      <c r="T4989" s="29">
        <v>0.90269999999999995</v>
      </c>
      <c r="U4989" s="29">
        <v>0.109649</v>
      </c>
      <c r="V4989" s="29">
        <v>0.46810000000000002</v>
      </c>
    </row>
    <row r="4990" spans="1:22" ht="14.25" customHeight="1" x14ac:dyDescent="0.3">
      <c r="A4990" s="57">
        <v>38957</v>
      </c>
      <c r="B4990" s="29">
        <v>16019</v>
      </c>
      <c r="C4990" s="29">
        <v>15980</v>
      </c>
      <c r="D4990" s="29">
        <v>85.26</v>
      </c>
      <c r="E4990" s="29">
        <v>117.22</v>
      </c>
      <c r="F4990" s="29">
        <v>1.278</v>
      </c>
      <c r="G4990" s="29">
        <v>8.5310000000000004E-3</v>
      </c>
      <c r="H4990" s="29">
        <v>0.12545999999999999</v>
      </c>
      <c r="I4990" s="29"/>
      <c r="J4990" s="29">
        <v>1.8928</v>
      </c>
      <c r="K4990" s="29">
        <v>3.0372E-2</v>
      </c>
      <c r="L4990" s="29">
        <v>0.27179999999999999</v>
      </c>
      <c r="M4990" s="29">
        <v>0.10372000000000001</v>
      </c>
      <c r="N4990" s="29">
        <v>1.435E-2</v>
      </c>
      <c r="O4990" s="29">
        <v>0.96799999999999997</v>
      </c>
      <c r="P4990" s="29">
        <v>1.65659</v>
      </c>
      <c r="Q4990" s="29">
        <v>1.9539000000000001E-2</v>
      </c>
      <c r="R4990" s="29">
        <v>2.1495E-2</v>
      </c>
      <c r="S4990" s="29">
        <v>2.6543000000000001E-2</v>
      </c>
      <c r="T4990" s="29">
        <v>0.8992</v>
      </c>
      <c r="U4990" s="29">
        <v>0.10958900000000001</v>
      </c>
      <c r="V4990" s="29">
        <v>0.46729999999999999</v>
      </c>
    </row>
    <row r="4991" spans="1:22" ht="14.25" customHeight="1" x14ac:dyDescent="0.3">
      <c r="A4991" s="57">
        <v>38954</v>
      </c>
      <c r="B4991" s="29">
        <v>16012</v>
      </c>
      <c r="C4991" s="29">
        <v>15973</v>
      </c>
      <c r="D4991" s="29">
        <v>85.38</v>
      </c>
      <c r="E4991" s="29">
        <v>117.29</v>
      </c>
      <c r="F4991" s="29">
        <v>1.2751999999999999</v>
      </c>
      <c r="G4991" s="29">
        <v>8.5260000000000006E-3</v>
      </c>
      <c r="H4991" s="29">
        <v>0.12537000000000001</v>
      </c>
      <c r="I4991" s="29"/>
      <c r="J4991" s="29">
        <v>1.8871</v>
      </c>
      <c r="K4991" s="29">
        <v>3.0414E-2</v>
      </c>
      <c r="L4991" s="29">
        <v>0.27179999999999999</v>
      </c>
      <c r="M4991" s="29">
        <v>0.10396</v>
      </c>
      <c r="N4991" s="29">
        <v>1.435E-2</v>
      </c>
      <c r="O4991" s="29">
        <v>0.96699999999999997</v>
      </c>
      <c r="P4991" s="29">
        <v>1.65673</v>
      </c>
      <c r="Q4991" s="29">
        <v>1.9465E-2</v>
      </c>
      <c r="R4991" s="29">
        <v>2.147E-2</v>
      </c>
      <c r="S4991" s="29">
        <v>2.6525E-2</v>
      </c>
      <c r="T4991" s="29">
        <v>0.90159999999999996</v>
      </c>
      <c r="U4991" s="29">
        <v>0.109511</v>
      </c>
      <c r="V4991" s="29">
        <v>0.4637</v>
      </c>
    </row>
    <row r="4992" spans="1:22" ht="14.25" customHeight="1" x14ac:dyDescent="0.3">
      <c r="A4992" s="57">
        <v>38953</v>
      </c>
      <c r="B4992" s="29">
        <v>16012</v>
      </c>
      <c r="C4992" s="29">
        <v>15973</v>
      </c>
      <c r="D4992" s="29">
        <v>85.28</v>
      </c>
      <c r="E4992" s="29">
        <v>116.54</v>
      </c>
      <c r="F4992" s="29">
        <v>1.2765</v>
      </c>
      <c r="G4992" s="29">
        <v>8.5810000000000001E-3</v>
      </c>
      <c r="H4992" s="29">
        <v>0.12543000000000001</v>
      </c>
      <c r="I4992" s="29"/>
      <c r="J4992" s="29">
        <v>1.8869</v>
      </c>
      <c r="K4992" s="29">
        <v>3.0450999999999999E-2</v>
      </c>
      <c r="L4992" s="29">
        <v>0.27200000000000002</v>
      </c>
      <c r="M4992" s="29">
        <v>0.10424</v>
      </c>
      <c r="N4992" s="29">
        <v>1.435E-2</v>
      </c>
      <c r="O4992" s="29">
        <v>0.96499999999999997</v>
      </c>
      <c r="P4992" s="29">
        <v>1.6572800000000001</v>
      </c>
      <c r="Q4992" s="29">
        <v>1.9390999999999999E-2</v>
      </c>
      <c r="R4992" s="29">
        <v>2.1498E-2</v>
      </c>
      <c r="S4992" s="29">
        <v>2.6530000000000001E-2</v>
      </c>
      <c r="T4992" s="29">
        <v>0.90129999999999999</v>
      </c>
      <c r="U4992" s="29">
        <v>0.10940900000000001</v>
      </c>
      <c r="V4992" s="29">
        <v>0.46460000000000001</v>
      </c>
    </row>
    <row r="4993" spans="1:22" ht="14.25" customHeight="1" x14ac:dyDescent="0.3">
      <c r="A4993" s="57">
        <v>38952</v>
      </c>
      <c r="B4993" s="29">
        <v>16015</v>
      </c>
      <c r="C4993" s="29">
        <v>15976</v>
      </c>
      <c r="D4993" s="29">
        <v>85.13</v>
      </c>
      <c r="E4993" s="29">
        <v>116.41</v>
      </c>
      <c r="F4993" s="29">
        <v>1.2786999999999999</v>
      </c>
      <c r="G4993" s="29">
        <v>8.5909999999999997E-3</v>
      </c>
      <c r="H4993" s="29">
        <v>0.12547</v>
      </c>
      <c r="I4993" s="29"/>
      <c r="J4993" s="29">
        <v>1.8935</v>
      </c>
      <c r="K4993" s="29">
        <v>3.0523000000000002E-2</v>
      </c>
      <c r="L4993" s="29">
        <v>0.27229999999999999</v>
      </c>
      <c r="M4993" s="29">
        <v>0.10464</v>
      </c>
      <c r="N4993" s="29">
        <v>1.435E-2</v>
      </c>
      <c r="O4993" s="29">
        <v>0.96399999999999997</v>
      </c>
      <c r="P4993" s="29">
        <v>1.65659</v>
      </c>
      <c r="Q4993" s="29">
        <v>1.9467000000000002E-2</v>
      </c>
      <c r="R4993" s="29">
        <v>2.1500999999999999E-2</v>
      </c>
      <c r="S4993" s="29">
        <v>2.6592000000000001E-2</v>
      </c>
      <c r="T4993" s="29">
        <v>0.89839999999999998</v>
      </c>
      <c r="U4993" s="29">
        <v>0.10977000000000001</v>
      </c>
      <c r="V4993" s="29">
        <v>0.4647</v>
      </c>
    </row>
    <row r="4994" spans="1:22" ht="14.25" customHeight="1" x14ac:dyDescent="0.3">
      <c r="A4994" s="57">
        <v>38951</v>
      </c>
      <c r="B4994" s="29">
        <v>16011</v>
      </c>
      <c r="C4994" s="29">
        <v>15972</v>
      </c>
      <c r="D4994" s="29">
        <v>85.17</v>
      </c>
      <c r="E4994" s="29">
        <v>116.53</v>
      </c>
      <c r="F4994" s="29">
        <v>1.2803</v>
      </c>
      <c r="G4994" s="29">
        <v>8.5810000000000001E-3</v>
      </c>
      <c r="H4994" s="29">
        <v>0.12537999999999999</v>
      </c>
      <c r="I4994" s="29"/>
      <c r="J4994" s="29">
        <v>1.8885000000000001</v>
      </c>
      <c r="K4994" s="29">
        <v>3.0558999999999999E-2</v>
      </c>
      <c r="L4994" s="29">
        <v>0.27189999999999998</v>
      </c>
      <c r="M4994" s="29">
        <v>0.10456</v>
      </c>
      <c r="N4994" s="29">
        <v>1.435E-2</v>
      </c>
      <c r="O4994" s="29">
        <v>0.96199999999999997</v>
      </c>
      <c r="P4994" s="29">
        <v>1.65073</v>
      </c>
      <c r="Q4994" s="29">
        <v>1.9486E-2</v>
      </c>
      <c r="R4994" s="29">
        <v>2.1498E-2</v>
      </c>
      <c r="S4994" s="29">
        <v>2.656E-2</v>
      </c>
      <c r="T4994" s="29">
        <v>0.89629999999999999</v>
      </c>
      <c r="U4994" s="29">
        <v>0.110254</v>
      </c>
      <c r="V4994" s="29">
        <v>0.46870000000000001</v>
      </c>
    </row>
    <row r="4995" spans="1:22" ht="14.25" customHeight="1" x14ac:dyDescent="0.3">
      <c r="A4995" s="57">
        <v>38950</v>
      </c>
      <c r="B4995" s="29">
        <v>16013</v>
      </c>
      <c r="C4995" s="29">
        <v>15975</v>
      </c>
      <c r="D4995" s="29">
        <v>84.63</v>
      </c>
      <c r="E4995" s="29">
        <v>115.86</v>
      </c>
      <c r="F4995" s="29">
        <v>1.2891999999999999</v>
      </c>
      <c r="G4995" s="29">
        <v>8.6309999999999998E-3</v>
      </c>
      <c r="H4995" s="29">
        <v>0.12547</v>
      </c>
      <c r="I4995" s="29"/>
      <c r="J4995" s="29">
        <v>1.8942000000000001</v>
      </c>
      <c r="K4995" s="29">
        <v>3.0603999999999999E-2</v>
      </c>
      <c r="L4995" s="29">
        <v>0.2727</v>
      </c>
      <c r="M4995" s="29">
        <v>0.10453</v>
      </c>
      <c r="N4995" s="29">
        <v>1.435E-2</v>
      </c>
      <c r="O4995" s="29">
        <v>0.96099999999999997</v>
      </c>
      <c r="P4995" s="29">
        <v>1.6534899999999999</v>
      </c>
      <c r="Q4995" s="29">
        <v>1.9566E-2</v>
      </c>
      <c r="R4995" s="29">
        <v>2.1520000000000001E-2</v>
      </c>
      <c r="S4995" s="29">
        <v>2.666E-2</v>
      </c>
      <c r="T4995" s="29">
        <v>0.89480000000000004</v>
      </c>
      <c r="U4995" s="29">
        <v>0.110308</v>
      </c>
      <c r="V4995" s="29">
        <v>0.46970000000000001</v>
      </c>
    </row>
    <row r="4996" spans="1:22" ht="14.25" customHeight="1" x14ac:dyDescent="0.3">
      <c r="A4996" s="57">
        <v>38947</v>
      </c>
      <c r="B4996" s="29">
        <v>16005</v>
      </c>
      <c r="C4996" s="29">
        <v>15970</v>
      </c>
      <c r="D4996" s="29">
        <v>85.09</v>
      </c>
      <c r="E4996" s="29">
        <v>115.79</v>
      </c>
      <c r="F4996" s="29">
        <v>1.2824</v>
      </c>
      <c r="G4996" s="29">
        <v>8.6359999999999996E-3</v>
      </c>
      <c r="H4996" s="29">
        <v>0.12540000000000001</v>
      </c>
      <c r="I4996" s="29"/>
      <c r="J4996" s="29">
        <v>1.8813</v>
      </c>
      <c r="K4996" s="29">
        <v>3.0623999999999998E-2</v>
      </c>
      <c r="L4996" s="29">
        <v>0.27260000000000001</v>
      </c>
      <c r="M4996" s="29">
        <v>0.10431</v>
      </c>
      <c r="N4996" s="29">
        <v>1.439E-2</v>
      </c>
      <c r="O4996" s="29">
        <v>0.96099999999999997</v>
      </c>
      <c r="P4996" s="29">
        <v>1.6528</v>
      </c>
      <c r="Q4996" s="29">
        <v>1.9566E-2</v>
      </c>
      <c r="R4996" s="29">
        <v>2.1541999999999999E-2</v>
      </c>
      <c r="S4996" s="29">
        <v>2.6613000000000001E-2</v>
      </c>
      <c r="T4996" s="29">
        <v>0.88839999999999997</v>
      </c>
      <c r="U4996" s="29">
        <v>0.110308</v>
      </c>
      <c r="V4996" s="29">
        <v>0.46629999999999999</v>
      </c>
    </row>
    <row r="4997" spans="1:22" ht="14.25" customHeight="1" x14ac:dyDescent="0.3">
      <c r="A4997" s="57">
        <v>38946</v>
      </c>
      <c r="B4997" s="29">
        <v>16002</v>
      </c>
      <c r="C4997" s="29">
        <v>15967</v>
      </c>
      <c r="D4997" s="29">
        <v>85.04</v>
      </c>
      <c r="E4997" s="29">
        <v>115.98</v>
      </c>
      <c r="F4997" s="29">
        <v>1.2827999999999999</v>
      </c>
      <c r="G4997" s="29">
        <v>8.6219999999999995E-3</v>
      </c>
      <c r="H4997" s="29">
        <v>0.12548999999999999</v>
      </c>
      <c r="I4997" s="29"/>
      <c r="J4997" s="29">
        <v>1.8851</v>
      </c>
      <c r="K4997" s="29">
        <v>3.0648999999999999E-2</v>
      </c>
      <c r="L4997" s="29">
        <v>0.27250000000000002</v>
      </c>
      <c r="M4997" s="29">
        <v>0.10408000000000001</v>
      </c>
      <c r="N4997" s="29">
        <v>1.439E-2</v>
      </c>
      <c r="O4997" s="29">
        <v>0.96099999999999997</v>
      </c>
      <c r="P4997" s="29">
        <v>1.65741</v>
      </c>
      <c r="Q4997" s="29">
        <v>1.9550000000000001E-2</v>
      </c>
      <c r="R4997" s="29">
        <v>2.1531000000000002E-2</v>
      </c>
      <c r="S4997" s="29">
        <v>2.6550000000000001E-2</v>
      </c>
      <c r="T4997" s="29">
        <v>0.8911</v>
      </c>
      <c r="U4997" s="29">
        <v>0.110011</v>
      </c>
      <c r="V4997" s="29">
        <v>0.46700000000000003</v>
      </c>
    </row>
    <row r="4998" spans="1:22" ht="14.25" customHeight="1" x14ac:dyDescent="0.3">
      <c r="A4998" s="57">
        <v>38945</v>
      </c>
      <c r="B4998" s="29">
        <v>16004</v>
      </c>
      <c r="C4998" s="29">
        <v>15969</v>
      </c>
      <c r="D4998" s="29">
        <v>84.88</v>
      </c>
      <c r="E4998" s="29">
        <v>115.87</v>
      </c>
      <c r="F4998" s="29">
        <v>1.2839</v>
      </c>
      <c r="G4998" s="29">
        <v>8.6309999999999998E-3</v>
      </c>
      <c r="H4998" s="29">
        <v>0.12517</v>
      </c>
      <c r="I4998" s="29"/>
      <c r="J4998" s="29">
        <v>1.8953</v>
      </c>
      <c r="K4998" s="29">
        <v>3.0530000000000002E-2</v>
      </c>
      <c r="L4998" s="29">
        <v>0.27100000000000002</v>
      </c>
      <c r="M4998" s="29">
        <v>0.10360999999999999</v>
      </c>
      <c r="N4998" s="29">
        <v>1.435E-2</v>
      </c>
      <c r="O4998" s="29">
        <v>0.96099999999999997</v>
      </c>
      <c r="P4998" s="29">
        <v>1.6580999999999999</v>
      </c>
      <c r="Q4998" s="29">
        <v>1.9531E-2</v>
      </c>
      <c r="R4998" s="29">
        <v>2.1472999999999999E-2</v>
      </c>
      <c r="S4998" s="29">
        <v>2.6683999999999999E-2</v>
      </c>
      <c r="T4998" s="29">
        <v>0.89329999999999998</v>
      </c>
      <c r="U4998" s="29">
        <v>0.110011</v>
      </c>
      <c r="V4998" s="29">
        <v>0.46750000000000003</v>
      </c>
    </row>
    <row r="4999" spans="1:22" ht="14.25" customHeight="1" x14ac:dyDescent="0.3">
      <c r="A4999" s="57">
        <v>38944</v>
      </c>
      <c r="B4999" s="29">
        <v>16008</v>
      </c>
      <c r="C4999" s="29">
        <v>15973</v>
      </c>
      <c r="D4999" s="29">
        <v>85.22</v>
      </c>
      <c r="E4999" s="29">
        <v>116.1</v>
      </c>
      <c r="F4999" s="29">
        <v>1.2784</v>
      </c>
      <c r="G4999" s="29">
        <v>8.6140000000000001E-3</v>
      </c>
      <c r="H4999" s="29">
        <v>0.12497999999999999</v>
      </c>
      <c r="I4999" s="29"/>
      <c r="J4999" s="29">
        <v>1.8937999999999999</v>
      </c>
      <c r="K4999" s="29">
        <v>3.0530999999999999E-2</v>
      </c>
      <c r="L4999" s="29">
        <v>0.27179999999999999</v>
      </c>
      <c r="M4999" s="29">
        <v>0.10353999999999999</v>
      </c>
      <c r="N4999" s="29">
        <v>1.435E-2</v>
      </c>
      <c r="O4999" s="29">
        <v>0.96099999999999997</v>
      </c>
      <c r="P4999" s="29">
        <v>1.6518299999999999</v>
      </c>
      <c r="Q4999" s="29">
        <v>1.9428999999999998E-2</v>
      </c>
      <c r="R4999" s="29">
        <v>2.1451999999999999E-2</v>
      </c>
      <c r="S4999" s="29">
        <v>2.6734000000000001E-2</v>
      </c>
      <c r="T4999" s="29">
        <v>0.89149999999999996</v>
      </c>
      <c r="U4999" s="29">
        <v>0.10989</v>
      </c>
      <c r="V4999" s="29">
        <v>0.46660000000000001</v>
      </c>
    </row>
    <row r="5000" spans="1:22" ht="14.25" customHeight="1" x14ac:dyDescent="0.3">
      <c r="A5000" s="57">
        <v>38943</v>
      </c>
      <c r="B5000" s="29">
        <v>16008</v>
      </c>
      <c r="C5000" s="29">
        <v>15970</v>
      </c>
      <c r="D5000" s="29">
        <v>85.67</v>
      </c>
      <c r="E5000" s="29">
        <v>116.71</v>
      </c>
      <c r="F5000" s="29">
        <v>1.2714000000000001</v>
      </c>
      <c r="G5000" s="29">
        <v>8.5679999999999992E-3</v>
      </c>
      <c r="H5000" s="29">
        <v>0.12511</v>
      </c>
      <c r="I5000" s="29"/>
      <c r="J5000" s="29">
        <v>1.8876999999999999</v>
      </c>
      <c r="K5000" s="29">
        <v>3.0544999999999999E-2</v>
      </c>
      <c r="L5000" s="29">
        <v>0.2717</v>
      </c>
      <c r="M5000" s="29">
        <v>0.10353999999999999</v>
      </c>
      <c r="N5000" s="29">
        <v>1.435E-2</v>
      </c>
      <c r="O5000" s="29">
        <v>0.96199999999999997</v>
      </c>
      <c r="P5000" s="29">
        <v>1.6516999999999999</v>
      </c>
      <c r="Q5000" s="29">
        <v>1.9472E-2</v>
      </c>
      <c r="R5000" s="29">
        <v>2.1474E-2</v>
      </c>
      <c r="S5000" s="29">
        <v>2.6748999999999998E-2</v>
      </c>
      <c r="T5000" s="29">
        <v>0.88719999999999999</v>
      </c>
      <c r="U5000" s="29">
        <v>0.10996300000000001</v>
      </c>
      <c r="V5000" s="29">
        <v>0.46229999999999999</v>
      </c>
    </row>
    <row r="5001" spans="1:22" ht="14.25" customHeight="1" x14ac:dyDescent="0.3">
      <c r="A5001" s="57">
        <v>38940</v>
      </c>
      <c r="B5001" s="29">
        <v>16002</v>
      </c>
      <c r="C5001" s="29">
        <v>15967</v>
      </c>
      <c r="D5001" s="29">
        <v>85.49</v>
      </c>
      <c r="E5001" s="29">
        <v>116.31</v>
      </c>
      <c r="F5001" s="29">
        <v>1.2721</v>
      </c>
      <c r="G5001" s="29">
        <v>8.5979999999999997E-3</v>
      </c>
      <c r="H5001" s="29">
        <v>0.12537999999999999</v>
      </c>
      <c r="I5001" s="29"/>
      <c r="J5001" s="29">
        <v>1.8897999999999999</v>
      </c>
      <c r="K5001" s="29">
        <v>3.0609999999999998E-2</v>
      </c>
      <c r="L5001" s="29">
        <v>0.27229999999999999</v>
      </c>
      <c r="M5001" s="29">
        <v>0.104</v>
      </c>
      <c r="N5001" s="29">
        <v>1.434E-2</v>
      </c>
      <c r="O5001" s="29">
        <v>0.96199999999999997</v>
      </c>
      <c r="P5001" s="29">
        <v>1.6580999999999999</v>
      </c>
      <c r="Q5001" s="29">
        <v>1.9518000000000001E-2</v>
      </c>
      <c r="R5001" s="29">
        <v>2.1496000000000001E-2</v>
      </c>
      <c r="S5001" s="29">
        <v>2.6734000000000001E-2</v>
      </c>
      <c r="T5001" s="29">
        <v>0.88900000000000001</v>
      </c>
      <c r="U5001" s="29">
        <v>0.110217</v>
      </c>
      <c r="V5001" s="29">
        <v>0.46179999999999999</v>
      </c>
    </row>
    <row r="5002" spans="1:22" ht="14.25" customHeight="1" x14ac:dyDescent="0.3">
      <c r="A5002" s="57">
        <v>38939</v>
      </c>
      <c r="B5002" s="29">
        <v>16010</v>
      </c>
      <c r="C5002" s="29">
        <v>15972</v>
      </c>
      <c r="D5002" s="29">
        <v>85.12</v>
      </c>
      <c r="E5002" s="29">
        <v>115.26</v>
      </c>
      <c r="F5002" s="29">
        <v>1.2794000000000001</v>
      </c>
      <c r="G5002" s="29">
        <v>8.6759999999999997E-3</v>
      </c>
      <c r="H5002" s="29">
        <v>0.12545000000000001</v>
      </c>
      <c r="I5002" s="29"/>
      <c r="J5002" s="29">
        <v>1.8933</v>
      </c>
      <c r="K5002" s="29">
        <v>3.0693999999999999E-2</v>
      </c>
      <c r="L5002" s="29">
        <v>0.27289999999999998</v>
      </c>
      <c r="M5002" s="29">
        <v>0.10440000000000001</v>
      </c>
      <c r="N5002" s="29">
        <v>1.434E-2</v>
      </c>
      <c r="O5002" s="29">
        <v>0.96199999999999997</v>
      </c>
      <c r="P5002" s="29">
        <v>1.6580999999999999</v>
      </c>
      <c r="Q5002" s="29">
        <v>1.9494999999999998E-2</v>
      </c>
      <c r="R5002" s="29">
        <v>2.1534999999999999E-2</v>
      </c>
      <c r="S5002" s="29">
        <v>2.6674E-2</v>
      </c>
      <c r="T5002" s="29">
        <v>0.88690000000000002</v>
      </c>
      <c r="U5002" s="29">
        <v>0.110193</v>
      </c>
      <c r="V5002" s="29">
        <v>0.4637</v>
      </c>
    </row>
    <row r="5003" spans="1:22" ht="14.25" customHeight="1" x14ac:dyDescent="0.3">
      <c r="A5003" s="57">
        <v>38938</v>
      </c>
      <c r="B5003" s="29">
        <v>16015</v>
      </c>
      <c r="C5003" s="29">
        <v>15969</v>
      </c>
      <c r="D5003" s="29">
        <v>84.71</v>
      </c>
      <c r="E5003" s="29">
        <v>115.33</v>
      </c>
      <c r="F5003" s="29">
        <v>1.2861</v>
      </c>
      <c r="G5003" s="29">
        <v>8.6709999999999999E-3</v>
      </c>
      <c r="H5003" s="29">
        <v>0.12536</v>
      </c>
      <c r="I5003" s="29"/>
      <c r="J5003" s="29">
        <v>1.9046000000000001</v>
      </c>
      <c r="K5003" s="29">
        <v>3.0516000000000001E-2</v>
      </c>
      <c r="L5003" s="29">
        <v>0.27279999999999999</v>
      </c>
      <c r="M5003" s="29">
        <v>0.10423</v>
      </c>
      <c r="N5003" s="29">
        <v>1.434E-2</v>
      </c>
      <c r="O5003" s="29">
        <v>0.96099999999999997</v>
      </c>
      <c r="P5003" s="29">
        <v>1.6597500000000001</v>
      </c>
      <c r="Q5003" s="29">
        <v>1.9438E-2</v>
      </c>
      <c r="R5003" s="29">
        <v>2.1520000000000001E-2</v>
      </c>
      <c r="S5003" s="29">
        <v>2.6603000000000002E-2</v>
      </c>
      <c r="T5003" s="29">
        <v>0.89249999999999996</v>
      </c>
      <c r="U5003" s="29">
        <v>0.110011</v>
      </c>
      <c r="V5003" s="29">
        <v>0.4617</v>
      </c>
    </row>
    <row r="5004" spans="1:22" ht="14.25" customHeight="1" x14ac:dyDescent="0.3">
      <c r="A5004" s="57">
        <v>38937</v>
      </c>
      <c r="B5004" s="29">
        <v>16015</v>
      </c>
      <c r="C5004" s="29">
        <v>15973</v>
      </c>
      <c r="D5004" s="29">
        <v>84.83</v>
      </c>
      <c r="E5004" s="29">
        <v>115.31</v>
      </c>
      <c r="F5004" s="29">
        <v>1.2833000000000001</v>
      </c>
      <c r="G5004" s="29">
        <v>8.6730000000000002E-3</v>
      </c>
      <c r="H5004" s="29">
        <v>0.12542</v>
      </c>
      <c r="I5004" s="29"/>
      <c r="J5004" s="29">
        <v>1.9076</v>
      </c>
      <c r="K5004" s="29">
        <v>3.0454999999999999E-2</v>
      </c>
      <c r="L5004" s="29">
        <v>0.27289999999999998</v>
      </c>
      <c r="M5004" s="29">
        <v>0.10378999999999999</v>
      </c>
      <c r="N5004" s="29">
        <v>1.4330000000000001E-2</v>
      </c>
      <c r="O5004" s="29">
        <v>0.96099999999999997</v>
      </c>
      <c r="P5004" s="29">
        <v>1.6580999999999999</v>
      </c>
      <c r="Q5004" s="29">
        <v>1.9494999999999998E-2</v>
      </c>
      <c r="R5004" s="29">
        <v>2.1493999999999999E-2</v>
      </c>
      <c r="S5004" s="29">
        <v>2.6582000000000001E-2</v>
      </c>
      <c r="T5004" s="29">
        <v>0.89</v>
      </c>
      <c r="U5004" s="29">
        <v>0.10995099999999999</v>
      </c>
      <c r="V5004" s="29">
        <v>0.46079999999999999</v>
      </c>
    </row>
    <row r="5005" spans="1:22" ht="14.25" customHeight="1" x14ac:dyDescent="0.3">
      <c r="A5005" s="57">
        <v>38936</v>
      </c>
      <c r="B5005" s="29">
        <v>16016</v>
      </c>
      <c r="C5005" s="29">
        <v>15980</v>
      </c>
      <c r="D5005" s="29">
        <v>84.74</v>
      </c>
      <c r="E5005" s="29">
        <v>115.14</v>
      </c>
      <c r="F5005" s="29">
        <v>1.2843</v>
      </c>
      <c r="G5005" s="29">
        <v>8.685E-3</v>
      </c>
      <c r="H5005" s="29">
        <v>0.12548999999999999</v>
      </c>
      <c r="I5005" s="29"/>
      <c r="J5005" s="29">
        <v>1.9073</v>
      </c>
      <c r="K5005" s="29">
        <v>3.0485000000000002E-2</v>
      </c>
      <c r="L5005" s="29">
        <v>0.27289999999999998</v>
      </c>
      <c r="M5005" s="29">
        <v>0.10389</v>
      </c>
      <c r="N5005" s="29">
        <v>1.434E-2</v>
      </c>
      <c r="O5005" s="29">
        <v>0.96099999999999997</v>
      </c>
      <c r="P5005" s="29">
        <v>1.6580999999999999</v>
      </c>
      <c r="Q5005" s="29">
        <v>1.9438E-2</v>
      </c>
      <c r="R5005" s="29">
        <v>2.1475000000000001E-2</v>
      </c>
      <c r="S5005" s="29">
        <v>2.6511E-2</v>
      </c>
      <c r="T5005" s="29">
        <v>0.89329999999999998</v>
      </c>
      <c r="U5005" s="29">
        <v>0.11022899999999999</v>
      </c>
      <c r="V5005" s="29">
        <v>0.45739999999999997</v>
      </c>
    </row>
    <row r="5006" spans="1:22" ht="14.25" customHeight="1" x14ac:dyDescent="0.3">
      <c r="A5006" s="57">
        <v>38933</v>
      </c>
      <c r="B5006" s="29">
        <v>16006</v>
      </c>
      <c r="C5006" s="29">
        <v>15974</v>
      </c>
      <c r="D5006" s="29">
        <v>84.58</v>
      </c>
      <c r="E5006" s="29">
        <v>114.44</v>
      </c>
      <c r="F5006" s="29">
        <v>1.2874000000000001</v>
      </c>
      <c r="G5006" s="29">
        <v>8.7379999999999992E-3</v>
      </c>
      <c r="H5006" s="29">
        <v>0.12533</v>
      </c>
      <c r="I5006" s="29"/>
      <c r="J5006" s="29">
        <v>1.9078999999999999</v>
      </c>
      <c r="K5006" s="29">
        <v>3.0421E-2</v>
      </c>
      <c r="L5006" s="29">
        <v>0.27189999999999998</v>
      </c>
      <c r="M5006" s="29">
        <v>0.10365000000000001</v>
      </c>
      <c r="N5006" s="29">
        <v>1.4330000000000001E-2</v>
      </c>
      <c r="O5006" s="29">
        <v>0.96099999999999997</v>
      </c>
      <c r="P5006" s="29">
        <v>1.6582399999999999</v>
      </c>
      <c r="Q5006" s="29">
        <v>1.9399E-2</v>
      </c>
      <c r="R5006" s="29">
        <v>2.1475999999999999E-2</v>
      </c>
      <c r="S5006" s="29">
        <v>2.6459E-2</v>
      </c>
      <c r="T5006" s="29">
        <v>0.8871</v>
      </c>
      <c r="U5006" s="29">
        <v>0.110029</v>
      </c>
      <c r="V5006" s="29">
        <v>0.45839999999999997</v>
      </c>
    </row>
    <row r="5007" spans="1:22" ht="14.25" customHeight="1" x14ac:dyDescent="0.3">
      <c r="A5007" s="57">
        <v>38932</v>
      </c>
      <c r="B5007" s="29">
        <v>16009</v>
      </c>
      <c r="C5007" s="29">
        <v>15976</v>
      </c>
      <c r="D5007" s="29">
        <v>85.04</v>
      </c>
      <c r="E5007" s="29">
        <v>115.01</v>
      </c>
      <c r="F5007" s="29">
        <v>1.2803</v>
      </c>
      <c r="G5007" s="29">
        <v>8.6949999999999996E-3</v>
      </c>
      <c r="H5007" s="29">
        <v>0.12536</v>
      </c>
      <c r="I5007" s="29"/>
      <c r="J5007" s="29">
        <v>1.8876999999999999</v>
      </c>
      <c r="K5007" s="29">
        <v>3.0433000000000002E-2</v>
      </c>
      <c r="L5007" s="29">
        <v>0.27139999999999997</v>
      </c>
      <c r="M5007" s="29">
        <v>0.10356</v>
      </c>
      <c r="N5007" s="29">
        <v>1.4330000000000001E-2</v>
      </c>
      <c r="O5007" s="29">
        <v>0.96099999999999997</v>
      </c>
      <c r="P5007" s="29">
        <v>1.6580999999999999</v>
      </c>
      <c r="Q5007" s="29">
        <v>1.9355000000000001E-2</v>
      </c>
      <c r="R5007" s="29">
        <v>2.1479999999999999E-2</v>
      </c>
      <c r="S5007" s="29">
        <v>2.6384999999999999E-2</v>
      </c>
      <c r="T5007" s="29">
        <v>0.88859999999999995</v>
      </c>
      <c r="U5007" s="29">
        <v>0.109818</v>
      </c>
      <c r="V5007" s="29">
        <v>0.45939999999999998</v>
      </c>
    </row>
    <row r="5008" spans="1:22" ht="14.25" customHeight="1" x14ac:dyDescent="0.3">
      <c r="A5008" s="57">
        <v>38931</v>
      </c>
      <c r="B5008" s="29">
        <v>16010</v>
      </c>
      <c r="C5008" s="29">
        <v>15971</v>
      </c>
      <c r="D5008" s="29">
        <v>85.18</v>
      </c>
      <c r="E5008" s="29">
        <v>114.67</v>
      </c>
      <c r="F5008" s="29">
        <v>1.2786999999999999</v>
      </c>
      <c r="G5008" s="29">
        <v>8.7209999999999996E-3</v>
      </c>
      <c r="H5008" s="29">
        <v>0.12544</v>
      </c>
      <c r="I5008" s="29"/>
      <c r="J5008" s="29">
        <v>1.8771</v>
      </c>
      <c r="K5008" s="29">
        <v>3.0432000000000001E-2</v>
      </c>
      <c r="L5008" s="29">
        <v>0.27189999999999998</v>
      </c>
      <c r="M5008" s="29">
        <v>0.10391</v>
      </c>
      <c r="N5008" s="29">
        <v>1.4330000000000001E-2</v>
      </c>
      <c r="O5008" s="29">
        <v>0.96099999999999997</v>
      </c>
      <c r="P5008" s="29">
        <v>1.65838</v>
      </c>
      <c r="Q5008" s="29">
        <v>1.9372E-2</v>
      </c>
      <c r="R5008" s="29">
        <v>2.1412E-2</v>
      </c>
      <c r="S5008" s="29">
        <v>2.6380000000000001E-2</v>
      </c>
      <c r="T5008" s="29">
        <v>0.88739999999999997</v>
      </c>
      <c r="U5008" s="29">
        <v>0.109751</v>
      </c>
      <c r="V5008" s="29">
        <v>0.45779999999999998</v>
      </c>
    </row>
    <row r="5009" spans="1:22" ht="14.25" customHeight="1" x14ac:dyDescent="0.3">
      <c r="A5009" s="57">
        <v>38930</v>
      </c>
      <c r="B5009" s="29">
        <v>16008</v>
      </c>
      <c r="C5009" s="29">
        <v>15973</v>
      </c>
      <c r="D5009" s="29">
        <v>85.01</v>
      </c>
      <c r="E5009" s="29">
        <v>114.57</v>
      </c>
      <c r="F5009" s="29">
        <v>1.2826</v>
      </c>
      <c r="G5009" s="29">
        <v>8.7290000000000006E-3</v>
      </c>
      <c r="H5009" s="29">
        <v>0.12540000000000001</v>
      </c>
      <c r="I5009" s="29"/>
      <c r="J5009" s="29">
        <v>1.8762000000000001</v>
      </c>
      <c r="K5009" s="29">
        <v>3.0478000000000002E-2</v>
      </c>
      <c r="L5009" s="29">
        <v>0.27229999999999999</v>
      </c>
      <c r="M5009" s="29">
        <v>0.10462</v>
      </c>
      <c r="N5009" s="29">
        <v>1.4330000000000001E-2</v>
      </c>
      <c r="O5009" s="29">
        <v>0.96099999999999997</v>
      </c>
      <c r="P5009" s="29">
        <v>1.6592</v>
      </c>
      <c r="Q5009" s="29">
        <v>1.9390999999999999E-2</v>
      </c>
      <c r="R5009" s="29">
        <v>2.1451000000000001E-2</v>
      </c>
      <c r="S5009" s="29">
        <v>2.6402999999999999E-2</v>
      </c>
      <c r="T5009" s="29">
        <v>0.88449999999999995</v>
      </c>
      <c r="U5009" s="29">
        <v>0.109782</v>
      </c>
      <c r="V5009" s="29">
        <v>0.45660000000000001</v>
      </c>
    </row>
    <row r="5010" spans="1:22" ht="14.25" customHeight="1" x14ac:dyDescent="0.3">
      <c r="A5010" s="57">
        <v>38929</v>
      </c>
      <c r="B5010" s="29">
        <v>16006</v>
      </c>
      <c r="C5010" s="29">
        <v>15968</v>
      </c>
      <c r="D5010" s="29">
        <v>85.3</v>
      </c>
      <c r="E5010" s="29">
        <v>114.68</v>
      </c>
      <c r="F5010" s="29">
        <v>1.2766999999999999</v>
      </c>
      <c r="G5010" s="29">
        <v>8.7200000000000003E-3</v>
      </c>
      <c r="H5010" s="29">
        <v>0.12548999999999999</v>
      </c>
      <c r="I5010" s="29"/>
      <c r="J5010" s="29">
        <v>1.8676999999999999</v>
      </c>
      <c r="K5010" s="29">
        <v>3.0530000000000002E-2</v>
      </c>
      <c r="L5010" s="29">
        <v>0.27329999999999999</v>
      </c>
      <c r="M5010" s="29">
        <v>0.1047</v>
      </c>
      <c r="N5010" s="29">
        <v>1.434E-2</v>
      </c>
      <c r="O5010" s="29">
        <v>0.96099999999999997</v>
      </c>
      <c r="P5010" s="29">
        <v>1.65686</v>
      </c>
      <c r="Q5010" s="29">
        <v>1.9418999999999999E-2</v>
      </c>
      <c r="R5010" s="29">
        <v>2.1486999999999999E-2</v>
      </c>
      <c r="S5010" s="29">
        <v>2.6381999999999999E-2</v>
      </c>
      <c r="T5010" s="29">
        <v>0.88390000000000002</v>
      </c>
      <c r="U5010" s="29">
        <v>0.110072</v>
      </c>
      <c r="V5010" s="29">
        <v>0.4592</v>
      </c>
    </row>
    <row r="5011" spans="1:22" ht="14.25" customHeight="1" x14ac:dyDescent="0.3">
      <c r="A5011" s="57">
        <v>38926</v>
      </c>
      <c r="B5011" s="29">
        <v>16005</v>
      </c>
      <c r="C5011" s="29">
        <v>15963</v>
      </c>
      <c r="D5011" s="29">
        <v>85.38</v>
      </c>
      <c r="E5011" s="29">
        <v>114.65</v>
      </c>
      <c r="F5011" s="29">
        <v>1.2759</v>
      </c>
      <c r="G5011" s="29">
        <v>8.7220000000000006E-3</v>
      </c>
      <c r="H5011" s="29">
        <v>0.12533</v>
      </c>
      <c r="I5011" s="29"/>
      <c r="J5011" s="29">
        <v>1.8635999999999999</v>
      </c>
      <c r="K5011" s="29">
        <v>3.0495000000000001E-2</v>
      </c>
      <c r="L5011" s="29">
        <v>0.27260000000000001</v>
      </c>
      <c r="M5011" s="29">
        <v>0.10483000000000001</v>
      </c>
      <c r="N5011" s="29">
        <v>1.434E-2</v>
      </c>
      <c r="O5011" s="29">
        <v>0.96099999999999997</v>
      </c>
      <c r="P5011" s="29">
        <v>1.65893</v>
      </c>
      <c r="Q5011" s="29">
        <v>1.9400000000000001E-2</v>
      </c>
      <c r="R5011" s="29">
        <v>2.1416000000000001E-2</v>
      </c>
      <c r="S5011" s="29">
        <v>2.6395999999999999E-2</v>
      </c>
      <c r="T5011" s="29">
        <v>0.88370000000000004</v>
      </c>
      <c r="U5011" s="29">
        <v>0.10989</v>
      </c>
      <c r="V5011" s="29">
        <v>0.45590000000000003</v>
      </c>
    </row>
    <row r="5012" spans="1:22" ht="14.25" customHeight="1" x14ac:dyDescent="0.3">
      <c r="A5012" s="57">
        <v>38925</v>
      </c>
      <c r="B5012" s="29">
        <v>16004</v>
      </c>
      <c r="C5012" s="29">
        <v>15965</v>
      </c>
      <c r="D5012" s="29">
        <v>85.84</v>
      </c>
      <c r="E5012" s="29">
        <v>115.78</v>
      </c>
      <c r="F5012" s="29">
        <v>1.2698</v>
      </c>
      <c r="G5012" s="29">
        <v>8.6370000000000006E-3</v>
      </c>
      <c r="H5012" s="29">
        <v>0.12540000000000001</v>
      </c>
      <c r="I5012" s="29"/>
      <c r="J5012" s="29">
        <v>1.8572</v>
      </c>
      <c r="K5012" s="29">
        <v>3.0530000000000002E-2</v>
      </c>
      <c r="L5012" s="29">
        <v>0.27210000000000001</v>
      </c>
      <c r="M5012" s="29">
        <v>0.10503999999999999</v>
      </c>
      <c r="N5012" s="29">
        <v>1.434E-2</v>
      </c>
      <c r="O5012" s="29">
        <v>0.96199999999999997</v>
      </c>
      <c r="P5012" s="29">
        <v>1.65865</v>
      </c>
      <c r="Q5012" s="29">
        <v>1.9401000000000002E-2</v>
      </c>
      <c r="R5012" s="29">
        <v>2.145E-2</v>
      </c>
      <c r="S5012" s="29">
        <v>2.6459E-2</v>
      </c>
      <c r="T5012" s="29">
        <v>0.88080000000000003</v>
      </c>
      <c r="U5012" s="29">
        <v>0.110314</v>
      </c>
      <c r="V5012" s="29">
        <v>0.45619999999999999</v>
      </c>
    </row>
    <row r="5013" spans="1:22" ht="14.25" customHeight="1" x14ac:dyDescent="0.3">
      <c r="A5013" s="57">
        <v>38924</v>
      </c>
      <c r="B5013" s="29">
        <v>16001</v>
      </c>
      <c r="C5013" s="29">
        <v>15961</v>
      </c>
      <c r="D5013" s="29">
        <v>85.86</v>
      </c>
      <c r="E5013" s="29">
        <v>116.27</v>
      </c>
      <c r="F5013" s="29">
        <v>1.2718</v>
      </c>
      <c r="G5013" s="29">
        <v>8.6009999999999993E-3</v>
      </c>
      <c r="H5013" s="29">
        <v>0.12523999999999999</v>
      </c>
      <c r="I5013" s="29"/>
      <c r="J5013" s="29">
        <v>1.8544</v>
      </c>
      <c r="K5013" s="29">
        <v>3.0442E-2</v>
      </c>
      <c r="L5013" s="29">
        <v>0.27160000000000001</v>
      </c>
      <c r="M5013" s="29">
        <v>0.10475</v>
      </c>
      <c r="N5013" s="29">
        <v>1.4330000000000001E-2</v>
      </c>
      <c r="O5013" s="29">
        <v>0.96099999999999997</v>
      </c>
      <c r="P5013" s="29">
        <v>1.65659</v>
      </c>
      <c r="Q5013" s="29">
        <v>1.9327E-2</v>
      </c>
      <c r="R5013" s="29">
        <v>2.1361000000000002E-2</v>
      </c>
      <c r="S5013" s="29">
        <v>2.6345E-2</v>
      </c>
      <c r="T5013" s="29">
        <v>0.88129999999999997</v>
      </c>
      <c r="U5013" s="29">
        <v>0.10983</v>
      </c>
      <c r="V5013" s="29">
        <v>0.45550000000000002</v>
      </c>
    </row>
    <row r="5014" spans="1:22" ht="14.25" customHeight="1" x14ac:dyDescent="0.3">
      <c r="A5014" s="57">
        <v>38923</v>
      </c>
      <c r="B5014" s="29">
        <v>16001</v>
      </c>
      <c r="C5014" s="29">
        <v>15957</v>
      </c>
      <c r="D5014" s="29">
        <v>86.64</v>
      </c>
      <c r="E5014" s="29">
        <v>117.24</v>
      </c>
      <c r="F5014" s="29">
        <v>1.2577</v>
      </c>
      <c r="G5014" s="29">
        <v>8.5299999999999994E-3</v>
      </c>
      <c r="H5014" s="29">
        <v>0.12520000000000001</v>
      </c>
      <c r="I5014" s="29"/>
      <c r="J5014" s="29">
        <v>1.8391999999999999</v>
      </c>
      <c r="K5014" s="29">
        <v>3.0498000000000001E-2</v>
      </c>
      <c r="L5014" s="29">
        <v>0.27139999999999997</v>
      </c>
      <c r="M5014" s="29">
        <v>0.10503999999999999</v>
      </c>
      <c r="N5014" s="29">
        <v>1.4330000000000001E-2</v>
      </c>
      <c r="O5014" s="29">
        <v>0.96099999999999997</v>
      </c>
      <c r="P5014" s="29">
        <v>1.65865</v>
      </c>
      <c r="Q5014" s="29">
        <v>1.9286000000000001E-2</v>
      </c>
      <c r="R5014" s="29">
        <v>2.1360000000000001E-2</v>
      </c>
      <c r="S5014" s="29">
        <v>2.6291999999999999E-2</v>
      </c>
      <c r="T5014" s="29">
        <v>0.87590000000000001</v>
      </c>
      <c r="U5014" s="29">
        <v>0.10929</v>
      </c>
      <c r="V5014" s="29">
        <v>0.45440000000000003</v>
      </c>
    </row>
    <row r="5015" spans="1:22" ht="14.25" customHeight="1" x14ac:dyDescent="0.3">
      <c r="A5015" s="57">
        <v>38922</v>
      </c>
      <c r="B5015" s="29">
        <v>16001</v>
      </c>
      <c r="C5015" s="29">
        <v>15962</v>
      </c>
      <c r="D5015" s="29">
        <v>86.34</v>
      </c>
      <c r="E5015" s="29">
        <v>116.68</v>
      </c>
      <c r="F5015" s="29">
        <v>1.2635000000000001</v>
      </c>
      <c r="G5015" s="29">
        <v>8.5710000000000005E-3</v>
      </c>
      <c r="H5015" s="29">
        <v>0.12519</v>
      </c>
      <c r="I5015" s="29"/>
      <c r="J5015" s="29">
        <v>1.8512999999999999</v>
      </c>
      <c r="K5015" s="29">
        <v>3.0447999999999999E-2</v>
      </c>
      <c r="L5015" s="29">
        <v>0.27050000000000002</v>
      </c>
      <c r="M5015" s="29">
        <v>0.10508000000000001</v>
      </c>
      <c r="N5015" s="29">
        <v>1.4330000000000001E-2</v>
      </c>
      <c r="O5015" s="29">
        <v>0.96099999999999997</v>
      </c>
      <c r="P5015" s="29">
        <v>1.65879</v>
      </c>
      <c r="Q5015" s="29">
        <v>1.9192000000000001E-2</v>
      </c>
      <c r="R5015" s="29">
        <v>2.1309000000000002E-2</v>
      </c>
      <c r="S5015" s="29">
        <v>2.6322999999999999E-2</v>
      </c>
      <c r="T5015" s="29">
        <v>0.87619999999999998</v>
      </c>
      <c r="U5015" s="29">
        <v>0.108944</v>
      </c>
      <c r="V5015" s="29">
        <v>0.45700000000000002</v>
      </c>
    </row>
    <row r="5016" spans="1:22" ht="14.25" customHeight="1" x14ac:dyDescent="0.3">
      <c r="A5016" s="57">
        <v>38919</v>
      </c>
      <c r="B5016" s="29">
        <v>15997</v>
      </c>
      <c r="C5016" s="29">
        <v>15958</v>
      </c>
      <c r="D5016" s="29">
        <v>85.93</v>
      </c>
      <c r="E5016" s="29">
        <v>116.17</v>
      </c>
      <c r="F5016" s="29">
        <v>1.2695000000000001</v>
      </c>
      <c r="G5016" s="29">
        <v>8.6079999999999993E-3</v>
      </c>
      <c r="H5016" s="29">
        <v>0.12515999999999999</v>
      </c>
      <c r="I5016" s="29"/>
      <c r="J5016" s="29">
        <v>1.8583000000000001</v>
      </c>
      <c r="K5016" s="29">
        <v>3.0533000000000001E-2</v>
      </c>
      <c r="L5016" s="29">
        <v>0.2717</v>
      </c>
      <c r="M5016" s="29">
        <v>0.10526000000000001</v>
      </c>
      <c r="N5016" s="29">
        <v>1.4330000000000001E-2</v>
      </c>
      <c r="O5016" s="29">
        <v>0.96099999999999997</v>
      </c>
      <c r="P5016" s="29">
        <v>1.65741</v>
      </c>
      <c r="Q5016" s="29">
        <v>1.9193999999999999E-2</v>
      </c>
      <c r="R5016" s="29">
        <v>2.1382999999999999E-2</v>
      </c>
      <c r="S5016" s="29">
        <v>2.6328000000000001E-2</v>
      </c>
      <c r="T5016" s="29">
        <v>0.87880000000000003</v>
      </c>
      <c r="U5016" s="29">
        <v>0.109385</v>
      </c>
      <c r="V5016" s="29">
        <v>0.45469999999999999</v>
      </c>
    </row>
    <row r="5017" spans="1:22" ht="14.25" customHeight="1" x14ac:dyDescent="0.3">
      <c r="A5017" s="57">
        <v>38918</v>
      </c>
      <c r="B5017" s="29">
        <v>16002</v>
      </c>
      <c r="C5017" s="29">
        <v>15963</v>
      </c>
      <c r="D5017" s="29">
        <v>86.22</v>
      </c>
      <c r="E5017" s="29">
        <v>117.05</v>
      </c>
      <c r="F5017" s="29">
        <v>1.2627999999999999</v>
      </c>
      <c r="G5017" s="29">
        <v>8.5439999999999995E-3</v>
      </c>
      <c r="H5017" s="29">
        <v>0.12512999999999999</v>
      </c>
      <c r="I5017" s="29"/>
      <c r="J5017" s="29">
        <v>1.8487</v>
      </c>
      <c r="K5017" s="29">
        <v>3.0536000000000001E-2</v>
      </c>
      <c r="L5017" s="29">
        <v>0.27189999999999998</v>
      </c>
      <c r="M5017" s="29">
        <v>0.10505</v>
      </c>
      <c r="N5017" s="29">
        <v>1.4330000000000001E-2</v>
      </c>
      <c r="O5017" s="29">
        <v>0.96099999999999997</v>
      </c>
      <c r="P5017" s="29">
        <v>1.65838</v>
      </c>
      <c r="Q5017" s="29">
        <v>1.9139E-2</v>
      </c>
      <c r="R5017" s="29">
        <v>2.137E-2</v>
      </c>
      <c r="S5017" s="29">
        <v>2.6301999999999999E-2</v>
      </c>
      <c r="T5017" s="29">
        <v>0.88280000000000003</v>
      </c>
      <c r="U5017" s="29">
        <v>0.10910499999999999</v>
      </c>
      <c r="V5017" s="29">
        <v>0.45639999999999997</v>
      </c>
    </row>
    <row r="5018" spans="1:22" ht="14.25" customHeight="1" x14ac:dyDescent="0.3">
      <c r="A5018" s="57">
        <v>38917</v>
      </c>
      <c r="B5018" s="29">
        <v>15998</v>
      </c>
      <c r="C5018" s="29">
        <v>15959</v>
      </c>
      <c r="D5018" s="29">
        <v>86.52</v>
      </c>
      <c r="E5018" s="29">
        <v>116.88</v>
      </c>
      <c r="F5018" s="29">
        <v>1.2585999999999999</v>
      </c>
      <c r="G5018" s="29">
        <v>8.5559999999999994E-3</v>
      </c>
      <c r="H5018" s="29">
        <v>0.12496</v>
      </c>
      <c r="I5018" s="29"/>
      <c r="J5018" s="29">
        <v>1.8418000000000001</v>
      </c>
      <c r="K5018" s="29">
        <v>3.0394999999999998E-2</v>
      </c>
      <c r="L5018" s="29">
        <v>0.27039999999999997</v>
      </c>
      <c r="M5018" s="29">
        <v>0.10440000000000001</v>
      </c>
      <c r="N5018" s="29">
        <v>1.4330000000000001E-2</v>
      </c>
      <c r="O5018" s="29">
        <v>0.96099999999999997</v>
      </c>
      <c r="P5018" s="29">
        <v>1.65906</v>
      </c>
      <c r="Q5018" s="29">
        <v>1.8983E-2</v>
      </c>
      <c r="R5018" s="29">
        <v>2.1273E-2</v>
      </c>
      <c r="S5018" s="29">
        <v>2.6254E-2</v>
      </c>
      <c r="T5018" s="29">
        <v>0.88119999999999998</v>
      </c>
      <c r="U5018" s="29">
        <v>0.107991</v>
      </c>
      <c r="V5018" s="29">
        <v>0.45800000000000002</v>
      </c>
    </row>
    <row r="5019" spans="1:22" ht="14.25" customHeight="1" x14ac:dyDescent="0.3">
      <c r="A5019" s="57">
        <v>38916</v>
      </c>
      <c r="B5019" s="29">
        <v>16004</v>
      </c>
      <c r="C5019" s="29">
        <v>15965</v>
      </c>
      <c r="D5019" s="29">
        <v>87.01</v>
      </c>
      <c r="E5019" s="29">
        <v>117.32</v>
      </c>
      <c r="F5019" s="29">
        <v>1.2504999999999999</v>
      </c>
      <c r="G5019" s="29">
        <v>8.5240000000000003E-3</v>
      </c>
      <c r="H5019" s="29">
        <v>0.12497999999999999</v>
      </c>
      <c r="I5019" s="29"/>
      <c r="J5019" s="29">
        <v>1.8261000000000001</v>
      </c>
      <c r="K5019" s="29">
        <v>3.0446999999999998E-2</v>
      </c>
      <c r="L5019" s="29">
        <v>0.2717</v>
      </c>
      <c r="M5019" s="29">
        <v>0.10428</v>
      </c>
      <c r="N5019" s="29">
        <v>1.434E-2</v>
      </c>
      <c r="O5019" s="29">
        <v>0.96099999999999997</v>
      </c>
      <c r="P5019" s="29">
        <v>1.6585099999999999</v>
      </c>
      <c r="Q5019" s="29">
        <v>1.899E-2</v>
      </c>
      <c r="R5019" s="29">
        <v>2.1409000000000001E-2</v>
      </c>
      <c r="S5019" s="29">
        <v>2.6185E-2</v>
      </c>
      <c r="T5019" s="29">
        <v>0.87970000000000004</v>
      </c>
      <c r="U5019" s="29">
        <v>0.108278</v>
      </c>
      <c r="V5019" s="29">
        <v>0.45639999999999997</v>
      </c>
    </row>
    <row r="5020" spans="1:22" ht="14.25" customHeight="1" x14ac:dyDescent="0.3">
      <c r="A5020" s="57">
        <v>38915</v>
      </c>
      <c r="B5020" s="29">
        <v>16002</v>
      </c>
      <c r="C5020" s="29">
        <v>15961</v>
      </c>
      <c r="D5020" s="29">
        <v>87.02</v>
      </c>
      <c r="E5020" s="29">
        <v>117.24</v>
      </c>
      <c r="F5020" s="29">
        <v>1.2518</v>
      </c>
      <c r="G5020" s="29">
        <v>8.5299999999999994E-3</v>
      </c>
      <c r="H5020" s="29">
        <v>0.12493</v>
      </c>
      <c r="I5020" s="29"/>
      <c r="J5020" s="29">
        <v>1.8184</v>
      </c>
      <c r="K5020" s="29">
        <v>3.0435E-2</v>
      </c>
      <c r="L5020" s="29">
        <v>0.27089999999999997</v>
      </c>
      <c r="M5020" s="29">
        <v>0.10485</v>
      </c>
      <c r="N5020" s="29">
        <v>1.4330000000000001E-2</v>
      </c>
      <c r="O5020" s="29">
        <v>0.96099999999999997</v>
      </c>
      <c r="P5020" s="29">
        <v>1.65893</v>
      </c>
      <c r="Q5020" s="29">
        <v>1.8964999999999999E-2</v>
      </c>
      <c r="R5020" s="29">
        <v>2.1385999999999999E-2</v>
      </c>
      <c r="S5020" s="29">
        <v>2.6175E-2</v>
      </c>
      <c r="T5020" s="29">
        <v>0.87960000000000005</v>
      </c>
      <c r="U5020" s="29">
        <v>0.107596</v>
      </c>
      <c r="V5020" s="29">
        <v>0.45419999999999999</v>
      </c>
    </row>
    <row r="5021" spans="1:22" ht="14.25" customHeight="1" x14ac:dyDescent="0.3">
      <c r="A5021" s="57">
        <v>38912</v>
      </c>
      <c r="B5021" s="29">
        <v>15992</v>
      </c>
      <c r="C5021" s="29">
        <v>15954</v>
      </c>
      <c r="D5021" s="29">
        <v>86.1</v>
      </c>
      <c r="E5021" s="29">
        <v>116.11</v>
      </c>
      <c r="F5021" s="29">
        <v>1.2652000000000001</v>
      </c>
      <c r="G5021" s="29">
        <v>8.6130000000000009E-3</v>
      </c>
      <c r="H5021" s="29">
        <v>0.12503</v>
      </c>
      <c r="I5021" s="29"/>
      <c r="J5021" s="29">
        <v>1.8386</v>
      </c>
      <c r="K5021" s="29">
        <v>3.0595000000000001E-2</v>
      </c>
      <c r="L5021" s="29">
        <v>0.27229999999999999</v>
      </c>
      <c r="M5021" s="29">
        <v>0.10484</v>
      </c>
      <c r="N5021" s="29">
        <v>1.4330000000000001E-2</v>
      </c>
      <c r="O5021" s="29">
        <v>0.96099999999999997</v>
      </c>
      <c r="P5021" s="29">
        <v>1.6585099999999999</v>
      </c>
      <c r="Q5021" s="29">
        <v>1.9084E-2</v>
      </c>
      <c r="R5021" s="29">
        <v>2.1583999999999999E-2</v>
      </c>
      <c r="S5021" s="29">
        <v>2.6273999999999999E-2</v>
      </c>
      <c r="T5021" s="29">
        <v>0.88619999999999999</v>
      </c>
      <c r="U5021" s="29">
        <v>0.108696</v>
      </c>
      <c r="V5021" s="29">
        <v>0.45140000000000002</v>
      </c>
    </row>
    <row r="5022" spans="1:22" ht="14.25" customHeight="1" x14ac:dyDescent="0.3">
      <c r="A5022" s="57">
        <v>38911</v>
      </c>
      <c r="B5022" s="29">
        <v>15989</v>
      </c>
      <c r="C5022" s="29">
        <v>15950</v>
      </c>
      <c r="D5022" s="29">
        <v>85.84</v>
      </c>
      <c r="E5022" s="29">
        <v>115.4</v>
      </c>
      <c r="F5022" s="29">
        <v>1.2688999999999999</v>
      </c>
      <c r="G5022" s="29">
        <v>8.6660000000000001E-3</v>
      </c>
      <c r="H5022" s="29">
        <v>0.12512000000000001</v>
      </c>
      <c r="I5022" s="29"/>
      <c r="J5022" s="29">
        <v>1.8439000000000001</v>
      </c>
      <c r="K5022" s="29">
        <v>3.0703999999999999E-2</v>
      </c>
      <c r="L5022" s="29">
        <v>0.27300000000000002</v>
      </c>
      <c r="M5022" s="29">
        <v>0.10535</v>
      </c>
      <c r="N5022" s="29">
        <v>1.4330000000000001E-2</v>
      </c>
      <c r="O5022" s="29">
        <v>0.96199999999999997</v>
      </c>
      <c r="P5022" s="29">
        <v>1.65838</v>
      </c>
      <c r="Q5022" s="29">
        <v>1.9115E-2</v>
      </c>
      <c r="R5022" s="29">
        <v>2.1583999999999999E-2</v>
      </c>
      <c r="S5022" s="29">
        <v>2.6381999999999999E-2</v>
      </c>
      <c r="T5022" s="29">
        <v>0.88390000000000002</v>
      </c>
      <c r="U5022" s="29">
        <v>0.10983</v>
      </c>
      <c r="V5022" s="29">
        <v>0.44969999999999999</v>
      </c>
    </row>
    <row r="5023" spans="1:22" ht="14.25" customHeight="1" x14ac:dyDescent="0.3">
      <c r="A5023" s="57">
        <v>38910</v>
      </c>
      <c r="B5023" s="29">
        <v>15990</v>
      </c>
      <c r="C5023" s="29">
        <v>15953</v>
      </c>
      <c r="D5023" s="29">
        <v>85.91</v>
      </c>
      <c r="E5023" s="29">
        <v>115.52</v>
      </c>
      <c r="F5023" s="29">
        <v>1.2704</v>
      </c>
      <c r="G5023" s="29">
        <v>8.6569999999999998E-3</v>
      </c>
      <c r="H5023" s="29">
        <v>0.12512999999999999</v>
      </c>
      <c r="I5023" s="29"/>
      <c r="J5023" s="29">
        <v>1.8347</v>
      </c>
      <c r="K5023" s="29">
        <v>3.0793999999999998E-2</v>
      </c>
      <c r="L5023" s="29">
        <v>0.27339999999999998</v>
      </c>
      <c r="M5023" s="29">
        <v>0.10539999999999999</v>
      </c>
      <c r="N5023" s="29">
        <v>1.438E-2</v>
      </c>
      <c r="O5023" s="29">
        <v>0.96199999999999997</v>
      </c>
      <c r="P5023" s="29">
        <v>1.6600299999999999</v>
      </c>
      <c r="Q5023" s="29">
        <v>1.9144000000000001E-2</v>
      </c>
      <c r="R5023" s="29">
        <v>2.1631000000000001E-2</v>
      </c>
      <c r="S5023" s="29">
        <v>2.6365E-2</v>
      </c>
      <c r="T5023" s="29">
        <v>0.88170000000000004</v>
      </c>
      <c r="U5023" s="29">
        <v>0.10983</v>
      </c>
      <c r="V5023" s="29">
        <v>0.4541</v>
      </c>
    </row>
    <row r="5024" spans="1:22" ht="14.25" customHeight="1" x14ac:dyDescent="0.3">
      <c r="A5024" s="57">
        <v>38909</v>
      </c>
      <c r="B5024" s="29">
        <v>15988</v>
      </c>
      <c r="C5024" s="29">
        <v>15949</v>
      </c>
      <c r="D5024" s="29">
        <v>85.36</v>
      </c>
      <c r="E5024" s="29">
        <v>114.26</v>
      </c>
      <c r="F5024" s="29">
        <v>1.2774000000000001</v>
      </c>
      <c r="G5024" s="29">
        <v>8.7519999999999994E-3</v>
      </c>
      <c r="H5024" s="29">
        <v>0.12514</v>
      </c>
      <c r="I5024" s="29"/>
      <c r="J5024" s="29">
        <v>1.8464</v>
      </c>
      <c r="K5024" s="29">
        <v>3.0818000000000002E-2</v>
      </c>
      <c r="L5024" s="29">
        <v>0.27400000000000002</v>
      </c>
      <c r="M5024" s="29">
        <v>0.10563</v>
      </c>
      <c r="N5024" s="29">
        <v>1.436E-2</v>
      </c>
      <c r="O5024" s="29">
        <v>0.96199999999999997</v>
      </c>
      <c r="P5024" s="29">
        <v>1.65865</v>
      </c>
      <c r="Q5024" s="29">
        <v>1.9146E-2</v>
      </c>
      <c r="R5024" s="29">
        <v>2.1645999999999999E-2</v>
      </c>
      <c r="S5024" s="29">
        <v>2.6431E-2</v>
      </c>
      <c r="T5024" s="29">
        <v>0.8831</v>
      </c>
      <c r="U5024" s="29">
        <v>0.11058900000000001</v>
      </c>
      <c r="V5024" s="29">
        <v>0.45810000000000001</v>
      </c>
    </row>
    <row r="5025" spans="1:22" ht="14.25" customHeight="1" x14ac:dyDescent="0.3">
      <c r="A5025" s="57">
        <v>38908</v>
      </c>
      <c r="B5025" s="29">
        <v>15990</v>
      </c>
      <c r="C5025" s="29">
        <v>15951</v>
      </c>
      <c r="D5025" s="29">
        <v>85.5</v>
      </c>
      <c r="E5025" s="29">
        <v>114.34</v>
      </c>
      <c r="F5025" s="29">
        <v>1.2728999999999999</v>
      </c>
      <c r="G5025" s="29">
        <v>8.7460000000000003E-3</v>
      </c>
      <c r="H5025" s="29">
        <v>0.12515000000000001</v>
      </c>
      <c r="I5025" s="29"/>
      <c r="J5025" s="29">
        <v>1.8405</v>
      </c>
      <c r="K5025" s="29">
        <v>3.0921000000000001E-2</v>
      </c>
      <c r="L5025" s="29">
        <v>0.2747</v>
      </c>
      <c r="M5025" s="29">
        <v>0.10616</v>
      </c>
      <c r="N5025" s="29">
        <v>1.4330000000000001E-2</v>
      </c>
      <c r="O5025" s="29">
        <v>0.97099999999999997</v>
      </c>
      <c r="P5025" s="29">
        <v>1.65893</v>
      </c>
      <c r="Q5025" s="29">
        <v>1.9186000000000002E-2</v>
      </c>
      <c r="R5025" s="29">
        <v>2.1668E-2</v>
      </c>
      <c r="S5025" s="29">
        <v>2.6409999999999999E-2</v>
      </c>
      <c r="T5025" s="29">
        <v>0.88949999999999996</v>
      </c>
      <c r="U5025" s="29">
        <v>0.110497</v>
      </c>
      <c r="V5025" s="29">
        <v>0.45879999999999999</v>
      </c>
    </row>
    <row r="5026" spans="1:22" ht="14.25" customHeight="1" x14ac:dyDescent="0.3">
      <c r="A5026" s="57">
        <v>38905</v>
      </c>
      <c r="B5026" s="29">
        <v>15994</v>
      </c>
      <c r="C5026" s="29">
        <v>15956</v>
      </c>
      <c r="D5026" s="29">
        <v>85.01</v>
      </c>
      <c r="E5026" s="29">
        <v>114.02</v>
      </c>
      <c r="F5026" s="29">
        <v>1.2809999999999999</v>
      </c>
      <c r="G5026" s="29">
        <v>8.77E-3</v>
      </c>
      <c r="H5026" s="29">
        <v>0.12509999999999999</v>
      </c>
      <c r="I5026" s="29"/>
      <c r="J5026" s="29">
        <v>1.8506</v>
      </c>
      <c r="K5026" s="29">
        <v>3.0873000000000001E-2</v>
      </c>
      <c r="L5026" s="29">
        <v>0.27389999999999998</v>
      </c>
      <c r="M5026" s="29">
        <v>0.10551000000000001</v>
      </c>
      <c r="N5026" s="29">
        <v>1.4330000000000001E-2</v>
      </c>
      <c r="O5026" s="29">
        <v>0.96199999999999997</v>
      </c>
      <c r="P5026" s="29">
        <v>1.6597500000000001</v>
      </c>
      <c r="Q5026" s="29">
        <v>1.9099999999999999E-2</v>
      </c>
      <c r="R5026" s="29">
        <v>2.1697999999999999E-2</v>
      </c>
      <c r="S5026" s="29">
        <v>2.6398999999999999E-2</v>
      </c>
      <c r="T5026" s="29">
        <v>0.89770000000000005</v>
      </c>
      <c r="U5026" s="29">
        <v>0.110163</v>
      </c>
      <c r="V5026" s="29">
        <v>0.45850000000000002</v>
      </c>
    </row>
    <row r="5027" spans="1:22" ht="14.25" customHeight="1" x14ac:dyDescent="0.3">
      <c r="A5027" s="57">
        <v>38904</v>
      </c>
      <c r="B5027" s="29">
        <v>15991</v>
      </c>
      <c r="C5027" s="29">
        <v>15952</v>
      </c>
      <c r="D5027" s="29">
        <v>85.35</v>
      </c>
      <c r="E5027" s="29">
        <v>115.13</v>
      </c>
      <c r="F5027" s="29">
        <v>1.2781</v>
      </c>
      <c r="G5027" s="29">
        <v>8.6870000000000003E-3</v>
      </c>
      <c r="H5027" s="29">
        <v>0.12509000000000001</v>
      </c>
      <c r="I5027" s="29"/>
      <c r="J5027" s="29">
        <v>1.8371999999999999</v>
      </c>
      <c r="K5027" s="29">
        <v>3.082E-2</v>
      </c>
      <c r="L5027" s="29">
        <v>0.27260000000000001</v>
      </c>
      <c r="M5027" s="29">
        <v>0.10534</v>
      </c>
      <c r="N5027" s="29">
        <v>1.4330000000000001E-2</v>
      </c>
      <c r="O5027" s="29">
        <v>0.96099999999999997</v>
      </c>
      <c r="P5027" s="29">
        <v>1.6597500000000001</v>
      </c>
      <c r="Q5027" s="29">
        <v>1.8985999999999999E-2</v>
      </c>
      <c r="R5027" s="29">
        <v>2.1683000000000001E-2</v>
      </c>
      <c r="S5027" s="29">
        <v>2.6204999999999999E-2</v>
      </c>
      <c r="T5027" s="29">
        <v>0.8982</v>
      </c>
      <c r="U5027" s="29">
        <v>0.109709</v>
      </c>
      <c r="V5027" s="29">
        <v>0.45889999999999997</v>
      </c>
    </row>
    <row r="5028" spans="1:22" ht="14.25" customHeight="1" x14ac:dyDescent="0.3">
      <c r="A5028" s="57">
        <v>38903</v>
      </c>
      <c r="B5028" s="29">
        <v>15993</v>
      </c>
      <c r="C5028" s="29">
        <v>15955</v>
      </c>
      <c r="D5028" s="29">
        <v>85.6</v>
      </c>
      <c r="E5028" s="29">
        <v>115.74</v>
      </c>
      <c r="F5028" s="29">
        <v>1.2724</v>
      </c>
      <c r="G5028" s="29">
        <v>8.6400000000000001E-3</v>
      </c>
      <c r="H5028" s="29">
        <v>0.12506</v>
      </c>
      <c r="I5028" s="29"/>
      <c r="J5028" s="29">
        <v>1.8344</v>
      </c>
      <c r="K5028" s="29">
        <v>3.0879E-2</v>
      </c>
      <c r="L5028" s="29">
        <v>0.2737</v>
      </c>
      <c r="M5028" s="29">
        <v>0.10562000000000001</v>
      </c>
      <c r="N5028" s="29">
        <v>1.4330000000000001E-2</v>
      </c>
      <c r="O5028" s="29">
        <v>0.97099999999999997</v>
      </c>
      <c r="P5028" s="29">
        <v>1.6592</v>
      </c>
      <c r="Q5028" s="29">
        <v>1.8950000000000002E-2</v>
      </c>
      <c r="R5028" s="29">
        <v>2.1700000000000001E-2</v>
      </c>
      <c r="S5028" s="29">
        <v>2.6200000000000001E-2</v>
      </c>
      <c r="T5028" s="29">
        <v>0.8992</v>
      </c>
      <c r="U5028" s="29">
        <v>0.109709</v>
      </c>
      <c r="V5028" s="29">
        <v>0.45279999999999998</v>
      </c>
    </row>
    <row r="5029" spans="1:22" ht="14.25" customHeight="1" x14ac:dyDescent="0.3">
      <c r="A5029" s="57">
        <v>38902</v>
      </c>
      <c r="B5029" s="29">
        <v>15997</v>
      </c>
      <c r="C5029" s="29">
        <v>15958</v>
      </c>
      <c r="D5029" s="29">
        <v>85.15</v>
      </c>
      <c r="E5029" s="29">
        <v>114.82</v>
      </c>
      <c r="F5029" s="29">
        <v>1.28</v>
      </c>
      <c r="G5029" s="29">
        <v>8.7100000000000007E-3</v>
      </c>
      <c r="H5029" s="29">
        <v>0.12501000000000001</v>
      </c>
      <c r="I5029" s="29"/>
      <c r="J5029" s="29">
        <v>1.8464</v>
      </c>
      <c r="K5029" s="29">
        <v>3.1015000000000001E-2</v>
      </c>
      <c r="L5029" s="29">
        <v>0.27479999999999999</v>
      </c>
      <c r="M5029" s="29">
        <v>0.106</v>
      </c>
      <c r="N5029" s="29">
        <v>1.4330000000000001E-2</v>
      </c>
      <c r="O5029" s="29">
        <v>0.96099999999999997</v>
      </c>
      <c r="P5029" s="29">
        <v>1.6604399999999999</v>
      </c>
      <c r="Q5029" s="29">
        <v>1.8988000000000001E-2</v>
      </c>
      <c r="R5029" s="29">
        <v>2.1739000000000001E-2</v>
      </c>
      <c r="S5029" s="29">
        <v>2.6405999999999999E-2</v>
      </c>
      <c r="T5029" s="29">
        <v>0.90410000000000001</v>
      </c>
      <c r="U5029" s="29">
        <v>0.110254</v>
      </c>
      <c r="V5029" s="29">
        <v>0.46100000000000002</v>
      </c>
    </row>
    <row r="5030" spans="1:22" ht="14.25" customHeight="1" x14ac:dyDescent="0.3">
      <c r="A5030" s="57">
        <v>38901</v>
      </c>
      <c r="B5030" s="29">
        <v>16000</v>
      </c>
      <c r="C5030" s="29">
        <v>15962</v>
      </c>
      <c r="D5030" s="29">
        <v>85.19</v>
      </c>
      <c r="E5030" s="29">
        <v>114.68</v>
      </c>
      <c r="F5030" s="29">
        <v>1.2803</v>
      </c>
      <c r="G5030" s="29">
        <v>8.7200000000000003E-3</v>
      </c>
      <c r="H5030" s="29">
        <v>0.12496</v>
      </c>
      <c r="I5030" s="29"/>
      <c r="J5030" s="29">
        <v>1.8424</v>
      </c>
      <c r="K5030" s="29">
        <v>3.0964999999999999E-2</v>
      </c>
      <c r="L5030" s="29">
        <v>0.27289999999999998</v>
      </c>
      <c r="M5030" s="29">
        <v>0.10519000000000001</v>
      </c>
      <c r="N5030" s="29">
        <v>1.439E-2</v>
      </c>
      <c r="O5030" s="29">
        <v>0.96099999999999997</v>
      </c>
      <c r="P5030" s="29">
        <v>1.6604399999999999</v>
      </c>
      <c r="Q5030" s="29">
        <v>1.8869E-2</v>
      </c>
      <c r="R5030" s="29">
        <v>2.1701000000000002E-2</v>
      </c>
      <c r="S5030" s="29">
        <v>2.6307000000000001E-2</v>
      </c>
      <c r="T5030" s="29">
        <v>0.9</v>
      </c>
      <c r="U5030" s="29">
        <v>0.109349</v>
      </c>
      <c r="V5030" s="29">
        <v>0.46100000000000002</v>
      </c>
    </row>
    <row r="5031" spans="1:22" ht="14.25" customHeight="1" x14ac:dyDescent="0.3">
      <c r="A5031" s="57">
        <v>38898</v>
      </c>
      <c r="B5031" s="29">
        <v>15996</v>
      </c>
      <c r="C5031" s="29">
        <v>15957</v>
      </c>
      <c r="D5031" s="29">
        <v>85.16</v>
      </c>
      <c r="E5031" s="29">
        <v>114.44</v>
      </c>
      <c r="F5031" s="29">
        <v>1.2790999999999999</v>
      </c>
      <c r="G5031" s="29">
        <v>8.7390000000000002E-3</v>
      </c>
      <c r="H5031" s="29">
        <v>0.12509999999999999</v>
      </c>
      <c r="I5031" s="29"/>
      <c r="J5031" s="29">
        <v>1.8483000000000001</v>
      </c>
      <c r="K5031" s="29">
        <v>3.0897000000000001E-2</v>
      </c>
      <c r="L5031" s="29">
        <v>0.27229999999999999</v>
      </c>
      <c r="M5031" s="29">
        <v>0.10539999999999999</v>
      </c>
      <c r="N5031" s="29">
        <v>1.434E-2</v>
      </c>
      <c r="O5031" s="29">
        <v>0.96099999999999997</v>
      </c>
      <c r="P5031" s="29">
        <v>1.6608499999999999</v>
      </c>
      <c r="Q5031" s="29">
        <v>1.8855E-2</v>
      </c>
      <c r="R5031" s="29">
        <v>2.1713E-2</v>
      </c>
      <c r="S5031" s="29">
        <v>2.6204999999999999E-2</v>
      </c>
      <c r="T5031" s="29">
        <v>0.89590000000000003</v>
      </c>
      <c r="U5031" s="29">
        <v>0.107962</v>
      </c>
      <c r="V5031" s="29">
        <v>0.46200000000000002</v>
      </c>
    </row>
    <row r="5032" spans="1:22" ht="14.25" customHeight="1" x14ac:dyDescent="0.3">
      <c r="A5032" s="57">
        <v>38897</v>
      </c>
      <c r="B5032" s="29">
        <v>15998</v>
      </c>
      <c r="C5032" s="29">
        <v>15960</v>
      </c>
      <c r="D5032" s="29">
        <v>85.92</v>
      </c>
      <c r="E5032" s="29">
        <v>115.17</v>
      </c>
      <c r="F5032" s="29">
        <v>1.2665</v>
      </c>
      <c r="G5032" s="29">
        <v>8.6809999999999995E-3</v>
      </c>
      <c r="H5032" s="29">
        <v>0.12506999999999999</v>
      </c>
      <c r="I5032" s="29"/>
      <c r="J5032" s="29">
        <v>1.8282</v>
      </c>
      <c r="K5032" s="29">
        <v>3.0672000000000001E-2</v>
      </c>
      <c r="L5032" s="29">
        <v>0.27110000000000001</v>
      </c>
      <c r="M5032" s="29">
        <v>0.10410999999999999</v>
      </c>
      <c r="N5032" s="29">
        <v>1.4330000000000001E-2</v>
      </c>
      <c r="O5032" s="29">
        <v>0.96199999999999997</v>
      </c>
      <c r="P5032" s="29">
        <v>1.6603000000000001</v>
      </c>
      <c r="Q5032" s="29">
        <v>1.8672000000000001E-2</v>
      </c>
      <c r="R5032" s="29">
        <v>2.1607999999999999E-2</v>
      </c>
      <c r="S5032" s="29">
        <v>2.6025E-2</v>
      </c>
      <c r="T5032" s="29">
        <v>0.90059999999999996</v>
      </c>
      <c r="U5032" s="29">
        <v>0.106741</v>
      </c>
      <c r="V5032" s="29">
        <v>0.45900000000000002</v>
      </c>
    </row>
    <row r="5033" spans="1:22" ht="14.25" customHeight="1" x14ac:dyDescent="0.3">
      <c r="A5033" s="57">
        <v>38896</v>
      </c>
      <c r="B5033" s="29">
        <v>15995</v>
      </c>
      <c r="C5033" s="29">
        <v>15956</v>
      </c>
      <c r="D5033" s="29">
        <v>86.63</v>
      </c>
      <c r="E5033" s="29">
        <v>116.47</v>
      </c>
      <c r="F5033" s="29">
        <v>1.2556</v>
      </c>
      <c r="G5033" s="29">
        <v>8.5850000000000006E-3</v>
      </c>
      <c r="H5033" s="29">
        <v>0.12503</v>
      </c>
      <c r="I5033" s="29"/>
      <c r="J5033" s="29">
        <v>1.8186</v>
      </c>
      <c r="K5033" s="29">
        <v>3.0634999999999999E-2</v>
      </c>
      <c r="L5033" s="29">
        <v>0.27160000000000001</v>
      </c>
      <c r="M5033" s="29">
        <v>0.10443</v>
      </c>
      <c r="N5033" s="29">
        <v>1.4319999999999999E-2</v>
      </c>
      <c r="O5033" s="29">
        <v>0.96099999999999997</v>
      </c>
      <c r="P5033" s="29">
        <v>1.66099</v>
      </c>
      <c r="Q5033" s="29">
        <v>1.8667E-2</v>
      </c>
      <c r="R5033" s="29">
        <v>2.1555999999999999E-2</v>
      </c>
      <c r="S5033" s="29">
        <v>2.5998E-2</v>
      </c>
      <c r="T5033" s="29">
        <v>0.89019999999999999</v>
      </c>
      <c r="U5033" s="29">
        <v>0.10706599999999999</v>
      </c>
      <c r="V5033" s="29">
        <v>0.45040000000000002</v>
      </c>
    </row>
    <row r="5034" spans="1:22" ht="14.25" customHeight="1" x14ac:dyDescent="0.3">
      <c r="A5034" s="57">
        <v>38895</v>
      </c>
      <c r="B5034" s="29">
        <v>15998</v>
      </c>
      <c r="C5034" s="29">
        <v>15959</v>
      </c>
      <c r="D5034" s="29">
        <v>86.47</v>
      </c>
      <c r="E5034" s="29">
        <v>116.3</v>
      </c>
      <c r="F5034" s="29">
        <v>1.2577</v>
      </c>
      <c r="G5034" s="29">
        <v>8.5990000000000007E-3</v>
      </c>
      <c r="H5034" s="29">
        <v>0.12501999999999999</v>
      </c>
      <c r="I5034" s="29"/>
      <c r="J5034" s="29">
        <v>1.8212999999999999</v>
      </c>
      <c r="K5034" s="29">
        <v>3.0622E-2</v>
      </c>
      <c r="L5034" s="29">
        <v>0.2712</v>
      </c>
      <c r="M5034" s="29">
        <v>0.10428</v>
      </c>
      <c r="N5034" s="29">
        <v>1.4319999999999999E-2</v>
      </c>
      <c r="O5034" s="29">
        <v>0.97099999999999997</v>
      </c>
      <c r="P5034" s="29">
        <v>1.6608499999999999</v>
      </c>
      <c r="Q5034" s="29">
        <v>1.8700000000000001E-2</v>
      </c>
      <c r="R5034" s="29">
        <v>2.1562000000000001E-2</v>
      </c>
      <c r="S5034" s="29">
        <v>2.5998E-2</v>
      </c>
      <c r="T5034" s="29">
        <v>0.88990000000000002</v>
      </c>
      <c r="U5034" s="29">
        <v>0.10704900000000001</v>
      </c>
      <c r="V5034" s="29">
        <v>0.44569999999999999</v>
      </c>
    </row>
    <row r="5035" spans="1:22" ht="14.25" customHeight="1" x14ac:dyDescent="0.3">
      <c r="A5035" s="57">
        <v>38894</v>
      </c>
      <c r="B5035" s="29">
        <v>15993</v>
      </c>
      <c r="C5035" s="29">
        <v>15954</v>
      </c>
      <c r="D5035" s="29">
        <v>86.49</v>
      </c>
      <c r="E5035" s="29">
        <v>116.27</v>
      </c>
      <c r="F5035" s="29">
        <v>1.258</v>
      </c>
      <c r="G5035" s="29">
        <v>8.6009999999999993E-3</v>
      </c>
      <c r="H5035" s="29">
        <v>0.12497</v>
      </c>
      <c r="I5035" s="29"/>
      <c r="J5035" s="29">
        <v>1.8237000000000001</v>
      </c>
      <c r="K5035" s="29">
        <v>3.0564000000000001E-2</v>
      </c>
      <c r="L5035" s="29">
        <v>0.27139999999999997</v>
      </c>
      <c r="M5035" s="29">
        <v>0.10421</v>
      </c>
      <c r="N5035" s="29">
        <v>1.4330000000000001E-2</v>
      </c>
      <c r="O5035" s="29">
        <v>0.97099999999999997</v>
      </c>
      <c r="P5035" s="29">
        <v>1.65838</v>
      </c>
      <c r="Q5035" s="29">
        <v>1.8735000000000002E-2</v>
      </c>
      <c r="R5035" s="29">
        <v>2.1555999999999999E-2</v>
      </c>
      <c r="S5035" s="29">
        <v>2.5974000000000001E-2</v>
      </c>
      <c r="T5035" s="29">
        <v>0.88990000000000002</v>
      </c>
      <c r="U5035" s="29">
        <v>0.10638300000000001</v>
      </c>
      <c r="V5035" s="29">
        <v>0.44640000000000002</v>
      </c>
    </row>
    <row r="5036" spans="1:22" ht="14.25" customHeight="1" x14ac:dyDescent="0.3">
      <c r="A5036" s="57">
        <v>38891</v>
      </c>
      <c r="B5036" s="29">
        <v>15996</v>
      </c>
      <c r="C5036" s="29">
        <v>15958</v>
      </c>
      <c r="D5036" s="29">
        <v>86.88</v>
      </c>
      <c r="E5036" s="29">
        <v>116.54</v>
      </c>
      <c r="F5036" s="29">
        <v>1.2505999999999999</v>
      </c>
      <c r="G5036" s="29">
        <v>8.5780000000000006E-3</v>
      </c>
      <c r="H5036" s="29">
        <v>0.125</v>
      </c>
      <c r="I5036" s="29"/>
      <c r="J5036" s="29">
        <v>1.8172999999999999</v>
      </c>
      <c r="K5036" s="29">
        <v>3.0571999999999998E-2</v>
      </c>
      <c r="L5036" s="29">
        <v>0.27139999999999997</v>
      </c>
      <c r="M5036" s="29">
        <v>0.10459</v>
      </c>
      <c r="N5036" s="29">
        <v>1.4330000000000001E-2</v>
      </c>
      <c r="O5036" s="29">
        <v>0.96199999999999997</v>
      </c>
      <c r="P5036" s="29">
        <v>1.6597500000000001</v>
      </c>
      <c r="Q5036" s="29">
        <v>1.8793000000000001E-2</v>
      </c>
      <c r="R5036" s="29">
        <v>2.1666000000000001E-2</v>
      </c>
      <c r="S5036" s="29">
        <v>2.6001E-2</v>
      </c>
      <c r="T5036" s="29">
        <v>0.89059999999999995</v>
      </c>
      <c r="U5036" s="29">
        <v>0.106214</v>
      </c>
      <c r="V5036" s="29">
        <v>0.44840000000000002</v>
      </c>
    </row>
    <row r="5037" spans="1:22" ht="14.25" customHeight="1" x14ac:dyDescent="0.3">
      <c r="A5037" s="57">
        <v>38890</v>
      </c>
      <c r="B5037" s="29">
        <v>15993</v>
      </c>
      <c r="C5037" s="29">
        <v>15955</v>
      </c>
      <c r="D5037" s="29">
        <v>86.39</v>
      </c>
      <c r="E5037" s="29">
        <v>116.12</v>
      </c>
      <c r="F5037" s="29">
        <v>1.2578</v>
      </c>
      <c r="G5037" s="29">
        <v>8.6130000000000009E-3</v>
      </c>
      <c r="H5037" s="29">
        <v>0.12506</v>
      </c>
      <c r="I5037" s="29"/>
      <c r="J5037" s="29">
        <v>1.8280000000000001</v>
      </c>
      <c r="K5037" s="29">
        <v>3.065E-2</v>
      </c>
      <c r="L5037" s="29">
        <v>0.27339999999999998</v>
      </c>
      <c r="M5037" s="29">
        <v>0.10469000000000001</v>
      </c>
      <c r="N5037" s="29">
        <v>1.4330000000000001E-2</v>
      </c>
      <c r="O5037" s="29">
        <v>0.96299999999999997</v>
      </c>
      <c r="P5037" s="29">
        <v>1.65893</v>
      </c>
      <c r="Q5037" s="29">
        <v>1.8797000000000001E-2</v>
      </c>
      <c r="R5037" s="29">
        <v>2.1673000000000001E-2</v>
      </c>
      <c r="S5037" s="29">
        <v>2.6015E-2</v>
      </c>
      <c r="T5037" s="29">
        <v>0.89490000000000003</v>
      </c>
      <c r="U5037" s="29">
        <v>0.106895</v>
      </c>
      <c r="V5037" s="29">
        <v>0.44669999999999999</v>
      </c>
    </row>
    <row r="5038" spans="1:22" ht="14.25" customHeight="1" x14ac:dyDescent="0.3">
      <c r="A5038" s="57">
        <v>38889</v>
      </c>
      <c r="B5038" s="29">
        <v>15988</v>
      </c>
      <c r="C5038" s="29">
        <v>15949</v>
      </c>
      <c r="D5038" s="29">
        <v>85.78</v>
      </c>
      <c r="E5038" s="29">
        <v>114.9</v>
      </c>
      <c r="F5038" s="29">
        <v>1.266</v>
      </c>
      <c r="G5038" s="29">
        <v>8.7039999999999999E-3</v>
      </c>
      <c r="H5038" s="29">
        <v>0.12504000000000001</v>
      </c>
      <c r="I5038" s="29"/>
      <c r="J5038" s="29">
        <v>1.8452999999999999</v>
      </c>
      <c r="K5038" s="29">
        <v>3.0637999999999999E-2</v>
      </c>
      <c r="L5038" s="29">
        <v>0.27289999999999998</v>
      </c>
      <c r="M5038" s="29">
        <v>0.10460999999999999</v>
      </c>
      <c r="N5038" s="29">
        <v>1.4330000000000001E-2</v>
      </c>
      <c r="O5038" s="29">
        <v>0.96499999999999997</v>
      </c>
      <c r="P5038" s="29">
        <v>1.6597500000000001</v>
      </c>
      <c r="Q5038" s="29">
        <v>1.8797000000000001E-2</v>
      </c>
      <c r="R5038" s="29">
        <v>2.1758E-2</v>
      </c>
      <c r="S5038" s="29">
        <v>2.6044999999999999E-2</v>
      </c>
      <c r="T5038" s="29">
        <v>0.90169999999999995</v>
      </c>
      <c r="U5038" s="29">
        <v>0.106895</v>
      </c>
      <c r="V5038" s="29">
        <v>0.44900000000000001</v>
      </c>
    </row>
    <row r="5039" spans="1:22" ht="14.25" customHeight="1" x14ac:dyDescent="0.3">
      <c r="A5039" s="57">
        <v>38888</v>
      </c>
      <c r="B5039" s="29">
        <v>15990</v>
      </c>
      <c r="C5039" s="29">
        <v>15952</v>
      </c>
      <c r="D5039" s="29">
        <v>86.18</v>
      </c>
      <c r="E5039" s="29">
        <v>114.97</v>
      </c>
      <c r="F5039" s="29">
        <v>1.2579</v>
      </c>
      <c r="G5039" s="29">
        <v>8.6990000000000001E-3</v>
      </c>
      <c r="H5039" s="29">
        <v>0.12496</v>
      </c>
      <c r="I5039" s="29"/>
      <c r="J5039" s="29">
        <v>1.8419000000000001</v>
      </c>
      <c r="K5039" s="29">
        <v>3.0676999999999999E-2</v>
      </c>
      <c r="L5039" s="29">
        <v>0.27260000000000001</v>
      </c>
      <c r="M5039" s="29">
        <v>0.10453</v>
      </c>
      <c r="N5039" s="29">
        <v>1.439E-2</v>
      </c>
      <c r="O5039" s="29">
        <v>0.96499999999999997</v>
      </c>
      <c r="P5039" s="29">
        <v>1.6608499999999999</v>
      </c>
      <c r="Q5039" s="29">
        <v>1.8770999999999999E-2</v>
      </c>
      <c r="R5039" s="29">
        <v>2.1765E-2</v>
      </c>
      <c r="S5039" s="29">
        <v>2.6051999999999999E-2</v>
      </c>
      <c r="T5039" s="29">
        <v>0.89400000000000002</v>
      </c>
      <c r="U5039" s="29">
        <v>0.10652499999999999</v>
      </c>
      <c r="V5039" s="29">
        <v>0.44740000000000002</v>
      </c>
    </row>
    <row r="5040" spans="1:22" ht="14.25" customHeight="1" x14ac:dyDescent="0.3">
      <c r="A5040" s="57">
        <v>38887</v>
      </c>
      <c r="B5040" s="29">
        <v>15985</v>
      </c>
      <c r="C5040" s="29">
        <v>15946</v>
      </c>
      <c r="D5040" s="29">
        <v>86.32</v>
      </c>
      <c r="E5040" s="29">
        <v>115.54</v>
      </c>
      <c r="F5040" s="29">
        <v>1.2577</v>
      </c>
      <c r="G5040" s="29">
        <v>8.6549999999999995E-3</v>
      </c>
      <c r="H5040" s="29">
        <v>0.1249</v>
      </c>
      <c r="I5040" s="29"/>
      <c r="J5040" s="29">
        <v>1.8415999999999999</v>
      </c>
      <c r="K5040" s="29">
        <v>3.0679000000000001E-2</v>
      </c>
      <c r="L5040" s="29">
        <v>0.27289999999999998</v>
      </c>
      <c r="M5040" s="29">
        <v>0.10402</v>
      </c>
      <c r="N5040" s="29">
        <v>1.439E-2</v>
      </c>
      <c r="O5040" s="29">
        <v>0.96499999999999997</v>
      </c>
      <c r="P5040" s="29">
        <v>1.6594800000000001</v>
      </c>
      <c r="Q5040" s="29">
        <v>1.8772E-2</v>
      </c>
      <c r="R5040" s="29">
        <v>2.1779E-2</v>
      </c>
      <c r="S5040" s="29">
        <v>2.5998E-2</v>
      </c>
      <c r="T5040" s="29">
        <v>0.89290000000000003</v>
      </c>
      <c r="U5040" s="29">
        <v>0.10661</v>
      </c>
      <c r="V5040" s="29">
        <v>0.44240000000000002</v>
      </c>
    </row>
    <row r="5041" spans="1:22" ht="14.25" customHeight="1" x14ac:dyDescent="0.3">
      <c r="A5041" s="57">
        <v>38884</v>
      </c>
      <c r="B5041" s="29">
        <v>15983</v>
      </c>
      <c r="C5041" s="29">
        <v>15950</v>
      </c>
      <c r="D5041" s="29">
        <v>85.94</v>
      </c>
      <c r="E5041" s="29">
        <v>115.2</v>
      </c>
      <c r="F5041" s="29">
        <v>1.2642</v>
      </c>
      <c r="G5041" s="29">
        <v>8.6820000000000005E-3</v>
      </c>
      <c r="H5041" s="29">
        <v>0.12497</v>
      </c>
      <c r="I5041" s="29"/>
      <c r="J5041" s="29">
        <v>1.8507</v>
      </c>
      <c r="K5041" s="29">
        <v>3.0793999999999998E-2</v>
      </c>
      <c r="L5041" s="29">
        <v>0.27439999999999998</v>
      </c>
      <c r="M5041" s="29">
        <v>0.10458000000000001</v>
      </c>
      <c r="N5041" s="29">
        <v>1.439E-2</v>
      </c>
      <c r="O5041" s="29">
        <v>0.96499999999999997</v>
      </c>
      <c r="P5041" s="29">
        <v>1.6598900000000001</v>
      </c>
      <c r="Q5041" s="29">
        <v>1.8825000000000001E-2</v>
      </c>
      <c r="R5041" s="29">
        <v>2.1787000000000001E-2</v>
      </c>
      <c r="S5041" s="29">
        <v>2.5985999999999999E-2</v>
      </c>
      <c r="T5041" s="29">
        <v>0.89039999999999997</v>
      </c>
      <c r="U5041" s="29">
        <v>0.107614</v>
      </c>
      <c r="V5041" s="29">
        <v>0.4456</v>
      </c>
    </row>
    <row r="5042" spans="1:22" ht="14.25" customHeight="1" x14ac:dyDescent="0.3">
      <c r="A5042" s="57">
        <v>38883</v>
      </c>
      <c r="B5042" s="29">
        <v>15986</v>
      </c>
      <c r="C5042" s="29">
        <v>15948</v>
      </c>
      <c r="D5042" s="29">
        <v>86.02</v>
      </c>
      <c r="E5042" s="29">
        <v>114.75</v>
      </c>
      <c r="F5042" s="29">
        <v>1.2637</v>
      </c>
      <c r="G5042" s="29">
        <v>8.7150000000000005E-3</v>
      </c>
      <c r="H5042" s="29">
        <v>0.12497999999999999</v>
      </c>
      <c r="I5042" s="29"/>
      <c r="J5042" s="29">
        <v>1.8494999999999999</v>
      </c>
      <c r="K5042" s="29">
        <v>3.0738000000000001E-2</v>
      </c>
      <c r="L5042" s="29">
        <v>0.2737</v>
      </c>
      <c r="M5042" s="29">
        <v>0.10421</v>
      </c>
      <c r="N5042" s="29">
        <v>1.439E-2</v>
      </c>
      <c r="O5042" s="29">
        <v>0.96499999999999997</v>
      </c>
      <c r="P5042" s="29">
        <v>1.66168</v>
      </c>
      <c r="Q5042" s="29">
        <v>1.8825000000000001E-2</v>
      </c>
      <c r="R5042" s="29">
        <v>2.1758E-2</v>
      </c>
      <c r="S5042" s="29">
        <v>2.6058999999999999E-2</v>
      </c>
      <c r="T5042" s="29">
        <v>0.9</v>
      </c>
      <c r="U5042" s="29">
        <v>0.10646799999999999</v>
      </c>
      <c r="V5042" s="29">
        <v>0.44209999999999999</v>
      </c>
    </row>
    <row r="5043" spans="1:22" ht="14.25" customHeight="1" x14ac:dyDescent="0.3">
      <c r="A5043" s="57">
        <v>38882</v>
      </c>
      <c r="B5043" s="29">
        <v>15981</v>
      </c>
      <c r="C5043" s="29">
        <v>15943</v>
      </c>
      <c r="D5043" s="29">
        <v>86.14</v>
      </c>
      <c r="E5043" s="29">
        <v>115.05</v>
      </c>
      <c r="F5043" s="29">
        <v>1.2597</v>
      </c>
      <c r="G5043" s="29">
        <v>8.6920000000000001E-3</v>
      </c>
      <c r="H5043" s="29">
        <v>0.12499</v>
      </c>
      <c r="I5043" s="29"/>
      <c r="J5043" s="29">
        <v>1.8422000000000001</v>
      </c>
      <c r="K5043" s="29">
        <v>3.0693999999999999E-2</v>
      </c>
      <c r="L5043" s="29">
        <v>0.27210000000000001</v>
      </c>
      <c r="M5043" s="29">
        <v>0.10395</v>
      </c>
      <c r="N5043" s="29">
        <v>1.439E-2</v>
      </c>
      <c r="O5043" s="29">
        <v>0.96799999999999997</v>
      </c>
      <c r="P5043" s="29">
        <v>1.66265</v>
      </c>
      <c r="Q5043" s="29">
        <v>1.8799E-2</v>
      </c>
      <c r="R5043" s="29">
        <v>2.1743999999999999E-2</v>
      </c>
      <c r="S5043" s="29">
        <v>2.6061999999999998E-2</v>
      </c>
      <c r="T5043" s="29">
        <v>0.89749999999999996</v>
      </c>
      <c r="U5043" s="29">
        <v>0.10552400000000001</v>
      </c>
      <c r="V5043" s="29">
        <v>0.4385</v>
      </c>
    </row>
    <row r="5044" spans="1:22" ht="14.25" customHeight="1" x14ac:dyDescent="0.3">
      <c r="A5044" s="57">
        <v>38881</v>
      </c>
      <c r="B5044" s="29">
        <v>15981</v>
      </c>
      <c r="C5044" s="29">
        <v>15945</v>
      </c>
      <c r="D5044" s="29">
        <v>86.48</v>
      </c>
      <c r="E5044" s="29">
        <v>115.43</v>
      </c>
      <c r="F5044" s="29">
        <v>1.2534000000000001</v>
      </c>
      <c r="G5044" s="29">
        <v>8.6630000000000006E-3</v>
      </c>
      <c r="H5044" s="29">
        <v>0.12495000000000001</v>
      </c>
      <c r="I5044" s="29"/>
      <c r="J5044" s="29">
        <v>1.8328</v>
      </c>
      <c r="K5044" s="29">
        <v>3.0626E-2</v>
      </c>
      <c r="L5044" s="29">
        <v>0.27150000000000002</v>
      </c>
      <c r="M5044" s="29">
        <v>0.10398</v>
      </c>
      <c r="N5044" s="29">
        <v>1.439E-2</v>
      </c>
      <c r="O5044" s="29">
        <v>0.96799999999999997</v>
      </c>
      <c r="P5044" s="29">
        <v>1.6625099999999999</v>
      </c>
      <c r="Q5044" s="29">
        <v>1.8752999999999999E-2</v>
      </c>
      <c r="R5044" s="29">
        <v>2.1711000000000001E-2</v>
      </c>
      <c r="S5044" s="29">
        <v>2.5961000000000001E-2</v>
      </c>
      <c r="T5044" s="29">
        <v>0.8982</v>
      </c>
      <c r="U5044" s="29">
        <v>0.105236</v>
      </c>
      <c r="V5044" s="29">
        <v>0.43330000000000002</v>
      </c>
    </row>
    <row r="5045" spans="1:22" ht="14.25" customHeight="1" x14ac:dyDescent="0.3">
      <c r="A5045" s="57">
        <v>38880</v>
      </c>
      <c r="B5045" s="29">
        <v>15979</v>
      </c>
      <c r="C5045" s="29">
        <v>15941</v>
      </c>
      <c r="D5045" s="29">
        <v>85.85</v>
      </c>
      <c r="E5045" s="29">
        <v>114.38</v>
      </c>
      <c r="F5045" s="29">
        <v>1.2586999999999999</v>
      </c>
      <c r="G5045" s="29">
        <v>8.7430000000000008E-3</v>
      </c>
      <c r="H5045" s="29">
        <v>0.12471</v>
      </c>
      <c r="I5045" s="29"/>
      <c r="J5045" s="29">
        <v>1.8424</v>
      </c>
      <c r="K5045" s="29">
        <v>3.0728999999999999E-2</v>
      </c>
      <c r="L5045" s="29">
        <v>0.27189999999999998</v>
      </c>
      <c r="M5045" s="29">
        <v>0.10452</v>
      </c>
      <c r="N5045" s="29">
        <v>1.439E-2</v>
      </c>
      <c r="O5045" s="29">
        <v>0.96799999999999997</v>
      </c>
      <c r="P5045" s="29">
        <v>1.6638900000000001</v>
      </c>
      <c r="Q5045" s="29">
        <v>1.8818000000000001E-2</v>
      </c>
      <c r="R5045" s="29">
        <v>2.1787000000000001E-2</v>
      </c>
      <c r="S5045" s="29">
        <v>2.6010999999999999E-2</v>
      </c>
      <c r="T5045" s="29">
        <v>0.90959999999999996</v>
      </c>
      <c r="U5045" s="29">
        <v>0.106214</v>
      </c>
      <c r="V5045" s="29">
        <v>0.437</v>
      </c>
    </row>
    <row r="5046" spans="1:22" ht="14.25" customHeight="1" x14ac:dyDescent="0.3">
      <c r="A5046" s="57">
        <v>38877</v>
      </c>
      <c r="B5046" s="29">
        <v>15976</v>
      </c>
      <c r="C5046" s="29">
        <v>15937</v>
      </c>
      <c r="D5046" s="29">
        <v>85.72</v>
      </c>
      <c r="E5046" s="29">
        <v>113.98</v>
      </c>
      <c r="F5046" s="29">
        <v>1.2639</v>
      </c>
      <c r="G5046" s="29">
        <v>8.7749999999999998E-3</v>
      </c>
      <c r="H5046" s="29">
        <v>0.12483</v>
      </c>
      <c r="I5046" s="29"/>
      <c r="J5046" s="29">
        <v>1.8405</v>
      </c>
      <c r="K5046" s="29">
        <v>3.0827E-2</v>
      </c>
      <c r="L5046" s="29">
        <v>0.27260000000000001</v>
      </c>
      <c r="M5046" s="29">
        <v>0.10478</v>
      </c>
      <c r="N5046" s="29">
        <v>1.439E-2</v>
      </c>
      <c r="O5046" s="29">
        <v>0.96799999999999997</v>
      </c>
      <c r="P5046" s="29">
        <v>1.6625099999999999</v>
      </c>
      <c r="Q5046" s="29">
        <v>1.8792E-2</v>
      </c>
      <c r="R5046" s="29">
        <v>2.1767999999999999E-2</v>
      </c>
      <c r="S5046" s="29">
        <v>2.6058999999999999E-2</v>
      </c>
      <c r="T5046" s="29">
        <v>0.90390000000000004</v>
      </c>
      <c r="U5046" s="29">
        <v>0.106242</v>
      </c>
      <c r="V5046" s="29">
        <v>0.44259999999999999</v>
      </c>
    </row>
    <row r="5047" spans="1:22" ht="14.25" customHeight="1" x14ac:dyDescent="0.3">
      <c r="A5047" s="57">
        <v>38876</v>
      </c>
      <c r="B5047" s="29">
        <v>15973</v>
      </c>
      <c r="C5047" s="29">
        <v>15935</v>
      </c>
      <c r="D5047" s="29">
        <v>85.84</v>
      </c>
      <c r="E5047" s="29">
        <v>114.23</v>
      </c>
      <c r="F5047" s="29">
        <v>1.2652000000000001</v>
      </c>
      <c r="G5047" s="29">
        <v>8.7530000000000004E-3</v>
      </c>
      <c r="H5047" s="29">
        <v>0.12486</v>
      </c>
      <c r="I5047" s="29"/>
      <c r="J5047" s="29">
        <v>1.8424</v>
      </c>
      <c r="K5047" s="29">
        <v>3.0748000000000001E-2</v>
      </c>
      <c r="L5047" s="29">
        <v>0.27289999999999998</v>
      </c>
      <c r="M5047" s="29">
        <v>0.10489</v>
      </c>
      <c r="N5047" s="29">
        <v>1.439E-2</v>
      </c>
      <c r="O5047" s="29">
        <v>0.96799999999999997</v>
      </c>
      <c r="P5047" s="29">
        <v>1.6652800000000001</v>
      </c>
      <c r="Q5047" s="29">
        <v>1.8741000000000001E-2</v>
      </c>
      <c r="R5047" s="29">
        <v>2.1743999999999999E-2</v>
      </c>
      <c r="S5047" s="29">
        <v>2.5975999999999999E-2</v>
      </c>
      <c r="T5047" s="29">
        <v>0.89029999999999998</v>
      </c>
      <c r="U5047" s="29">
        <v>0.106101</v>
      </c>
      <c r="V5047" s="29">
        <v>0.44269999999999998</v>
      </c>
    </row>
    <row r="5048" spans="1:22" ht="14.25" customHeight="1" x14ac:dyDescent="0.3">
      <c r="A5048" s="57">
        <v>38875</v>
      </c>
      <c r="B5048" s="29">
        <v>15971</v>
      </c>
      <c r="C5048" s="29">
        <v>15933</v>
      </c>
      <c r="D5048" s="29">
        <v>84.99</v>
      </c>
      <c r="E5048" s="29">
        <v>113.58</v>
      </c>
      <c r="F5048" s="29">
        <v>1.2786</v>
      </c>
      <c r="G5048" s="29">
        <v>8.8050000000000003E-3</v>
      </c>
      <c r="H5048" s="29">
        <v>0.12472999999999999</v>
      </c>
      <c r="I5048" s="29"/>
      <c r="J5048" s="29">
        <v>1.8545</v>
      </c>
      <c r="K5048" s="29">
        <v>3.1026000000000001E-2</v>
      </c>
      <c r="L5048" s="29">
        <v>0.27329999999999999</v>
      </c>
      <c r="M5048" s="29">
        <v>0.10545</v>
      </c>
      <c r="N5048" s="29">
        <v>1.439E-2</v>
      </c>
      <c r="O5048" s="29">
        <v>0.97099999999999997</v>
      </c>
      <c r="P5048" s="29">
        <v>1.6636200000000001</v>
      </c>
      <c r="Q5048" s="29">
        <v>1.8889E-2</v>
      </c>
      <c r="R5048" s="29">
        <v>2.1751E-2</v>
      </c>
      <c r="S5048" s="29">
        <v>2.6110000000000001E-2</v>
      </c>
      <c r="T5048" s="29">
        <v>0.89859999999999995</v>
      </c>
      <c r="U5048" s="29">
        <v>0.106735</v>
      </c>
      <c r="V5048" s="29">
        <v>0.44369999999999998</v>
      </c>
    </row>
    <row r="5049" spans="1:22" ht="14.25" customHeight="1" x14ac:dyDescent="0.3">
      <c r="A5049" s="57">
        <v>38874</v>
      </c>
      <c r="B5049" s="29">
        <v>15975</v>
      </c>
      <c r="C5049" s="29">
        <v>15936</v>
      </c>
      <c r="D5049" s="29">
        <v>84.73</v>
      </c>
      <c r="E5049" s="29">
        <v>113.33</v>
      </c>
      <c r="F5049" s="29">
        <v>1.2833000000000001</v>
      </c>
      <c r="G5049" s="29">
        <v>8.8249999999999995E-3</v>
      </c>
      <c r="H5049" s="29">
        <v>0.12478</v>
      </c>
      <c r="I5049" s="29"/>
      <c r="J5049" s="29">
        <v>1.8602000000000001</v>
      </c>
      <c r="K5049" s="29">
        <v>3.1199000000000001E-2</v>
      </c>
      <c r="L5049" s="29">
        <v>0.27429999999999999</v>
      </c>
      <c r="M5049" s="29">
        <v>0.10604</v>
      </c>
      <c r="N5049" s="29">
        <v>1.439E-2</v>
      </c>
      <c r="O5049" s="29">
        <v>0.96799999999999997</v>
      </c>
      <c r="P5049" s="29">
        <v>1.66279</v>
      </c>
      <c r="Q5049" s="29">
        <v>1.8886E-2</v>
      </c>
      <c r="R5049" s="29">
        <v>2.1638000000000001E-2</v>
      </c>
      <c r="S5049" s="29">
        <v>2.613E-2</v>
      </c>
      <c r="T5049" s="29">
        <v>0.89900000000000002</v>
      </c>
      <c r="U5049" s="29">
        <v>0.10703799999999999</v>
      </c>
      <c r="V5049" s="29">
        <v>0.44590000000000002</v>
      </c>
    </row>
    <row r="5050" spans="1:22" ht="14.25" customHeight="1" x14ac:dyDescent="0.3">
      <c r="A5050" s="57">
        <v>38873</v>
      </c>
      <c r="B5050" s="29">
        <v>15970</v>
      </c>
      <c r="C5050" s="29">
        <v>15931</v>
      </c>
      <c r="D5050" s="29">
        <v>84.14</v>
      </c>
      <c r="E5050" s="29">
        <v>112.24</v>
      </c>
      <c r="F5050" s="29">
        <v>1.2906</v>
      </c>
      <c r="G5050" s="29">
        <v>8.9099999999999995E-3</v>
      </c>
      <c r="H5050" s="29">
        <v>0.12488</v>
      </c>
      <c r="I5050" s="29"/>
      <c r="J5050" s="29">
        <v>1.8724000000000001</v>
      </c>
      <c r="K5050" s="29">
        <v>3.1206000000000001E-2</v>
      </c>
      <c r="L5050" s="29">
        <v>0.27550000000000002</v>
      </c>
      <c r="M5050" s="29">
        <v>0.10604</v>
      </c>
      <c r="N5050" s="29">
        <v>1.439E-2</v>
      </c>
      <c r="O5050" s="29">
        <v>0.96799999999999997</v>
      </c>
      <c r="P5050" s="29">
        <v>1.6638900000000001</v>
      </c>
      <c r="Q5050" s="29">
        <v>1.8974999999999999E-2</v>
      </c>
      <c r="R5050" s="29">
        <v>2.1826999999999999E-2</v>
      </c>
      <c r="S5050" s="29">
        <v>2.6235999999999999E-2</v>
      </c>
      <c r="T5050" s="29">
        <v>0.90249999999999997</v>
      </c>
      <c r="U5050" s="29">
        <v>0.10770100000000001</v>
      </c>
      <c r="V5050" s="29">
        <v>0.44159999999999999</v>
      </c>
    </row>
    <row r="5051" spans="1:22" ht="14.25" customHeight="1" x14ac:dyDescent="0.3">
      <c r="A5051" s="57">
        <v>38870</v>
      </c>
      <c r="B5051" s="29">
        <v>15966</v>
      </c>
      <c r="C5051" s="29">
        <v>15927</v>
      </c>
      <c r="D5051" s="29">
        <v>84.04</v>
      </c>
      <c r="E5051" s="29">
        <v>111.74</v>
      </c>
      <c r="F5051" s="29">
        <v>1.2918000000000001</v>
      </c>
      <c r="G5051" s="29">
        <v>8.9519999999999999E-3</v>
      </c>
      <c r="H5051" s="29">
        <v>0.12463</v>
      </c>
      <c r="I5051" s="29"/>
      <c r="J5051" s="29">
        <v>1.8818999999999999</v>
      </c>
      <c r="K5051" s="29">
        <v>3.1179999999999999E-2</v>
      </c>
      <c r="L5051" s="29">
        <v>0.27429999999999999</v>
      </c>
      <c r="M5051" s="29">
        <v>0.10549</v>
      </c>
      <c r="N5051" s="29">
        <v>1.439E-2</v>
      </c>
      <c r="O5051" s="29">
        <v>0.96799999999999997</v>
      </c>
      <c r="P5051" s="29">
        <v>1.66306</v>
      </c>
      <c r="Q5051" s="29">
        <v>1.8925000000000001E-2</v>
      </c>
      <c r="R5051" s="29">
        <v>2.1779E-2</v>
      </c>
      <c r="S5051" s="29">
        <v>2.6214000000000001E-2</v>
      </c>
      <c r="T5051" s="29">
        <v>0.90810000000000002</v>
      </c>
      <c r="U5051" s="29">
        <v>0.107904</v>
      </c>
      <c r="V5051" s="29">
        <v>0.43930000000000002</v>
      </c>
    </row>
    <row r="5052" spans="1:22" ht="14.25" customHeight="1" x14ac:dyDescent="0.3">
      <c r="A5052" s="57">
        <v>38869</v>
      </c>
      <c r="B5052" s="29">
        <v>15963</v>
      </c>
      <c r="C5052" s="29">
        <v>15924</v>
      </c>
      <c r="D5052" s="29">
        <v>84.79</v>
      </c>
      <c r="E5052" s="29">
        <v>112.71</v>
      </c>
      <c r="F5052" s="29">
        <v>1.2804</v>
      </c>
      <c r="G5052" s="29">
        <v>8.8730000000000007E-3</v>
      </c>
      <c r="H5052" s="29">
        <v>0.12468</v>
      </c>
      <c r="I5052" s="29"/>
      <c r="J5052" s="29">
        <v>1.8656999999999999</v>
      </c>
      <c r="K5052" s="29">
        <v>3.1133000000000001E-2</v>
      </c>
      <c r="L5052" s="29">
        <v>0.2747</v>
      </c>
      <c r="M5052" s="29">
        <v>0.10557</v>
      </c>
      <c r="N5052" s="29">
        <v>1.439E-2</v>
      </c>
      <c r="O5052" s="29">
        <v>0.96799999999999997</v>
      </c>
      <c r="P5052" s="29">
        <v>1.6625099999999999</v>
      </c>
      <c r="Q5052" s="29">
        <v>1.8832000000000002E-2</v>
      </c>
      <c r="R5052" s="29">
        <v>2.1576999999999999E-2</v>
      </c>
      <c r="S5052" s="29">
        <v>2.6192E-2</v>
      </c>
      <c r="T5052" s="29">
        <v>0.90649999999999997</v>
      </c>
      <c r="U5052" s="29">
        <v>0.107095</v>
      </c>
      <c r="V5052" s="29">
        <v>0.44569999999999999</v>
      </c>
    </row>
    <row r="5053" spans="1:22" ht="14.25" customHeight="1" x14ac:dyDescent="0.3">
      <c r="A5053" s="57">
        <v>38868</v>
      </c>
      <c r="B5053" s="29">
        <v>15958</v>
      </c>
      <c r="C5053" s="29">
        <v>15920</v>
      </c>
      <c r="D5053" s="29">
        <v>84.72</v>
      </c>
      <c r="E5053" s="29">
        <v>112.64</v>
      </c>
      <c r="F5053" s="29">
        <v>1.2809999999999999</v>
      </c>
      <c r="G5053" s="29">
        <v>8.8780000000000005E-3</v>
      </c>
      <c r="H5053" s="29">
        <v>0.12467</v>
      </c>
      <c r="I5053" s="29"/>
      <c r="J5053" s="29">
        <v>1.8697999999999999</v>
      </c>
      <c r="K5053" s="29">
        <v>3.1233E-2</v>
      </c>
      <c r="L5053" s="29">
        <v>0.2757</v>
      </c>
      <c r="M5053" s="29">
        <v>0.10575</v>
      </c>
      <c r="N5053" s="29">
        <v>1.427E-2</v>
      </c>
      <c r="O5053" s="29">
        <v>0.97</v>
      </c>
      <c r="P5053" s="29">
        <v>1.6625099999999999</v>
      </c>
      <c r="Q5053" s="29">
        <v>1.8904000000000001E-2</v>
      </c>
      <c r="R5053" s="29">
        <v>2.1571E-2</v>
      </c>
      <c r="S5053" s="29">
        <v>2.6214000000000001E-2</v>
      </c>
      <c r="T5053" s="29">
        <v>0.90780000000000005</v>
      </c>
      <c r="U5053" s="29">
        <v>0.108044</v>
      </c>
      <c r="V5053" s="29">
        <v>0.4335</v>
      </c>
    </row>
    <row r="5054" spans="1:22" ht="14.25" customHeight="1" x14ac:dyDescent="0.3">
      <c r="A5054" s="57">
        <v>38867</v>
      </c>
      <c r="B5054" s="29">
        <v>15966</v>
      </c>
      <c r="C5054" s="29">
        <v>15928</v>
      </c>
      <c r="D5054" s="29">
        <v>84.28</v>
      </c>
      <c r="E5054" s="29">
        <v>112.17</v>
      </c>
      <c r="F5054" s="29">
        <v>1.2869999999999999</v>
      </c>
      <c r="G5054" s="29">
        <v>8.9160000000000003E-3</v>
      </c>
      <c r="H5054" s="29">
        <v>0.1245</v>
      </c>
      <c r="I5054" s="29"/>
      <c r="J5054" s="29">
        <v>1.8837999999999999</v>
      </c>
      <c r="K5054" s="29">
        <v>3.1161999999999999E-2</v>
      </c>
      <c r="L5054" s="29">
        <v>0.2762</v>
      </c>
      <c r="M5054" s="29">
        <v>0.10574</v>
      </c>
      <c r="N5054" s="29">
        <v>1.4330000000000001E-2</v>
      </c>
      <c r="O5054" s="29">
        <v>0.97099999999999997</v>
      </c>
      <c r="P5054" s="29">
        <v>1.66168</v>
      </c>
      <c r="Q5054" s="29">
        <v>1.9029999999999998E-2</v>
      </c>
      <c r="R5054" s="29">
        <v>2.1607999999999999E-2</v>
      </c>
      <c r="S5054" s="29">
        <v>2.6147E-2</v>
      </c>
      <c r="T5054" s="29">
        <v>0.91020000000000001</v>
      </c>
      <c r="U5054" s="29">
        <v>0.10885</v>
      </c>
      <c r="V5054" s="29">
        <v>0.43259999999999998</v>
      </c>
    </row>
    <row r="5055" spans="1:22" ht="14.25" customHeight="1" x14ac:dyDescent="0.3">
      <c r="A5055" s="57">
        <v>38866</v>
      </c>
      <c r="B5055" s="29">
        <v>15969</v>
      </c>
      <c r="C5055" s="29">
        <v>15930</v>
      </c>
      <c r="D5055" s="29">
        <v>85.05</v>
      </c>
      <c r="E5055" s="29">
        <v>112.47</v>
      </c>
      <c r="F5055" s="29">
        <v>1.2749999999999999</v>
      </c>
      <c r="G5055" s="29">
        <v>8.8920000000000006E-3</v>
      </c>
      <c r="H5055" s="29">
        <v>0.12467</v>
      </c>
      <c r="I5055" s="29"/>
      <c r="J5055" s="29">
        <v>1.8596999999999999</v>
      </c>
      <c r="K5055" s="29">
        <v>3.1224999999999999E-2</v>
      </c>
      <c r="L5055" s="29">
        <v>0.27529999999999999</v>
      </c>
      <c r="M5055" s="29">
        <v>0.10556</v>
      </c>
      <c r="N5055" s="29">
        <v>1.4409999999999999E-2</v>
      </c>
      <c r="O5055" s="29">
        <v>0.97099999999999997</v>
      </c>
      <c r="P5055" s="29">
        <v>1.65865</v>
      </c>
      <c r="Q5055" s="29">
        <v>1.8953999999999999E-2</v>
      </c>
      <c r="R5055" s="29">
        <v>2.1687999999999999E-2</v>
      </c>
      <c r="S5055" s="29">
        <v>2.6117999999999999E-2</v>
      </c>
      <c r="T5055" s="29">
        <v>0.90410000000000001</v>
      </c>
      <c r="U5055" s="29">
        <v>0.10859000000000001</v>
      </c>
      <c r="V5055" s="29">
        <v>0.43619999999999998</v>
      </c>
    </row>
    <row r="5056" spans="1:22" ht="14.25" customHeight="1" x14ac:dyDescent="0.3">
      <c r="A5056" s="57">
        <v>38863</v>
      </c>
      <c r="B5056" s="29">
        <v>15972</v>
      </c>
      <c r="C5056" s="29">
        <v>15934</v>
      </c>
      <c r="D5056" s="29">
        <v>85.16</v>
      </c>
      <c r="E5056" s="29">
        <v>112.67</v>
      </c>
      <c r="F5056" s="29">
        <v>1.2738</v>
      </c>
      <c r="G5056" s="29">
        <v>8.8760000000000002E-3</v>
      </c>
      <c r="H5056" s="29">
        <v>0.12459000000000001</v>
      </c>
      <c r="I5056" s="29"/>
      <c r="J5056" s="29">
        <v>1.8593</v>
      </c>
      <c r="K5056" s="29">
        <v>3.1217999999999999E-2</v>
      </c>
      <c r="L5056" s="29">
        <v>0.27429999999999999</v>
      </c>
      <c r="M5056" s="29">
        <v>0.10578</v>
      </c>
      <c r="N5056" s="29">
        <v>1.4409999999999999E-2</v>
      </c>
      <c r="O5056" s="29">
        <v>0.97099999999999997</v>
      </c>
      <c r="P5056" s="29">
        <v>1.66113</v>
      </c>
      <c r="Q5056" s="29">
        <v>1.8952E-2</v>
      </c>
      <c r="R5056" s="29">
        <v>2.1795999999999999E-2</v>
      </c>
      <c r="S5056" s="29">
        <v>2.6025E-2</v>
      </c>
      <c r="T5056" s="29">
        <v>0.9042</v>
      </c>
      <c r="U5056" s="29">
        <v>0.107992</v>
      </c>
      <c r="V5056" s="29">
        <v>0.44619999999999999</v>
      </c>
    </row>
    <row r="5057" spans="1:22" ht="14.25" customHeight="1" x14ac:dyDescent="0.3">
      <c r="A5057" s="57">
        <v>38862</v>
      </c>
      <c r="B5057" s="29">
        <v>15968</v>
      </c>
      <c r="C5057" s="29">
        <v>15929</v>
      </c>
      <c r="D5057" s="29">
        <v>84.71</v>
      </c>
      <c r="E5057" s="29">
        <v>111.78</v>
      </c>
      <c r="F5057" s="29">
        <v>1.2799</v>
      </c>
      <c r="G5057" s="29">
        <v>8.9510000000000006E-3</v>
      </c>
      <c r="H5057" s="29">
        <v>0.12461999999999999</v>
      </c>
      <c r="I5057" s="29"/>
      <c r="J5057" s="29">
        <v>1.8731</v>
      </c>
      <c r="K5057" s="29">
        <v>3.1157000000000001E-2</v>
      </c>
      <c r="L5057" s="29">
        <v>0.27400000000000002</v>
      </c>
      <c r="M5057" s="29">
        <v>0.10535</v>
      </c>
      <c r="N5057" s="29">
        <v>1.4409999999999999E-2</v>
      </c>
      <c r="O5057" s="29">
        <v>0.97099999999999997</v>
      </c>
      <c r="P5057" s="29">
        <v>1.66334</v>
      </c>
      <c r="Q5057" s="29">
        <v>1.8908999999999999E-2</v>
      </c>
      <c r="R5057" s="29">
        <v>2.1791000000000001E-2</v>
      </c>
      <c r="S5057" s="29">
        <v>2.6093000000000002E-2</v>
      </c>
      <c r="T5057" s="29">
        <v>0.90310000000000001</v>
      </c>
      <c r="U5057" s="29">
        <v>0.10700900000000001</v>
      </c>
      <c r="V5057" s="29">
        <v>0.43869999999999998</v>
      </c>
    </row>
    <row r="5058" spans="1:22" ht="14.25" customHeight="1" x14ac:dyDescent="0.3">
      <c r="A5058" s="57">
        <v>38861</v>
      </c>
      <c r="B5058" s="29">
        <v>15966</v>
      </c>
      <c r="C5058" s="29">
        <v>15931</v>
      </c>
      <c r="D5058" s="29">
        <v>84.95</v>
      </c>
      <c r="E5058" s="29">
        <v>112.95</v>
      </c>
      <c r="F5058" s="29">
        <v>1.2754000000000001</v>
      </c>
      <c r="G5058" s="29">
        <v>8.8590000000000006E-3</v>
      </c>
      <c r="H5058" s="29">
        <v>0.12458</v>
      </c>
      <c r="I5058" s="29"/>
      <c r="J5058" s="29">
        <v>1.8687</v>
      </c>
      <c r="K5058" s="29">
        <v>3.1243E-2</v>
      </c>
      <c r="L5058" s="29">
        <v>0.27429999999999999</v>
      </c>
      <c r="M5058" s="29">
        <v>0.1053</v>
      </c>
      <c r="N5058" s="29">
        <v>1.444E-2</v>
      </c>
      <c r="O5058" s="29">
        <v>0.97099999999999997</v>
      </c>
      <c r="P5058" s="29">
        <v>1.6622300000000001</v>
      </c>
      <c r="Q5058" s="29">
        <v>1.8908000000000001E-2</v>
      </c>
      <c r="R5058" s="29">
        <v>2.1853000000000001E-2</v>
      </c>
      <c r="S5058" s="29">
        <v>2.5940000000000001E-2</v>
      </c>
      <c r="T5058" s="29">
        <v>0.89270000000000005</v>
      </c>
      <c r="U5058" s="29">
        <v>0.10638300000000001</v>
      </c>
      <c r="V5058" s="29">
        <v>0.4299</v>
      </c>
    </row>
    <row r="5059" spans="1:22" ht="14.25" customHeight="1" x14ac:dyDescent="0.3">
      <c r="A5059" s="57">
        <v>38860</v>
      </c>
      <c r="B5059" s="29">
        <v>15971</v>
      </c>
      <c r="C5059" s="29">
        <v>15935</v>
      </c>
      <c r="D5059" s="29">
        <v>84.35</v>
      </c>
      <c r="E5059" s="29">
        <v>111.99</v>
      </c>
      <c r="F5059" s="29">
        <v>1.2815000000000001</v>
      </c>
      <c r="G5059" s="29">
        <v>8.9320000000000007E-3</v>
      </c>
      <c r="H5059" s="29">
        <v>0.12463</v>
      </c>
      <c r="I5059" s="29"/>
      <c r="J5059" s="29">
        <v>1.8801000000000001</v>
      </c>
      <c r="K5059" s="29">
        <v>3.1268999999999998E-2</v>
      </c>
      <c r="L5059" s="29">
        <v>0.27639999999999998</v>
      </c>
      <c r="M5059" s="29">
        <v>0.10596</v>
      </c>
      <c r="N5059" s="29">
        <v>1.4460000000000001E-2</v>
      </c>
      <c r="O5059" s="29">
        <v>0.97099999999999997</v>
      </c>
      <c r="P5059" s="29">
        <v>1.66459</v>
      </c>
      <c r="Q5059" s="29">
        <v>1.8974000000000001E-2</v>
      </c>
      <c r="R5059" s="29">
        <v>2.1964000000000001E-2</v>
      </c>
      <c r="S5059" s="29">
        <v>2.6065000000000001E-2</v>
      </c>
      <c r="T5059" s="29">
        <v>0.88900000000000001</v>
      </c>
      <c r="U5059" s="29">
        <v>0.108167</v>
      </c>
      <c r="V5059" s="29">
        <v>0.42499999999999999</v>
      </c>
    </row>
    <row r="5060" spans="1:22" ht="14.25" customHeight="1" x14ac:dyDescent="0.3">
      <c r="A5060" s="57">
        <v>38859</v>
      </c>
      <c r="B5060" s="29">
        <v>15972</v>
      </c>
      <c r="C5060" s="29">
        <v>15933</v>
      </c>
      <c r="D5060" s="29">
        <v>84.35</v>
      </c>
      <c r="E5060" s="29">
        <v>111.57</v>
      </c>
      <c r="F5060" s="29">
        <v>1.2866</v>
      </c>
      <c r="G5060" s="29">
        <v>8.9650000000000007E-3</v>
      </c>
      <c r="H5060" s="29">
        <v>0.1246</v>
      </c>
      <c r="I5060" s="29"/>
      <c r="J5060" s="29">
        <v>1.8873</v>
      </c>
      <c r="K5060" s="29">
        <v>3.1108E-2</v>
      </c>
      <c r="L5060" s="29">
        <v>0.27529999999999999</v>
      </c>
      <c r="M5060" s="29">
        <v>0.10502</v>
      </c>
      <c r="N5060" s="29">
        <v>1.4460000000000001E-2</v>
      </c>
      <c r="O5060" s="29">
        <v>0.97099999999999997</v>
      </c>
      <c r="P5060" s="29">
        <v>1.66598</v>
      </c>
      <c r="Q5060" s="29">
        <v>1.8881999999999999E-2</v>
      </c>
      <c r="R5060" s="29">
        <v>2.1942E-2</v>
      </c>
      <c r="S5060" s="29">
        <v>2.6089000000000001E-2</v>
      </c>
      <c r="T5060" s="29">
        <v>0.89670000000000005</v>
      </c>
      <c r="U5060" s="29">
        <v>0.10706599999999999</v>
      </c>
      <c r="V5060" s="29">
        <v>0.43519999999999998</v>
      </c>
    </row>
    <row r="5061" spans="1:22" ht="14.25" customHeight="1" x14ac:dyDescent="0.3">
      <c r="A5061" s="57">
        <v>38856</v>
      </c>
      <c r="B5061" s="29">
        <v>15968</v>
      </c>
      <c r="C5061" s="29">
        <v>15930</v>
      </c>
      <c r="D5061" s="29">
        <v>84.88</v>
      </c>
      <c r="E5061" s="29">
        <v>111.69</v>
      </c>
      <c r="F5061" s="29">
        <v>1.2778</v>
      </c>
      <c r="G5061" s="29">
        <v>8.9540000000000002E-3</v>
      </c>
      <c r="H5061" s="29">
        <v>0.12466000000000001</v>
      </c>
      <c r="I5061" s="29"/>
      <c r="J5061" s="29">
        <v>1.8796999999999999</v>
      </c>
      <c r="K5061" s="29">
        <v>3.1313000000000001E-2</v>
      </c>
      <c r="L5061" s="29">
        <v>0.27650000000000002</v>
      </c>
      <c r="M5061" s="29">
        <v>0.10566</v>
      </c>
      <c r="N5061" s="29">
        <v>1.4460000000000001E-2</v>
      </c>
      <c r="O5061" s="29">
        <v>0.97099999999999997</v>
      </c>
      <c r="P5061" s="29">
        <v>1.6675</v>
      </c>
      <c r="Q5061" s="29">
        <v>1.8984000000000001E-2</v>
      </c>
      <c r="R5061" s="29">
        <v>2.1932E-2</v>
      </c>
      <c r="S5061" s="29">
        <v>2.6202E-2</v>
      </c>
      <c r="T5061" s="29">
        <v>0.89429999999999998</v>
      </c>
      <c r="U5061" s="29">
        <v>0.108666</v>
      </c>
      <c r="V5061" s="29">
        <v>0.45319999999999999</v>
      </c>
    </row>
    <row r="5062" spans="1:22" ht="14.25" customHeight="1" x14ac:dyDescent="0.3">
      <c r="A5062" s="57">
        <v>38855</v>
      </c>
      <c r="B5062" s="29">
        <v>15966</v>
      </c>
      <c r="C5062" s="29">
        <v>15927</v>
      </c>
      <c r="D5062" s="29">
        <v>84.51</v>
      </c>
      <c r="E5062" s="29">
        <v>110.82</v>
      </c>
      <c r="F5062" s="29">
        <v>1.2844</v>
      </c>
      <c r="G5062" s="29">
        <v>9.0229999999999998E-3</v>
      </c>
      <c r="H5062" s="29">
        <v>0.12485</v>
      </c>
      <c r="I5062" s="29"/>
      <c r="J5062" s="29">
        <v>1.8935</v>
      </c>
      <c r="K5062" s="29">
        <v>3.1392000000000003E-2</v>
      </c>
      <c r="L5062" s="29">
        <v>0.27739999999999998</v>
      </c>
      <c r="M5062" s="29">
        <v>0.1056</v>
      </c>
      <c r="N5062" s="29">
        <v>1.4460000000000001E-2</v>
      </c>
      <c r="O5062" s="29">
        <v>0.97099999999999997</v>
      </c>
      <c r="P5062" s="29">
        <v>1.66598</v>
      </c>
      <c r="Q5062" s="29">
        <v>1.8974999999999999E-2</v>
      </c>
      <c r="R5062" s="29">
        <v>2.1996999999999999E-2</v>
      </c>
      <c r="S5062" s="29">
        <v>2.6217000000000001E-2</v>
      </c>
      <c r="T5062" s="29">
        <v>0.89239999999999997</v>
      </c>
      <c r="U5062" s="29">
        <v>0.108696</v>
      </c>
      <c r="V5062" s="29">
        <v>0.45839999999999997</v>
      </c>
    </row>
    <row r="5063" spans="1:22" ht="14.25" customHeight="1" x14ac:dyDescent="0.3">
      <c r="A5063" s="57">
        <v>38854</v>
      </c>
      <c r="B5063" s="29">
        <v>15964</v>
      </c>
      <c r="C5063" s="29">
        <v>15925</v>
      </c>
      <c r="D5063" s="29">
        <v>84.85</v>
      </c>
      <c r="E5063" s="29">
        <v>110.96</v>
      </c>
      <c r="F5063" s="29">
        <v>1.2743</v>
      </c>
      <c r="G5063" s="29">
        <v>9.0109999999999999E-3</v>
      </c>
      <c r="H5063" s="29">
        <v>0.12496</v>
      </c>
      <c r="I5063" s="29"/>
      <c r="J5063" s="29">
        <v>1.8828</v>
      </c>
      <c r="K5063" s="29">
        <v>3.1670999999999998E-2</v>
      </c>
      <c r="L5063" s="29">
        <v>0.27950000000000003</v>
      </c>
      <c r="M5063" s="29">
        <v>0.10582</v>
      </c>
      <c r="N5063" s="29">
        <v>1.4449999999999999E-2</v>
      </c>
      <c r="O5063" s="29">
        <v>0.97099999999999997</v>
      </c>
      <c r="P5063" s="29">
        <v>1.6652800000000001</v>
      </c>
      <c r="Q5063" s="29">
        <v>1.9177E-2</v>
      </c>
      <c r="R5063" s="29">
        <v>2.2120999999999998E-2</v>
      </c>
      <c r="S5063" s="29">
        <v>2.6116E-2</v>
      </c>
      <c r="T5063" s="29">
        <v>0.89770000000000005</v>
      </c>
      <c r="U5063" s="29">
        <v>0.110406</v>
      </c>
      <c r="V5063" s="29">
        <v>0.45269999999999999</v>
      </c>
    </row>
    <row r="5064" spans="1:22" ht="14.25" customHeight="1" x14ac:dyDescent="0.3">
      <c r="A5064" s="57">
        <v>38853</v>
      </c>
      <c r="B5064" s="29">
        <v>15967</v>
      </c>
      <c r="C5064" s="29">
        <v>15932</v>
      </c>
      <c r="D5064" s="29">
        <v>84.17</v>
      </c>
      <c r="E5064" s="29">
        <v>109.75</v>
      </c>
      <c r="F5064" s="29">
        <v>1.2859</v>
      </c>
      <c r="G5064" s="29">
        <v>9.1120000000000003E-3</v>
      </c>
      <c r="H5064" s="29">
        <v>0.12495000000000001</v>
      </c>
      <c r="I5064" s="29"/>
      <c r="J5064" s="29">
        <v>1.8878999999999999</v>
      </c>
      <c r="K5064" s="29">
        <v>3.1497999999999998E-2</v>
      </c>
      <c r="L5064" s="29">
        <v>0.27739999999999998</v>
      </c>
      <c r="M5064" s="29">
        <v>0.10582</v>
      </c>
      <c r="N5064" s="29">
        <v>1.4449999999999999E-2</v>
      </c>
      <c r="O5064" s="29">
        <v>0.97099999999999997</v>
      </c>
      <c r="P5064" s="29">
        <v>1.66639</v>
      </c>
      <c r="Q5064" s="29">
        <v>1.9102000000000001E-2</v>
      </c>
      <c r="R5064" s="29">
        <v>2.1978000000000001E-2</v>
      </c>
      <c r="S5064" s="29">
        <v>2.63E-2</v>
      </c>
      <c r="T5064" s="29">
        <v>0.90349999999999997</v>
      </c>
      <c r="U5064" s="29">
        <v>0.10881399999999999</v>
      </c>
      <c r="V5064" s="29">
        <v>0.46820000000000001</v>
      </c>
    </row>
    <row r="5065" spans="1:22" ht="14.25" customHeight="1" x14ac:dyDescent="0.3">
      <c r="A5065" s="57">
        <v>38852</v>
      </c>
      <c r="B5065" s="29">
        <v>15976</v>
      </c>
      <c r="C5065" s="29">
        <v>15937</v>
      </c>
      <c r="D5065" s="29">
        <v>84.54</v>
      </c>
      <c r="E5065" s="29">
        <v>110.49</v>
      </c>
      <c r="F5065" s="29">
        <v>1.2797000000000001</v>
      </c>
      <c r="G5065" s="29">
        <v>9.0489999999999998E-3</v>
      </c>
      <c r="H5065" s="29">
        <v>0.12495000000000001</v>
      </c>
      <c r="I5065" s="29"/>
      <c r="J5065" s="29">
        <v>1.8794</v>
      </c>
      <c r="K5065" s="29">
        <v>3.1608999999999998E-2</v>
      </c>
      <c r="L5065" s="29">
        <v>0.27689999999999998</v>
      </c>
      <c r="M5065" s="29">
        <v>0.10595</v>
      </c>
      <c r="N5065" s="29">
        <v>1.439E-2</v>
      </c>
      <c r="O5065" s="29">
        <v>0.97099999999999997</v>
      </c>
      <c r="P5065" s="29">
        <v>1.6652800000000001</v>
      </c>
      <c r="Q5065" s="29">
        <v>1.9168000000000001E-2</v>
      </c>
      <c r="R5065" s="29">
        <v>2.1996999999999999E-2</v>
      </c>
      <c r="S5065" s="29">
        <v>2.613E-2</v>
      </c>
      <c r="T5065" s="29">
        <v>0.89849999999999997</v>
      </c>
      <c r="U5065" s="29">
        <v>0.10940900000000001</v>
      </c>
      <c r="V5065" s="29">
        <v>0.46150000000000002</v>
      </c>
    </row>
    <row r="5066" spans="1:22" ht="14.25" customHeight="1" x14ac:dyDescent="0.3">
      <c r="A5066" s="57">
        <v>38849</v>
      </c>
      <c r="B5066" s="29">
        <v>15980</v>
      </c>
      <c r="C5066" s="29">
        <v>15941</v>
      </c>
      <c r="D5066" s="29">
        <v>83.91</v>
      </c>
      <c r="E5066" s="29">
        <v>110.03</v>
      </c>
      <c r="F5066" s="29">
        <v>1.2927999999999999</v>
      </c>
      <c r="G5066" s="29">
        <v>9.0889999999999999E-3</v>
      </c>
      <c r="H5066" s="29">
        <v>0.1249</v>
      </c>
      <c r="I5066" s="29"/>
      <c r="J5066" s="29">
        <v>1.8946000000000001</v>
      </c>
      <c r="K5066" s="29">
        <v>3.1877999999999997E-2</v>
      </c>
      <c r="L5066" s="29">
        <v>0.27929999999999999</v>
      </c>
      <c r="M5066" s="29">
        <v>0.10721</v>
      </c>
      <c r="N5066" s="29">
        <v>1.439E-2</v>
      </c>
      <c r="O5066" s="29">
        <v>0.97299999999999998</v>
      </c>
      <c r="P5066" s="29">
        <v>1.6657</v>
      </c>
      <c r="Q5066" s="29">
        <v>1.9342000000000002E-2</v>
      </c>
      <c r="R5066" s="29">
        <v>2.2221999999999999E-2</v>
      </c>
      <c r="S5066" s="29">
        <v>2.6394000000000001E-2</v>
      </c>
      <c r="T5066" s="29">
        <v>0.90110000000000001</v>
      </c>
      <c r="U5066" s="29">
        <v>0.113636</v>
      </c>
      <c r="V5066" s="29">
        <v>0.46639999999999998</v>
      </c>
    </row>
    <row r="5067" spans="1:22" ht="14.25" customHeight="1" x14ac:dyDescent="0.3">
      <c r="A5067" s="57">
        <v>38848</v>
      </c>
      <c r="B5067" s="29">
        <v>15974</v>
      </c>
      <c r="C5067" s="29">
        <v>15936</v>
      </c>
      <c r="D5067" s="29">
        <v>84.27</v>
      </c>
      <c r="E5067" s="29">
        <v>110.72</v>
      </c>
      <c r="F5067" s="29">
        <v>1.2836000000000001</v>
      </c>
      <c r="G5067" s="29">
        <v>9.0310000000000008E-3</v>
      </c>
      <c r="H5067" s="29">
        <v>0.12494</v>
      </c>
      <c r="I5067" s="29"/>
      <c r="J5067" s="29">
        <v>1.8826000000000001</v>
      </c>
      <c r="K5067" s="29">
        <v>3.1791E-2</v>
      </c>
      <c r="L5067" s="29">
        <v>0.27929999999999999</v>
      </c>
      <c r="M5067" s="29">
        <v>0.10689</v>
      </c>
      <c r="N5067" s="29">
        <v>1.439E-2</v>
      </c>
      <c r="O5067" s="29">
        <v>0.97299999999999998</v>
      </c>
      <c r="P5067" s="29">
        <v>1.66486</v>
      </c>
      <c r="Q5067" s="29">
        <v>1.9361E-2</v>
      </c>
      <c r="R5067" s="29">
        <v>2.2291999999999999E-2</v>
      </c>
      <c r="S5067" s="29">
        <v>2.6505999999999998E-2</v>
      </c>
      <c r="T5067" s="29">
        <v>0.90659999999999996</v>
      </c>
      <c r="U5067" s="29">
        <v>0.114594</v>
      </c>
      <c r="V5067" s="29">
        <v>0.47620000000000001</v>
      </c>
    </row>
    <row r="5068" spans="1:22" ht="14.25" customHeight="1" x14ac:dyDescent="0.3">
      <c r="A5068" s="57">
        <v>38847</v>
      </c>
      <c r="B5068" s="29">
        <v>15966</v>
      </c>
      <c r="C5068" s="29">
        <v>15938</v>
      </c>
      <c r="D5068" s="29">
        <v>84.5</v>
      </c>
      <c r="E5068" s="29">
        <v>110.5</v>
      </c>
      <c r="F5068" s="29">
        <v>1.2782</v>
      </c>
      <c r="G5068" s="29">
        <v>9.0489999999999998E-3</v>
      </c>
      <c r="H5068" s="29">
        <v>0.12494</v>
      </c>
      <c r="I5068" s="29"/>
      <c r="J5068" s="29">
        <v>1.8637999999999999</v>
      </c>
      <c r="K5068" s="29">
        <v>3.1898000000000003E-2</v>
      </c>
      <c r="L5068" s="29">
        <v>0.27929999999999999</v>
      </c>
      <c r="M5068" s="29">
        <v>0.10761</v>
      </c>
      <c r="N5068" s="29">
        <v>1.439E-2</v>
      </c>
      <c r="O5068" s="29">
        <v>0.97199999999999998</v>
      </c>
      <c r="P5068" s="29">
        <v>1.6651400000000001</v>
      </c>
      <c r="Q5068" s="29">
        <v>1.9427E-2</v>
      </c>
      <c r="R5068" s="29">
        <v>2.2249000000000001E-2</v>
      </c>
      <c r="S5068" s="29">
        <v>2.6599000000000001E-2</v>
      </c>
      <c r="T5068" s="29">
        <v>0.90890000000000004</v>
      </c>
      <c r="U5068" s="29">
        <v>0.114633</v>
      </c>
      <c r="V5068" s="29">
        <v>0.48249999999999998</v>
      </c>
    </row>
    <row r="5069" spans="1:22" ht="14.25" customHeight="1" x14ac:dyDescent="0.3">
      <c r="A5069" s="57">
        <v>38846</v>
      </c>
      <c r="B5069" s="29">
        <v>15994</v>
      </c>
      <c r="C5069" s="29">
        <v>15957</v>
      </c>
      <c r="D5069" s="29">
        <v>84.83</v>
      </c>
      <c r="E5069" s="29">
        <v>111.04</v>
      </c>
      <c r="F5069" s="29">
        <v>1.2758</v>
      </c>
      <c r="G5069" s="29">
        <v>9.0050000000000009E-3</v>
      </c>
      <c r="H5069" s="29">
        <v>0.12494</v>
      </c>
      <c r="I5069" s="29"/>
      <c r="J5069" s="29">
        <v>1.8667</v>
      </c>
      <c r="K5069" s="29">
        <v>3.1751000000000001E-2</v>
      </c>
      <c r="L5069" s="29">
        <v>0.27860000000000001</v>
      </c>
      <c r="M5069" s="29">
        <v>0.10732</v>
      </c>
      <c r="N5069" s="29">
        <v>1.4319999999999999E-2</v>
      </c>
      <c r="O5069" s="29">
        <v>0.97199999999999998</v>
      </c>
      <c r="P5069" s="29">
        <v>1.66639</v>
      </c>
      <c r="Q5069" s="29">
        <v>1.9465E-2</v>
      </c>
      <c r="R5069" s="29">
        <v>2.2246999999999999E-2</v>
      </c>
      <c r="S5069" s="29">
        <v>2.6568999999999999E-2</v>
      </c>
      <c r="T5069" s="29">
        <v>0.90949999999999998</v>
      </c>
      <c r="U5069" s="29">
        <v>0.114436</v>
      </c>
      <c r="V5069" s="29">
        <v>0.48549999999999999</v>
      </c>
    </row>
    <row r="5070" spans="1:22" ht="14.25" customHeight="1" x14ac:dyDescent="0.3">
      <c r="A5070" s="57">
        <v>38845</v>
      </c>
      <c r="B5070" s="29">
        <v>16009</v>
      </c>
      <c r="C5070" s="29">
        <v>15971</v>
      </c>
      <c r="D5070" s="29">
        <v>85.23</v>
      </c>
      <c r="E5070" s="29">
        <v>111.64</v>
      </c>
      <c r="F5070" s="29">
        <v>1.2713000000000001</v>
      </c>
      <c r="G5070" s="29">
        <v>8.9569999999999997E-3</v>
      </c>
      <c r="H5070" s="29">
        <v>0.12489</v>
      </c>
      <c r="I5070" s="29"/>
      <c r="J5070" s="29">
        <v>1.8591</v>
      </c>
      <c r="K5070" s="29">
        <v>3.1875000000000001E-2</v>
      </c>
      <c r="L5070" s="29">
        <v>0.27810000000000001</v>
      </c>
      <c r="M5070" s="29">
        <v>0.10775999999999999</v>
      </c>
      <c r="N5070" s="29">
        <v>1.4319999999999999E-2</v>
      </c>
      <c r="O5070" s="29">
        <v>0.97199999999999998</v>
      </c>
      <c r="P5070" s="29">
        <v>1.6666700000000001</v>
      </c>
      <c r="Q5070" s="29">
        <v>1.9503E-2</v>
      </c>
      <c r="R5070" s="29">
        <v>2.2293E-2</v>
      </c>
      <c r="S5070" s="29">
        <v>2.6665000000000001E-2</v>
      </c>
      <c r="T5070" s="29">
        <v>0.89939999999999998</v>
      </c>
      <c r="U5070" s="29">
        <v>0.114548</v>
      </c>
      <c r="V5070" s="29">
        <v>0.48209999999999997</v>
      </c>
    </row>
    <row r="5071" spans="1:22" ht="14.25" customHeight="1" x14ac:dyDescent="0.3">
      <c r="A5071" s="57">
        <v>38842</v>
      </c>
      <c r="B5071" s="29">
        <v>15971</v>
      </c>
      <c r="C5071" s="29">
        <v>15980</v>
      </c>
      <c r="D5071" s="29">
        <v>85.14</v>
      </c>
      <c r="E5071" s="29">
        <v>112.58</v>
      </c>
      <c r="F5071" s="29">
        <v>1.2726</v>
      </c>
      <c r="G5071" s="29">
        <v>8.8830000000000003E-3</v>
      </c>
      <c r="H5071" s="29">
        <v>0.12482</v>
      </c>
      <c r="I5071" s="29"/>
      <c r="J5071" s="29">
        <v>1.8593999999999999</v>
      </c>
      <c r="K5071" s="29">
        <v>3.1600999999999997E-2</v>
      </c>
      <c r="L5071" s="29">
        <v>0.2772</v>
      </c>
      <c r="M5071" s="29">
        <v>0.10645</v>
      </c>
      <c r="N5071" s="29">
        <v>1.4319999999999999E-2</v>
      </c>
      <c r="O5071" s="29">
        <v>0.97199999999999998</v>
      </c>
      <c r="P5071" s="29">
        <v>1.6651400000000001</v>
      </c>
      <c r="Q5071" s="29">
        <v>1.9425000000000001E-2</v>
      </c>
      <c r="R5071" s="29">
        <v>2.2297000000000001E-2</v>
      </c>
      <c r="S5071" s="29">
        <v>2.6461999999999999E-2</v>
      </c>
      <c r="T5071" s="29">
        <v>0.90439999999999998</v>
      </c>
      <c r="U5071" s="29">
        <v>0.11385000000000001</v>
      </c>
      <c r="V5071" s="29">
        <v>0.48680000000000001</v>
      </c>
    </row>
    <row r="5072" spans="1:22" ht="14.25" customHeight="1" x14ac:dyDescent="0.3">
      <c r="A5072" s="57">
        <v>38841</v>
      </c>
      <c r="B5072" s="29">
        <v>15965</v>
      </c>
      <c r="C5072" s="29">
        <v>15970</v>
      </c>
      <c r="D5072" s="29">
        <v>85.36</v>
      </c>
      <c r="E5072" s="29">
        <v>113.66</v>
      </c>
      <c r="F5072" s="29">
        <v>1.2690999999999999</v>
      </c>
      <c r="G5072" s="29">
        <v>8.7989999999999995E-3</v>
      </c>
      <c r="H5072" s="29">
        <v>0.12478</v>
      </c>
      <c r="I5072" s="29"/>
      <c r="J5072" s="29">
        <v>1.8513999999999999</v>
      </c>
      <c r="K5072" s="29">
        <v>3.1578000000000002E-2</v>
      </c>
      <c r="L5072" s="29">
        <v>0.27679999999999999</v>
      </c>
      <c r="M5072" s="29">
        <v>0.10576000000000001</v>
      </c>
      <c r="N5072" s="29">
        <v>1.4319999999999999E-2</v>
      </c>
      <c r="O5072" s="29">
        <v>0.97199999999999998</v>
      </c>
      <c r="P5072" s="29">
        <v>1.665</v>
      </c>
      <c r="Q5072" s="29">
        <v>1.9448E-2</v>
      </c>
      <c r="R5072" s="29">
        <v>2.2235000000000001E-2</v>
      </c>
      <c r="S5072" s="29">
        <v>2.6497E-2</v>
      </c>
      <c r="T5072" s="29">
        <v>0.9032</v>
      </c>
      <c r="U5072" s="29">
        <v>0.11373999999999999</v>
      </c>
      <c r="V5072" s="29">
        <v>0.4829</v>
      </c>
    </row>
    <row r="5073" spans="1:22" ht="14.25" customHeight="1" x14ac:dyDescent="0.3">
      <c r="A5073" s="57">
        <v>38840</v>
      </c>
      <c r="B5073" s="29">
        <v>15947</v>
      </c>
      <c r="C5073" s="29">
        <v>15963</v>
      </c>
      <c r="D5073" s="29">
        <v>85.84</v>
      </c>
      <c r="E5073" s="29">
        <v>113.59</v>
      </c>
      <c r="F5073" s="29">
        <v>1.2633000000000001</v>
      </c>
      <c r="G5073" s="29">
        <v>8.8050000000000003E-3</v>
      </c>
      <c r="H5073" s="29">
        <v>0.12484000000000001</v>
      </c>
      <c r="I5073" s="29"/>
      <c r="J5073" s="29">
        <v>1.8421000000000001</v>
      </c>
      <c r="K5073" s="29">
        <v>3.1623999999999999E-2</v>
      </c>
      <c r="L5073" s="29">
        <v>0.27700000000000002</v>
      </c>
      <c r="M5073" s="29">
        <v>0.10696</v>
      </c>
      <c r="N5073" s="29">
        <v>1.4319999999999999E-2</v>
      </c>
      <c r="O5073" s="29">
        <v>0.97199999999999998</v>
      </c>
      <c r="P5073" s="29">
        <v>1.6652800000000001</v>
      </c>
      <c r="Q5073" s="29">
        <v>1.9446000000000001E-2</v>
      </c>
      <c r="R5073" s="29">
        <v>2.2266999999999999E-2</v>
      </c>
      <c r="S5073" s="29">
        <v>2.6533999999999999E-2</v>
      </c>
      <c r="T5073" s="29">
        <v>0.90259999999999996</v>
      </c>
      <c r="U5073" s="29">
        <v>0.113883</v>
      </c>
      <c r="V5073" s="29">
        <v>0.48159999999999997</v>
      </c>
    </row>
    <row r="5074" spans="1:22" ht="14.25" customHeight="1" x14ac:dyDescent="0.3">
      <c r="A5074" s="57">
        <v>38839</v>
      </c>
      <c r="B5074" s="29">
        <v>15943</v>
      </c>
      <c r="C5074" s="29">
        <v>15951</v>
      </c>
      <c r="D5074" s="29">
        <v>85.79</v>
      </c>
      <c r="E5074" s="29">
        <v>113.35</v>
      </c>
      <c r="F5074" s="29">
        <v>1.2614000000000001</v>
      </c>
      <c r="G5074" s="29">
        <v>8.8229999999999992E-3</v>
      </c>
      <c r="H5074" s="29">
        <v>0.12478</v>
      </c>
      <c r="I5074" s="29"/>
      <c r="J5074" s="29">
        <v>1.8395999999999999</v>
      </c>
      <c r="K5074" s="29">
        <v>3.1469999999999998E-2</v>
      </c>
      <c r="L5074" s="29">
        <v>0.27660000000000001</v>
      </c>
      <c r="M5074" s="29">
        <v>0.10639</v>
      </c>
      <c r="N5074" s="29">
        <v>1.4319999999999999E-2</v>
      </c>
      <c r="O5074" s="29">
        <v>0.97199999999999998</v>
      </c>
      <c r="P5074" s="29">
        <v>1.66473</v>
      </c>
      <c r="Q5074" s="29">
        <v>1.9352000000000001E-2</v>
      </c>
      <c r="R5074" s="29">
        <v>2.2265E-2</v>
      </c>
      <c r="S5074" s="29">
        <v>2.6646E-2</v>
      </c>
      <c r="T5074" s="29">
        <v>0.90439999999999998</v>
      </c>
      <c r="U5074" s="29">
        <v>0.11396000000000001</v>
      </c>
      <c r="V5074" s="29">
        <v>0.48499999999999999</v>
      </c>
    </row>
    <row r="5075" spans="1:22" ht="14.25" customHeight="1" x14ac:dyDescent="0.3">
      <c r="A5075" s="57">
        <v>38838</v>
      </c>
      <c r="B5075" s="29">
        <v>15943</v>
      </c>
      <c r="C5075" s="29">
        <v>15951</v>
      </c>
      <c r="D5075" s="29">
        <v>85.97</v>
      </c>
      <c r="E5075" s="29">
        <v>113.36</v>
      </c>
      <c r="F5075" s="29">
        <v>1.2587999999999999</v>
      </c>
      <c r="G5075" s="29">
        <v>8.8210000000000007E-3</v>
      </c>
      <c r="H5075" s="29">
        <v>0.12482</v>
      </c>
      <c r="I5075" s="29"/>
      <c r="J5075" s="29">
        <v>1.8262</v>
      </c>
      <c r="K5075" s="29">
        <v>3.1338999999999999E-2</v>
      </c>
      <c r="L5075" s="29">
        <v>0.27579999999999999</v>
      </c>
      <c r="M5075" s="29">
        <v>0.10606</v>
      </c>
      <c r="N5075" s="29">
        <v>1.4420000000000001E-2</v>
      </c>
      <c r="O5075" s="29">
        <v>0.97199999999999998</v>
      </c>
      <c r="P5075" s="29">
        <v>1.66473</v>
      </c>
      <c r="Q5075" s="29">
        <v>1.9369000000000001E-2</v>
      </c>
      <c r="R5075" s="29">
        <v>2.2305999999999999E-2</v>
      </c>
      <c r="S5075" s="29">
        <v>2.6644999999999999E-2</v>
      </c>
      <c r="T5075" s="29">
        <v>0.8982</v>
      </c>
      <c r="U5075" s="29">
        <v>0.11405800000000001</v>
      </c>
      <c r="V5075" s="29">
        <v>0.48080000000000001</v>
      </c>
    </row>
    <row r="5076" spans="1:22" ht="14.25" customHeight="1" x14ac:dyDescent="0.3">
      <c r="A5076" s="57">
        <v>38835</v>
      </c>
      <c r="B5076" s="29">
        <v>15940</v>
      </c>
      <c r="C5076" s="29">
        <v>15951</v>
      </c>
      <c r="D5076" s="29">
        <v>86.11</v>
      </c>
      <c r="E5076" s="29">
        <v>113.83</v>
      </c>
      <c r="F5076" s="29">
        <v>1.2635000000000001</v>
      </c>
      <c r="G5076" s="29">
        <v>8.7840000000000001E-3</v>
      </c>
      <c r="H5076" s="29">
        <v>0.12479999999999999</v>
      </c>
      <c r="I5076" s="29"/>
      <c r="J5076" s="29">
        <v>1.8259000000000001</v>
      </c>
      <c r="K5076" s="29">
        <v>3.1350000000000003E-2</v>
      </c>
      <c r="L5076" s="29">
        <v>0.27610000000000001</v>
      </c>
      <c r="M5076" s="29">
        <v>0.10602</v>
      </c>
      <c r="N5076" s="29">
        <v>1.4420000000000001E-2</v>
      </c>
      <c r="O5076" s="29">
        <v>0.97199999999999998</v>
      </c>
      <c r="P5076" s="29">
        <v>1.66611</v>
      </c>
      <c r="Q5076" s="29">
        <v>1.9300999999999999E-2</v>
      </c>
      <c r="R5076" s="29">
        <v>2.2239999999999999E-2</v>
      </c>
      <c r="S5076" s="29">
        <v>2.6644000000000001E-2</v>
      </c>
      <c r="T5076" s="29">
        <v>0.89549999999999996</v>
      </c>
      <c r="U5076" s="29">
        <v>0.113734</v>
      </c>
      <c r="V5076" s="29">
        <v>0.47939999999999999</v>
      </c>
    </row>
    <row r="5077" spans="1:22" ht="14.25" customHeight="1" x14ac:dyDescent="0.3">
      <c r="A5077" s="57">
        <v>38834</v>
      </c>
      <c r="B5077" s="29">
        <v>15940</v>
      </c>
      <c r="C5077" s="29">
        <v>15958</v>
      </c>
      <c r="D5077" s="29">
        <v>86.63</v>
      </c>
      <c r="E5077" s="29">
        <v>114.11</v>
      </c>
      <c r="F5077" s="29">
        <v>1.2534000000000001</v>
      </c>
      <c r="G5077" s="29">
        <v>8.7650000000000002E-3</v>
      </c>
      <c r="H5077" s="29">
        <v>0.12474</v>
      </c>
      <c r="I5077" s="29"/>
      <c r="J5077" s="29">
        <v>1.8016000000000001</v>
      </c>
      <c r="K5077" s="29">
        <v>3.1328000000000002E-2</v>
      </c>
      <c r="L5077" s="29">
        <v>0.27539999999999998</v>
      </c>
      <c r="M5077" s="29">
        <v>0.10584</v>
      </c>
      <c r="N5077" s="29">
        <v>1.4420000000000001E-2</v>
      </c>
      <c r="O5077" s="29">
        <v>0.97199999999999998</v>
      </c>
      <c r="P5077" s="29">
        <v>1.6651400000000001</v>
      </c>
      <c r="Q5077" s="29">
        <v>1.9316E-2</v>
      </c>
      <c r="R5077" s="29">
        <v>2.2216E-2</v>
      </c>
      <c r="S5077" s="29">
        <v>2.6655999999999999E-2</v>
      </c>
      <c r="T5077" s="29">
        <v>0.89059999999999995</v>
      </c>
      <c r="U5077" s="29">
        <v>0.11354599999999999</v>
      </c>
      <c r="V5077" s="29">
        <v>0.47589999999999999</v>
      </c>
    </row>
    <row r="5078" spans="1:22" ht="14.25" customHeight="1" x14ac:dyDescent="0.3">
      <c r="A5078" s="57">
        <v>38833</v>
      </c>
      <c r="B5078" s="29">
        <v>15942</v>
      </c>
      <c r="C5078" s="29">
        <v>15962</v>
      </c>
      <c r="D5078" s="29">
        <v>87.22</v>
      </c>
      <c r="E5078" s="29">
        <v>114.73</v>
      </c>
      <c r="F5078" s="29">
        <v>1.2454000000000001</v>
      </c>
      <c r="G5078" s="29">
        <v>8.7159999999999998E-3</v>
      </c>
      <c r="H5078" s="29">
        <v>0.12471</v>
      </c>
      <c r="I5078" s="29"/>
      <c r="J5078" s="29">
        <v>1.7847</v>
      </c>
      <c r="K5078" s="29">
        <v>3.1198E-2</v>
      </c>
      <c r="L5078" s="29">
        <v>0.27460000000000001</v>
      </c>
      <c r="M5078" s="29">
        <v>0.10566</v>
      </c>
      <c r="N5078" s="29">
        <v>1.4279999999999999E-2</v>
      </c>
      <c r="O5078" s="29">
        <v>0.97199999999999998</v>
      </c>
      <c r="P5078" s="29">
        <v>1.66473</v>
      </c>
      <c r="Q5078" s="29">
        <v>1.9255000000000001E-2</v>
      </c>
      <c r="R5078" s="29">
        <v>2.2158000000000001E-2</v>
      </c>
      <c r="S5078" s="29">
        <v>2.6529E-2</v>
      </c>
      <c r="T5078" s="29">
        <v>0.88639999999999997</v>
      </c>
      <c r="U5078" s="29">
        <v>0.113315</v>
      </c>
      <c r="V5078" s="29">
        <v>0.47189999999999999</v>
      </c>
    </row>
    <row r="5079" spans="1:22" ht="14.25" customHeight="1" x14ac:dyDescent="0.3">
      <c r="A5079" s="57">
        <v>38832</v>
      </c>
      <c r="B5079" s="29">
        <v>15941</v>
      </c>
      <c r="C5079" s="29">
        <v>15955</v>
      </c>
      <c r="D5079" s="29">
        <v>87.32</v>
      </c>
      <c r="E5079" s="29">
        <v>114.82</v>
      </c>
      <c r="F5079" s="29">
        <v>1.2431000000000001</v>
      </c>
      <c r="G5079" s="29">
        <v>8.7100000000000007E-3</v>
      </c>
      <c r="H5079" s="29">
        <v>0.12478</v>
      </c>
      <c r="I5079" s="29"/>
      <c r="J5079" s="29">
        <v>1.7883</v>
      </c>
      <c r="K5079" s="29">
        <v>3.1260000000000003E-2</v>
      </c>
      <c r="L5079" s="29">
        <v>0.27450000000000002</v>
      </c>
      <c r="M5079" s="29">
        <v>0.10582</v>
      </c>
      <c r="N5079" s="29">
        <v>1.444E-2</v>
      </c>
      <c r="O5079" s="29">
        <v>0.97299999999999998</v>
      </c>
      <c r="P5079" s="29">
        <v>1.6680600000000001</v>
      </c>
      <c r="Q5079" s="29">
        <v>1.9268E-2</v>
      </c>
      <c r="R5079" s="29">
        <v>2.2216E-2</v>
      </c>
      <c r="S5079" s="29">
        <v>2.6525E-2</v>
      </c>
      <c r="T5079" s="29">
        <v>0.88390000000000002</v>
      </c>
      <c r="U5079" s="29">
        <v>0.113456</v>
      </c>
      <c r="V5079" s="29">
        <v>0.46929999999999999</v>
      </c>
    </row>
    <row r="5080" spans="1:22" ht="14.25" customHeight="1" x14ac:dyDescent="0.3">
      <c r="A5080" s="57">
        <v>38831</v>
      </c>
      <c r="B5080" s="29">
        <v>15934</v>
      </c>
      <c r="C5080" s="29">
        <v>15950</v>
      </c>
      <c r="D5080" s="29">
        <v>87.45</v>
      </c>
      <c r="E5080" s="29">
        <v>114.65</v>
      </c>
      <c r="F5080" s="29">
        <v>1.2387999999999999</v>
      </c>
      <c r="G5080" s="29">
        <v>8.7240000000000009E-3</v>
      </c>
      <c r="H5080" s="29">
        <v>0.12472999999999999</v>
      </c>
      <c r="I5080" s="29"/>
      <c r="J5080" s="29">
        <v>1.7882</v>
      </c>
      <c r="K5080" s="29">
        <v>3.1244999999999998E-2</v>
      </c>
      <c r="L5080" s="29">
        <v>0.27389999999999998</v>
      </c>
      <c r="M5080" s="29">
        <v>0.10642</v>
      </c>
      <c r="N5080" s="29">
        <v>1.443E-2</v>
      </c>
      <c r="O5080" s="29">
        <v>0.97299999999999998</v>
      </c>
      <c r="P5080" s="29">
        <v>1.6669499999999999</v>
      </c>
      <c r="Q5080" s="29">
        <v>1.9389E-2</v>
      </c>
      <c r="R5080" s="29">
        <v>2.2262000000000001E-2</v>
      </c>
      <c r="S5080" s="29">
        <v>2.6599000000000001E-2</v>
      </c>
      <c r="T5080" s="29">
        <v>0.87919999999999998</v>
      </c>
      <c r="U5080" s="29">
        <v>0.113353</v>
      </c>
      <c r="V5080" s="29">
        <v>0.47310000000000002</v>
      </c>
    </row>
    <row r="5081" spans="1:22" ht="14.25" customHeight="1" x14ac:dyDescent="0.3">
      <c r="A5081" s="57">
        <v>38828</v>
      </c>
      <c r="B5081" s="29">
        <v>15935</v>
      </c>
      <c r="C5081" s="29">
        <v>15947</v>
      </c>
      <c r="D5081" s="29">
        <v>88.05</v>
      </c>
      <c r="E5081" s="29">
        <v>116.59</v>
      </c>
      <c r="F5081" s="29">
        <v>1.2341</v>
      </c>
      <c r="G5081" s="29">
        <v>8.5769999999999996E-3</v>
      </c>
      <c r="H5081" s="29">
        <v>0.12472999999999999</v>
      </c>
      <c r="I5081" s="29"/>
      <c r="J5081" s="29">
        <v>1.7822</v>
      </c>
      <c r="K5081" s="29">
        <v>3.0963999999999998E-2</v>
      </c>
      <c r="L5081" s="29">
        <v>0.27329999999999999</v>
      </c>
      <c r="M5081" s="29">
        <v>0.10543</v>
      </c>
      <c r="N5081" s="29">
        <v>1.439E-2</v>
      </c>
      <c r="O5081" s="29">
        <v>0.97299999999999998</v>
      </c>
      <c r="P5081" s="29">
        <v>1.6669499999999999</v>
      </c>
      <c r="Q5081" s="29">
        <v>1.9356999999999999E-2</v>
      </c>
      <c r="R5081" s="29">
        <v>2.2145000000000001E-2</v>
      </c>
      <c r="S5081" s="29">
        <v>2.6426999999999999E-2</v>
      </c>
      <c r="T5081" s="29">
        <v>0.87919999999999998</v>
      </c>
      <c r="U5081" s="29">
        <v>0.11257499999999999</v>
      </c>
      <c r="V5081" s="29">
        <v>0.47170000000000001</v>
      </c>
    </row>
    <row r="5082" spans="1:22" ht="14.25" customHeight="1" x14ac:dyDescent="0.3">
      <c r="A5082" s="57">
        <v>38827</v>
      </c>
      <c r="B5082" s="29">
        <v>15935</v>
      </c>
      <c r="C5082" s="29">
        <v>15941</v>
      </c>
      <c r="D5082" s="29">
        <v>88.25</v>
      </c>
      <c r="E5082" s="29">
        <v>117.55</v>
      </c>
      <c r="F5082" s="29">
        <v>1.2317</v>
      </c>
      <c r="G5082" s="29">
        <v>8.5059999999999997E-3</v>
      </c>
      <c r="H5082" s="29">
        <v>0.12481</v>
      </c>
      <c r="I5082" s="29"/>
      <c r="J5082" s="29">
        <v>1.7787999999999999</v>
      </c>
      <c r="K5082" s="29">
        <v>3.0946999999999999E-2</v>
      </c>
      <c r="L5082" s="29">
        <v>0.27329999999999999</v>
      </c>
      <c r="M5082" s="29">
        <v>0.10542</v>
      </c>
      <c r="N5082" s="29">
        <v>1.439E-2</v>
      </c>
      <c r="O5082" s="29">
        <v>0.97299999999999998</v>
      </c>
      <c r="P5082" s="29">
        <v>1.6672199999999999</v>
      </c>
      <c r="Q5082" s="29">
        <v>1.9434E-2</v>
      </c>
      <c r="R5082" s="29">
        <v>2.2172000000000001E-2</v>
      </c>
      <c r="S5082" s="29">
        <v>2.6445E-2</v>
      </c>
      <c r="T5082" s="29">
        <v>0.87790000000000001</v>
      </c>
      <c r="U5082" s="29">
        <v>0.11250499999999999</v>
      </c>
      <c r="V5082" s="29">
        <v>0.47160000000000002</v>
      </c>
    </row>
    <row r="5083" spans="1:22" ht="14.25" customHeight="1" x14ac:dyDescent="0.3">
      <c r="A5083" s="57">
        <v>38826</v>
      </c>
      <c r="B5083" s="29">
        <v>15930</v>
      </c>
      <c r="C5083" s="29">
        <v>15945</v>
      </c>
      <c r="D5083" s="29">
        <v>87.79</v>
      </c>
      <c r="E5083" s="29">
        <v>117.27</v>
      </c>
      <c r="F5083" s="29">
        <v>1.2382</v>
      </c>
      <c r="G5083" s="29">
        <v>8.5280000000000009E-3</v>
      </c>
      <c r="H5083" s="29">
        <v>0.12478</v>
      </c>
      <c r="I5083" s="29"/>
      <c r="J5083" s="29">
        <v>1.7927999999999999</v>
      </c>
      <c r="K5083" s="29">
        <v>3.0856000000000001E-2</v>
      </c>
      <c r="L5083" s="29">
        <v>0.27289999999999998</v>
      </c>
      <c r="M5083" s="29">
        <v>0.10576000000000001</v>
      </c>
      <c r="N5083" s="29">
        <v>1.431E-2</v>
      </c>
      <c r="O5083" s="29">
        <v>0.97299999999999998</v>
      </c>
      <c r="P5083" s="29">
        <v>1.66597</v>
      </c>
      <c r="Q5083" s="29">
        <v>1.9476E-2</v>
      </c>
      <c r="R5083" s="29">
        <v>2.2168E-2</v>
      </c>
      <c r="S5083" s="29">
        <v>2.6454999999999999E-2</v>
      </c>
      <c r="T5083" s="29">
        <v>0.88060000000000005</v>
      </c>
      <c r="U5083" s="29">
        <v>0.111932</v>
      </c>
      <c r="V5083" s="29">
        <v>0.4728</v>
      </c>
    </row>
    <row r="5084" spans="1:22" ht="14.25" customHeight="1" x14ac:dyDescent="0.3">
      <c r="A5084" s="57">
        <v>38825</v>
      </c>
      <c r="B5084" s="29">
        <v>15929</v>
      </c>
      <c r="C5084" s="29">
        <v>15937</v>
      </c>
      <c r="D5084" s="29">
        <v>88.24</v>
      </c>
      <c r="E5084" s="29">
        <v>117.13</v>
      </c>
      <c r="F5084" s="29">
        <v>1.2346999999999999</v>
      </c>
      <c r="G5084" s="29">
        <v>8.5380000000000005E-3</v>
      </c>
      <c r="H5084" s="29">
        <v>0.12463</v>
      </c>
      <c r="I5084" s="29"/>
      <c r="J5084" s="29">
        <v>1.7833000000000001</v>
      </c>
      <c r="K5084" s="29">
        <v>3.0776999999999999E-2</v>
      </c>
      <c r="L5084" s="29">
        <v>0.27239999999999998</v>
      </c>
      <c r="M5084" s="29">
        <v>0.10485</v>
      </c>
      <c r="N5084" s="29">
        <v>1.447E-2</v>
      </c>
      <c r="O5084" s="29">
        <v>0.97399999999999998</v>
      </c>
      <c r="P5084" s="29">
        <v>1.6669499999999999</v>
      </c>
      <c r="Q5084" s="29">
        <v>1.9428999999999998E-2</v>
      </c>
      <c r="R5084" s="29">
        <v>2.2141999999999998E-2</v>
      </c>
      <c r="S5084" s="29">
        <v>2.6431E-2</v>
      </c>
      <c r="T5084" s="29">
        <v>0.87680000000000002</v>
      </c>
      <c r="U5084" s="29">
        <v>0.11129</v>
      </c>
      <c r="V5084" s="29">
        <v>0.47270000000000001</v>
      </c>
    </row>
    <row r="5085" spans="1:22" ht="14.25" customHeight="1" x14ac:dyDescent="0.3">
      <c r="A5085" s="57">
        <v>38824</v>
      </c>
      <c r="B5085" s="29">
        <v>15929</v>
      </c>
      <c r="C5085" s="29">
        <v>15932</v>
      </c>
      <c r="D5085" s="29">
        <v>88.64</v>
      </c>
      <c r="E5085" s="29">
        <v>117.81</v>
      </c>
      <c r="F5085" s="29">
        <v>1.2250000000000001</v>
      </c>
      <c r="G5085" s="29">
        <v>8.489E-3</v>
      </c>
      <c r="H5085" s="29">
        <v>0.12469</v>
      </c>
      <c r="I5085" s="29"/>
      <c r="J5085" s="29">
        <v>1.7692000000000001</v>
      </c>
      <c r="K5085" s="29">
        <v>3.0807000000000001E-2</v>
      </c>
      <c r="L5085" s="29">
        <v>0.27229999999999999</v>
      </c>
      <c r="M5085" s="29">
        <v>0.10466</v>
      </c>
      <c r="N5085" s="29">
        <v>1.447E-2</v>
      </c>
      <c r="O5085" s="29">
        <v>0.97399999999999998</v>
      </c>
      <c r="P5085" s="29">
        <v>1.66778</v>
      </c>
      <c r="Q5085" s="29">
        <v>1.9476E-2</v>
      </c>
      <c r="R5085" s="29">
        <v>2.2141000000000001E-2</v>
      </c>
      <c r="S5085" s="29">
        <v>2.6280999999999999E-2</v>
      </c>
      <c r="T5085" s="29">
        <v>0.873</v>
      </c>
      <c r="U5085" s="29">
        <v>0.11129699999999999</v>
      </c>
      <c r="V5085" s="29">
        <v>0.46789999999999998</v>
      </c>
    </row>
    <row r="5086" spans="1:22" ht="14.25" customHeight="1" x14ac:dyDescent="0.3">
      <c r="A5086" s="57">
        <v>38821</v>
      </c>
      <c r="B5086" s="29">
        <v>15928</v>
      </c>
      <c r="C5086" s="29">
        <v>15940</v>
      </c>
      <c r="D5086" s="29">
        <v>89.59</v>
      </c>
      <c r="E5086" s="29">
        <v>118.69</v>
      </c>
      <c r="F5086" s="29">
        <v>1.2110000000000001</v>
      </c>
      <c r="G5086" s="29">
        <v>8.4250000000000002E-3</v>
      </c>
      <c r="H5086" s="29">
        <v>0.12472</v>
      </c>
      <c r="I5086" s="29"/>
      <c r="J5086" s="29">
        <v>1.7509999999999999</v>
      </c>
      <c r="K5086" s="29">
        <v>3.0813E-2</v>
      </c>
      <c r="L5086" s="29">
        <v>0.27229999999999999</v>
      </c>
      <c r="M5086" s="29">
        <v>0.10435</v>
      </c>
      <c r="N5086" s="29">
        <v>1.447E-2</v>
      </c>
      <c r="O5086" s="29">
        <v>0.97399999999999998</v>
      </c>
      <c r="P5086" s="29">
        <v>1.66778</v>
      </c>
      <c r="Q5086" s="29">
        <v>1.9481999999999999E-2</v>
      </c>
      <c r="R5086" s="29">
        <v>2.2145999999999999E-2</v>
      </c>
      <c r="S5086" s="29">
        <v>2.6242999999999999E-2</v>
      </c>
      <c r="T5086" s="29">
        <v>0.86819999999999997</v>
      </c>
      <c r="U5086" s="29">
        <v>0.111266</v>
      </c>
      <c r="V5086" s="29">
        <v>0.46760000000000002</v>
      </c>
    </row>
    <row r="5087" spans="1:22" ht="14.25" customHeight="1" x14ac:dyDescent="0.3">
      <c r="A5087" s="57">
        <v>38820</v>
      </c>
      <c r="B5087" s="29">
        <v>15931</v>
      </c>
      <c r="C5087" s="29">
        <v>15936</v>
      </c>
      <c r="D5087" s="29">
        <v>89.59</v>
      </c>
      <c r="E5087" s="29">
        <v>118.56</v>
      </c>
      <c r="F5087" s="29">
        <v>1.2108000000000001</v>
      </c>
      <c r="G5087" s="29">
        <v>8.4349999999999998E-3</v>
      </c>
      <c r="H5087" s="29">
        <v>0.12471</v>
      </c>
      <c r="I5087" s="29"/>
      <c r="J5087" s="29">
        <v>1.7525999999999999</v>
      </c>
      <c r="K5087" s="29">
        <v>3.0771E-2</v>
      </c>
      <c r="L5087" s="29">
        <v>0.27229999999999999</v>
      </c>
      <c r="M5087" s="29">
        <v>0.10399</v>
      </c>
      <c r="N5087" s="29">
        <v>1.447E-2</v>
      </c>
      <c r="O5087" s="29">
        <v>0.97399999999999998</v>
      </c>
      <c r="P5087" s="29">
        <v>1.66778</v>
      </c>
      <c r="Q5087" s="29">
        <v>1.9503E-2</v>
      </c>
      <c r="R5087" s="29">
        <v>2.2145999999999999E-2</v>
      </c>
      <c r="S5087" s="29">
        <v>2.6256999999999999E-2</v>
      </c>
      <c r="T5087" s="29">
        <v>0.86870000000000003</v>
      </c>
      <c r="U5087" s="29">
        <v>0.11122899999999999</v>
      </c>
      <c r="V5087" s="29">
        <v>0.46729999999999999</v>
      </c>
    </row>
    <row r="5088" spans="1:22" ht="14.25" customHeight="1" x14ac:dyDescent="0.3">
      <c r="A5088" s="57">
        <v>38819</v>
      </c>
      <c r="B5088" s="29">
        <v>15929</v>
      </c>
      <c r="C5088" s="29">
        <v>15930</v>
      </c>
      <c r="D5088" s="29">
        <v>89.62</v>
      </c>
      <c r="E5088" s="29">
        <v>118.57</v>
      </c>
      <c r="F5088" s="29">
        <v>1.2103999999999999</v>
      </c>
      <c r="G5088" s="29">
        <v>8.4390000000000003E-3</v>
      </c>
      <c r="H5088" s="29">
        <v>0.12481</v>
      </c>
      <c r="I5088" s="29"/>
      <c r="J5088" s="29">
        <v>1.7493000000000001</v>
      </c>
      <c r="K5088" s="29">
        <v>3.0742999999999999E-2</v>
      </c>
      <c r="L5088" s="29">
        <v>0.27210000000000001</v>
      </c>
      <c r="M5088" s="29">
        <v>0.10412</v>
      </c>
      <c r="N5088" s="29">
        <v>1.4449999999999999E-2</v>
      </c>
      <c r="O5088" s="29">
        <v>0.97399999999999998</v>
      </c>
      <c r="P5088" s="29">
        <v>1.6672199999999999</v>
      </c>
      <c r="Q5088" s="29">
        <v>1.9480000000000001E-2</v>
      </c>
      <c r="R5088" s="29">
        <v>2.2109E-2</v>
      </c>
      <c r="S5088" s="29">
        <v>2.6266999999999999E-2</v>
      </c>
      <c r="T5088" s="29">
        <v>0.87190000000000001</v>
      </c>
      <c r="U5088" s="29">
        <v>0.110914</v>
      </c>
      <c r="V5088" s="29">
        <v>0.46820000000000001</v>
      </c>
    </row>
    <row r="5089" spans="1:22" ht="14.25" customHeight="1" x14ac:dyDescent="0.3">
      <c r="A5089" s="57">
        <v>38818</v>
      </c>
      <c r="B5089" s="29">
        <v>15927</v>
      </c>
      <c r="C5089" s="29">
        <v>15933</v>
      </c>
      <c r="D5089" s="29">
        <v>89.44</v>
      </c>
      <c r="E5089" s="29">
        <v>118.28</v>
      </c>
      <c r="F5089" s="29">
        <v>1.2144999999999999</v>
      </c>
      <c r="G5089" s="29">
        <v>8.4550000000000007E-3</v>
      </c>
      <c r="H5089" s="29">
        <v>0.12490999999999999</v>
      </c>
      <c r="I5089" s="29"/>
      <c r="J5089" s="29">
        <v>1.7491000000000001</v>
      </c>
      <c r="K5089" s="29">
        <v>3.0828000000000001E-2</v>
      </c>
      <c r="L5089" s="29">
        <v>0.27260000000000001</v>
      </c>
      <c r="M5089" s="29">
        <v>0.10473</v>
      </c>
      <c r="N5089" s="29">
        <v>1.4279999999999999E-2</v>
      </c>
      <c r="O5089" s="29">
        <v>0.97499999999999998</v>
      </c>
      <c r="P5089" s="29">
        <v>1.66584</v>
      </c>
      <c r="Q5089" s="29">
        <v>1.9536999999999999E-2</v>
      </c>
      <c r="R5089" s="29">
        <v>2.2304000000000001E-2</v>
      </c>
      <c r="S5089" s="29">
        <v>2.6297000000000001E-2</v>
      </c>
      <c r="T5089" s="29">
        <v>0.87490000000000001</v>
      </c>
      <c r="U5089" s="29">
        <v>0.11117299999999999</v>
      </c>
      <c r="V5089" s="29">
        <v>0.46899999999999997</v>
      </c>
    </row>
    <row r="5090" spans="1:22" ht="14.25" customHeight="1" x14ac:dyDescent="0.3">
      <c r="A5090" s="57">
        <v>38817</v>
      </c>
      <c r="B5090" s="29">
        <v>15927</v>
      </c>
      <c r="C5090" s="29">
        <v>15926</v>
      </c>
      <c r="D5090" s="29">
        <v>89.65</v>
      </c>
      <c r="E5090" s="29">
        <v>118.35</v>
      </c>
      <c r="F5090" s="29">
        <v>1.2111000000000001</v>
      </c>
      <c r="G5090" s="29">
        <v>8.4499999999999992E-3</v>
      </c>
      <c r="H5090" s="29">
        <v>0.1249</v>
      </c>
      <c r="I5090" s="29"/>
      <c r="J5090" s="29">
        <v>1.7426999999999999</v>
      </c>
      <c r="K5090" s="29">
        <v>3.0868E-2</v>
      </c>
      <c r="L5090" s="29">
        <v>0.27239999999999998</v>
      </c>
      <c r="M5090" s="29">
        <v>0.10484</v>
      </c>
      <c r="N5090" s="29">
        <v>1.4279999999999999E-2</v>
      </c>
      <c r="O5090" s="29">
        <v>0.97499999999999998</v>
      </c>
      <c r="P5090" s="29">
        <v>1.6666700000000001</v>
      </c>
      <c r="Q5090" s="29">
        <v>1.9522000000000001E-2</v>
      </c>
      <c r="R5090" s="29">
        <v>2.2284999999999999E-2</v>
      </c>
      <c r="S5090" s="29">
        <v>2.6318999999999999E-2</v>
      </c>
      <c r="T5090" s="29">
        <v>0.87090000000000001</v>
      </c>
      <c r="U5090" s="29">
        <v>0.111328</v>
      </c>
      <c r="V5090" s="29">
        <v>0.4642</v>
      </c>
    </row>
    <row r="5091" spans="1:22" ht="14.25" customHeight="1" x14ac:dyDescent="0.3">
      <c r="A5091" s="57">
        <v>38814</v>
      </c>
      <c r="B5091" s="29">
        <v>15928</v>
      </c>
      <c r="C5091" s="29">
        <v>15929</v>
      </c>
      <c r="D5091" s="29">
        <v>89.69</v>
      </c>
      <c r="E5091" s="29">
        <v>118.3</v>
      </c>
      <c r="F5091" s="29">
        <v>1.2093</v>
      </c>
      <c r="G5091" s="29">
        <v>8.4519999999999994E-3</v>
      </c>
      <c r="H5091" s="29">
        <v>0.12483</v>
      </c>
      <c r="I5091" s="29"/>
      <c r="J5091" s="29">
        <v>1.7422</v>
      </c>
      <c r="K5091" s="29">
        <v>3.0922999999999999E-2</v>
      </c>
      <c r="L5091" s="29">
        <v>0.27279999999999999</v>
      </c>
      <c r="M5091" s="29">
        <v>0.10489</v>
      </c>
      <c r="N5091" s="29">
        <v>1.418E-2</v>
      </c>
      <c r="O5091" s="29">
        <v>0.97499999999999998</v>
      </c>
      <c r="P5091" s="29">
        <v>1.6652800000000001</v>
      </c>
      <c r="Q5091" s="29">
        <v>1.9588999999999999E-2</v>
      </c>
      <c r="R5091" s="29">
        <v>2.2379E-2</v>
      </c>
      <c r="S5091" s="29">
        <v>2.6179999999999998E-2</v>
      </c>
      <c r="T5091" s="29">
        <v>0.86990000000000001</v>
      </c>
      <c r="U5091" s="29">
        <v>0.111124</v>
      </c>
      <c r="V5091" s="29">
        <v>0.46539999999999998</v>
      </c>
    </row>
    <row r="5092" spans="1:22" ht="14.25" customHeight="1" x14ac:dyDescent="0.3">
      <c r="A5092" s="57">
        <v>38813</v>
      </c>
      <c r="B5092" s="29">
        <v>15923</v>
      </c>
      <c r="C5092" s="29">
        <v>15921</v>
      </c>
      <c r="D5092" s="29">
        <v>88.96</v>
      </c>
      <c r="E5092" s="29">
        <v>117.75</v>
      </c>
      <c r="F5092" s="29">
        <v>1.2230000000000001</v>
      </c>
      <c r="G5092" s="29">
        <v>8.4919999999999995E-3</v>
      </c>
      <c r="H5092" s="29">
        <v>0.12486999999999999</v>
      </c>
      <c r="I5092" s="29"/>
      <c r="J5092" s="29">
        <v>1.7533000000000001</v>
      </c>
      <c r="K5092" s="29">
        <v>3.0873999999999999E-2</v>
      </c>
      <c r="L5092" s="29">
        <v>0.27279999999999999</v>
      </c>
      <c r="M5092" s="29">
        <v>0.10488</v>
      </c>
      <c r="N5092" s="29">
        <v>1.418E-2</v>
      </c>
      <c r="O5092" s="29">
        <v>0.97499999999999998</v>
      </c>
      <c r="P5092" s="29">
        <v>1.6669499999999999</v>
      </c>
      <c r="Q5092" s="29">
        <v>1.9569E-2</v>
      </c>
      <c r="R5092" s="29">
        <v>2.2381000000000002E-2</v>
      </c>
      <c r="S5092" s="29">
        <v>2.6145999999999999E-2</v>
      </c>
      <c r="T5092" s="29">
        <v>0.86739999999999995</v>
      </c>
      <c r="U5092" s="29">
        <v>0.11108</v>
      </c>
      <c r="V5092" s="29">
        <v>0.46889999999999998</v>
      </c>
    </row>
    <row r="5093" spans="1:22" ht="14.25" customHeight="1" x14ac:dyDescent="0.3">
      <c r="A5093" s="57">
        <v>38812</v>
      </c>
      <c r="B5093" s="29">
        <v>15929</v>
      </c>
      <c r="C5093" s="29">
        <v>15925</v>
      </c>
      <c r="D5093" s="29">
        <v>88.63</v>
      </c>
      <c r="E5093" s="29">
        <v>117.42</v>
      </c>
      <c r="F5093" s="29">
        <v>1.2289000000000001</v>
      </c>
      <c r="G5093" s="29">
        <v>8.5170000000000003E-3</v>
      </c>
      <c r="H5093" s="29">
        <v>0.12486</v>
      </c>
      <c r="I5093" s="29"/>
      <c r="J5093" s="29">
        <v>1.7538</v>
      </c>
      <c r="K5093" s="29">
        <v>3.0793999999999998E-2</v>
      </c>
      <c r="L5093" s="29">
        <v>0.27229999999999999</v>
      </c>
      <c r="M5093" s="29">
        <v>0.10446</v>
      </c>
      <c r="N5093" s="29">
        <v>1.4080000000000001E-2</v>
      </c>
      <c r="O5093" s="29">
        <v>0.97499999999999998</v>
      </c>
      <c r="P5093" s="29">
        <v>1.6618200000000001</v>
      </c>
      <c r="Q5093" s="29">
        <v>1.9574999999999999E-2</v>
      </c>
      <c r="R5093" s="29">
        <v>2.2370999999999999E-2</v>
      </c>
      <c r="S5093" s="29">
        <v>2.6151000000000001E-2</v>
      </c>
      <c r="T5093" s="29">
        <v>0.86050000000000004</v>
      </c>
      <c r="U5093" s="29">
        <v>0.110834</v>
      </c>
      <c r="V5093" s="29">
        <v>0.46789999999999998</v>
      </c>
    </row>
    <row r="5094" spans="1:22" ht="14.25" customHeight="1" x14ac:dyDescent="0.3">
      <c r="A5094" s="57">
        <v>38811</v>
      </c>
      <c r="B5094" s="29">
        <v>15925</v>
      </c>
      <c r="C5094" s="29">
        <v>15915</v>
      </c>
      <c r="D5094" s="29">
        <v>88.83</v>
      </c>
      <c r="E5094" s="29">
        <v>117.54</v>
      </c>
      <c r="F5094" s="29">
        <v>1.2259</v>
      </c>
      <c r="G5094" s="29">
        <v>8.5079999999999999E-3</v>
      </c>
      <c r="H5094" s="29">
        <v>0.12472999999999999</v>
      </c>
      <c r="I5094" s="29"/>
      <c r="J5094" s="29">
        <v>1.7552000000000001</v>
      </c>
      <c r="K5094" s="29">
        <v>3.0780999999999999E-2</v>
      </c>
      <c r="L5094" s="29">
        <v>0.27189999999999998</v>
      </c>
      <c r="M5094" s="29">
        <v>0.10384</v>
      </c>
      <c r="N5094" s="29">
        <v>1.405E-2</v>
      </c>
      <c r="O5094" s="29">
        <v>0.97399999999999998</v>
      </c>
      <c r="P5094" s="29">
        <v>1.6652800000000001</v>
      </c>
      <c r="Q5094" s="29">
        <v>1.9623000000000002E-2</v>
      </c>
      <c r="R5094" s="29">
        <v>2.2366E-2</v>
      </c>
      <c r="S5094" s="29">
        <v>2.5956E-2</v>
      </c>
      <c r="T5094" s="29">
        <v>0.85970000000000002</v>
      </c>
      <c r="U5094" s="29">
        <v>0.11139</v>
      </c>
      <c r="V5094" s="29">
        <v>0.4672</v>
      </c>
    </row>
    <row r="5095" spans="1:22" ht="14.25" customHeight="1" x14ac:dyDescent="0.3">
      <c r="A5095" s="57">
        <v>38810</v>
      </c>
      <c r="B5095" s="29">
        <v>15927</v>
      </c>
      <c r="C5095" s="29">
        <v>15922</v>
      </c>
      <c r="D5095" s="29">
        <v>89.63</v>
      </c>
      <c r="E5095" s="29">
        <v>117.69</v>
      </c>
      <c r="F5095" s="29">
        <v>1.2139</v>
      </c>
      <c r="G5095" s="29">
        <v>8.4969999999999993E-3</v>
      </c>
      <c r="H5095" s="29">
        <v>0.12469</v>
      </c>
      <c r="I5095" s="29"/>
      <c r="J5095" s="29">
        <v>1.7392000000000001</v>
      </c>
      <c r="K5095" s="29">
        <v>3.0682000000000001E-2</v>
      </c>
      <c r="L5095" s="29">
        <v>0.27139999999999997</v>
      </c>
      <c r="M5095" s="29">
        <v>0.10301</v>
      </c>
      <c r="N5095" s="29">
        <v>1.3979999999999999E-2</v>
      </c>
      <c r="O5095" s="29">
        <v>0.97399999999999998</v>
      </c>
      <c r="P5095" s="29">
        <v>1.6652800000000001</v>
      </c>
      <c r="Q5095" s="29">
        <v>1.9577000000000001E-2</v>
      </c>
      <c r="R5095" s="29">
        <v>2.2422000000000001E-2</v>
      </c>
      <c r="S5095" s="29">
        <v>2.5742999999999999E-2</v>
      </c>
      <c r="T5095" s="29">
        <v>0.85389999999999999</v>
      </c>
      <c r="U5095" s="29">
        <v>0.110773</v>
      </c>
      <c r="V5095" s="29">
        <v>0.46760000000000002</v>
      </c>
    </row>
    <row r="5096" spans="1:22" ht="14.25" customHeight="1" x14ac:dyDescent="0.3">
      <c r="A5096" s="57">
        <v>38807</v>
      </c>
      <c r="B5096" s="29">
        <v>15925</v>
      </c>
      <c r="C5096" s="29">
        <v>15910</v>
      </c>
      <c r="D5096" s="29">
        <v>89.73</v>
      </c>
      <c r="E5096" s="29">
        <v>117.78</v>
      </c>
      <c r="F5096" s="29">
        <v>1.2118</v>
      </c>
      <c r="G5096" s="29">
        <v>8.4910000000000003E-3</v>
      </c>
      <c r="H5096" s="29">
        <v>0.12472999999999999</v>
      </c>
      <c r="I5096" s="29"/>
      <c r="J5096" s="29">
        <v>1.7372000000000001</v>
      </c>
      <c r="K5096" s="29">
        <v>3.0811999999999999E-2</v>
      </c>
      <c r="L5096" s="29">
        <v>0.27160000000000001</v>
      </c>
      <c r="M5096" s="29">
        <v>0.10292</v>
      </c>
      <c r="N5096" s="29">
        <v>1.3979999999999999E-2</v>
      </c>
      <c r="O5096" s="29">
        <v>0.97399999999999998</v>
      </c>
      <c r="P5096" s="29">
        <v>1.6650100000000001</v>
      </c>
      <c r="Q5096" s="29">
        <v>1.9585000000000002E-2</v>
      </c>
      <c r="R5096" s="29">
        <v>2.2411E-2</v>
      </c>
      <c r="S5096" s="29">
        <v>2.5722999999999999E-2</v>
      </c>
      <c r="T5096" s="29">
        <v>0.85570000000000002</v>
      </c>
      <c r="U5096" s="29">
        <v>0.110375</v>
      </c>
      <c r="V5096" s="29">
        <v>0.46179999999999999</v>
      </c>
    </row>
    <row r="5097" spans="1:22" ht="14.25" customHeight="1" x14ac:dyDescent="0.3">
      <c r="A5097" s="57">
        <v>38806</v>
      </c>
      <c r="B5097" s="29">
        <v>15935</v>
      </c>
      <c r="C5097" s="29">
        <v>15898</v>
      </c>
      <c r="D5097" s="29">
        <v>89.39</v>
      </c>
      <c r="E5097" s="29">
        <v>117.33</v>
      </c>
      <c r="F5097" s="29">
        <v>1.2166999999999999</v>
      </c>
      <c r="G5097" s="29">
        <v>8.5220000000000001E-3</v>
      </c>
      <c r="H5097" s="29">
        <v>0.12458</v>
      </c>
      <c r="I5097" s="29"/>
      <c r="J5097" s="29">
        <v>1.7459</v>
      </c>
      <c r="K5097" s="29">
        <v>3.0738000000000001E-2</v>
      </c>
      <c r="L5097" s="29">
        <v>0.27110000000000001</v>
      </c>
      <c r="M5097" s="29">
        <v>0.10245</v>
      </c>
      <c r="N5097" s="29">
        <v>1.3979999999999999E-2</v>
      </c>
      <c r="O5097" s="29">
        <v>0.97199999999999998</v>
      </c>
      <c r="P5097" s="29">
        <v>1.6679200000000001</v>
      </c>
      <c r="Q5097" s="29">
        <v>1.9524E-2</v>
      </c>
      <c r="R5097" s="29">
        <v>2.2370999999999999E-2</v>
      </c>
      <c r="S5097" s="29">
        <v>2.5742000000000001E-2</v>
      </c>
      <c r="T5097" s="29">
        <v>0.86229999999999996</v>
      </c>
      <c r="U5097" s="29">
        <v>0.110011</v>
      </c>
      <c r="V5097" s="29">
        <v>0.45700000000000002</v>
      </c>
    </row>
    <row r="5098" spans="1:22" ht="14.25" customHeight="1" x14ac:dyDescent="0.3">
      <c r="A5098" s="57">
        <v>38805</v>
      </c>
      <c r="B5098" s="29">
        <v>15925</v>
      </c>
      <c r="C5098" s="29">
        <v>15908</v>
      </c>
      <c r="D5098" s="29">
        <v>90.21</v>
      </c>
      <c r="E5098" s="29">
        <v>117.82</v>
      </c>
      <c r="F5098" s="29">
        <v>1.2023999999999999</v>
      </c>
      <c r="G5098" s="29">
        <v>8.4880000000000008E-3</v>
      </c>
      <c r="H5098" s="29">
        <v>0.12459000000000001</v>
      </c>
      <c r="I5098" s="29"/>
      <c r="J5098" s="29">
        <v>1.7344999999999999</v>
      </c>
      <c r="K5098" s="29">
        <v>3.0676999999999999E-2</v>
      </c>
      <c r="L5098" s="29">
        <v>0.27050000000000002</v>
      </c>
      <c r="M5098" s="29">
        <v>0.10255</v>
      </c>
      <c r="N5098" s="29">
        <v>1.3990000000000001E-2</v>
      </c>
      <c r="O5098" s="29">
        <v>0.97199999999999998</v>
      </c>
      <c r="P5098" s="29">
        <v>1.6675</v>
      </c>
      <c r="Q5098" s="29">
        <v>1.9512000000000002E-2</v>
      </c>
      <c r="R5098" s="29">
        <v>2.2366E-2</v>
      </c>
      <c r="S5098" s="29">
        <v>2.5676999999999998E-2</v>
      </c>
      <c r="T5098" s="29">
        <v>0.85329999999999995</v>
      </c>
      <c r="U5098" s="29">
        <v>0.10917</v>
      </c>
      <c r="V5098" s="29">
        <v>0.4516</v>
      </c>
    </row>
    <row r="5099" spans="1:22" ht="14.25" customHeight="1" x14ac:dyDescent="0.3">
      <c r="A5099" s="57">
        <v>38804</v>
      </c>
      <c r="B5099" s="29">
        <v>15923</v>
      </c>
      <c r="C5099" s="29">
        <v>15896</v>
      </c>
      <c r="D5099" s="29">
        <v>90.25</v>
      </c>
      <c r="E5099" s="29">
        <v>117.95</v>
      </c>
      <c r="F5099" s="29">
        <v>1.2</v>
      </c>
      <c r="G5099" s="29">
        <v>8.4779999999999994E-3</v>
      </c>
      <c r="H5099" s="29">
        <v>0.12468</v>
      </c>
      <c r="I5099" s="29"/>
      <c r="J5099" s="29">
        <v>1.7430000000000001</v>
      </c>
      <c r="K5099" s="29">
        <v>3.0689000000000001E-2</v>
      </c>
      <c r="L5099" s="29">
        <v>0.27060000000000001</v>
      </c>
      <c r="M5099" s="29">
        <v>0.10238999999999999</v>
      </c>
      <c r="N5099" s="29">
        <v>1.401E-2</v>
      </c>
      <c r="O5099" s="29">
        <v>0.97299999999999998</v>
      </c>
      <c r="P5099" s="29">
        <v>1.66778</v>
      </c>
      <c r="Q5099" s="29">
        <v>1.9543999999999999E-2</v>
      </c>
      <c r="R5099" s="29">
        <v>2.2395000000000002E-2</v>
      </c>
      <c r="S5099" s="29">
        <v>2.5708999999999999E-2</v>
      </c>
      <c r="T5099" s="29">
        <v>0.85409999999999997</v>
      </c>
      <c r="U5099" s="29">
        <v>0.110461</v>
      </c>
      <c r="V5099" s="29">
        <v>0.44590000000000002</v>
      </c>
    </row>
    <row r="5100" spans="1:22" ht="14.25" customHeight="1" x14ac:dyDescent="0.3">
      <c r="A5100" s="57">
        <v>38803</v>
      </c>
      <c r="B5100" s="29">
        <v>15933</v>
      </c>
      <c r="C5100" s="29">
        <v>15900</v>
      </c>
      <c r="D5100" s="29">
        <v>90.07</v>
      </c>
      <c r="E5100" s="29">
        <v>116.74</v>
      </c>
      <c r="F5100" s="29">
        <v>1.2016</v>
      </c>
      <c r="G5100" s="29">
        <v>8.5660000000000007E-3</v>
      </c>
      <c r="H5100" s="29">
        <v>0.12466000000000001</v>
      </c>
      <c r="I5100" s="29"/>
      <c r="J5100" s="29">
        <v>1.7464</v>
      </c>
      <c r="K5100" s="29">
        <v>3.0696000000000001E-2</v>
      </c>
      <c r="L5100" s="29">
        <v>0.27079999999999999</v>
      </c>
      <c r="M5100" s="29">
        <v>0.10252</v>
      </c>
      <c r="N5100" s="29">
        <v>1.401E-2</v>
      </c>
      <c r="O5100" s="29">
        <v>0.97299999999999998</v>
      </c>
      <c r="P5100" s="29">
        <v>1.6675</v>
      </c>
      <c r="Q5100" s="29">
        <v>1.9546999999999998E-2</v>
      </c>
      <c r="R5100" s="29">
        <v>2.2384999999999999E-2</v>
      </c>
      <c r="S5100" s="29">
        <v>2.5721999999999998E-2</v>
      </c>
      <c r="T5100" s="29">
        <v>0.85550000000000004</v>
      </c>
      <c r="U5100" s="29">
        <v>0.110497</v>
      </c>
      <c r="V5100" s="29">
        <v>0.45619999999999999</v>
      </c>
    </row>
    <row r="5101" spans="1:22" ht="14.25" customHeight="1" x14ac:dyDescent="0.3">
      <c r="A5101" s="57">
        <v>38800</v>
      </c>
      <c r="B5101" s="29">
        <v>15921</v>
      </c>
      <c r="C5101" s="29">
        <v>15890</v>
      </c>
      <c r="D5101" s="29">
        <v>90.07</v>
      </c>
      <c r="E5101" s="29">
        <v>117.46</v>
      </c>
      <c r="F5101" s="29">
        <v>1.2036</v>
      </c>
      <c r="G5101" s="29">
        <v>8.5129999999999997E-3</v>
      </c>
      <c r="H5101" s="29">
        <v>0.12454999999999999</v>
      </c>
      <c r="I5101" s="29"/>
      <c r="J5101" s="29">
        <v>1.7423999999999999</v>
      </c>
      <c r="K5101" s="29">
        <v>3.0619E-2</v>
      </c>
      <c r="L5101" s="29">
        <v>0.27050000000000002</v>
      </c>
      <c r="M5101" s="29">
        <v>0.10209</v>
      </c>
      <c r="N5101" s="29">
        <v>1.401E-2</v>
      </c>
      <c r="O5101" s="29">
        <v>0.97399999999999998</v>
      </c>
      <c r="P5101" s="29">
        <v>1.6655599999999999</v>
      </c>
      <c r="Q5101" s="29">
        <v>1.9531E-2</v>
      </c>
      <c r="R5101" s="29">
        <v>2.2386E-2</v>
      </c>
      <c r="S5101" s="29">
        <v>2.5638000000000001E-2</v>
      </c>
      <c r="T5101" s="29">
        <v>0.85650000000000004</v>
      </c>
      <c r="U5101" s="29">
        <v>0.109649</v>
      </c>
      <c r="V5101" s="29">
        <v>0.46339999999999998</v>
      </c>
    </row>
    <row r="5102" spans="1:22" ht="14.25" customHeight="1" x14ac:dyDescent="0.3">
      <c r="A5102" s="57">
        <v>38799</v>
      </c>
      <c r="B5102" s="29">
        <v>15921</v>
      </c>
      <c r="C5102" s="29">
        <v>15882</v>
      </c>
      <c r="D5102" s="29">
        <v>90.46</v>
      </c>
      <c r="E5102" s="29">
        <v>117.86</v>
      </c>
      <c r="F5102" s="29">
        <v>1.1973</v>
      </c>
      <c r="G5102" s="29">
        <v>8.4840000000000002E-3</v>
      </c>
      <c r="H5102" s="29">
        <v>0.12457</v>
      </c>
      <c r="I5102" s="29"/>
      <c r="J5102" s="29">
        <v>1.7349000000000001</v>
      </c>
      <c r="K5102" s="29">
        <v>3.0696000000000001E-2</v>
      </c>
      <c r="L5102" s="29">
        <v>0.27110000000000001</v>
      </c>
      <c r="M5102" s="29">
        <v>0.10252</v>
      </c>
      <c r="N5102" s="29">
        <v>1.401E-2</v>
      </c>
      <c r="O5102" s="29">
        <v>0.97399999999999998</v>
      </c>
      <c r="P5102" s="29">
        <v>1.65046</v>
      </c>
      <c r="Q5102" s="29">
        <v>1.9560000000000001E-2</v>
      </c>
      <c r="R5102" s="29">
        <v>2.2442E-2</v>
      </c>
      <c r="S5102" s="29">
        <v>2.5555999999999999E-2</v>
      </c>
      <c r="T5102" s="29">
        <v>0.85850000000000004</v>
      </c>
      <c r="U5102" s="29">
        <v>0.11013199999999999</v>
      </c>
      <c r="V5102" s="29">
        <v>0.46089999999999998</v>
      </c>
    </row>
    <row r="5103" spans="1:22" ht="14.25" customHeight="1" x14ac:dyDescent="0.3">
      <c r="A5103" s="57">
        <v>38798</v>
      </c>
      <c r="B5103" s="29">
        <v>15921</v>
      </c>
      <c r="C5103" s="29">
        <v>15886</v>
      </c>
      <c r="D5103" s="29">
        <v>89.72</v>
      </c>
      <c r="E5103" s="29">
        <v>117.02</v>
      </c>
      <c r="F5103" s="29">
        <v>1.2078</v>
      </c>
      <c r="G5103" s="29">
        <v>8.5450000000000005E-3</v>
      </c>
      <c r="H5103" s="29">
        <v>0.12456</v>
      </c>
      <c r="I5103" s="29"/>
      <c r="J5103" s="29">
        <v>1.7473000000000001</v>
      </c>
      <c r="K5103" s="29">
        <v>3.0721999999999999E-2</v>
      </c>
      <c r="L5103" s="29">
        <v>0.27100000000000002</v>
      </c>
      <c r="M5103" s="29">
        <v>0.10274999999999999</v>
      </c>
      <c r="N5103" s="29">
        <v>1.4460000000000001E-2</v>
      </c>
      <c r="O5103" s="29">
        <v>0.97499999999999998</v>
      </c>
      <c r="P5103" s="29">
        <v>1.6638900000000001</v>
      </c>
      <c r="Q5103" s="29">
        <v>1.9569E-2</v>
      </c>
      <c r="R5103" s="29">
        <v>2.2468999999999999E-2</v>
      </c>
      <c r="S5103" s="29">
        <v>2.5648000000000001E-2</v>
      </c>
      <c r="T5103" s="29">
        <v>0.85709999999999997</v>
      </c>
      <c r="U5103" s="29">
        <v>0.10995099999999999</v>
      </c>
      <c r="V5103" s="29">
        <v>0.4642</v>
      </c>
    </row>
    <row r="5104" spans="1:22" ht="14.25" customHeight="1" x14ac:dyDescent="0.3">
      <c r="A5104" s="57">
        <v>38797</v>
      </c>
      <c r="B5104" s="29">
        <v>15915</v>
      </c>
      <c r="C5104" s="29">
        <v>15879</v>
      </c>
      <c r="D5104" s="29">
        <v>89.62</v>
      </c>
      <c r="E5104" s="29">
        <v>117.27</v>
      </c>
      <c r="F5104" s="29">
        <v>1.2095</v>
      </c>
      <c r="G5104" s="29">
        <v>8.5269999999999999E-3</v>
      </c>
      <c r="H5104" s="29">
        <v>0.12456</v>
      </c>
      <c r="I5104" s="29"/>
      <c r="J5104" s="29">
        <v>1.7478</v>
      </c>
      <c r="K5104" s="29">
        <v>3.0766000000000002E-2</v>
      </c>
      <c r="L5104" s="29">
        <v>0.27060000000000001</v>
      </c>
      <c r="M5104" s="29">
        <v>0.10326</v>
      </c>
      <c r="N5104" s="29">
        <v>1.4460000000000001E-2</v>
      </c>
      <c r="O5104" s="29">
        <v>0.97399999999999998</v>
      </c>
      <c r="P5104" s="29">
        <v>1.6622399999999999</v>
      </c>
      <c r="Q5104" s="29">
        <v>1.9588999999999999E-2</v>
      </c>
      <c r="R5104" s="29">
        <v>2.2533000000000001E-2</v>
      </c>
      <c r="S5104" s="29">
        <v>2.5722999999999999E-2</v>
      </c>
      <c r="T5104" s="29">
        <v>0.85870000000000002</v>
      </c>
      <c r="U5104" s="29">
        <v>0.109818</v>
      </c>
      <c r="V5104" s="29">
        <v>0.46060000000000001</v>
      </c>
    </row>
    <row r="5105" spans="1:22" ht="14.25" customHeight="1" x14ac:dyDescent="0.3">
      <c r="A5105" s="57">
        <v>38796</v>
      </c>
      <c r="B5105" s="29">
        <v>15908</v>
      </c>
      <c r="C5105" s="29">
        <v>15872</v>
      </c>
      <c r="D5105" s="29">
        <v>89.13</v>
      </c>
      <c r="E5105" s="29">
        <v>116.39</v>
      </c>
      <c r="F5105" s="29">
        <v>1.2164999999999999</v>
      </c>
      <c r="G5105" s="29">
        <v>8.5920000000000007E-3</v>
      </c>
      <c r="H5105" s="29">
        <v>0.12451</v>
      </c>
      <c r="I5105" s="29"/>
      <c r="J5105" s="29">
        <v>1.7562</v>
      </c>
      <c r="K5105" s="29">
        <v>3.0838999999999998E-2</v>
      </c>
      <c r="L5105" s="29">
        <v>0.27060000000000001</v>
      </c>
      <c r="M5105" s="29">
        <v>0.10340000000000001</v>
      </c>
      <c r="N5105" s="29">
        <v>1.447E-2</v>
      </c>
      <c r="O5105" s="29">
        <v>0.97299999999999998</v>
      </c>
      <c r="P5105" s="29">
        <v>1.66127</v>
      </c>
      <c r="Q5105" s="29">
        <v>1.9646E-2</v>
      </c>
      <c r="R5105" s="29">
        <v>2.2502000000000001E-2</v>
      </c>
      <c r="S5105" s="29">
        <v>2.581E-2</v>
      </c>
      <c r="T5105" s="29">
        <v>0.86150000000000004</v>
      </c>
      <c r="U5105" s="29">
        <v>0.109385</v>
      </c>
      <c r="V5105" s="29">
        <v>0.46539999999999998</v>
      </c>
    </row>
    <row r="5106" spans="1:22" ht="14.25" customHeight="1" x14ac:dyDescent="0.3">
      <c r="A5106" s="57">
        <v>38793</v>
      </c>
      <c r="B5106" s="29">
        <v>15911</v>
      </c>
      <c r="C5106" s="29">
        <v>15876</v>
      </c>
      <c r="D5106" s="29">
        <v>88.92</v>
      </c>
      <c r="E5106" s="29">
        <v>115.92</v>
      </c>
      <c r="F5106" s="29">
        <v>1.2190000000000001</v>
      </c>
      <c r="G5106" s="29">
        <v>8.6269999999999993E-3</v>
      </c>
      <c r="H5106" s="29">
        <v>0.12451</v>
      </c>
      <c r="I5106" s="29"/>
      <c r="J5106" s="29">
        <v>1.7565</v>
      </c>
      <c r="K5106" s="29">
        <v>3.0831000000000001E-2</v>
      </c>
      <c r="L5106" s="29">
        <v>0.26989999999999997</v>
      </c>
      <c r="M5106" s="29">
        <v>0.10295</v>
      </c>
      <c r="N5106" s="29">
        <v>1.4409999999999999E-2</v>
      </c>
      <c r="O5106" s="29">
        <v>0.97299999999999998</v>
      </c>
      <c r="P5106" s="29">
        <v>1.66168</v>
      </c>
      <c r="Q5106" s="29">
        <v>1.9602999999999999E-2</v>
      </c>
      <c r="R5106" s="29">
        <v>2.2502000000000001E-2</v>
      </c>
      <c r="S5106" s="29">
        <v>2.5656999999999999E-2</v>
      </c>
      <c r="T5106" s="29">
        <v>0.86360000000000003</v>
      </c>
      <c r="U5106" s="29">
        <v>0.109499</v>
      </c>
      <c r="V5106" s="29">
        <v>0.47070000000000001</v>
      </c>
    </row>
    <row r="5107" spans="1:22" ht="14.25" customHeight="1" x14ac:dyDescent="0.3">
      <c r="A5107" s="57">
        <v>38792</v>
      </c>
      <c r="B5107" s="29">
        <v>15912</v>
      </c>
      <c r="C5107" s="29">
        <v>15873</v>
      </c>
      <c r="D5107" s="29">
        <v>89.07</v>
      </c>
      <c r="E5107" s="29">
        <v>116.82</v>
      </c>
      <c r="F5107" s="29">
        <v>1.2182999999999999</v>
      </c>
      <c r="G5107" s="29">
        <v>8.5599999999999999E-3</v>
      </c>
      <c r="H5107" s="29">
        <v>0.1244</v>
      </c>
      <c r="I5107" s="29"/>
      <c r="J5107" s="29">
        <v>1.7574000000000001</v>
      </c>
      <c r="K5107" s="29">
        <v>3.0817000000000001E-2</v>
      </c>
      <c r="L5107" s="29">
        <v>0.26989999999999997</v>
      </c>
      <c r="M5107" s="29">
        <v>0.10255</v>
      </c>
      <c r="N5107" s="29">
        <v>1.4409999999999999E-2</v>
      </c>
      <c r="O5107" s="29">
        <v>0.97299999999999998</v>
      </c>
      <c r="P5107" s="29">
        <v>1.66168</v>
      </c>
      <c r="Q5107" s="29">
        <v>1.9562E-2</v>
      </c>
      <c r="R5107" s="29">
        <v>2.2523999999999999E-2</v>
      </c>
      <c r="S5107" s="29">
        <v>2.5569999999999999E-2</v>
      </c>
      <c r="T5107" s="29">
        <v>0.8679</v>
      </c>
      <c r="U5107" s="29">
        <v>0.10899200000000001</v>
      </c>
      <c r="V5107" s="29">
        <v>0.47310000000000002</v>
      </c>
    </row>
    <row r="5108" spans="1:22" ht="14.25" customHeight="1" x14ac:dyDescent="0.3">
      <c r="A5108" s="57">
        <v>38791</v>
      </c>
      <c r="B5108" s="29">
        <v>15903</v>
      </c>
      <c r="C5108" s="29">
        <v>15867</v>
      </c>
      <c r="D5108" s="29">
        <v>89.7</v>
      </c>
      <c r="E5108" s="29">
        <v>117.38</v>
      </c>
      <c r="F5108" s="29">
        <v>1.2069000000000001</v>
      </c>
      <c r="G5108" s="29">
        <v>8.5190000000000005E-3</v>
      </c>
      <c r="H5108" s="29">
        <v>0.12441000000000001</v>
      </c>
      <c r="I5108" s="29"/>
      <c r="J5108" s="29">
        <v>1.7481</v>
      </c>
      <c r="K5108" s="29">
        <v>3.0863999999999999E-2</v>
      </c>
      <c r="L5108" s="29">
        <v>0.2697</v>
      </c>
      <c r="M5108" s="29">
        <v>0.10261000000000001</v>
      </c>
      <c r="N5108" s="29">
        <v>1.448E-2</v>
      </c>
      <c r="O5108" s="29">
        <v>0.97299999999999998</v>
      </c>
      <c r="P5108" s="29">
        <v>1.6623699999999999</v>
      </c>
      <c r="Q5108" s="29">
        <v>1.9595999999999999E-2</v>
      </c>
      <c r="R5108" s="29">
        <v>2.2513999999999999E-2</v>
      </c>
      <c r="S5108" s="29">
        <v>2.5548999999999999E-2</v>
      </c>
      <c r="T5108" s="29">
        <v>0.86609999999999998</v>
      </c>
      <c r="U5108" s="29">
        <v>0.108167</v>
      </c>
      <c r="V5108" s="29">
        <v>0.47260000000000002</v>
      </c>
    </row>
    <row r="5109" spans="1:22" ht="14.25" customHeight="1" x14ac:dyDescent="0.3">
      <c r="A5109" s="57">
        <v>38790</v>
      </c>
      <c r="B5109" s="29">
        <v>15897</v>
      </c>
      <c r="C5109" s="29">
        <v>15861</v>
      </c>
      <c r="D5109" s="29">
        <v>90</v>
      </c>
      <c r="E5109" s="29">
        <v>117.61</v>
      </c>
      <c r="F5109" s="29">
        <v>1.2013</v>
      </c>
      <c r="G5109" s="29">
        <v>8.5030000000000001E-3</v>
      </c>
      <c r="H5109" s="29">
        <v>0.12426</v>
      </c>
      <c r="I5109" s="29"/>
      <c r="J5109" s="29">
        <v>1.7462</v>
      </c>
      <c r="K5109" s="29">
        <v>3.0832999999999999E-2</v>
      </c>
      <c r="L5109" s="29">
        <v>0.26910000000000001</v>
      </c>
      <c r="M5109" s="29">
        <v>0.1023</v>
      </c>
      <c r="N5109" s="29">
        <v>1.4449999999999999E-2</v>
      </c>
      <c r="O5109" s="29">
        <v>0.97299999999999998</v>
      </c>
      <c r="P5109" s="29">
        <v>1.6666700000000001</v>
      </c>
      <c r="Q5109" s="29">
        <v>1.9497E-2</v>
      </c>
      <c r="R5109" s="29">
        <v>2.2477E-2</v>
      </c>
      <c r="S5109" s="29">
        <v>2.5513999999999998E-2</v>
      </c>
      <c r="T5109" s="29">
        <v>0.86399999999999999</v>
      </c>
      <c r="U5109" s="29">
        <v>0.10902199999999999</v>
      </c>
      <c r="V5109" s="29">
        <v>0.4708</v>
      </c>
    </row>
    <row r="5110" spans="1:22" ht="14.25" customHeight="1" x14ac:dyDescent="0.3">
      <c r="A5110" s="57">
        <v>38789</v>
      </c>
      <c r="B5110" s="29">
        <v>15905</v>
      </c>
      <c r="C5110" s="29">
        <v>15866</v>
      </c>
      <c r="D5110" s="29">
        <v>90.54</v>
      </c>
      <c r="E5110" s="29">
        <v>118.73</v>
      </c>
      <c r="F5110" s="29">
        <v>1.1963999999999999</v>
      </c>
      <c r="G5110" s="29">
        <v>8.4220000000000007E-3</v>
      </c>
      <c r="H5110" s="29">
        <v>0.12422</v>
      </c>
      <c r="I5110" s="29"/>
      <c r="J5110" s="29">
        <v>1.7329000000000001</v>
      </c>
      <c r="K5110" s="29">
        <v>3.0754E-2</v>
      </c>
      <c r="L5110" s="29">
        <v>0.26879999999999998</v>
      </c>
      <c r="M5110" s="29">
        <v>0.10196</v>
      </c>
      <c r="N5110" s="29">
        <v>1.4489999999999999E-2</v>
      </c>
      <c r="O5110" s="29">
        <v>0.97299999999999998</v>
      </c>
      <c r="P5110" s="29">
        <v>1.6680600000000001</v>
      </c>
      <c r="Q5110" s="29">
        <v>1.9501000000000001E-2</v>
      </c>
      <c r="R5110" s="29">
        <v>2.2464000000000001E-2</v>
      </c>
      <c r="S5110" s="29">
        <v>2.5545999999999999E-2</v>
      </c>
      <c r="T5110" s="29">
        <v>0.86370000000000002</v>
      </c>
      <c r="U5110" s="29">
        <v>0.108178</v>
      </c>
      <c r="V5110" s="29">
        <v>0.46860000000000002</v>
      </c>
    </row>
    <row r="5111" spans="1:22" ht="14.25" customHeight="1" x14ac:dyDescent="0.3">
      <c r="A5111" s="57">
        <v>38786</v>
      </c>
      <c r="B5111" s="29">
        <v>15910</v>
      </c>
      <c r="C5111" s="29">
        <v>15871</v>
      </c>
      <c r="D5111" s="29">
        <v>90.85</v>
      </c>
      <c r="E5111" s="29">
        <v>119.01</v>
      </c>
      <c r="F5111" s="29">
        <v>1.1910000000000001</v>
      </c>
      <c r="G5111" s="29">
        <v>8.3990000000000002E-3</v>
      </c>
      <c r="H5111" s="29">
        <v>0.12422</v>
      </c>
      <c r="I5111" s="29"/>
      <c r="J5111" s="29">
        <v>1.726</v>
      </c>
      <c r="K5111" s="29">
        <v>3.0764E-2</v>
      </c>
      <c r="L5111" s="29">
        <v>0.26900000000000002</v>
      </c>
      <c r="M5111" s="29">
        <v>0.10203</v>
      </c>
      <c r="N5111" s="29">
        <v>1.4670000000000001E-2</v>
      </c>
      <c r="O5111" s="29">
        <v>0.97399999999999998</v>
      </c>
      <c r="P5111" s="29">
        <v>1.6686099999999999</v>
      </c>
      <c r="Q5111" s="29">
        <v>1.949E-2</v>
      </c>
      <c r="R5111" s="29">
        <v>2.2464000000000001E-2</v>
      </c>
      <c r="S5111" s="29">
        <v>2.5565999999999998E-2</v>
      </c>
      <c r="T5111" s="29">
        <v>0.86170000000000002</v>
      </c>
      <c r="U5111" s="29">
        <v>0.108255</v>
      </c>
      <c r="V5111" s="29">
        <v>0.46789999999999998</v>
      </c>
    </row>
    <row r="5112" spans="1:22" ht="14.25" customHeight="1" x14ac:dyDescent="0.3">
      <c r="A5112" s="57">
        <v>38785</v>
      </c>
      <c r="B5112" s="29">
        <v>15906</v>
      </c>
      <c r="C5112" s="29">
        <v>15868</v>
      </c>
      <c r="D5112" s="29">
        <v>90.75</v>
      </c>
      <c r="E5112" s="29">
        <v>118.21</v>
      </c>
      <c r="F5112" s="29">
        <v>1.1910000000000001</v>
      </c>
      <c r="G5112" s="29">
        <v>8.4589999999999995E-3</v>
      </c>
      <c r="H5112" s="29">
        <v>0.12424</v>
      </c>
      <c r="I5112" s="29"/>
      <c r="J5112" s="29">
        <v>1.7356</v>
      </c>
      <c r="K5112" s="29">
        <v>3.0745999999999999E-2</v>
      </c>
      <c r="L5112" s="29">
        <v>0.26869999999999999</v>
      </c>
      <c r="M5112" s="29">
        <v>0.10181999999999999</v>
      </c>
      <c r="N5112" s="29">
        <v>1.4670000000000001E-2</v>
      </c>
      <c r="O5112" s="29">
        <v>0.97299999999999998</v>
      </c>
      <c r="P5112" s="29">
        <v>1.6672199999999999</v>
      </c>
      <c r="Q5112" s="29">
        <v>1.9486E-2</v>
      </c>
      <c r="R5112" s="29">
        <v>2.2461999999999999E-2</v>
      </c>
      <c r="S5112" s="29">
        <v>2.5582000000000001E-2</v>
      </c>
      <c r="T5112" s="29">
        <v>0.86209999999999998</v>
      </c>
      <c r="U5112" s="29">
        <v>0.10655299999999999</v>
      </c>
      <c r="V5112" s="29">
        <v>0.46260000000000001</v>
      </c>
    </row>
    <row r="5113" spans="1:22" ht="14.25" customHeight="1" x14ac:dyDescent="0.3">
      <c r="A5113" s="57">
        <v>38784</v>
      </c>
      <c r="B5113" s="29">
        <v>15904</v>
      </c>
      <c r="C5113" s="29">
        <v>15865</v>
      </c>
      <c r="D5113" s="29">
        <v>90.62</v>
      </c>
      <c r="E5113" s="29">
        <v>117.86</v>
      </c>
      <c r="F5113" s="29">
        <v>1.1924999999999999</v>
      </c>
      <c r="G5113" s="29">
        <v>8.4849999999999995E-3</v>
      </c>
      <c r="H5113" s="29">
        <v>0.12425</v>
      </c>
      <c r="I5113" s="29"/>
      <c r="J5113" s="29">
        <v>1.7388999999999999</v>
      </c>
      <c r="K5113" s="29">
        <v>3.0738999999999999E-2</v>
      </c>
      <c r="L5113" s="29">
        <v>0.26879999999999998</v>
      </c>
      <c r="M5113" s="29">
        <v>0.10181999999999999</v>
      </c>
      <c r="N5113" s="29">
        <v>1.4670000000000001E-2</v>
      </c>
      <c r="O5113" s="29">
        <v>0.97299999999999998</v>
      </c>
      <c r="P5113" s="29">
        <v>1.6670799999999999</v>
      </c>
      <c r="Q5113" s="29">
        <v>1.9455E-2</v>
      </c>
      <c r="R5113" s="29">
        <v>2.2481999999999999E-2</v>
      </c>
      <c r="S5113" s="29">
        <v>2.5465000000000002E-2</v>
      </c>
      <c r="T5113" s="29">
        <v>0.8649</v>
      </c>
      <c r="U5113" s="29">
        <v>0.107239</v>
      </c>
      <c r="V5113" s="29">
        <v>0.45900000000000002</v>
      </c>
    </row>
    <row r="5114" spans="1:22" ht="14.25" customHeight="1" x14ac:dyDescent="0.3">
      <c r="A5114" s="57">
        <v>38783</v>
      </c>
      <c r="B5114" s="29">
        <v>15909</v>
      </c>
      <c r="C5114" s="29">
        <v>15870</v>
      </c>
      <c r="D5114" s="29">
        <v>90.77</v>
      </c>
      <c r="E5114" s="29">
        <v>117.87</v>
      </c>
      <c r="F5114" s="29">
        <v>1.1888000000000001</v>
      </c>
      <c r="G5114" s="29">
        <v>8.4849999999999995E-3</v>
      </c>
      <c r="H5114" s="29">
        <v>0.12434000000000001</v>
      </c>
      <c r="I5114" s="29"/>
      <c r="J5114" s="29">
        <v>1.7359</v>
      </c>
      <c r="K5114" s="29">
        <v>3.075E-2</v>
      </c>
      <c r="L5114" s="29">
        <v>0.26929999999999998</v>
      </c>
      <c r="M5114" s="29">
        <v>0.10238999999999999</v>
      </c>
      <c r="N5114" s="29">
        <v>1.4670000000000001E-2</v>
      </c>
      <c r="O5114" s="29">
        <v>0.97399999999999998</v>
      </c>
      <c r="P5114" s="29">
        <v>1.67001</v>
      </c>
      <c r="Q5114" s="29">
        <v>1.9539000000000001E-2</v>
      </c>
      <c r="R5114" s="29">
        <v>2.2544000000000002E-2</v>
      </c>
      <c r="S5114" s="29">
        <v>2.5602E-2</v>
      </c>
      <c r="T5114" s="29">
        <v>0.86950000000000005</v>
      </c>
      <c r="U5114" s="29">
        <v>0.108143</v>
      </c>
      <c r="V5114" s="29">
        <v>0.46650000000000003</v>
      </c>
    </row>
    <row r="5115" spans="1:22" ht="14.25" customHeight="1" x14ac:dyDescent="0.3">
      <c r="A5115" s="57">
        <v>38782</v>
      </c>
      <c r="B5115" s="29">
        <v>15910</v>
      </c>
      <c r="C5115" s="29">
        <v>15875</v>
      </c>
      <c r="D5115" s="29">
        <v>89.89</v>
      </c>
      <c r="E5115" s="29">
        <v>117.58</v>
      </c>
      <c r="F5115" s="29">
        <v>1.2017</v>
      </c>
      <c r="G5115" s="29">
        <v>8.5050000000000004E-3</v>
      </c>
      <c r="H5115" s="29">
        <v>0.12441000000000001</v>
      </c>
      <c r="I5115" s="29"/>
      <c r="J5115" s="29">
        <v>1.7504999999999999</v>
      </c>
      <c r="K5115" s="29">
        <v>3.0773999999999999E-2</v>
      </c>
      <c r="L5115" s="29">
        <v>0.2697</v>
      </c>
      <c r="M5115" s="29">
        <v>0.10256999999999999</v>
      </c>
      <c r="N5115" s="29">
        <v>1.469E-2</v>
      </c>
      <c r="O5115" s="29">
        <v>0.97399999999999998</v>
      </c>
      <c r="P5115" s="29">
        <v>1.66778</v>
      </c>
      <c r="Q5115" s="29">
        <v>1.9602000000000001E-2</v>
      </c>
      <c r="R5115" s="29">
        <v>2.2561999999999999E-2</v>
      </c>
      <c r="S5115" s="29">
        <v>2.5760000000000002E-2</v>
      </c>
      <c r="T5115" s="29">
        <v>0.87770000000000004</v>
      </c>
      <c r="U5115" s="29">
        <v>0.108885</v>
      </c>
      <c r="V5115" s="29">
        <v>0.4657</v>
      </c>
    </row>
    <row r="5116" spans="1:22" ht="14.25" customHeight="1" x14ac:dyDescent="0.3">
      <c r="A5116" s="57">
        <v>38779</v>
      </c>
      <c r="B5116" s="29">
        <v>15908</v>
      </c>
      <c r="C5116" s="29">
        <v>15872</v>
      </c>
      <c r="D5116" s="29">
        <v>89.66</v>
      </c>
      <c r="E5116" s="29">
        <v>116.38</v>
      </c>
      <c r="F5116" s="29">
        <v>1.2044999999999999</v>
      </c>
      <c r="G5116" s="29">
        <v>8.5920000000000007E-3</v>
      </c>
      <c r="H5116" s="29">
        <v>0.12443</v>
      </c>
      <c r="I5116" s="29"/>
      <c r="J5116" s="29">
        <v>1.7557</v>
      </c>
      <c r="K5116" s="29">
        <v>3.0858E-2</v>
      </c>
      <c r="L5116" s="29">
        <v>0.2697</v>
      </c>
      <c r="M5116" s="29">
        <v>0.10295</v>
      </c>
      <c r="N5116" s="29">
        <v>1.472E-2</v>
      </c>
      <c r="O5116" s="29">
        <v>0.97499999999999998</v>
      </c>
      <c r="P5116" s="29">
        <v>1.6694500000000001</v>
      </c>
      <c r="Q5116" s="29">
        <v>1.9522000000000001E-2</v>
      </c>
      <c r="R5116" s="29">
        <v>2.2556E-2</v>
      </c>
      <c r="S5116" s="29">
        <v>2.5724E-2</v>
      </c>
      <c r="T5116" s="29">
        <v>0.88149999999999995</v>
      </c>
      <c r="U5116" s="29">
        <v>0.10881399999999999</v>
      </c>
      <c r="V5116" s="29">
        <v>0.47389999999999999</v>
      </c>
    </row>
    <row r="5117" spans="1:22" ht="14.25" customHeight="1" x14ac:dyDescent="0.3">
      <c r="A5117" s="57">
        <v>38778</v>
      </c>
      <c r="B5117" s="29">
        <v>15905</v>
      </c>
      <c r="C5117" s="29">
        <v>15869</v>
      </c>
      <c r="D5117" s="29">
        <v>89.56</v>
      </c>
      <c r="E5117" s="29">
        <v>115.88</v>
      </c>
      <c r="F5117" s="29">
        <v>1.2039</v>
      </c>
      <c r="G5117" s="29">
        <v>8.6309999999999998E-3</v>
      </c>
      <c r="H5117" s="29">
        <v>0.12443</v>
      </c>
      <c r="I5117" s="29"/>
      <c r="J5117" s="29">
        <v>1.7534000000000001</v>
      </c>
      <c r="K5117" s="29">
        <v>3.0955E-2</v>
      </c>
      <c r="L5117" s="29">
        <v>0.2697</v>
      </c>
      <c r="M5117" s="29">
        <v>0.10317999999999999</v>
      </c>
      <c r="N5117" s="29">
        <v>1.472E-2</v>
      </c>
      <c r="O5117" s="29">
        <v>0.97499999999999998</v>
      </c>
      <c r="P5117" s="29">
        <v>1.66903</v>
      </c>
      <c r="Q5117" s="29">
        <v>1.9550000000000001E-2</v>
      </c>
      <c r="R5117" s="29">
        <v>2.2536E-2</v>
      </c>
      <c r="S5117" s="29">
        <v>2.5852E-2</v>
      </c>
      <c r="T5117" s="29">
        <v>0.88380000000000003</v>
      </c>
      <c r="U5117" s="29">
        <v>0.10878400000000001</v>
      </c>
      <c r="V5117" s="29">
        <v>0.4753</v>
      </c>
    </row>
    <row r="5118" spans="1:22" ht="14.25" customHeight="1" x14ac:dyDescent="0.3">
      <c r="A5118" s="57">
        <v>38777</v>
      </c>
      <c r="B5118" s="29">
        <v>15913</v>
      </c>
      <c r="C5118" s="29">
        <v>15874</v>
      </c>
      <c r="D5118" s="29">
        <v>90.22</v>
      </c>
      <c r="E5118" s="29">
        <v>116.1</v>
      </c>
      <c r="F5118" s="29">
        <v>1.1922999999999999</v>
      </c>
      <c r="G5118" s="29">
        <v>8.6140000000000001E-3</v>
      </c>
      <c r="H5118" s="29">
        <v>0.12443</v>
      </c>
      <c r="I5118" s="29"/>
      <c r="J5118" s="29">
        <v>1.7501</v>
      </c>
      <c r="K5118" s="29">
        <v>3.0979E-2</v>
      </c>
      <c r="L5118" s="29">
        <v>0.26960000000000001</v>
      </c>
      <c r="M5118" s="29">
        <v>0.10299</v>
      </c>
      <c r="N5118" s="29">
        <v>1.473E-2</v>
      </c>
      <c r="O5118" s="29">
        <v>0.97499999999999998</v>
      </c>
      <c r="P5118" s="29">
        <v>1.6680600000000001</v>
      </c>
      <c r="Q5118" s="29">
        <v>1.9493E-2</v>
      </c>
      <c r="R5118" s="29">
        <v>2.2547999999999999E-2</v>
      </c>
      <c r="S5118" s="29">
        <v>2.5701999999999999E-2</v>
      </c>
      <c r="T5118" s="29">
        <v>0.88109999999999999</v>
      </c>
      <c r="U5118" s="29">
        <v>0.10899200000000001</v>
      </c>
      <c r="V5118" s="29">
        <v>0.47270000000000001</v>
      </c>
    </row>
    <row r="5119" spans="1:22" ht="14.25" customHeight="1" x14ac:dyDescent="0.3">
      <c r="A5119" s="57">
        <v>38776</v>
      </c>
      <c r="B5119" s="29">
        <v>15910</v>
      </c>
      <c r="C5119" s="29">
        <v>15871</v>
      </c>
      <c r="D5119" s="29">
        <v>90.11</v>
      </c>
      <c r="E5119" s="29">
        <v>115.77</v>
      </c>
      <c r="F5119" s="29">
        <v>1.1920999999999999</v>
      </c>
      <c r="G5119" s="29">
        <v>8.6390000000000008E-3</v>
      </c>
      <c r="H5119" s="29">
        <v>0.12436</v>
      </c>
      <c r="I5119" s="29"/>
      <c r="J5119" s="29">
        <v>1.7536</v>
      </c>
      <c r="K5119" s="29">
        <v>3.0797999999999999E-2</v>
      </c>
      <c r="L5119" s="29">
        <v>0.26910000000000001</v>
      </c>
      <c r="M5119" s="29">
        <v>0.10299</v>
      </c>
      <c r="N5119" s="29">
        <v>1.4749999999999999E-2</v>
      </c>
      <c r="O5119" s="29">
        <v>0.97399999999999998</v>
      </c>
      <c r="P5119" s="29">
        <v>1.6693100000000001</v>
      </c>
      <c r="Q5119" s="29">
        <v>1.9389E-2</v>
      </c>
      <c r="R5119" s="29">
        <v>2.2527999999999999E-2</v>
      </c>
      <c r="S5119" s="29">
        <v>2.5579000000000001E-2</v>
      </c>
      <c r="T5119" s="29">
        <v>0.87949999999999995</v>
      </c>
      <c r="U5119" s="29">
        <v>0.108844</v>
      </c>
      <c r="V5119" s="29">
        <v>0.47060000000000002</v>
      </c>
    </row>
    <row r="5120" spans="1:22" ht="14.25" customHeight="1" x14ac:dyDescent="0.3">
      <c r="A5120" s="57">
        <v>38775</v>
      </c>
      <c r="B5120" s="29">
        <v>15915</v>
      </c>
      <c r="C5120" s="29">
        <v>15876</v>
      </c>
      <c r="D5120" s="29">
        <v>90.63</v>
      </c>
      <c r="E5120" s="29">
        <v>116.12</v>
      </c>
      <c r="F5120" s="29">
        <v>1.1847000000000001</v>
      </c>
      <c r="G5120" s="29">
        <v>8.6130000000000009E-3</v>
      </c>
      <c r="H5120" s="29">
        <v>0.12436</v>
      </c>
      <c r="I5120" s="29"/>
      <c r="J5120" s="29">
        <v>1.7401</v>
      </c>
      <c r="K5120" s="29">
        <v>3.0797999999999999E-2</v>
      </c>
      <c r="L5120" s="29">
        <v>0.26919999999999999</v>
      </c>
      <c r="M5120" s="29">
        <v>0.10321</v>
      </c>
      <c r="N5120" s="29">
        <v>1.477E-2</v>
      </c>
      <c r="O5120" s="29">
        <v>0.97499999999999998</v>
      </c>
      <c r="P5120" s="29">
        <v>1.6705700000000001</v>
      </c>
      <c r="Q5120" s="29">
        <v>1.9212E-2</v>
      </c>
      <c r="R5120" s="29">
        <v>2.2487E-2</v>
      </c>
      <c r="S5120" s="29">
        <v>2.5493999999999999E-2</v>
      </c>
      <c r="T5120" s="29">
        <v>0.87649999999999995</v>
      </c>
      <c r="U5120" s="29">
        <v>0.10828400000000001</v>
      </c>
      <c r="V5120" s="29">
        <v>0.46689999999999998</v>
      </c>
    </row>
    <row r="5121" spans="1:22" ht="14.25" customHeight="1" x14ac:dyDescent="0.3">
      <c r="A5121" s="57">
        <v>38772</v>
      </c>
      <c r="B5121" s="29">
        <v>15911</v>
      </c>
      <c r="C5121" s="29">
        <v>15873</v>
      </c>
      <c r="D5121" s="29">
        <v>90.61</v>
      </c>
      <c r="E5121" s="29">
        <v>116.9</v>
      </c>
      <c r="F5121" s="29">
        <v>1.1876</v>
      </c>
      <c r="G5121" s="29">
        <v>8.5559999999999994E-3</v>
      </c>
      <c r="H5121" s="29">
        <v>0.12424</v>
      </c>
      <c r="I5121" s="29"/>
      <c r="J5121" s="29">
        <v>1.7456</v>
      </c>
      <c r="K5121" s="29">
        <v>3.0776000000000001E-2</v>
      </c>
      <c r="L5121" s="29">
        <v>0.26919999999999999</v>
      </c>
      <c r="M5121" s="29">
        <v>0.10348</v>
      </c>
      <c r="N5121" s="29">
        <v>1.4789999999999999E-2</v>
      </c>
      <c r="O5121" s="29">
        <v>0.97599999999999998</v>
      </c>
      <c r="P5121" s="29">
        <v>1.6684699999999999</v>
      </c>
      <c r="Q5121" s="29">
        <v>1.9144000000000001E-2</v>
      </c>
      <c r="R5121" s="29">
        <v>2.2501E-2</v>
      </c>
      <c r="S5121" s="29">
        <v>2.5402000000000001E-2</v>
      </c>
      <c r="T5121" s="29">
        <v>0.87070000000000003</v>
      </c>
      <c r="U5121" s="29">
        <v>0.107585</v>
      </c>
      <c r="V5121" s="29">
        <v>0.4677</v>
      </c>
    </row>
    <row r="5122" spans="1:22" ht="14.25" customHeight="1" x14ac:dyDescent="0.3">
      <c r="A5122" s="57">
        <v>38771</v>
      </c>
      <c r="B5122" s="29">
        <v>15917</v>
      </c>
      <c r="C5122" s="29">
        <v>15888</v>
      </c>
      <c r="D5122" s="29">
        <v>90.39</v>
      </c>
      <c r="E5122" s="29">
        <v>117.14</v>
      </c>
      <c r="F5122" s="29">
        <v>1.1918</v>
      </c>
      <c r="G5122" s="29">
        <v>8.5380000000000005E-3</v>
      </c>
      <c r="H5122" s="29">
        <v>0.12425</v>
      </c>
      <c r="I5122" s="29"/>
      <c r="J5122" s="29">
        <v>1.7512000000000001</v>
      </c>
      <c r="K5122" s="29">
        <v>3.0714000000000002E-2</v>
      </c>
      <c r="L5122" s="29">
        <v>0.26900000000000002</v>
      </c>
      <c r="M5122" s="29">
        <v>0.10319</v>
      </c>
      <c r="N5122" s="29">
        <v>1.4789999999999999E-2</v>
      </c>
      <c r="O5122" s="29">
        <v>0.97599999999999998</v>
      </c>
      <c r="P5122" s="29">
        <v>1.66778</v>
      </c>
      <c r="Q5122" s="29">
        <v>1.9342000000000002E-2</v>
      </c>
      <c r="R5122" s="29">
        <v>2.2481999999999999E-2</v>
      </c>
      <c r="S5122" s="29">
        <v>2.5448999999999999E-2</v>
      </c>
      <c r="T5122" s="29">
        <v>0.86739999999999995</v>
      </c>
      <c r="U5122" s="29">
        <v>0.107991</v>
      </c>
      <c r="V5122" s="29">
        <v>0.46820000000000001</v>
      </c>
    </row>
    <row r="5123" spans="1:22" ht="14.25" customHeight="1" x14ac:dyDescent="0.3">
      <c r="A5123" s="57">
        <v>38770</v>
      </c>
      <c r="B5123" s="29">
        <v>15916</v>
      </c>
      <c r="C5123" s="29">
        <v>15877</v>
      </c>
      <c r="D5123" s="29">
        <v>90.67</v>
      </c>
      <c r="E5123" s="29">
        <v>118.54</v>
      </c>
      <c r="F5123" s="29">
        <v>1.1914</v>
      </c>
      <c r="G5123" s="29">
        <v>8.4360000000000008E-3</v>
      </c>
      <c r="H5123" s="29">
        <v>0.12422999999999999</v>
      </c>
      <c r="I5123" s="29"/>
      <c r="J5123" s="29">
        <v>1.7439</v>
      </c>
      <c r="K5123" s="29">
        <v>3.0633000000000001E-2</v>
      </c>
      <c r="L5123" s="29">
        <v>0.26869999999999999</v>
      </c>
      <c r="M5123" s="29">
        <v>0.10261000000000001</v>
      </c>
      <c r="N5123" s="29">
        <v>1.4800000000000001E-2</v>
      </c>
      <c r="O5123" s="29">
        <v>0.97699999999999998</v>
      </c>
      <c r="P5123" s="29">
        <v>1.66625</v>
      </c>
      <c r="Q5123" s="29">
        <v>1.9286000000000001E-2</v>
      </c>
      <c r="R5123" s="29">
        <v>2.2405999999999999E-2</v>
      </c>
      <c r="S5123" s="29">
        <v>2.5284999999999998E-2</v>
      </c>
      <c r="T5123" s="29">
        <v>0.87050000000000005</v>
      </c>
      <c r="U5123" s="29">
        <v>0.106895</v>
      </c>
      <c r="V5123" s="29">
        <v>0.46710000000000002</v>
      </c>
    </row>
    <row r="5124" spans="1:22" ht="14.25" customHeight="1" x14ac:dyDescent="0.3">
      <c r="A5124" s="57">
        <v>38769</v>
      </c>
      <c r="B5124" s="29">
        <v>15921</v>
      </c>
      <c r="C5124" s="29">
        <v>15882</v>
      </c>
      <c r="D5124" s="29">
        <v>90.55</v>
      </c>
      <c r="E5124" s="29">
        <v>118.71</v>
      </c>
      <c r="F5124" s="29">
        <v>1.1911</v>
      </c>
      <c r="G5124" s="29">
        <v>8.4250000000000002E-3</v>
      </c>
      <c r="H5124" s="29">
        <v>0.12427000000000001</v>
      </c>
      <c r="I5124" s="29"/>
      <c r="J5124" s="29">
        <v>1.7458</v>
      </c>
      <c r="K5124" s="29">
        <v>3.0793000000000001E-2</v>
      </c>
      <c r="L5124" s="29">
        <v>0.26910000000000001</v>
      </c>
      <c r="M5124" s="29">
        <v>0.10324999999999999</v>
      </c>
      <c r="N5124" s="29">
        <v>1.4840000000000001E-2</v>
      </c>
      <c r="O5124" s="29">
        <v>0.97799999999999998</v>
      </c>
      <c r="P5124" s="29">
        <v>1.66611</v>
      </c>
      <c r="Q5124" s="29">
        <v>1.9272999999999998E-2</v>
      </c>
      <c r="R5124" s="29">
        <v>2.2519999999999998E-2</v>
      </c>
      <c r="S5124" s="29">
        <v>2.5368000000000002E-2</v>
      </c>
      <c r="T5124" s="29">
        <v>0.87209999999999999</v>
      </c>
      <c r="U5124" s="29">
        <v>0.107991</v>
      </c>
      <c r="V5124" s="29">
        <v>0.46179999999999999</v>
      </c>
    </row>
    <row r="5125" spans="1:22" ht="14.25" customHeight="1" x14ac:dyDescent="0.3">
      <c r="A5125" s="57">
        <v>38768</v>
      </c>
      <c r="B5125" s="29">
        <v>15924</v>
      </c>
      <c r="C5125" s="29">
        <v>15886</v>
      </c>
      <c r="D5125" s="29">
        <v>90.42</v>
      </c>
      <c r="E5125" s="29">
        <v>118.26</v>
      </c>
      <c r="F5125" s="29">
        <v>1.1936</v>
      </c>
      <c r="G5125" s="29">
        <v>8.456E-3</v>
      </c>
      <c r="H5125" s="29">
        <v>0.12426</v>
      </c>
      <c r="I5125" s="29"/>
      <c r="J5125" s="29">
        <v>1.7437</v>
      </c>
      <c r="K5125" s="29">
        <v>3.0863999999999999E-2</v>
      </c>
      <c r="L5125" s="29">
        <v>0.26879999999999998</v>
      </c>
      <c r="M5125" s="29">
        <v>0.10338</v>
      </c>
      <c r="N5125" s="29">
        <v>1.4840000000000001E-2</v>
      </c>
      <c r="O5125" s="29">
        <v>0.97799999999999998</v>
      </c>
      <c r="P5125" s="29">
        <v>1.6675</v>
      </c>
      <c r="Q5125" s="29">
        <v>1.9241999999999999E-2</v>
      </c>
      <c r="R5125" s="29">
        <v>2.2537999999999999E-2</v>
      </c>
      <c r="S5125" s="29">
        <v>2.5426000000000001E-2</v>
      </c>
      <c r="T5125" s="29">
        <v>0.87109999999999999</v>
      </c>
      <c r="U5125" s="29">
        <v>0.108366</v>
      </c>
      <c r="V5125" s="29">
        <v>0.47239999999999999</v>
      </c>
    </row>
    <row r="5126" spans="1:22" ht="14.25" customHeight="1" x14ac:dyDescent="0.3">
      <c r="A5126" s="57">
        <v>38765</v>
      </c>
      <c r="B5126" s="29">
        <v>15929</v>
      </c>
      <c r="C5126" s="29">
        <v>15894</v>
      </c>
      <c r="D5126" s="29">
        <v>90.64</v>
      </c>
      <c r="E5126" s="29">
        <v>118.06</v>
      </c>
      <c r="F5126" s="29">
        <v>1.194</v>
      </c>
      <c r="G5126" s="29">
        <v>8.4700000000000001E-3</v>
      </c>
      <c r="H5126" s="29">
        <v>0.12425</v>
      </c>
      <c r="I5126" s="29"/>
      <c r="J5126" s="29">
        <v>1.7421</v>
      </c>
      <c r="K5126" s="29">
        <v>3.0877999999999999E-2</v>
      </c>
      <c r="L5126" s="29">
        <v>0.26879999999999998</v>
      </c>
      <c r="M5126" s="29">
        <v>0.10281999999999999</v>
      </c>
      <c r="N5126" s="29">
        <v>1.486E-2</v>
      </c>
      <c r="O5126" s="29">
        <v>0.97799999999999998</v>
      </c>
      <c r="P5126" s="29">
        <v>1.6686099999999999</v>
      </c>
      <c r="Q5126" s="29">
        <v>1.9307000000000001E-2</v>
      </c>
      <c r="R5126" s="29">
        <v>2.2492999999999999E-2</v>
      </c>
      <c r="S5126" s="29">
        <v>2.5481E-2</v>
      </c>
      <c r="T5126" s="29">
        <v>0.86919999999999997</v>
      </c>
      <c r="U5126" s="29">
        <v>0.108225</v>
      </c>
      <c r="V5126" s="29">
        <v>0.47070000000000001</v>
      </c>
    </row>
    <row r="5127" spans="1:22" ht="14.25" customHeight="1" x14ac:dyDescent="0.3">
      <c r="A5127" s="57">
        <v>38764</v>
      </c>
      <c r="B5127" s="29">
        <v>15936</v>
      </c>
      <c r="C5127" s="29">
        <v>15898</v>
      </c>
      <c r="D5127" s="29">
        <v>90.73</v>
      </c>
      <c r="E5127" s="29">
        <v>117.59</v>
      </c>
      <c r="F5127" s="29">
        <v>1.1906000000000001</v>
      </c>
      <c r="G5127" s="29">
        <v>8.5050000000000004E-3</v>
      </c>
      <c r="H5127" s="29">
        <v>0.12422999999999999</v>
      </c>
      <c r="I5127" s="29"/>
      <c r="J5127" s="29">
        <v>1.7394000000000001</v>
      </c>
      <c r="K5127" s="29">
        <v>3.0858E-2</v>
      </c>
      <c r="L5127" s="29">
        <v>0.26869999999999999</v>
      </c>
      <c r="M5127" s="29">
        <v>0.10262</v>
      </c>
      <c r="N5127" s="29">
        <v>1.486E-2</v>
      </c>
      <c r="O5127" s="29">
        <v>0.97799999999999998</v>
      </c>
      <c r="P5127" s="29">
        <v>1.67015</v>
      </c>
      <c r="Q5127" s="29">
        <v>1.9484000000000001E-2</v>
      </c>
      <c r="R5127" s="29">
        <v>2.2553E-2</v>
      </c>
      <c r="S5127" s="29">
        <v>2.5387E-2</v>
      </c>
      <c r="T5127" s="29">
        <v>0.86409999999999998</v>
      </c>
      <c r="U5127" s="29">
        <v>0.10846</v>
      </c>
      <c r="V5127" s="29">
        <v>0.47260000000000002</v>
      </c>
    </row>
    <row r="5128" spans="1:22" ht="14.25" customHeight="1" x14ac:dyDescent="0.3">
      <c r="A5128" s="57">
        <v>38763</v>
      </c>
      <c r="B5128" s="29">
        <v>15932</v>
      </c>
      <c r="C5128" s="29">
        <v>15893</v>
      </c>
      <c r="D5128" s="29">
        <v>90.72</v>
      </c>
      <c r="E5128" s="29">
        <v>117.88</v>
      </c>
      <c r="F5128" s="29">
        <v>1.1889000000000001</v>
      </c>
      <c r="G5128" s="29">
        <v>8.4829999999999992E-3</v>
      </c>
      <c r="H5128" s="29">
        <v>0.12427000000000001</v>
      </c>
      <c r="I5128" s="29"/>
      <c r="J5128" s="29">
        <v>1.7410000000000001</v>
      </c>
      <c r="K5128" s="29">
        <v>3.0917E-2</v>
      </c>
      <c r="L5128" s="29">
        <v>0.26850000000000002</v>
      </c>
      <c r="M5128" s="29">
        <v>0.10267</v>
      </c>
      <c r="N5128" s="29">
        <v>1.4880000000000001E-2</v>
      </c>
      <c r="O5128" s="29">
        <v>0.97799999999999998</v>
      </c>
      <c r="P5128" s="29">
        <v>1.67001</v>
      </c>
      <c r="Q5128" s="29">
        <v>1.9390000000000001E-2</v>
      </c>
      <c r="R5128" s="29">
        <v>2.2613999999999999E-2</v>
      </c>
      <c r="S5128" s="29">
        <v>2.5444999999999999E-2</v>
      </c>
      <c r="T5128" s="29">
        <v>0.86460000000000004</v>
      </c>
      <c r="U5128" s="29">
        <v>0.108472</v>
      </c>
      <c r="V5128" s="29">
        <v>0.46820000000000001</v>
      </c>
    </row>
    <row r="5129" spans="1:22" ht="14.25" customHeight="1" x14ac:dyDescent="0.3">
      <c r="A5129" s="57">
        <v>38762</v>
      </c>
      <c r="B5129" s="29">
        <v>15928</v>
      </c>
      <c r="C5129" s="29">
        <v>15889</v>
      </c>
      <c r="D5129" s="29">
        <v>90.54</v>
      </c>
      <c r="E5129" s="29">
        <v>117.4</v>
      </c>
      <c r="F5129" s="29">
        <v>1.1916</v>
      </c>
      <c r="G5129" s="29">
        <v>8.5179999999999995E-3</v>
      </c>
      <c r="H5129" s="29">
        <v>0.12425</v>
      </c>
      <c r="I5129" s="29"/>
      <c r="J5129" s="29">
        <v>1.7363</v>
      </c>
      <c r="K5129" s="29">
        <v>3.0955E-2</v>
      </c>
      <c r="L5129" s="29">
        <v>0.26869999999999999</v>
      </c>
      <c r="M5129" s="29">
        <v>0.10313</v>
      </c>
      <c r="N5129" s="29">
        <v>1.489E-2</v>
      </c>
      <c r="O5129" s="29">
        <v>0.97899999999999998</v>
      </c>
      <c r="P5129" s="29">
        <v>1.6697299999999999</v>
      </c>
      <c r="Q5129" s="29">
        <v>1.9446000000000001E-2</v>
      </c>
      <c r="R5129" s="29">
        <v>2.2601E-2</v>
      </c>
      <c r="S5129" s="29">
        <v>2.5423000000000001E-2</v>
      </c>
      <c r="T5129" s="29">
        <v>0.86729999999999996</v>
      </c>
      <c r="U5129" s="29">
        <v>0.10835400000000001</v>
      </c>
      <c r="V5129" s="29">
        <v>0.46779999999999999</v>
      </c>
    </row>
    <row r="5130" spans="1:22" ht="14.25" customHeight="1" x14ac:dyDescent="0.3">
      <c r="A5130" s="57">
        <v>38761</v>
      </c>
      <c r="B5130" s="29">
        <v>15926</v>
      </c>
      <c r="C5130" s="29">
        <v>15887</v>
      </c>
      <c r="D5130" s="29">
        <v>90.54</v>
      </c>
      <c r="E5130" s="29">
        <v>117.78</v>
      </c>
      <c r="F5130" s="29">
        <v>1.1897</v>
      </c>
      <c r="G5130" s="29">
        <v>8.4910000000000003E-3</v>
      </c>
      <c r="H5130" s="29">
        <v>0.12428</v>
      </c>
      <c r="I5130" s="29"/>
      <c r="J5130" s="29">
        <v>1.7408999999999999</v>
      </c>
      <c r="K5130" s="29">
        <v>3.0879E-2</v>
      </c>
      <c r="L5130" s="29">
        <v>0.26850000000000002</v>
      </c>
      <c r="M5130" s="29">
        <v>0.1024</v>
      </c>
      <c r="N5130" s="29">
        <v>1.4919999999999999E-2</v>
      </c>
      <c r="O5130" s="29">
        <v>0.97899999999999998</v>
      </c>
      <c r="P5130" s="29">
        <v>1.6702900000000001</v>
      </c>
      <c r="Q5130" s="29">
        <v>1.9387000000000001E-2</v>
      </c>
      <c r="R5130" s="29">
        <v>2.2582999999999999E-2</v>
      </c>
      <c r="S5130" s="29">
        <v>2.5461999999999999E-2</v>
      </c>
      <c r="T5130" s="29">
        <v>0.86560000000000004</v>
      </c>
      <c r="U5130" s="29">
        <v>0.108319</v>
      </c>
      <c r="V5130" s="29">
        <v>0.46389999999999998</v>
      </c>
    </row>
    <row r="5131" spans="1:22" ht="14.25" customHeight="1" x14ac:dyDescent="0.3">
      <c r="A5131" s="57">
        <v>38758</v>
      </c>
      <c r="B5131" s="29">
        <v>15922</v>
      </c>
      <c r="C5131" s="29">
        <v>15884</v>
      </c>
      <c r="D5131" s="29">
        <v>90.55</v>
      </c>
      <c r="E5131" s="29">
        <v>117.86</v>
      </c>
      <c r="F5131" s="29">
        <v>1.1903999999999999</v>
      </c>
      <c r="G5131" s="29">
        <v>8.4849999999999995E-3</v>
      </c>
      <c r="H5131" s="29">
        <v>0.12418999999999999</v>
      </c>
      <c r="I5131" s="29"/>
      <c r="J5131" s="29">
        <v>1.7443</v>
      </c>
      <c r="K5131" s="29">
        <v>3.0991000000000001E-2</v>
      </c>
      <c r="L5131" s="29">
        <v>0.26869999999999999</v>
      </c>
      <c r="M5131" s="29">
        <v>0.10331</v>
      </c>
      <c r="N5131" s="29">
        <v>1.494E-2</v>
      </c>
      <c r="O5131" s="29">
        <v>0.97899999999999998</v>
      </c>
      <c r="P5131" s="29">
        <v>1.6707000000000001</v>
      </c>
      <c r="Q5131" s="29">
        <v>1.9404999999999999E-2</v>
      </c>
      <c r="R5131" s="29">
        <v>2.2617000000000002E-2</v>
      </c>
      <c r="S5131" s="29">
        <v>2.5484E-2</v>
      </c>
      <c r="T5131" s="29">
        <v>0.86760000000000004</v>
      </c>
      <c r="U5131" s="29">
        <v>0.108401</v>
      </c>
      <c r="V5131" s="29">
        <v>0.46260000000000001</v>
      </c>
    </row>
    <row r="5132" spans="1:22" ht="14.25" customHeight="1" x14ac:dyDescent="0.3">
      <c r="A5132" s="57">
        <v>38757</v>
      </c>
      <c r="B5132" s="29">
        <v>15927</v>
      </c>
      <c r="C5132" s="29">
        <v>15888</v>
      </c>
      <c r="D5132" s="29">
        <v>90.29</v>
      </c>
      <c r="E5132" s="29">
        <v>118.84</v>
      </c>
      <c r="F5132" s="29">
        <v>1.198</v>
      </c>
      <c r="G5132" s="29">
        <v>8.4150000000000006E-3</v>
      </c>
      <c r="H5132" s="29">
        <v>0.12413</v>
      </c>
      <c r="I5132" s="29"/>
      <c r="J5132" s="29">
        <v>1.7414000000000001</v>
      </c>
      <c r="K5132" s="29">
        <v>3.0852999999999998E-2</v>
      </c>
      <c r="L5132" s="29">
        <v>0.2681</v>
      </c>
      <c r="M5132" s="29">
        <v>0.10281999999999999</v>
      </c>
      <c r="N5132" s="29">
        <v>1.494E-2</v>
      </c>
      <c r="O5132" s="29">
        <v>0.98</v>
      </c>
      <c r="P5132" s="29">
        <v>1.6708499999999999</v>
      </c>
      <c r="Q5132" s="29">
        <v>1.9331000000000001E-2</v>
      </c>
      <c r="R5132" s="29">
        <v>2.2622E-2</v>
      </c>
      <c r="S5132" s="29">
        <v>2.5271999999999999E-2</v>
      </c>
      <c r="T5132" s="29">
        <v>0.87290000000000001</v>
      </c>
      <c r="U5132" s="29">
        <v>0.10834199999999999</v>
      </c>
      <c r="V5132" s="29">
        <v>0.46100000000000002</v>
      </c>
    </row>
    <row r="5133" spans="1:22" ht="14.25" customHeight="1" x14ac:dyDescent="0.3">
      <c r="A5133" s="57">
        <v>38756</v>
      </c>
      <c r="B5133" s="29">
        <v>15929</v>
      </c>
      <c r="C5133" s="29">
        <v>15890</v>
      </c>
      <c r="D5133" s="29">
        <v>90.43</v>
      </c>
      <c r="E5133" s="29">
        <v>118.53</v>
      </c>
      <c r="F5133" s="29">
        <v>1.1960999999999999</v>
      </c>
      <c r="G5133" s="29">
        <v>8.4370000000000001E-3</v>
      </c>
      <c r="H5133" s="29">
        <v>0.12415</v>
      </c>
      <c r="I5133" s="29"/>
      <c r="J5133" s="29">
        <v>1.7417</v>
      </c>
      <c r="K5133" s="29">
        <v>3.0914000000000001E-2</v>
      </c>
      <c r="L5133" s="29">
        <v>0.2676</v>
      </c>
      <c r="M5133" s="29">
        <v>0.10295</v>
      </c>
      <c r="N5133" s="29">
        <v>1.4959999999999999E-2</v>
      </c>
      <c r="O5133" s="29">
        <v>0.97899999999999998</v>
      </c>
      <c r="P5133" s="29">
        <v>1.6702900000000001</v>
      </c>
      <c r="Q5133" s="29">
        <v>1.9331000000000001E-2</v>
      </c>
      <c r="R5133" s="29">
        <v>2.2589000000000001E-2</v>
      </c>
      <c r="S5133" s="29">
        <v>2.5159999999999998E-2</v>
      </c>
      <c r="T5133" s="29">
        <v>0.87009999999999998</v>
      </c>
      <c r="U5133" s="29">
        <v>0.107962</v>
      </c>
      <c r="V5133" s="29">
        <v>0.45739999999999997</v>
      </c>
    </row>
    <row r="5134" spans="1:22" ht="14.25" customHeight="1" x14ac:dyDescent="0.3">
      <c r="A5134" s="57">
        <v>38755</v>
      </c>
      <c r="B5134" s="29">
        <v>15928</v>
      </c>
      <c r="C5134" s="29">
        <v>15895</v>
      </c>
      <c r="D5134" s="29">
        <v>90.24</v>
      </c>
      <c r="E5134" s="29">
        <v>117.95</v>
      </c>
      <c r="F5134" s="29">
        <v>1.1980999999999999</v>
      </c>
      <c r="G5134" s="29">
        <v>8.4799999999999997E-3</v>
      </c>
      <c r="H5134" s="29">
        <v>0.12411</v>
      </c>
      <c r="I5134" s="29"/>
      <c r="J5134" s="29">
        <v>1.7446999999999999</v>
      </c>
      <c r="K5134" s="29">
        <v>3.1031E-2</v>
      </c>
      <c r="L5134" s="29">
        <v>0.26779999999999998</v>
      </c>
      <c r="M5134" s="29">
        <v>0.10333000000000001</v>
      </c>
      <c r="N5134" s="29">
        <v>1.498E-2</v>
      </c>
      <c r="O5134" s="29">
        <v>0.97899999999999998</v>
      </c>
      <c r="P5134" s="29">
        <v>1.67015</v>
      </c>
      <c r="Q5134" s="29">
        <v>1.9361E-2</v>
      </c>
      <c r="R5134" s="29">
        <v>2.2585000000000001E-2</v>
      </c>
      <c r="S5134" s="29">
        <v>2.53E-2</v>
      </c>
      <c r="T5134" s="29">
        <v>0.86699999999999999</v>
      </c>
      <c r="U5134" s="29">
        <v>0.10881399999999999</v>
      </c>
      <c r="V5134" s="29">
        <v>0.45639999999999997</v>
      </c>
    </row>
    <row r="5135" spans="1:22" ht="14.25" customHeight="1" x14ac:dyDescent="0.3">
      <c r="A5135" s="57">
        <v>38754</v>
      </c>
      <c r="B5135" s="29">
        <v>15927</v>
      </c>
      <c r="C5135" s="29">
        <v>15892</v>
      </c>
      <c r="D5135" s="29">
        <v>90.29</v>
      </c>
      <c r="E5135" s="29">
        <v>119.04</v>
      </c>
      <c r="F5135" s="29">
        <v>1.1967000000000001</v>
      </c>
      <c r="G5135" s="29">
        <v>8.3999999999999995E-3</v>
      </c>
      <c r="H5135" s="29">
        <v>0.12413</v>
      </c>
      <c r="I5135" s="29"/>
      <c r="J5135" s="29">
        <v>1.7477</v>
      </c>
      <c r="K5135" s="29">
        <v>3.1163E-2</v>
      </c>
      <c r="L5135" s="29">
        <v>0.26740000000000003</v>
      </c>
      <c r="M5135" s="29">
        <v>0.10385999999999999</v>
      </c>
      <c r="N5135" s="29">
        <v>1.4999999999999999E-2</v>
      </c>
      <c r="O5135" s="29">
        <v>0.97899999999999998</v>
      </c>
      <c r="P5135" s="29">
        <v>1.6705700000000001</v>
      </c>
      <c r="Q5135" s="29">
        <v>1.9390999999999999E-2</v>
      </c>
      <c r="R5135" s="29">
        <v>2.2617000000000002E-2</v>
      </c>
      <c r="S5135" s="29">
        <v>2.5339E-2</v>
      </c>
      <c r="T5135" s="29">
        <v>0.872</v>
      </c>
      <c r="U5135" s="29">
        <v>0.108108</v>
      </c>
      <c r="V5135" s="29">
        <v>0.45929999999999999</v>
      </c>
    </row>
    <row r="5136" spans="1:22" ht="14.25" customHeight="1" x14ac:dyDescent="0.3">
      <c r="A5136" s="57">
        <v>38751</v>
      </c>
      <c r="B5136" s="29">
        <v>15930</v>
      </c>
      <c r="C5136" s="29">
        <v>15894</v>
      </c>
      <c r="D5136" s="29">
        <v>89.89</v>
      </c>
      <c r="E5136" s="29">
        <v>118.95</v>
      </c>
      <c r="F5136" s="29">
        <v>1.2023999999999999</v>
      </c>
      <c r="G5136" s="29">
        <v>8.4069999999999995E-3</v>
      </c>
      <c r="H5136" s="29">
        <v>0.12404</v>
      </c>
      <c r="I5136" s="29"/>
      <c r="J5136" s="29">
        <v>1.7629999999999999</v>
      </c>
      <c r="K5136" s="29">
        <v>3.1168000000000001E-2</v>
      </c>
      <c r="L5136" s="29">
        <v>0.26679999999999998</v>
      </c>
      <c r="M5136" s="29">
        <v>0.10306999999999999</v>
      </c>
      <c r="N5136" s="29">
        <v>1.502E-2</v>
      </c>
      <c r="O5136" s="29">
        <v>0.97799999999999998</v>
      </c>
      <c r="P5136" s="29">
        <v>1.6702900000000001</v>
      </c>
      <c r="Q5136" s="29">
        <v>1.9264E-2</v>
      </c>
      <c r="R5136" s="29">
        <v>2.2619E-2</v>
      </c>
      <c r="S5136" s="29">
        <v>2.5387E-2</v>
      </c>
      <c r="T5136" s="29">
        <v>0.87370000000000003</v>
      </c>
      <c r="U5136" s="29">
        <v>0.10738300000000001</v>
      </c>
      <c r="V5136" s="29">
        <v>0.45250000000000001</v>
      </c>
    </row>
    <row r="5137" spans="1:22" ht="14.25" customHeight="1" x14ac:dyDescent="0.3">
      <c r="A5137" s="57">
        <v>38750</v>
      </c>
      <c r="B5137" s="29">
        <v>15920</v>
      </c>
      <c r="C5137" s="29">
        <v>15891</v>
      </c>
      <c r="D5137" s="29">
        <v>89.41</v>
      </c>
      <c r="E5137" s="29">
        <v>118.56</v>
      </c>
      <c r="F5137" s="29">
        <v>1.2091000000000001</v>
      </c>
      <c r="G5137" s="29">
        <v>8.4340000000000005E-3</v>
      </c>
      <c r="H5137" s="29">
        <v>0.12406</v>
      </c>
      <c r="I5137" s="29"/>
      <c r="J5137" s="29">
        <v>1.7806</v>
      </c>
      <c r="K5137" s="29">
        <v>3.1267999999999997E-2</v>
      </c>
      <c r="L5137" s="29">
        <v>0.26669999999999999</v>
      </c>
      <c r="M5137" s="29">
        <v>0.10288</v>
      </c>
      <c r="N5137" s="29">
        <v>1.502E-2</v>
      </c>
      <c r="O5137" s="29">
        <v>0.97899999999999998</v>
      </c>
      <c r="P5137" s="29">
        <v>1.6697299999999999</v>
      </c>
      <c r="Q5137" s="29">
        <v>1.9203000000000001E-2</v>
      </c>
      <c r="R5137" s="29">
        <v>2.2596000000000002E-2</v>
      </c>
      <c r="S5137" s="29">
        <v>2.5389999999999999E-2</v>
      </c>
      <c r="T5137" s="29">
        <v>0.87350000000000005</v>
      </c>
      <c r="U5137" s="29">
        <v>0.10700900000000001</v>
      </c>
      <c r="V5137" s="29">
        <v>0.4491</v>
      </c>
    </row>
    <row r="5138" spans="1:22" ht="14.25" customHeight="1" x14ac:dyDescent="0.3">
      <c r="A5138" s="57">
        <v>38749</v>
      </c>
      <c r="B5138" s="29">
        <v>15920</v>
      </c>
      <c r="C5138" s="29">
        <v>15891</v>
      </c>
      <c r="D5138" s="29">
        <v>89.51</v>
      </c>
      <c r="E5138" s="29">
        <v>118.03</v>
      </c>
      <c r="F5138" s="29">
        <v>1.2064999999999999</v>
      </c>
      <c r="G5138" s="29">
        <v>8.4720000000000004E-3</v>
      </c>
      <c r="H5138" s="29">
        <v>0.12406</v>
      </c>
      <c r="I5138" s="29"/>
      <c r="J5138" s="29">
        <v>1.7746</v>
      </c>
      <c r="K5138" s="29">
        <v>3.1267999999999997E-2</v>
      </c>
      <c r="L5138" s="29">
        <v>0.2666</v>
      </c>
      <c r="M5138" s="29">
        <v>0.10399</v>
      </c>
      <c r="N5138" s="29">
        <v>1.502E-2</v>
      </c>
      <c r="O5138" s="29">
        <v>0.97899999999999998</v>
      </c>
      <c r="P5138" s="29">
        <v>1.6694500000000001</v>
      </c>
      <c r="Q5138" s="29">
        <v>1.9196000000000001E-2</v>
      </c>
      <c r="R5138" s="29">
        <v>2.2634999999999999E-2</v>
      </c>
      <c r="S5138" s="29">
        <v>2.5496999999999999E-2</v>
      </c>
      <c r="T5138" s="29">
        <v>0.87609999999999999</v>
      </c>
      <c r="U5138" s="29">
        <v>0.107354</v>
      </c>
      <c r="V5138" s="29">
        <v>0.44940000000000002</v>
      </c>
    </row>
    <row r="5139" spans="1:22" ht="14.25" customHeight="1" x14ac:dyDescent="0.3">
      <c r="A5139" s="57">
        <v>38748</v>
      </c>
      <c r="B5139" s="29">
        <v>15918</v>
      </c>
      <c r="C5139" s="29">
        <v>15891</v>
      </c>
      <c r="D5139" s="29">
        <v>88.96</v>
      </c>
      <c r="E5139" s="29">
        <v>117.2</v>
      </c>
      <c r="F5139" s="29">
        <v>1.2156</v>
      </c>
      <c r="G5139" s="29">
        <v>8.5339999999999999E-3</v>
      </c>
      <c r="H5139" s="29">
        <v>0.12406</v>
      </c>
      <c r="I5139" s="29"/>
      <c r="J5139" s="29">
        <v>1.7793000000000001</v>
      </c>
      <c r="K5139" s="29">
        <v>3.1267999999999997E-2</v>
      </c>
      <c r="L5139" s="29">
        <v>0.2666</v>
      </c>
      <c r="M5139" s="29">
        <v>0.10367999999999999</v>
      </c>
      <c r="N5139" s="29">
        <v>1.502E-2</v>
      </c>
      <c r="O5139" s="29">
        <v>0.97899999999999998</v>
      </c>
      <c r="P5139" s="29">
        <v>1.67015</v>
      </c>
      <c r="Q5139" s="29">
        <v>1.9168000000000001E-2</v>
      </c>
      <c r="R5139" s="29">
        <v>2.2662000000000002E-2</v>
      </c>
      <c r="S5139" s="29">
        <v>2.5697000000000001E-2</v>
      </c>
      <c r="T5139" s="29">
        <v>0.878</v>
      </c>
      <c r="U5139" s="29">
        <v>0.106531</v>
      </c>
      <c r="V5139" s="29">
        <v>0.45190000000000002</v>
      </c>
    </row>
    <row r="5140" spans="1:22" ht="14.25" customHeight="1" x14ac:dyDescent="0.3">
      <c r="A5140" s="57">
        <v>38747</v>
      </c>
      <c r="B5140" s="29">
        <v>15918</v>
      </c>
      <c r="C5140" s="29">
        <v>15891</v>
      </c>
      <c r="D5140" s="29">
        <v>89.42</v>
      </c>
      <c r="E5140" s="29">
        <v>117.61</v>
      </c>
      <c r="F5140" s="29">
        <v>1.2090000000000001</v>
      </c>
      <c r="G5140" s="29">
        <v>8.5030000000000001E-3</v>
      </c>
      <c r="H5140" s="29">
        <v>0.12406</v>
      </c>
      <c r="I5140" s="29"/>
      <c r="J5140" s="29">
        <v>1.7686999999999999</v>
      </c>
      <c r="K5140" s="29">
        <v>3.1266000000000002E-2</v>
      </c>
      <c r="L5140" s="29">
        <v>0.26529999999999998</v>
      </c>
      <c r="M5140" s="29">
        <v>0.10299999999999999</v>
      </c>
      <c r="N5140" s="29">
        <v>1.502E-2</v>
      </c>
      <c r="O5140" s="29">
        <v>0.97799999999999998</v>
      </c>
      <c r="P5140" s="29">
        <v>1.6711199999999999</v>
      </c>
      <c r="Q5140" s="29">
        <v>1.9120000000000002E-2</v>
      </c>
      <c r="R5140" s="29">
        <v>2.2653E-2</v>
      </c>
      <c r="S5140" s="29">
        <v>2.554E-2</v>
      </c>
      <c r="T5140" s="29">
        <v>0.87319999999999998</v>
      </c>
      <c r="U5140" s="29">
        <v>0.106463</v>
      </c>
      <c r="V5140" s="29">
        <v>0.45169999999999999</v>
      </c>
    </row>
    <row r="5141" spans="1:22" ht="14.25" customHeight="1" x14ac:dyDescent="0.3">
      <c r="A5141" s="57">
        <v>38744</v>
      </c>
      <c r="B5141" s="29">
        <v>15918</v>
      </c>
      <c r="C5141" s="29">
        <v>15891</v>
      </c>
      <c r="D5141" s="29">
        <v>89.32</v>
      </c>
      <c r="E5141" s="29">
        <v>117.33</v>
      </c>
      <c r="F5141" s="29">
        <v>1.2094</v>
      </c>
      <c r="G5141" s="29">
        <v>8.5269999999999999E-3</v>
      </c>
      <c r="H5141" s="29">
        <v>0.12404</v>
      </c>
      <c r="I5141" s="29"/>
      <c r="J5141" s="29">
        <v>1.7674000000000001</v>
      </c>
      <c r="K5141" s="29">
        <v>3.1260999999999997E-2</v>
      </c>
      <c r="L5141" s="29">
        <v>0.2666</v>
      </c>
      <c r="M5141" s="29">
        <v>0.10297000000000001</v>
      </c>
      <c r="N5141" s="29">
        <v>1.502E-2</v>
      </c>
      <c r="O5141" s="29">
        <v>0.97899999999999998</v>
      </c>
      <c r="P5141" s="29">
        <v>1.6708499999999999</v>
      </c>
      <c r="Q5141" s="29">
        <v>1.9091E-2</v>
      </c>
      <c r="R5141" s="29">
        <v>2.2644999999999998E-2</v>
      </c>
      <c r="S5141" s="29">
        <v>2.5631000000000001E-2</v>
      </c>
      <c r="T5141" s="29">
        <v>0.86990000000000001</v>
      </c>
      <c r="U5141" s="29">
        <v>0.10677</v>
      </c>
      <c r="V5141" s="29">
        <v>0.45219999999999999</v>
      </c>
    </row>
    <row r="5142" spans="1:22" ht="14.25" customHeight="1" x14ac:dyDescent="0.3">
      <c r="A5142" s="57">
        <v>38743</v>
      </c>
      <c r="B5142" s="29">
        <v>15920</v>
      </c>
      <c r="C5142" s="29">
        <v>15887</v>
      </c>
      <c r="D5142" s="29">
        <v>88.62</v>
      </c>
      <c r="E5142" s="29">
        <v>116.44</v>
      </c>
      <c r="F5142" s="29">
        <v>1.2206999999999999</v>
      </c>
      <c r="G5142" s="29">
        <v>8.5880000000000001E-3</v>
      </c>
      <c r="H5142" s="29">
        <v>0.12404</v>
      </c>
      <c r="I5142" s="29"/>
      <c r="J5142" s="29">
        <v>1.7793000000000001</v>
      </c>
      <c r="K5142" s="29">
        <v>3.1275999999999998E-2</v>
      </c>
      <c r="L5142" s="29">
        <v>0.26690000000000003</v>
      </c>
      <c r="M5142" s="29">
        <v>0.10319</v>
      </c>
      <c r="N5142" s="29">
        <v>1.502E-2</v>
      </c>
      <c r="O5142" s="29">
        <v>0.98</v>
      </c>
      <c r="P5142" s="29">
        <v>1.6710499999999999</v>
      </c>
      <c r="Q5142" s="29">
        <v>1.9088000000000001E-2</v>
      </c>
      <c r="R5142" s="29">
        <v>2.2630000000000001E-2</v>
      </c>
      <c r="S5142" s="29">
        <v>2.5682E-2</v>
      </c>
      <c r="T5142" s="29">
        <v>0.86880000000000002</v>
      </c>
      <c r="U5142" s="29">
        <v>0.106752</v>
      </c>
      <c r="V5142" s="29">
        <v>0.44829999999999998</v>
      </c>
    </row>
    <row r="5143" spans="1:22" ht="14.25" customHeight="1" x14ac:dyDescent="0.3">
      <c r="A5143" s="57">
        <v>38742</v>
      </c>
      <c r="B5143" s="29">
        <v>15923</v>
      </c>
      <c r="C5143" s="29">
        <v>15890</v>
      </c>
      <c r="D5143" s="29">
        <v>88.33</v>
      </c>
      <c r="E5143" s="29">
        <v>115.85</v>
      </c>
      <c r="F5143" s="29">
        <v>1.2241</v>
      </c>
      <c r="G5143" s="29">
        <v>8.6320000000000008E-3</v>
      </c>
      <c r="H5143" s="29">
        <v>0.12402000000000001</v>
      </c>
      <c r="I5143" s="29"/>
      <c r="J5143" s="29">
        <v>1.7839</v>
      </c>
      <c r="K5143" s="29">
        <v>3.1273000000000002E-2</v>
      </c>
      <c r="L5143" s="29">
        <v>0.26679999999999998</v>
      </c>
      <c r="M5143" s="29">
        <v>0.10323</v>
      </c>
      <c r="N5143" s="29">
        <v>1.4999999999999999E-2</v>
      </c>
      <c r="O5143" s="29">
        <v>0.98</v>
      </c>
      <c r="P5143" s="29">
        <v>1.6709099999999999</v>
      </c>
      <c r="Q5143" s="29">
        <v>1.9084E-2</v>
      </c>
      <c r="R5143" s="29">
        <v>2.2630000000000001E-2</v>
      </c>
      <c r="S5143" s="29">
        <v>2.5575000000000001E-2</v>
      </c>
      <c r="T5143" s="29">
        <v>0.86919999999999997</v>
      </c>
      <c r="U5143" s="29">
        <v>0.105519</v>
      </c>
      <c r="V5143" s="29">
        <v>0.44590000000000002</v>
      </c>
    </row>
    <row r="5144" spans="1:22" ht="14.25" customHeight="1" x14ac:dyDescent="0.3">
      <c r="A5144" s="57">
        <v>38741</v>
      </c>
      <c r="B5144" s="29">
        <v>15918</v>
      </c>
      <c r="C5144" s="29">
        <v>15885</v>
      </c>
      <c r="D5144" s="29">
        <v>88.06</v>
      </c>
      <c r="E5144" s="29">
        <v>114.69</v>
      </c>
      <c r="F5144" s="29">
        <v>1.228</v>
      </c>
      <c r="G5144" s="29">
        <v>8.7200000000000003E-3</v>
      </c>
      <c r="H5144" s="29">
        <v>0.12403</v>
      </c>
      <c r="I5144" s="29"/>
      <c r="J5144" s="29">
        <v>1.7847999999999999</v>
      </c>
      <c r="K5144" s="29">
        <v>3.1276999999999999E-2</v>
      </c>
      <c r="L5144" s="29">
        <v>0.26679999999999998</v>
      </c>
      <c r="M5144" s="29">
        <v>0.10251</v>
      </c>
      <c r="N5144" s="29">
        <v>1.502E-2</v>
      </c>
      <c r="O5144" s="29">
        <v>0.97899999999999998</v>
      </c>
      <c r="P5144" s="29">
        <v>1.67154</v>
      </c>
      <c r="Q5144" s="29">
        <v>1.8974999999999999E-2</v>
      </c>
      <c r="R5144" s="29">
        <v>2.2599000000000001E-2</v>
      </c>
      <c r="S5144" s="29">
        <v>2.5441999999999999E-2</v>
      </c>
      <c r="T5144" s="29">
        <v>0.86839999999999995</v>
      </c>
      <c r="U5144" s="29">
        <v>0.10548</v>
      </c>
      <c r="V5144" s="29">
        <v>0.44619999999999999</v>
      </c>
    </row>
    <row r="5145" spans="1:22" ht="14.25" customHeight="1" x14ac:dyDescent="0.3">
      <c r="A5145" s="57">
        <v>38740</v>
      </c>
      <c r="B5145" s="29">
        <v>15923</v>
      </c>
      <c r="C5145" s="29">
        <v>15885</v>
      </c>
      <c r="D5145" s="29">
        <v>87.95</v>
      </c>
      <c r="E5145" s="29">
        <v>114.42</v>
      </c>
      <c r="F5145" s="29">
        <v>1.2306999999999999</v>
      </c>
      <c r="G5145" s="29">
        <v>8.7390000000000002E-3</v>
      </c>
      <c r="H5145" s="29">
        <v>0.124</v>
      </c>
      <c r="I5145" s="29"/>
      <c r="J5145" s="29">
        <v>1.7875000000000001</v>
      </c>
      <c r="K5145" s="29">
        <v>3.1260999999999997E-2</v>
      </c>
      <c r="L5145" s="29">
        <v>0.26669999999999999</v>
      </c>
      <c r="M5145" s="29">
        <v>0.10191</v>
      </c>
      <c r="N5145" s="29">
        <v>1.503E-2</v>
      </c>
      <c r="O5145" s="29">
        <v>0.97799999999999998</v>
      </c>
      <c r="P5145" s="29">
        <v>1.6705700000000001</v>
      </c>
      <c r="Q5145" s="29">
        <v>1.8915999999999999E-2</v>
      </c>
      <c r="R5145" s="29">
        <v>2.2630999999999998E-2</v>
      </c>
      <c r="S5145" s="29">
        <v>2.5552999999999999E-2</v>
      </c>
      <c r="T5145" s="29">
        <v>0.86990000000000001</v>
      </c>
      <c r="U5145" s="29">
        <v>0.105848</v>
      </c>
      <c r="V5145" s="29">
        <v>0.44309999999999999</v>
      </c>
    </row>
    <row r="5146" spans="1:22" ht="14.25" customHeight="1" x14ac:dyDescent="0.3">
      <c r="A5146" s="57">
        <v>38737</v>
      </c>
      <c r="B5146" s="29">
        <v>15918</v>
      </c>
      <c r="C5146" s="29">
        <v>15875</v>
      </c>
      <c r="D5146" s="29">
        <v>88.97</v>
      </c>
      <c r="E5146" s="29">
        <v>115.29</v>
      </c>
      <c r="F5146" s="29">
        <v>1.2135</v>
      </c>
      <c r="G5146" s="29">
        <v>8.6719999999999992E-3</v>
      </c>
      <c r="H5146" s="29">
        <v>0.12406</v>
      </c>
      <c r="I5146" s="29"/>
      <c r="J5146" s="29">
        <v>1.7707999999999999</v>
      </c>
      <c r="K5146" s="29">
        <v>3.1139E-2</v>
      </c>
      <c r="L5146" s="29">
        <v>0.26700000000000002</v>
      </c>
      <c r="M5146" s="29">
        <v>0.10134</v>
      </c>
      <c r="N5146" s="29">
        <v>1.503E-2</v>
      </c>
      <c r="O5146" s="29">
        <v>0.97899999999999998</v>
      </c>
      <c r="P5146" s="29">
        <v>1.6714</v>
      </c>
      <c r="Q5146" s="29">
        <v>1.9019000000000001E-2</v>
      </c>
      <c r="R5146" s="29">
        <v>2.2599000000000001E-2</v>
      </c>
      <c r="S5146" s="29">
        <v>2.5522E-2</v>
      </c>
      <c r="T5146" s="29">
        <v>0.86770000000000003</v>
      </c>
      <c r="U5146" s="29">
        <v>0.106</v>
      </c>
      <c r="V5146" s="29">
        <v>0.43909999999999999</v>
      </c>
    </row>
    <row r="5147" spans="1:22" ht="14.25" customHeight="1" x14ac:dyDescent="0.3">
      <c r="A5147" s="57">
        <v>38736</v>
      </c>
      <c r="B5147" s="29">
        <v>15911</v>
      </c>
      <c r="C5147" s="29">
        <v>15868</v>
      </c>
      <c r="D5147" s="29">
        <v>89.39</v>
      </c>
      <c r="E5147" s="29">
        <v>115.41</v>
      </c>
      <c r="F5147" s="29">
        <v>1.2097</v>
      </c>
      <c r="G5147" s="29">
        <v>8.6689999999999996E-3</v>
      </c>
      <c r="H5147" s="29">
        <v>0.12393999999999999</v>
      </c>
      <c r="I5147" s="29"/>
      <c r="J5147" s="29">
        <v>1.7597</v>
      </c>
      <c r="K5147" s="29">
        <v>3.1119999999999998E-2</v>
      </c>
      <c r="L5147" s="29">
        <v>0.2666</v>
      </c>
      <c r="M5147" s="29">
        <v>0.10152</v>
      </c>
      <c r="N5147" s="29">
        <v>1.503E-2</v>
      </c>
      <c r="O5147" s="29">
        <v>0.97899999999999998</v>
      </c>
      <c r="P5147" s="29">
        <v>1.6702900000000001</v>
      </c>
      <c r="Q5147" s="29">
        <v>1.8946999999999999E-2</v>
      </c>
      <c r="R5147" s="29">
        <v>2.2527999999999999E-2</v>
      </c>
      <c r="S5147" s="29">
        <v>2.5468000000000001E-2</v>
      </c>
      <c r="T5147" s="29">
        <v>0.85960000000000003</v>
      </c>
      <c r="U5147" s="29">
        <v>0.10641100000000001</v>
      </c>
      <c r="V5147" s="29">
        <v>0.43730000000000002</v>
      </c>
    </row>
    <row r="5148" spans="1:22" ht="14.25" customHeight="1" x14ac:dyDescent="0.3">
      <c r="A5148" s="57">
        <v>38735</v>
      </c>
      <c r="B5148" s="29">
        <v>15905</v>
      </c>
      <c r="C5148" s="29">
        <v>15865</v>
      </c>
      <c r="D5148" s="29">
        <v>89.25</v>
      </c>
      <c r="E5148" s="29">
        <v>115.24</v>
      </c>
      <c r="F5148" s="29">
        <v>1.2113</v>
      </c>
      <c r="G5148" s="29">
        <v>8.6779999999999999E-3</v>
      </c>
      <c r="H5148" s="29">
        <v>0.12391000000000001</v>
      </c>
      <c r="I5148" s="29"/>
      <c r="J5148" s="29">
        <v>1.7638</v>
      </c>
      <c r="K5148" s="29">
        <v>3.1123999999999999E-2</v>
      </c>
      <c r="L5148" s="29">
        <v>0.26619999999999999</v>
      </c>
      <c r="M5148" s="29">
        <v>0.10077999999999999</v>
      </c>
      <c r="N5148" s="29">
        <v>1.503E-2</v>
      </c>
      <c r="O5148" s="29">
        <v>0.97799999999999998</v>
      </c>
      <c r="P5148" s="29">
        <v>1.6702900000000001</v>
      </c>
      <c r="Q5148" s="29">
        <v>1.8950000000000002E-2</v>
      </c>
      <c r="R5148" s="29">
        <v>2.2505000000000001E-2</v>
      </c>
      <c r="S5148" s="29">
        <v>2.5264000000000002E-2</v>
      </c>
      <c r="T5148" s="29">
        <v>0.85409999999999997</v>
      </c>
      <c r="U5148" s="29">
        <v>0.105208</v>
      </c>
      <c r="V5148" s="29">
        <v>0.43190000000000001</v>
      </c>
    </row>
    <row r="5149" spans="1:22" ht="14.25" customHeight="1" x14ac:dyDescent="0.3">
      <c r="A5149" s="57">
        <v>38734</v>
      </c>
      <c r="B5149" s="29">
        <v>15906</v>
      </c>
      <c r="C5149" s="29">
        <v>15870</v>
      </c>
      <c r="D5149" s="29">
        <v>89.3</v>
      </c>
      <c r="E5149" s="29">
        <v>115.48</v>
      </c>
      <c r="F5149" s="29">
        <v>1.2105999999999999</v>
      </c>
      <c r="G5149" s="29">
        <v>8.659E-3</v>
      </c>
      <c r="H5149" s="29">
        <v>0.12395</v>
      </c>
      <c r="I5149" s="29"/>
      <c r="J5149" s="29">
        <v>1.7678</v>
      </c>
      <c r="K5149" s="29">
        <v>3.1244999999999998E-2</v>
      </c>
      <c r="L5149" s="29">
        <v>0.26650000000000001</v>
      </c>
      <c r="M5149" s="29">
        <v>0.10111000000000001</v>
      </c>
      <c r="N5149" s="29">
        <v>1.5049999999999999E-2</v>
      </c>
      <c r="O5149" s="29">
        <v>0.97799999999999998</v>
      </c>
      <c r="P5149" s="29">
        <v>1.6714</v>
      </c>
      <c r="Q5149" s="29">
        <v>1.9022000000000001E-2</v>
      </c>
      <c r="R5149" s="29">
        <v>2.2540999999999999E-2</v>
      </c>
      <c r="S5149" s="29">
        <v>2.5170999999999999E-2</v>
      </c>
      <c r="T5149" s="29">
        <v>0.8589</v>
      </c>
      <c r="U5149" s="29">
        <v>0.105613</v>
      </c>
      <c r="V5149" s="29">
        <v>0.43380000000000002</v>
      </c>
    </row>
    <row r="5150" spans="1:22" ht="14.25" customHeight="1" x14ac:dyDescent="0.3">
      <c r="A5150" s="57">
        <v>38733</v>
      </c>
      <c r="B5150" s="29">
        <v>15901</v>
      </c>
      <c r="C5150" s="29">
        <v>15866</v>
      </c>
      <c r="D5150" s="29">
        <v>89.12</v>
      </c>
      <c r="E5150" s="29">
        <v>114.97</v>
      </c>
      <c r="F5150" s="29">
        <v>1.2126999999999999</v>
      </c>
      <c r="G5150" s="29">
        <v>8.6979999999999991E-3</v>
      </c>
      <c r="H5150" s="29">
        <v>0.12396</v>
      </c>
      <c r="I5150" s="29"/>
      <c r="J5150" s="29">
        <v>1.7685</v>
      </c>
      <c r="K5150" s="29">
        <v>3.1331999999999999E-2</v>
      </c>
      <c r="L5150" s="29">
        <v>0.26700000000000002</v>
      </c>
      <c r="M5150" s="29">
        <v>0.10178</v>
      </c>
      <c r="N5150" s="29">
        <v>1.507E-2</v>
      </c>
      <c r="O5150" s="29">
        <v>0.97799999999999998</v>
      </c>
      <c r="P5150" s="29">
        <v>1.6704300000000001</v>
      </c>
      <c r="Q5150" s="29">
        <v>1.9111E-2</v>
      </c>
      <c r="R5150" s="29">
        <v>2.2609000000000001E-2</v>
      </c>
      <c r="S5150" s="29">
        <v>2.5243000000000002E-2</v>
      </c>
      <c r="T5150" s="29">
        <v>0.86329999999999996</v>
      </c>
      <c r="U5150" s="29">
        <v>0.105486</v>
      </c>
      <c r="V5150" s="29">
        <v>0.43990000000000001</v>
      </c>
    </row>
    <row r="5151" spans="1:22" ht="14.25" customHeight="1" x14ac:dyDescent="0.3">
      <c r="A5151" s="57">
        <v>38730</v>
      </c>
      <c r="B5151" s="29">
        <v>15908</v>
      </c>
      <c r="C5151" s="29">
        <v>15869</v>
      </c>
      <c r="D5151" s="29">
        <v>88.89</v>
      </c>
      <c r="E5151" s="29">
        <v>114.18</v>
      </c>
      <c r="F5151" s="29">
        <v>1.2141999999999999</v>
      </c>
      <c r="G5151" s="29">
        <v>8.7580000000000002E-3</v>
      </c>
      <c r="H5151" s="29">
        <v>0.12393999999999999</v>
      </c>
      <c r="I5151" s="29"/>
      <c r="J5151" s="29">
        <v>1.7769999999999999</v>
      </c>
      <c r="K5151" s="29">
        <v>3.1267000000000003E-2</v>
      </c>
      <c r="L5151" s="29">
        <v>0.26740000000000003</v>
      </c>
      <c r="M5151" s="29">
        <v>0.10124</v>
      </c>
      <c r="N5151" s="29">
        <v>1.507E-2</v>
      </c>
      <c r="O5151" s="29">
        <v>0.97899999999999998</v>
      </c>
      <c r="P5151" s="29">
        <v>1.6716800000000001</v>
      </c>
      <c r="Q5151" s="29">
        <v>1.9134999999999999E-2</v>
      </c>
      <c r="R5151" s="29">
        <v>2.2613999999999999E-2</v>
      </c>
      <c r="S5151" s="29">
        <v>2.5274999999999999E-2</v>
      </c>
      <c r="T5151" s="29">
        <v>0.86180000000000001</v>
      </c>
      <c r="U5151" s="29">
        <v>0.10644000000000001</v>
      </c>
      <c r="V5151" s="29">
        <v>0.44</v>
      </c>
    </row>
    <row r="5152" spans="1:22" ht="14.25" customHeight="1" x14ac:dyDescent="0.3">
      <c r="A5152" s="57">
        <v>38729</v>
      </c>
      <c r="B5152" s="29">
        <v>15908</v>
      </c>
      <c r="C5152" s="29">
        <v>15874</v>
      </c>
      <c r="D5152" s="29">
        <v>89.44</v>
      </c>
      <c r="E5152" s="29">
        <v>114.37</v>
      </c>
      <c r="F5152" s="29">
        <v>1.2036</v>
      </c>
      <c r="G5152" s="29">
        <v>8.7419999999999998E-3</v>
      </c>
      <c r="H5152" s="29">
        <v>0.12393999999999999</v>
      </c>
      <c r="I5152" s="29"/>
      <c r="J5152" s="29">
        <v>1.7602</v>
      </c>
      <c r="K5152" s="29">
        <v>3.1368E-2</v>
      </c>
      <c r="L5152" s="29">
        <v>0.26729999999999998</v>
      </c>
      <c r="M5152" s="29">
        <v>0.10267</v>
      </c>
      <c r="N5152" s="29">
        <v>1.507E-2</v>
      </c>
      <c r="O5152" s="29">
        <v>0.97899999999999998</v>
      </c>
      <c r="P5152" s="29">
        <v>1.6729400000000001</v>
      </c>
      <c r="Q5152" s="29">
        <v>1.9102000000000001E-2</v>
      </c>
      <c r="R5152" s="29">
        <v>2.265E-2</v>
      </c>
      <c r="S5152" s="29">
        <v>2.5368000000000002E-2</v>
      </c>
      <c r="T5152" s="29">
        <v>0.86</v>
      </c>
      <c r="U5152" s="29">
        <v>0.106724</v>
      </c>
      <c r="V5152" s="29">
        <v>0.43940000000000001</v>
      </c>
    </row>
    <row r="5153" spans="1:22" ht="14.25" customHeight="1" x14ac:dyDescent="0.3">
      <c r="A5153" s="57">
        <v>38728</v>
      </c>
      <c r="B5153" s="29">
        <v>15921</v>
      </c>
      <c r="C5153" s="29">
        <v>15879</v>
      </c>
      <c r="D5153" s="29">
        <v>88.99</v>
      </c>
      <c r="E5153" s="29">
        <v>114.15</v>
      </c>
      <c r="F5153" s="29">
        <v>1.2128000000000001</v>
      </c>
      <c r="G5153" s="29">
        <v>8.7609999999999997E-3</v>
      </c>
      <c r="H5153" s="29">
        <v>0.12391000000000001</v>
      </c>
      <c r="I5153" s="29"/>
      <c r="J5153" s="29">
        <v>1.7644</v>
      </c>
      <c r="K5153" s="29">
        <v>3.1181E-2</v>
      </c>
      <c r="L5153" s="29">
        <v>0.26679999999999998</v>
      </c>
      <c r="M5153" s="29">
        <v>0.10156</v>
      </c>
      <c r="N5153" s="29">
        <v>1.5100000000000001E-2</v>
      </c>
      <c r="O5153" s="29">
        <v>0.98</v>
      </c>
      <c r="P5153" s="29">
        <v>1.67252</v>
      </c>
      <c r="Q5153" s="29">
        <v>1.9073E-2</v>
      </c>
      <c r="R5153" s="29">
        <v>2.2565999999999999E-2</v>
      </c>
      <c r="S5153" s="29">
        <v>2.5205000000000002E-2</v>
      </c>
      <c r="T5153" s="29">
        <v>0.86280000000000001</v>
      </c>
      <c r="U5153" s="29">
        <v>0.105541</v>
      </c>
      <c r="V5153" s="29">
        <v>0.43859999999999999</v>
      </c>
    </row>
    <row r="5154" spans="1:22" ht="14.25" customHeight="1" x14ac:dyDescent="0.3">
      <c r="A5154" s="57">
        <v>38727</v>
      </c>
      <c r="B5154" s="29">
        <v>15908</v>
      </c>
      <c r="C5154" s="29">
        <v>15875</v>
      </c>
      <c r="D5154" s="29">
        <v>89.33</v>
      </c>
      <c r="E5154" s="29">
        <v>114.34</v>
      </c>
      <c r="F5154" s="29">
        <v>1.2064999999999999</v>
      </c>
      <c r="G5154" s="29">
        <v>8.7460000000000003E-3</v>
      </c>
      <c r="H5154" s="29">
        <v>0.12393</v>
      </c>
      <c r="I5154" s="29"/>
      <c r="J5154" s="29">
        <v>1.7648999999999999</v>
      </c>
      <c r="K5154" s="29">
        <v>3.1230000000000001E-2</v>
      </c>
      <c r="L5154" s="29">
        <v>0.26669999999999999</v>
      </c>
      <c r="M5154" s="29">
        <v>0.10181999999999999</v>
      </c>
      <c r="N5154" s="29">
        <v>1.507E-2</v>
      </c>
      <c r="O5154" s="29">
        <v>0.97899999999999998</v>
      </c>
      <c r="P5154" s="29">
        <v>1.6714</v>
      </c>
      <c r="Q5154" s="29">
        <v>1.9029999999999998E-2</v>
      </c>
      <c r="R5154" s="29">
        <v>2.2565999999999999E-2</v>
      </c>
      <c r="S5154" s="29">
        <v>2.511E-2</v>
      </c>
      <c r="T5154" s="29">
        <v>0.85760000000000003</v>
      </c>
      <c r="U5154" s="29">
        <v>0.105765</v>
      </c>
      <c r="V5154" s="29">
        <v>0.44209999999999999</v>
      </c>
    </row>
    <row r="5155" spans="1:22" ht="14.25" customHeight="1" x14ac:dyDescent="0.3">
      <c r="A5155" s="57">
        <v>38726</v>
      </c>
      <c r="B5155" s="29">
        <v>15918</v>
      </c>
      <c r="C5155" s="29">
        <v>15880</v>
      </c>
      <c r="D5155" s="29">
        <v>89.25</v>
      </c>
      <c r="E5155" s="29">
        <v>114.48</v>
      </c>
      <c r="F5155" s="29">
        <v>1.2088000000000001</v>
      </c>
      <c r="G5155" s="29">
        <v>8.7360000000000007E-3</v>
      </c>
      <c r="H5155" s="29">
        <v>0.12397</v>
      </c>
      <c r="I5155" s="29"/>
      <c r="J5155" s="29">
        <v>1.7655000000000001</v>
      </c>
      <c r="K5155" s="29">
        <v>3.1307000000000001E-2</v>
      </c>
      <c r="L5155" s="29">
        <v>0.26669999999999999</v>
      </c>
      <c r="M5155" s="29">
        <v>0.10231</v>
      </c>
      <c r="N5155" s="29">
        <v>1.5049999999999999E-2</v>
      </c>
      <c r="O5155" s="29">
        <v>0.98</v>
      </c>
      <c r="P5155" s="29">
        <v>1.6705700000000001</v>
      </c>
      <c r="Q5155" s="29">
        <v>1.9053E-2</v>
      </c>
      <c r="R5155" s="29">
        <v>2.2578000000000001E-2</v>
      </c>
      <c r="S5155" s="29">
        <v>2.5163999999999999E-2</v>
      </c>
      <c r="T5155" s="29">
        <v>0.85599999999999998</v>
      </c>
      <c r="U5155" s="29">
        <v>0.105541</v>
      </c>
      <c r="V5155" s="29">
        <v>0.44379999999999997</v>
      </c>
    </row>
    <row r="5156" spans="1:22" ht="14.25" customHeight="1" x14ac:dyDescent="0.3">
      <c r="A5156" s="57">
        <v>38723</v>
      </c>
      <c r="B5156" s="29">
        <v>15918</v>
      </c>
      <c r="C5156" s="29">
        <v>15876</v>
      </c>
      <c r="D5156" s="29">
        <v>88.91</v>
      </c>
      <c r="E5156" s="29">
        <v>114.44</v>
      </c>
      <c r="F5156" s="29">
        <v>1.2151000000000001</v>
      </c>
      <c r="G5156" s="29">
        <v>8.7340000000000004E-3</v>
      </c>
      <c r="H5156" s="29">
        <v>0.12396</v>
      </c>
      <c r="I5156" s="29"/>
      <c r="J5156" s="29">
        <v>1.7706</v>
      </c>
      <c r="K5156" s="29">
        <v>3.1061999999999999E-2</v>
      </c>
      <c r="L5156" s="29">
        <v>0.26650000000000001</v>
      </c>
      <c r="M5156" s="29">
        <v>0.10122</v>
      </c>
      <c r="N5156" s="29">
        <v>1.5049999999999999E-2</v>
      </c>
      <c r="O5156" s="29">
        <v>0.97899999999999998</v>
      </c>
      <c r="P5156" s="29">
        <v>1.66987</v>
      </c>
      <c r="Q5156" s="29">
        <v>1.9042E-2</v>
      </c>
      <c r="R5156" s="29">
        <v>2.2432000000000001E-2</v>
      </c>
      <c r="S5156" s="29">
        <v>2.511E-2</v>
      </c>
      <c r="T5156" s="29">
        <v>0.85799999999999998</v>
      </c>
      <c r="U5156" s="29">
        <v>0.104493</v>
      </c>
      <c r="V5156" s="29">
        <v>0.438</v>
      </c>
    </row>
    <row r="5157" spans="1:22" ht="14.25" customHeight="1" x14ac:dyDescent="0.3">
      <c r="A5157" s="57">
        <v>38722</v>
      </c>
      <c r="B5157" s="29">
        <v>15908</v>
      </c>
      <c r="C5157" s="29">
        <v>15874</v>
      </c>
      <c r="D5157" s="29">
        <v>89.33</v>
      </c>
      <c r="E5157" s="29">
        <v>115.93</v>
      </c>
      <c r="F5157" s="29">
        <v>1.2110000000000001</v>
      </c>
      <c r="G5157" s="29">
        <v>8.626E-3</v>
      </c>
      <c r="H5157" s="29">
        <v>0.12395</v>
      </c>
      <c r="I5157" s="29"/>
      <c r="J5157" s="29">
        <v>1.7559</v>
      </c>
      <c r="K5157" s="29">
        <v>3.1241999999999999E-2</v>
      </c>
      <c r="L5157" s="29">
        <v>0.2656</v>
      </c>
      <c r="M5157" s="29">
        <v>0.10126</v>
      </c>
      <c r="N5157" s="29">
        <v>1.5089999999999999E-2</v>
      </c>
      <c r="O5157" s="29">
        <v>0.97899999999999998</v>
      </c>
      <c r="P5157" s="29">
        <v>1.67001</v>
      </c>
      <c r="Q5157" s="29">
        <v>1.9016999999999999E-2</v>
      </c>
      <c r="R5157" s="29">
        <v>2.2391000000000001E-2</v>
      </c>
      <c r="S5157" s="29">
        <v>2.486E-2</v>
      </c>
      <c r="T5157" s="29">
        <v>0.86040000000000005</v>
      </c>
      <c r="U5157" s="29">
        <v>0.10424799999999999</v>
      </c>
      <c r="V5157" s="29">
        <v>0.43690000000000001</v>
      </c>
    </row>
    <row r="5158" spans="1:22" ht="14.25" customHeight="1" x14ac:dyDescent="0.3">
      <c r="A5158" s="57">
        <v>38721</v>
      </c>
      <c r="B5158" s="29">
        <v>15921</v>
      </c>
      <c r="C5158" s="29">
        <v>15878</v>
      </c>
      <c r="D5158" s="29">
        <v>89.14</v>
      </c>
      <c r="E5158" s="29">
        <v>116.1</v>
      </c>
      <c r="F5158" s="29">
        <v>1.2119</v>
      </c>
      <c r="G5158" s="29">
        <v>8.6130000000000009E-3</v>
      </c>
      <c r="H5158" s="29">
        <v>0.12391000000000001</v>
      </c>
      <c r="I5158" s="29"/>
      <c r="J5158" s="29">
        <v>1.7586999999999999</v>
      </c>
      <c r="K5158" s="29">
        <v>3.0928000000000001E-2</v>
      </c>
      <c r="L5158" s="29">
        <v>0.2651</v>
      </c>
      <c r="M5158" s="29">
        <v>0.10016</v>
      </c>
      <c r="N5158" s="29">
        <v>1.5049999999999999E-2</v>
      </c>
      <c r="O5158" s="29">
        <v>0.97799999999999998</v>
      </c>
      <c r="P5158" s="29">
        <v>1.6719599999999999</v>
      </c>
      <c r="Q5158" s="29">
        <v>1.9084E-2</v>
      </c>
      <c r="R5158" s="29">
        <v>2.2336000000000002E-2</v>
      </c>
      <c r="S5158" s="29">
        <v>2.4752E-2</v>
      </c>
      <c r="T5158" s="29">
        <v>0.87109999999999999</v>
      </c>
      <c r="U5158" s="29">
        <v>0.102854</v>
      </c>
      <c r="V5158" s="29">
        <v>0.436</v>
      </c>
    </row>
    <row r="5159" spans="1:22" ht="14.25" customHeight="1" x14ac:dyDescent="0.3">
      <c r="A5159" s="57">
        <v>38720</v>
      </c>
      <c r="B5159" s="29">
        <v>15907</v>
      </c>
      <c r="C5159" s="29">
        <v>15872</v>
      </c>
      <c r="D5159" s="29">
        <v>89.84</v>
      </c>
      <c r="E5159" s="29">
        <v>116.17</v>
      </c>
      <c r="F5159" s="29">
        <v>1.2019</v>
      </c>
      <c r="G5159" s="29">
        <v>8.6079999999999993E-3</v>
      </c>
      <c r="H5159" s="29">
        <v>0.12391000000000001</v>
      </c>
      <c r="I5159" s="29"/>
      <c r="J5159" s="29">
        <v>1.7462</v>
      </c>
      <c r="K5159" s="29">
        <v>3.0637999999999999E-2</v>
      </c>
      <c r="L5159" s="29">
        <v>0.2646</v>
      </c>
      <c r="M5159" s="29">
        <v>9.9460000000000007E-2</v>
      </c>
      <c r="N5159" s="29">
        <v>1.507E-2</v>
      </c>
      <c r="O5159" s="29">
        <v>0.97799999999999998</v>
      </c>
      <c r="P5159" s="29">
        <v>1.6722399999999999</v>
      </c>
      <c r="Q5159" s="29">
        <v>1.9022000000000001E-2</v>
      </c>
      <c r="R5159" s="29">
        <v>2.2202E-2</v>
      </c>
      <c r="S5159" s="29">
        <v>2.4518999999999999E-2</v>
      </c>
      <c r="T5159" s="29">
        <v>0.86509999999999998</v>
      </c>
      <c r="U5159" s="29">
        <v>0.103093</v>
      </c>
      <c r="V5159" s="29">
        <v>0.4289</v>
      </c>
    </row>
    <row r="5160" spans="1:22" ht="14.25" customHeight="1" x14ac:dyDescent="0.3">
      <c r="A5160" s="57">
        <v>38719</v>
      </c>
      <c r="B5160" s="29">
        <v>15918</v>
      </c>
      <c r="C5160" s="29">
        <v>15875</v>
      </c>
      <c r="D5160" s="29">
        <v>91.17</v>
      </c>
      <c r="E5160" s="29">
        <v>117.88</v>
      </c>
      <c r="F5160" s="29">
        <v>1.1820999999999999</v>
      </c>
      <c r="G5160" s="29">
        <v>8.482E-3</v>
      </c>
      <c r="H5160" s="29">
        <v>0.12391000000000001</v>
      </c>
      <c r="I5160" s="29"/>
      <c r="J5160" s="29">
        <v>1.7199</v>
      </c>
      <c r="K5160" s="29">
        <v>3.0478999999999999E-2</v>
      </c>
      <c r="L5160" s="29">
        <v>0.26479999999999998</v>
      </c>
      <c r="M5160" s="29">
        <v>9.9210000000000007E-2</v>
      </c>
      <c r="N5160" s="29">
        <v>1.507E-2</v>
      </c>
      <c r="O5160" s="29">
        <v>0.97899999999999998</v>
      </c>
      <c r="P5160" s="29">
        <v>1.67252</v>
      </c>
      <c r="Q5160" s="29">
        <v>1.8919999999999999E-2</v>
      </c>
      <c r="R5160" s="29">
        <v>2.2190000000000001E-2</v>
      </c>
      <c r="S5160" s="29">
        <v>2.4372000000000001E-2</v>
      </c>
      <c r="T5160" s="29">
        <v>0.85950000000000004</v>
      </c>
      <c r="U5160" s="29">
        <v>0.101885</v>
      </c>
      <c r="V5160" s="29">
        <v>0.42799999999999999</v>
      </c>
    </row>
    <row r="5161" spans="1:22" ht="14.25" customHeight="1" x14ac:dyDescent="0.3">
      <c r="A5161" s="57">
        <v>38716</v>
      </c>
      <c r="B5161" s="29">
        <v>15918</v>
      </c>
      <c r="C5161" s="29">
        <v>15875</v>
      </c>
      <c r="D5161" s="29">
        <v>91.17</v>
      </c>
      <c r="E5161" s="29">
        <v>117.75</v>
      </c>
      <c r="F5161" s="29">
        <v>1.1849000000000001</v>
      </c>
      <c r="G5161" s="29">
        <v>8.4939999999999998E-3</v>
      </c>
      <c r="H5161" s="29">
        <v>0.1239</v>
      </c>
      <c r="I5161" s="29"/>
      <c r="J5161" s="29">
        <v>1.7230000000000001</v>
      </c>
      <c r="K5161" s="29">
        <v>3.0466E-2</v>
      </c>
      <c r="L5161" s="29">
        <v>0.26479999999999998</v>
      </c>
      <c r="M5161" s="29">
        <v>9.9010000000000001E-2</v>
      </c>
      <c r="N5161" s="29">
        <v>1.5100000000000001E-2</v>
      </c>
      <c r="O5161" s="29">
        <v>0.97899999999999998</v>
      </c>
      <c r="P5161" s="29">
        <v>1.67238</v>
      </c>
      <c r="Q5161" s="29">
        <v>1.8828000000000001E-2</v>
      </c>
      <c r="R5161" s="29">
        <v>2.2204000000000002E-2</v>
      </c>
      <c r="S5161" s="29">
        <v>2.4386999999999999E-2</v>
      </c>
      <c r="T5161" s="29">
        <v>0.86050000000000004</v>
      </c>
      <c r="U5161" s="29">
        <v>0.10172</v>
      </c>
      <c r="V5161" s="29">
        <v>0.42770000000000002</v>
      </c>
    </row>
    <row r="5162" spans="1:22" ht="14.25" customHeight="1" x14ac:dyDescent="0.3">
      <c r="A5162" s="57">
        <v>38715</v>
      </c>
      <c r="B5162" s="29">
        <v>15905</v>
      </c>
      <c r="C5162" s="29">
        <v>15865</v>
      </c>
      <c r="D5162" s="29">
        <v>91.1</v>
      </c>
      <c r="E5162" s="29">
        <v>117.86</v>
      </c>
      <c r="F5162" s="29">
        <v>1.1839999999999999</v>
      </c>
      <c r="G5162" s="29">
        <v>8.4849999999999995E-3</v>
      </c>
      <c r="H5162" s="29">
        <v>0.12388</v>
      </c>
      <c r="I5162" s="29"/>
      <c r="J5162" s="29">
        <v>1.7249000000000001</v>
      </c>
      <c r="K5162" s="29">
        <v>3.04E-2</v>
      </c>
      <c r="L5162" s="29">
        <v>0.26529999999999998</v>
      </c>
      <c r="M5162" s="29">
        <v>9.8849999999999993E-2</v>
      </c>
      <c r="N5162" s="29">
        <v>1.508E-2</v>
      </c>
      <c r="O5162" s="29">
        <v>0.97899999999999998</v>
      </c>
      <c r="P5162" s="29">
        <v>1.6719599999999999</v>
      </c>
      <c r="Q5162" s="29">
        <v>1.8846999999999999E-2</v>
      </c>
      <c r="R5162" s="29">
        <v>2.2145999999999999E-2</v>
      </c>
      <c r="S5162" s="29">
        <v>2.4392E-2</v>
      </c>
      <c r="T5162" s="29">
        <v>0.8589</v>
      </c>
      <c r="U5162" s="29">
        <v>0.101678</v>
      </c>
      <c r="V5162" s="29">
        <v>0.43</v>
      </c>
    </row>
    <row r="5163" spans="1:22" ht="14.25" customHeight="1" x14ac:dyDescent="0.3">
      <c r="A5163" s="57">
        <v>38714</v>
      </c>
      <c r="B5163" s="29">
        <v>15893</v>
      </c>
      <c r="C5163" s="29">
        <v>15858</v>
      </c>
      <c r="D5163" s="29">
        <v>91.21</v>
      </c>
      <c r="E5163" s="29">
        <v>117.92</v>
      </c>
      <c r="F5163" s="29">
        <v>1.1833</v>
      </c>
      <c r="G5163" s="29">
        <v>8.4790000000000004E-3</v>
      </c>
      <c r="H5163" s="29">
        <v>0.12386999999999999</v>
      </c>
      <c r="I5163" s="29"/>
      <c r="J5163" s="29">
        <v>1.7168000000000001</v>
      </c>
      <c r="K5163" s="29">
        <v>3.0207999999999999E-2</v>
      </c>
      <c r="L5163" s="29">
        <v>0.26450000000000001</v>
      </c>
      <c r="M5163" s="29">
        <v>9.8729999999999998E-2</v>
      </c>
      <c r="N5163" s="29">
        <v>1.508E-2</v>
      </c>
      <c r="O5163" s="29">
        <v>0.97899999999999998</v>
      </c>
      <c r="P5163" s="29">
        <v>1.67238</v>
      </c>
      <c r="Q5163" s="29">
        <v>1.8841E-2</v>
      </c>
      <c r="R5163" s="29">
        <v>2.2120000000000001E-2</v>
      </c>
      <c r="S5163" s="29">
        <v>2.4402E-2</v>
      </c>
      <c r="T5163" s="29">
        <v>0.85799999999999998</v>
      </c>
      <c r="U5163" s="29">
        <v>0.101729</v>
      </c>
      <c r="V5163" s="29">
        <v>0.42720000000000002</v>
      </c>
    </row>
    <row r="5164" spans="1:22" ht="14.25" customHeight="1" x14ac:dyDescent="0.3">
      <c r="A5164" s="57">
        <v>38713</v>
      </c>
      <c r="B5164" s="29">
        <v>15903</v>
      </c>
      <c r="C5164" s="29">
        <v>15861</v>
      </c>
      <c r="D5164" s="29">
        <v>91.19</v>
      </c>
      <c r="E5164" s="29">
        <v>117.44</v>
      </c>
      <c r="F5164" s="29">
        <v>1.1827000000000001</v>
      </c>
      <c r="G5164" s="29">
        <v>8.515E-3</v>
      </c>
      <c r="H5164" s="29">
        <v>0.12385</v>
      </c>
      <c r="I5164" s="29"/>
      <c r="J5164" s="29">
        <v>1.7272000000000001</v>
      </c>
      <c r="K5164" s="29">
        <v>3.0183000000000001E-2</v>
      </c>
      <c r="L5164" s="29">
        <v>0.26469999999999999</v>
      </c>
      <c r="M5164" s="29">
        <v>9.8750000000000004E-2</v>
      </c>
      <c r="N5164" s="29">
        <v>1.508E-2</v>
      </c>
      <c r="O5164" s="29">
        <v>0.97899999999999998</v>
      </c>
      <c r="P5164" s="29">
        <v>1.6719599999999999</v>
      </c>
      <c r="Q5164" s="29">
        <v>1.8801999999999999E-2</v>
      </c>
      <c r="R5164" s="29">
        <v>2.2109E-2</v>
      </c>
      <c r="S5164" s="29">
        <v>2.4410999999999999E-2</v>
      </c>
      <c r="T5164" s="29">
        <v>0.85129999999999995</v>
      </c>
      <c r="U5164" s="29">
        <v>0.10147100000000001</v>
      </c>
      <c r="V5164" s="29">
        <v>0.42759999999999998</v>
      </c>
    </row>
    <row r="5165" spans="1:22" ht="14.25" customHeight="1" x14ac:dyDescent="0.3">
      <c r="A5165" s="57">
        <v>38712</v>
      </c>
      <c r="B5165" s="29">
        <v>15908</v>
      </c>
      <c r="C5165" s="29">
        <v>15862</v>
      </c>
      <c r="D5165" s="29">
        <v>90.78</v>
      </c>
      <c r="E5165" s="29">
        <v>116.32</v>
      </c>
      <c r="F5165" s="29">
        <v>1.1845000000000001</v>
      </c>
      <c r="G5165" s="29">
        <v>8.5979999999999997E-3</v>
      </c>
      <c r="H5165" s="29">
        <v>0.12383</v>
      </c>
      <c r="I5165" s="29"/>
      <c r="J5165" s="29">
        <v>1.7327999999999999</v>
      </c>
      <c r="K5165" s="29">
        <v>3.0216E-2</v>
      </c>
      <c r="L5165" s="29">
        <v>0.2646</v>
      </c>
      <c r="M5165" s="29">
        <v>9.8839999999999997E-2</v>
      </c>
      <c r="N5165" s="29">
        <v>1.508E-2</v>
      </c>
      <c r="O5165" s="29">
        <v>0.97899999999999998</v>
      </c>
      <c r="P5165" s="29">
        <v>1.6722399999999999</v>
      </c>
      <c r="Q5165" s="29">
        <v>1.8769000000000001E-2</v>
      </c>
      <c r="R5165" s="29">
        <v>2.2204999999999999E-2</v>
      </c>
      <c r="S5165" s="29">
        <v>2.4424999999999999E-2</v>
      </c>
      <c r="T5165" s="29">
        <v>0.85719999999999996</v>
      </c>
      <c r="U5165" s="29">
        <v>0.101678</v>
      </c>
      <c r="V5165" s="29">
        <v>0.42720000000000002</v>
      </c>
    </row>
    <row r="5166" spans="1:22" ht="14.25" customHeight="1" x14ac:dyDescent="0.3">
      <c r="A5166" s="57">
        <v>38709</v>
      </c>
      <c r="B5166" s="29">
        <v>15898</v>
      </c>
      <c r="C5166" s="29">
        <v>15862</v>
      </c>
      <c r="D5166" s="29">
        <v>90.78</v>
      </c>
      <c r="E5166" s="29">
        <v>116.26</v>
      </c>
      <c r="F5166" s="29">
        <v>1.1869000000000001</v>
      </c>
      <c r="G5166" s="29">
        <v>8.6009999999999993E-3</v>
      </c>
      <c r="H5166" s="29">
        <v>0.12382</v>
      </c>
      <c r="I5166" s="29"/>
      <c r="J5166" s="29">
        <v>1.7334000000000001</v>
      </c>
      <c r="K5166" s="29">
        <v>3.015E-2</v>
      </c>
      <c r="L5166" s="29">
        <v>0.2646</v>
      </c>
      <c r="M5166" s="29">
        <v>9.8669999999999994E-2</v>
      </c>
      <c r="N5166" s="29">
        <v>1.5049999999999999E-2</v>
      </c>
      <c r="O5166" s="29">
        <v>0.97899999999999998</v>
      </c>
      <c r="P5166" s="29">
        <v>1.6714</v>
      </c>
      <c r="Q5166" s="29">
        <v>1.8734000000000001E-2</v>
      </c>
      <c r="R5166" s="29">
        <v>2.2152999999999999E-2</v>
      </c>
      <c r="S5166" s="29">
        <v>2.445E-2</v>
      </c>
      <c r="T5166" s="29">
        <v>0.85760000000000003</v>
      </c>
      <c r="U5166" s="29">
        <v>0.101411</v>
      </c>
      <c r="V5166" s="29">
        <v>0.432</v>
      </c>
    </row>
    <row r="5167" spans="1:22" ht="14.25" customHeight="1" x14ac:dyDescent="0.3">
      <c r="A5167" s="57">
        <v>38708</v>
      </c>
      <c r="B5167" s="29">
        <v>15908</v>
      </c>
      <c r="C5167" s="29">
        <v>15866</v>
      </c>
      <c r="D5167" s="29">
        <v>90.72</v>
      </c>
      <c r="E5167" s="29">
        <v>116.65</v>
      </c>
      <c r="F5167" s="29">
        <v>1.1868000000000001</v>
      </c>
      <c r="G5167" s="29">
        <v>8.5710000000000005E-3</v>
      </c>
      <c r="H5167" s="29">
        <v>0.12379999999999999</v>
      </c>
      <c r="I5167" s="29"/>
      <c r="J5167" s="29">
        <v>1.7372000000000001</v>
      </c>
      <c r="K5167" s="29">
        <v>3.0068000000000001E-2</v>
      </c>
      <c r="L5167" s="29">
        <v>0.2646</v>
      </c>
      <c r="M5167" s="29">
        <v>9.8280000000000006E-2</v>
      </c>
      <c r="N5167" s="29">
        <v>1.511E-2</v>
      </c>
      <c r="O5167" s="29">
        <v>0.97899999999999998</v>
      </c>
      <c r="P5167" s="29">
        <v>1.6718200000000001</v>
      </c>
      <c r="Q5167" s="29">
        <v>1.8779000000000001E-2</v>
      </c>
      <c r="R5167" s="29">
        <v>2.2126E-2</v>
      </c>
      <c r="S5167" s="29">
        <v>2.4426E-2</v>
      </c>
      <c r="T5167" s="29">
        <v>0.85740000000000005</v>
      </c>
      <c r="U5167" s="29">
        <v>0.101781</v>
      </c>
      <c r="V5167" s="29">
        <v>0.42720000000000002</v>
      </c>
    </row>
    <row r="5168" spans="1:22" ht="14.25" customHeight="1" x14ac:dyDescent="0.3">
      <c r="A5168" s="57">
        <v>38707</v>
      </c>
      <c r="B5168" s="29">
        <v>15913</v>
      </c>
      <c r="C5168" s="29">
        <v>15869</v>
      </c>
      <c r="D5168" s="29">
        <v>90.94</v>
      </c>
      <c r="E5168" s="29">
        <v>117.4</v>
      </c>
      <c r="F5168" s="29">
        <v>1.1837</v>
      </c>
      <c r="G5168" s="29">
        <v>8.5199999999999998E-3</v>
      </c>
      <c r="H5168" s="29">
        <v>0.12382</v>
      </c>
      <c r="I5168" s="29"/>
      <c r="J5168" s="29">
        <v>1.7448999999999999</v>
      </c>
      <c r="K5168" s="29">
        <v>3.0071000000000001E-2</v>
      </c>
      <c r="L5168" s="29">
        <v>0.26450000000000001</v>
      </c>
      <c r="M5168" s="29">
        <v>9.8199999999999996E-2</v>
      </c>
      <c r="N5168" s="29">
        <v>1.511E-2</v>
      </c>
      <c r="O5168" s="29">
        <v>0.98</v>
      </c>
      <c r="P5168" s="29">
        <v>1.6714</v>
      </c>
      <c r="Q5168" s="29">
        <v>1.8741000000000001E-2</v>
      </c>
      <c r="R5168" s="29">
        <v>2.2124000000000001E-2</v>
      </c>
      <c r="S5168" s="29">
        <v>2.4423E-2</v>
      </c>
      <c r="T5168" s="29">
        <v>0.85819999999999996</v>
      </c>
      <c r="U5168" s="29">
        <v>0.101729</v>
      </c>
      <c r="V5168" s="29">
        <v>0.43330000000000002</v>
      </c>
    </row>
    <row r="5169" spans="1:22" ht="14.25" customHeight="1" x14ac:dyDescent="0.3">
      <c r="A5169" s="57">
        <v>38706</v>
      </c>
      <c r="B5169" s="29">
        <v>15915</v>
      </c>
      <c r="C5169" s="29">
        <v>15875</v>
      </c>
      <c r="D5169" s="29">
        <v>90.78</v>
      </c>
      <c r="E5169" s="29">
        <v>117.25</v>
      </c>
      <c r="F5169" s="29">
        <v>1.1859</v>
      </c>
      <c r="G5169" s="29">
        <v>8.5290000000000001E-3</v>
      </c>
      <c r="H5169" s="29">
        <v>0.12385</v>
      </c>
      <c r="I5169" s="29"/>
      <c r="J5169" s="29">
        <v>1.7545999999999999</v>
      </c>
      <c r="K5169" s="29">
        <v>3.0078000000000001E-2</v>
      </c>
      <c r="L5169" s="29">
        <v>0.26450000000000001</v>
      </c>
      <c r="M5169" s="29">
        <v>9.8239999999999994E-2</v>
      </c>
      <c r="N5169" s="29">
        <v>1.511E-2</v>
      </c>
      <c r="O5169" s="29">
        <v>0.98</v>
      </c>
      <c r="P5169" s="29">
        <v>1.6705700000000001</v>
      </c>
      <c r="Q5169" s="29">
        <v>1.8742000000000002E-2</v>
      </c>
      <c r="R5169" s="29">
        <v>2.2114000000000002E-2</v>
      </c>
      <c r="S5169" s="29">
        <v>2.4423E-2</v>
      </c>
      <c r="T5169" s="29">
        <v>0.85299999999999998</v>
      </c>
      <c r="U5169" s="29">
        <v>0.10142</v>
      </c>
      <c r="V5169" s="29">
        <v>0.42609999999999998</v>
      </c>
    </row>
    <row r="5170" spans="1:22" ht="14.25" customHeight="1" x14ac:dyDescent="0.3">
      <c r="A5170" s="57">
        <v>38705</v>
      </c>
      <c r="B5170" s="29">
        <v>15920</v>
      </c>
      <c r="C5170" s="29">
        <v>15877</v>
      </c>
      <c r="D5170" s="29">
        <v>89.87</v>
      </c>
      <c r="E5170" s="29">
        <v>116.15</v>
      </c>
      <c r="F5170" s="29">
        <v>1.2007000000000001</v>
      </c>
      <c r="G5170" s="29">
        <v>8.6099999999999996E-3</v>
      </c>
      <c r="H5170" s="29">
        <v>0.12386999999999999</v>
      </c>
      <c r="I5170" s="29"/>
      <c r="J5170" s="29">
        <v>1.7627999999999999</v>
      </c>
      <c r="K5170" s="29">
        <v>3.0134000000000001E-2</v>
      </c>
      <c r="L5170" s="29">
        <v>0.2646</v>
      </c>
      <c r="M5170" s="29">
        <v>9.8269999999999996E-2</v>
      </c>
      <c r="N5170" s="29">
        <v>1.5100000000000001E-2</v>
      </c>
      <c r="O5170" s="29">
        <v>0.98</v>
      </c>
      <c r="P5170" s="29">
        <v>1.67001</v>
      </c>
      <c r="Q5170" s="29">
        <v>1.8713E-2</v>
      </c>
      <c r="R5170" s="29">
        <v>2.2202E-2</v>
      </c>
      <c r="S5170" s="29">
        <v>2.4417000000000001E-2</v>
      </c>
      <c r="T5170" s="29">
        <v>0.85529999999999995</v>
      </c>
      <c r="U5170" s="29">
        <v>0.101421</v>
      </c>
      <c r="V5170" s="29">
        <v>0.42020000000000002</v>
      </c>
    </row>
    <row r="5171" spans="1:22" ht="14.25" customHeight="1" x14ac:dyDescent="0.3">
      <c r="A5171" s="57">
        <v>38702</v>
      </c>
      <c r="B5171" s="29">
        <v>15915</v>
      </c>
      <c r="C5171" s="29">
        <v>15873</v>
      </c>
      <c r="D5171" s="29">
        <v>89.71</v>
      </c>
      <c r="E5171" s="29">
        <v>115.68</v>
      </c>
      <c r="F5171" s="29">
        <v>1.2013</v>
      </c>
      <c r="G5171" s="29">
        <v>8.6449999999999999E-3</v>
      </c>
      <c r="H5171" s="29">
        <v>0.12385</v>
      </c>
      <c r="I5171" s="29"/>
      <c r="J5171" s="29">
        <v>1.7727999999999999</v>
      </c>
      <c r="K5171" s="29">
        <v>3.0151000000000001E-2</v>
      </c>
      <c r="L5171" s="29">
        <v>0.26529999999999998</v>
      </c>
      <c r="M5171" s="29">
        <v>9.8390000000000005E-2</v>
      </c>
      <c r="N5171" s="29">
        <v>1.5129999999999999E-2</v>
      </c>
      <c r="O5171" s="29">
        <v>0.98</v>
      </c>
      <c r="P5171" s="29">
        <v>1.67001</v>
      </c>
      <c r="Q5171" s="29">
        <v>1.8755000000000001E-2</v>
      </c>
      <c r="R5171" s="29">
        <v>2.2065000000000001E-2</v>
      </c>
      <c r="S5171" s="29">
        <v>2.4434999999999998E-2</v>
      </c>
      <c r="T5171" s="29">
        <v>0.8629</v>
      </c>
      <c r="U5171" s="29">
        <v>0.101061</v>
      </c>
      <c r="V5171" s="29">
        <v>0.42809999999999998</v>
      </c>
    </row>
    <row r="5172" spans="1:22" ht="14.25" customHeight="1" x14ac:dyDescent="0.3">
      <c r="A5172" s="57">
        <v>38701</v>
      </c>
      <c r="B5172" s="29">
        <v>15908</v>
      </c>
      <c r="C5172" s="29">
        <v>15867</v>
      </c>
      <c r="D5172" s="29">
        <v>90.02</v>
      </c>
      <c r="E5172" s="29">
        <v>116.22</v>
      </c>
      <c r="F5172" s="29">
        <v>1.1979</v>
      </c>
      <c r="G5172" s="29">
        <v>8.6049999999999998E-3</v>
      </c>
      <c r="H5172" s="29">
        <v>0.12385</v>
      </c>
      <c r="I5172" s="29"/>
      <c r="J5172" s="29">
        <v>1.7653000000000001</v>
      </c>
      <c r="K5172" s="29">
        <v>3.0100999999999999E-2</v>
      </c>
      <c r="L5172" s="29">
        <v>0.26529999999999998</v>
      </c>
      <c r="M5172" s="29">
        <v>9.8610000000000003E-2</v>
      </c>
      <c r="N5172" s="29">
        <v>1.511E-2</v>
      </c>
      <c r="O5172" s="29">
        <v>0.97899999999999998</v>
      </c>
      <c r="P5172" s="29">
        <v>1.6708400000000001</v>
      </c>
      <c r="Q5172" s="29">
        <v>1.8811000000000001E-2</v>
      </c>
      <c r="R5172" s="29">
        <v>2.2006999999999999E-2</v>
      </c>
      <c r="S5172" s="29">
        <v>2.4410999999999999E-2</v>
      </c>
      <c r="T5172" s="29">
        <v>0.86319999999999997</v>
      </c>
      <c r="U5172" s="29">
        <v>0.10165200000000001</v>
      </c>
      <c r="V5172" s="29">
        <v>0.43340000000000001</v>
      </c>
    </row>
    <row r="5173" spans="1:22" ht="14.25" customHeight="1" x14ac:dyDescent="0.3">
      <c r="A5173" s="57">
        <v>38700</v>
      </c>
      <c r="B5173" s="29">
        <v>15908</v>
      </c>
      <c r="C5173" s="29">
        <v>15864</v>
      </c>
      <c r="D5173" s="29">
        <v>89.83</v>
      </c>
      <c r="E5173" s="29">
        <v>117.39</v>
      </c>
      <c r="F5173" s="29">
        <v>1.2</v>
      </c>
      <c r="G5173" s="29">
        <v>8.5190000000000005E-3</v>
      </c>
      <c r="H5173" s="29">
        <v>0.12384000000000001</v>
      </c>
      <c r="I5173" s="29"/>
      <c r="J5173" s="29">
        <v>1.7730999999999999</v>
      </c>
      <c r="K5173" s="29">
        <v>2.9975999999999999E-2</v>
      </c>
      <c r="L5173" s="29">
        <v>0.2646</v>
      </c>
      <c r="M5173" s="29">
        <v>9.8379999999999995E-2</v>
      </c>
      <c r="N5173" s="29">
        <v>1.515E-2</v>
      </c>
      <c r="O5173" s="29">
        <v>0.97899999999999998</v>
      </c>
      <c r="P5173" s="29">
        <v>1.6708400000000001</v>
      </c>
      <c r="Q5173" s="29">
        <v>1.8695E-2</v>
      </c>
      <c r="R5173" s="29">
        <v>2.1852E-2</v>
      </c>
      <c r="S5173" s="29">
        <v>2.4368999999999998E-2</v>
      </c>
      <c r="T5173" s="29">
        <v>0.86809999999999998</v>
      </c>
      <c r="U5173" s="29">
        <v>0.10224999999999999</v>
      </c>
      <c r="V5173" s="29">
        <v>0.4405</v>
      </c>
    </row>
    <row r="5174" spans="1:22" ht="14.25" customHeight="1" x14ac:dyDescent="0.3">
      <c r="A5174" s="57">
        <v>38699</v>
      </c>
      <c r="B5174" s="29">
        <v>15908</v>
      </c>
      <c r="C5174" s="29">
        <v>15868</v>
      </c>
      <c r="D5174" s="29">
        <v>90.38</v>
      </c>
      <c r="E5174" s="29">
        <v>119.96</v>
      </c>
      <c r="F5174" s="29">
        <v>1.1944999999999999</v>
      </c>
      <c r="G5174" s="29">
        <v>8.3359999999999997E-3</v>
      </c>
      <c r="H5174" s="29">
        <v>0.12384000000000001</v>
      </c>
      <c r="I5174" s="29"/>
      <c r="J5174" s="29">
        <v>1.7702</v>
      </c>
      <c r="K5174" s="29">
        <v>2.9855E-2</v>
      </c>
      <c r="L5174" s="29">
        <v>0.26479999999999998</v>
      </c>
      <c r="M5174" s="29">
        <v>9.7470000000000001E-2</v>
      </c>
      <c r="N5174" s="29">
        <v>1.516E-2</v>
      </c>
      <c r="O5174" s="29">
        <v>0.98</v>
      </c>
      <c r="P5174" s="29">
        <v>1.6716800000000001</v>
      </c>
      <c r="Q5174" s="29">
        <v>1.8629E-2</v>
      </c>
      <c r="R5174" s="29">
        <v>2.1697000000000001E-2</v>
      </c>
      <c r="S5174" s="29">
        <v>2.4303000000000002E-2</v>
      </c>
      <c r="T5174" s="29">
        <v>0.86950000000000005</v>
      </c>
      <c r="U5174" s="29">
        <v>0.10230300000000001</v>
      </c>
      <c r="V5174" s="29">
        <v>0.44219999999999998</v>
      </c>
    </row>
    <row r="5175" spans="1:22" ht="14.25" customHeight="1" x14ac:dyDescent="0.3">
      <c r="A5175" s="57">
        <v>38698</v>
      </c>
      <c r="B5175" s="29">
        <v>15910</v>
      </c>
      <c r="C5175" s="29">
        <v>15871</v>
      </c>
      <c r="D5175" s="29">
        <v>90.32</v>
      </c>
      <c r="E5175" s="29">
        <v>119.78</v>
      </c>
      <c r="F5175" s="29">
        <v>1.1954</v>
      </c>
      <c r="G5175" s="29">
        <v>8.3490000000000005E-3</v>
      </c>
      <c r="H5175" s="29">
        <v>0.12382</v>
      </c>
      <c r="I5175" s="29"/>
      <c r="J5175" s="29">
        <v>1.7762</v>
      </c>
      <c r="K5175" s="29">
        <v>2.98E-2</v>
      </c>
      <c r="L5175" s="29">
        <v>0.26479999999999998</v>
      </c>
      <c r="M5175" s="29">
        <v>9.6740000000000007E-2</v>
      </c>
      <c r="N5175" s="29">
        <v>1.5140000000000001E-2</v>
      </c>
      <c r="O5175" s="29">
        <v>0.98</v>
      </c>
      <c r="P5175" s="29">
        <v>1.6716800000000001</v>
      </c>
      <c r="Q5175" s="29">
        <v>1.8643E-2</v>
      </c>
      <c r="R5175" s="29">
        <v>2.1697000000000001E-2</v>
      </c>
      <c r="S5175" s="29">
        <v>2.4275000000000001E-2</v>
      </c>
      <c r="T5175" s="29">
        <v>0.86890000000000001</v>
      </c>
      <c r="U5175" s="29">
        <v>0.102564</v>
      </c>
      <c r="V5175" s="29">
        <v>0.44230000000000003</v>
      </c>
    </row>
    <row r="5176" spans="1:22" ht="14.25" customHeight="1" x14ac:dyDescent="0.3">
      <c r="A5176" s="57">
        <v>38695</v>
      </c>
      <c r="B5176" s="29">
        <v>15908</v>
      </c>
      <c r="C5176" s="29">
        <v>15866</v>
      </c>
      <c r="D5176" s="29">
        <v>91.25</v>
      </c>
      <c r="E5176" s="29">
        <v>120.66</v>
      </c>
      <c r="F5176" s="29">
        <v>1.1812</v>
      </c>
      <c r="G5176" s="29">
        <v>8.2869999999999992E-3</v>
      </c>
      <c r="H5176" s="29">
        <v>0.12381</v>
      </c>
      <c r="I5176" s="29"/>
      <c r="J5176" s="29">
        <v>1.7547999999999999</v>
      </c>
      <c r="K5176" s="29">
        <v>2.9840999999999999E-2</v>
      </c>
      <c r="L5176" s="29">
        <v>0.26519999999999999</v>
      </c>
      <c r="M5176" s="29">
        <v>9.6589999999999995E-2</v>
      </c>
      <c r="N5176" s="29">
        <v>1.515E-2</v>
      </c>
      <c r="O5176" s="29">
        <v>0.98</v>
      </c>
      <c r="P5176" s="29">
        <v>1.67252</v>
      </c>
      <c r="Q5176" s="29">
        <v>1.8737E-2</v>
      </c>
      <c r="R5176" s="29">
        <v>2.1632999999999999E-2</v>
      </c>
      <c r="S5176" s="29">
        <v>2.4216000000000001E-2</v>
      </c>
      <c r="T5176" s="29">
        <v>0.86429999999999996</v>
      </c>
      <c r="U5176" s="29">
        <v>0.103306</v>
      </c>
      <c r="V5176" s="29">
        <v>0.44409999999999999</v>
      </c>
    </row>
    <row r="5177" spans="1:22" ht="14.25" customHeight="1" x14ac:dyDescent="0.3">
      <c r="A5177" s="57">
        <v>38694</v>
      </c>
      <c r="B5177" s="29">
        <v>15901</v>
      </c>
      <c r="C5177" s="29">
        <v>15862</v>
      </c>
      <c r="D5177" s="29">
        <v>91.26</v>
      </c>
      <c r="E5177" s="29">
        <v>120.33</v>
      </c>
      <c r="F5177" s="29">
        <v>1.1818</v>
      </c>
      <c r="G5177" s="29">
        <v>8.3110000000000007E-3</v>
      </c>
      <c r="H5177" s="29">
        <v>0.12381</v>
      </c>
      <c r="I5177" s="29"/>
      <c r="J5177" s="29">
        <v>1.7529999999999999</v>
      </c>
      <c r="K5177" s="29">
        <v>2.9850000000000002E-2</v>
      </c>
      <c r="L5177" s="29">
        <v>0.26500000000000001</v>
      </c>
      <c r="M5177" s="29">
        <v>9.6670000000000006E-2</v>
      </c>
      <c r="N5177" s="29">
        <v>1.516E-2</v>
      </c>
      <c r="O5177" s="29">
        <v>0.98</v>
      </c>
      <c r="P5177" s="29">
        <v>1.67336</v>
      </c>
      <c r="Q5177" s="29">
        <v>1.8638999999999999E-2</v>
      </c>
      <c r="R5177" s="29">
        <v>2.1625999999999999E-2</v>
      </c>
      <c r="S5177" s="29">
        <v>2.4228E-2</v>
      </c>
      <c r="T5177" s="29">
        <v>0.86299999999999999</v>
      </c>
      <c r="U5177" s="29">
        <v>0.10224</v>
      </c>
      <c r="V5177" s="29">
        <v>0.45</v>
      </c>
    </row>
    <row r="5178" spans="1:22" ht="14.25" customHeight="1" x14ac:dyDescent="0.3">
      <c r="A5178" s="57">
        <v>38693</v>
      </c>
      <c r="B5178" s="29">
        <v>15908</v>
      </c>
      <c r="C5178" s="29">
        <v>15865</v>
      </c>
      <c r="D5178" s="29">
        <v>91.89</v>
      </c>
      <c r="E5178" s="29">
        <v>121.04</v>
      </c>
      <c r="F5178" s="29">
        <v>1.1725000000000001</v>
      </c>
      <c r="G5178" s="29">
        <v>8.2620000000000002E-3</v>
      </c>
      <c r="H5178" s="29">
        <v>0.12379999999999999</v>
      </c>
      <c r="I5178" s="29"/>
      <c r="J5178" s="29">
        <v>1.7354000000000001</v>
      </c>
      <c r="K5178" s="29">
        <v>2.9860000000000001E-2</v>
      </c>
      <c r="L5178" s="29">
        <v>0.2646</v>
      </c>
      <c r="M5178" s="29">
        <v>9.64E-2</v>
      </c>
      <c r="N5178" s="29">
        <v>1.516E-2</v>
      </c>
      <c r="O5178" s="29">
        <v>0.98</v>
      </c>
      <c r="P5178" s="29">
        <v>1.67126</v>
      </c>
      <c r="Q5178" s="29">
        <v>1.8525E-2</v>
      </c>
      <c r="R5178" s="29">
        <v>2.1625999999999999E-2</v>
      </c>
      <c r="S5178" s="29">
        <v>2.4216000000000001E-2</v>
      </c>
      <c r="T5178" s="29">
        <v>0.86219999999999997</v>
      </c>
      <c r="U5178" s="29">
        <v>0.10166799999999999</v>
      </c>
      <c r="V5178" s="29">
        <v>0.4546</v>
      </c>
    </row>
    <row r="5179" spans="1:22" ht="14.25" customHeight="1" x14ac:dyDescent="0.3">
      <c r="A5179" s="57">
        <v>38692</v>
      </c>
      <c r="B5179" s="29">
        <v>15913</v>
      </c>
      <c r="C5179" s="29">
        <v>15870</v>
      </c>
      <c r="D5179" s="29">
        <v>91.44</v>
      </c>
      <c r="E5179" s="29">
        <v>120.89</v>
      </c>
      <c r="F5179" s="29">
        <v>1.1779999999999999</v>
      </c>
      <c r="G5179" s="29">
        <v>8.2730000000000008E-3</v>
      </c>
      <c r="H5179" s="29">
        <v>0.12375</v>
      </c>
      <c r="I5179" s="29"/>
      <c r="J5179" s="29">
        <v>1.7406999999999999</v>
      </c>
      <c r="K5179" s="29">
        <v>2.9894E-2</v>
      </c>
      <c r="L5179" s="29">
        <v>0.26529999999999998</v>
      </c>
      <c r="M5179" s="29">
        <v>9.6689999999999998E-2</v>
      </c>
      <c r="N5179" s="29">
        <v>1.5169999999999999E-2</v>
      </c>
      <c r="O5179" s="29">
        <v>0.98</v>
      </c>
      <c r="P5179" s="29">
        <v>1.6722399999999999</v>
      </c>
      <c r="Q5179" s="29">
        <v>1.8539E-2</v>
      </c>
      <c r="R5179" s="29">
        <v>2.1632999999999999E-2</v>
      </c>
      <c r="S5179" s="29">
        <v>2.4174999999999999E-2</v>
      </c>
      <c r="T5179" s="29">
        <v>0.86399999999999999</v>
      </c>
      <c r="U5179" s="29">
        <v>0.10080699999999999</v>
      </c>
      <c r="V5179" s="29">
        <v>0.45960000000000001</v>
      </c>
    </row>
    <row r="5180" spans="1:22" ht="14.25" customHeight="1" x14ac:dyDescent="0.3">
      <c r="A5180" s="57">
        <v>38691</v>
      </c>
      <c r="B5180" s="29">
        <v>15908</v>
      </c>
      <c r="C5180" s="29">
        <v>15867</v>
      </c>
      <c r="D5180" s="29">
        <v>91.48</v>
      </c>
      <c r="E5180" s="29">
        <v>120.82</v>
      </c>
      <c r="F5180" s="29">
        <v>1.1788000000000001</v>
      </c>
      <c r="G5180" s="29">
        <v>8.2780000000000006E-3</v>
      </c>
      <c r="H5180" s="29">
        <v>0.12375</v>
      </c>
      <c r="I5180" s="29"/>
      <c r="J5180" s="29">
        <v>1.7421</v>
      </c>
      <c r="K5180" s="29">
        <v>2.9853000000000001E-2</v>
      </c>
      <c r="L5180" s="29">
        <v>0.26440000000000002</v>
      </c>
      <c r="M5180" s="29">
        <v>9.6490000000000006E-2</v>
      </c>
      <c r="N5180" s="29">
        <v>1.5169999999999999E-2</v>
      </c>
      <c r="O5180" s="29">
        <v>0.98</v>
      </c>
      <c r="P5180" s="29">
        <v>1.6730799999999999</v>
      </c>
      <c r="Q5180" s="29">
        <v>1.8525E-2</v>
      </c>
      <c r="R5180" s="29">
        <v>2.1572999999999998E-2</v>
      </c>
      <c r="S5180" s="29">
        <v>2.4174999999999999E-2</v>
      </c>
      <c r="T5180" s="29">
        <v>0.86419999999999997</v>
      </c>
      <c r="U5180" s="29">
        <v>0.100392</v>
      </c>
      <c r="V5180" s="29">
        <v>0.45550000000000002</v>
      </c>
    </row>
    <row r="5181" spans="1:22" ht="14.25" customHeight="1" x14ac:dyDescent="0.3">
      <c r="A5181" s="57">
        <v>38688</v>
      </c>
      <c r="B5181" s="29">
        <v>15905</v>
      </c>
      <c r="C5181" s="29">
        <v>15862</v>
      </c>
      <c r="D5181" s="29">
        <v>91.93</v>
      </c>
      <c r="E5181" s="29">
        <v>120.59</v>
      </c>
      <c r="F5181" s="29">
        <v>1.1718</v>
      </c>
      <c r="G5181" s="29">
        <v>8.2920000000000008E-3</v>
      </c>
      <c r="H5181" s="29">
        <v>0.12377000000000001</v>
      </c>
      <c r="I5181" s="29"/>
      <c r="J5181" s="29">
        <v>1.7327999999999999</v>
      </c>
      <c r="K5181" s="29">
        <v>2.9817E-2</v>
      </c>
      <c r="L5181" s="29">
        <v>0.2646</v>
      </c>
      <c r="M5181" s="29">
        <v>9.6339999999999995E-2</v>
      </c>
      <c r="N5181" s="29">
        <v>1.515E-2</v>
      </c>
      <c r="O5181" s="29">
        <v>0.98</v>
      </c>
      <c r="P5181" s="29">
        <v>1.6710499999999999</v>
      </c>
      <c r="Q5181" s="29">
        <v>1.8508E-2</v>
      </c>
      <c r="R5181" s="29">
        <v>2.1635999999999999E-2</v>
      </c>
      <c r="S5181" s="29">
        <v>2.4163E-2</v>
      </c>
      <c r="T5181" s="29">
        <v>0.86019999999999996</v>
      </c>
      <c r="U5181" s="29">
        <v>0.10005</v>
      </c>
      <c r="V5181" s="29">
        <v>0.45269999999999999</v>
      </c>
    </row>
    <row r="5182" spans="1:22" ht="14.25" customHeight="1" x14ac:dyDescent="0.3">
      <c r="A5182" s="57">
        <v>38687</v>
      </c>
      <c r="B5182" s="29">
        <v>15908</v>
      </c>
      <c r="C5182" s="29">
        <v>15865</v>
      </c>
      <c r="D5182" s="29">
        <v>91.82</v>
      </c>
      <c r="E5182" s="29">
        <v>120.64</v>
      </c>
      <c r="F5182" s="29">
        <v>1.1737</v>
      </c>
      <c r="G5182" s="29">
        <v>8.2889999999999995E-3</v>
      </c>
      <c r="H5182" s="29">
        <v>0.12377000000000001</v>
      </c>
      <c r="I5182" s="29"/>
      <c r="J5182" s="29">
        <v>1.7315</v>
      </c>
      <c r="K5182" s="29">
        <v>2.9790000000000001E-2</v>
      </c>
      <c r="L5182" s="29">
        <v>0.2646</v>
      </c>
      <c r="M5182" s="29">
        <v>9.6619999999999998E-2</v>
      </c>
      <c r="N5182" s="29">
        <v>1.512E-2</v>
      </c>
      <c r="O5182" s="29">
        <v>0.98</v>
      </c>
      <c r="P5182" s="29">
        <v>1.6722399999999999</v>
      </c>
      <c r="Q5182" s="29">
        <v>1.8443000000000001E-2</v>
      </c>
      <c r="R5182" s="29">
        <v>2.1743999999999999E-2</v>
      </c>
      <c r="S5182" s="29">
        <v>2.4228E-2</v>
      </c>
      <c r="T5182" s="29">
        <v>0.85740000000000005</v>
      </c>
      <c r="U5182" s="29">
        <v>9.9671999999999997E-2</v>
      </c>
      <c r="V5182" s="29">
        <v>0.44950000000000001</v>
      </c>
    </row>
    <row r="5183" spans="1:22" ht="14.25" customHeight="1" x14ac:dyDescent="0.3">
      <c r="A5183" s="57">
        <v>38686</v>
      </c>
      <c r="B5183" s="29">
        <v>15913</v>
      </c>
      <c r="C5183" s="29">
        <v>15869</v>
      </c>
      <c r="D5183" s="29">
        <v>91.57</v>
      </c>
      <c r="E5183" s="29">
        <v>119.81</v>
      </c>
      <c r="F5183" s="29">
        <v>1.1788000000000001</v>
      </c>
      <c r="G5183" s="29">
        <v>8.3470000000000003E-3</v>
      </c>
      <c r="H5183" s="29">
        <v>0.12377000000000001</v>
      </c>
      <c r="I5183" s="29"/>
      <c r="J5183" s="29">
        <v>1.7293000000000001</v>
      </c>
      <c r="K5183" s="29">
        <v>2.9833999999999999E-2</v>
      </c>
      <c r="L5183" s="29">
        <v>0.26469999999999999</v>
      </c>
      <c r="M5183" s="29">
        <v>9.6740000000000007E-2</v>
      </c>
      <c r="N5183" s="29">
        <v>1.516E-2</v>
      </c>
      <c r="O5183" s="29">
        <v>0.98</v>
      </c>
      <c r="P5183" s="29">
        <v>1.67336</v>
      </c>
      <c r="Q5183" s="29">
        <v>1.8467000000000001E-2</v>
      </c>
      <c r="R5183" s="29">
        <v>2.1770999999999999E-2</v>
      </c>
      <c r="S5183" s="29">
        <v>2.4257000000000001E-2</v>
      </c>
      <c r="T5183" s="29">
        <v>0.8579</v>
      </c>
      <c r="U5183" s="29">
        <v>9.9601999999999996E-2</v>
      </c>
      <c r="V5183" s="29">
        <v>0.45350000000000001</v>
      </c>
    </row>
    <row r="5184" spans="1:22" ht="14.25" customHeight="1" x14ac:dyDescent="0.3">
      <c r="A5184" s="57">
        <v>38685</v>
      </c>
      <c r="B5184" s="29">
        <v>15906</v>
      </c>
      <c r="C5184" s="29">
        <v>15866</v>
      </c>
      <c r="D5184" s="29">
        <v>91.62</v>
      </c>
      <c r="E5184" s="29">
        <v>119.67</v>
      </c>
      <c r="F5184" s="29">
        <v>1.1778999999999999</v>
      </c>
      <c r="G5184" s="29">
        <v>8.3560000000000006E-3</v>
      </c>
      <c r="H5184" s="29">
        <v>0.12377000000000001</v>
      </c>
      <c r="I5184" s="29"/>
      <c r="J5184" s="29">
        <v>1.718</v>
      </c>
      <c r="K5184" s="29">
        <v>2.9824E-2</v>
      </c>
      <c r="L5184" s="29">
        <v>0.26450000000000001</v>
      </c>
      <c r="M5184" s="29">
        <v>9.6479999999999996E-2</v>
      </c>
      <c r="N5184" s="29">
        <v>1.5129999999999999E-2</v>
      </c>
      <c r="O5184" s="29">
        <v>0.98</v>
      </c>
      <c r="P5184" s="29">
        <v>1.67336</v>
      </c>
      <c r="Q5184" s="29">
        <v>1.8533999999999998E-2</v>
      </c>
      <c r="R5184" s="29">
        <v>2.1777000000000001E-2</v>
      </c>
      <c r="S5184" s="29">
        <v>2.4284E-2</v>
      </c>
      <c r="T5184" s="29">
        <v>0.85540000000000005</v>
      </c>
      <c r="U5184" s="29">
        <v>9.9601999999999996E-2</v>
      </c>
      <c r="V5184" s="29">
        <v>0.4572</v>
      </c>
    </row>
    <row r="5185" spans="1:22" ht="14.25" customHeight="1" x14ac:dyDescent="0.3">
      <c r="A5185" s="57">
        <v>38684</v>
      </c>
      <c r="B5185" s="29">
        <v>15908</v>
      </c>
      <c r="C5185" s="29">
        <v>15863</v>
      </c>
      <c r="D5185" s="29">
        <v>90.98</v>
      </c>
      <c r="E5185" s="29">
        <v>118.83</v>
      </c>
      <c r="F5185" s="29">
        <v>1.1850000000000001</v>
      </c>
      <c r="G5185" s="29">
        <v>8.4150000000000006E-3</v>
      </c>
      <c r="H5185" s="29">
        <v>0.12371</v>
      </c>
      <c r="I5185" s="29"/>
      <c r="J5185" s="29">
        <v>1.7296</v>
      </c>
      <c r="K5185" s="29">
        <v>2.9767999999999999E-2</v>
      </c>
      <c r="L5185" s="29">
        <v>0.2646</v>
      </c>
      <c r="M5185" s="29">
        <v>9.6259999999999998E-2</v>
      </c>
      <c r="N5185" s="29">
        <v>1.516E-2</v>
      </c>
      <c r="O5185" s="29">
        <v>0.98</v>
      </c>
      <c r="P5185" s="29">
        <v>1.6702900000000001</v>
      </c>
      <c r="Q5185" s="29">
        <v>1.8461000000000002E-2</v>
      </c>
      <c r="R5185" s="29">
        <v>2.1767999999999999E-2</v>
      </c>
      <c r="S5185" s="29">
        <v>2.4222E-2</v>
      </c>
      <c r="T5185" s="29">
        <v>0.85650000000000004</v>
      </c>
      <c r="U5185" s="29">
        <v>9.9330000000000002E-2</v>
      </c>
      <c r="V5185" s="29">
        <v>0.4551</v>
      </c>
    </row>
    <row r="5186" spans="1:22" ht="14.25" customHeight="1" x14ac:dyDescent="0.3">
      <c r="A5186" s="57">
        <v>38681</v>
      </c>
      <c r="B5186" s="29">
        <v>15908</v>
      </c>
      <c r="C5186" s="29">
        <v>15867</v>
      </c>
      <c r="D5186" s="29">
        <v>92.04</v>
      </c>
      <c r="E5186" s="29">
        <v>119.63</v>
      </c>
      <c r="F5186" s="29">
        <v>1.1725000000000001</v>
      </c>
      <c r="G5186" s="29">
        <v>8.3599999999999994E-3</v>
      </c>
      <c r="H5186" s="29">
        <v>0.12375</v>
      </c>
      <c r="I5186" s="29"/>
      <c r="J5186" s="29">
        <v>1.7141999999999999</v>
      </c>
      <c r="K5186" s="29">
        <v>2.9807E-2</v>
      </c>
      <c r="L5186" s="29">
        <v>0.26450000000000001</v>
      </c>
      <c r="M5186" s="29">
        <v>9.5769999999999994E-2</v>
      </c>
      <c r="N5186" s="29">
        <v>1.5140000000000001E-2</v>
      </c>
      <c r="O5186" s="29">
        <v>0.98</v>
      </c>
      <c r="P5186" s="29">
        <v>1.6729400000000001</v>
      </c>
      <c r="Q5186" s="29">
        <v>1.8467000000000001E-2</v>
      </c>
      <c r="R5186" s="29">
        <v>2.1825000000000001E-2</v>
      </c>
      <c r="S5186" s="29">
        <v>2.4251000000000002E-2</v>
      </c>
      <c r="T5186" s="29">
        <v>0.85519999999999996</v>
      </c>
      <c r="U5186" s="29">
        <v>9.9492999999999998E-2</v>
      </c>
      <c r="V5186" s="29">
        <v>0.44800000000000001</v>
      </c>
    </row>
    <row r="5187" spans="1:22" ht="14.25" customHeight="1" x14ac:dyDescent="0.3">
      <c r="A5187" s="57">
        <v>38680</v>
      </c>
      <c r="B5187" s="29">
        <v>15915</v>
      </c>
      <c r="C5187" s="29">
        <v>15872</v>
      </c>
      <c r="D5187" s="29">
        <v>91.6</v>
      </c>
      <c r="E5187" s="29">
        <v>118.93</v>
      </c>
      <c r="F5187" s="29">
        <v>1.1789000000000001</v>
      </c>
      <c r="G5187" s="29">
        <v>8.4089999999999998E-3</v>
      </c>
      <c r="H5187" s="29">
        <v>0.12374</v>
      </c>
      <c r="I5187" s="29"/>
      <c r="J5187" s="29">
        <v>1.7228000000000001</v>
      </c>
      <c r="K5187" s="29">
        <v>2.9860999999999999E-2</v>
      </c>
      <c r="L5187" s="29">
        <v>0.26450000000000001</v>
      </c>
      <c r="M5187" s="29">
        <v>9.6350000000000005E-2</v>
      </c>
      <c r="N5187" s="29">
        <v>1.5140000000000001E-2</v>
      </c>
      <c r="O5187" s="29">
        <v>0.98</v>
      </c>
      <c r="P5187" s="29">
        <v>1.67336</v>
      </c>
      <c r="Q5187" s="29">
        <v>1.8415999999999998E-2</v>
      </c>
      <c r="R5187" s="29">
        <v>2.1876E-2</v>
      </c>
      <c r="S5187" s="29">
        <v>2.4275000000000001E-2</v>
      </c>
      <c r="T5187" s="29">
        <v>0.85340000000000005</v>
      </c>
      <c r="U5187" s="29">
        <v>9.9483000000000002E-2</v>
      </c>
      <c r="V5187" s="29">
        <v>0.44629999999999997</v>
      </c>
    </row>
    <row r="5188" spans="1:22" ht="14.25" customHeight="1" x14ac:dyDescent="0.3">
      <c r="A5188" s="57">
        <v>38679</v>
      </c>
      <c r="B5188" s="29">
        <v>15908</v>
      </c>
      <c r="C5188" s="29">
        <v>15868</v>
      </c>
      <c r="D5188" s="29">
        <v>91.37</v>
      </c>
      <c r="E5188" s="29">
        <v>118.74</v>
      </c>
      <c r="F5188" s="29">
        <v>1.1822999999999999</v>
      </c>
      <c r="G5188" s="29">
        <v>8.4239999999999992E-3</v>
      </c>
      <c r="H5188" s="29">
        <v>0.12372</v>
      </c>
      <c r="I5188" s="29"/>
      <c r="J5188" s="29">
        <v>1.7239</v>
      </c>
      <c r="K5188" s="29">
        <v>2.9856000000000001E-2</v>
      </c>
      <c r="L5188" s="29">
        <v>0.26529999999999998</v>
      </c>
      <c r="M5188" s="29">
        <v>9.6449999999999994E-2</v>
      </c>
      <c r="N5188" s="29">
        <v>1.5140000000000001E-2</v>
      </c>
      <c r="O5188" s="29">
        <v>0.98</v>
      </c>
      <c r="P5188" s="29">
        <v>1.67476</v>
      </c>
      <c r="Q5188" s="29">
        <v>1.8422999999999998E-2</v>
      </c>
      <c r="R5188" s="29">
        <v>2.1857999999999999E-2</v>
      </c>
      <c r="S5188" s="29">
        <v>2.4287E-2</v>
      </c>
      <c r="T5188" s="29">
        <v>0.85309999999999997</v>
      </c>
      <c r="U5188" s="29">
        <v>9.9502999999999994E-2</v>
      </c>
      <c r="V5188" s="29">
        <v>0.44519999999999998</v>
      </c>
    </row>
    <row r="5189" spans="1:22" ht="14.25" customHeight="1" x14ac:dyDescent="0.3">
      <c r="A5189" s="57">
        <v>38678</v>
      </c>
      <c r="B5189" s="29">
        <v>15908</v>
      </c>
      <c r="C5189" s="29">
        <v>15865</v>
      </c>
      <c r="D5189" s="29">
        <v>91.5</v>
      </c>
      <c r="E5189" s="29">
        <v>118.74</v>
      </c>
      <c r="F5189" s="29">
        <v>1.1814</v>
      </c>
      <c r="G5189" s="29">
        <v>8.4209999999999997E-3</v>
      </c>
      <c r="H5189" s="29">
        <v>0.12371</v>
      </c>
      <c r="I5189" s="29"/>
      <c r="J5189" s="29">
        <v>1.7223999999999999</v>
      </c>
      <c r="K5189" s="29">
        <v>2.9738000000000001E-2</v>
      </c>
      <c r="L5189" s="29">
        <v>0.2646</v>
      </c>
      <c r="M5189" s="29">
        <v>9.5729999999999996E-2</v>
      </c>
      <c r="N5189" s="29">
        <v>1.5180000000000001E-2</v>
      </c>
      <c r="O5189" s="29">
        <v>0.98</v>
      </c>
      <c r="P5189" s="29">
        <v>1.67126</v>
      </c>
      <c r="Q5189" s="29">
        <v>1.8371999999999999E-2</v>
      </c>
      <c r="R5189" s="29">
        <v>2.1847999999999999E-2</v>
      </c>
      <c r="S5189" s="29">
        <v>2.4244999999999999E-2</v>
      </c>
      <c r="T5189" s="29">
        <v>0.85170000000000001</v>
      </c>
      <c r="U5189" s="29">
        <v>9.9206000000000003E-2</v>
      </c>
      <c r="V5189" s="29">
        <v>0.44479999999999997</v>
      </c>
    </row>
    <row r="5190" spans="1:22" ht="14.25" customHeight="1" x14ac:dyDescent="0.3">
      <c r="A5190" s="57">
        <v>38677</v>
      </c>
      <c r="B5190" s="29">
        <v>15903</v>
      </c>
      <c r="C5190" s="29">
        <v>15861</v>
      </c>
      <c r="D5190" s="29">
        <v>92.03</v>
      </c>
      <c r="E5190" s="29">
        <v>119.04</v>
      </c>
      <c r="F5190" s="29">
        <v>1.1725000000000001</v>
      </c>
      <c r="G5190" s="29">
        <v>8.4010000000000005E-3</v>
      </c>
      <c r="H5190" s="29">
        <v>0.12368999999999999</v>
      </c>
      <c r="I5190" s="29"/>
      <c r="J5190" s="29">
        <v>1.7155</v>
      </c>
      <c r="K5190" s="29">
        <v>2.9745000000000001E-2</v>
      </c>
      <c r="L5190" s="29">
        <v>0.2646</v>
      </c>
      <c r="M5190" s="29">
        <v>9.6210000000000004E-2</v>
      </c>
      <c r="N5190" s="29">
        <v>1.5180000000000001E-2</v>
      </c>
      <c r="O5190" s="29">
        <v>0.98099999999999998</v>
      </c>
      <c r="P5190" s="29">
        <v>1.6695899999999999</v>
      </c>
      <c r="Q5190" s="29">
        <v>1.8291999999999999E-2</v>
      </c>
      <c r="R5190" s="29">
        <v>2.1860000000000001E-2</v>
      </c>
      <c r="S5190" s="29">
        <v>2.4257000000000001E-2</v>
      </c>
      <c r="T5190" s="29">
        <v>0.84570000000000001</v>
      </c>
      <c r="U5190" s="29">
        <v>9.9601999999999996E-2</v>
      </c>
      <c r="V5190" s="29">
        <v>0.45069999999999999</v>
      </c>
    </row>
    <row r="5191" spans="1:22" ht="14.25" customHeight="1" x14ac:dyDescent="0.3">
      <c r="A5191" s="57">
        <v>38674</v>
      </c>
      <c r="B5191" s="29">
        <v>15908</v>
      </c>
      <c r="C5191" s="29">
        <v>15866</v>
      </c>
      <c r="D5191" s="29">
        <v>91.93</v>
      </c>
      <c r="E5191" s="29">
        <v>119.11</v>
      </c>
      <c r="F5191" s="29">
        <v>1.1775</v>
      </c>
      <c r="G5191" s="29">
        <v>8.3960000000000007E-3</v>
      </c>
      <c r="H5191" s="29">
        <v>0.12368999999999999</v>
      </c>
      <c r="I5191" s="29"/>
      <c r="J5191" s="29">
        <v>1.7179</v>
      </c>
      <c r="K5191" s="29">
        <v>2.9735000000000001E-2</v>
      </c>
      <c r="L5191" s="29">
        <v>0.2646</v>
      </c>
      <c r="M5191" s="29">
        <v>9.6430000000000002E-2</v>
      </c>
      <c r="N5191" s="29">
        <v>1.515E-2</v>
      </c>
      <c r="O5191" s="29">
        <v>0.98099999999999998</v>
      </c>
      <c r="P5191" s="29">
        <v>1.6730799999999999</v>
      </c>
      <c r="Q5191" s="29">
        <v>1.8342000000000001E-2</v>
      </c>
      <c r="R5191" s="29">
        <v>2.1846999999999998E-2</v>
      </c>
      <c r="S5191" s="29">
        <v>2.4263E-2</v>
      </c>
      <c r="T5191" s="29">
        <v>0.84109999999999996</v>
      </c>
      <c r="U5191" s="29">
        <v>9.9206000000000003E-2</v>
      </c>
      <c r="V5191" s="29">
        <v>0.44900000000000001</v>
      </c>
    </row>
    <row r="5192" spans="1:22" ht="14.25" customHeight="1" x14ac:dyDescent="0.3">
      <c r="A5192" s="57">
        <v>38673</v>
      </c>
      <c r="B5192" s="29">
        <v>15908</v>
      </c>
      <c r="C5192" s="29">
        <v>15870</v>
      </c>
      <c r="D5192" s="29">
        <v>91.88</v>
      </c>
      <c r="E5192" s="29">
        <v>118.83</v>
      </c>
      <c r="F5192" s="29">
        <v>1.175</v>
      </c>
      <c r="G5192" s="29">
        <v>8.4169999999999991E-3</v>
      </c>
      <c r="H5192" s="29">
        <v>0.1237</v>
      </c>
      <c r="I5192" s="29"/>
      <c r="J5192" s="29">
        <v>1.7193000000000001</v>
      </c>
      <c r="K5192" s="29">
        <v>2.9724E-2</v>
      </c>
      <c r="L5192" s="29">
        <v>0.26450000000000001</v>
      </c>
      <c r="M5192" s="29">
        <v>9.6570000000000003E-2</v>
      </c>
      <c r="N5192" s="29">
        <v>1.52E-2</v>
      </c>
      <c r="O5192" s="29">
        <v>0.98099999999999998</v>
      </c>
      <c r="P5192" s="29">
        <v>1.67001</v>
      </c>
      <c r="Q5192" s="29">
        <v>1.8371999999999999E-2</v>
      </c>
      <c r="R5192" s="29">
        <v>2.1860000000000001E-2</v>
      </c>
      <c r="S5192" s="29">
        <v>2.4275000000000001E-2</v>
      </c>
      <c r="T5192" s="29">
        <v>0.84209999999999996</v>
      </c>
      <c r="U5192" s="29">
        <v>9.9502999999999994E-2</v>
      </c>
      <c r="V5192" s="29">
        <v>0.45569999999999999</v>
      </c>
    </row>
    <row r="5193" spans="1:22" ht="14.25" customHeight="1" x14ac:dyDescent="0.3">
      <c r="A5193" s="57">
        <v>38672</v>
      </c>
      <c r="B5193" s="29">
        <v>15915</v>
      </c>
      <c r="C5193" s="29">
        <v>15875</v>
      </c>
      <c r="D5193" s="29">
        <v>92.33</v>
      </c>
      <c r="E5193" s="29">
        <v>119.19</v>
      </c>
      <c r="F5193" s="29">
        <v>1.167</v>
      </c>
      <c r="G5193" s="29">
        <v>8.3899999999999999E-3</v>
      </c>
      <c r="H5193" s="29">
        <v>0.12368999999999999</v>
      </c>
      <c r="I5193" s="29"/>
      <c r="J5193" s="29">
        <v>1.7165999999999999</v>
      </c>
      <c r="K5193" s="29">
        <v>2.9742000000000001E-2</v>
      </c>
      <c r="L5193" s="29">
        <v>0.2646</v>
      </c>
      <c r="M5193" s="29">
        <v>9.64E-2</v>
      </c>
      <c r="N5193" s="29">
        <v>1.52E-2</v>
      </c>
      <c r="O5193" s="29">
        <v>0.98099999999999998</v>
      </c>
      <c r="P5193" s="29">
        <v>1.6730799999999999</v>
      </c>
      <c r="Q5193" s="29">
        <v>1.8318000000000001E-2</v>
      </c>
      <c r="R5193" s="29">
        <v>2.1860999999999998E-2</v>
      </c>
      <c r="S5193" s="29">
        <v>2.4281E-2</v>
      </c>
      <c r="T5193" s="29">
        <v>0.83760000000000001</v>
      </c>
      <c r="U5193" s="29">
        <v>0.10005</v>
      </c>
      <c r="V5193" s="29">
        <v>0.45450000000000002</v>
      </c>
    </row>
    <row r="5194" spans="1:22" ht="14.25" customHeight="1" x14ac:dyDescent="0.3">
      <c r="A5194" s="57">
        <v>38671</v>
      </c>
      <c r="B5194" s="29">
        <v>15908</v>
      </c>
      <c r="C5194" s="29">
        <v>15869</v>
      </c>
      <c r="D5194" s="29">
        <v>92.09</v>
      </c>
      <c r="E5194" s="29">
        <v>118.91</v>
      </c>
      <c r="F5194" s="29">
        <v>1.1718999999999999</v>
      </c>
      <c r="G5194" s="29">
        <v>8.4089999999999998E-3</v>
      </c>
      <c r="H5194" s="29">
        <v>0.1237</v>
      </c>
      <c r="I5194" s="29"/>
      <c r="J5194" s="29">
        <v>1.7354000000000001</v>
      </c>
      <c r="K5194" s="29">
        <v>2.9850999999999999E-2</v>
      </c>
      <c r="L5194" s="29">
        <v>0.26450000000000001</v>
      </c>
      <c r="M5194" s="29">
        <v>9.6659999999999996E-2</v>
      </c>
      <c r="N5194" s="29">
        <v>1.5219999999999999E-2</v>
      </c>
      <c r="O5194" s="29">
        <v>0.98099999999999998</v>
      </c>
      <c r="P5194" s="29">
        <v>1.6708400000000001</v>
      </c>
      <c r="Q5194" s="29">
        <v>1.8294999999999999E-2</v>
      </c>
      <c r="R5194" s="29">
        <v>2.1860000000000001E-2</v>
      </c>
      <c r="S5194" s="29">
        <v>2.4295000000000001E-2</v>
      </c>
      <c r="T5194" s="29">
        <v>0.83840000000000003</v>
      </c>
      <c r="U5194" s="29">
        <v>0.1</v>
      </c>
      <c r="V5194" s="29">
        <v>0.4526</v>
      </c>
    </row>
    <row r="5195" spans="1:22" ht="14.25" customHeight="1" x14ac:dyDescent="0.3">
      <c r="A5195" s="57">
        <v>38670</v>
      </c>
      <c r="B5195" s="29">
        <v>15908</v>
      </c>
      <c r="C5195" s="29">
        <v>15864</v>
      </c>
      <c r="D5195" s="29">
        <v>92.13</v>
      </c>
      <c r="E5195" s="29">
        <v>118.79</v>
      </c>
      <c r="F5195" s="29">
        <v>1.1689000000000001</v>
      </c>
      <c r="G5195" s="29">
        <v>8.4159999999999999E-3</v>
      </c>
      <c r="H5195" s="29">
        <v>0.12368</v>
      </c>
      <c r="I5195" s="29"/>
      <c r="J5195" s="29">
        <v>1.7369000000000001</v>
      </c>
      <c r="K5195" s="29">
        <v>2.9946E-2</v>
      </c>
      <c r="L5195" s="29">
        <v>0.2646</v>
      </c>
      <c r="M5195" s="29">
        <v>9.6369999999999997E-2</v>
      </c>
      <c r="N5195" s="29">
        <v>1.519E-2</v>
      </c>
      <c r="O5195" s="29">
        <v>0.98099999999999998</v>
      </c>
      <c r="P5195" s="29">
        <v>1.6711199999999999</v>
      </c>
      <c r="Q5195" s="29">
        <v>1.8327E-2</v>
      </c>
      <c r="R5195" s="29">
        <v>2.1866E-2</v>
      </c>
      <c r="S5195" s="29">
        <v>2.4271999999999998E-2</v>
      </c>
      <c r="T5195" s="29">
        <v>0.83819999999999995</v>
      </c>
      <c r="U5195" s="29">
        <v>9.98E-2</v>
      </c>
      <c r="V5195" s="29">
        <v>0.45269999999999999</v>
      </c>
    </row>
    <row r="5196" spans="1:22" ht="14.25" customHeight="1" x14ac:dyDescent="0.3">
      <c r="A5196" s="57">
        <v>38667</v>
      </c>
      <c r="B5196" s="29">
        <v>15893</v>
      </c>
      <c r="C5196" s="29">
        <v>15859</v>
      </c>
      <c r="D5196" s="29">
        <v>91.98</v>
      </c>
      <c r="E5196" s="29">
        <v>118.02</v>
      </c>
      <c r="F5196" s="29">
        <v>1.1734</v>
      </c>
      <c r="G5196" s="29">
        <v>8.4720000000000004E-3</v>
      </c>
      <c r="H5196" s="29">
        <v>0.12368999999999999</v>
      </c>
      <c r="I5196" s="29"/>
      <c r="J5196" s="29">
        <v>1.7423999999999999</v>
      </c>
      <c r="K5196" s="29">
        <v>2.9871999999999999E-2</v>
      </c>
      <c r="L5196" s="29">
        <v>0.2646</v>
      </c>
      <c r="M5196" s="29">
        <v>9.5949999999999994E-2</v>
      </c>
      <c r="N5196" s="29">
        <v>1.519E-2</v>
      </c>
      <c r="O5196" s="29">
        <v>0.98199999999999998</v>
      </c>
      <c r="P5196" s="29">
        <v>1.67336</v>
      </c>
      <c r="Q5196" s="29">
        <v>1.8370999999999998E-2</v>
      </c>
      <c r="R5196" s="29">
        <v>2.1881999999999999E-2</v>
      </c>
      <c r="S5196" s="29">
        <v>2.4343E-2</v>
      </c>
      <c r="T5196" s="29">
        <v>0.84060000000000001</v>
      </c>
      <c r="U5196" s="29">
        <v>0.100061</v>
      </c>
      <c r="V5196" s="29">
        <v>0.46260000000000001</v>
      </c>
    </row>
    <row r="5197" spans="1:22" ht="14.25" customHeight="1" x14ac:dyDescent="0.3">
      <c r="A5197" s="57">
        <v>38666</v>
      </c>
      <c r="B5197" s="29">
        <v>15900</v>
      </c>
      <c r="C5197" s="29">
        <v>15863</v>
      </c>
      <c r="D5197" s="29">
        <v>92.08</v>
      </c>
      <c r="E5197" s="29">
        <v>118.21</v>
      </c>
      <c r="F5197" s="29">
        <v>1.1687000000000001</v>
      </c>
      <c r="G5197" s="29">
        <v>8.4600000000000005E-3</v>
      </c>
      <c r="H5197" s="29">
        <v>0.12368</v>
      </c>
      <c r="I5197" s="29"/>
      <c r="J5197" s="29">
        <v>1.7412000000000001</v>
      </c>
      <c r="K5197" s="29">
        <v>2.9753999999999999E-2</v>
      </c>
      <c r="L5197" s="29">
        <v>0.26469999999999999</v>
      </c>
      <c r="M5197" s="29">
        <v>9.5680000000000001E-2</v>
      </c>
      <c r="N5197" s="29">
        <v>1.516E-2</v>
      </c>
      <c r="O5197" s="29">
        <v>0.98099999999999998</v>
      </c>
      <c r="P5197" s="29">
        <v>1.6732199999999999</v>
      </c>
      <c r="Q5197" s="29">
        <v>1.8280000000000001E-2</v>
      </c>
      <c r="R5197" s="29">
        <v>2.1852E-2</v>
      </c>
      <c r="S5197" s="29">
        <v>2.4281E-2</v>
      </c>
      <c r="T5197" s="29">
        <v>0.83960000000000001</v>
      </c>
      <c r="U5197" s="29">
        <v>0.100242</v>
      </c>
      <c r="V5197" s="29">
        <v>0.4622</v>
      </c>
    </row>
    <row r="5198" spans="1:22" ht="14.25" customHeight="1" x14ac:dyDescent="0.3">
      <c r="A5198" s="57">
        <v>38665</v>
      </c>
      <c r="B5198" s="29">
        <v>15901</v>
      </c>
      <c r="C5198" s="29">
        <v>15858</v>
      </c>
      <c r="D5198" s="29">
        <v>91.5</v>
      </c>
      <c r="E5198" s="29">
        <v>117.52</v>
      </c>
      <c r="F5198" s="29">
        <v>1.1765000000000001</v>
      </c>
      <c r="G5198" s="29">
        <v>8.5089999999999992E-3</v>
      </c>
      <c r="H5198" s="29">
        <v>0.12366000000000001</v>
      </c>
      <c r="I5198" s="29"/>
      <c r="J5198" s="29">
        <v>1.7434000000000001</v>
      </c>
      <c r="K5198" s="29">
        <v>2.9714000000000001E-2</v>
      </c>
      <c r="L5198" s="29">
        <v>0.26529999999999998</v>
      </c>
      <c r="M5198" s="29">
        <v>9.5570000000000002E-2</v>
      </c>
      <c r="N5198" s="29">
        <v>1.516E-2</v>
      </c>
      <c r="O5198" s="29">
        <v>0.98099999999999998</v>
      </c>
      <c r="P5198" s="29">
        <v>1.67252</v>
      </c>
      <c r="Q5198" s="29">
        <v>1.8248E-2</v>
      </c>
      <c r="R5198" s="29">
        <v>2.1805999999999999E-2</v>
      </c>
      <c r="S5198" s="29">
        <v>2.4254000000000001E-2</v>
      </c>
      <c r="T5198" s="29">
        <v>0.84250000000000003</v>
      </c>
      <c r="U5198" s="29">
        <v>0.10065499999999999</v>
      </c>
      <c r="V5198" s="29">
        <v>0.45929999999999999</v>
      </c>
    </row>
    <row r="5199" spans="1:22" ht="14.25" customHeight="1" x14ac:dyDescent="0.3">
      <c r="A5199" s="57">
        <v>38664</v>
      </c>
      <c r="B5199" s="29">
        <v>15898</v>
      </c>
      <c r="C5199" s="29">
        <v>15855</v>
      </c>
      <c r="D5199" s="29">
        <v>91.37</v>
      </c>
      <c r="E5199" s="29">
        <v>117.3</v>
      </c>
      <c r="F5199" s="29">
        <v>1.1781999999999999</v>
      </c>
      <c r="G5199" s="29">
        <v>8.5269999999999999E-3</v>
      </c>
      <c r="H5199" s="29">
        <v>0.12365</v>
      </c>
      <c r="I5199" s="29"/>
      <c r="J5199" s="29">
        <v>1.7444</v>
      </c>
      <c r="K5199" s="29">
        <v>2.9662000000000001E-2</v>
      </c>
      <c r="L5199" s="29">
        <v>0.26469999999999999</v>
      </c>
      <c r="M5199" s="29">
        <v>9.5369999999999996E-2</v>
      </c>
      <c r="N5199" s="29">
        <v>1.516E-2</v>
      </c>
      <c r="O5199" s="29">
        <v>0.98099999999999998</v>
      </c>
      <c r="P5199" s="29">
        <v>1.6732199999999999</v>
      </c>
      <c r="Q5199" s="29">
        <v>1.8297999999999998E-2</v>
      </c>
      <c r="R5199" s="29">
        <v>2.1843999999999999E-2</v>
      </c>
      <c r="S5199" s="29">
        <v>2.4315E-2</v>
      </c>
      <c r="T5199" s="29">
        <v>0.84419999999999995</v>
      </c>
      <c r="U5199" s="29">
        <v>9.8960999999999993E-2</v>
      </c>
      <c r="V5199" s="29">
        <v>0.45590000000000003</v>
      </c>
    </row>
    <row r="5200" spans="1:22" ht="14.25" customHeight="1" x14ac:dyDescent="0.3">
      <c r="A5200" s="57">
        <v>38663</v>
      </c>
      <c r="B5200" s="29">
        <v>15893</v>
      </c>
      <c r="C5200" s="29">
        <v>15851</v>
      </c>
      <c r="D5200" s="29">
        <v>91.29</v>
      </c>
      <c r="E5200" s="29">
        <v>117.68</v>
      </c>
      <c r="F5200" s="29">
        <v>1.1805000000000001</v>
      </c>
      <c r="G5200" s="29">
        <v>8.4980000000000003E-3</v>
      </c>
      <c r="H5200" s="29">
        <v>0.12364</v>
      </c>
      <c r="I5200" s="29"/>
      <c r="J5200" s="29">
        <v>1.7441</v>
      </c>
      <c r="K5200" s="29">
        <v>2.9683000000000001E-2</v>
      </c>
      <c r="L5200" s="29">
        <v>0.26469999999999999</v>
      </c>
      <c r="M5200" s="29">
        <v>9.5329999999999998E-2</v>
      </c>
      <c r="N5200" s="29">
        <v>1.519E-2</v>
      </c>
      <c r="O5200" s="29">
        <v>0.98099999999999998</v>
      </c>
      <c r="P5200" s="29">
        <v>1.67561</v>
      </c>
      <c r="Q5200" s="29">
        <v>1.8284999999999999E-2</v>
      </c>
      <c r="R5200" s="29">
        <v>2.1788999999999999E-2</v>
      </c>
      <c r="S5200" s="29">
        <v>2.4381E-2</v>
      </c>
      <c r="T5200" s="29">
        <v>0.8427</v>
      </c>
      <c r="U5200" s="29">
        <v>9.9295999999999995E-2</v>
      </c>
      <c r="V5200" s="29">
        <v>0.45319999999999999</v>
      </c>
    </row>
    <row r="5201" spans="1:22" ht="14.25" customHeight="1" x14ac:dyDescent="0.3">
      <c r="A5201" s="57">
        <v>38660</v>
      </c>
      <c r="B5201" s="29">
        <v>15896</v>
      </c>
      <c r="C5201" s="29">
        <v>15854</v>
      </c>
      <c r="D5201" s="29">
        <v>91.26</v>
      </c>
      <c r="E5201" s="29">
        <v>118.34</v>
      </c>
      <c r="F5201" s="29">
        <v>1.1813</v>
      </c>
      <c r="G5201" s="29">
        <v>8.4499999999999992E-3</v>
      </c>
      <c r="H5201" s="29">
        <v>0.12367</v>
      </c>
      <c r="I5201" s="29"/>
      <c r="J5201" s="29">
        <v>1.7497</v>
      </c>
      <c r="K5201" s="29">
        <v>2.9704999999999999E-2</v>
      </c>
      <c r="L5201" s="29">
        <v>0.26529999999999998</v>
      </c>
      <c r="M5201" s="29">
        <v>9.529E-2</v>
      </c>
      <c r="N5201" s="29">
        <v>1.519E-2</v>
      </c>
      <c r="O5201" s="29">
        <v>0.98099999999999998</v>
      </c>
      <c r="P5201" s="29">
        <v>1.6750400000000001</v>
      </c>
      <c r="Q5201" s="29">
        <v>1.8152000000000001E-2</v>
      </c>
      <c r="R5201" s="29">
        <v>2.1992999999999999E-2</v>
      </c>
      <c r="S5201" s="29">
        <v>2.4365999999999999E-2</v>
      </c>
      <c r="T5201" s="29">
        <v>0.8448</v>
      </c>
      <c r="U5201" s="29">
        <v>9.9454000000000001E-2</v>
      </c>
      <c r="V5201" s="29">
        <v>0.45229999999999998</v>
      </c>
    </row>
    <row r="5202" spans="1:22" ht="14.25" customHeight="1" x14ac:dyDescent="0.3">
      <c r="A5202" s="57">
        <v>38659</v>
      </c>
      <c r="B5202" s="29">
        <v>15898</v>
      </c>
      <c r="C5202" s="29">
        <v>15862</v>
      </c>
      <c r="D5202" s="29">
        <v>90.44</v>
      </c>
      <c r="E5202" s="29">
        <v>117.23</v>
      </c>
      <c r="F5202" s="29">
        <v>1.1944999999999999</v>
      </c>
      <c r="G5202" s="29">
        <v>8.5319999999999997E-3</v>
      </c>
      <c r="H5202" s="29">
        <v>0.12368</v>
      </c>
      <c r="I5202" s="29"/>
      <c r="J5202" s="29">
        <v>1.7707999999999999</v>
      </c>
      <c r="K5202" s="29">
        <v>2.9738000000000001E-2</v>
      </c>
      <c r="L5202" s="29">
        <v>0.26469999999999999</v>
      </c>
      <c r="M5202" s="29">
        <v>9.5829999999999999E-2</v>
      </c>
      <c r="N5202" s="29">
        <v>1.519E-2</v>
      </c>
      <c r="O5202" s="29">
        <v>0.98199999999999998</v>
      </c>
      <c r="P5202" s="29">
        <v>1.6751799999999999</v>
      </c>
      <c r="Q5202" s="29">
        <v>1.8308000000000001E-2</v>
      </c>
      <c r="R5202" s="29">
        <v>2.2057E-2</v>
      </c>
      <c r="S5202" s="29">
        <v>2.4489E-2</v>
      </c>
      <c r="T5202" s="29">
        <v>0.84640000000000004</v>
      </c>
      <c r="U5202" s="29">
        <v>9.9484000000000003E-2</v>
      </c>
      <c r="V5202" s="29">
        <v>0.45</v>
      </c>
    </row>
    <row r="5203" spans="1:22" ht="14.25" customHeight="1" x14ac:dyDescent="0.3">
      <c r="A5203" s="57">
        <v>38658</v>
      </c>
      <c r="B5203" s="29">
        <v>15892</v>
      </c>
      <c r="C5203" s="29">
        <v>15858</v>
      </c>
      <c r="D5203" s="29">
        <v>89.72</v>
      </c>
      <c r="E5203" s="29">
        <v>116.88</v>
      </c>
      <c r="F5203" s="29">
        <v>1.2073</v>
      </c>
      <c r="G5203" s="29">
        <v>8.5550000000000001E-3</v>
      </c>
      <c r="H5203" s="29">
        <v>0.12367</v>
      </c>
      <c r="I5203" s="29"/>
      <c r="J5203" s="29">
        <v>1.7766999999999999</v>
      </c>
      <c r="K5203" s="29">
        <v>2.9773000000000001E-2</v>
      </c>
      <c r="L5203" s="29">
        <v>0.26469999999999999</v>
      </c>
      <c r="M5203" s="29">
        <v>9.6199999999999994E-2</v>
      </c>
      <c r="N5203" s="29">
        <v>1.519E-2</v>
      </c>
      <c r="O5203" s="29">
        <v>0.98199999999999998</v>
      </c>
      <c r="P5203" s="29">
        <v>1.67483</v>
      </c>
      <c r="Q5203" s="29">
        <v>1.8272E-2</v>
      </c>
      <c r="R5203" s="29">
        <v>2.2082000000000001E-2</v>
      </c>
      <c r="S5203" s="29">
        <v>2.4497999999999999E-2</v>
      </c>
      <c r="T5203" s="29">
        <v>0.84770000000000001</v>
      </c>
      <c r="U5203" s="29">
        <v>9.9394999999999997E-2</v>
      </c>
      <c r="V5203" s="29">
        <v>0.44669999999999999</v>
      </c>
    </row>
    <row r="5204" spans="1:22" ht="14.25" customHeight="1" x14ac:dyDescent="0.3">
      <c r="A5204" s="57">
        <v>38657</v>
      </c>
      <c r="B5204" s="29">
        <v>15908</v>
      </c>
      <c r="C5204" s="29">
        <v>15865</v>
      </c>
      <c r="D5204" s="29">
        <v>90.08</v>
      </c>
      <c r="E5204" s="29">
        <v>116.74</v>
      </c>
      <c r="F5204" s="29">
        <v>1.2019</v>
      </c>
      <c r="G5204" s="29">
        <v>8.567E-3</v>
      </c>
      <c r="H5204" s="29">
        <v>0.12367</v>
      </c>
      <c r="I5204" s="29"/>
      <c r="J5204" s="29">
        <v>1.7652000000000001</v>
      </c>
      <c r="K5204" s="29">
        <v>2.9780999999999998E-2</v>
      </c>
      <c r="L5204" s="29">
        <v>0.26490000000000002</v>
      </c>
      <c r="M5204" s="29">
        <v>9.5939999999999998E-2</v>
      </c>
      <c r="N5204" s="29">
        <v>1.516E-2</v>
      </c>
      <c r="O5204" s="29">
        <v>0.98099999999999998</v>
      </c>
      <c r="P5204" s="29">
        <v>1.67462</v>
      </c>
      <c r="Q5204" s="29">
        <v>1.8155000000000001E-2</v>
      </c>
      <c r="R5204" s="29">
        <v>2.2171E-2</v>
      </c>
      <c r="S5204" s="29">
        <v>2.4486000000000001E-2</v>
      </c>
      <c r="T5204" s="29">
        <v>0.8508</v>
      </c>
      <c r="U5204" s="29">
        <v>9.8960999999999993E-2</v>
      </c>
      <c r="V5204" s="29">
        <v>0.44579999999999997</v>
      </c>
    </row>
    <row r="5205" spans="1:22" ht="14.25" customHeight="1" x14ac:dyDescent="0.3">
      <c r="A5205" s="57">
        <v>38656</v>
      </c>
      <c r="B5205" s="29">
        <v>15893</v>
      </c>
      <c r="C5205" s="29">
        <v>15861</v>
      </c>
      <c r="D5205" s="29">
        <v>90.07</v>
      </c>
      <c r="E5205" s="29">
        <v>116.4</v>
      </c>
      <c r="F5205" s="29">
        <v>1.1992</v>
      </c>
      <c r="G5205" s="29">
        <v>8.5909999999999997E-3</v>
      </c>
      <c r="H5205" s="29">
        <v>0.12368999999999999</v>
      </c>
      <c r="I5205" s="29"/>
      <c r="J5205" s="29">
        <v>1.77</v>
      </c>
      <c r="K5205" s="29">
        <v>2.9798000000000002E-2</v>
      </c>
      <c r="L5205" s="29">
        <v>0.26490000000000002</v>
      </c>
      <c r="M5205" s="29">
        <v>9.6110000000000001E-2</v>
      </c>
      <c r="N5205" s="29">
        <v>1.516E-2</v>
      </c>
      <c r="O5205" s="29">
        <v>0.98099999999999998</v>
      </c>
      <c r="P5205" s="29">
        <v>1.67448</v>
      </c>
      <c r="Q5205" s="29">
        <v>1.8217000000000001E-2</v>
      </c>
      <c r="R5205" s="29">
        <v>2.2144E-2</v>
      </c>
      <c r="S5205" s="29">
        <v>2.4518999999999999E-2</v>
      </c>
      <c r="T5205" s="29">
        <v>0.8458</v>
      </c>
      <c r="U5205" s="29">
        <v>9.8835000000000006E-2</v>
      </c>
      <c r="V5205" s="29">
        <v>0.44359999999999999</v>
      </c>
    </row>
    <row r="5206" spans="1:22" ht="14.25" customHeight="1" x14ac:dyDescent="0.3">
      <c r="A5206" s="57">
        <v>38653</v>
      </c>
      <c r="B5206" s="29">
        <v>15908</v>
      </c>
      <c r="C5206" s="29">
        <v>15864</v>
      </c>
      <c r="D5206" s="29">
        <v>89.59</v>
      </c>
      <c r="E5206" s="29">
        <v>115.67</v>
      </c>
      <c r="F5206" s="29">
        <v>1.2069000000000001</v>
      </c>
      <c r="G5206" s="29">
        <v>8.6429999999999996E-3</v>
      </c>
      <c r="H5206" s="29">
        <v>0.12367</v>
      </c>
      <c r="I5206" s="29"/>
      <c r="J5206" s="29">
        <v>1.7739</v>
      </c>
      <c r="K5206" s="29">
        <v>2.9753999999999999E-2</v>
      </c>
      <c r="L5206" s="29">
        <v>0.26490000000000002</v>
      </c>
      <c r="M5206" s="29">
        <v>9.5960000000000004E-2</v>
      </c>
      <c r="N5206" s="29">
        <v>1.516E-2</v>
      </c>
      <c r="O5206" s="29">
        <v>0.98099999999999998</v>
      </c>
      <c r="P5206" s="29">
        <v>1.6729499999999999</v>
      </c>
      <c r="Q5206" s="29">
        <v>1.8185E-2</v>
      </c>
      <c r="R5206" s="29">
        <v>2.2175E-2</v>
      </c>
      <c r="S5206" s="29">
        <v>2.4516E-2</v>
      </c>
      <c r="T5206" s="29">
        <v>0.84940000000000004</v>
      </c>
      <c r="U5206" s="29">
        <v>9.9791000000000005E-2</v>
      </c>
      <c r="V5206" s="29">
        <v>0.44169999999999998</v>
      </c>
    </row>
    <row r="5207" spans="1:22" ht="14.25" customHeight="1" x14ac:dyDescent="0.3">
      <c r="A5207" s="57">
        <v>38652</v>
      </c>
      <c r="B5207" s="29">
        <v>15915</v>
      </c>
      <c r="C5207" s="29">
        <v>15872</v>
      </c>
      <c r="D5207" s="29">
        <v>89.1</v>
      </c>
      <c r="E5207" s="29">
        <v>115.44</v>
      </c>
      <c r="F5207" s="29">
        <v>1.2141</v>
      </c>
      <c r="G5207" s="29">
        <v>8.6619999999999996E-3</v>
      </c>
      <c r="H5207" s="29">
        <v>0.12361</v>
      </c>
      <c r="I5207" s="29"/>
      <c r="J5207" s="29">
        <v>1.7834000000000001</v>
      </c>
      <c r="K5207" s="29">
        <v>2.9706E-2</v>
      </c>
      <c r="L5207" s="29">
        <v>0.26490000000000002</v>
      </c>
      <c r="M5207" s="29">
        <v>9.5850000000000005E-2</v>
      </c>
      <c r="N5207" s="29">
        <v>1.516E-2</v>
      </c>
      <c r="O5207" s="29">
        <v>0.98199999999999998</v>
      </c>
      <c r="P5207" s="29">
        <v>1.6750400000000001</v>
      </c>
      <c r="Q5207" s="29">
        <v>1.8155000000000001E-2</v>
      </c>
      <c r="R5207" s="29">
        <v>2.2185E-2</v>
      </c>
      <c r="S5207" s="29">
        <v>2.4531000000000001E-2</v>
      </c>
      <c r="T5207" s="29">
        <v>0.85270000000000001</v>
      </c>
      <c r="U5207" s="29">
        <v>9.9949999999999997E-2</v>
      </c>
      <c r="V5207" s="29">
        <v>0.43640000000000001</v>
      </c>
    </row>
    <row r="5208" spans="1:22" ht="14.25" customHeight="1" x14ac:dyDescent="0.3">
      <c r="A5208" s="57">
        <v>38651</v>
      </c>
      <c r="B5208" s="29">
        <v>15918</v>
      </c>
      <c r="C5208" s="29">
        <v>15879</v>
      </c>
      <c r="D5208" s="29">
        <v>89.49</v>
      </c>
      <c r="E5208" s="29">
        <v>115.86</v>
      </c>
      <c r="F5208" s="29">
        <v>1.2069000000000001</v>
      </c>
      <c r="G5208" s="29">
        <v>8.6300000000000005E-3</v>
      </c>
      <c r="H5208" s="29">
        <v>0.12365</v>
      </c>
      <c r="I5208" s="29"/>
      <c r="J5208" s="29">
        <v>1.7746999999999999</v>
      </c>
      <c r="K5208" s="29">
        <v>2.9701999999999999E-2</v>
      </c>
      <c r="L5208" s="29">
        <v>0.26490000000000002</v>
      </c>
      <c r="M5208" s="29">
        <v>9.5899999999999999E-2</v>
      </c>
      <c r="N5208" s="29">
        <v>1.519E-2</v>
      </c>
      <c r="O5208" s="29">
        <v>0.98199999999999998</v>
      </c>
      <c r="P5208" s="29">
        <v>1.67239</v>
      </c>
      <c r="Q5208" s="29">
        <v>1.8179000000000001E-2</v>
      </c>
      <c r="R5208" s="29">
        <v>2.2187999999999999E-2</v>
      </c>
      <c r="S5208" s="29">
        <v>2.4452999999999999E-2</v>
      </c>
      <c r="T5208" s="29">
        <v>0.85470000000000002</v>
      </c>
      <c r="U5208" s="29">
        <v>0.100076</v>
      </c>
      <c r="V5208" s="29">
        <v>0.4375</v>
      </c>
    </row>
    <row r="5209" spans="1:22" ht="14.25" customHeight="1" x14ac:dyDescent="0.3">
      <c r="A5209" s="57">
        <v>38650</v>
      </c>
      <c r="B5209" s="29">
        <v>15913</v>
      </c>
      <c r="C5209" s="29">
        <v>15874</v>
      </c>
      <c r="D5209" s="29">
        <v>89.24</v>
      </c>
      <c r="E5209" s="29">
        <v>115.04</v>
      </c>
      <c r="F5209" s="29">
        <v>1.2105999999999999</v>
      </c>
      <c r="G5209" s="29">
        <v>8.6940000000000003E-3</v>
      </c>
      <c r="H5209" s="29">
        <v>0.1236</v>
      </c>
      <c r="I5209" s="29"/>
      <c r="J5209" s="29">
        <v>1.7845</v>
      </c>
      <c r="K5209" s="29">
        <v>2.9635999999999999E-2</v>
      </c>
      <c r="L5209" s="29">
        <v>0.26490000000000002</v>
      </c>
      <c r="M5209" s="29">
        <v>9.4789999999999999E-2</v>
      </c>
      <c r="N5209" s="29">
        <v>1.521E-2</v>
      </c>
      <c r="O5209" s="29">
        <v>0.98199999999999998</v>
      </c>
      <c r="P5209" s="29">
        <v>1.6729499999999999</v>
      </c>
      <c r="Q5209" s="29">
        <v>1.8116E-2</v>
      </c>
      <c r="R5209" s="29">
        <v>2.2179999999999998E-2</v>
      </c>
      <c r="S5209" s="29">
        <v>2.4486000000000001E-2</v>
      </c>
      <c r="T5209" s="29">
        <v>0.85109999999999997</v>
      </c>
      <c r="U5209" s="29">
        <v>0.100176</v>
      </c>
      <c r="V5209" s="29">
        <v>0.44180000000000003</v>
      </c>
    </row>
    <row r="5210" spans="1:22" ht="14.25" customHeight="1" x14ac:dyDescent="0.3">
      <c r="A5210" s="57">
        <v>38649</v>
      </c>
      <c r="B5210" s="29">
        <v>15905</v>
      </c>
      <c r="C5210" s="29">
        <v>15867</v>
      </c>
      <c r="D5210" s="29">
        <v>90.11</v>
      </c>
      <c r="E5210" s="29">
        <v>115.45</v>
      </c>
      <c r="F5210" s="29">
        <v>1.1986000000000001</v>
      </c>
      <c r="G5210" s="29">
        <v>8.6630000000000006E-3</v>
      </c>
      <c r="H5210" s="29">
        <v>0.12359000000000001</v>
      </c>
      <c r="I5210" s="29"/>
      <c r="J5210" s="29">
        <v>1.7690999999999999</v>
      </c>
      <c r="K5210" s="29">
        <v>2.9602E-2</v>
      </c>
      <c r="L5210" s="29">
        <v>0.26490000000000002</v>
      </c>
      <c r="M5210" s="29">
        <v>9.4509999999999997E-2</v>
      </c>
      <c r="N5210" s="29">
        <v>1.519E-2</v>
      </c>
      <c r="O5210" s="29">
        <v>0.98299999999999998</v>
      </c>
      <c r="P5210" s="29">
        <v>1.6749000000000001</v>
      </c>
      <c r="Q5210" s="29">
        <v>1.8030999999999998E-2</v>
      </c>
      <c r="R5210" s="29">
        <v>2.2145000000000001E-2</v>
      </c>
      <c r="S5210" s="29">
        <v>2.4441000000000001E-2</v>
      </c>
      <c r="T5210" s="29">
        <v>0.84299999999999997</v>
      </c>
      <c r="U5210" s="29">
        <v>9.9423999999999998E-2</v>
      </c>
      <c r="V5210" s="29">
        <v>0.44230000000000003</v>
      </c>
    </row>
    <row r="5211" spans="1:22" ht="14.25" customHeight="1" x14ac:dyDescent="0.3">
      <c r="A5211" s="57">
        <v>38646</v>
      </c>
      <c r="B5211" s="29">
        <v>15908</v>
      </c>
      <c r="C5211" s="29">
        <v>15862</v>
      </c>
      <c r="D5211" s="29">
        <v>90.31</v>
      </c>
      <c r="E5211" s="29">
        <v>115.91</v>
      </c>
      <c r="F5211" s="29">
        <v>1.1954</v>
      </c>
      <c r="G5211" s="29">
        <v>8.6289999999999995E-3</v>
      </c>
      <c r="H5211" s="29">
        <v>0.1236</v>
      </c>
      <c r="I5211" s="29"/>
      <c r="J5211" s="29">
        <v>1.7685</v>
      </c>
      <c r="K5211" s="29">
        <v>2.9652000000000001E-2</v>
      </c>
      <c r="L5211" s="29">
        <v>0.2651</v>
      </c>
      <c r="M5211" s="29">
        <v>9.4479999999999995E-2</v>
      </c>
      <c r="N5211" s="29">
        <v>1.516E-2</v>
      </c>
      <c r="O5211" s="29">
        <v>0.98399999999999999</v>
      </c>
      <c r="P5211" s="29">
        <v>1.67448</v>
      </c>
      <c r="Q5211" s="29">
        <v>1.7985999999999999E-2</v>
      </c>
      <c r="R5211" s="29">
        <v>2.1965999999999999E-2</v>
      </c>
      <c r="S5211" s="29">
        <v>2.4417000000000001E-2</v>
      </c>
      <c r="T5211" s="29">
        <v>0.84189999999999998</v>
      </c>
      <c r="U5211" s="29">
        <v>9.9108000000000002E-2</v>
      </c>
      <c r="V5211" s="29">
        <v>0.44169999999999998</v>
      </c>
    </row>
    <row r="5212" spans="1:22" ht="14.25" customHeight="1" x14ac:dyDescent="0.3">
      <c r="A5212" s="57">
        <v>38645</v>
      </c>
      <c r="B5212" s="29">
        <v>15908</v>
      </c>
      <c r="C5212" s="29">
        <v>15866</v>
      </c>
      <c r="D5212" s="29">
        <v>89.78</v>
      </c>
      <c r="E5212" s="29">
        <v>115.31</v>
      </c>
      <c r="F5212" s="29">
        <v>1.2022999999999999</v>
      </c>
      <c r="G5212" s="29">
        <v>8.6719999999999992E-3</v>
      </c>
      <c r="H5212" s="29">
        <v>0.1236</v>
      </c>
      <c r="I5212" s="29"/>
      <c r="J5212" s="29">
        <v>1.7745</v>
      </c>
      <c r="K5212" s="29">
        <v>2.9687999999999999E-2</v>
      </c>
      <c r="L5212" s="29">
        <v>0.26490000000000002</v>
      </c>
      <c r="M5212" s="29">
        <v>9.4710000000000003E-2</v>
      </c>
      <c r="N5212" s="29">
        <v>1.519E-2</v>
      </c>
      <c r="O5212" s="29">
        <v>0.98499999999999999</v>
      </c>
      <c r="P5212" s="29">
        <v>1.6741999999999999</v>
      </c>
      <c r="Q5212" s="29">
        <v>1.7953E-2</v>
      </c>
      <c r="R5212" s="29">
        <v>2.2117000000000001E-2</v>
      </c>
      <c r="S5212" s="29">
        <v>2.4400000000000002E-2</v>
      </c>
      <c r="T5212" s="29">
        <v>0.84870000000000001</v>
      </c>
      <c r="U5212" s="29">
        <v>9.9206000000000003E-2</v>
      </c>
      <c r="V5212" s="29">
        <v>0.44280000000000003</v>
      </c>
    </row>
    <row r="5213" spans="1:22" ht="14.25" customHeight="1" x14ac:dyDescent="0.3">
      <c r="A5213" s="57">
        <v>38644</v>
      </c>
      <c r="B5213" s="29">
        <v>15913</v>
      </c>
      <c r="C5213" s="29">
        <v>15873</v>
      </c>
      <c r="D5213" s="29">
        <v>89.99</v>
      </c>
      <c r="E5213" s="29">
        <v>115.44</v>
      </c>
      <c r="F5213" s="29">
        <v>1.1992</v>
      </c>
      <c r="G5213" s="29">
        <v>8.6669999999999994E-3</v>
      </c>
      <c r="H5213" s="29">
        <v>0.12357</v>
      </c>
      <c r="I5213" s="29"/>
      <c r="J5213" s="29">
        <v>1.7654000000000001</v>
      </c>
      <c r="K5213" s="29">
        <v>2.9690000000000001E-2</v>
      </c>
      <c r="L5213" s="29">
        <v>0.26500000000000001</v>
      </c>
      <c r="M5213" s="29">
        <v>9.4810000000000005E-2</v>
      </c>
      <c r="N5213" s="29">
        <v>1.516E-2</v>
      </c>
      <c r="O5213" s="29">
        <v>0.98499999999999999</v>
      </c>
      <c r="P5213" s="29">
        <v>1.67441</v>
      </c>
      <c r="Q5213" s="29">
        <v>1.7920999999999999E-2</v>
      </c>
      <c r="R5213" s="29">
        <v>2.2126E-2</v>
      </c>
      <c r="S5213" s="29">
        <v>2.4417000000000001E-2</v>
      </c>
      <c r="T5213" s="29">
        <v>0.8508</v>
      </c>
      <c r="U5213" s="29">
        <v>9.8912E-2</v>
      </c>
      <c r="V5213" s="29">
        <v>0.44679999999999997</v>
      </c>
    </row>
    <row r="5214" spans="1:22" ht="14.25" customHeight="1" x14ac:dyDescent="0.3">
      <c r="A5214" s="57">
        <v>38643</v>
      </c>
      <c r="B5214" s="29">
        <v>15913</v>
      </c>
      <c r="C5214" s="29">
        <v>15868</v>
      </c>
      <c r="D5214" s="29">
        <v>90.29</v>
      </c>
      <c r="E5214" s="29">
        <v>115.71</v>
      </c>
      <c r="F5214" s="29">
        <v>1.1959</v>
      </c>
      <c r="G5214" s="29">
        <v>8.6429999999999996E-3</v>
      </c>
      <c r="H5214" s="29">
        <v>0.1236</v>
      </c>
      <c r="I5214" s="29"/>
      <c r="J5214" s="29">
        <v>1.7511000000000001</v>
      </c>
      <c r="K5214" s="29">
        <v>2.9776E-2</v>
      </c>
      <c r="L5214" s="29">
        <v>0.26529999999999998</v>
      </c>
      <c r="M5214" s="29">
        <v>9.5079999999999998E-2</v>
      </c>
      <c r="N5214" s="29">
        <v>1.519E-2</v>
      </c>
      <c r="O5214" s="29">
        <v>0.98399999999999999</v>
      </c>
      <c r="P5214" s="29">
        <v>1.6739200000000001</v>
      </c>
      <c r="Q5214" s="29">
        <v>1.7929E-2</v>
      </c>
      <c r="R5214" s="29">
        <v>2.2120999999999998E-2</v>
      </c>
      <c r="S5214" s="29">
        <v>2.4459000000000002E-2</v>
      </c>
      <c r="T5214" s="29">
        <v>0.84919999999999995</v>
      </c>
      <c r="U5214" s="29">
        <v>9.8863000000000006E-2</v>
      </c>
      <c r="V5214" s="29">
        <v>0.4446</v>
      </c>
    </row>
    <row r="5215" spans="1:22" ht="14.25" customHeight="1" x14ac:dyDescent="0.3">
      <c r="A5215" s="57">
        <v>38642</v>
      </c>
      <c r="B5215" s="29">
        <v>15913</v>
      </c>
      <c r="C5215" s="29">
        <v>15870</v>
      </c>
      <c r="D5215" s="29">
        <v>89.8</v>
      </c>
      <c r="E5215" s="29">
        <v>114.93</v>
      </c>
      <c r="F5215" s="29">
        <v>1.2024999999999999</v>
      </c>
      <c r="G5215" s="29">
        <v>8.7019999999999997E-3</v>
      </c>
      <c r="H5215" s="29">
        <v>0.12364</v>
      </c>
      <c r="I5215" s="29"/>
      <c r="J5215" s="29">
        <v>1.7542</v>
      </c>
      <c r="K5215" s="29">
        <v>2.988E-2</v>
      </c>
      <c r="L5215" s="29">
        <v>0.26529999999999998</v>
      </c>
      <c r="M5215" s="29">
        <v>9.5469999999999999E-2</v>
      </c>
      <c r="N5215" s="29">
        <v>1.5219999999999999E-2</v>
      </c>
      <c r="O5215" s="29">
        <v>0.98499999999999999</v>
      </c>
      <c r="P5215" s="29">
        <v>1.67364</v>
      </c>
      <c r="Q5215" s="29">
        <v>1.7920999999999999E-2</v>
      </c>
      <c r="R5215" s="29">
        <v>2.2282E-2</v>
      </c>
      <c r="S5215" s="29">
        <v>2.4483000000000001E-2</v>
      </c>
      <c r="T5215" s="29">
        <v>0.84770000000000001</v>
      </c>
      <c r="U5215" s="29">
        <v>9.8960999999999993E-2</v>
      </c>
      <c r="V5215" s="29">
        <v>0.44719999999999999</v>
      </c>
    </row>
    <row r="5216" spans="1:22" ht="14.25" customHeight="1" x14ac:dyDescent="0.3">
      <c r="A5216" s="57">
        <v>38639</v>
      </c>
      <c r="B5216" s="29">
        <v>15905</v>
      </c>
      <c r="C5216" s="29">
        <v>15865</v>
      </c>
      <c r="D5216" s="29">
        <v>89.46</v>
      </c>
      <c r="E5216" s="29">
        <v>114.09</v>
      </c>
      <c r="F5216" s="29">
        <v>1.2075</v>
      </c>
      <c r="G5216" s="29">
        <v>8.7659999999999995E-3</v>
      </c>
      <c r="H5216" s="29">
        <v>0.12361999999999999</v>
      </c>
      <c r="I5216" s="29"/>
      <c r="J5216" s="29">
        <v>1.7684</v>
      </c>
      <c r="K5216" s="29">
        <v>2.9895999999999999E-2</v>
      </c>
      <c r="L5216" s="29">
        <v>0.26490000000000002</v>
      </c>
      <c r="M5216" s="29">
        <v>9.554E-2</v>
      </c>
      <c r="N5216" s="29">
        <v>1.5219999999999999E-2</v>
      </c>
      <c r="O5216" s="29">
        <v>0.98499999999999999</v>
      </c>
      <c r="P5216" s="29">
        <v>1.6743399999999999</v>
      </c>
      <c r="Q5216" s="29">
        <v>1.7912000000000001E-2</v>
      </c>
      <c r="R5216" s="29">
        <v>2.2294999999999999E-2</v>
      </c>
      <c r="S5216" s="29">
        <v>2.4489E-2</v>
      </c>
      <c r="T5216" s="29">
        <v>0.84260000000000002</v>
      </c>
      <c r="U5216" s="29">
        <v>9.8765000000000006E-2</v>
      </c>
      <c r="V5216" s="29">
        <v>0.44540000000000002</v>
      </c>
    </row>
    <row r="5217" spans="1:22" ht="14.25" customHeight="1" x14ac:dyDescent="0.3">
      <c r="A5217" s="57">
        <v>38638</v>
      </c>
      <c r="B5217" s="29">
        <v>15901</v>
      </c>
      <c r="C5217" s="29">
        <v>15865</v>
      </c>
      <c r="D5217" s="29">
        <v>89.81</v>
      </c>
      <c r="E5217" s="29">
        <v>114.51</v>
      </c>
      <c r="F5217" s="29">
        <v>1.2025999999999999</v>
      </c>
      <c r="G5217" s="29">
        <v>8.7320000000000002E-3</v>
      </c>
      <c r="H5217" s="29">
        <v>0.12363</v>
      </c>
      <c r="I5217" s="29"/>
      <c r="J5217" s="29">
        <v>1.7567999999999999</v>
      </c>
      <c r="K5217" s="29">
        <v>2.9873E-2</v>
      </c>
      <c r="L5217" s="29">
        <v>0.2651</v>
      </c>
      <c r="M5217" s="29">
        <v>9.5430000000000001E-2</v>
      </c>
      <c r="N5217" s="29">
        <v>1.52E-2</v>
      </c>
      <c r="O5217" s="29">
        <v>0.98499999999999999</v>
      </c>
      <c r="P5217" s="29">
        <v>1.6720999999999999</v>
      </c>
      <c r="Q5217" s="29">
        <v>1.7902000000000001E-2</v>
      </c>
      <c r="R5217" s="29">
        <v>2.2256999999999999E-2</v>
      </c>
      <c r="S5217" s="29">
        <v>2.4426E-2</v>
      </c>
      <c r="T5217" s="29">
        <v>0.84509999999999996</v>
      </c>
      <c r="U5217" s="29">
        <v>9.8573999999999995E-2</v>
      </c>
      <c r="V5217" s="29">
        <v>0.44180000000000003</v>
      </c>
    </row>
    <row r="5218" spans="1:22" ht="14.25" customHeight="1" x14ac:dyDescent="0.3">
      <c r="A5218" s="57">
        <v>38637</v>
      </c>
      <c r="B5218" s="29">
        <v>15893</v>
      </c>
      <c r="C5218" s="29">
        <v>15858</v>
      </c>
      <c r="D5218" s="29">
        <v>89.63</v>
      </c>
      <c r="E5218" s="29">
        <v>114.39</v>
      </c>
      <c r="F5218" s="29">
        <v>1.2023999999999999</v>
      </c>
      <c r="G5218" s="29">
        <v>8.7419999999999998E-3</v>
      </c>
      <c r="H5218" s="29">
        <v>0.12361999999999999</v>
      </c>
      <c r="I5218" s="29"/>
      <c r="J5218" s="29">
        <v>1.7517</v>
      </c>
      <c r="K5218" s="29">
        <v>2.9963E-2</v>
      </c>
      <c r="L5218" s="29">
        <v>0.2651</v>
      </c>
      <c r="M5218" s="29">
        <v>9.5860000000000001E-2</v>
      </c>
      <c r="N5218" s="29">
        <v>1.5180000000000001E-2</v>
      </c>
      <c r="O5218" s="29">
        <v>0.98499999999999999</v>
      </c>
      <c r="P5218" s="29">
        <v>1.67364</v>
      </c>
      <c r="Q5218" s="29">
        <v>1.7905000000000001E-2</v>
      </c>
      <c r="R5218" s="29">
        <v>2.2277000000000002E-2</v>
      </c>
      <c r="S5218" s="29">
        <v>2.4428999999999999E-2</v>
      </c>
      <c r="T5218" s="29">
        <v>0.85429999999999995</v>
      </c>
      <c r="U5218" s="29">
        <v>9.8888000000000004E-2</v>
      </c>
      <c r="V5218" s="29">
        <v>0.44269999999999998</v>
      </c>
    </row>
    <row r="5219" spans="1:22" ht="14.25" customHeight="1" x14ac:dyDescent="0.3">
      <c r="A5219" s="57">
        <v>38636</v>
      </c>
      <c r="B5219" s="29">
        <v>15898</v>
      </c>
      <c r="C5219" s="29">
        <v>15860</v>
      </c>
      <c r="D5219" s="29">
        <v>89.97</v>
      </c>
      <c r="E5219" s="29">
        <v>114.57</v>
      </c>
      <c r="F5219" s="29">
        <v>1.1993</v>
      </c>
      <c r="G5219" s="29">
        <v>8.7279999999999996E-3</v>
      </c>
      <c r="H5219" s="29">
        <v>0.12364</v>
      </c>
      <c r="I5219" s="29"/>
      <c r="J5219" s="29">
        <v>1.7464</v>
      </c>
      <c r="K5219" s="29">
        <v>3.0051000000000001E-2</v>
      </c>
      <c r="L5219" s="29">
        <v>0.2651</v>
      </c>
      <c r="M5219" s="29">
        <v>9.6000000000000002E-2</v>
      </c>
      <c r="N5219" s="29">
        <v>1.516E-2</v>
      </c>
      <c r="O5219" s="29">
        <v>0.98599999999999999</v>
      </c>
      <c r="P5219" s="29">
        <v>1.67378</v>
      </c>
      <c r="Q5219" s="29">
        <v>1.7926000000000001E-2</v>
      </c>
      <c r="R5219" s="29">
        <v>2.2277000000000002E-2</v>
      </c>
      <c r="S5219" s="29">
        <v>2.4414000000000002E-2</v>
      </c>
      <c r="T5219" s="29">
        <v>0.85029999999999994</v>
      </c>
      <c r="U5219" s="29">
        <v>9.9255999999999997E-2</v>
      </c>
      <c r="V5219" s="29">
        <v>0.44740000000000002</v>
      </c>
    </row>
    <row r="5220" spans="1:22" ht="14.25" customHeight="1" x14ac:dyDescent="0.3">
      <c r="A5220" s="57">
        <v>38635</v>
      </c>
      <c r="B5220" s="29">
        <v>15895</v>
      </c>
      <c r="C5220" s="29">
        <v>15856</v>
      </c>
      <c r="D5220" s="29">
        <v>89.46</v>
      </c>
      <c r="E5220" s="29">
        <v>114.11</v>
      </c>
      <c r="F5220" s="29">
        <v>1.2065999999999999</v>
      </c>
      <c r="G5220" s="29">
        <v>8.7639999999999992E-3</v>
      </c>
      <c r="H5220" s="29">
        <v>0.12365</v>
      </c>
      <c r="I5220" s="29"/>
      <c r="J5220" s="29">
        <v>1.7564</v>
      </c>
      <c r="K5220" s="29">
        <v>3.0091E-2</v>
      </c>
      <c r="L5220" s="29">
        <v>0.26519999999999999</v>
      </c>
      <c r="M5220" s="29">
        <v>9.6329999999999999E-2</v>
      </c>
      <c r="N5220" s="29">
        <v>1.521E-2</v>
      </c>
      <c r="O5220" s="29">
        <v>0.98599999999999999</v>
      </c>
      <c r="P5220" s="29">
        <v>1.6741999999999999</v>
      </c>
      <c r="Q5220" s="29">
        <v>1.7950000000000001E-2</v>
      </c>
      <c r="R5220" s="29">
        <v>2.2348E-2</v>
      </c>
      <c r="S5220" s="29">
        <v>2.4504000000000001E-2</v>
      </c>
      <c r="T5220" s="29">
        <v>0.85040000000000004</v>
      </c>
      <c r="U5220" s="29">
        <v>9.9206000000000003E-2</v>
      </c>
      <c r="V5220" s="29">
        <v>0.44619999999999999</v>
      </c>
    </row>
    <row r="5221" spans="1:22" ht="14.25" customHeight="1" x14ac:dyDescent="0.3">
      <c r="A5221" s="57">
        <v>38632</v>
      </c>
      <c r="B5221" s="29">
        <v>15901</v>
      </c>
      <c r="C5221" s="29">
        <v>15858</v>
      </c>
      <c r="D5221" s="29">
        <v>89.17</v>
      </c>
      <c r="E5221" s="29">
        <v>113.82</v>
      </c>
      <c r="F5221" s="29">
        <v>1.2130000000000001</v>
      </c>
      <c r="G5221" s="29">
        <v>8.7869999999999997E-3</v>
      </c>
      <c r="H5221" s="29">
        <v>0.12358</v>
      </c>
      <c r="I5221" s="29"/>
      <c r="J5221" s="29">
        <v>1.7617</v>
      </c>
      <c r="K5221" s="29">
        <v>3.0086999999999999E-2</v>
      </c>
      <c r="L5221" s="29">
        <v>0.26529999999999998</v>
      </c>
      <c r="M5221" s="29">
        <v>9.6350000000000005E-2</v>
      </c>
      <c r="N5221" s="29">
        <v>1.521E-2</v>
      </c>
      <c r="O5221" s="29">
        <v>0.98599999999999999</v>
      </c>
      <c r="P5221" s="29">
        <v>1.6741600000000001</v>
      </c>
      <c r="Q5221" s="29">
        <v>1.7923999999999999E-2</v>
      </c>
      <c r="R5221" s="29">
        <v>2.2512000000000001E-2</v>
      </c>
      <c r="S5221" s="29">
        <v>2.4479999999999998E-2</v>
      </c>
      <c r="T5221" s="29">
        <v>0.85160000000000002</v>
      </c>
      <c r="U5221" s="29">
        <v>9.9567000000000003E-2</v>
      </c>
      <c r="V5221" s="29">
        <v>0.44479999999999997</v>
      </c>
    </row>
    <row r="5222" spans="1:22" ht="14.25" customHeight="1" x14ac:dyDescent="0.3">
      <c r="A5222" s="57">
        <v>38631</v>
      </c>
      <c r="B5222" s="29">
        <v>15901</v>
      </c>
      <c r="C5222" s="29">
        <v>15861</v>
      </c>
      <c r="D5222" s="29">
        <v>88.66</v>
      </c>
      <c r="E5222" s="29">
        <v>113.3</v>
      </c>
      <c r="F5222" s="29">
        <v>1.2179</v>
      </c>
      <c r="G5222" s="29">
        <v>8.8260000000000005E-3</v>
      </c>
      <c r="H5222" s="29">
        <v>0.12358</v>
      </c>
      <c r="I5222" s="29"/>
      <c r="J5222" s="29">
        <v>1.7788999999999999</v>
      </c>
      <c r="K5222" s="29">
        <v>3.0075000000000001E-2</v>
      </c>
      <c r="L5222" s="29">
        <v>0.26529999999999998</v>
      </c>
      <c r="M5222" s="29">
        <v>9.597E-2</v>
      </c>
      <c r="N5222" s="29">
        <v>1.521E-2</v>
      </c>
      <c r="O5222" s="29">
        <v>0.98599999999999999</v>
      </c>
      <c r="P5222" s="29">
        <v>1.6741999999999999</v>
      </c>
      <c r="Q5222" s="29">
        <v>1.7902000000000001E-2</v>
      </c>
      <c r="R5222" s="29">
        <v>2.2589000000000001E-2</v>
      </c>
      <c r="S5222" s="29">
        <v>2.4423E-2</v>
      </c>
      <c r="T5222" s="29">
        <v>0.8468</v>
      </c>
      <c r="U5222" s="29">
        <v>9.9251000000000006E-2</v>
      </c>
      <c r="V5222" s="29">
        <v>0.43659999999999999</v>
      </c>
    </row>
    <row r="5223" spans="1:22" ht="14.25" customHeight="1" x14ac:dyDescent="0.3">
      <c r="A5223" s="57">
        <v>38630</v>
      </c>
      <c r="B5223" s="29">
        <v>15891</v>
      </c>
      <c r="C5223" s="29">
        <v>15856</v>
      </c>
      <c r="D5223" s="29">
        <v>89.98</v>
      </c>
      <c r="E5223" s="29">
        <v>114.01</v>
      </c>
      <c r="F5223" s="29">
        <v>1.1975</v>
      </c>
      <c r="G5223" s="29">
        <v>8.7720000000000003E-3</v>
      </c>
      <c r="H5223" s="29">
        <v>0.12358</v>
      </c>
      <c r="I5223" s="29"/>
      <c r="J5223" s="29">
        <v>1.7624</v>
      </c>
      <c r="K5223" s="29">
        <v>3.0089999999999999E-2</v>
      </c>
      <c r="L5223" s="29">
        <v>0.26529999999999998</v>
      </c>
      <c r="M5223" s="29">
        <v>9.6229999999999996E-2</v>
      </c>
      <c r="N5223" s="29">
        <v>1.516E-2</v>
      </c>
      <c r="O5223" s="29">
        <v>0.98599999999999999</v>
      </c>
      <c r="P5223" s="29">
        <v>1.6740600000000001</v>
      </c>
      <c r="Q5223" s="29">
        <v>1.7927999999999999E-2</v>
      </c>
      <c r="R5223" s="29">
        <v>2.2582000000000001E-2</v>
      </c>
      <c r="S5223" s="29">
        <v>2.4400000000000002E-2</v>
      </c>
      <c r="T5223" s="29">
        <v>0.8458</v>
      </c>
      <c r="U5223" s="29">
        <v>9.98E-2</v>
      </c>
      <c r="V5223" s="29">
        <v>0.44109999999999999</v>
      </c>
    </row>
    <row r="5224" spans="1:22" ht="14.25" customHeight="1" x14ac:dyDescent="0.3">
      <c r="A5224" s="57">
        <v>38629</v>
      </c>
      <c r="B5224" s="29">
        <v>15901</v>
      </c>
      <c r="C5224" s="29">
        <v>15860</v>
      </c>
      <c r="D5224" s="29">
        <v>90.1</v>
      </c>
      <c r="E5224" s="29">
        <v>114.25</v>
      </c>
      <c r="F5224" s="29">
        <v>1.1918</v>
      </c>
      <c r="G5224" s="29">
        <v>8.7530000000000004E-3</v>
      </c>
      <c r="H5224" s="29">
        <v>0.12358</v>
      </c>
      <c r="I5224" s="29"/>
      <c r="J5224" s="29">
        <v>1.7588999999999999</v>
      </c>
      <c r="K5224" s="29">
        <v>3.0034000000000002E-2</v>
      </c>
      <c r="L5224" s="29">
        <v>0.26529999999999998</v>
      </c>
      <c r="M5224" s="29">
        <v>9.6009999999999998E-2</v>
      </c>
      <c r="N5224" s="29">
        <v>1.5219999999999999E-2</v>
      </c>
      <c r="O5224" s="29">
        <v>0.98499999999999999</v>
      </c>
      <c r="P5224" s="29">
        <v>1.6750400000000001</v>
      </c>
      <c r="Q5224" s="29">
        <v>1.7863E-2</v>
      </c>
      <c r="R5224" s="29">
        <v>2.2627000000000001E-2</v>
      </c>
      <c r="S5224" s="29">
        <v>2.4319E-2</v>
      </c>
      <c r="T5224" s="29">
        <v>0.85289999999999999</v>
      </c>
      <c r="U5224" s="29">
        <v>9.8039000000000001E-2</v>
      </c>
      <c r="V5224" s="29">
        <v>0.44209999999999999</v>
      </c>
    </row>
    <row r="5225" spans="1:22" ht="14.25" customHeight="1" x14ac:dyDescent="0.3">
      <c r="A5225" s="57">
        <v>38628</v>
      </c>
      <c r="B5225" s="29">
        <v>15901</v>
      </c>
      <c r="C5225" s="29">
        <v>15857</v>
      </c>
      <c r="D5225" s="29">
        <v>90.13</v>
      </c>
      <c r="E5225" s="29">
        <v>114.13</v>
      </c>
      <c r="F5225" s="29">
        <v>1.1918</v>
      </c>
      <c r="G5225" s="29">
        <v>8.7620000000000007E-3</v>
      </c>
      <c r="H5225" s="29">
        <v>0.12358</v>
      </c>
      <c r="I5225" s="29"/>
      <c r="J5225" s="29">
        <v>1.7549999999999999</v>
      </c>
      <c r="K5225" s="29">
        <v>3.0072000000000002E-2</v>
      </c>
      <c r="L5225" s="29">
        <v>0.26529999999999998</v>
      </c>
      <c r="M5225" s="29">
        <v>9.604E-2</v>
      </c>
      <c r="N5225" s="29">
        <v>1.521E-2</v>
      </c>
      <c r="O5225" s="29">
        <v>0.98599999999999999</v>
      </c>
      <c r="P5225" s="29">
        <v>1.67462</v>
      </c>
      <c r="Q5225" s="29">
        <v>1.7873E-2</v>
      </c>
      <c r="R5225" s="29">
        <v>2.2658000000000001E-2</v>
      </c>
      <c r="S5225" s="29">
        <v>2.4287E-2</v>
      </c>
      <c r="T5225" s="29">
        <v>0.85780000000000001</v>
      </c>
      <c r="U5225" s="29">
        <v>9.7035999999999997E-2</v>
      </c>
      <c r="V5225" s="29">
        <v>0.4471</v>
      </c>
    </row>
    <row r="5226" spans="1:22" ht="14.25" customHeight="1" x14ac:dyDescent="0.3">
      <c r="A5226" s="57">
        <v>38625</v>
      </c>
      <c r="B5226" s="29">
        <v>15900</v>
      </c>
      <c r="C5226" s="29">
        <v>15840</v>
      </c>
      <c r="D5226" s="29">
        <v>89.52</v>
      </c>
      <c r="E5226" s="29">
        <v>113.51</v>
      </c>
      <c r="F5226" s="29">
        <v>1.2025999999999999</v>
      </c>
      <c r="G5226" s="29">
        <v>8.8120000000000004E-3</v>
      </c>
      <c r="H5226" s="29">
        <v>0.12356</v>
      </c>
      <c r="I5226" s="29"/>
      <c r="J5226" s="29">
        <v>1.7643</v>
      </c>
      <c r="K5226" s="29">
        <v>3.0143E-2</v>
      </c>
      <c r="L5226" s="29">
        <v>0.26529999999999998</v>
      </c>
      <c r="M5226" s="29">
        <v>9.5930000000000001E-2</v>
      </c>
      <c r="N5226" s="29">
        <v>1.5180000000000001E-2</v>
      </c>
      <c r="O5226" s="29">
        <v>0.98599999999999999</v>
      </c>
      <c r="P5226" s="29">
        <v>1.6753199999999999</v>
      </c>
      <c r="Q5226" s="29">
        <v>1.7857000000000001E-2</v>
      </c>
      <c r="R5226" s="29">
        <v>2.2720000000000001E-2</v>
      </c>
      <c r="S5226" s="29">
        <v>2.4368999999999998E-2</v>
      </c>
      <c r="T5226" s="29">
        <v>0.85980000000000001</v>
      </c>
      <c r="U5226" s="29">
        <v>9.7276000000000001E-2</v>
      </c>
      <c r="V5226" s="29">
        <v>0.44840000000000002</v>
      </c>
    </row>
    <row r="5227" spans="1:22" ht="14.25" customHeight="1" x14ac:dyDescent="0.3">
      <c r="A5227" s="57">
        <v>38624</v>
      </c>
      <c r="B5227" s="29">
        <v>15893</v>
      </c>
      <c r="C5227" s="29">
        <v>15840</v>
      </c>
      <c r="D5227" s="29">
        <v>89.4</v>
      </c>
      <c r="E5227" s="29">
        <v>113.01</v>
      </c>
      <c r="F5227" s="29">
        <v>1.2032</v>
      </c>
      <c r="G5227" s="29">
        <v>8.8489999999999992E-3</v>
      </c>
      <c r="H5227" s="29">
        <v>0.12356</v>
      </c>
      <c r="I5227" s="29"/>
      <c r="J5227" s="29">
        <v>1.7612000000000001</v>
      </c>
      <c r="K5227" s="29">
        <v>3.0106999999999998E-2</v>
      </c>
      <c r="L5227" s="29">
        <v>0.26529999999999998</v>
      </c>
      <c r="M5227" s="29">
        <v>9.6390000000000003E-2</v>
      </c>
      <c r="N5227" s="29">
        <v>1.519E-2</v>
      </c>
      <c r="O5227" s="29">
        <v>0.98699999999999999</v>
      </c>
      <c r="P5227" s="29">
        <v>1.6751100000000001</v>
      </c>
      <c r="Q5227" s="29">
        <v>1.7857000000000001E-2</v>
      </c>
      <c r="R5227" s="29">
        <v>2.2720000000000001E-2</v>
      </c>
      <c r="S5227" s="29">
        <v>2.4365999999999999E-2</v>
      </c>
      <c r="T5227" s="29">
        <v>0.85360000000000003</v>
      </c>
      <c r="U5227" s="29">
        <v>9.6946000000000004E-2</v>
      </c>
      <c r="V5227" s="29">
        <v>0.45129999999999998</v>
      </c>
    </row>
    <row r="5228" spans="1:22" ht="14.25" customHeight="1" x14ac:dyDescent="0.3">
      <c r="A5228" s="57">
        <v>38623</v>
      </c>
      <c r="B5228" s="29">
        <v>15890</v>
      </c>
      <c r="C5228" s="29">
        <v>15840</v>
      </c>
      <c r="D5228" s="29">
        <v>89.47</v>
      </c>
      <c r="E5228" s="29">
        <v>113.11</v>
      </c>
      <c r="F5228" s="29">
        <v>1.2036</v>
      </c>
      <c r="G5228" s="29">
        <v>8.8409999999999999E-3</v>
      </c>
      <c r="H5228" s="29">
        <v>0.12354999999999999</v>
      </c>
      <c r="I5228" s="29"/>
      <c r="J5228" s="29">
        <v>1.7679</v>
      </c>
      <c r="K5228" s="29">
        <v>3.0051000000000001E-2</v>
      </c>
      <c r="L5228" s="29">
        <v>0.26519999999999999</v>
      </c>
      <c r="M5228" s="29">
        <v>9.6379999999999993E-2</v>
      </c>
      <c r="N5228" s="29">
        <v>1.519E-2</v>
      </c>
      <c r="O5228" s="29">
        <v>0.98599999999999999</v>
      </c>
      <c r="P5228" s="29">
        <v>1.6741999999999999</v>
      </c>
      <c r="Q5228" s="29">
        <v>1.7822000000000001E-2</v>
      </c>
      <c r="R5228" s="29">
        <v>2.2693999999999999E-2</v>
      </c>
      <c r="S5228" s="29">
        <v>2.4295000000000001E-2</v>
      </c>
      <c r="T5228" s="29">
        <v>0.85209999999999997</v>
      </c>
      <c r="U5228" s="29">
        <v>9.6154000000000003E-2</v>
      </c>
      <c r="V5228" s="29">
        <v>0.44890000000000002</v>
      </c>
    </row>
    <row r="5229" spans="1:22" ht="14.25" customHeight="1" x14ac:dyDescent="0.3">
      <c r="A5229" s="57">
        <v>38622</v>
      </c>
      <c r="B5229" s="29">
        <v>15890</v>
      </c>
      <c r="C5229" s="29">
        <v>15840</v>
      </c>
      <c r="D5229" s="29">
        <v>89.6</v>
      </c>
      <c r="E5229" s="29">
        <v>113.29</v>
      </c>
      <c r="F5229" s="29">
        <v>1.2014</v>
      </c>
      <c r="G5229" s="29">
        <v>8.8260000000000005E-3</v>
      </c>
      <c r="H5229" s="29">
        <v>0.12358</v>
      </c>
      <c r="I5229" s="29"/>
      <c r="J5229" s="29">
        <v>1.7664</v>
      </c>
      <c r="K5229" s="29">
        <v>3.0047999999999998E-2</v>
      </c>
      <c r="L5229" s="29">
        <v>0.26519999999999999</v>
      </c>
      <c r="M5229" s="29">
        <v>9.6540000000000001E-2</v>
      </c>
      <c r="N5229" s="29">
        <v>1.519E-2</v>
      </c>
      <c r="O5229" s="29">
        <v>0.98499999999999999</v>
      </c>
      <c r="P5229" s="29">
        <v>1.67336</v>
      </c>
      <c r="Q5229" s="29">
        <v>1.7765E-2</v>
      </c>
      <c r="R5229" s="29">
        <v>2.2703999999999998E-2</v>
      </c>
      <c r="S5229" s="29">
        <v>2.4240000000000001E-2</v>
      </c>
      <c r="T5229" s="29">
        <v>0.84909999999999997</v>
      </c>
      <c r="U5229" s="29">
        <v>9.7277000000000002E-2</v>
      </c>
      <c r="V5229" s="29">
        <v>0.44269999999999998</v>
      </c>
    </row>
    <row r="5230" spans="1:22" ht="14.25" customHeight="1" x14ac:dyDescent="0.3">
      <c r="A5230" s="57">
        <v>38621</v>
      </c>
      <c r="B5230" s="29">
        <v>15888</v>
      </c>
      <c r="C5230" s="29">
        <v>15840</v>
      </c>
      <c r="D5230" s="29">
        <v>89.11</v>
      </c>
      <c r="E5230" s="29">
        <v>112.18</v>
      </c>
      <c r="F5230" s="29">
        <v>1.2072000000000001</v>
      </c>
      <c r="G5230" s="29">
        <v>8.9149999999999993E-3</v>
      </c>
      <c r="H5230" s="29">
        <v>0.12357</v>
      </c>
      <c r="I5230" s="29"/>
      <c r="J5230" s="29">
        <v>1.7793000000000001</v>
      </c>
      <c r="K5230" s="29">
        <v>3.0067E-2</v>
      </c>
      <c r="L5230" s="29">
        <v>0.26529999999999998</v>
      </c>
      <c r="M5230" s="29">
        <v>9.6579999999999999E-2</v>
      </c>
      <c r="N5230" s="29">
        <v>1.5219999999999999E-2</v>
      </c>
      <c r="O5230" s="29">
        <v>0.98499999999999999</v>
      </c>
      <c r="P5230" s="29">
        <v>1.67252</v>
      </c>
      <c r="Q5230" s="29">
        <v>1.7777999999999999E-2</v>
      </c>
      <c r="R5230" s="29">
        <v>2.2748000000000001E-2</v>
      </c>
      <c r="S5230" s="29">
        <v>2.4240000000000001E-2</v>
      </c>
      <c r="T5230" s="29">
        <v>0.85270000000000001</v>
      </c>
      <c r="U5230" s="29">
        <v>9.7943000000000002E-2</v>
      </c>
      <c r="V5230" s="29">
        <v>0.44469999999999998</v>
      </c>
    </row>
    <row r="5231" spans="1:22" ht="14.25" customHeight="1" x14ac:dyDescent="0.3">
      <c r="A5231" s="57">
        <v>38618</v>
      </c>
      <c r="B5231" s="29">
        <v>15875</v>
      </c>
      <c r="C5231" s="29">
        <v>15840</v>
      </c>
      <c r="D5231" s="29">
        <v>89.29</v>
      </c>
      <c r="E5231" s="29">
        <v>112.5</v>
      </c>
      <c r="F5231" s="29">
        <v>1.204</v>
      </c>
      <c r="G5231" s="29">
        <v>8.8900000000000003E-3</v>
      </c>
      <c r="H5231" s="29">
        <v>0.1236</v>
      </c>
      <c r="I5231" s="29"/>
      <c r="J5231" s="29">
        <v>1.7755000000000001</v>
      </c>
      <c r="K5231" s="29">
        <v>3.0141000000000001E-2</v>
      </c>
      <c r="L5231" s="29">
        <v>0.26529999999999998</v>
      </c>
      <c r="M5231" s="29">
        <v>9.6460000000000004E-2</v>
      </c>
      <c r="N5231" s="29">
        <v>1.521E-2</v>
      </c>
      <c r="O5231" s="29">
        <v>0.98499999999999999</v>
      </c>
      <c r="P5231" s="29">
        <v>1.6709799999999999</v>
      </c>
      <c r="Q5231" s="29">
        <v>1.7783E-2</v>
      </c>
      <c r="R5231" s="29">
        <v>2.2766000000000002E-2</v>
      </c>
      <c r="S5231" s="29">
        <v>2.4324999999999999E-2</v>
      </c>
      <c r="T5231" s="29">
        <v>0.85450000000000004</v>
      </c>
      <c r="U5231" s="29">
        <v>9.7894999999999996E-2</v>
      </c>
      <c r="V5231" s="29">
        <v>0.4415</v>
      </c>
    </row>
    <row r="5232" spans="1:22" ht="14.25" customHeight="1" x14ac:dyDescent="0.3">
      <c r="A5232" s="57">
        <v>38617</v>
      </c>
      <c r="B5232" s="29">
        <v>15870</v>
      </c>
      <c r="C5232" s="29">
        <v>15835</v>
      </c>
      <c r="D5232" s="29">
        <v>88.56</v>
      </c>
      <c r="E5232" s="29">
        <v>111.72</v>
      </c>
      <c r="F5232" s="29">
        <v>1.2155</v>
      </c>
      <c r="G5232" s="29">
        <v>8.9510000000000006E-3</v>
      </c>
      <c r="H5232" s="29">
        <v>0.12364</v>
      </c>
      <c r="I5232" s="29"/>
      <c r="J5232" s="29">
        <v>1.7905</v>
      </c>
      <c r="K5232" s="29">
        <v>3.0175E-2</v>
      </c>
      <c r="L5232" s="29">
        <v>0.26529999999999998</v>
      </c>
      <c r="M5232" s="29">
        <v>9.7309999999999994E-2</v>
      </c>
      <c r="N5232" s="29">
        <v>1.519E-2</v>
      </c>
      <c r="O5232" s="29">
        <v>0.98499999999999999</v>
      </c>
      <c r="P5232" s="29">
        <v>1.67001</v>
      </c>
      <c r="Q5232" s="29">
        <v>1.7784000000000001E-2</v>
      </c>
      <c r="R5232" s="29">
        <v>2.2762999999999999E-2</v>
      </c>
      <c r="S5232" s="29">
        <v>2.4355000000000002E-2</v>
      </c>
      <c r="T5232" s="29">
        <v>0.85360000000000003</v>
      </c>
      <c r="U5232" s="29">
        <v>9.7656000000000007E-2</v>
      </c>
      <c r="V5232" s="29">
        <v>0.43959999999999999</v>
      </c>
    </row>
    <row r="5233" spans="1:22" ht="14.25" customHeight="1" x14ac:dyDescent="0.3">
      <c r="A5233" s="57">
        <v>38616</v>
      </c>
      <c r="B5233" s="29">
        <v>15881</v>
      </c>
      <c r="C5233" s="29">
        <v>15846</v>
      </c>
      <c r="D5233" s="29">
        <v>88.14</v>
      </c>
      <c r="E5233" s="29">
        <v>111.3</v>
      </c>
      <c r="F5233" s="29">
        <v>1.2214</v>
      </c>
      <c r="G5233" s="29">
        <v>8.9849999999999999E-3</v>
      </c>
      <c r="H5233" s="29">
        <v>0.12361999999999999</v>
      </c>
      <c r="I5233" s="29"/>
      <c r="J5233" s="29">
        <v>1.8098000000000001</v>
      </c>
      <c r="K5233" s="29">
        <v>3.022E-2</v>
      </c>
      <c r="L5233" s="29">
        <v>0.26519999999999999</v>
      </c>
      <c r="M5233" s="29">
        <v>9.7049999999999997E-2</v>
      </c>
      <c r="N5233" s="29">
        <v>1.5219999999999999E-2</v>
      </c>
      <c r="O5233" s="29">
        <v>0.98499999999999999</v>
      </c>
      <c r="P5233" s="29">
        <v>1.66987</v>
      </c>
      <c r="Q5233" s="29">
        <v>1.7759E-2</v>
      </c>
      <c r="R5233" s="29">
        <v>2.2782E-2</v>
      </c>
      <c r="S5233" s="29">
        <v>2.4378E-2</v>
      </c>
      <c r="T5233" s="29">
        <v>0.85640000000000005</v>
      </c>
      <c r="U5233" s="29">
        <v>9.7847000000000003E-2</v>
      </c>
      <c r="V5233" s="29">
        <v>0.43969999999999998</v>
      </c>
    </row>
    <row r="5234" spans="1:22" ht="14.25" customHeight="1" x14ac:dyDescent="0.3">
      <c r="A5234" s="57">
        <v>38615</v>
      </c>
      <c r="B5234" s="29">
        <v>15878</v>
      </c>
      <c r="C5234" s="29">
        <v>15839</v>
      </c>
      <c r="D5234" s="29">
        <v>88.6</v>
      </c>
      <c r="E5234" s="29">
        <v>111.97</v>
      </c>
      <c r="F5234" s="29">
        <v>1.2115</v>
      </c>
      <c r="G5234" s="29">
        <v>8.9309999999999997E-3</v>
      </c>
      <c r="H5234" s="29">
        <v>0.12361999999999999</v>
      </c>
      <c r="I5234" s="29"/>
      <c r="J5234" s="29">
        <v>1.7984</v>
      </c>
      <c r="K5234" s="29">
        <v>3.0258E-2</v>
      </c>
      <c r="L5234" s="29">
        <v>0.26529999999999998</v>
      </c>
      <c r="M5234" s="29">
        <v>9.7189999999999999E-2</v>
      </c>
      <c r="N5234" s="29">
        <v>1.523E-2</v>
      </c>
      <c r="O5234" s="29">
        <v>0.98499999999999999</v>
      </c>
      <c r="P5234" s="29">
        <v>1.6709099999999999</v>
      </c>
      <c r="Q5234" s="29">
        <v>1.7767999999999999E-2</v>
      </c>
      <c r="R5234" s="29">
        <v>2.2799E-2</v>
      </c>
      <c r="S5234" s="29">
        <v>2.4334000000000001E-2</v>
      </c>
      <c r="T5234" s="29">
        <v>0.85409999999999997</v>
      </c>
      <c r="U5234" s="29">
        <v>9.8232E-2</v>
      </c>
      <c r="V5234" s="29">
        <v>0.43519999999999998</v>
      </c>
    </row>
    <row r="5235" spans="1:22" ht="14.25" customHeight="1" x14ac:dyDescent="0.3">
      <c r="A5235" s="57">
        <v>38614</v>
      </c>
      <c r="B5235" s="29">
        <v>15868</v>
      </c>
      <c r="C5235" s="29">
        <v>15834</v>
      </c>
      <c r="D5235" s="29">
        <v>88.44</v>
      </c>
      <c r="E5235" s="29">
        <v>111.54</v>
      </c>
      <c r="F5235" s="29">
        <v>1.2141999999999999</v>
      </c>
      <c r="G5235" s="29">
        <v>8.9709999999999998E-3</v>
      </c>
      <c r="H5235" s="29">
        <v>0.1236</v>
      </c>
      <c r="I5235" s="29"/>
      <c r="J5235" s="29">
        <v>1.8022</v>
      </c>
      <c r="K5235" s="29">
        <v>3.0221999999999999E-2</v>
      </c>
      <c r="L5235" s="29">
        <v>0.26529999999999998</v>
      </c>
      <c r="M5235" s="29">
        <v>9.7299999999999998E-2</v>
      </c>
      <c r="N5235" s="29">
        <v>1.5219999999999999E-2</v>
      </c>
      <c r="O5235" s="29">
        <v>0.98499999999999999</v>
      </c>
      <c r="P5235" s="29">
        <v>1.6704300000000001</v>
      </c>
      <c r="Q5235" s="29">
        <v>1.7770999999999999E-2</v>
      </c>
      <c r="R5235" s="29">
        <v>2.2778E-2</v>
      </c>
      <c r="S5235" s="29">
        <v>2.4322E-2</v>
      </c>
      <c r="T5235" s="29">
        <v>0.85619999999999996</v>
      </c>
      <c r="U5235" s="29">
        <v>9.8521999999999998E-2</v>
      </c>
      <c r="V5235" s="29">
        <v>0.436</v>
      </c>
    </row>
    <row r="5236" spans="1:22" ht="14.25" customHeight="1" x14ac:dyDescent="0.3">
      <c r="A5236" s="57">
        <v>38611</v>
      </c>
      <c r="B5236" s="29">
        <v>15885</v>
      </c>
      <c r="C5236" s="29">
        <v>15841</v>
      </c>
      <c r="D5236" s="29">
        <v>88.06</v>
      </c>
      <c r="E5236" s="29">
        <v>111.35</v>
      </c>
      <c r="F5236" s="29">
        <v>1.2237</v>
      </c>
      <c r="G5236" s="29">
        <v>8.9820000000000004E-3</v>
      </c>
      <c r="H5236" s="29">
        <v>0.12365</v>
      </c>
      <c r="I5236" s="29"/>
      <c r="J5236" s="29">
        <v>1.8082</v>
      </c>
      <c r="K5236" s="29">
        <v>3.0359000000000001E-2</v>
      </c>
      <c r="L5236" s="29">
        <v>0.26529999999999998</v>
      </c>
      <c r="M5236" s="29">
        <v>9.7089999999999996E-2</v>
      </c>
      <c r="N5236" s="29">
        <v>1.515E-2</v>
      </c>
      <c r="O5236" s="29">
        <v>0.98499999999999999</v>
      </c>
      <c r="P5236" s="29">
        <v>1.67022</v>
      </c>
      <c r="Q5236" s="29">
        <v>1.7802999999999999E-2</v>
      </c>
      <c r="R5236" s="29">
        <v>2.2800000000000001E-2</v>
      </c>
      <c r="S5236" s="29">
        <v>2.4381E-2</v>
      </c>
      <c r="T5236" s="29">
        <v>0.84799999999999998</v>
      </c>
      <c r="U5236" s="29">
        <v>9.8424999999999999E-2</v>
      </c>
      <c r="V5236" s="29">
        <v>0.43490000000000001</v>
      </c>
    </row>
    <row r="5237" spans="1:22" ht="14.25" customHeight="1" x14ac:dyDescent="0.3">
      <c r="A5237" s="57">
        <v>38610</v>
      </c>
      <c r="B5237" s="29">
        <v>15885</v>
      </c>
      <c r="C5237" s="29">
        <v>15844</v>
      </c>
      <c r="D5237" s="29">
        <v>88.13</v>
      </c>
      <c r="E5237" s="29">
        <v>110.64</v>
      </c>
      <c r="F5237" s="29">
        <v>1.2223999999999999</v>
      </c>
      <c r="G5237" s="29">
        <v>9.0379999999999992E-3</v>
      </c>
      <c r="H5237" s="29">
        <v>0.12361999999999999</v>
      </c>
      <c r="I5237" s="29"/>
      <c r="J5237" s="29">
        <v>1.8061</v>
      </c>
      <c r="K5237" s="29">
        <v>3.0449E-2</v>
      </c>
      <c r="L5237" s="29">
        <v>0.26540000000000002</v>
      </c>
      <c r="M5237" s="29">
        <v>9.7570000000000004E-2</v>
      </c>
      <c r="N5237" s="29">
        <v>1.5219999999999999E-2</v>
      </c>
      <c r="O5237" s="29">
        <v>0.98599999999999999</v>
      </c>
      <c r="P5237" s="29">
        <v>1.6695899999999999</v>
      </c>
      <c r="Q5237" s="29">
        <v>1.7843000000000001E-2</v>
      </c>
      <c r="R5237" s="29">
        <v>2.2794999999999999E-2</v>
      </c>
      <c r="S5237" s="29">
        <v>2.4405E-2</v>
      </c>
      <c r="T5237" s="29">
        <v>0.84389999999999998</v>
      </c>
      <c r="U5237" s="29">
        <v>9.9561999999999998E-2</v>
      </c>
      <c r="V5237" s="29">
        <v>0.43469999999999998</v>
      </c>
    </row>
    <row r="5238" spans="1:22" ht="14.25" customHeight="1" x14ac:dyDescent="0.3">
      <c r="A5238" s="57">
        <v>38609</v>
      </c>
      <c r="B5238" s="29">
        <v>15890</v>
      </c>
      <c r="C5238" s="29">
        <v>15847</v>
      </c>
      <c r="D5238" s="29">
        <v>87.67</v>
      </c>
      <c r="E5238" s="29">
        <v>110.38</v>
      </c>
      <c r="F5238" s="29">
        <v>1.2285999999999999</v>
      </c>
      <c r="G5238" s="29">
        <v>9.0600000000000003E-3</v>
      </c>
      <c r="H5238" s="29">
        <v>0.1236</v>
      </c>
      <c r="I5238" s="29"/>
      <c r="J5238" s="29">
        <v>1.8239000000000001</v>
      </c>
      <c r="K5238" s="29">
        <v>3.0512999999999998E-2</v>
      </c>
      <c r="L5238" s="29">
        <v>0.26529999999999998</v>
      </c>
      <c r="M5238" s="29">
        <v>9.7519999999999996E-2</v>
      </c>
      <c r="N5238" s="29">
        <v>1.521E-2</v>
      </c>
      <c r="O5238" s="29">
        <v>0.98599999999999999</v>
      </c>
      <c r="P5238" s="29">
        <v>1.67252</v>
      </c>
      <c r="Q5238" s="29">
        <v>1.7883E-2</v>
      </c>
      <c r="R5238" s="29">
        <v>2.2761E-2</v>
      </c>
      <c r="S5238" s="29">
        <v>2.4441000000000001E-2</v>
      </c>
      <c r="T5238" s="29">
        <v>0.8468</v>
      </c>
      <c r="U5238" s="29">
        <v>9.9801000000000001E-2</v>
      </c>
      <c r="V5238" s="29">
        <v>0.43059999999999998</v>
      </c>
    </row>
    <row r="5239" spans="1:22" ht="14.25" customHeight="1" x14ac:dyDescent="0.3">
      <c r="A5239" s="57">
        <v>38608</v>
      </c>
      <c r="B5239" s="29">
        <v>15878</v>
      </c>
      <c r="C5239" s="29">
        <v>15842</v>
      </c>
      <c r="D5239" s="29">
        <v>87.75</v>
      </c>
      <c r="E5239" s="29">
        <v>110.65</v>
      </c>
      <c r="F5239" s="29">
        <v>1.2266999999999999</v>
      </c>
      <c r="G5239" s="29">
        <v>9.0379999999999992E-3</v>
      </c>
      <c r="H5239" s="29">
        <v>0.12354999999999999</v>
      </c>
      <c r="I5239" s="29"/>
      <c r="J5239" s="29">
        <v>1.8224</v>
      </c>
      <c r="K5239" s="29">
        <v>3.0526999999999999E-2</v>
      </c>
      <c r="L5239" s="29">
        <v>0.26529999999999998</v>
      </c>
      <c r="M5239" s="29">
        <v>9.7489999999999993E-2</v>
      </c>
      <c r="N5239" s="29">
        <v>1.521E-2</v>
      </c>
      <c r="O5239" s="29">
        <v>0.98599999999999999</v>
      </c>
      <c r="P5239" s="29">
        <v>1.67364</v>
      </c>
      <c r="Q5239" s="29">
        <v>1.7876E-2</v>
      </c>
      <c r="R5239" s="29">
        <v>2.2779000000000001E-2</v>
      </c>
      <c r="S5239" s="29">
        <v>2.4434999999999998E-2</v>
      </c>
      <c r="T5239" s="29">
        <v>0.84630000000000005</v>
      </c>
      <c r="U5239" s="29">
        <v>9.9404000000000006E-2</v>
      </c>
      <c r="V5239" s="29">
        <v>0.42880000000000001</v>
      </c>
    </row>
    <row r="5240" spans="1:22" ht="14.25" customHeight="1" x14ac:dyDescent="0.3">
      <c r="A5240" s="57">
        <v>38607</v>
      </c>
      <c r="B5240" s="29">
        <v>15893</v>
      </c>
      <c r="C5240" s="29">
        <v>15849</v>
      </c>
      <c r="D5240" s="29">
        <v>87.68</v>
      </c>
      <c r="E5240" s="29">
        <v>110.35</v>
      </c>
      <c r="F5240" s="29">
        <v>1.2285999999999999</v>
      </c>
      <c r="G5240" s="29">
        <v>9.0600000000000003E-3</v>
      </c>
      <c r="H5240" s="29">
        <v>0.12356</v>
      </c>
      <c r="I5240" s="29"/>
      <c r="J5240" s="29">
        <v>1.8197000000000001</v>
      </c>
      <c r="K5240" s="29">
        <v>3.0596000000000002E-2</v>
      </c>
      <c r="L5240" s="29">
        <v>0.26529999999999998</v>
      </c>
      <c r="M5240" s="29">
        <v>9.7540000000000002E-2</v>
      </c>
      <c r="N5240" s="29">
        <v>1.5270000000000001E-2</v>
      </c>
      <c r="O5240" s="29">
        <v>0.98499999999999999</v>
      </c>
      <c r="P5240" s="29">
        <v>1.6739200000000001</v>
      </c>
      <c r="Q5240" s="29">
        <v>1.7857000000000001E-2</v>
      </c>
      <c r="R5240" s="29">
        <v>2.2821000000000001E-2</v>
      </c>
      <c r="S5240" s="29">
        <v>2.4459000000000002E-2</v>
      </c>
      <c r="T5240" s="29">
        <v>0.84230000000000005</v>
      </c>
      <c r="U5240" s="29">
        <v>9.8873000000000003E-2</v>
      </c>
      <c r="V5240" s="29">
        <v>0.43120000000000003</v>
      </c>
    </row>
    <row r="5241" spans="1:22" ht="14.25" customHeight="1" x14ac:dyDescent="0.3">
      <c r="A5241" s="57">
        <v>38604</v>
      </c>
      <c r="B5241" s="29">
        <v>15880</v>
      </c>
      <c r="C5241" s="29">
        <v>15845</v>
      </c>
      <c r="D5241" s="29">
        <v>86.89</v>
      </c>
      <c r="E5241" s="29">
        <v>109.68</v>
      </c>
      <c r="F5241" s="29">
        <v>1.2410000000000001</v>
      </c>
      <c r="G5241" s="29">
        <v>9.1179999999999994E-3</v>
      </c>
      <c r="H5241" s="29">
        <v>0.12352</v>
      </c>
      <c r="I5241" s="29"/>
      <c r="J5241" s="29">
        <v>1.8391</v>
      </c>
      <c r="K5241" s="29">
        <v>3.0623000000000001E-2</v>
      </c>
      <c r="L5241" s="29">
        <v>0.26529999999999998</v>
      </c>
      <c r="M5241" s="29">
        <v>9.7540000000000002E-2</v>
      </c>
      <c r="N5241" s="29">
        <v>1.521E-2</v>
      </c>
      <c r="O5241" s="29">
        <v>0.98499999999999999</v>
      </c>
      <c r="P5241" s="29">
        <v>1.6739200000000001</v>
      </c>
      <c r="Q5241" s="29">
        <v>1.7840999999999999E-2</v>
      </c>
      <c r="R5241" s="29">
        <v>2.281E-2</v>
      </c>
      <c r="S5241" s="29">
        <v>2.4428999999999999E-2</v>
      </c>
      <c r="T5241" s="29">
        <v>0.84899999999999998</v>
      </c>
      <c r="U5241" s="29">
        <v>9.7230999999999998E-2</v>
      </c>
      <c r="V5241" s="29">
        <v>0.43290000000000001</v>
      </c>
    </row>
    <row r="5242" spans="1:22" ht="14.25" customHeight="1" x14ac:dyDescent="0.3">
      <c r="A5242" s="57">
        <v>38603</v>
      </c>
      <c r="B5242" s="29">
        <v>15885</v>
      </c>
      <c r="C5242" s="29">
        <v>15840</v>
      </c>
      <c r="D5242" s="29">
        <v>87.04</v>
      </c>
      <c r="E5242" s="29">
        <v>110.52</v>
      </c>
      <c r="F5242" s="29">
        <v>1.2399</v>
      </c>
      <c r="G5242" s="29">
        <v>9.0480000000000005E-3</v>
      </c>
      <c r="H5242" s="29">
        <v>0.12354</v>
      </c>
      <c r="I5242" s="29"/>
      <c r="J5242" s="29">
        <v>1.8357000000000001</v>
      </c>
      <c r="K5242" s="29">
        <v>3.0546E-2</v>
      </c>
      <c r="L5242" s="29">
        <v>0.26519999999999999</v>
      </c>
      <c r="M5242" s="29">
        <v>9.7470000000000001E-2</v>
      </c>
      <c r="N5242" s="29">
        <v>1.533E-2</v>
      </c>
      <c r="O5242" s="29">
        <v>0.98499999999999999</v>
      </c>
      <c r="P5242" s="29">
        <v>1.6728000000000001</v>
      </c>
      <c r="Q5242" s="29">
        <v>1.7822000000000001E-2</v>
      </c>
      <c r="R5242" s="29">
        <v>2.2818000000000001E-2</v>
      </c>
      <c r="S5242" s="29">
        <v>2.4405E-2</v>
      </c>
      <c r="T5242" s="29">
        <v>0.84630000000000005</v>
      </c>
      <c r="U5242" s="29">
        <v>9.6525E-2</v>
      </c>
      <c r="V5242" s="29">
        <v>0.43120000000000003</v>
      </c>
    </row>
    <row r="5243" spans="1:22" ht="14.25" customHeight="1" x14ac:dyDescent="0.3">
      <c r="A5243" s="57">
        <v>38602</v>
      </c>
      <c r="B5243" s="29">
        <v>15878</v>
      </c>
      <c r="C5243" s="29">
        <v>15836</v>
      </c>
      <c r="D5243" s="29">
        <v>86.97</v>
      </c>
      <c r="E5243" s="29">
        <v>110.1</v>
      </c>
      <c r="F5243" s="29">
        <v>1.2417</v>
      </c>
      <c r="G5243" s="29">
        <v>9.0819999999999998E-3</v>
      </c>
      <c r="H5243" s="29">
        <v>0.12357</v>
      </c>
      <c r="I5243" s="29"/>
      <c r="J5243" s="29">
        <v>1.8366</v>
      </c>
      <c r="K5243" s="29">
        <v>3.0669999999999999E-2</v>
      </c>
      <c r="L5243" s="29">
        <v>0.26529999999999998</v>
      </c>
      <c r="M5243" s="29">
        <v>9.7439999999999999E-2</v>
      </c>
      <c r="N5243" s="29">
        <v>1.5219999999999999E-2</v>
      </c>
      <c r="O5243" s="29">
        <v>0.98599999999999999</v>
      </c>
      <c r="P5243" s="29">
        <v>1.67364</v>
      </c>
      <c r="Q5243" s="29">
        <v>1.7825000000000001E-2</v>
      </c>
      <c r="R5243" s="29">
        <v>2.2804999999999999E-2</v>
      </c>
      <c r="S5243" s="29">
        <v>2.4386999999999999E-2</v>
      </c>
      <c r="T5243" s="29">
        <v>0.84150000000000003</v>
      </c>
      <c r="U5243" s="29">
        <v>9.6432000000000004E-2</v>
      </c>
      <c r="V5243" s="29">
        <v>0.42920000000000003</v>
      </c>
    </row>
    <row r="5244" spans="1:22" ht="14.25" customHeight="1" x14ac:dyDescent="0.3">
      <c r="A5244" s="57">
        <v>38601</v>
      </c>
      <c r="B5244" s="29">
        <v>15878</v>
      </c>
      <c r="C5244" s="29">
        <v>15841</v>
      </c>
      <c r="D5244" s="29">
        <v>86.57</v>
      </c>
      <c r="E5244" s="29">
        <v>109.68</v>
      </c>
      <c r="F5244" s="29">
        <v>1.2464999999999999</v>
      </c>
      <c r="G5244" s="29">
        <v>9.1170000000000001E-3</v>
      </c>
      <c r="H5244" s="29">
        <v>0.12356</v>
      </c>
      <c r="I5244" s="29"/>
      <c r="J5244" s="29">
        <v>1.8427</v>
      </c>
      <c r="K5244" s="29">
        <v>3.0698E-2</v>
      </c>
      <c r="L5244" s="29">
        <v>0.26540000000000002</v>
      </c>
      <c r="M5244" s="29">
        <v>9.7610000000000002E-2</v>
      </c>
      <c r="N5244" s="29">
        <v>1.525E-2</v>
      </c>
      <c r="O5244" s="29">
        <v>0.98599999999999999</v>
      </c>
      <c r="P5244" s="29">
        <v>1.67364</v>
      </c>
      <c r="Q5244" s="29">
        <v>1.7794000000000001E-2</v>
      </c>
      <c r="R5244" s="29">
        <v>2.2771E-2</v>
      </c>
      <c r="S5244" s="29">
        <v>2.4330999999999998E-2</v>
      </c>
      <c r="T5244" s="29">
        <v>0.84089999999999998</v>
      </c>
      <c r="U5244" s="29">
        <v>9.6572000000000005E-2</v>
      </c>
      <c r="V5244" s="29">
        <v>0.43030000000000002</v>
      </c>
    </row>
    <row r="5245" spans="1:22" ht="14.25" customHeight="1" x14ac:dyDescent="0.3">
      <c r="A5245" s="57">
        <v>38600</v>
      </c>
      <c r="B5245" s="29">
        <v>15878</v>
      </c>
      <c r="C5245" s="29">
        <v>15846</v>
      </c>
      <c r="D5245" s="29">
        <v>86.26</v>
      </c>
      <c r="E5245" s="29">
        <v>109.16</v>
      </c>
      <c r="F5245" s="29">
        <v>1.2542</v>
      </c>
      <c r="G5245" s="29">
        <v>9.1629999999999993E-3</v>
      </c>
      <c r="H5245" s="29">
        <v>0.12356</v>
      </c>
      <c r="I5245" s="29"/>
      <c r="J5245" s="29">
        <v>1.8444</v>
      </c>
      <c r="K5245" s="29">
        <v>3.0846999999999999E-2</v>
      </c>
      <c r="L5245" s="29">
        <v>0.2661</v>
      </c>
      <c r="M5245" s="29">
        <v>9.7890000000000005E-2</v>
      </c>
      <c r="N5245" s="29">
        <v>1.519E-2</v>
      </c>
      <c r="O5245" s="29">
        <v>0.98599999999999999</v>
      </c>
      <c r="P5245" s="29">
        <v>1.67476</v>
      </c>
      <c r="Q5245" s="29">
        <v>1.78E-2</v>
      </c>
      <c r="R5245" s="29">
        <v>2.2828000000000001E-2</v>
      </c>
      <c r="S5245" s="29">
        <v>2.4414000000000002E-2</v>
      </c>
      <c r="T5245" s="29">
        <v>0.84089999999999998</v>
      </c>
      <c r="U5245" s="29">
        <v>9.6851999999999994E-2</v>
      </c>
      <c r="V5245" s="29">
        <v>0.4284</v>
      </c>
    </row>
    <row r="5246" spans="1:22" ht="14.25" customHeight="1" x14ac:dyDescent="0.3">
      <c r="A5246" s="57">
        <v>38597</v>
      </c>
      <c r="B5246" s="29">
        <v>15878</v>
      </c>
      <c r="C5246" s="29">
        <v>15844</v>
      </c>
      <c r="D5246" s="29">
        <v>86.3</v>
      </c>
      <c r="E5246" s="29">
        <v>109.82</v>
      </c>
      <c r="F5246" s="29">
        <v>1.2531000000000001</v>
      </c>
      <c r="G5246" s="29">
        <v>9.1070000000000005E-3</v>
      </c>
      <c r="H5246" s="29">
        <v>0.12354999999999999</v>
      </c>
      <c r="I5246" s="29"/>
      <c r="J5246" s="29">
        <v>1.8418000000000001</v>
      </c>
      <c r="K5246" s="29">
        <v>3.0748999999999999E-2</v>
      </c>
      <c r="L5246" s="29">
        <v>0.26590000000000003</v>
      </c>
      <c r="M5246" s="29">
        <v>9.7430000000000003E-2</v>
      </c>
      <c r="N5246" s="29">
        <v>1.519E-2</v>
      </c>
      <c r="O5246" s="29">
        <v>0.98599999999999999</v>
      </c>
      <c r="P5246" s="29">
        <v>1.6750400000000001</v>
      </c>
      <c r="Q5246" s="29">
        <v>1.7836000000000001E-2</v>
      </c>
      <c r="R5246" s="29">
        <v>2.2769000000000001E-2</v>
      </c>
      <c r="S5246" s="29">
        <v>2.4364E-2</v>
      </c>
      <c r="T5246" s="29">
        <v>0.84160000000000001</v>
      </c>
      <c r="U5246" s="29">
        <v>9.6665000000000001E-2</v>
      </c>
      <c r="V5246" s="29">
        <v>0.42909999999999998</v>
      </c>
    </row>
    <row r="5247" spans="1:22" ht="14.25" customHeight="1" x14ac:dyDescent="0.3">
      <c r="A5247" s="57">
        <v>38596</v>
      </c>
      <c r="B5247" s="29">
        <v>15878</v>
      </c>
      <c r="C5247" s="29">
        <v>15844</v>
      </c>
      <c r="D5247" s="29">
        <v>86.55</v>
      </c>
      <c r="E5247" s="29">
        <v>109.82</v>
      </c>
      <c r="F5247" s="29">
        <v>1.2502</v>
      </c>
      <c r="G5247" s="29">
        <v>9.1050000000000002E-3</v>
      </c>
      <c r="H5247" s="29">
        <v>0.12350999999999999</v>
      </c>
      <c r="I5247" s="29"/>
      <c r="J5247" s="29">
        <v>1.8343</v>
      </c>
      <c r="K5247" s="29">
        <v>3.0532E-2</v>
      </c>
      <c r="L5247" s="29">
        <v>0.2651</v>
      </c>
      <c r="M5247" s="29">
        <v>9.69E-2</v>
      </c>
      <c r="N5247" s="29">
        <v>1.5219999999999999E-2</v>
      </c>
      <c r="O5247" s="29">
        <v>0.98599999999999999</v>
      </c>
      <c r="P5247" s="29">
        <v>1.6756</v>
      </c>
      <c r="Q5247" s="29">
        <v>1.7811E-2</v>
      </c>
      <c r="R5247" s="29">
        <v>2.2712E-2</v>
      </c>
      <c r="S5247" s="29">
        <v>2.4358000000000001E-2</v>
      </c>
      <c r="T5247" s="29">
        <v>0.84489999999999998</v>
      </c>
      <c r="U5247" s="29">
        <v>9.6617999999999996E-2</v>
      </c>
      <c r="V5247" s="29">
        <v>0.42449999999999999</v>
      </c>
    </row>
    <row r="5248" spans="1:22" ht="14.25" customHeight="1" x14ac:dyDescent="0.3">
      <c r="A5248" s="57">
        <v>38595</v>
      </c>
      <c r="B5248" s="29">
        <v>15873</v>
      </c>
      <c r="C5248" s="29">
        <v>15837</v>
      </c>
      <c r="D5248" s="29">
        <v>87.58</v>
      </c>
      <c r="E5248" s="29">
        <v>110.61</v>
      </c>
      <c r="F5248" s="29">
        <v>1.2345999999999999</v>
      </c>
      <c r="G5248" s="29">
        <v>9.0410000000000004E-3</v>
      </c>
      <c r="H5248" s="29">
        <v>0.12346</v>
      </c>
      <c r="I5248" s="29"/>
      <c r="J5248" s="29">
        <v>1.8041</v>
      </c>
      <c r="K5248" s="29">
        <v>3.0535E-2</v>
      </c>
      <c r="L5248" s="29">
        <v>0.2651</v>
      </c>
      <c r="M5248" s="29">
        <v>9.6140000000000003E-2</v>
      </c>
      <c r="N5248" s="29">
        <v>1.533E-2</v>
      </c>
      <c r="O5248" s="29">
        <v>0.98699999999999999</v>
      </c>
      <c r="P5248" s="29">
        <v>1.6751799999999999</v>
      </c>
      <c r="Q5248" s="29">
        <v>1.7774999999999999E-2</v>
      </c>
      <c r="R5248" s="29">
        <v>2.2641999999999999E-2</v>
      </c>
      <c r="S5248" s="29">
        <v>2.4225E-2</v>
      </c>
      <c r="T5248" s="29">
        <v>0.84189999999999998</v>
      </c>
      <c r="U5248" s="29">
        <v>9.3898999999999996E-2</v>
      </c>
      <c r="V5248" s="29">
        <v>0.42380000000000001</v>
      </c>
    </row>
    <row r="5249" spans="1:22" ht="14.25" customHeight="1" x14ac:dyDescent="0.3">
      <c r="A5249" s="57">
        <v>38594</v>
      </c>
      <c r="B5249" s="29">
        <v>15890</v>
      </c>
      <c r="C5249" s="29">
        <v>15842</v>
      </c>
      <c r="D5249" s="29">
        <v>88.35</v>
      </c>
      <c r="E5249" s="29">
        <v>111.25</v>
      </c>
      <c r="F5249" s="29">
        <v>1.2221</v>
      </c>
      <c r="G5249" s="29">
        <v>8.9890000000000005E-3</v>
      </c>
      <c r="H5249" s="29">
        <v>0.12345</v>
      </c>
      <c r="I5249" s="29"/>
      <c r="J5249" s="29">
        <v>1.7866</v>
      </c>
      <c r="K5249" s="29">
        <v>3.0557999999999998E-2</v>
      </c>
      <c r="L5249" s="29">
        <v>0.2651</v>
      </c>
      <c r="M5249" s="29">
        <v>9.6149999999999999E-2</v>
      </c>
      <c r="N5249" s="29">
        <v>1.5270000000000001E-2</v>
      </c>
      <c r="O5249" s="29">
        <v>0.98699999999999999</v>
      </c>
      <c r="P5249" s="29">
        <v>1.67631</v>
      </c>
      <c r="Q5249" s="29">
        <v>1.7805999999999999E-2</v>
      </c>
      <c r="R5249" s="29">
        <v>2.2699E-2</v>
      </c>
      <c r="S5249" s="29">
        <v>2.4187E-2</v>
      </c>
      <c r="T5249" s="29">
        <v>0.83909999999999996</v>
      </c>
      <c r="U5249" s="29">
        <v>9.5694000000000001E-2</v>
      </c>
      <c r="V5249" s="29">
        <v>0.41959999999999997</v>
      </c>
    </row>
    <row r="5250" spans="1:22" ht="14.25" customHeight="1" x14ac:dyDescent="0.3">
      <c r="A5250" s="57">
        <v>38593</v>
      </c>
      <c r="B5250" s="29">
        <v>15890</v>
      </c>
      <c r="C5250" s="29">
        <v>15848</v>
      </c>
      <c r="D5250" s="29">
        <v>88.25</v>
      </c>
      <c r="E5250" s="29">
        <v>110.63</v>
      </c>
      <c r="F5250" s="29">
        <v>1.2235</v>
      </c>
      <c r="G5250" s="29">
        <v>9.0399999999999994E-3</v>
      </c>
      <c r="H5250" s="29">
        <v>0.12350999999999999</v>
      </c>
      <c r="I5250" s="29"/>
      <c r="J5250" s="29">
        <v>1.7965</v>
      </c>
      <c r="K5250" s="29">
        <v>3.0792E-2</v>
      </c>
      <c r="L5250" s="29">
        <v>0.2656</v>
      </c>
      <c r="M5250" s="29">
        <v>9.6970000000000001E-2</v>
      </c>
      <c r="N5250" s="29">
        <v>1.521E-2</v>
      </c>
      <c r="O5250" s="29">
        <v>0.99099999999999999</v>
      </c>
      <c r="P5250" s="29">
        <v>1.6756</v>
      </c>
      <c r="Q5250" s="29">
        <v>1.7832000000000001E-2</v>
      </c>
      <c r="R5250" s="29">
        <v>2.2789E-2</v>
      </c>
      <c r="S5250" s="29">
        <v>2.4219000000000001E-2</v>
      </c>
      <c r="T5250" s="29">
        <v>0.83479999999999999</v>
      </c>
      <c r="U5250" s="29">
        <v>9.3022999999999995E-2</v>
      </c>
      <c r="V5250" s="29">
        <v>0.41870000000000002</v>
      </c>
    </row>
    <row r="5251" spans="1:22" ht="14.25" customHeight="1" x14ac:dyDescent="0.3">
      <c r="A5251" s="57">
        <v>38590</v>
      </c>
      <c r="B5251" s="29">
        <v>15886</v>
      </c>
      <c r="C5251" s="29">
        <v>15843</v>
      </c>
      <c r="D5251" s="29">
        <v>87.86</v>
      </c>
      <c r="E5251" s="29">
        <v>110.2</v>
      </c>
      <c r="F5251" s="29">
        <v>1.2289000000000001</v>
      </c>
      <c r="G5251" s="29">
        <v>9.0760000000000007E-3</v>
      </c>
      <c r="H5251" s="29">
        <v>0.12350999999999999</v>
      </c>
      <c r="I5251" s="29"/>
      <c r="J5251" s="29">
        <v>1.8002</v>
      </c>
      <c r="K5251" s="29">
        <v>3.0950999999999999E-2</v>
      </c>
      <c r="L5251" s="29">
        <v>0.2656</v>
      </c>
      <c r="M5251" s="29">
        <v>9.7210000000000005E-2</v>
      </c>
      <c r="N5251" s="29">
        <v>1.5310000000000001E-2</v>
      </c>
      <c r="O5251" s="29">
        <v>0.99099999999999999</v>
      </c>
      <c r="P5251" s="29">
        <v>1.6761699999999999</v>
      </c>
      <c r="Q5251" s="29">
        <v>1.7874999999999999E-2</v>
      </c>
      <c r="R5251" s="29">
        <v>2.2883000000000001E-2</v>
      </c>
      <c r="S5251" s="29">
        <v>2.4378E-2</v>
      </c>
      <c r="T5251" s="29">
        <v>0.83350000000000002</v>
      </c>
      <c r="U5251" s="29">
        <v>9.6432000000000004E-2</v>
      </c>
      <c r="V5251" s="29">
        <v>0.4163</v>
      </c>
    </row>
    <row r="5252" spans="1:22" ht="14.25" customHeight="1" x14ac:dyDescent="0.3">
      <c r="A5252" s="57">
        <v>38589</v>
      </c>
      <c r="B5252" s="29">
        <v>15875</v>
      </c>
      <c r="C5252" s="29">
        <v>15836</v>
      </c>
      <c r="D5252" s="29">
        <v>87.64</v>
      </c>
      <c r="E5252" s="29">
        <v>110.05</v>
      </c>
      <c r="F5252" s="29">
        <v>1.2301</v>
      </c>
      <c r="G5252" s="29">
        <v>9.0880000000000006E-3</v>
      </c>
      <c r="H5252" s="29">
        <v>0.12343999999999999</v>
      </c>
      <c r="I5252" s="29"/>
      <c r="J5252" s="29">
        <v>1.8032999999999999</v>
      </c>
      <c r="K5252" s="29">
        <v>3.0974000000000002E-2</v>
      </c>
      <c r="L5252" s="29">
        <v>0.26540000000000002</v>
      </c>
      <c r="M5252" s="29">
        <v>9.7420000000000007E-2</v>
      </c>
      <c r="N5252" s="29">
        <v>1.542E-2</v>
      </c>
      <c r="O5252" s="29">
        <v>0.99199999999999999</v>
      </c>
      <c r="P5252" s="29">
        <v>1.6756</v>
      </c>
      <c r="Q5252" s="29">
        <v>1.7825000000000001E-2</v>
      </c>
      <c r="R5252" s="29">
        <v>2.2883000000000001E-2</v>
      </c>
      <c r="S5252" s="29">
        <v>2.4348999999999999E-2</v>
      </c>
      <c r="T5252" s="29">
        <v>0.83889999999999998</v>
      </c>
      <c r="U5252" s="29">
        <v>9.6805000000000002E-2</v>
      </c>
      <c r="V5252" s="29">
        <v>0.4168</v>
      </c>
    </row>
    <row r="5253" spans="1:22" ht="14.25" customHeight="1" x14ac:dyDescent="0.3">
      <c r="A5253" s="57">
        <v>38588</v>
      </c>
      <c r="B5253" s="29">
        <v>15878</v>
      </c>
      <c r="C5253" s="29">
        <v>15839</v>
      </c>
      <c r="D5253" s="29">
        <v>87.91</v>
      </c>
      <c r="E5253" s="29">
        <v>110.22</v>
      </c>
      <c r="F5253" s="29">
        <v>1.2272000000000001</v>
      </c>
      <c r="G5253" s="29">
        <v>9.0729999999999995E-3</v>
      </c>
      <c r="H5253" s="29">
        <v>0.12343999999999999</v>
      </c>
      <c r="I5253" s="29"/>
      <c r="J5253" s="29">
        <v>1.8010999999999999</v>
      </c>
      <c r="K5253" s="29">
        <v>3.1040999999999999E-2</v>
      </c>
      <c r="L5253" s="29">
        <v>0.26519999999999999</v>
      </c>
      <c r="M5253" s="29">
        <v>9.7170000000000006E-2</v>
      </c>
      <c r="N5253" s="29">
        <v>1.5219999999999999E-2</v>
      </c>
      <c r="O5253" s="29">
        <v>0.99299999999999999</v>
      </c>
      <c r="P5253" s="29">
        <v>1.6756</v>
      </c>
      <c r="Q5253" s="29">
        <v>1.7849E-2</v>
      </c>
      <c r="R5253" s="29">
        <v>2.2859999999999998E-2</v>
      </c>
      <c r="S5253" s="29">
        <v>2.4327999999999999E-2</v>
      </c>
      <c r="T5253" s="29">
        <v>0.83989999999999998</v>
      </c>
      <c r="U5253" s="29">
        <v>9.7370999999999999E-2</v>
      </c>
      <c r="V5253" s="29">
        <v>0.4078</v>
      </c>
    </row>
    <row r="5254" spans="1:22" ht="14.25" customHeight="1" x14ac:dyDescent="0.3">
      <c r="A5254" s="57">
        <v>38587</v>
      </c>
      <c r="B5254" s="29">
        <v>15873</v>
      </c>
      <c r="C5254" s="29">
        <v>15832</v>
      </c>
      <c r="D5254" s="29">
        <v>88.08</v>
      </c>
      <c r="E5254" s="29">
        <v>109.88</v>
      </c>
      <c r="F5254" s="29">
        <v>1.2236</v>
      </c>
      <c r="G5254" s="29">
        <v>9.1009999999999997E-3</v>
      </c>
      <c r="H5254" s="29">
        <v>0.12343999999999999</v>
      </c>
      <c r="I5254" s="29"/>
      <c r="J5254" s="29">
        <v>1.8017000000000001</v>
      </c>
      <c r="K5254" s="29">
        <v>3.1122E-2</v>
      </c>
      <c r="L5254" s="29">
        <v>0.26519999999999999</v>
      </c>
      <c r="M5254" s="29">
        <v>9.7210000000000005E-2</v>
      </c>
      <c r="N5254" s="29">
        <v>1.521E-2</v>
      </c>
      <c r="O5254" s="29">
        <v>0.99199999999999999</v>
      </c>
      <c r="P5254" s="29">
        <v>1.6756</v>
      </c>
      <c r="Q5254" s="29">
        <v>1.7873E-2</v>
      </c>
      <c r="R5254" s="29">
        <v>2.2880999999999999E-2</v>
      </c>
      <c r="S5254" s="29">
        <v>2.4410999999999999E-2</v>
      </c>
      <c r="T5254" s="29">
        <v>0.83499999999999996</v>
      </c>
      <c r="U5254" s="29">
        <v>9.9043999999999993E-2</v>
      </c>
      <c r="V5254" s="29">
        <v>0.41660000000000003</v>
      </c>
    </row>
    <row r="5255" spans="1:22" ht="14.25" customHeight="1" x14ac:dyDescent="0.3">
      <c r="A5255" s="57">
        <v>38586</v>
      </c>
      <c r="B5255" s="29">
        <v>15863</v>
      </c>
      <c r="C5255" s="29">
        <v>15824</v>
      </c>
      <c r="D5255" s="29">
        <v>88.14</v>
      </c>
      <c r="E5255" s="29">
        <v>109.79</v>
      </c>
      <c r="F5255" s="29">
        <v>1.2229000000000001</v>
      </c>
      <c r="G5255" s="29">
        <v>9.11E-3</v>
      </c>
      <c r="H5255" s="29">
        <v>0.12336999999999999</v>
      </c>
      <c r="I5255" s="29"/>
      <c r="J5255" s="29">
        <v>1.8001</v>
      </c>
      <c r="K5255" s="29">
        <v>3.1147999999999999E-2</v>
      </c>
      <c r="L5255" s="29">
        <v>0.26519999999999999</v>
      </c>
      <c r="M5255" s="29">
        <v>9.7239999999999993E-2</v>
      </c>
      <c r="N5255" s="29">
        <v>1.537E-2</v>
      </c>
      <c r="O5255" s="29">
        <v>0.99099999999999999</v>
      </c>
      <c r="P5255" s="29">
        <v>1.67588</v>
      </c>
      <c r="Q5255" s="29">
        <v>1.7892000000000002E-2</v>
      </c>
      <c r="R5255" s="29">
        <v>2.2911999999999998E-2</v>
      </c>
      <c r="S5255" s="29">
        <v>2.4381E-2</v>
      </c>
      <c r="T5255" s="29">
        <v>0.83169999999999999</v>
      </c>
      <c r="U5255" s="29">
        <v>9.9959999999999993E-2</v>
      </c>
      <c r="V5255" s="29">
        <v>0.42130000000000001</v>
      </c>
    </row>
    <row r="5256" spans="1:22" ht="14.25" customHeight="1" x14ac:dyDescent="0.3">
      <c r="A5256" s="57">
        <v>38583</v>
      </c>
      <c r="B5256" s="29">
        <v>15861</v>
      </c>
      <c r="C5256" s="29">
        <v>15820</v>
      </c>
      <c r="D5256" s="29">
        <v>88.6</v>
      </c>
      <c r="E5256" s="29">
        <v>110.46</v>
      </c>
      <c r="F5256" s="29">
        <v>1.2153</v>
      </c>
      <c r="G5256" s="29">
        <v>9.0530000000000003E-3</v>
      </c>
      <c r="H5256" s="29">
        <v>0.12339</v>
      </c>
      <c r="I5256" s="29"/>
      <c r="J5256" s="29">
        <v>1.7949999999999999</v>
      </c>
      <c r="K5256" s="29">
        <v>3.1066E-2</v>
      </c>
      <c r="L5256" s="29">
        <v>0.26540000000000002</v>
      </c>
      <c r="M5256" s="29">
        <v>9.7210000000000005E-2</v>
      </c>
      <c r="N5256" s="29">
        <v>1.524E-2</v>
      </c>
      <c r="O5256" s="29">
        <v>0.99099999999999999</v>
      </c>
      <c r="P5256" s="29">
        <v>1.6753199999999999</v>
      </c>
      <c r="Q5256" s="29">
        <v>1.7857000000000001E-2</v>
      </c>
      <c r="R5256" s="29">
        <v>2.2946000000000001E-2</v>
      </c>
      <c r="S5256" s="29">
        <v>2.4244000000000002E-2</v>
      </c>
      <c r="T5256" s="29">
        <v>0.8256</v>
      </c>
      <c r="U5256" s="29">
        <v>0.10012</v>
      </c>
      <c r="V5256" s="29">
        <v>0.40820000000000001</v>
      </c>
    </row>
    <row r="5257" spans="1:22" ht="14.25" customHeight="1" x14ac:dyDescent="0.3">
      <c r="A5257" s="57">
        <v>38582</v>
      </c>
      <c r="B5257" s="29">
        <v>15860</v>
      </c>
      <c r="C5257" s="29">
        <v>15825</v>
      </c>
      <c r="D5257" s="29">
        <v>88.55</v>
      </c>
      <c r="E5257" s="29">
        <v>110.53</v>
      </c>
      <c r="F5257" s="29">
        <v>1.2175</v>
      </c>
      <c r="G5257" s="29">
        <v>9.0469999999999995E-3</v>
      </c>
      <c r="H5257" s="29">
        <v>0.1234</v>
      </c>
      <c r="I5257" s="29"/>
      <c r="J5257" s="29">
        <v>1.7952999999999999</v>
      </c>
      <c r="K5257" s="29">
        <v>3.1056E-2</v>
      </c>
      <c r="L5257" s="29">
        <v>0.26529999999999998</v>
      </c>
      <c r="M5257" s="29">
        <v>9.7839999999999996E-2</v>
      </c>
      <c r="N5257" s="29">
        <v>1.523E-2</v>
      </c>
      <c r="O5257" s="29">
        <v>0.99099999999999999</v>
      </c>
      <c r="P5257" s="29">
        <v>1.67645</v>
      </c>
      <c r="Q5257" s="29">
        <v>1.7876E-2</v>
      </c>
      <c r="R5257" s="29">
        <v>2.2959E-2</v>
      </c>
      <c r="S5257" s="29">
        <v>2.4201E-2</v>
      </c>
      <c r="T5257" s="29">
        <v>0.82050000000000001</v>
      </c>
      <c r="U5257" s="29">
        <v>0.100397</v>
      </c>
      <c r="V5257" s="29">
        <v>0.41689999999999999</v>
      </c>
    </row>
    <row r="5258" spans="1:22" ht="14.25" customHeight="1" x14ac:dyDescent="0.3">
      <c r="A5258" s="57">
        <v>38581</v>
      </c>
      <c r="B5258" s="29">
        <v>15866</v>
      </c>
      <c r="C5258" s="29">
        <v>15831</v>
      </c>
      <c r="D5258" s="29">
        <v>88</v>
      </c>
      <c r="E5258" s="29">
        <v>109.93</v>
      </c>
      <c r="F5258" s="29">
        <v>1.2271000000000001</v>
      </c>
      <c r="G5258" s="29">
        <v>9.0969999999999992E-3</v>
      </c>
      <c r="H5258" s="29">
        <v>0.12346</v>
      </c>
      <c r="I5258" s="29"/>
      <c r="J5258" s="29">
        <v>1.806</v>
      </c>
      <c r="K5258" s="29">
        <v>3.1192000000000001E-2</v>
      </c>
      <c r="L5258" s="29">
        <v>0.26550000000000001</v>
      </c>
      <c r="M5258" s="29">
        <v>9.8129999999999995E-2</v>
      </c>
      <c r="N5258" s="29">
        <v>1.524E-2</v>
      </c>
      <c r="O5258" s="29">
        <v>0.99</v>
      </c>
      <c r="P5258" s="29">
        <v>1.6751799999999999</v>
      </c>
      <c r="Q5258" s="29">
        <v>1.7892000000000002E-2</v>
      </c>
      <c r="R5258" s="29">
        <v>2.2963000000000001E-2</v>
      </c>
      <c r="S5258" s="29">
        <v>2.4219000000000001E-2</v>
      </c>
      <c r="T5258" s="29">
        <v>0.82430000000000003</v>
      </c>
      <c r="U5258" s="29">
        <v>0.10094400000000001</v>
      </c>
      <c r="V5258" s="29">
        <v>0.42480000000000001</v>
      </c>
    </row>
    <row r="5259" spans="1:22" ht="14.25" customHeight="1" x14ac:dyDescent="0.3">
      <c r="A5259" s="57">
        <v>38580</v>
      </c>
      <c r="B5259" s="29">
        <v>15865</v>
      </c>
      <c r="C5259" s="29">
        <v>15826</v>
      </c>
      <c r="D5259" s="29">
        <v>87.39</v>
      </c>
      <c r="E5259" s="29">
        <v>109.53</v>
      </c>
      <c r="F5259" s="29">
        <v>1.2363999999999999</v>
      </c>
      <c r="G5259" s="29">
        <v>9.1299999999999992E-3</v>
      </c>
      <c r="H5259" s="29">
        <v>0.12345</v>
      </c>
      <c r="I5259" s="29"/>
      <c r="J5259" s="29">
        <v>1.8112999999999999</v>
      </c>
      <c r="K5259" s="29">
        <v>3.124E-2</v>
      </c>
      <c r="L5259" s="29">
        <v>0.26550000000000001</v>
      </c>
      <c r="M5259" s="29">
        <v>9.8229999999999998E-2</v>
      </c>
      <c r="N5259" s="29">
        <v>1.532E-2</v>
      </c>
      <c r="O5259" s="29">
        <v>0.99099999999999999</v>
      </c>
      <c r="P5259" s="29">
        <v>1.6754599999999999</v>
      </c>
      <c r="Q5259" s="29">
        <v>1.7902000000000001E-2</v>
      </c>
      <c r="R5259" s="29">
        <v>2.2981000000000001E-2</v>
      </c>
      <c r="S5259" s="29">
        <v>2.4278000000000001E-2</v>
      </c>
      <c r="T5259" s="29">
        <v>0.83440000000000003</v>
      </c>
      <c r="U5259" s="29">
        <v>0.10095899999999999</v>
      </c>
      <c r="V5259" s="29">
        <v>0.42620000000000002</v>
      </c>
    </row>
    <row r="5260" spans="1:22" ht="14.25" customHeight="1" x14ac:dyDescent="0.3">
      <c r="A5260" s="57">
        <v>38579</v>
      </c>
      <c r="B5260" s="29">
        <v>15873</v>
      </c>
      <c r="C5260" s="29">
        <v>15833</v>
      </c>
      <c r="D5260" s="29">
        <v>87.32</v>
      </c>
      <c r="E5260" s="29">
        <v>109.24</v>
      </c>
      <c r="F5260" s="29">
        <v>1.2367999999999999</v>
      </c>
      <c r="G5260" s="29">
        <v>9.1540000000000007E-3</v>
      </c>
      <c r="H5260" s="29">
        <v>0.12349</v>
      </c>
      <c r="I5260" s="29"/>
      <c r="J5260" s="29">
        <v>1.8116000000000001</v>
      </c>
      <c r="K5260" s="29">
        <v>3.1290999999999999E-2</v>
      </c>
      <c r="L5260" s="29">
        <v>0.26619999999999999</v>
      </c>
      <c r="M5260" s="29">
        <v>9.851E-2</v>
      </c>
      <c r="N5260" s="29">
        <v>1.523E-2</v>
      </c>
      <c r="O5260" s="29">
        <v>0.99099999999999999</v>
      </c>
      <c r="P5260" s="29">
        <v>1.67659</v>
      </c>
      <c r="Q5260" s="29">
        <v>1.7944000000000002E-2</v>
      </c>
      <c r="R5260" s="29">
        <v>2.2959E-2</v>
      </c>
      <c r="S5260" s="29">
        <v>2.4389999999999998E-2</v>
      </c>
      <c r="T5260" s="29">
        <v>0.83340000000000003</v>
      </c>
      <c r="U5260" s="29">
        <v>0.101215</v>
      </c>
      <c r="V5260" s="29">
        <v>0.42859999999999998</v>
      </c>
    </row>
    <row r="5261" spans="1:22" ht="14.25" customHeight="1" x14ac:dyDescent="0.3">
      <c r="A5261" s="57">
        <v>38576</v>
      </c>
      <c r="B5261" s="29">
        <v>15868</v>
      </c>
      <c r="C5261" s="29">
        <v>15829</v>
      </c>
      <c r="D5261" s="29">
        <v>86.98</v>
      </c>
      <c r="E5261" s="29">
        <v>109.38</v>
      </c>
      <c r="F5261" s="29">
        <v>1.2441</v>
      </c>
      <c r="G5261" s="29">
        <v>9.1420000000000008E-3</v>
      </c>
      <c r="H5261" s="29">
        <v>0.12349</v>
      </c>
      <c r="I5261" s="29"/>
      <c r="J5261" s="29">
        <v>1.8147</v>
      </c>
      <c r="K5261" s="29">
        <v>3.1354E-2</v>
      </c>
      <c r="L5261" s="29">
        <v>0.2666</v>
      </c>
      <c r="M5261" s="29">
        <v>9.851E-2</v>
      </c>
      <c r="N5261" s="29">
        <v>1.528E-2</v>
      </c>
      <c r="O5261" s="29">
        <v>0.99099999999999999</v>
      </c>
      <c r="P5261" s="29">
        <v>1.67184</v>
      </c>
      <c r="Q5261" s="29">
        <v>1.7968999999999999E-2</v>
      </c>
      <c r="R5261" s="29">
        <v>2.2959E-2</v>
      </c>
      <c r="S5261" s="29">
        <v>2.4452999999999999E-2</v>
      </c>
      <c r="T5261" s="29">
        <v>0.83540000000000003</v>
      </c>
      <c r="U5261" s="29">
        <v>0.10201</v>
      </c>
      <c r="V5261" s="29">
        <v>0.4214</v>
      </c>
    </row>
    <row r="5262" spans="1:22" ht="14.25" customHeight="1" x14ac:dyDescent="0.3">
      <c r="A5262" s="57">
        <v>38575</v>
      </c>
      <c r="B5262" s="29">
        <v>15875</v>
      </c>
      <c r="C5262" s="29">
        <v>15834</v>
      </c>
      <c r="D5262" s="29">
        <v>87.1</v>
      </c>
      <c r="E5262" s="29">
        <v>109.7</v>
      </c>
      <c r="F5262" s="29">
        <v>1.2471000000000001</v>
      </c>
      <c r="G5262" s="29">
        <v>9.1149999999999998E-3</v>
      </c>
      <c r="H5262" s="29">
        <v>0.12345</v>
      </c>
      <c r="I5262" s="29"/>
      <c r="J5262" s="29">
        <v>1.8109</v>
      </c>
      <c r="K5262" s="29">
        <v>3.1352999999999999E-2</v>
      </c>
      <c r="L5262" s="29">
        <v>0.26650000000000001</v>
      </c>
      <c r="M5262" s="29">
        <v>9.8519999999999996E-2</v>
      </c>
      <c r="N5262" s="29">
        <v>1.528E-2</v>
      </c>
      <c r="O5262" s="29">
        <v>0.99199999999999999</v>
      </c>
      <c r="P5262" s="29">
        <v>1.6761699999999999</v>
      </c>
      <c r="Q5262" s="29">
        <v>1.7961000000000001E-2</v>
      </c>
      <c r="R5262" s="29">
        <v>2.2941E-2</v>
      </c>
      <c r="S5262" s="29">
        <v>2.4489E-2</v>
      </c>
      <c r="T5262" s="29">
        <v>0.83320000000000005</v>
      </c>
      <c r="U5262" s="29">
        <v>0.101828</v>
      </c>
      <c r="V5262" s="29">
        <v>0.4229</v>
      </c>
    </row>
    <row r="5263" spans="1:22" ht="14.25" customHeight="1" x14ac:dyDescent="0.3">
      <c r="A5263" s="57">
        <v>38574</v>
      </c>
      <c r="B5263" s="29">
        <v>15875</v>
      </c>
      <c r="C5263" s="29">
        <v>15837</v>
      </c>
      <c r="D5263" s="29">
        <v>87.61</v>
      </c>
      <c r="E5263" s="29">
        <v>110.66</v>
      </c>
      <c r="F5263" s="29">
        <v>1.2382</v>
      </c>
      <c r="G5263" s="29">
        <v>9.0369999999999999E-3</v>
      </c>
      <c r="H5263" s="29">
        <v>0.12336</v>
      </c>
      <c r="I5263" s="29"/>
      <c r="J5263" s="29">
        <v>1.7949999999999999</v>
      </c>
      <c r="K5263" s="29">
        <v>3.1337999999999998E-2</v>
      </c>
      <c r="L5263" s="29">
        <v>0.26679999999999998</v>
      </c>
      <c r="M5263" s="29">
        <v>9.8519999999999996E-2</v>
      </c>
      <c r="N5263" s="29">
        <v>1.5350000000000001E-2</v>
      </c>
      <c r="O5263" s="29">
        <v>0.99299999999999999</v>
      </c>
      <c r="P5263" s="29">
        <v>1.6756</v>
      </c>
      <c r="Q5263" s="29">
        <v>1.7923000000000001E-2</v>
      </c>
      <c r="R5263" s="29">
        <v>2.2977999999999998E-2</v>
      </c>
      <c r="S5263" s="29">
        <v>2.4447E-2</v>
      </c>
      <c r="T5263" s="29">
        <v>0.82599999999999996</v>
      </c>
      <c r="U5263" s="29">
        <v>0.10245899999999999</v>
      </c>
      <c r="V5263" s="29">
        <v>0.43880000000000002</v>
      </c>
    </row>
    <row r="5264" spans="1:22" ht="14.25" customHeight="1" x14ac:dyDescent="0.3">
      <c r="A5264" s="57">
        <v>38573</v>
      </c>
      <c r="B5264" s="29">
        <v>15865</v>
      </c>
      <c r="C5264" s="29">
        <v>15832</v>
      </c>
      <c r="D5264" s="29">
        <v>87.89</v>
      </c>
      <c r="E5264" s="29">
        <v>111.9</v>
      </c>
      <c r="F5264" s="29">
        <v>1.2370000000000001</v>
      </c>
      <c r="G5264" s="29">
        <v>8.9370000000000005E-3</v>
      </c>
      <c r="H5264" s="29">
        <v>0.12335</v>
      </c>
      <c r="I5264" s="29"/>
      <c r="J5264" s="29">
        <v>1.7874000000000001</v>
      </c>
      <c r="K5264" s="29">
        <v>3.1265000000000001E-2</v>
      </c>
      <c r="L5264" s="29">
        <v>0.26679999999999998</v>
      </c>
      <c r="M5264" s="29">
        <v>9.8610000000000003E-2</v>
      </c>
      <c r="N5264" s="29">
        <v>1.536E-2</v>
      </c>
      <c r="O5264" s="29">
        <v>0.99199999999999999</v>
      </c>
      <c r="P5264" s="29">
        <v>1.6754599999999999</v>
      </c>
      <c r="Q5264" s="29">
        <v>1.7912999999999998E-2</v>
      </c>
      <c r="R5264" s="29">
        <v>2.2967000000000001E-2</v>
      </c>
      <c r="S5264" s="29">
        <v>2.4298E-2</v>
      </c>
      <c r="T5264" s="29">
        <v>0.82509999999999994</v>
      </c>
      <c r="U5264" s="29">
        <v>0.102103</v>
      </c>
      <c r="V5264" s="29">
        <v>0.43709999999999999</v>
      </c>
    </row>
    <row r="5265" spans="1:22" ht="14.25" customHeight="1" x14ac:dyDescent="0.3">
      <c r="A5265" s="57">
        <v>38572</v>
      </c>
      <c r="B5265" s="29">
        <v>15871</v>
      </c>
      <c r="C5265" s="29">
        <v>15838</v>
      </c>
      <c r="D5265" s="29">
        <v>87.92</v>
      </c>
      <c r="E5265" s="29">
        <v>112.19</v>
      </c>
      <c r="F5265" s="29">
        <v>1.2351000000000001</v>
      </c>
      <c r="G5265" s="29">
        <v>8.9149999999999993E-3</v>
      </c>
      <c r="H5265" s="29">
        <v>0.12332</v>
      </c>
      <c r="I5265" s="29"/>
      <c r="J5265" s="29">
        <v>1.7847</v>
      </c>
      <c r="K5265" s="29">
        <v>3.1300000000000001E-2</v>
      </c>
      <c r="L5265" s="29">
        <v>0.26679999999999998</v>
      </c>
      <c r="M5265" s="29">
        <v>9.8430000000000004E-2</v>
      </c>
      <c r="N5265" s="29">
        <v>1.537E-2</v>
      </c>
      <c r="O5265" s="29">
        <v>0.99299999999999999</v>
      </c>
      <c r="P5265" s="29">
        <v>1.6761699999999999</v>
      </c>
      <c r="Q5265" s="29">
        <v>1.7850000000000001E-2</v>
      </c>
      <c r="R5265" s="29">
        <v>2.2973E-2</v>
      </c>
      <c r="S5265" s="29">
        <v>2.4298E-2</v>
      </c>
      <c r="T5265" s="29">
        <v>0.82310000000000005</v>
      </c>
      <c r="U5265" s="29">
        <v>0.102354</v>
      </c>
      <c r="V5265" s="29">
        <v>0.42949999999999999</v>
      </c>
    </row>
    <row r="5266" spans="1:22" ht="14.25" customHeight="1" x14ac:dyDescent="0.3">
      <c r="A5266" s="57">
        <v>38569</v>
      </c>
      <c r="B5266" s="29">
        <v>15883</v>
      </c>
      <c r="C5266" s="29">
        <v>15844</v>
      </c>
      <c r="D5266" s="29">
        <v>88.06</v>
      </c>
      <c r="E5266" s="29">
        <v>111.93</v>
      </c>
      <c r="F5266" s="29">
        <v>1.2359</v>
      </c>
      <c r="G5266" s="29">
        <v>8.9350000000000002E-3</v>
      </c>
      <c r="H5266" s="29">
        <v>0.1234</v>
      </c>
      <c r="I5266" s="29"/>
      <c r="J5266" s="29">
        <v>1.7793000000000001</v>
      </c>
      <c r="K5266" s="29">
        <v>3.1424000000000001E-2</v>
      </c>
      <c r="L5266" s="29">
        <v>0.26650000000000001</v>
      </c>
      <c r="M5266" s="29">
        <v>9.8330000000000001E-2</v>
      </c>
      <c r="N5266" s="29">
        <v>1.538E-2</v>
      </c>
      <c r="O5266" s="29">
        <v>0.99299999999999999</v>
      </c>
      <c r="P5266" s="29">
        <v>1.6768700000000001</v>
      </c>
      <c r="Q5266" s="29">
        <v>1.7878999999999999E-2</v>
      </c>
      <c r="R5266" s="29">
        <v>2.2998999999999999E-2</v>
      </c>
      <c r="S5266" s="29">
        <v>2.4301E-2</v>
      </c>
      <c r="T5266" s="29">
        <v>0.82220000000000004</v>
      </c>
      <c r="U5266" s="29">
        <v>0.102617</v>
      </c>
      <c r="V5266" s="29">
        <v>0.4325</v>
      </c>
    </row>
    <row r="5267" spans="1:22" ht="14.25" customHeight="1" x14ac:dyDescent="0.3">
      <c r="A5267" s="57">
        <v>38568</v>
      </c>
      <c r="B5267" s="29">
        <v>15883</v>
      </c>
      <c r="C5267" s="29">
        <v>15850</v>
      </c>
      <c r="D5267" s="29">
        <v>87.8</v>
      </c>
      <c r="E5267" s="29">
        <v>111.24</v>
      </c>
      <c r="F5267" s="29">
        <v>1.2383999999999999</v>
      </c>
      <c r="G5267" s="29">
        <v>8.9899999999999997E-3</v>
      </c>
      <c r="H5267" s="29">
        <v>0.12342</v>
      </c>
      <c r="I5267" s="29"/>
      <c r="J5267" s="29">
        <v>1.7806</v>
      </c>
      <c r="K5267" s="29">
        <v>3.1401999999999999E-2</v>
      </c>
      <c r="L5267" s="29">
        <v>0.26629999999999998</v>
      </c>
      <c r="M5267" s="29">
        <v>9.8330000000000001E-2</v>
      </c>
      <c r="N5267" s="29">
        <v>1.538E-2</v>
      </c>
      <c r="O5267" s="29">
        <v>0.99399999999999999</v>
      </c>
      <c r="P5267" s="29">
        <v>1.6785600000000001</v>
      </c>
      <c r="Q5267" s="29">
        <v>1.7888999999999999E-2</v>
      </c>
      <c r="R5267" s="29">
        <v>2.2985999999999999E-2</v>
      </c>
      <c r="S5267" s="29">
        <v>2.4303999999999999E-2</v>
      </c>
      <c r="T5267" s="29">
        <v>0.82389999999999997</v>
      </c>
      <c r="U5267" s="29">
        <v>0.102659</v>
      </c>
      <c r="V5267" s="29">
        <v>0.43409999999999999</v>
      </c>
    </row>
    <row r="5268" spans="1:22" ht="14.25" customHeight="1" x14ac:dyDescent="0.3">
      <c r="A5268" s="57">
        <v>38567</v>
      </c>
      <c r="B5268" s="29">
        <v>15875</v>
      </c>
      <c r="C5268" s="29">
        <v>15842</v>
      </c>
      <c r="D5268" s="29">
        <v>87.99</v>
      </c>
      <c r="E5268" s="29">
        <v>111.08</v>
      </c>
      <c r="F5268" s="29">
        <v>1.2337</v>
      </c>
      <c r="G5268" s="29">
        <v>9.0030000000000006E-3</v>
      </c>
      <c r="H5268" s="29">
        <v>0.12338</v>
      </c>
      <c r="I5268" s="29"/>
      <c r="J5268" s="29">
        <v>1.7778</v>
      </c>
      <c r="K5268" s="29">
        <v>3.1350999999999997E-2</v>
      </c>
      <c r="L5268" s="29">
        <v>0.26700000000000002</v>
      </c>
      <c r="M5268" s="29">
        <v>9.8430000000000004E-2</v>
      </c>
      <c r="N5268" s="29">
        <v>1.538E-2</v>
      </c>
      <c r="O5268" s="29">
        <v>0.99399999999999999</v>
      </c>
      <c r="P5268" s="29">
        <v>1.6794100000000001</v>
      </c>
      <c r="Q5268" s="29">
        <v>1.7846000000000001E-2</v>
      </c>
      <c r="R5268" s="29">
        <v>2.3019999999999999E-2</v>
      </c>
      <c r="S5268" s="29">
        <v>2.4251000000000002E-2</v>
      </c>
      <c r="T5268" s="29">
        <v>0.82189999999999996</v>
      </c>
      <c r="U5268" s="29">
        <v>0.102564</v>
      </c>
      <c r="V5268" s="29">
        <v>0.4325</v>
      </c>
    </row>
    <row r="5269" spans="1:22" ht="14.25" customHeight="1" x14ac:dyDescent="0.3">
      <c r="A5269" s="57">
        <v>38566</v>
      </c>
      <c r="B5269" s="29">
        <v>15884</v>
      </c>
      <c r="C5269" s="29">
        <v>15846</v>
      </c>
      <c r="D5269" s="29">
        <v>88.76</v>
      </c>
      <c r="E5269" s="29">
        <v>111.47</v>
      </c>
      <c r="F5269" s="29">
        <v>1.2191000000000001</v>
      </c>
      <c r="G5269" s="29">
        <v>8.9709999999999998E-3</v>
      </c>
      <c r="H5269" s="29">
        <v>0.12341000000000001</v>
      </c>
      <c r="I5269" s="29"/>
      <c r="J5269" s="29">
        <v>1.7708999999999999</v>
      </c>
      <c r="K5269" s="29">
        <v>3.1408999999999999E-2</v>
      </c>
      <c r="L5269" s="29">
        <v>0.26690000000000003</v>
      </c>
      <c r="M5269" s="29">
        <v>9.8040000000000002E-2</v>
      </c>
      <c r="N5269" s="29">
        <v>1.538E-2</v>
      </c>
      <c r="O5269" s="29">
        <v>0.995</v>
      </c>
      <c r="P5269" s="29">
        <v>1.67659</v>
      </c>
      <c r="Q5269" s="29">
        <v>1.7881000000000001E-2</v>
      </c>
      <c r="R5269" s="29">
        <v>2.2967000000000001E-2</v>
      </c>
      <c r="S5269" s="29">
        <v>2.4209999999999999E-2</v>
      </c>
      <c r="T5269" s="29">
        <v>0.82079999999999997</v>
      </c>
      <c r="U5269" s="29">
        <v>0.10255400000000001</v>
      </c>
      <c r="V5269" s="29">
        <v>0.42749999999999999</v>
      </c>
    </row>
    <row r="5270" spans="1:22" ht="14.25" customHeight="1" x14ac:dyDescent="0.3">
      <c r="A5270" s="57">
        <v>38565</v>
      </c>
      <c r="B5270" s="29">
        <v>15873</v>
      </c>
      <c r="C5270" s="29">
        <v>15840</v>
      </c>
      <c r="D5270" s="29">
        <v>88.89</v>
      </c>
      <c r="E5270" s="29">
        <v>112.24</v>
      </c>
      <c r="F5270" s="29">
        <v>1.2181</v>
      </c>
      <c r="G5270" s="29">
        <v>8.9090000000000003E-3</v>
      </c>
      <c r="H5270" s="29">
        <v>0.12336999999999999</v>
      </c>
      <c r="I5270" s="29"/>
      <c r="J5270" s="29">
        <v>1.7681</v>
      </c>
      <c r="K5270" s="29">
        <v>3.1324999999999999E-2</v>
      </c>
      <c r="L5270" s="29">
        <v>0.26600000000000001</v>
      </c>
      <c r="M5270" s="29">
        <v>9.7559999999999994E-2</v>
      </c>
      <c r="N5270" s="29">
        <v>1.54E-2</v>
      </c>
      <c r="O5270" s="29">
        <v>0.99299999999999999</v>
      </c>
      <c r="P5270" s="29">
        <v>1.6766700000000001</v>
      </c>
      <c r="Q5270" s="29">
        <v>1.7805999999999999E-2</v>
      </c>
      <c r="R5270" s="29">
        <v>2.3030999999999999E-2</v>
      </c>
      <c r="S5270" s="29">
        <v>2.4070000000000001E-2</v>
      </c>
      <c r="T5270" s="29">
        <v>0.82520000000000004</v>
      </c>
      <c r="U5270" s="29">
        <v>0.102302</v>
      </c>
      <c r="V5270" s="29">
        <v>0.42199999999999999</v>
      </c>
    </row>
    <row r="5271" spans="1:22" ht="14.25" customHeight="1" x14ac:dyDescent="0.3">
      <c r="A5271" s="57">
        <v>38562</v>
      </c>
      <c r="B5271" s="29">
        <v>15878</v>
      </c>
      <c r="C5271" s="29">
        <v>15843</v>
      </c>
      <c r="D5271" s="29">
        <v>89.35</v>
      </c>
      <c r="E5271" s="29">
        <v>112.5</v>
      </c>
      <c r="F5271" s="29">
        <v>1.2122999999999999</v>
      </c>
      <c r="G5271" s="29">
        <v>8.8880000000000001E-3</v>
      </c>
      <c r="H5271" s="29">
        <v>0.12336999999999999</v>
      </c>
      <c r="I5271" s="29"/>
      <c r="J5271" s="29">
        <v>1.7579</v>
      </c>
      <c r="K5271" s="29">
        <v>3.1406999999999997E-2</v>
      </c>
      <c r="L5271" s="29">
        <v>0.26669999999999999</v>
      </c>
      <c r="M5271" s="29">
        <v>9.7470000000000001E-2</v>
      </c>
      <c r="N5271" s="29">
        <v>1.54E-2</v>
      </c>
      <c r="O5271" s="29">
        <v>0.99299999999999999</v>
      </c>
      <c r="P5271" s="29">
        <v>1.6761699999999999</v>
      </c>
      <c r="Q5271" s="29">
        <v>1.7812999999999999E-2</v>
      </c>
      <c r="R5271" s="29">
        <v>2.2988999999999999E-2</v>
      </c>
      <c r="S5271" s="29">
        <v>2.4001000000000001E-2</v>
      </c>
      <c r="T5271" s="29">
        <v>0.8175</v>
      </c>
      <c r="U5271" s="29">
        <v>0.10201499999999999</v>
      </c>
      <c r="V5271" s="29">
        <v>0.41959999999999997</v>
      </c>
    </row>
    <row r="5272" spans="1:22" ht="14.25" customHeight="1" x14ac:dyDescent="0.3">
      <c r="A5272" s="57">
        <v>38561</v>
      </c>
      <c r="B5272" s="29">
        <v>15868</v>
      </c>
      <c r="C5272" s="29">
        <v>15835</v>
      </c>
      <c r="D5272" s="29">
        <v>89.34</v>
      </c>
      <c r="E5272" s="29">
        <v>112.12</v>
      </c>
      <c r="F5272" s="29">
        <v>1.2139</v>
      </c>
      <c r="G5272" s="29">
        <v>8.9189999999999998E-3</v>
      </c>
      <c r="H5272" s="29">
        <v>0.12334000000000001</v>
      </c>
      <c r="I5272" s="29"/>
      <c r="J5272" s="29">
        <v>1.7561</v>
      </c>
      <c r="K5272" s="29">
        <v>3.1288999999999997E-2</v>
      </c>
      <c r="L5272" s="29">
        <v>0.2666</v>
      </c>
      <c r="M5272" s="29">
        <v>9.7280000000000005E-2</v>
      </c>
      <c r="N5272" s="29">
        <v>1.54E-2</v>
      </c>
      <c r="O5272" s="29">
        <v>0.99299999999999999</v>
      </c>
      <c r="P5272" s="29">
        <v>1.6769400000000001</v>
      </c>
      <c r="Q5272" s="29">
        <v>1.7836000000000001E-2</v>
      </c>
      <c r="R5272" s="29">
        <v>2.3007E-2</v>
      </c>
      <c r="S5272" s="29">
        <v>2.3923E-2</v>
      </c>
      <c r="T5272" s="29">
        <v>0.81330000000000002</v>
      </c>
      <c r="U5272" s="29">
        <v>0.10174999999999999</v>
      </c>
      <c r="V5272" s="29">
        <v>0.4153</v>
      </c>
    </row>
    <row r="5273" spans="1:22" ht="14.25" customHeight="1" x14ac:dyDescent="0.3">
      <c r="A5273" s="57">
        <v>38560</v>
      </c>
      <c r="B5273" s="29">
        <v>15863</v>
      </c>
      <c r="C5273" s="29">
        <v>15830</v>
      </c>
      <c r="D5273" s="29">
        <v>89.73</v>
      </c>
      <c r="E5273" s="29">
        <v>112.47</v>
      </c>
      <c r="F5273" s="29">
        <v>1.2068000000000001</v>
      </c>
      <c r="G5273" s="29">
        <v>8.8920000000000006E-3</v>
      </c>
      <c r="H5273" s="29">
        <v>0.12325999999999999</v>
      </c>
      <c r="I5273" s="29"/>
      <c r="J5273" s="29">
        <v>1.7445999999999999</v>
      </c>
      <c r="K5273" s="29">
        <v>3.1288999999999997E-2</v>
      </c>
      <c r="L5273" s="29">
        <v>0.2666</v>
      </c>
      <c r="M5273" s="29">
        <v>9.7000000000000003E-2</v>
      </c>
      <c r="N5273" s="29">
        <v>1.541E-2</v>
      </c>
      <c r="O5273" s="29">
        <v>0.99299999999999999</v>
      </c>
      <c r="P5273" s="29">
        <v>1.67933</v>
      </c>
      <c r="Q5273" s="29">
        <v>1.7787000000000001E-2</v>
      </c>
      <c r="R5273" s="29">
        <v>2.3009999999999999E-2</v>
      </c>
      <c r="S5273" s="29">
        <v>2.4007000000000001E-2</v>
      </c>
      <c r="T5273" s="29">
        <v>0.80889999999999995</v>
      </c>
      <c r="U5273" s="29">
        <v>0.101719</v>
      </c>
      <c r="V5273" s="29">
        <v>0.4098</v>
      </c>
    </row>
    <row r="5274" spans="1:22" ht="14.25" customHeight="1" x14ac:dyDescent="0.3">
      <c r="A5274" s="57">
        <v>38559</v>
      </c>
      <c r="B5274" s="29">
        <v>15871</v>
      </c>
      <c r="C5274" s="29">
        <v>15837</v>
      </c>
      <c r="D5274" s="29">
        <v>90</v>
      </c>
      <c r="E5274" s="29">
        <v>112.53</v>
      </c>
      <c r="F5274" s="29">
        <v>1.2015</v>
      </c>
      <c r="G5274" s="29">
        <v>8.8870000000000008E-3</v>
      </c>
      <c r="H5274" s="29">
        <v>0.12328</v>
      </c>
      <c r="I5274" s="29"/>
      <c r="J5274" s="29">
        <v>1.7376</v>
      </c>
      <c r="K5274" s="29">
        <v>3.1260000000000003E-2</v>
      </c>
      <c r="L5274" s="29">
        <v>0.26669999999999999</v>
      </c>
      <c r="M5274" s="29">
        <v>9.7129999999999994E-2</v>
      </c>
      <c r="N5274" s="29">
        <v>1.5469999999999999E-2</v>
      </c>
      <c r="O5274" s="29">
        <v>0.99199999999999999</v>
      </c>
      <c r="P5274" s="29">
        <v>1.6768700000000001</v>
      </c>
      <c r="Q5274" s="29">
        <v>1.7847999999999999E-2</v>
      </c>
      <c r="R5274" s="29">
        <v>2.2974999999999999E-2</v>
      </c>
      <c r="S5274" s="29">
        <v>2.4035999999999998E-2</v>
      </c>
      <c r="T5274" s="29">
        <v>0.81310000000000004</v>
      </c>
      <c r="U5274" s="29">
        <v>0.101719</v>
      </c>
      <c r="V5274" s="29">
        <v>0.41139999999999999</v>
      </c>
    </row>
    <row r="5275" spans="1:22" ht="14.25" customHeight="1" x14ac:dyDescent="0.3">
      <c r="A5275" s="57">
        <v>38558</v>
      </c>
      <c r="B5275" s="29">
        <v>15871</v>
      </c>
      <c r="C5275" s="29">
        <v>15831</v>
      </c>
      <c r="D5275" s="29">
        <v>89.57</v>
      </c>
      <c r="E5275" s="29">
        <v>111.49</v>
      </c>
      <c r="F5275" s="29">
        <v>1.206</v>
      </c>
      <c r="G5275" s="29">
        <v>8.9689999999999995E-3</v>
      </c>
      <c r="H5275" s="29">
        <v>0.12331</v>
      </c>
      <c r="I5275" s="29"/>
      <c r="J5275" s="29">
        <v>1.7459</v>
      </c>
      <c r="K5275" s="29">
        <v>3.1490999999999998E-2</v>
      </c>
      <c r="L5275" s="29">
        <v>0.26650000000000001</v>
      </c>
      <c r="M5275" s="29">
        <v>9.7600000000000006E-2</v>
      </c>
      <c r="N5275" s="29">
        <v>1.545E-2</v>
      </c>
      <c r="O5275" s="29">
        <v>0.99299999999999999</v>
      </c>
      <c r="P5275" s="29">
        <v>1.67659</v>
      </c>
      <c r="Q5275" s="29">
        <v>1.7873E-2</v>
      </c>
      <c r="R5275" s="29">
        <v>2.2962E-2</v>
      </c>
      <c r="S5275" s="29">
        <v>2.4181000000000001E-2</v>
      </c>
      <c r="T5275" s="29">
        <v>0.8206</v>
      </c>
      <c r="U5275" s="29">
        <v>0.101937</v>
      </c>
      <c r="V5275" s="29">
        <v>0.40210000000000001</v>
      </c>
    </row>
    <row r="5276" spans="1:22" ht="14.25" customHeight="1" x14ac:dyDescent="0.3">
      <c r="A5276" s="57">
        <v>38555</v>
      </c>
      <c r="B5276" s="29">
        <v>15876</v>
      </c>
      <c r="C5276" s="29">
        <v>15836</v>
      </c>
      <c r="D5276" s="29">
        <v>89.64</v>
      </c>
      <c r="E5276" s="29">
        <v>111.34</v>
      </c>
      <c r="F5276" s="29">
        <v>1.2064999999999999</v>
      </c>
      <c r="G5276" s="29">
        <v>8.9800000000000001E-3</v>
      </c>
      <c r="H5276" s="29">
        <v>0.12329</v>
      </c>
      <c r="I5276" s="29"/>
      <c r="J5276" s="29">
        <v>1.7388999999999999</v>
      </c>
      <c r="K5276" s="29">
        <v>3.1597E-2</v>
      </c>
      <c r="L5276" s="29">
        <v>0.26440000000000002</v>
      </c>
      <c r="M5276" s="29">
        <v>9.8040000000000002E-2</v>
      </c>
      <c r="N5276" s="29">
        <v>1.55E-2</v>
      </c>
      <c r="O5276" s="29">
        <v>0.996</v>
      </c>
      <c r="P5276" s="29">
        <v>1.6772199999999999</v>
      </c>
      <c r="Q5276" s="29">
        <v>1.7888999999999999E-2</v>
      </c>
      <c r="R5276" s="29">
        <v>2.2994000000000001E-2</v>
      </c>
      <c r="S5276" s="29">
        <v>2.4163E-2</v>
      </c>
      <c r="T5276" s="29">
        <v>0.82020000000000004</v>
      </c>
      <c r="U5276" s="29">
        <v>0.102145</v>
      </c>
      <c r="V5276" s="29">
        <v>0.41720000000000002</v>
      </c>
    </row>
    <row r="5277" spans="1:22" ht="14.25" customHeight="1" x14ac:dyDescent="0.3">
      <c r="A5277" s="57">
        <v>38554</v>
      </c>
      <c r="B5277" s="29">
        <v>15877</v>
      </c>
      <c r="C5277" s="29">
        <v>15842</v>
      </c>
      <c r="D5277" s="29">
        <v>88.93</v>
      </c>
      <c r="E5277" s="29">
        <v>110.26</v>
      </c>
      <c r="F5277" s="29">
        <v>1.2171000000000001</v>
      </c>
      <c r="G5277" s="29">
        <v>9.0690000000000007E-3</v>
      </c>
      <c r="H5277" s="29">
        <v>0.12330000000000001</v>
      </c>
      <c r="I5277" s="29"/>
      <c r="J5277" s="29">
        <v>1.7517</v>
      </c>
      <c r="K5277" s="29">
        <v>3.1670999999999998E-2</v>
      </c>
      <c r="L5277" s="29">
        <v>0.2631</v>
      </c>
      <c r="M5277" s="29">
        <v>9.8180000000000003E-2</v>
      </c>
      <c r="N5277" s="29">
        <v>1.5509999999999999E-2</v>
      </c>
      <c r="O5277" s="29">
        <v>0.996</v>
      </c>
      <c r="P5277" s="29">
        <v>1.6770099999999999</v>
      </c>
      <c r="Q5277" s="29">
        <v>1.7915E-2</v>
      </c>
      <c r="R5277" s="29">
        <v>2.3147999999999998E-2</v>
      </c>
      <c r="S5277" s="29">
        <v>2.4242E-2</v>
      </c>
      <c r="T5277" s="29">
        <v>0.82169999999999999</v>
      </c>
      <c r="U5277" s="29">
        <v>0.102093</v>
      </c>
      <c r="V5277" s="29">
        <v>0.42359999999999998</v>
      </c>
    </row>
    <row r="5278" spans="1:22" ht="14.25" customHeight="1" x14ac:dyDescent="0.3">
      <c r="A5278" s="57">
        <v>38553</v>
      </c>
      <c r="B5278" s="29">
        <v>15880</v>
      </c>
      <c r="C5278" s="29">
        <v>15834</v>
      </c>
      <c r="D5278" s="29">
        <v>89.34</v>
      </c>
      <c r="E5278" s="29">
        <v>112.9</v>
      </c>
      <c r="F5278" s="29">
        <v>1.2139</v>
      </c>
      <c r="G5278" s="29">
        <v>8.8570000000000003E-3</v>
      </c>
      <c r="H5278" s="29">
        <v>0.12082</v>
      </c>
      <c r="I5278" s="29"/>
      <c r="J5278" s="29">
        <v>1.7377</v>
      </c>
      <c r="K5278" s="29">
        <v>3.1279000000000001E-2</v>
      </c>
      <c r="L5278" s="29">
        <v>0.26319999999999999</v>
      </c>
      <c r="M5278" s="29">
        <v>9.5829999999999999E-2</v>
      </c>
      <c r="N5278" s="29">
        <v>1.5570000000000001E-2</v>
      </c>
      <c r="O5278" s="29">
        <v>0.996</v>
      </c>
      <c r="P5278" s="29">
        <v>1.6785600000000001</v>
      </c>
      <c r="Q5278" s="29">
        <v>1.7916000000000001E-2</v>
      </c>
      <c r="R5278" s="29">
        <v>2.2977999999999998E-2</v>
      </c>
      <c r="S5278" s="29">
        <v>2.3737000000000001E-2</v>
      </c>
      <c r="T5278" s="29">
        <v>0.81920000000000004</v>
      </c>
      <c r="U5278" s="29">
        <v>0.101595</v>
      </c>
      <c r="V5278" s="29">
        <v>0.4274</v>
      </c>
    </row>
    <row r="5279" spans="1:22" ht="14.25" customHeight="1" x14ac:dyDescent="0.3">
      <c r="A5279" s="57">
        <v>38552</v>
      </c>
      <c r="B5279" s="29">
        <v>15878</v>
      </c>
      <c r="C5279" s="29">
        <v>15839</v>
      </c>
      <c r="D5279" s="29">
        <v>89.85</v>
      </c>
      <c r="E5279" s="29">
        <v>112.69</v>
      </c>
      <c r="F5279" s="29">
        <v>1.2034</v>
      </c>
      <c r="G5279" s="29">
        <v>8.8739999999999999E-3</v>
      </c>
      <c r="H5279" s="29">
        <v>0.12082</v>
      </c>
      <c r="I5279" s="29"/>
      <c r="J5279" s="29">
        <v>1.7403999999999999</v>
      </c>
      <c r="K5279" s="29">
        <v>3.1306E-2</v>
      </c>
      <c r="L5279" s="29">
        <v>0.26319999999999999</v>
      </c>
      <c r="M5279" s="29">
        <v>9.5880000000000007E-2</v>
      </c>
      <c r="N5279" s="29">
        <v>1.554E-2</v>
      </c>
      <c r="O5279" s="29">
        <v>0.997</v>
      </c>
      <c r="P5279" s="29">
        <v>1.6767300000000001</v>
      </c>
      <c r="Q5279" s="29">
        <v>1.7926000000000001E-2</v>
      </c>
      <c r="R5279" s="29">
        <v>2.2962E-2</v>
      </c>
      <c r="S5279" s="29">
        <v>2.3838999999999999E-2</v>
      </c>
      <c r="T5279" s="29">
        <v>0.81979999999999997</v>
      </c>
      <c r="U5279" s="29">
        <v>0.101844</v>
      </c>
      <c r="V5279" s="29">
        <v>0.42680000000000001</v>
      </c>
    </row>
    <row r="5280" spans="1:22" ht="14.25" customHeight="1" x14ac:dyDescent="0.3">
      <c r="A5280" s="57">
        <v>38551</v>
      </c>
      <c r="B5280" s="29">
        <v>15880</v>
      </c>
      <c r="C5280" s="29">
        <v>15845</v>
      </c>
      <c r="D5280" s="29">
        <v>89.64</v>
      </c>
      <c r="E5280" s="29">
        <v>111.98</v>
      </c>
      <c r="F5280" s="29">
        <v>1.2052</v>
      </c>
      <c r="G5280" s="29">
        <v>8.9300000000000004E-3</v>
      </c>
      <c r="H5280" s="29">
        <v>0.12082</v>
      </c>
      <c r="I5280" s="29"/>
      <c r="J5280" s="29">
        <v>1.7486999999999999</v>
      </c>
      <c r="K5280" s="29">
        <v>3.1368E-2</v>
      </c>
      <c r="L5280" s="29">
        <v>0.26319999999999999</v>
      </c>
      <c r="M5280" s="29">
        <v>9.6439999999999998E-2</v>
      </c>
      <c r="N5280" s="29">
        <v>1.554E-2</v>
      </c>
      <c r="O5280" s="29">
        <v>0.996</v>
      </c>
      <c r="P5280" s="29">
        <v>1.6781299999999999</v>
      </c>
      <c r="Q5280" s="29">
        <v>1.7999000000000001E-2</v>
      </c>
      <c r="R5280" s="29">
        <v>2.2973E-2</v>
      </c>
      <c r="S5280" s="29">
        <v>2.3963999999999999E-2</v>
      </c>
      <c r="T5280" s="29">
        <v>0.82199999999999995</v>
      </c>
      <c r="U5280" s="29">
        <v>0.102046</v>
      </c>
      <c r="V5280" s="29">
        <v>0.42820000000000003</v>
      </c>
    </row>
    <row r="5281" spans="1:22" ht="14.25" customHeight="1" x14ac:dyDescent="0.3">
      <c r="A5281" s="57">
        <v>38548</v>
      </c>
      <c r="B5281" s="29">
        <v>15873</v>
      </c>
      <c r="C5281" s="29">
        <v>15838</v>
      </c>
      <c r="D5281" s="29">
        <v>89.72</v>
      </c>
      <c r="E5281" s="29">
        <v>112.16</v>
      </c>
      <c r="F5281" s="29">
        <v>1.2035</v>
      </c>
      <c r="G5281" s="29">
        <v>8.9160000000000003E-3</v>
      </c>
      <c r="H5281" s="29">
        <v>0.1208</v>
      </c>
      <c r="I5281" s="29"/>
      <c r="J5281" s="29">
        <v>1.752</v>
      </c>
      <c r="K5281" s="29">
        <v>3.1301000000000002E-2</v>
      </c>
      <c r="L5281" s="29">
        <v>0.26319999999999999</v>
      </c>
      <c r="M5281" s="29">
        <v>9.597E-2</v>
      </c>
      <c r="N5281" s="29">
        <v>1.549E-2</v>
      </c>
      <c r="O5281" s="29">
        <v>0.995</v>
      </c>
      <c r="P5281" s="29">
        <v>1.67778</v>
      </c>
      <c r="Q5281" s="29">
        <v>1.7902000000000001E-2</v>
      </c>
      <c r="R5281" s="29">
        <v>2.2977999999999998E-2</v>
      </c>
      <c r="S5281" s="29">
        <v>2.3931999999999998E-2</v>
      </c>
      <c r="T5281" s="29">
        <v>0.81940000000000002</v>
      </c>
      <c r="U5281" s="29">
        <v>0.10229199999999999</v>
      </c>
      <c r="V5281" s="29">
        <v>0.42780000000000001</v>
      </c>
    </row>
    <row r="5282" spans="1:22" ht="14.25" customHeight="1" x14ac:dyDescent="0.3">
      <c r="A5282" s="57">
        <v>38547</v>
      </c>
      <c r="B5282" s="29">
        <v>15883</v>
      </c>
      <c r="C5282" s="29">
        <v>15841</v>
      </c>
      <c r="D5282" s="29">
        <v>89.48</v>
      </c>
      <c r="E5282" s="29">
        <v>112.37</v>
      </c>
      <c r="F5282" s="29">
        <v>1.2083999999999999</v>
      </c>
      <c r="G5282" s="29">
        <v>8.8999999999999999E-3</v>
      </c>
      <c r="H5282" s="29">
        <v>0.1208</v>
      </c>
      <c r="I5282" s="29"/>
      <c r="J5282" s="29">
        <v>1.7565999999999999</v>
      </c>
      <c r="K5282" s="29">
        <v>3.1299E-2</v>
      </c>
      <c r="L5282" s="29">
        <v>0.26319999999999999</v>
      </c>
      <c r="M5282" s="29">
        <v>9.6960000000000005E-2</v>
      </c>
      <c r="N5282" s="29">
        <v>1.549E-2</v>
      </c>
      <c r="O5282" s="29">
        <v>0.996</v>
      </c>
      <c r="P5282" s="29">
        <v>1.67296</v>
      </c>
      <c r="Q5282" s="29">
        <v>1.7883E-2</v>
      </c>
      <c r="R5282" s="29">
        <v>2.2977999999999998E-2</v>
      </c>
      <c r="S5282" s="29">
        <v>2.3902E-2</v>
      </c>
      <c r="T5282" s="29">
        <v>0.82469999999999999</v>
      </c>
      <c r="U5282" s="29">
        <v>0.10201499999999999</v>
      </c>
      <c r="V5282" s="29">
        <v>0.42809999999999998</v>
      </c>
    </row>
    <row r="5283" spans="1:22" ht="14.25" customHeight="1" x14ac:dyDescent="0.3">
      <c r="A5283" s="57">
        <v>38546</v>
      </c>
      <c r="B5283" s="29">
        <v>15868</v>
      </c>
      <c r="C5283" s="29">
        <v>15835</v>
      </c>
      <c r="D5283" s="29">
        <v>89.25</v>
      </c>
      <c r="E5283" s="29">
        <v>111.87</v>
      </c>
      <c r="F5283" s="29">
        <v>1.2094</v>
      </c>
      <c r="G5283" s="29">
        <v>8.9390000000000008E-3</v>
      </c>
      <c r="H5283" s="29">
        <v>0.12083000000000001</v>
      </c>
      <c r="I5283" s="29"/>
      <c r="J5283" s="29">
        <v>1.7646999999999999</v>
      </c>
      <c r="K5283" s="29">
        <v>3.1269999999999999E-2</v>
      </c>
      <c r="L5283" s="29">
        <v>0.26319999999999999</v>
      </c>
      <c r="M5283" s="29">
        <v>9.6149999999999999E-2</v>
      </c>
      <c r="N5283" s="29">
        <v>1.5559999999999999E-2</v>
      </c>
      <c r="O5283" s="29">
        <v>0.998</v>
      </c>
      <c r="P5283" s="29">
        <v>1.6778500000000001</v>
      </c>
      <c r="Q5283" s="29">
        <v>1.7802999999999999E-2</v>
      </c>
      <c r="R5283" s="29">
        <v>2.2985999999999999E-2</v>
      </c>
      <c r="S5283" s="29">
        <v>2.3865999999999998E-2</v>
      </c>
      <c r="T5283" s="29">
        <v>0.82799999999999996</v>
      </c>
      <c r="U5283" s="29">
        <v>0.102093</v>
      </c>
      <c r="V5283" s="29">
        <v>0.42459999999999998</v>
      </c>
    </row>
    <row r="5284" spans="1:22" ht="14.25" customHeight="1" x14ac:dyDescent="0.3">
      <c r="A5284" s="57">
        <v>38545</v>
      </c>
      <c r="B5284" s="29">
        <v>15863</v>
      </c>
      <c r="C5284" s="29">
        <v>15828</v>
      </c>
      <c r="D5284" s="29">
        <v>88.35</v>
      </c>
      <c r="E5284" s="29">
        <v>110.8</v>
      </c>
      <c r="F5284" s="29">
        <v>1.2241</v>
      </c>
      <c r="G5284" s="29">
        <v>9.0259999999999993E-3</v>
      </c>
      <c r="H5284" s="29">
        <v>0.12083000000000001</v>
      </c>
      <c r="I5284" s="29"/>
      <c r="J5284" s="29">
        <v>1.778</v>
      </c>
      <c r="K5284" s="29">
        <v>3.1359999999999999E-2</v>
      </c>
      <c r="L5284" s="29">
        <v>0.26319999999999999</v>
      </c>
      <c r="M5284" s="29">
        <v>9.6479999999999996E-2</v>
      </c>
      <c r="N5284" s="29">
        <v>1.562E-2</v>
      </c>
      <c r="O5284" s="29">
        <v>0.999</v>
      </c>
      <c r="P5284" s="29">
        <v>1.67828</v>
      </c>
      <c r="Q5284" s="29">
        <v>1.7838E-2</v>
      </c>
      <c r="R5284" s="29">
        <v>2.2988999999999999E-2</v>
      </c>
      <c r="S5284" s="29">
        <v>2.3963999999999999E-2</v>
      </c>
      <c r="T5284" s="29">
        <v>0.83109999999999995</v>
      </c>
      <c r="U5284" s="29">
        <v>0.102229</v>
      </c>
      <c r="V5284" s="29">
        <v>0.42749999999999999</v>
      </c>
    </row>
    <row r="5285" spans="1:22" ht="14.25" customHeight="1" x14ac:dyDescent="0.3">
      <c r="A5285" s="57">
        <v>38544</v>
      </c>
      <c r="B5285" s="29">
        <v>15865</v>
      </c>
      <c r="C5285" s="29">
        <v>15824</v>
      </c>
      <c r="D5285" s="29">
        <v>89.46</v>
      </c>
      <c r="E5285" s="29">
        <v>111.81</v>
      </c>
      <c r="F5285" s="29">
        <v>1.2072000000000001</v>
      </c>
      <c r="G5285" s="29">
        <v>8.9440000000000006E-3</v>
      </c>
      <c r="H5285" s="29">
        <v>0.12082</v>
      </c>
      <c r="I5285" s="29"/>
      <c r="J5285" s="29">
        <v>1.7579</v>
      </c>
      <c r="K5285" s="29">
        <v>3.1294000000000002E-2</v>
      </c>
      <c r="L5285" s="29">
        <v>0.2631</v>
      </c>
      <c r="M5285" s="29">
        <v>9.5839999999999995E-2</v>
      </c>
      <c r="N5285" s="29">
        <v>1.5559999999999999E-2</v>
      </c>
      <c r="O5285" s="29">
        <v>0.998</v>
      </c>
      <c r="P5285" s="29">
        <v>1.6767300000000001</v>
      </c>
      <c r="Q5285" s="29">
        <v>1.7798000000000001E-2</v>
      </c>
      <c r="R5285" s="29">
        <v>2.2952E-2</v>
      </c>
      <c r="S5285" s="29">
        <v>2.3806999999999998E-2</v>
      </c>
      <c r="T5285" s="29">
        <v>0.82110000000000005</v>
      </c>
      <c r="U5285" s="29">
        <v>0.102381</v>
      </c>
      <c r="V5285" s="29">
        <v>0.4274</v>
      </c>
    </row>
    <row r="5286" spans="1:22" ht="14.25" customHeight="1" x14ac:dyDescent="0.3">
      <c r="A5286" s="57">
        <v>38541</v>
      </c>
      <c r="B5286" s="29">
        <v>15871</v>
      </c>
      <c r="C5286" s="29">
        <v>15827</v>
      </c>
      <c r="D5286" s="29">
        <v>90.25</v>
      </c>
      <c r="E5286" s="29">
        <v>112.23</v>
      </c>
      <c r="F5286" s="29">
        <v>1.1967000000000001</v>
      </c>
      <c r="G5286" s="29">
        <v>8.9099999999999995E-3</v>
      </c>
      <c r="H5286" s="29">
        <v>0.1208</v>
      </c>
      <c r="I5286" s="29"/>
      <c r="J5286" s="29">
        <v>1.7382</v>
      </c>
      <c r="K5286" s="29">
        <v>3.1099000000000002E-2</v>
      </c>
      <c r="L5286" s="29">
        <v>0.26319999999999999</v>
      </c>
      <c r="M5286" s="29">
        <v>9.4880000000000006E-2</v>
      </c>
      <c r="N5286" s="29">
        <v>1.5559999999999999E-2</v>
      </c>
      <c r="O5286" s="29">
        <v>0.998</v>
      </c>
      <c r="P5286" s="29">
        <v>1.6779900000000001</v>
      </c>
      <c r="Q5286" s="29">
        <v>1.7828E-2</v>
      </c>
      <c r="R5286" s="29">
        <v>2.2929000000000001E-2</v>
      </c>
      <c r="S5286" s="29">
        <v>2.3758999999999999E-2</v>
      </c>
      <c r="T5286" s="29">
        <v>0.82030000000000003</v>
      </c>
      <c r="U5286" s="29">
        <v>0.10204100000000001</v>
      </c>
      <c r="V5286" s="29">
        <v>0.42109999999999997</v>
      </c>
    </row>
    <row r="5287" spans="1:22" ht="14.25" customHeight="1" x14ac:dyDescent="0.3">
      <c r="A5287" s="57">
        <v>38540</v>
      </c>
      <c r="B5287" s="29">
        <v>15863</v>
      </c>
      <c r="C5287" s="29">
        <v>15822</v>
      </c>
      <c r="D5287" s="29">
        <v>90.28</v>
      </c>
      <c r="E5287" s="29">
        <v>112.08</v>
      </c>
      <c r="F5287" s="29">
        <v>1.1950000000000001</v>
      </c>
      <c r="G5287" s="29">
        <v>8.9210000000000001E-3</v>
      </c>
      <c r="H5287" s="29">
        <v>0.12082</v>
      </c>
      <c r="I5287" s="29"/>
      <c r="J5287" s="29">
        <v>1.7447999999999999</v>
      </c>
      <c r="K5287" s="29">
        <v>3.1261999999999998E-2</v>
      </c>
      <c r="L5287" s="29">
        <v>0.26319999999999999</v>
      </c>
      <c r="M5287" s="29">
        <v>9.5060000000000006E-2</v>
      </c>
      <c r="N5287" s="29">
        <v>1.5630000000000002E-2</v>
      </c>
      <c r="O5287" s="29">
        <v>0.999</v>
      </c>
      <c r="P5287" s="29">
        <v>1.6768700000000001</v>
      </c>
      <c r="Q5287" s="29">
        <v>1.7770000000000001E-2</v>
      </c>
      <c r="R5287" s="29">
        <v>2.2896E-2</v>
      </c>
      <c r="S5287" s="29">
        <v>2.3969000000000001E-2</v>
      </c>
      <c r="T5287" s="29">
        <v>0.81420000000000003</v>
      </c>
      <c r="U5287" s="29">
        <v>0.10204100000000001</v>
      </c>
      <c r="V5287" s="29">
        <v>0.42080000000000001</v>
      </c>
    </row>
    <row r="5288" spans="1:22" ht="14.25" customHeight="1" x14ac:dyDescent="0.3">
      <c r="A5288" s="57">
        <v>38539</v>
      </c>
      <c r="B5288" s="29">
        <v>15861</v>
      </c>
      <c r="C5288" s="29">
        <v>15818</v>
      </c>
      <c r="D5288" s="29">
        <v>90.38</v>
      </c>
      <c r="E5288" s="29">
        <v>112.18</v>
      </c>
      <c r="F5288" s="29">
        <v>1.1933</v>
      </c>
      <c r="G5288" s="29">
        <v>8.914E-3</v>
      </c>
      <c r="H5288" s="29">
        <v>0.12082</v>
      </c>
      <c r="I5288" s="29"/>
      <c r="J5288" s="29">
        <v>1.7541</v>
      </c>
      <c r="K5288" s="29">
        <v>3.1320000000000001E-2</v>
      </c>
      <c r="L5288" s="29">
        <v>0.26319999999999999</v>
      </c>
      <c r="M5288" s="29">
        <v>9.5399999999999999E-2</v>
      </c>
      <c r="N5288" s="29">
        <v>1.5640000000000001E-2</v>
      </c>
      <c r="O5288" s="29">
        <v>1</v>
      </c>
      <c r="P5288" s="29">
        <v>1.67645</v>
      </c>
      <c r="Q5288" s="29">
        <v>1.7802999999999999E-2</v>
      </c>
      <c r="R5288" s="29">
        <v>2.2941E-2</v>
      </c>
      <c r="S5288" s="29">
        <v>2.4041E-2</v>
      </c>
      <c r="T5288" s="29">
        <v>0.80810000000000004</v>
      </c>
      <c r="U5288" s="29">
        <v>0.10224999999999999</v>
      </c>
      <c r="V5288" s="29">
        <v>0.41739999999999999</v>
      </c>
    </row>
    <row r="5289" spans="1:22" ht="14.25" customHeight="1" x14ac:dyDescent="0.3">
      <c r="A5289" s="57">
        <v>38538</v>
      </c>
      <c r="B5289" s="29">
        <v>15855</v>
      </c>
      <c r="C5289" s="29">
        <v>15821</v>
      </c>
      <c r="D5289" s="29">
        <v>90.44</v>
      </c>
      <c r="E5289" s="29">
        <v>111.73</v>
      </c>
      <c r="F5289" s="29">
        <v>1.1912</v>
      </c>
      <c r="G5289" s="29">
        <v>8.9499999999999996E-3</v>
      </c>
      <c r="H5289" s="29">
        <v>0.12082</v>
      </c>
      <c r="I5289" s="29"/>
      <c r="J5289" s="29">
        <v>1.7565999999999999</v>
      </c>
      <c r="K5289" s="29">
        <v>3.1254999999999998E-2</v>
      </c>
      <c r="L5289" s="29">
        <v>0.26319999999999999</v>
      </c>
      <c r="M5289" s="29">
        <v>9.5149999999999998E-2</v>
      </c>
      <c r="N5289" s="29">
        <v>1.566E-2</v>
      </c>
      <c r="O5289" s="29">
        <v>0.999</v>
      </c>
      <c r="P5289" s="29">
        <v>1.67631</v>
      </c>
      <c r="Q5289" s="29">
        <v>1.7767999999999999E-2</v>
      </c>
      <c r="R5289" s="29">
        <v>2.2943999999999999E-2</v>
      </c>
      <c r="S5289" s="29">
        <v>2.4081000000000002E-2</v>
      </c>
      <c r="T5289" s="29">
        <v>0.80420000000000003</v>
      </c>
      <c r="U5289" s="29">
        <v>0.101215</v>
      </c>
      <c r="V5289" s="29">
        <v>0.42059999999999997</v>
      </c>
    </row>
    <row r="5290" spans="1:22" ht="14.25" customHeight="1" x14ac:dyDescent="0.3">
      <c r="A5290" s="57">
        <v>38537</v>
      </c>
      <c r="B5290" s="29">
        <v>15849</v>
      </c>
      <c r="C5290" s="29">
        <v>15815</v>
      </c>
      <c r="D5290" s="29">
        <v>90.46</v>
      </c>
      <c r="E5290" s="29">
        <v>111.64</v>
      </c>
      <c r="F5290" s="29">
        <v>1.1901999999999999</v>
      </c>
      <c r="G5290" s="29">
        <v>8.9580000000000007E-3</v>
      </c>
      <c r="H5290" s="29">
        <v>0.12082</v>
      </c>
      <c r="I5290" s="29"/>
      <c r="J5290" s="29">
        <v>1.7597</v>
      </c>
      <c r="K5290" s="29">
        <v>3.1454000000000003E-2</v>
      </c>
      <c r="L5290" s="29">
        <v>0.26319999999999999</v>
      </c>
      <c r="M5290" s="29">
        <v>9.6119999999999997E-2</v>
      </c>
      <c r="N5290" s="29">
        <v>1.5679999999999999E-2</v>
      </c>
      <c r="O5290" s="29">
        <v>0.999</v>
      </c>
      <c r="P5290" s="29">
        <v>1.67659</v>
      </c>
      <c r="Q5290" s="29">
        <v>1.7794000000000001E-2</v>
      </c>
      <c r="R5290" s="29">
        <v>2.2957000000000002E-2</v>
      </c>
      <c r="S5290" s="29">
        <v>2.4117E-2</v>
      </c>
      <c r="T5290" s="29">
        <v>0.80610000000000004</v>
      </c>
      <c r="U5290" s="29">
        <v>0.101343</v>
      </c>
      <c r="V5290" s="29">
        <v>0.42259999999999998</v>
      </c>
    </row>
    <row r="5291" spans="1:22" ht="14.25" customHeight="1" x14ac:dyDescent="0.3">
      <c r="A5291" s="57">
        <v>38534</v>
      </c>
      <c r="B5291" s="29">
        <v>15849</v>
      </c>
      <c r="C5291" s="29">
        <v>15820</v>
      </c>
      <c r="D5291" s="29">
        <v>90.13</v>
      </c>
      <c r="E5291" s="29">
        <v>111.78</v>
      </c>
      <c r="F5291" s="29">
        <v>1.1959</v>
      </c>
      <c r="G5291" s="29">
        <v>8.9460000000000008E-3</v>
      </c>
      <c r="H5291" s="29">
        <v>0.12082</v>
      </c>
      <c r="I5291" s="29"/>
      <c r="J5291" s="29">
        <v>1.7675000000000001</v>
      </c>
      <c r="K5291" s="29">
        <v>3.1571000000000002E-2</v>
      </c>
      <c r="L5291" s="29">
        <v>0.26319999999999999</v>
      </c>
      <c r="M5291" s="29">
        <v>9.6809999999999993E-2</v>
      </c>
      <c r="N5291" s="29">
        <v>1.566E-2</v>
      </c>
      <c r="O5291" s="29">
        <v>0.998</v>
      </c>
      <c r="P5291" s="29">
        <v>1.6741999999999999</v>
      </c>
      <c r="Q5291" s="29">
        <v>1.7873E-2</v>
      </c>
      <c r="R5291" s="29">
        <v>2.3015000000000001E-2</v>
      </c>
      <c r="S5291" s="29">
        <v>2.4152E-2</v>
      </c>
      <c r="T5291" s="29">
        <v>0.80500000000000005</v>
      </c>
      <c r="U5291" s="29">
        <v>0.102197</v>
      </c>
      <c r="V5291" s="29">
        <v>0.4244</v>
      </c>
    </row>
    <row r="5292" spans="1:22" ht="14.25" customHeight="1" x14ac:dyDescent="0.3">
      <c r="A5292" s="57">
        <v>38533</v>
      </c>
      <c r="B5292" s="29">
        <v>15849</v>
      </c>
      <c r="C5292" s="29">
        <v>15816</v>
      </c>
      <c r="D5292" s="29">
        <v>89.09</v>
      </c>
      <c r="E5292" s="29">
        <v>110.92</v>
      </c>
      <c r="F5292" s="29">
        <v>1.2108000000000001</v>
      </c>
      <c r="G5292" s="29">
        <v>9.0150000000000004E-3</v>
      </c>
      <c r="H5292" s="29">
        <v>0.12077</v>
      </c>
      <c r="I5292" s="29"/>
      <c r="J5292" s="29">
        <v>1.7915000000000001</v>
      </c>
      <c r="K5292" s="29">
        <v>3.1611E-2</v>
      </c>
      <c r="L5292" s="29">
        <v>0.2631</v>
      </c>
      <c r="M5292" s="29">
        <v>9.6670000000000006E-2</v>
      </c>
      <c r="N5292" s="29">
        <v>1.5709999999999998E-2</v>
      </c>
      <c r="O5292" s="29">
        <v>0.998</v>
      </c>
      <c r="P5292" s="29">
        <v>1.6789799999999999</v>
      </c>
      <c r="Q5292" s="29">
        <v>1.7871999999999999E-2</v>
      </c>
      <c r="R5292" s="29">
        <v>2.2973E-2</v>
      </c>
      <c r="S5292" s="29">
        <v>2.4185000000000002E-2</v>
      </c>
      <c r="T5292" s="29">
        <v>0.81620000000000004</v>
      </c>
      <c r="U5292" s="29">
        <v>0.10251200000000001</v>
      </c>
      <c r="V5292" s="29">
        <v>0.42870000000000003</v>
      </c>
    </row>
    <row r="5293" spans="1:22" ht="14.25" customHeight="1" x14ac:dyDescent="0.3">
      <c r="A5293" s="57">
        <v>38532</v>
      </c>
      <c r="B5293" s="29">
        <v>15858</v>
      </c>
      <c r="C5293" s="29">
        <v>15826</v>
      </c>
      <c r="D5293" s="29">
        <v>89.11</v>
      </c>
      <c r="E5293" s="29">
        <v>110.43</v>
      </c>
      <c r="F5293" s="29">
        <v>1.2070000000000001</v>
      </c>
      <c r="G5293" s="29">
        <v>9.0559999999999998E-3</v>
      </c>
      <c r="H5293" s="29">
        <v>0.12082</v>
      </c>
      <c r="I5293" s="29"/>
      <c r="J5293" s="29">
        <v>1.8065</v>
      </c>
      <c r="K5293" s="29">
        <v>3.1586000000000003E-2</v>
      </c>
      <c r="L5293" s="29">
        <v>0.26319999999999999</v>
      </c>
      <c r="M5293" s="29">
        <v>9.7369999999999998E-2</v>
      </c>
      <c r="N5293" s="29">
        <v>1.5699999999999999E-2</v>
      </c>
      <c r="O5293" s="29">
        <v>0.999</v>
      </c>
      <c r="P5293" s="29">
        <v>1.6751799999999999</v>
      </c>
      <c r="Q5293" s="29">
        <v>1.7840999999999999E-2</v>
      </c>
      <c r="R5293" s="29">
        <v>2.2964999999999999E-2</v>
      </c>
      <c r="S5293" s="29">
        <v>2.4195999999999999E-2</v>
      </c>
      <c r="T5293" s="29">
        <v>0.81399999999999995</v>
      </c>
      <c r="U5293" s="29">
        <v>0.10290199999999999</v>
      </c>
      <c r="V5293" s="29">
        <v>0.42520000000000002</v>
      </c>
    </row>
    <row r="5294" spans="1:22" ht="14.25" customHeight="1" x14ac:dyDescent="0.3">
      <c r="A5294" s="57">
        <v>38531</v>
      </c>
      <c r="B5294" s="29">
        <v>15858</v>
      </c>
      <c r="C5294" s="29">
        <v>15817</v>
      </c>
      <c r="D5294" s="29">
        <v>88.99</v>
      </c>
      <c r="E5294" s="29">
        <v>110.03</v>
      </c>
      <c r="F5294" s="29">
        <v>1.2054</v>
      </c>
      <c r="G5294" s="29">
        <v>9.0889999999999999E-3</v>
      </c>
      <c r="H5294" s="29">
        <v>0.12082</v>
      </c>
      <c r="I5294" s="29"/>
      <c r="J5294" s="29">
        <v>1.8146</v>
      </c>
      <c r="K5294" s="29">
        <v>3.1766000000000003E-2</v>
      </c>
      <c r="L5294" s="29">
        <v>0.26319999999999999</v>
      </c>
      <c r="M5294" s="29">
        <v>9.758E-2</v>
      </c>
      <c r="N5294" s="29">
        <v>1.5630000000000002E-2</v>
      </c>
      <c r="O5294" s="29">
        <v>1.002</v>
      </c>
      <c r="P5294" s="29">
        <v>1.67336</v>
      </c>
      <c r="Q5294" s="29">
        <v>1.7947000000000001E-2</v>
      </c>
      <c r="R5294" s="29">
        <v>2.2981000000000001E-2</v>
      </c>
      <c r="S5294" s="29">
        <v>2.4242E-2</v>
      </c>
      <c r="T5294" s="29">
        <v>0.8115</v>
      </c>
      <c r="U5294" s="29">
        <v>0.10308199999999999</v>
      </c>
      <c r="V5294" s="29">
        <v>0.42199999999999999</v>
      </c>
    </row>
    <row r="5295" spans="1:22" ht="14.25" customHeight="1" x14ac:dyDescent="0.3">
      <c r="A5295" s="57">
        <v>38530</v>
      </c>
      <c r="B5295" s="29">
        <v>15858</v>
      </c>
      <c r="C5295" s="29">
        <v>15822</v>
      </c>
      <c r="D5295" s="29">
        <v>88.45</v>
      </c>
      <c r="E5295" s="29">
        <v>109.26</v>
      </c>
      <c r="F5295" s="29">
        <v>1.2164999999999999</v>
      </c>
      <c r="G5295" s="29">
        <v>9.1529999999999997E-3</v>
      </c>
      <c r="H5295" s="29">
        <v>0.12082</v>
      </c>
      <c r="I5295" s="29"/>
      <c r="J5295" s="29">
        <v>1.8287</v>
      </c>
      <c r="K5295" s="29">
        <v>3.1879999999999999E-2</v>
      </c>
      <c r="L5295" s="29">
        <v>0.26319999999999999</v>
      </c>
      <c r="M5295" s="29">
        <v>9.8739999999999994E-2</v>
      </c>
      <c r="N5295" s="29">
        <v>1.5630000000000002E-2</v>
      </c>
      <c r="O5295" s="29">
        <v>1.002</v>
      </c>
      <c r="P5295" s="29">
        <v>1.67364</v>
      </c>
      <c r="Q5295" s="29">
        <v>1.8026E-2</v>
      </c>
      <c r="R5295" s="29">
        <v>2.2983E-2</v>
      </c>
      <c r="S5295" s="29">
        <v>2.4337999999999999E-2</v>
      </c>
      <c r="T5295" s="29">
        <v>0.81279999999999997</v>
      </c>
      <c r="U5295" s="29">
        <v>0.103477</v>
      </c>
      <c r="V5295" s="29">
        <v>0.42109999999999997</v>
      </c>
    </row>
    <row r="5296" spans="1:22" ht="14.25" customHeight="1" x14ac:dyDescent="0.3">
      <c r="A5296" s="57">
        <v>38527</v>
      </c>
      <c r="B5296" s="29">
        <v>15858</v>
      </c>
      <c r="C5296" s="29">
        <v>15825</v>
      </c>
      <c r="D5296" s="29">
        <v>88.78</v>
      </c>
      <c r="E5296" s="29">
        <v>109.05</v>
      </c>
      <c r="F5296" s="29">
        <v>1.2092000000000001</v>
      </c>
      <c r="G5296" s="29">
        <v>9.1710000000000003E-3</v>
      </c>
      <c r="H5296" s="29">
        <v>0.12073</v>
      </c>
      <c r="I5296" s="29"/>
      <c r="J5296" s="29">
        <v>1.8245</v>
      </c>
      <c r="K5296" s="29">
        <v>3.1862000000000001E-2</v>
      </c>
      <c r="L5296" s="29">
        <v>0.26319999999999999</v>
      </c>
      <c r="M5296" s="29">
        <v>9.8619999999999999E-2</v>
      </c>
      <c r="N5296" s="29">
        <v>1.5689999999999999E-2</v>
      </c>
      <c r="O5296" s="29">
        <v>1.002</v>
      </c>
      <c r="P5296" s="29">
        <v>1.6743399999999999</v>
      </c>
      <c r="Q5296" s="29">
        <v>1.796E-2</v>
      </c>
      <c r="R5296" s="29">
        <v>2.2974000000000001E-2</v>
      </c>
      <c r="S5296" s="29">
        <v>2.4337999999999999E-2</v>
      </c>
      <c r="T5296" s="29">
        <v>0.8105</v>
      </c>
      <c r="U5296" s="29">
        <v>0.103627</v>
      </c>
      <c r="V5296" s="29">
        <v>0.42009999999999997</v>
      </c>
    </row>
    <row r="5297" spans="1:22" ht="14.25" customHeight="1" x14ac:dyDescent="0.3">
      <c r="A5297" s="57">
        <v>38526</v>
      </c>
      <c r="B5297" s="29">
        <v>15870</v>
      </c>
      <c r="C5297" s="29">
        <v>15831</v>
      </c>
      <c r="D5297" s="29">
        <v>89.12</v>
      </c>
      <c r="E5297" s="29">
        <v>108.92</v>
      </c>
      <c r="F5297" s="29">
        <v>1.2039</v>
      </c>
      <c r="G5297" s="29">
        <v>9.1800000000000007E-3</v>
      </c>
      <c r="H5297" s="29">
        <v>0.12073</v>
      </c>
      <c r="I5297" s="29"/>
      <c r="J5297" s="29">
        <v>1.8153999999999999</v>
      </c>
      <c r="K5297" s="29">
        <v>3.1888E-2</v>
      </c>
      <c r="L5297" s="29">
        <v>0.26319999999999999</v>
      </c>
      <c r="M5297" s="29">
        <v>9.894E-2</v>
      </c>
      <c r="N5297" s="29">
        <v>1.5640000000000001E-2</v>
      </c>
      <c r="O5297" s="29">
        <v>1</v>
      </c>
      <c r="P5297" s="29">
        <v>1.6754599999999999</v>
      </c>
      <c r="Q5297" s="29">
        <v>1.7920999999999999E-2</v>
      </c>
      <c r="R5297" s="29">
        <v>2.2966E-2</v>
      </c>
      <c r="S5297" s="29">
        <v>2.4355999999999999E-2</v>
      </c>
      <c r="T5297" s="29">
        <v>0.81159999999999999</v>
      </c>
      <c r="U5297" s="29">
        <v>0.103659</v>
      </c>
      <c r="V5297" s="29">
        <v>0.4158</v>
      </c>
    </row>
    <row r="5298" spans="1:22" ht="14.25" customHeight="1" x14ac:dyDescent="0.3">
      <c r="A5298" s="57">
        <v>38525</v>
      </c>
      <c r="B5298" s="29">
        <v>15870</v>
      </c>
      <c r="C5298" s="29">
        <v>15826</v>
      </c>
      <c r="D5298" s="29">
        <v>88.56</v>
      </c>
      <c r="E5298" s="29">
        <v>108.87</v>
      </c>
      <c r="F5298" s="29">
        <v>1.2129000000000001</v>
      </c>
      <c r="G5298" s="29">
        <v>9.1850000000000005E-3</v>
      </c>
      <c r="H5298" s="29">
        <v>0.12073</v>
      </c>
      <c r="I5298" s="29"/>
      <c r="J5298" s="29">
        <v>1.8219000000000001</v>
      </c>
      <c r="K5298" s="29">
        <v>3.1872999999999999E-2</v>
      </c>
      <c r="L5298" s="29">
        <v>0.26319999999999999</v>
      </c>
      <c r="M5298" s="29">
        <v>9.8960000000000006E-2</v>
      </c>
      <c r="N5298" s="29">
        <v>1.5689999999999999E-2</v>
      </c>
      <c r="O5298" s="29">
        <v>1.0009999999999999</v>
      </c>
      <c r="P5298" s="29">
        <v>1.6750400000000001</v>
      </c>
      <c r="Q5298" s="29">
        <v>1.7975999999999999E-2</v>
      </c>
      <c r="R5298" s="29">
        <v>2.2977000000000001E-2</v>
      </c>
      <c r="S5298" s="29">
        <v>2.4289999999999999E-2</v>
      </c>
      <c r="T5298" s="29">
        <v>0.81020000000000003</v>
      </c>
      <c r="U5298" s="29">
        <v>0.103606</v>
      </c>
      <c r="V5298" s="29">
        <v>0.41920000000000002</v>
      </c>
    </row>
    <row r="5299" spans="1:22" ht="14.25" customHeight="1" x14ac:dyDescent="0.3">
      <c r="A5299" s="57">
        <v>38524</v>
      </c>
      <c r="B5299" s="29">
        <v>15870</v>
      </c>
      <c r="C5299" s="29">
        <v>15830</v>
      </c>
      <c r="D5299" s="29">
        <v>88.12</v>
      </c>
      <c r="E5299" s="29">
        <v>108.17</v>
      </c>
      <c r="F5299" s="29">
        <v>1.2182999999999999</v>
      </c>
      <c r="G5299" s="29">
        <v>9.2440000000000005E-3</v>
      </c>
      <c r="H5299" s="29">
        <v>0.12082</v>
      </c>
      <c r="I5299" s="29"/>
      <c r="J5299" s="29">
        <v>1.8295999999999999</v>
      </c>
      <c r="K5299" s="29">
        <v>3.1918000000000002E-2</v>
      </c>
      <c r="L5299" s="29">
        <v>0.26319999999999999</v>
      </c>
      <c r="M5299" s="29">
        <v>9.8960000000000006E-2</v>
      </c>
      <c r="N5299" s="29">
        <v>1.5689999999999999E-2</v>
      </c>
      <c r="O5299" s="29">
        <v>0.999</v>
      </c>
      <c r="P5299" s="29">
        <v>1.6750400000000001</v>
      </c>
      <c r="Q5299" s="29">
        <v>1.7972999999999999E-2</v>
      </c>
      <c r="R5299" s="29">
        <v>2.2949000000000001E-2</v>
      </c>
      <c r="S5299" s="29">
        <v>2.4306000000000001E-2</v>
      </c>
      <c r="T5299" s="29">
        <v>0.81189999999999996</v>
      </c>
      <c r="U5299" s="29">
        <v>0.103445</v>
      </c>
      <c r="V5299" s="29">
        <v>0.42180000000000001</v>
      </c>
    </row>
    <row r="5300" spans="1:22" ht="14.25" customHeight="1" x14ac:dyDescent="0.3">
      <c r="A5300" s="57">
        <v>38523</v>
      </c>
      <c r="B5300" s="29">
        <v>15870</v>
      </c>
      <c r="C5300" s="29">
        <v>15835</v>
      </c>
      <c r="D5300" s="29">
        <v>88.49</v>
      </c>
      <c r="E5300" s="29">
        <v>109.26</v>
      </c>
      <c r="F5300" s="29">
        <v>1.2154</v>
      </c>
      <c r="G5300" s="29">
        <v>9.1520000000000004E-3</v>
      </c>
      <c r="H5300" s="29">
        <v>0.12082</v>
      </c>
      <c r="I5300" s="29"/>
      <c r="J5300" s="29">
        <v>1.8242</v>
      </c>
      <c r="K5300" s="29">
        <v>3.1877999999999997E-2</v>
      </c>
      <c r="L5300" s="29">
        <v>0.26319999999999999</v>
      </c>
      <c r="M5300" s="29">
        <v>9.8699999999999996E-2</v>
      </c>
      <c r="N5300" s="29">
        <v>1.5689999999999999E-2</v>
      </c>
      <c r="O5300" s="29">
        <v>0.999</v>
      </c>
      <c r="P5300" s="29">
        <v>1.6750400000000001</v>
      </c>
      <c r="Q5300" s="29">
        <v>1.7965999999999999E-2</v>
      </c>
      <c r="R5300" s="29">
        <v>2.2957000000000002E-2</v>
      </c>
      <c r="S5300" s="29">
        <v>2.4306000000000001E-2</v>
      </c>
      <c r="T5300" s="29">
        <v>0.8095</v>
      </c>
      <c r="U5300" s="29">
        <v>0.103772</v>
      </c>
      <c r="V5300" s="29">
        <v>0.41880000000000001</v>
      </c>
    </row>
    <row r="5301" spans="1:22" ht="14.25" customHeight="1" x14ac:dyDescent="0.3">
      <c r="A5301" s="57">
        <v>38520</v>
      </c>
      <c r="B5301" s="29">
        <v>15880</v>
      </c>
      <c r="C5301" s="29">
        <v>15840</v>
      </c>
      <c r="D5301" s="29">
        <v>87.65</v>
      </c>
      <c r="E5301" s="29">
        <v>108.58</v>
      </c>
      <c r="F5301" s="29">
        <v>1.2285999999999999</v>
      </c>
      <c r="G5301" s="29">
        <v>9.2090000000000002E-3</v>
      </c>
      <c r="H5301" s="29">
        <v>0.12073</v>
      </c>
      <c r="I5301" s="29"/>
      <c r="J5301" s="29">
        <v>1.8309</v>
      </c>
      <c r="K5301" s="29">
        <v>3.1905999999999997E-2</v>
      </c>
      <c r="L5301" s="29">
        <v>0.2631</v>
      </c>
      <c r="M5301" s="29">
        <v>9.9110000000000004E-2</v>
      </c>
      <c r="N5301" s="29">
        <v>1.5689999999999999E-2</v>
      </c>
      <c r="O5301" s="29">
        <v>1</v>
      </c>
      <c r="P5301" s="29">
        <v>1.67743</v>
      </c>
      <c r="Q5301" s="29">
        <v>1.8048999999999999E-2</v>
      </c>
      <c r="R5301" s="29">
        <v>2.2949000000000001E-2</v>
      </c>
      <c r="S5301" s="29">
        <v>2.4389999999999998E-2</v>
      </c>
      <c r="T5301" s="29">
        <v>0.81340000000000001</v>
      </c>
      <c r="U5301" s="29">
        <v>0.103821</v>
      </c>
      <c r="V5301" s="29">
        <v>0.41980000000000001</v>
      </c>
    </row>
    <row r="5302" spans="1:22" ht="14.25" customHeight="1" x14ac:dyDescent="0.3">
      <c r="A5302" s="57">
        <v>38519</v>
      </c>
      <c r="B5302" s="29">
        <v>15878</v>
      </c>
      <c r="C5302" s="29">
        <v>15840</v>
      </c>
      <c r="D5302" s="29">
        <v>88.64</v>
      </c>
      <c r="E5302" s="29">
        <v>108.91</v>
      </c>
      <c r="F5302" s="29">
        <v>1.2108000000000001</v>
      </c>
      <c r="G5302" s="29">
        <v>9.1819999999999992E-3</v>
      </c>
      <c r="H5302" s="29">
        <v>0.12073</v>
      </c>
      <c r="I5302" s="29"/>
      <c r="J5302" s="29">
        <v>1.8225</v>
      </c>
      <c r="K5302" s="29">
        <v>3.1847E-2</v>
      </c>
      <c r="L5302" s="29">
        <v>0.2631</v>
      </c>
      <c r="M5302" s="29">
        <v>9.8619999999999999E-2</v>
      </c>
      <c r="N5302" s="29">
        <v>1.5689999999999999E-2</v>
      </c>
      <c r="O5302" s="29">
        <v>0.997</v>
      </c>
      <c r="P5302" s="29">
        <v>1.6710100000000001</v>
      </c>
      <c r="Q5302" s="29">
        <v>1.8064E-2</v>
      </c>
      <c r="R5302" s="29">
        <v>2.2928E-2</v>
      </c>
      <c r="S5302" s="29">
        <v>2.4414000000000002E-2</v>
      </c>
      <c r="T5302" s="29">
        <v>0.80910000000000004</v>
      </c>
      <c r="U5302" s="29">
        <v>0.10373400000000001</v>
      </c>
      <c r="V5302" s="29">
        <v>0.41599999999999998</v>
      </c>
    </row>
    <row r="5303" spans="1:22" ht="14.25" customHeight="1" x14ac:dyDescent="0.3">
      <c r="A5303" s="57">
        <v>38518</v>
      </c>
      <c r="B5303" s="29">
        <v>15863</v>
      </c>
      <c r="C5303" s="29">
        <v>15833</v>
      </c>
      <c r="D5303" s="29">
        <v>88.62</v>
      </c>
      <c r="E5303" s="29">
        <v>109.2</v>
      </c>
      <c r="F5303" s="29">
        <v>1.2115</v>
      </c>
      <c r="G5303" s="29">
        <v>9.1570000000000002E-3</v>
      </c>
      <c r="H5303" s="29">
        <v>0.12073</v>
      </c>
      <c r="I5303" s="29"/>
      <c r="J5303" s="29">
        <v>1.8227</v>
      </c>
      <c r="K5303" s="29">
        <v>3.1862000000000001E-2</v>
      </c>
      <c r="L5303" s="29">
        <v>0.26319999999999999</v>
      </c>
      <c r="M5303" s="29">
        <v>9.8629999999999995E-2</v>
      </c>
      <c r="N5303" s="29">
        <v>1.5699999999999999E-2</v>
      </c>
      <c r="O5303" s="29">
        <v>0.995</v>
      </c>
      <c r="P5303" s="29">
        <v>1.6756</v>
      </c>
      <c r="Q5303" s="29">
        <v>1.8090999999999999E-2</v>
      </c>
      <c r="R5303" s="29">
        <v>2.2911999999999998E-2</v>
      </c>
      <c r="S5303" s="29">
        <v>2.4444E-2</v>
      </c>
      <c r="T5303" s="29">
        <v>0.80879999999999996</v>
      </c>
      <c r="U5303" s="29">
        <v>0.10406899999999999</v>
      </c>
      <c r="V5303" s="29">
        <v>0.41270000000000001</v>
      </c>
    </row>
    <row r="5304" spans="1:22" ht="14.25" customHeight="1" x14ac:dyDescent="0.3">
      <c r="A5304" s="57">
        <v>38517</v>
      </c>
      <c r="B5304" s="29">
        <v>15868</v>
      </c>
      <c r="C5304" s="29">
        <v>15828</v>
      </c>
      <c r="D5304" s="29">
        <v>89.3</v>
      </c>
      <c r="E5304" s="29">
        <v>109.48</v>
      </c>
      <c r="F5304" s="29">
        <v>1.2032</v>
      </c>
      <c r="G5304" s="29">
        <v>9.1350000000000008E-3</v>
      </c>
      <c r="H5304" s="29">
        <v>0.12073</v>
      </c>
      <c r="I5304" s="29"/>
      <c r="J5304" s="29">
        <v>1.806</v>
      </c>
      <c r="K5304" s="29">
        <v>3.1822999999999997E-2</v>
      </c>
      <c r="L5304" s="29">
        <v>0.26319999999999999</v>
      </c>
      <c r="M5304" s="29">
        <v>9.8519999999999996E-2</v>
      </c>
      <c r="N5304" s="29">
        <v>1.5689999999999999E-2</v>
      </c>
      <c r="O5304" s="29">
        <v>0.997</v>
      </c>
      <c r="P5304" s="29">
        <v>1.67086</v>
      </c>
      <c r="Q5304" s="29">
        <v>1.8088E-2</v>
      </c>
      <c r="R5304" s="29">
        <v>2.2922999999999999E-2</v>
      </c>
      <c r="S5304" s="29">
        <v>2.4423E-2</v>
      </c>
      <c r="T5304" s="29">
        <v>0.7984</v>
      </c>
      <c r="U5304" s="29">
        <v>0.104113</v>
      </c>
      <c r="V5304" s="29">
        <v>0.41089999999999999</v>
      </c>
    </row>
    <row r="5305" spans="1:22" ht="14.25" customHeight="1" x14ac:dyDescent="0.3">
      <c r="A5305" s="57">
        <v>38516</v>
      </c>
      <c r="B5305" s="29">
        <v>15865</v>
      </c>
      <c r="C5305" s="29">
        <v>15826</v>
      </c>
      <c r="D5305" s="29">
        <v>88.95</v>
      </c>
      <c r="E5305" s="29">
        <v>109.57</v>
      </c>
      <c r="F5305" s="29">
        <v>1.2109000000000001</v>
      </c>
      <c r="G5305" s="29">
        <v>9.1269999999999997E-3</v>
      </c>
      <c r="H5305" s="29">
        <v>0.12073</v>
      </c>
      <c r="I5305" s="29"/>
      <c r="J5305" s="29">
        <v>1.8068</v>
      </c>
      <c r="K5305" s="29">
        <v>3.1775999999999999E-2</v>
      </c>
      <c r="L5305" s="29">
        <v>0.2631</v>
      </c>
      <c r="M5305" s="29">
        <v>9.8430000000000004E-2</v>
      </c>
      <c r="N5305" s="29">
        <v>1.5689999999999999E-2</v>
      </c>
      <c r="O5305" s="29">
        <v>1</v>
      </c>
      <c r="P5305" s="29">
        <v>1.6714199999999999</v>
      </c>
      <c r="Q5305" s="29">
        <v>1.8119E-2</v>
      </c>
      <c r="R5305" s="29">
        <v>2.291E-2</v>
      </c>
      <c r="S5305" s="29">
        <v>2.4414000000000002E-2</v>
      </c>
      <c r="T5305" s="29">
        <v>0.79669999999999996</v>
      </c>
      <c r="U5305" s="29">
        <v>0.103923</v>
      </c>
      <c r="V5305" s="29">
        <v>0.40910000000000002</v>
      </c>
    </row>
    <row r="5306" spans="1:22" ht="14.25" customHeight="1" x14ac:dyDescent="0.3">
      <c r="A5306" s="57">
        <v>38513</v>
      </c>
      <c r="B5306" s="29">
        <v>15865</v>
      </c>
      <c r="C5306" s="29">
        <v>15819</v>
      </c>
      <c r="D5306" s="29">
        <v>88.69</v>
      </c>
      <c r="E5306" s="29">
        <v>108.67</v>
      </c>
      <c r="F5306" s="29">
        <v>1.2119</v>
      </c>
      <c r="G5306" s="29">
        <v>9.2010000000000008E-3</v>
      </c>
      <c r="H5306" s="29">
        <v>0.12082</v>
      </c>
      <c r="I5306" s="29"/>
      <c r="J5306" s="29">
        <v>1.8126</v>
      </c>
      <c r="K5306" s="29">
        <v>3.1918000000000002E-2</v>
      </c>
      <c r="L5306" s="29">
        <v>0.26319999999999999</v>
      </c>
      <c r="M5306" s="29">
        <v>9.9110000000000004E-2</v>
      </c>
      <c r="N5306" s="29">
        <v>1.566E-2</v>
      </c>
      <c r="O5306" s="29">
        <v>1</v>
      </c>
      <c r="P5306" s="29">
        <v>1.6767300000000001</v>
      </c>
      <c r="Q5306" s="29">
        <v>1.8126E-2</v>
      </c>
      <c r="R5306" s="29">
        <v>2.2973E-2</v>
      </c>
      <c r="S5306" s="29">
        <v>2.4555E-2</v>
      </c>
      <c r="T5306" s="29">
        <v>0.79910000000000003</v>
      </c>
      <c r="U5306" s="29">
        <v>0.103978</v>
      </c>
      <c r="V5306" s="29">
        <v>0.40439999999999998</v>
      </c>
    </row>
    <row r="5307" spans="1:22" ht="14.25" customHeight="1" x14ac:dyDescent="0.3">
      <c r="A5307" s="57">
        <v>38512</v>
      </c>
      <c r="B5307" s="29">
        <v>15865</v>
      </c>
      <c r="C5307" s="29">
        <v>15824</v>
      </c>
      <c r="D5307" s="29">
        <v>88.07</v>
      </c>
      <c r="E5307" s="29">
        <v>107.44</v>
      </c>
      <c r="F5307" s="29">
        <v>1.2230000000000001</v>
      </c>
      <c r="G5307" s="29">
        <v>9.3080000000000003E-3</v>
      </c>
      <c r="H5307" s="29">
        <v>0.12073</v>
      </c>
      <c r="I5307" s="29"/>
      <c r="J5307" s="29">
        <v>1.8205</v>
      </c>
      <c r="K5307" s="29">
        <v>3.1953000000000002E-2</v>
      </c>
      <c r="L5307" s="29">
        <v>0.26319999999999999</v>
      </c>
      <c r="M5307" s="29">
        <v>9.9610000000000004E-2</v>
      </c>
      <c r="N5307" s="29">
        <v>1.5689999999999999E-2</v>
      </c>
      <c r="O5307" s="29">
        <v>1.0009999999999999</v>
      </c>
      <c r="P5307" s="29">
        <v>1.6767300000000001</v>
      </c>
      <c r="Q5307" s="29">
        <v>1.8207999999999998E-2</v>
      </c>
      <c r="R5307" s="29">
        <v>2.2970000000000001E-2</v>
      </c>
      <c r="S5307" s="29">
        <v>2.4608999999999999E-2</v>
      </c>
      <c r="T5307" s="29">
        <v>0.79549999999999998</v>
      </c>
      <c r="U5307" s="29">
        <v>0.10395</v>
      </c>
      <c r="V5307" s="29">
        <v>0.40060000000000001</v>
      </c>
    </row>
    <row r="5308" spans="1:22" ht="14.25" customHeight="1" x14ac:dyDescent="0.3">
      <c r="A5308" s="57">
        <v>38511</v>
      </c>
      <c r="B5308" s="29">
        <v>15855</v>
      </c>
      <c r="C5308" s="29">
        <v>15821</v>
      </c>
      <c r="D5308" s="29">
        <v>87.88</v>
      </c>
      <c r="E5308" s="29">
        <v>107.29</v>
      </c>
      <c r="F5308" s="29">
        <v>1.2234</v>
      </c>
      <c r="G5308" s="29">
        <v>9.3209999999999994E-3</v>
      </c>
      <c r="H5308" s="29">
        <v>0.12073</v>
      </c>
      <c r="I5308" s="29"/>
      <c r="J5308" s="29">
        <v>1.8231999999999999</v>
      </c>
      <c r="K5308" s="29">
        <v>3.1981999999999997E-2</v>
      </c>
      <c r="L5308" s="29">
        <v>0.26319999999999999</v>
      </c>
      <c r="M5308" s="29">
        <v>9.9440000000000001E-2</v>
      </c>
      <c r="N5308" s="29">
        <v>1.5689999999999999E-2</v>
      </c>
      <c r="O5308" s="29">
        <v>1</v>
      </c>
      <c r="P5308" s="29">
        <v>1.67588</v>
      </c>
      <c r="Q5308" s="29">
        <v>1.8301999999999999E-2</v>
      </c>
      <c r="R5308" s="29">
        <v>2.3007E-2</v>
      </c>
      <c r="S5308" s="29">
        <v>2.4667000000000001E-2</v>
      </c>
      <c r="T5308" s="29">
        <v>0.79949999999999999</v>
      </c>
      <c r="U5308" s="29">
        <v>0.10433000000000001</v>
      </c>
      <c r="V5308" s="29">
        <v>0.40600000000000003</v>
      </c>
    </row>
    <row r="5309" spans="1:22" ht="14.25" customHeight="1" x14ac:dyDescent="0.3">
      <c r="A5309" s="57">
        <v>38510</v>
      </c>
      <c r="B5309" s="29">
        <v>15853</v>
      </c>
      <c r="C5309" s="29">
        <v>15813</v>
      </c>
      <c r="D5309" s="29">
        <v>87.49</v>
      </c>
      <c r="E5309" s="29">
        <v>106.61</v>
      </c>
      <c r="F5309" s="29">
        <v>1.2284999999999999</v>
      </c>
      <c r="G5309" s="29">
        <v>9.3799999999999994E-3</v>
      </c>
      <c r="H5309" s="29">
        <v>0.12082</v>
      </c>
      <c r="I5309" s="29"/>
      <c r="J5309" s="29">
        <v>1.8351999999999999</v>
      </c>
      <c r="K5309" s="29">
        <v>3.2030999999999997E-2</v>
      </c>
      <c r="L5309" s="29">
        <v>0.2631</v>
      </c>
      <c r="M5309" s="29">
        <v>9.9500000000000005E-2</v>
      </c>
      <c r="N5309" s="29">
        <v>1.5689999999999999E-2</v>
      </c>
      <c r="O5309" s="29">
        <v>1</v>
      </c>
      <c r="P5309" s="29">
        <v>1.67771</v>
      </c>
      <c r="Q5309" s="29">
        <v>1.8332000000000001E-2</v>
      </c>
      <c r="R5309" s="29">
        <v>2.2970000000000001E-2</v>
      </c>
      <c r="S5309" s="29">
        <v>2.4673E-2</v>
      </c>
      <c r="T5309" s="29">
        <v>0.80269999999999997</v>
      </c>
      <c r="U5309" s="29">
        <v>0.10476199999999999</v>
      </c>
      <c r="V5309" s="29">
        <v>0.40699999999999997</v>
      </c>
    </row>
    <row r="5310" spans="1:22" ht="14.25" customHeight="1" x14ac:dyDescent="0.3">
      <c r="A5310" s="57">
        <v>38509</v>
      </c>
      <c r="B5310" s="29">
        <v>15851</v>
      </c>
      <c r="C5310" s="29">
        <v>15810</v>
      </c>
      <c r="D5310" s="29">
        <v>87.6</v>
      </c>
      <c r="E5310" s="29">
        <v>106.94</v>
      </c>
      <c r="F5310" s="29">
        <v>1.2259</v>
      </c>
      <c r="G5310" s="29">
        <v>9.3509999999999999E-3</v>
      </c>
      <c r="H5310" s="29">
        <v>0.12082</v>
      </c>
      <c r="I5310" s="29"/>
      <c r="J5310" s="29">
        <v>1.8244</v>
      </c>
      <c r="K5310" s="29">
        <v>3.2027E-2</v>
      </c>
      <c r="L5310" s="29">
        <v>0.26319999999999999</v>
      </c>
      <c r="M5310" s="29">
        <v>9.9210000000000007E-2</v>
      </c>
      <c r="N5310" s="29">
        <v>1.5709999999999998E-2</v>
      </c>
      <c r="O5310" s="29">
        <v>1</v>
      </c>
      <c r="P5310" s="29">
        <v>1.6760299999999999</v>
      </c>
      <c r="Q5310" s="29">
        <v>1.8322000000000001E-2</v>
      </c>
      <c r="R5310" s="29">
        <v>2.2948E-2</v>
      </c>
      <c r="S5310" s="29">
        <v>2.4657999999999999E-2</v>
      </c>
      <c r="T5310" s="29">
        <v>0.80349999999999999</v>
      </c>
      <c r="U5310" s="29">
        <v>0.104254</v>
      </c>
      <c r="V5310" s="29">
        <v>0.40820000000000001</v>
      </c>
    </row>
    <row r="5311" spans="1:22" ht="14.25" customHeight="1" x14ac:dyDescent="0.3">
      <c r="A5311" s="57">
        <v>38506</v>
      </c>
      <c r="B5311" s="29">
        <v>15863</v>
      </c>
      <c r="C5311" s="29">
        <v>15820</v>
      </c>
      <c r="D5311" s="29">
        <v>88.04</v>
      </c>
      <c r="E5311" s="29">
        <v>107.7</v>
      </c>
      <c r="F5311" s="29">
        <v>1.2236</v>
      </c>
      <c r="G5311" s="29">
        <v>9.2860000000000009E-3</v>
      </c>
      <c r="H5311" s="29">
        <v>0.12081</v>
      </c>
      <c r="I5311" s="29"/>
      <c r="J5311" s="29">
        <v>1.8153999999999999</v>
      </c>
      <c r="K5311" s="29">
        <v>3.1980000000000001E-2</v>
      </c>
      <c r="L5311" s="29">
        <v>0.26319999999999999</v>
      </c>
      <c r="M5311" s="29">
        <v>9.9210000000000007E-2</v>
      </c>
      <c r="N5311" s="29">
        <v>1.5699999999999999E-2</v>
      </c>
      <c r="O5311" s="29">
        <v>1</v>
      </c>
      <c r="P5311" s="29">
        <v>1.67631</v>
      </c>
      <c r="Q5311" s="29">
        <v>1.8343999999999999E-2</v>
      </c>
      <c r="R5311" s="29">
        <v>2.2921E-2</v>
      </c>
      <c r="S5311" s="29">
        <v>2.4570000000000002E-2</v>
      </c>
      <c r="T5311" s="29">
        <v>0.80210000000000004</v>
      </c>
      <c r="U5311" s="29">
        <v>0.104439</v>
      </c>
      <c r="V5311" s="29">
        <v>0.4123</v>
      </c>
    </row>
    <row r="5312" spans="1:22" ht="14.25" customHeight="1" x14ac:dyDescent="0.3">
      <c r="A5312" s="57">
        <v>38505</v>
      </c>
      <c r="B5312" s="29">
        <v>15858</v>
      </c>
      <c r="C5312" s="29">
        <v>15825</v>
      </c>
      <c r="D5312" s="29">
        <v>87.75</v>
      </c>
      <c r="E5312" s="29">
        <v>108.3</v>
      </c>
      <c r="F5312" s="29">
        <v>1.2266999999999999</v>
      </c>
      <c r="G5312" s="29">
        <v>9.2350000000000002E-3</v>
      </c>
      <c r="H5312" s="29">
        <v>0.12082</v>
      </c>
      <c r="I5312" s="29"/>
      <c r="J5312" s="29">
        <v>1.8152999999999999</v>
      </c>
      <c r="K5312" s="29">
        <v>3.1849000000000002E-2</v>
      </c>
      <c r="L5312" s="29">
        <v>0.26319999999999999</v>
      </c>
      <c r="M5312" s="29">
        <v>9.8720000000000002E-2</v>
      </c>
      <c r="N5312" s="29">
        <v>1.5689999999999999E-2</v>
      </c>
      <c r="O5312" s="29">
        <v>1</v>
      </c>
      <c r="P5312" s="29">
        <v>1.67574</v>
      </c>
      <c r="Q5312" s="29">
        <v>1.8318000000000001E-2</v>
      </c>
      <c r="R5312" s="29">
        <v>2.2886E-2</v>
      </c>
      <c r="S5312" s="29">
        <v>2.4584999999999999E-2</v>
      </c>
      <c r="T5312" s="29">
        <v>0.80079999999999996</v>
      </c>
      <c r="U5312" s="29">
        <v>0.104494</v>
      </c>
      <c r="V5312" s="29">
        <v>0.41389999999999999</v>
      </c>
    </row>
    <row r="5313" spans="1:22" ht="14.25" customHeight="1" x14ac:dyDescent="0.3">
      <c r="A5313" s="57">
        <v>38504</v>
      </c>
      <c r="B5313" s="29">
        <v>15851</v>
      </c>
      <c r="C5313" s="29">
        <v>15817</v>
      </c>
      <c r="D5313" s="29">
        <v>88.11</v>
      </c>
      <c r="E5313" s="29">
        <v>108.76</v>
      </c>
      <c r="F5313" s="29">
        <v>1.218</v>
      </c>
      <c r="G5313" s="29">
        <v>9.195E-3</v>
      </c>
      <c r="H5313" s="29">
        <v>0.12077</v>
      </c>
      <c r="I5313" s="29"/>
      <c r="J5313" s="29">
        <v>1.8093999999999999</v>
      </c>
      <c r="K5313" s="29">
        <v>3.1771000000000001E-2</v>
      </c>
      <c r="L5313" s="29">
        <v>0.26319999999999999</v>
      </c>
      <c r="M5313" s="29">
        <v>9.9010000000000001E-2</v>
      </c>
      <c r="N5313" s="29">
        <v>1.5689999999999999E-2</v>
      </c>
      <c r="O5313" s="29">
        <v>1</v>
      </c>
      <c r="P5313" s="29">
        <v>1.6770099999999999</v>
      </c>
      <c r="Q5313" s="29">
        <v>1.8335000000000001E-2</v>
      </c>
      <c r="R5313" s="29">
        <v>2.2834E-2</v>
      </c>
      <c r="S5313" s="29">
        <v>2.4570000000000002E-2</v>
      </c>
      <c r="T5313" s="29">
        <v>0.80130000000000001</v>
      </c>
      <c r="U5313" s="29">
        <v>0.104548</v>
      </c>
      <c r="V5313" s="29">
        <v>0.40699999999999997</v>
      </c>
    </row>
    <row r="5314" spans="1:22" ht="14.25" customHeight="1" x14ac:dyDescent="0.3">
      <c r="A5314" s="57">
        <v>38503</v>
      </c>
      <c r="B5314" s="29">
        <v>15855</v>
      </c>
      <c r="C5314" s="29">
        <v>15812</v>
      </c>
      <c r="D5314" s="29">
        <v>87.76</v>
      </c>
      <c r="E5314" s="29">
        <v>108.57</v>
      </c>
      <c r="F5314" s="29">
        <v>1.2303999999999999</v>
      </c>
      <c r="G5314" s="29">
        <v>9.2099999999999994E-3</v>
      </c>
      <c r="H5314" s="29">
        <v>0.12073</v>
      </c>
      <c r="I5314" s="29"/>
      <c r="J5314" s="29">
        <v>1.8170999999999999</v>
      </c>
      <c r="K5314" s="29">
        <v>3.1891000000000003E-2</v>
      </c>
      <c r="L5314" s="29">
        <v>0.26319999999999999</v>
      </c>
      <c r="M5314" s="29">
        <v>9.9210000000000007E-2</v>
      </c>
      <c r="N5314" s="29">
        <v>1.5689999999999999E-2</v>
      </c>
      <c r="O5314" s="29">
        <v>1</v>
      </c>
      <c r="P5314" s="29">
        <v>1.6789799999999999</v>
      </c>
      <c r="Q5314" s="29">
        <v>1.8342000000000001E-2</v>
      </c>
      <c r="R5314" s="29">
        <v>2.2867999999999999E-2</v>
      </c>
      <c r="S5314" s="29">
        <v>2.4622999999999999E-2</v>
      </c>
      <c r="T5314" s="29">
        <v>0.79690000000000005</v>
      </c>
      <c r="U5314" s="29">
        <v>0.105175</v>
      </c>
      <c r="V5314" s="29">
        <v>0.41539999999999999</v>
      </c>
    </row>
    <row r="5315" spans="1:22" ht="14.25" customHeight="1" x14ac:dyDescent="0.3">
      <c r="A5315" s="57">
        <v>38502</v>
      </c>
      <c r="B5315" s="29">
        <v>15851</v>
      </c>
      <c r="C5315" s="29">
        <v>15816</v>
      </c>
      <c r="D5315" s="29">
        <v>86.94</v>
      </c>
      <c r="E5315" s="29">
        <v>108</v>
      </c>
      <c r="F5315" s="29">
        <v>1.2476</v>
      </c>
      <c r="G5315" s="29">
        <v>9.2589999999999999E-3</v>
      </c>
      <c r="H5315" s="29">
        <v>0.12082</v>
      </c>
      <c r="I5315" s="29"/>
      <c r="J5315" s="29">
        <v>1.8236000000000001</v>
      </c>
      <c r="K5315" s="29">
        <v>3.1911000000000002E-2</v>
      </c>
      <c r="L5315" s="29">
        <v>0.26319999999999999</v>
      </c>
      <c r="M5315" s="29">
        <v>9.9750000000000005E-2</v>
      </c>
      <c r="N5315" s="29">
        <v>1.5689999999999999E-2</v>
      </c>
      <c r="O5315" s="29">
        <v>1</v>
      </c>
      <c r="P5315" s="29">
        <v>1.6789799999999999</v>
      </c>
      <c r="Q5315" s="29">
        <v>1.8374000000000001E-2</v>
      </c>
      <c r="R5315" s="29">
        <v>2.2941E-2</v>
      </c>
      <c r="S5315" s="29">
        <v>2.4782999999999999E-2</v>
      </c>
      <c r="T5315" s="29">
        <v>0.79610000000000003</v>
      </c>
      <c r="U5315" s="29">
        <v>0.105419</v>
      </c>
      <c r="V5315" s="29">
        <v>0.42230000000000001</v>
      </c>
    </row>
    <row r="5316" spans="1:22" ht="14.25" customHeight="1" x14ac:dyDescent="0.3">
      <c r="A5316" s="57">
        <v>38499</v>
      </c>
      <c r="B5316" s="29">
        <v>15848</v>
      </c>
      <c r="C5316" s="29">
        <v>15811</v>
      </c>
      <c r="D5316" s="29">
        <v>86.42</v>
      </c>
      <c r="E5316" s="29">
        <v>107.92</v>
      </c>
      <c r="F5316" s="29">
        <v>1.2585999999999999</v>
      </c>
      <c r="G5316" s="29">
        <v>9.2669999999999992E-3</v>
      </c>
      <c r="H5316" s="29">
        <v>0.12073</v>
      </c>
      <c r="I5316" s="29"/>
      <c r="J5316" s="29">
        <v>1.8243</v>
      </c>
      <c r="K5316" s="29">
        <v>3.1884000000000003E-2</v>
      </c>
      <c r="L5316" s="29">
        <v>0.26319999999999999</v>
      </c>
      <c r="M5316" s="29">
        <v>9.9750000000000005E-2</v>
      </c>
      <c r="N5316" s="29">
        <v>1.5720000000000001E-2</v>
      </c>
      <c r="O5316" s="29">
        <v>1</v>
      </c>
      <c r="P5316" s="29">
        <v>1.6789799999999999</v>
      </c>
      <c r="Q5316" s="29">
        <v>1.8371999999999999E-2</v>
      </c>
      <c r="R5316" s="29">
        <v>2.2973E-2</v>
      </c>
      <c r="S5316" s="29">
        <v>2.4795000000000001E-2</v>
      </c>
      <c r="T5316" s="29">
        <v>0.79730000000000001</v>
      </c>
      <c r="U5316" s="29">
        <v>0.105313</v>
      </c>
      <c r="V5316" s="29">
        <v>0.4194</v>
      </c>
    </row>
    <row r="5317" spans="1:22" ht="14.25" customHeight="1" x14ac:dyDescent="0.3">
      <c r="A5317" s="57">
        <v>38498</v>
      </c>
      <c r="B5317" s="29">
        <v>15858</v>
      </c>
      <c r="C5317" s="29">
        <v>15814</v>
      </c>
      <c r="D5317" s="29">
        <v>86.85</v>
      </c>
      <c r="E5317" s="29">
        <v>107.97</v>
      </c>
      <c r="F5317" s="29">
        <v>1.2512000000000001</v>
      </c>
      <c r="G5317" s="29">
        <v>9.2630000000000004E-3</v>
      </c>
      <c r="H5317" s="29">
        <v>0.12073</v>
      </c>
      <c r="I5317" s="29"/>
      <c r="J5317" s="29">
        <v>1.82</v>
      </c>
      <c r="K5317" s="29">
        <v>3.1843999999999997E-2</v>
      </c>
      <c r="L5317" s="29">
        <v>0.26319999999999999</v>
      </c>
      <c r="M5317" s="29">
        <v>9.98E-2</v>
      </c>
      <c r="N5317" s="29">
        <v>1.5689999999999999E-2</v>
      </c>
      <c r="O5317" s="29">
        <v>1</v>
      </c>
      <c r="P5317" s="29">
        <v>1.6789799999999999</v>
      </c>
      <c r="Q5317" s="29">
        <v>1.8350000000000002E-2</v>
      </c>
      <c r="R5317" s="29">
        <v>2.2974999999999999E-2</v>
      </c>
      <c r="S5317" s="29">
        <v>2.4788999999999999E-2</v>
      </c>
      <c r="T5317" s="29">
        <v>0.78939999999999999</v>
      </c>
      <c r="U5317" s="29">
        <v>0.105374</v>
      </c>
      <c r="V5317" s="29">
        <v>0.41510000000000002</v>
      </c>
    </row>
    <row r="5318" spans="1:22" ht="14.25" customHeight="1" x14ac:dyDescent="0.3">
      <c r="A5318" s="57">
        <v>38497</v>
      </c>
      <c r="B5318" s="29">
        <v>15843</v>
      </c>
      <c r="C5318" s="29">
        <v>15809</v>
      </c>
      <c r="D5318" s="29">
        <v>86.35</v>
      </c>
      <c r="E5318" s="29">
        <v>107.72</v>
      </c>
      <c r="F5318" s="29">
        <v>1.2601</v>
      </c>
      <c r="G5318" s="29">
        <v>9.2840000000000006E-3</v>
      </c>
      <c r="H5318" s="29">
        <v>0.12073</v>
      </c>
      <c r="I5318" s="29"/>
      <c r="J5318" s="29">
        <v>1.8315999999999999</v>
      </c>
      <c r="K5318" s="29">
        <v>3.1893999999999999E-2</v>
      </c>
      <c r="L5318" s="29">
        <v>0.26319999999999999</v>
      </c>
      <c r="M5318" s="29">
        <v>9.9699999999999997E-2</v>
      </c>
      <c r="N5318" s="29">
        <v>1.5689999999999999E-2</v>
      </c>
      <c r="O5318" s="29">
        <v>1.0009999999999999</v>
      </c>
      <c r="P5318" s="29">
        <v>1.67997</v>
      </c>
      <c r="Q5318" s="29">
        <v>1.8376E-2</v>
      </c>
      <c r="R5318" s="29">
        <v>2.2985999999999999E-2</v>
      </c>
      <c r="S5318" s="29">
        <v>2.4893999999999999E-2</v>
      </c>
      <c r="T5318" s="29">
        <v>0.79079999999999995</v>
      </c>
      <c r="U5318" s="29">
        <v>0.105458</v>
      </c>
      <c r="V5318" s="29">
        <v>0.41510000000000002</v>
      </c>
    </row>
    <row r="5319" spans="1:22" ht="14.25" customHeight="1" x14ac:dyDescent="0.3">
      <c r="A5319" s="57">
        <v>38496</v>
      </c>
      <c r="B5319" s="29">
        <v>15843</v>
      </c>
      <c r="C5319" s="29">
        <v>15801</v>
      </c>
      <c r="D5319" s="29">
        <v>86.37</v>
      </c>
      <c r="E5319" s="29">
        <v>107.64</v>
      </c>
      <c r="F5319" s="29">
        <v>1.2585</v>
      </c>
      <c r="G5319" s="29">
        <v>9.2910000000000006E-3</v>
      </c>
      <c r="H5319" s="29">
        <v>0.12077</v>
      </c>
      <c r="I5319" s="29"/>
      <c r="J5319" s="29">
        <v>1.8273999999999999</v>
      </c>
      <c r="K5319" s="29">
        <v>3.1889000000000001E-2</v>
      </c>
      <c r="L5319" s="29">
        <v>0.26319999999999999</v>
      </c>
      <c r="M5319" s="29">
        <v>9.9930000000000005E-2</v>
      </c>
      <c r="N5319" s="29">
        <v>1.5679999999999999E-2</v>
      </c>
      <c r="O5319" s="29">
        <v>1.0009999999999999</v>
      </c>
      <c r="P5319" s="29">
        <v>1.6796800000000001</v>
      </c>
      <c r="Q5319" s="29">
        <v>1.8318000000000001E-2</v>
      </c>
      <c r="R5319" s="29">
        <v>2.2988999999999999E-2</v>
      </c>
      <c r="S5319" s="29">
        <v>2.4993999999999999E-2</v>
      </c>
      <c r="T5319" s="29">
        <v>0.79410000000000003</v>
      </c>
      <c r="U5319" s="29">
        <v>0.105602</v>
      </c>
      <c r="V5319" s="29">
        <v>0.41189999999999999</v>
      </c>
    </row>
    <row r="5320" spans="1:22" ht="14.25" customHeight="1" x14ac:dyDescent="0.3">
      <c r="A5320" s="57">
        <v>38495</v>
      </c>
      <c r="B5320" s="29">
        <v>15840</v>
      </c>
      <c r="C5320" s="29">
        <v>15805</v>
      </c>
      <c r="D5320" s="29">
        <v>86.4</v>
      </c>
      <c r="E5320" s="29">
        <v>107.65</v>
      </c>
      <c r="F5320" s="29">
        <v>1.2578</v>
      </c>
      <c r="G5320" s="29">
        <v>9.2899999999999996E-3</v>
      </c>
      <c r="H5320" s="29">
        <v>0.12082</v>
      </c>
      <c r="I5320" s="29"/>
      <c r="J5320" s="29">
        <v>1.8304</v>
      </c>
      <c r="K5320" s="29">
        <v>3.1836999999999997E-2</v>
      </c>
      <c r="L5320" s="29">
        <v>0.26319999999999999</v>
      </c>
      <c r="M5320" s="29">
        <v>9.9559999999999996E-2</v>
      </c>
      <c r="N5320" s="29">
        <v>1.5740000000000001E-2</v>
      </c>
      <c r="O5320" s="29">
        <v>1.0009999999999999</v>
      </c>
      <c r="P5320" s="29">
        <v>1.6789799999999999</v>
      </c>
      <c r="Q5320" s="29">
        <v>1.8297000000000001E-2</v>
      </c>
      <c r="R5320" s="29">
        <v>2.3009999999999999E-2</v>
      </c>
      <c r="S5320" s="29">
        <v>2.5003000000000001E-2</v>
      </c>
      <c r="T5320" s="29">
        <v>0.79459999999999997</v>
      </c>
      <c r="U5320" s="29">
        <v>0.10543</v>
      </c>
      <c r="V5320" s="29">
        <v>0.41220000000000001</v>
      </c>
    </row>
    <row r="5321" spans="1:22" ht="14.25" customHeight="1" x14ac:dyDescent="0.3">
      <c r="A5321" s="57">
        <v>38492</v>
      </c>
      <c r="B5321" s="29">
        <v>15845</v>
      </c>
      <c r="C5321" s="29">
        <v>15809</v>
      </c>
      <c r="D5321" s="29">
        <v>86.63</v>
      </c>
      <c r="E5321" s="29">
        <v>108.16</v>
      </c>
      <c r="F5321" s="29">
        <v>1.2559</v>
      </c>
      <c r="G5321" s="29">
        <v>9.2460000000000007E-3</v>
      </c>
      <c r="H5321" s="29">
        <v>0.12073</v>
      </c>
      <c r="I5321" s="29"/>
      <c r="J5321" s="29">
        <v>1.8270999999999999</v>
      </c>
      <c r="K5321" s="29">
        <v>3.1771000000000001E-2</v>
      </c>
      <c r="L5321" s="29">
        <v>0.26319999999999999</v>
      </c>
      <c r="M5321" s="29">
        <v>9.9210000000000007E-2</v>
      </c>
      <c r="N5321" s="29">
        <v>1.576E-2</v>
      </c>
      <c r="O5321" s="29">
        <v>1.0009999999999999</v>
      </c>
      <c r="P5321" s="29">
        <v>1.68011</v>
      </c>
      <c r="Q5321" s="29">
        <v>1.8312999999999999E-2</v>
      </c>
      <c r="R5321" s="29">
        <v>2.3009999999999999E-2</v>
      </c>
      <c r="S5321" s="29">
        <v>2.4988E-2</v>
      </c>
      <c r="T5321" s="29">
        <v>0.78990000000000005</v>
      </c>
      <c r="U5321" s="29">
        <v>0.10581500000000001</v>
      </c>
      <c r="V5321" s="29">
        <v>0.40949999999999998</v>
      </c>
    </row>
    <row r="5322" spans="1:22" ht="14.25" customHeight="1" x14ac:dyDescent="0.3">
      <c r="A5322" s="57">
        <v>38491</v>
      </c>
      <c r="B5322" s="29">
        <v>15838</v>
      </c>
      <c r="C5322" s="29">
        <v>15804</v>
      </c>
      <c r="D5322" s="29">
        <v>86.09</v>
      </c>
      <c r="E5322" s="29">
        <v>107.64</v>
      </c>
      <c r="F5322" s="29">
        <v>1.2644</v>
      </c>
      <c r="G5322" s="29">
        <v>9.2899999999999996E-3</v>
      </c>
      <c r="H5322" s="29">
        <v>0.12073</v>
      </c>
      <c r="I5322" s="29"/>
      <c r="J5322" s="29">
        <v>1.8375999999999999</v>
      </c>
      <c r="K5322" s="29">
        <v>3.1953000000000002E-2</v>
      </c>
      <c r="L5322" s="29">
        <v>0.2631</v>
      </c>
      <c r="M5322" s="29">
        <v>9.9479999999999999E-2</v>
      </c>
      <c r="N5322" s="29">
        <v>1.5709999999999998E-2</v>
      </c>
      <c r="O5322" s="29">
        <v>1.0009999999999999</v>
      </c>
      <c r="P5322" s="29">
        <v>1.6803900000000001</v>
      </c>
      <c r="Q5322" s="29">
        <v>1.8287999999999999E-2</v>
      </c>
      <c r="R5322" s="29">
        <v>2.3002000000000002E-2</v>
      </c>
      <c r="S5322" s="29">
        <v>2.5049999999999999E-2</v>
      </c>
      <c r="T5322" s="29">
        <v>0.79430000000000001</v>
      </c>
      <c r="U5322" s="29">
        <v>0.105809</v>
      </c>
      <c r="V5322" s="29">
        <v>0.40970000000000001</v>
      </c>
    </row>
    <row r="5323" spans="1:22" ht="14.25" customHeight="1" x14ac:dyDescent="0.3">
      <c r="A5323" s="57">
        <v>38490</v>
      </c>
      <c r="B5323" s="29">
        <v>15838</v>
      </c>
      <c r="C5323" s="29">
        <v>15800</v>
      </c>
      <c r="D5323" s="29">
        <v>85.77</v>
      </c>
      <c r="E5323" s="29">
        <v>106.98</v>
      </c>
      <c r="F5323" s="29">
        <v>1.2679</v>
      </c>
      <c r="G5323" s="29">
        <v>9.3480000000000004E-3</v>
      </c>
      <c r="H5323" s="29">
        <v>0.12082</v>
      </c>
      <c r="I5323" s="29"/>
      <c r="J5323" s="29">
        <v>1.8403</v>
      </c>
      <c r="K5323" s="29">
        <v>3.1857999999999997E-2</v>
      </c>
      <c r="L5323" s="29">
        <v>0.26319999999999999</v>
      </c>
      <c r="M5323" s="29">
        <v>0.10009999999999999</v>
      </c>
      <c r="N5323" s="29">
        <v>1.5740000000000001E-2</v>
      </c>
      <c r="O5323" s="29">
        <v>1.002</v>
      </c>
      <c r="P5323" s="29">
        <v>1.68011</v>
      </c>
      <c r="Q5323" s="29">
        <v>1.8322000000000001E-2</v>
      </c>
      <c r="R5323" s="29">
        <v>2.2998999999999999E-2</v>
      </c>
      <c r="S5323" s="29">
        <v>2.511E-2</v>
      </c>
      <c r="T5323" s="29">
        <v>0.79400000000000004</v>
      </c>
      <c r="U5323" s="29">
        <v>0.105736</v>
      </c>
      <c r="V5323" s="29">
        <v>0.40679999999999999</v>
      </c>
    </row>
    <row r="5324" spans="1:22" ht="14.25" customHeight="1" x14ac:dyDescent="0.3">
      <c r="A5324" s="57">
        <v>38489</v>
      </c>
      <c r="B5324" s="29">
        <v>15848</v>
      </c>
      <c r="C5324" s="29">
        <v>15805</v>
      </c>
      <c r="D5324" s="29">
        <v>86.21</v>
      </c>
      <c r="E5324" s="29">
        <v>107.53</v>
      </c>
      <c r="F5324" s="29">
        <v>1.2606999999999999</v>
      </c>
      <c r="G5324" s="29">
        <v>9.2999999999999992E-3</v>
      </c>
      <c r="H5324" s="29">
        <v>0.12082</v>
      </c>
      <c r="I5324" s="29"/>
      <c r="J5324" s="29">
        <v>1.8337000000000001</v>
      </c>
      <c r="K5324" s="29">
        <v>3.1875000000000001E-2</v>
      </c>
      <c r="L5324" s="29">
        <v>0.26319999999999999</v>
      </c>
      <c r="M5324" s="29">
        <v>9.9559999999999996E-2</v>
      </c>
      <c r="N5324" s="29">
        <v>1.5689999999999999E-2</v>
      </c>
      <c r="O5324" s="29">
        <v>1.002</v>
      </c>
      <c r="P5324" s="29">
        <v>1.68011</v>
      </c>
      <c r="Q5324" s="29">
        <v>1.8395999999999999E-2</v>
      </c>
      <c r="R5324" s="29">
        <v>2.2994000000000001E-2</v>
      </c>
      <c r="S5324" s="29">
        <v>2.5094000000000002E-2</v>
      </c>
      <c r="T5324" s="29">
        <v>0.79049999999999998</v>
      </c>
      <c r="U5324" s="29">
        <v>0.105989</v>
      </c>
      <c r="V5324" s="29">
        <v>0.40310000000000001</v>
      </c>
    </row>
    <row r="5325" spans="1:22" ht="14.25" customHeight="1" x14ac:dyDescent="0.3">
      <c r="A5325" s="57">
        <v>38488</v>
      </c>
      <c r="B5325" s="29">
        <v>15833</v>
      </c>
      <c r="C5325" s="29">
        <v>15799</v>
      </c>
      <c r="D5325" s="29">
        <v>86.12</v>
      </c>
      <c r="E5325" s="29">
        <v>106.73</v>
      </c>
      <c r="F5325" s="29">
        <v>1.2642</v>
      </c>
      <c r="G5325" s="29">
        <v>9.3690000000000006E-3</v>
      </c>
      <c r="H5325" s="29">
        <v>0.12077</v>
      </c>
      <c r="I5325" s="29"/>
      <c r="J5325" s="29">
        <v>1.8385</v>
      </c>
      <c r="K5325" s="29">
        <v>3.1838999999999999E-2</v>
      </c>
      <c r="L5325" s="29">
        <v>0.26319999999999999</v>
      </c>
      <c r="M5325" s="29">
        <v>9.912E-2</v>
      </c>
      <c r="N5325" s="29">
        <v>1.5699999999999999E-2</v>
      </c>
      <c r="O5325" s="29">
        <v>1.0009999999999999</v>
      </c>
      <c r="P5325" s="29">
        <v>1.68096</v>
      </c>
      <c r="Q5325" s="29">
        <v>1.8345E-2</v>
      </c>
      <c r="R5325" s="29">
        <v>2.2991000000000001E-2</v>
      </c>
      <c r="S5325" s="29">
        <v>2.5107000000000001E-2</v>
      </c>
      <c r="T5325" s="29">
        <v>0.78779999999999994</v>
      </c>
      <c r="U5325" s="29">
        <v>0.105547</v>
      </c>
      <c r="V5325" s="29">
        <v>0.40410000000000001</v>
      </c>
    </row>
    <row r="5326" spans="1:22" ht="14.25" customHeight="1" x14ac:dyDescent="0.3">
      <c r="A5326" s="57">
        <v>38485</v>
      </c>
      <c r="B5326" s="29">
        <v>15836</v>
      </c>
      <c r="C5326" s="29">
        <v>15795</v>
      </c>
      <c r="D5326" s="29">
        <v>86.1</v>
      </c>
      <c r="E5326" s="29">
        <v>107.32</v>
      </c>
      <c r="F5326" s="29">
        <v>1.2633000000000001</v>
      </c>
      <c r="G5326" s="29">
        <v>9.3189999999999992E-3</v>
      </c>
      <c r="H5326" s="29">
        <v>0.12082</v>
      </c>
      <c r="I5326" s="29"/>
      <c r="J5326" s="29">
        <v>1.8506</v>
      </c>
      <c r="K5326" s="29">
        <v>3.1927999999999998E-2</v>
      </c>
      <c r="L5326" s="29">
        <v>0.26319999999999999</v>
      </c>
      <c r="M5326" s="29">
        <v>9.9849999999999994E-2</v>
      </c>
      <c r="N5326" s="29">
        <v>1.5699999999999999E-2</v>
      </c>
      <c r="O5326" s="29">
        <v>1.0009999999999999</v>
      </c>
      <c r="P5326" s="29">
        <v>1.6806700000000001</v>
      </c>
      <c r="Q5326" s="29">
        <v>1.8457000000000001E-2</v>
      </c>
      <c r="R5326" s="29">
        <v>2.3039E-2</v>
      </c>
      <c r="S5326" s="29">
        <v>2.5262E-2</v>
      </c>
      <c r="T5326" s="29">
        <v>0.79049999999999998</v>
      </c>
      <c r="U5326" s="29">
        <v>0.105535</v>
      </c>
      <c r="V5326" s="29">
        <v>0.40429999999999999</v>
      </c>
    </row>
    <row r="5327" spans="1:22" ht="14.25" customHeight="1" x14ac:dyDescent="0.3">
      <c r="A5327" s="57">
        <v>38484</v>
      </c>
      <c r="B5327" s="29">
        <v>15833</v>
      </c>
      <c r="C5327" s="29">
        <v>15798</v>
      </c>
      <c r="D5327" s="29">
        <v>85.49</v>
      </c>
      <c r="E5327" s="29">
        <v>106.78</v>
      </c>
      <c r="F5327" s="29">
        <v>1.2696000000000001</v>
      </c>
      <c r="G5327" s="29">
        <v>9.3650000000000001E-3</v>
      </c>
      <c r="H5327" s="29">
        <v>0.12073</v>
      </c>
      <c r="I5327" s="29"/>
      <c r="J5327" s="29">
        <v>1.8653</v>
      </c>
      <c r="K5327" s="29">
        <v>3.1827000000000001E-2</v>
      </c>
      <c r="L5327" s="29">
        <v>0.26319999999999999</v>
      </c>
      <c r="M5327" s="29">
        <v>0.10006</v>
      </c>
      <c r="N5327" s="29">
        <v>1.5699999999999999E-2</v>
      </c>
      <c r="O5327" s="29">
        <v>1.0009999999999999</v>
      </c>
      <c r="P5327" s="29">
        <v>1.68025</v>
      </c>
      <c r="Q5327" s="29">
        <v>1.8433000000000001E-2</v>
      </c>
      <c r="R5327" s="29">
        <v>2.3049E-2</v>
      </c>
      <c r="S5327" s="29">
        <v>2.5316000000000002E-2</v>
      </c>
      <c r="T5327" s="29">
        <v>0.7994</v>
      </c>
      <c r="U5327" s="29">
        <v>0.105569</v>
      </c>
      <c r="V5327" s="29">
        <v>0.4047</v>
      </c>
    </row>
    <row r="5328" spans="1:22" ht="14.25" customHeight="1" x14ac:dyDescent="0.3">
      <c r="A5328" s="57">
        <v>38483</v>
      </c>
      <c r="B5328" s="29">
        <v>15841</v>
      </c>
      <c r="C5328" s="29">
        <v>15806</v>
      </c>
      <c r="D5328" s="29">
        <v>84.89</v>
      </c>
      <c r="E5328" s="29">
        <v>105.76</v>
      </c>
      <c r="F5328" s="29">
        <v>1.2815000000000001</v>
      </c>
      <c r="G5328" s="29">
        <v>9.4549999999999999E-3</v>
      </c>
      <c r="H5328" s="29">
        <v>0.12083000000000001</v>
      </c>
      <c r="I5328" s="29"/>
      <c r="J5328" s="29">
        <v>1.8729</v>
      </c>
      <c r="K5328" s="29">
        <v>3.2044000000000003E-2</v>
      </c>
      <c r="L5328" s="29">
        <v>0.26319999999999999</v>
      </c>
      <c r="M5328" s="29">
        <v>9.98E-2</v>
      </c>
      <c r="N5328" s="29">
        <v>1.5699999999999999E-2</v>
      </c>
      <c r="O5328" s="29">
        <v>1.0009999999999999</v>
      </c>
      <c r="P5328" s="29">
        <v>1.67997</v>
      </c>
      <c r="Q5328" s="29">
        <v>1.8457000000000001E-2</v>
      </c>
      <c r="R5328" s="29">
        <v>2.3088999999999998E-2</v>
      </c>
      <c r="S5328" s="29">
        <v>2.5333999999999999E-2</v>
      </c>
      <c r="T5328" s="29">
        <v>0.80130000000000001</v>
      </c>
      <c r="U5328" s="29">
        <v>0.105764</v>
      </c>
      <c r="V5328" s="29">
        <v>0.40770000000000001</v>
      </c>
    </row>
    <row r="5329" spans="1:22" ht="14.25" customHeight="1" x14ac:dyDescent="0.3">
      <c r="A5329" s="57">
        <v>38482</v>
      </c>
      <c r="B5329" s="29">
        <v>15843</v>
      </c>
      <c r="C5329" s="29">
        <v>15801</v>
      </c>
      <c r="D5329" s="29">
        <v>84.45</v>
      </c>
      <c r="E5329" s="29">
        <v>105.56</v>
      </c>
      <c r="F5329" s="29">
        <v>1.288</v>
      </c>
      <c r="G5329" s="29">
        <v>9.4730000000000005E-3</v>
      </c>
      <c r="H5329" s="29">
        <v>0.12083000000000001</v>
      </c>
      <c r="I5329" s="29"/>
      <c r="J5329" s="29">
        <v>1.8827</v>
      </c>
      <c r="K5329" s="29">
        <v>3.2032999999999999E-2</v>
      </c>
      <c r="L5329" s="29">
        <v>0.26319999999999999</v>
      </c>
      <c r="M5329" s="29">
        <v>0.10009999999999999</v>
      </c>
      <c r="N5329" s="29">
        <v>1.5699999999999999E-2</v>
      </c>
      <c r="O5329" s="29">
        <v>1.0009999999999999</v>
      </c>
      <c r="P5329" s="29">
        <v>1.6820900000000001</v>
      </c>
      <c r="Q5329" s="29">
        <v>1.8452E-2</v>
      </c>
      <c r="R5329" s="29">
        <v>2.3022999999999998E-2</v>
      </c>
      <c r="S5329" s="29">
        <v>2.5339E-2</v>
      </c>
      <c r="T5329" s="29">
        <v>0.80879999999999996</v>
      </c>
      <c r="U5329" s="29">
        <v>0.105708</v>
      </c>
      <c r="V5329" s="29">
        <v>0.40489999999999998</v>
      </c>
    </row>
    <row r="5330" spans="1:22" ht="14.25" customHeight="1" x14ac:dyDescent="0.3">
      <c r="A5330" s="57">
        <v>38481</v>
      </c>
      <c r="B5330" s="29">
        <v>15843</v>
      </c>
      <c r="C5330" s="29">
        <v>15807</v>
      </c>
      <c r="D5330" s="29">
        <v>84.64</v>
      </c>
      <c r="E5330" s="29">
        <v>105.63</v>
      </c>
      <c r="F5330" s="29">
        <v>1.2842</v>
      </c>
      <c r="G5330" s="29">
        <v>9.4680000000000007E-3</v>
      </c>
      <c r="H5330" s="29">
        <v>0.12082</v>
      </c>
      <c r="I5330" s="29"/>
      <c r="J5330" s="29">
        <v>1.8839999999999999</v>
      </c>
      <c r="K5330" s="29">
        <v>3.2022000000000002E-2</v>
      </c>
      <c r="L5330" s="29">
        <v>0.26319999999999999</v>
      </c>
      <c r="M5330" s="29">
        <v>9.9909999999999999E-2</v>
      </c>
      <c r="N5330" s="29">
        <v>1.5689999999999999E-2</v>
      </c>
      <c r="O5330" s="29">
        <v>1.0009999999999999</v>
      </c>
      <c r="P5330" s="29">
        <v>1.67926</v>
      </c>
      <c r="Q5330" s="29">
        <v>1.8481000000000001E-2</v>
      </c>
      <c r="R5330" s="29">
        <v>2.2983E-2</v>
      </c>
      <c r="S5330" s="29">
        <v>2.53E-2</v>
      </c>
      <c r="T5330" s="29">
        <v>0.80800000000000005</v>
      </c>
      <c r="U5330" s="29">
        <v>0.105485</v>
      </c>
      <c r="V5330" s="29">
        <v>0.40810000000000002</v>
      </c>
    </row>
    <row r="5331" spans="1:22" ht="14.25" customHeight="1" x14ac:dyDescent="0.3">
      <c r="A5331" s="57">
        <v>38478</v>
      </c>
      <c r="B5331" s="29">
        <v>15853</v>
      </c>
      <c r="C5331" s="29">
        <v>15810</v>
      </c>
      <c r="D5331" s="29">
        <v>84.62</v>
      </c>
      <c r="E5331" s="29">
        <v>105.06</v>
      </c>
      <c r="F5331" s="29">
        <v>1.2819</v>
      </c>
      <c r="G5331" s="29">
        <v>9.5189999999999997E-3</v>
      </c>
      <c r="H5331" s="29">
        <v>0.1208</v>
      </c>
      <c r="I5331" s="29"/>
      <c r="J5331" s="29">
        <v>1.8903000000000001</v>
      </c>
      <c r="K5331" s="29">
        <v>3.2122999999999999E-2</v>
      </c>
      <c r="L5331" s="29">
        <v>0.26319999999999999</v>
      </c>
      <c r="M5331" s="29">
        <v>9.9900000000000003E-2</v>
      </c>
      <c r="N5331" s="29">
        <v>1.576E-2</v>
      </c>
      <c r="O5331" s="29">
        <v>1.0009999999999999</v>
      </c>
      <c r="P5331" s="29">
        <v>1.68011</v>
      </c>
      <c r="Q5331" s="29">
        <v>1.8515E-2</v>
      </c>
      <c r="R5331" s="29">
        <v>2.3022999999999998E-2</v>
      </c>
      <c r="S5331" s="29">
        <v>2.5361000000000002E-2</v>
      </c>
      <c r="T5331" s="29">
        <v>0.80479999999999996</v>
      </c>
      <c r="U5331" s="29">
        <v>0.10543</v>
      </c>
      <c r="V5331" s="29">
        <v>0.40699999999999997</v>
      </c>
    </row>
    <row r="5332" spans="1:22" ht="14.25" customHeight="1" x14ac:dyDescent="0.3">
      <c r="A5332" s="57">
        <v>38477</v>
      </c>
      <c r="B5332" s="29">
        <v>15840</v>
      </c>
      <c r="C5332" s="29">
        <v>15805</v>
      </c>
      <c r="D5332" s="29">
        <v>83.94</v>
      </c>
      <c r="E5332" s="29">
        <v>104.46</v>
      </c>
      <c r="F5332" s="29">
        <v>1.2958000000000001</v>
      </c>
      <c r="G5332" s="29">
        <v>9.5729999999999999E-3</v>
      </c>
      <c r="H5332" s="29">
        <v>0.1208</v>
      </c>
      <c r="I5332" s="29"/>
      <c r="J5332" s="29">
        <v>1.9068000000000001</v>
      </c>
      <c r="K5332" s="29">
        <v>3.2113000000000003E-2</v>
      </c>
      <c r="L5332" s="29">
        <v>0.26319999999999999</v>
      </c>
      <c r="M5332" s="29">
        <v>0.10004</v>
      </c>
      <c r="N5332" s="29">
        <v>1.5740000000000001E-2</v>
      </c>
      <c r="O5332" s="29">
        <v>1.0009999999999999</v>
      </c>
      <c r="P5332" s="29">
        <v>1.68011</v>
      </c>
      <c r="Q5332" s="29">
        <v>1.8529E-2</v>
      </c>
      <c r="R5332" s="29">
        <v>2.3039E-2</v>
      </c>
      <c r="S5332" s="29">
        <v>2.5352E-2</v>
      </c>
      <c r="T5332" s="29">
        <v>0.80289999999999995</v>
      </c>
      <c r="U5332" s="29">
        <v>0.105142</v>
      </c>
      <c r="V5332" s="29">
        <v>0.40610000000000002</v>
      </c>
    </row>
    <row r="5333" spans="1:22" ht="14.25" customHeight="1" x14ac:dyDescent="0.3">
      <c r="A5333" s="57">
        <v>38476</v>
      </c>
      <c r="B5333" s="29">
        <v>15843</v>
      </c>
      <c r="C5333" s="29">
        <v>15799</v>
      </c>
      <c r="D5333" s="29">
        <v>84</v>
      </c>
      <c r="E5333" s="29">
        <v>104.56</v>
      </c>
      <c r="F5333" s="29">
        <v>1.2948</v>
      </c>
      <c r="G5333" s="29">
        <v>9.5639999999999996E-3</v>
      </c>
      <c r="H5333" s="29">
        <v>0.12082</v>
      </c>
      <c r="I5333" s="29"/>
      <c r="J5333" s="29">
        <v>1.9025000000000001</v>
      </c>
      <c r="K5333" s="29">
        <v>3.2171999999999999E-2</v>
      </c>
      <c r="L5333" s="29">
        <v>0.26319999999999999</v>
      </c>
      <c r="M5333" s="29">
        <v>0.10002999999999999</v>
      </c>
      <c r="N5333" s="29">
        <v>1.5720000000000001E-2</v>
      </c>
      <c r="O5333" s="29">
        <v>1.0009999999999999</v>
      </c>
      <c r="P5333" s="29">
        <v>1.6808099999999999</v>
      </c>
      <c r="Q5333" s="29">
        <v>1.8475999999999999E-2</v>
      </c>
      <c r="R5333" s="29">
        <v>2.2974999999999999E-2</v>
      </c>
      <c r="S5333" s="29">
        <v>2.5321E-2</v>
      </c>
      <c r="T5333" s="29">
        <v>0.80279999999999996</v>
      </c>
      <c r="U5333" s="29">
        <v>0.10505299999999999</v>
      </c>
      <c r="V5333" s="29">
        <v>0.40589999999999998</v>
      </c>
    </row>
    <row r="5334" spans="1:22" ht="14.25" customHeight="1" x14ac:dyDescent="0.3">
      <c r="A5334" s="57">
        <v>38475</v>
      </c>
      <c r="B5334" s="29">
        <v>15828</v>
      </c>
      <c r="C5334" s="29">
        <v>15794</v>
      </c>
      <c r="D5334" s="29">
        <v>84.51</v>
      </c>
      <c r="E5334" s="29">
        <v>105.09</v>
      </c>
      <c r="F5334" s="29">
        <v>1.2873000000000001</v>
      </c>
      <c r="G5334" s="29">
        <v>9.5169999999999994E-3</v>
      </c>
      <c r="H5334" s="29">
        <v>0.12082</v>
      </c>
      <c r="I5334" s="29"/>
      <c r="J5334" s="29">
        <v>1.8925000000000001</v>
      </c>
      <c r="K5334" s="29">
        <v>3.1961000000000003E-2</v>
      </c>
      <c r="L5334" s="29">
        <v>0.26319999999999999</v>
      </c>
      <c r="M5334" s="29">
        <v>9.9750000000000005E-2</v>
      </c>
      <c r="N5334" s="29">
        <v>1.5699999999999999E-2</v>
      </c>
      <c r="O5334" s="29">
        <v>1.002</v>
      </c>
      <c r="P5334" s="29">
        <v>1.6806700000000001</v>
      </c>
      <c r="Q5334" s="29">
        <v>1.8436999999999999E-2</v>
      </c>
      <c r="R5334" s="29">
        <v>2.2932999999999999E-2</v>
      </c>
      <c r="S5334" s="29">
        <v>2.5297E-2</v>
      </c>
      <c r="T5334" s="29">
        <v>0.79869999999999997</v>
      </c>
      <c r="U5334" s="29">
        <v>0.104921</v>
      </c>
      <c r="V5334" s="29">
        <v>0.40179999999999999</v>
      </c>
    </row>
    <row r="5335" spans="1:22" ht="14.25" customHeight="1" x14ac:dyDescent="0.3">
      <c r="A5335" s="57">
        <v>38474</v>
      </c>
      <c r="B5335" s="29">
        <v>15828</v>
      </c>
      <c r="C5335" s="29">
        <v>15794</v>
      </c>
      <c r="D5335" s="29">
        <v>84.49</v>
      </c>
      <c r="E5335" s="29">
        <v>105.04</v>
      </c>
      <c r="F5335" s="29">
        <v>1.2864</v>
      </c>
      <c r="G5335" s="29">
        <v>9.5200000000000007E-3</v>
      </c>
      <c r="H5335" s="29">
        <v>0.12082</v>
      </c>
      <c r="I5335" s="29"/>
      <c r="J5335" s="29">
        <v>1.895</v>
      </c>
      <c r="K5335" s="29">
        <v>3.1979E-2</v>
      </c>
      <c r="L5335" s="29">
        <v>0.26319999999999999</v>
      </c>
      <c r="M5335" s="29">
        <v>9.9900000000000003E-2</v>
      </c>
      <c r="N5335" s="29">
        <v>1.5689999999999999E-2</v>
      </c>
      <c r="O5335" s="29">
        <v>1.002</v>
      </c>
      <c r="P5335" s="29">
        <v>1.6811</v>
      </c>
      <c r="Q5335" s="29">
        <v>1.8485000000000001E-2</v>
      </c>
      <c r="R5335" s="29">
        <v>2.2952E-2</v>
      </c>
      <c r="S5335" s="29">
        <v>2.5309999999999999E-2</v>
      </c>
      <c r="T5335" s="29">
        <v>0.79749999999999999</v>
      </c>
      <c r="U5335" s="29">
        <v>0.104877</v>
      </c>
      <c r="V5335" s="29">
        <v>0.39839999999999998</v>
      </c>
    </row>
    <row r="5336" spans="1:22" ht="14.25" customHeight="1" x14ac:dyDescent="0.3">
      <c r="A5336" s="57">
        <v>38471</v>
      </c>
      <c r="B5336" s="29">
        <v>15828</v>
      </c>
      <c r="C5336" s="29">
        <v>15794</v>
      </c>
      <c r="D5336" s="29">
        <v>84.43</v>
      </c>
      <c r="E5336" s="29">
        <v>104.75</v>
      </c>
      <c r="F5336" s="29">
        <v>1.2873000000000001</v>
      </c>
      <c r="G5336" s="29">
        <v>9.5449999999999997E-3</v>
      </c>
      <c r="H5336" s="29">
        <v>0.12091</v>
      </c>
      <c r="I5336" s="29"/>
      <c r="J5336" s="29">
        <v>1.9088000000000001</v>
      </c>
      <c r="K5336" s="29">
        <v>3.1979E-2</v>
      </c>
      <c r="L5336" s="29">
        <v>0.26319999999999999</v>
      </c>
      <c r="M5336" s="29">
        <v>0.1003</v>
      </c>
      <c r="N5336" s="29">
        <v>1.5720000000000001E-2</v>
      </c>
      <c r="O5336" s="29">
        <v>1.002</v>
      </c>
      <c r="P5336" s="29">
        <v>1.6818</v>
      </c>
      <c r="Q5336" s="29">
        <v>1.8464000000000001E-2</v>
      </c>
      <c r="R5336" s="29">
        <v>2.2952E-2</v>
      </c>
      <c r="S5336" s="29">
        <v>2.5352E-2</v>
      </c>
      <c r="T5336" s="29">
        <v>0.79469999999999996</v>
      </c>
      <c r="U5336" s="29">
        <v>0.104603</v>
      </c>
      <c r="V5336" s="29">
        <v>0.39550000000000002</v>
      </c>
    </row>
    <row r="5337" spans="1:22" ht="14.25" customHeight="1" x14ac:dyDescent="0.3">
      <c r="A5337" s="57">
        <v>38470</v>
      </c>
      <c r="B5337" s="29">
        <v>15843</v>
      </c>
      <c r="C5337" s="29">
        <v>15804</v>
      </c>
      <c r="D5337" s="29">
        <v>84.35</v>
      </c>
      <c r="E5337" s="29">
        <v>106.12</v>
      </c>
      <c r="F5337" s="29">
        <v>1.2892999999999999</v>
      </c>
      <c r="G5337" s="29">
        <v>9.4230000000000008E-3</v>
      </c>
      <c r="H5337" s="29">
        <v>0.1208</v>
      </c>
      <c r="I5337" s="29"/>
      <c r="J5337" s="29">
        <v>1.9058999999999999</v>
      </c>
      <c r="K5337" s="29">
        <v>3.1820000000000001E-2</v>
      </c>
      <c r="L5337" s="29">
        <v>0.26319999999999999</v>
      </c>
      <c r="M5337" s="29">
        <v>9.9750000000000005E-2</v>
      </c>
      <c r="N5337" s="29">
        <v>1.5699999999999999E-2</v>
      </c>
      <c r="O5337" s="29">
        <v>1.0009999999999999</v>
      </c>
      <c r="P5337" s="29">
        <v>1.6813800000000001</v>
      </c>
      <c r="Q5337" s="29">
        <v>1.8386E-2</v>
      </c>
      <c r="R5337" s="29">
        <v>2.2873000000000001E-2</v>
      </c>
      <c r="S5337" s="29">
        <v>2.5241E-2</v>
      </c>
      <c r="T5337" s="29">
        <v>0.79859999999999998</v>
      </c>
      <c r="U5337" s="29">
        <v>0.104411</v>
      </c>
      <c r="V5337" s="29">
        <v>0.39319999999999999</v>
      </c>
    </row>
    <row r="5338" spans="1:22" ht="14.25" customHeight="1" x14ac:dyDescent="0.3">
      <c r="A5338" s="57">
        <v>38469</v>
      </c>
      <c r="B5338" s="29">
        <v>15843</v>
      </c>
      <c r="C5338" s="29">
        <v>15800</v>
      </c>
      <c r="D5338" s="29">
        <v>84.12</v>
      </c>
      <c r="E5338" s="29">
        <v>105.87</v>
      </c>
      <c r="F5338" s="29">
        <v>1.2929999999999999</v>
      </c>
      <c r="G5338" s="29">
        <v>9.4459999999999995E-3</v>
      </c>
      <c r="H5338" s="29">
        <v>0.1208</v>
      </c>
      <c r="I5338" s="29"/>
      <c r="J5338" s="29">
        <v>1.9057999999999999</v>
      </c>
      <c r="K5338" s="29">
        <v>3.1799000000000001E-2</v>
      </c>
      <c r="L5338" s="29">
        <v>0.2631</v>
      </c>
      <c r="M5338" s="29">
        <v>9.9720000000000003E-2</v>
      </c>
      <c r="N5338" s="29">
        <v>1.5699999999999999E-2</v>
      </c>
      <c r="O5338" s="29">
        <v>1.002</v>
      </c>
      <c r="P5338" s="29">
        <v>1.6818</v>
      </c>
      <c r="Q5338" s="29">
        <v>1.8404E-2</v>
      </c>
      <c r="R5338" s="29">
        <v>2.2894000000000001E-2</v>
      </c>
      <c r="S5338" s="29">
        <v>2.5281000000000001E-2</v>
      </c>
      <c r="T5338" s="29">
        <v>0.80059999999999998</v>
      </c>
      <c r="U5338" s="29">
        <v>0.104614</v>
      </c>
      <c r="V5338" s="29">
        <v>0.39750000000000002</v>
      </c>
    </row>
    <row r="5339" spans="1:22" ht="14.25" customHeight="1" x14ac:dyDescent="0.3">
      <c r="A5339" s="57">
        <v>38468</v>
      </c>
      <c r="B5339" s="29">
        <v>15826</v>
      </c>
      <c r="C5339" s="29">
        <v>15793</v>
      </c>
      <c r="D5339" s="29">
        <v>83.96</v>
      </c>
      <c r="E5339" s="29">
        <v>106.02</v>
      </c>
      <c r="F5339" s="29">
        <v>1.2985</v>
      </c>
      <c r="G5339" s="29">
        <v>9.4330000000000004E-3</v>
      </c>
      <c r="H5339" s="29">
        <v>0.12082</v>
      </c>
      <c r="I5339" s="29"/>
      <c r="J5339" s="29">
        <v>1.9058999999999999</v>
      </c>
      <c r="K5339" s="29">
        <v>3.184E-2</v>
      </c>
      <c r="L5339" s="29">
        <v>0.26319999999999999</v>
      </c>
      <c r="M5339" s="29">
        <v>0.10012</v>
      </c>
      <c r="N5339" s="29">
        <v>1.5709999999999998E-2</v>
      </c>
      <c r="O5339" s="29">
        <v>1.002</v>
      </c>
      <c r="P5339" s="29">
        <v>1.6820900000000001</v>
      </c>
      <c r="Q5339" s="29">
        <v>1.8393E-2</v>
      </c>
      <c r="R5339" s="29">
        <v>2.2894000000000001E-2</v>
      </c>
      <c r="S5339" s="29">
        <v>2.5298000000000001E-2</v>
      </c>
      <c r="T5339" s="29">
        <v>0.80310000000000004</v>
      </c>
      <c r="U5339" s="29">
        <v>0.10296</v>
      </c>
      <c r="V5339" s="29">
        <v>0.39429999999999998</v>
      </c>
    </row>
    <row r="5340" spans="1:22" ht="14.25" customHeight="1" x14ac:dyDescent="0.3">
      <c r="A5340" s="57">
        <v>38467</v>
      </c>
      <c r="B5340" s="29">
        <v>15825</v>
      </c>
      <c r="C5340" s="29">
        <v>15785</v>
      </c>
      <c r="D5340" s="29">
        <v>83.82</v>
      </c>
      <c r="E5340" s="29">
        <v>105.67</v>
      </c>
      <c r="F5340" s="29">
        <v>1.3007</v>
      </c>
      <c r="G5340" s="29">
        <v>9.4640000000000002E-3</v>
      </c>
      <c r="H5340" s="29">
        <v>0.12082</v>
      </c>
      <c r="I5340" s="29"/>
      <c r="J5340" s="29">
        <v>1.9111</v>
      </c>
      <c r="K5340" s="29">
        <v>3.1865999999999998E-2</v>
      </c>
      <c r="L5340" s="29">
        <v>0.26319999999999999</v>
      </c>
      <c r="M5340" s="29">
        <v>0.10011</v>
      </c>
      <c r="N5340" s="29">
        <v>1.5699999999999999E-2</v>
      </c>
      <c r="O5340" s="29">
        <v>1.0009999999999999</v>
      </c>
      <c r="P5340" s="29">
        <v>1.6835</v>
      </c>
      <c r="Q5340" s="29">
        <v>1.8488999999999998E-2</v>
      </c>
      <c r="R5340" s="29">
        <v>2.2873000000000001E-2</v>
      </c>
      <c r="S5340" s="29">
        <v>2.5352E-2</v>
      </c>
      <c r="T5340" s="29">
        <v>0.80840000000000001</v>
      </c>
      <c r="U5340" s="29">
        <v>0.10252699999999999</v>
      </c>
      <c r="V5340" s="29">
        <v>0.39639999999999997</v>
      </c>
    </row>
    <row r="5341" spans="1:22" ht="14.25" customHeight="1" x14ac:dyDescent="0.3">
      <c r="A5341" s="57">
        <v>38464</v>
      </c>
      <c r="B5341" s="29">
        <v>15825</v>
      </c>
      <c r="C5341" s="29">
        <v>15791</v>
      </c>
      <c r="D5341" s="29">
        <v>83.5</v>
      </c>
      <c r="E5341" s="29">
        <v>106.01</v>
      </c>
      <c r="F5341" s="29">
        <v>1.3065</v>
      </c>
      <c r="G5341" s="29">
        <v>9.4339999999999997E-3</v>
      </c>
      <c r="H5341" s="29">
        <v>0.1208</v>
      </c>
      <c r="I5341" s="29"/>
      <c r="J5341" s="29">
        <v>1.9145000000000001</v>
      </c>
      <c r="K5341" s="29">
        <v>3.1739999999999997E-2</v>
      </c>
      <c r="L5341" s="29">
        <v>0.26319999999999999</v>
      </c>
      <c r="M5341" s="29">
        <v>9.9599999999999994E-2</v>
      </c>
      <c r="N5341" s="29">
        <v>1.5699999999999999E-2</v>
      </c>
      <c r="O5341" s="29">
        <v>1.0009999999999999</v>
      </c>
      <c r="P5341" s="29">
        <v>1.6823699999999999</v>
      </c>
      <c r="Q5341" s="29">
        <v>1.8460000000000001E-2</v>
      </c>
      <c r="R5341" s="29">
        <v>2.2859999999999998E-2</v>
      </c>
      <c r="S5341" s="29">
        <v>2.5360000000000001E-2</v>
      </c>
      <c r="T5341" s="29">
        <v>0.80989999999999995</v>
      </c>
      <c r="U5341" s="29">
        <v>0.103349</v>
      </c>
      <c r="V5341" s="29">
        <v>0.39410000000000001</v>
      </c>
    </row>
    <row r="5342" spans="1:22" ht="14.25" customHeight="1" x14ac:dyDescent="0.3">
      <c r="A5342" s="57">
        <v>38463</v>
      </c>
      <c r="B5342" s="29">
        <v>15835</v>
      </c>
      <c r="C5342" s="29">
        <v>15794</v>
      </c>
      <c r="D5342" s="29">
        <v>83.7</v>
      </c>
      <c r="E5342" s="29">
        <v>106.96</v>
      </c>
      <c r="F5342" s="29">
        <v>1.3047</v>
      </c>
      <c r="G5342" s="29">
        <v>9.3509999999999999E-3</v>
      </c>
      <c r="H5342" s="29">
        <v>0.1208</v>
      </c>
      <c r="I5342" s="29"/>
      <c r="J5342" s="29">
        <v>1.9085000000000001</v>
      </c>
      <c r="K5342" s="29">
        <v>3.1698999999999998E-2</v>
      </c>
      <c r="L5342" s="29">
        <v>0.26319999999999999</v>
      </c>
      <c r="M5342" s="29">
        <v>9.9210000000000007E-2</v>
      </c>
      <c r="N5342" s="29">
        <v>1.5699999999999999E-2</v>
      </c>
      <c r="O5342" s="29">
        <v>1.0009999999999999</v>
      </c>
      <c r="P5342" s="29">
        <v>1.6820900000000001</v>
      </c>
      <c r="Q5342" s="29">
        <v>1.8322000000000001E-2</v>
      </c>
      <c r="R5342" s="29">
        <v>2.2855E-2</v>
      </c>
      <c r="S5342" s="29">
        <v>2.5248E-2</v>
      </c>
      <c r="T5342" s="29">
        <v>0.80689999999999995</v>
      </c>
      <c r="U5342" s="29">
        <v>0.103279</v>
      </c>
      <c r="V5342" s="29">
        <v>0.39219999999999999</v>
      </c>
    </row>
    <row r="5343" spans="1:22" ht="14.25" customHeight="1" x14ac:dyDescent="0.3">
      <c r="A5343" s="57">
        <v>38462</v>
      </c>
      <c r="B5343" s="29">
        <v>15838</v>
      </c>
      <c r="C5343" s="29">
        <v>15803</v>
      </c>
      <c r="D5343" s="29">
        <v>83.52</v>
      </c>
      <c r="E5343" s="29">
        <v>106.88</v>
      </c>
      <c r="F5343" s="29">
        <v>1.3087</v>
      </c>
      <c r="G5343" s="29">
        <v>9.358E-3</v>
      </c>
      <c r="H5343" s="29">
        <v>0.1208</v>
      </c>
      <c r="I5343" s="29"/>
      <c r="J5343" s="29">
        <v>1.9194</v>
      </c>
      <c r="K5343" s="29">
        <v>3.1734999999999999E-2</v>
      </c>
      <c r="L5343" s="29">
        <v>0.26319999999999999</v>
      </c>
      <c r="M5343" s="29">
        <v>9.9010000000000001E-2</v>
      </c>
      <c r="N5343" s="29">
        <v>1.5699999999999999E-2</v>
      </c>
      <c r="O5343" s="29">
        <v>1.002</v>
      </c>
      <c r="P5343" s="29">
        <v>1.6822299999999999</v>
      </c>
      <c r="Q5343" s="29">
        <v>1.8393E-2</v>
      </c>
      <c r="R5343" s="29">
        <v>2.2852000000000001E-2</v>
      </c>
      <c r="S5343" s="29">
        <v>2.5402999999999998E-2</v>
      </c>
      <c r="T5343" s="29">
        <v>0.80520000000000003</v>
      </c>
      <c r="U5343" s="29">
        <v>0.104112</v>
      </c>
      <c r="V5343" s="29">
        <v>0.3901</v>
      </c>
    </row>
    <row r="5344" spans="1:22" ht="14.25" customHeight="1" x14ac:dyDescent="0.3">
      <c r="A5344" s="57">
        <v>38461</v>
      </c>
      <c r="B5344" s="29">
        <v>15830</v>
      </c>
      <c r="C5344" s="29">
        <v>15797</v>
      </c>
      <c r="D5344" s="29">
        <v>83.76</v>
      </c>
      <c r="E5344" s="29">
        <v>106.73</v>
      </c>
      <c r="F5344" s="29">
        <v>1.3064</v>
      </c>
      <c r="G5344" s="29">
        <v>9.3690000000000006E-3</v>
      </c>
      <c r="H5344" s="29">
        <v>0.1208</v>
      </c>
      <c r="I5344" s="29"/>
      <c r="J5344" s="29">
        <v>1.9182999999999999</v>
      </c>
      <c r="K5344" s="29">
        <v>3.1668000000000002E-2</v>
      </c>
      <c r="L5344" s="29">
        <v>0.26319999999999999</v>
      </c>
      <c r="M5344" s="29">
        <v>9.8640000000000005E-2</v>
      </c>
      <c r="N5344" s="29">
        <v>1.575E-2</v>
      </c>
      <c r="O5344" s="29">
        <v>1.002</v>
      </c>
      <c r="P5344" s="29">
        <v>1.6835</v>
      </c>
      <c r="Q5344" s="29">
        <v>1.8360000000000001E-2</v>
      </c>
      <c r="R5344" s="29">
        <v>2.2818000000000001E-2</v>
      </c>
      <c r="S5344" s="29">
        <v>2.5305000000000001E-2</v>
      </c>
      <c r="T5344" s="29">
        <v>0.8085</v>
      </c>
      <c r="U5344" s="29">
        <v>0.104352</v>
      </c>
      <c r="V5344" s="29">
        <v>0.38919999999999999</v>
      </c>
    </row>
    <row r="5345" spans="1:22" ht="14.25" customHeight="1" x14ac:dyDescent="0.3">
      <c r="A5345" s="57">
        <v>38460</v>
      </c>
      <c r="B5345" s="29">
        <v>15823</v>
      </c>
      <c r="C5345" s="29">
        <v>15790</v>
      </c>
      <c r="D5345" s="29">
        <v>84</v>
      </c>
      <c r="E5345" s="29">
        <v>107.5</v>
      </c>
      <c r="F5345" s="29">
        <v>1.3025</v>
      </c>
      <c r="G5345" s="29">
        <v>9.3030000000000005E-3</v>
      </c>
      <c r="H5345" s="29">
        <v>0.12082</v>
      </c>
      <c r="I5345" s="29"/>
      <c r="J5345" s="29">
        <v>1.9037999999999999</v>
      </c>
      <c r="K5345" s="29">
        <v>3.1544000000000003E-2</v>
      </c>
      <c r="L5345" s="29">
        <v>0.26319999999999999</v>
      </c>
      <c r="M5345" s="29">
        <v>9.8229999999999998E-2</v>
      </c>
      <c r="N5345" s="29">
        <v>1.576E-2</v>
      </c>
      <c r="O5345" s="29">
        <v>1.002</v>
      </c>
      <c r="P5345" s="29">
        <v>1.68435</v>
      </c>
      <c r="Q5345" s="29">
        <v>1.8282E-2</v>
      </c>
      <c r="R5345" s="29">
        <v>2.2852000000000001E-2</v>
      </c>
      <c r="S5345" s="29">
        <v>2.5253000000000001E-2</v>
      </c>
      <c r="T5345" s="29">
        <v>0.8014</v>
      </c>
      <c r="U5345" s="29">
        <v>0.104439</v>
      </c>
      <c r="V5345" s="29">
        <v>0.3836</v>
      </c>
    </row>
    <row r="5346" spans="1:22" ht="14.25" customHeight="1" x14ac:dyDescent="0.3">
      <c r="A5346" s="57">
        <v>38457</v>
      </c>
      <c r="B5346" s="29">
        <v>15820</v>
      </c>
      <c r="C5346" s="29">
        <v>15786</v>
      </c>
      <c r="D5346" s="29">
        <v>84.56</v>
      </c>
      <c r="E5346" s="29">
        <v>107.8</v>
      </c>
      <c r="F5346" s="29">
        <v>1.2924</v>
      </c>
      <c r="G5346" s="29">
        <v>9.2779999999999998E-3</v>
      </c>
      <c r="H5346" s="29">
        <v>0.1208</v>
      </c>
      <c r="I5346" s="29"/>
      <c r="J5346" s="29">
        <v>1.8927</v>
      </c>
      <c r="K5346" s="29">
        <v>3.1531999999999998E-2</v>
      </c>
      <c r="L5346" s="29">
        <v>0.26319999999999999</v>
      </c>
      <c r="M5346" s="29">
        <v>9.7850000000000006E-2</v>
      </c>
      <c r="N5346" s="29">
        <v>1.5779999999999999E-2</v>
      </c>
      <c r="O5346" s="29">
        <v>1.0029999999999999</v>
      </c>
      <c r="P5346" s="29">
        <v>1.6835</v>
      </c>
      <c r="Q5346" s="29">
        <v>1.8291000000000002E-2</v>
      </c>
      <c r="R5346" s="29">
        <v>2.2814999999999998E-2</v>
      </c>
      <c r="S5346" s="29">
        <v>2.5211000000000001E-2</v>
      </c>
      <c r="T5346" s="29">
        <v>0.80220000000000002</v>
      </c>
      <c r="U5346" s="29">
        <v>0.104822</v>
      </c>
      <c r="V5346" s="29">
        <v>0.38200000000000001</v>
      </c>
    </row>
    <row r="5347" spans="1:22" ht="14.25" customHeight="1" x14ac:dyDescent="0.3">
      <c r="A5347" s="57">
        <v>38456</v>
      </c>
      <c r="B5347" s="29">
        <v>15831</v>
      </c>
      <c r="C5347" s="29">
        <v>15789</v>
      </c>
      <c r="D5347" s="29">
        <v>85</v>
      </c>
      <c r="E5347" s="29">
        <v>108.18</v>
      </c>
      <c r="F5347" s="29">
        <v>1.2811999999999999</v>
      </c>
      <c r="G5347" s="29">
        <v>9.2440000000000005E-3</v>
      </c>
      <c r="H5347" s="29">
        <v>0.1208</v>
      </c>
      <c r="I5347" s="29"/>
      <c r="J5347" s="29">
        <v>1.8815</v>
      </c>
      <c r="K5347" s="29">
        <v>3.1635000000000003E-2</v>
      </c>
      <c r="L5347" s="29">
        <v>0.26319999999999999</v>
      </c>
      <c r="M5347" s="29">
        <v>9.8229999999999998E-2</v>
      </c>
      <c r="N5347" s="29">
        <v>1.5720000000000001E-2</v>
      </c>
      <c r="O5347" s="29">
        <v>1.0029999999999999</v>
      </c>
      <c r="P5347" s="29">
        <v>1.68407</v>
      </c>
      <c r="Q5347" s="29">
        <v>1.8381999999999999E-2</v>
      </c>
      <c r="R5347" s="29">
        <v>2.2859999999999998E-2</v>
      </c>
      <c r="S5347" s="29">
        <v>2.5159000000000001E-2</v>
      </c>
      <c r="T5347" s="29">
        <v>0.80530000000000002</v>
      </c>
      <c r="U5347" s="29">
        <v>0.104976</v>
      </c>
      <c r="V5347" s="29">
        <v>0.3861</v>
      </c>
    </row>
    <row r="5348" spans="1:22" ht="14.25" customHeight="1" x14ac:dyDescent="0.3">
      <c r="A5348" s="57">
        <v>38455</v>
      </c>
      <c r="B5348" s="29">
        <v>15813</v>
      </c>
      <c r="C5348" s="29">
        <v>15786</v>
      </c>
      <c r="D5348" s="29">
        <v>84.4</v>
      </c>
      <c r="E5348" s="29">
        <v>107.35</v>
      </c>
      <c r="F5348" s="29">
        <v>1.2915000000000001</v>
      </c>
      <c r="G5348" s="29">
        <v>9.3139999999999994E-3</v>
      </c>
      <c r="H5348" s="29">
        <v>0.12082</v>
      </c>
      <c r="I5348" s="29"/>
      <c r="J5348" s="29">
        <v>1.8944000000000001</v>
      </c>
      <c r="K5348" s="29">
        <v>3.1683999999999997E-2</v>
      </c>
      <c r="L5348" s="29">
        <v>0.26319999999999999</v>
      </c>
      <c r="M5348" s="29">
        <v>9.8860000000000003E-2</v>
      </c>
      <c r="N5348" s="29">
        <v>1.5709999999999998E-2</v>
      </c>
      <c r="O5348" s="29">
        <v>1.0029999999999999</v>
      </c>
      <c r="P5348" s="29">
        <v>1.68364</v>
      </c>
      <c r="Q5348" s="29">
        <v>1.8488999999999998E-2</v>
      </c>
      <c r="R5348" s="29">
        <v>2.2859999999999998E-2</v>
      </c>
      <c r="S5348" s="29">
        <v>2.5291000000000001E-2</v>
      </c>
      <c r="T5348" s="29">
        <v>0.8075</v>
      </c>
      <c r="U5348" s="29">
        <v>0.105474</v>
      </c>
      <c r="V5348" s="29">
        <v>0.3906</v>
      </c>
    </row>
    <row r="5349" spans="1:22" ht="14.25" customHeight="1" x14ac:dyDescent="0.3">
      <c r="A5349" s="57">
        <v>38454</v>
      </c>
      <c r="B5349" s="29">
        <v>15823</v>
      </c>
      <c r="C5349" s="29">
        <v>15786</v>
      </c>
      <c r="D5349" s="29">
        <v>84.44</v>
      </c>
      <c r="E5349" s="29">
        <v>107.77</v>
      </c>
      <c r="F5349" s="29">
        <v>1.2922</v>
      </c>
      <c r="G5349" s="29">
        <v>9.2790000000000008E-3</v>
      </c>
      <c r="H5349" s="29">
        <v>0.12074</v>
      </c>
      <c r="I5349" s="29"/>
      <c r="J5349" s="29">
        <v>1.8922000000000001</v>
      </c>
      <c r="K5349" s="29">
        <v>3.1681000000000001E-2</v>
      </c>
      <c r="L5349" s="29">
        <v>0.26319999999999999</v>
      </c>
      <c r="M5349" s="29">
        <v>9.8430000000000004E-2</v>
      </c>
      <c r="N5349" s="29">
        <v>1.5709999999999998E-2</v>
      </c>
      <c r="O5349" s="29">
        <v>1.0029999999999999</v>
      </c>
      <c r="P5349" s="29">
        <v>1.68492</v>
      </c>
      <c r="Q5349" s="29">
        <v>1.8435E-2</v>
      </c>
      <c r="R5349" s="29">
        <v>2.2880999999999999E-2</v>
      </c>
      <c r="S5349" s="29">
        <v>2.5241E-2</v>
      </c>
      <c r="T5349" s="29">
        <v>0.80800000000000005</v>
      </c>
      <c r="U5349" s="29">
        <v>0.10538500000000001</v>
      </c>
      <c r="V5349" s="29">
        <v>0.3896</v>
      </c>
    </row>
    <row r="5350" spans="1:22" ht="14.25" customHeight="1" x14ac:dyDescent="0.3">
      <c r="A5350" s="57">
        <v>38453</v>
      </c>
      <c r="B5350" s="29">
        <v>15823</v>
      </c>
      <c r="C5350" s="29">
        <v>15782</v>
      </c>
      <c r="D5350" s="29">
        <v>84.22</v>
      </c>
      <c r="E5350" s="29">
        <v>107.87</v>
      </c>
      <c r="F5350" s="29">
        <v>1.2971999999999999</v>
      </c>
      <c r="G5350" s="29">
        <v>9.2709999999999997E-3</v>
      </c>
      <c r="H5350" s="29">
        <v>0.12082</v>
      </c>
      <c r="I5350" s="29"/>
      <c r="J5350" s="29">
        <v>1.8909</v>
      </c>
      <c r="K5350" s="29">
        <v>3.1685999999999999E-2</v>
      </c>
      <c r="L5350" s="29">
        <v>0.26319999999999999</v>
      </c>
      <c r="M5350" s="29">
        <v>9.851E-2</v>
      </c>
      <c r="N5350" s="29">
        <v>1.5699999999999999E-2</v>
      </c>
      <c r="O5350" s="29">
        <v>1.0029999999999999</v>
      </c>
      <c r="P5350" s="29">
        <v>1.68634</v>
      </c>
      <c r="Q5350" s="29">
        <v>1.8412999999999999E-2</v>
      </c>
      <c r="R5350" s="29">
        <v>2.2870000000000001E-2</v>
      </c>
      <c r="S5350" s="29">
        <v>2.5259E-2</v>
      </c>
      <c r="T5350" s="29">
        <v>0.81069999999999998</v>
      </c>
      <c r="U5350" s="29">
        <v>0.105308</v>
      </c>
      <c r="V5350" s="29">
        <v>0.38669999999999999</v>
      </c>
    </row>
    <row r="5351" spans="1:22" ht="14.25" customHeight="1" x14ac:dyDescent="0.3">
      <c r="A5351" s="57">
        <v>38450</v>
      </c>
      <c r="B5351" s="29">
        <v>15828</v>
      </c>
      <c r="C5351" s="29">
        <v>15788</v>
      </c>
      <c r="D5351" s="29">
        <v>84.4</v>
      </c>
      <c r="E5351" s="29">
        <v>108.24</v>
      </c>
      <c r="F5351" s="29">
        <v>1.2931999999999999</v>
      </c>
      <c r="G5351" s="29">
        <v>9.2390000000000007E-3</v>
      </c>
      <c r="H5351" s="29">
        <v>0.1208</v>
      </c>
      <c r="I5351" s="29"/>
      <c r="J5351" s="29">
        <v>1.8855999999999999</v>
      </c>
      <c r="K5351" s="29">
        <v>3.1636999999999998E-2</v>
      </c>
      <c r="L5351" s="29">
        <v>0.26279999999999998</v>
      </c>
      <c r="M5351" s="29">
        <v>9.851E-2</v>
      </c>
      <c r="N5351" s="29">
        <v>1.576E-2</v>
      </c>
      <c r="O5351" s="29">
        <v>1.0029999999999999</v>
      </c>
      <c r="P5351" s="29">
        <v>1.6832199999999999</v>
      </c>
      <c r="Q5351" s="29">
        <v>1.831E-2</v>
      </c>
      <c r="R5351" s="29">
        <v>2.2846999999999999E-2</v>
      </c>
      <c r="S5351" s="29">
        <v>2.5253999999999999E-2</v>
      </c>
      <c r="T5351" s="29">
        <v>0.81399999999999995</v>
      </c>
      <c r="U5351" s="29">
        <v>0.105319</v>
      </c>
      <c r="V5351" s="29">
        <v>0.38690000000000002</v>
      </c>
    </row>
    <row r="5352" spans="1:22" ht="14.25" customHeight="1" x14ac:dyDescent="0.3">
      <c r="A5352" s="57">
        <v>38449</v>
      </c>
      <c r="B5352" s="29">
        <v>15828</v>
      </c>
      <c r="C5352" s="29">
        <v>15795</v>
      </c>
      <c r="D5352" s="29">
        <v>84.87</v>
      </c>
      <c r="E5352" s="29">
        <v>108.63</v>
      </c>
      <c r="F5352" s="29">
        <v>1.2857000000000001</v>
      </c>
      <c r="G5352" s="29">
        <v>9.2060000000000006E-3</v>
      </c>
      <c r="H5352" s="29">
        <v>0.1208</v>
      </c>
      <c r="I5352" s="29"/>
      <c r="J5352" s="29">
        <v>1.8696999999999999</v>
      </c>
      <c r="K5352" s="29">
        <v>3.1690000000000003E-2</v>
      </c>
      <c r="L5352" s="29">
        <v>0.26279999999999998</v>
      </c>
      <c r="M5352" s="29">
        <v>9.8820000000000005E-2</v>
      </c>
      <c r="N5352" s="29">
        <v>1.5789999999999998E-2</v>
      </c>
      <c r="O5352" s="29">
        <v>1.004</v>
      </c>
      <c r="P5352" s="29">
        <v>1.6830799999999999</v>
      </c>
      <c r="Q5352" s="29">
        <v>1.8315000000000001E-2</v>
      </c>
      <c r="R5352" s="29">
        <v>2.2859999999999998E-2</v>
      </c>
      <c r="S5352" s="29">
        <v>2.5226999999999999E-2</v>
      </c>
      <c r="T5352" s="29">
        <v>0.81769999999999998</v>
      </c>
      <c r="U5352" s="29">
        <v>0.105319</v>
      </c>
      <c r="V5352" s="29">
        <v>0.3856</v>
      </c>
    </row>
    <row r="5353" spans="1:22" ht="14.25" customHeight="1" x14ac:dyDescent="0.3">
      <c r="A5353" s="57">
        <v>38448</v>
      </c>
      <c r="B5353" s="29">
        <v>15838</v>
      </c>
      <c r="C5353" s="29">
        <v>15802</v>
      </c>
      <c r="D5353" s="29">
        <v>84.68</v>
      </c>
      <c r="E5353" s="29">
        <v>108.69</v>
      </c>
      <c r="F5353" s="29">
        <v>1.2870999999999999</v>
      </c>
      <c r="G5353" s="29">
        <v>9.2010000000000008E-3</v>
      </c>
      <c r="H5353" s="29">
        <v>0.1208</v>
      </c>
      <c r="I5353" s="29"/>
      <c r="J5353" s="29">
        <v>1.8808</v>
      </c>
      <c r="K5353" s="29">
        <v>3.1676999999999997E-2</v>
      </c>
      <c r="L5353" s="29">
        <v>0.26279999999999998</v>
      </c>
      <c r="M5353" s="29">
        <v>9.869E-2</v>
      </c>
      <c r="N5353" s="29">
        <v>1.576E-2</v>
      </c>
      <c r="O5353" s="29">
        <v>1.0029999999999999</v>
      </c>
      <c r="P5353" s="29">
        <v>1.6835</v>
      </c>
      <c r="Q5353" s="29">
        <v>1.8277000000000002E-2</v>
      </c>
      <c r="R5353" s="29">
        <v>2.2856999999999999E-2</v>
      </c>
      <c r="S5353" s="29">
        <v>2.5270000000000001E-2</v>
      </c>
      <c r="T5353" s="29">
        <v>0.81820000000000004</v>
      </c>
      <c r="U5353" s="29">
        <v>0.105446</v>
      </c>
      <c r="V5353" s="29">
        <v>0.38419999999999999</v>
      </c>
    </row>
    <row r="5354" spans="1:22" ht="14.25" customHeight="1" x14ac:dyDescent="0.3">
      <c r="A5354" s="57">
        <v>38447</v>
      </c>
      <c r="B5354" s="29">
        <v>15825</v>
      </c>
      <c r="C5354" s="29">
        <v>15792</v>
      </c>
      <c r="D5354" s="29">
        <v>84.66</v>
      </c>
      <c r="E5354" s="29">
        <v>108.17</v>
      </c>
      <c r="F5354" s="29">
        <v>1.2868999999999999</v>
      </c>
      <c r="G5354" s="29">
        <v>9.2449999999999997E-3</v>
      </c>
      <c r="H5354" s="29">
        <v>0.12082</v>
      </c>
      <c r="I5354" s="29"/>
      <c r="J5354" s="29">
        <v>1.8813</v>
      </c>
      <c r="K5354" s="29">
        <v>3.1669000000000003E-2</v>
      </c>
      <c r="L5354" s="29">
        <v>0.26279999999999998</v>
      </c>
      <c r="M5354" s="29">
        <v>9.8229999999999998E-2</v>
      </c>
      <c r="N5354" s="29">
        <v>1.5730000000000001E-2</v>
      </c>
      <c r="O5354" s="29">
        <v>1.0009999999999999</v>
      </c>
      <c r="P5354" s="29">
        <v>1.68336</v>
      </c>
      <c r="Q5354" s="29">
        <v>1.8282E-2</v>
      </c>
      <c r="R5354" s="29">
        <v>2.2834E-2</v>
      </c>
      <c r="S5354" s="29">
        <v>2.5264999999999999E-2</v>
      </c>
      <c r="T5354" s="29">
        <v>0.82130000000000003</v>
      </c>
      <c r="U5354" s="29">
        <v>0.105285</v>
      </c>
      <c r="V5354" s="29">
        <v>0.38030000000000003</v>
      </c>
    </row>
    <row r="5355" spans="1:22" ht="14.25" customHeight="1" x14ac:dyDescent="0.3">
      <c r="A5355" s="57">
        <v>38446</v>
      </c>
      <c r="B5355" s="29">
        <v>15825</v>
      </c>
      <c r="C5355" s="29">
        <v>15784</v>
      </c>
      <c r="D5355" s="29">
        <v>84.78</v>
      </c>
      <c r="E5355" s="29">
        <v>108.31</v>
      </c>
      <c r="F5355" s="29">
        <v>1.2847</v>
      </c>
      <c r="G5355" s="29">
        <v>9.2339999999999992E-3</v>
      </c>
      <c r="H5355" s="29">
        <v>0.12082</v>
      </c>
      <c r="I5355" s="29"/>
      <c r="J5355" s="29">
        <v>1.8754999999999999</v>
      </c>
      <c r="K5355" s="29">
        <v>3.1659E-2</v>
      </c>
      <c r="L5355" s="29">
        <v>0.26279999999999998</v>
      </c>
      <c r="M5355" s="29">
        <v>9.8229999999999998E-2</v>
      </c>
      <c r="N5355" s="29">
        <v>1.5779999999999999E-2</v>
      </c>
      <c r="O5355" s="29">
        <v>1.0029999999999999</v>
      </c>
      <c r="P5355" s="29">
        <v>1.68435</v>
      </c>
      <c r="Q5355" s="29">
        <v>1.8259999999999998E-2</v>
      </c>
      <c r="R5355" s="29">
        <v>2.2841E-2</v>
      </c>
      <c r="S5355" s="29">
        <v>2.5309999999999999E-2</v>
      </c>
      <c r="T5355" s="29">
        <v>0.81830000000000003</v>
      </c>
      <c r="U5355" s="29">
        <v>0.105491</v>
      </c>
      <c r="V5355" s="29">
        <v>0.37880000000000003</v>
      </c>
    </row>
    <row r="5356" spans="1:22" ht="14.25" customHeight="1" x14ac:dyDescent="0.3">
      <c r="A5356" s="57">
        <v>38443</v>
      </c>
      <c r="B5356" s="29">
        <v>15813</v>
      </c>
      <c r="C5356" s="29">
        <v>15779</v>
      </c>
      <c r="D5356" s="29">
        <v>84.43</v>
      </c>
      <c r="E5356" s="29">
        <v>107.56</v>
      </c>
      <c r="F5356" s="29">
        <v>1.2914000000000001</v>
      </c>
      <c r="G5356" s="29">
        <v>9.2980000000000007E-3</v>
      </c>
      <c r="H5356" s="29">
        <v>0.12082</v>
      </c>
      <c r="I5356" s="29"/>
      <c r="J5356" s="29">
        <v>1.8823000000000001</v>
      </c>
      <c r="K5356" s="29">
        <v>3.1849000000000002E-2</v>
      </c>
      <c r="L5356" s="29">
        <v>0.26319999999999999</v>
      </c>
      <c r="M5356" s="29">
        <v>9.8809999999999995E-2</v>
      </c>
      <c r="N5356" s="29">
        <v>1.5709999999999998E-2</v>
      </c>
      <c r="O5356" s="29">
        <v>1.0029999999999999</v>
      </c>
      <c r="P5356" s="29">
        <v>1.6835</v>
      </c>
      <c r="Q5356" s="29">
        <v>1.8259000000000001E-2</v>
      </c>
      <c r="R5356" s="29">
        <v>2.2800000000000001E-2</v>
      </c>
      <c r="S5356" s="29">
        <v>2.5479000000000002E-2</v>
      </c>
      <c r="T5356" s="29">
        <v>0.82350000000000001</v>
      </c>
      <c r="U5356" s="29">
        <v>0.10549699999999999</v>
      </c>
      <c r="V5356" s="29">
        <v>0.37609999999999999</v>
      </c>
    </row>
    <row r="5357" spans="1:22" ht="14.25" customHeight="1" x14ac:dyDescent="0.3">
      <c r="A5357" s="57">
        <v>38442</v>
      </c>
      <c r="B5357" s="29">
        <v>15818</v>
      </c>
      <c r="C5357" s="29">
        <v>15785</v>
      </c>
      <c r="D5357" s="29">
        <v>84.06</v>
      </c>
      <c r="E5357" s="29">
        <v>107.15</v>
      </c>
      <c r="F5357" s="29">
        <v>1.2964</v>
      </c>
      <c r="G5357" s="29">
        <v>9.3329999999999993E-3</v>
      </c>
      <c r="H5357" s="29">
        <v>0.12082</v>
      </c>
      <c r="I5357" s="29"/>
      <c r="J5357" s="29">
        <v>1.8905000000000001</v>
      </c>
      <c r="K5357" s="29">
        <v>3.1736E-2</v>
      </c>
      <c r="L5357" s="29">
        <v>0.26319999999999999</v>
      </c>
      <c r="M5357" s="29">
        <v>9.8330000000000001E-2</v>
      </c>
      <c r="N5357" s="29">
        <v>1.5709999999999998E-2</v>
      </c>
      <c r="O5357" s="29">
        <v>1.0029999999999999</v>
      </c>
      <c r="P5357" s="29">
        <v>1.6846399999999999</v>
      </c>
      <c r="Q5357" s="29">
        <v>1.8232000000000002E-2</v>
      </c>
      <c r="R5357" s="29">
        <v>2.2855E-2</v>
      </c>
      <c r="S5357" s="29">
        <v>2.5555999999999999E-2</v>
      </c>
      <c r="T5357" s="29">
        <v>0.82630000000000003</v>
      </c>
      <c r="U5357" s="29">
        <v>0.105625</v>
      </c>
      <c r="V5357" s="29">
        <v>0.372</v>
      </c>
    </row>
    <row r="5358" spans="1:22" ht="14.25" customHeight="1" x14ac:dyDescent="0.3">
      <c r="A5358" s="57">
        <v>38441</v>
      </c>
      <c r="B5358" s="29">
        <v>15828</v>
      </c>
      <c r="C5358" s="29">
        <v>15790</v>
      </c>
      <c r="D5358" s="29">
        <v>84.29</v>
      </c>
      <c r="E5358" s="29">
        <v>107.55</v>
      </c>
      <c r="F5358" s="29">
        <v>1.2915000000000001</v>
      </c>
      <c r="G5358" s="29">
        <v>9.2980000000000007E-3</v>
      </c>
      <c r="H5358" s="29">
        <v>0.12082</v>
      </c>
      <c r="I5358" s="29"/>
      <c r="J5358" s="29">
        <v>1.8784000000000001</v>
      </c>
      <c r="K5358" s="29">
        <v>3.1468000000000003E-2</v>
      </c>
      <c r="L5358" s="29">
        <v>0.26319999999999999</v>
      </c>
      <c r="M5358" s="29">
        <v>9.7650000000000001E-2</v>
      </c>
      <c r="N5358" s="29">
        <v>1.5779999999999999E-2</v>
      </c>
      <c r="O5358" s="29">
        <v>1.004</v>
      </c>
      <c r="P5358" s="29">
        <v>1.68337</v>
      </c>
      <c r="Q5358" s="29">
        <v>1.8258E-2</v>
      </c>
      <c r="R5358" s="29">
        <v>2.2825999999999999E-2</v>
      </c>
      <c r="S5358" s="29">
        <v>2.5465000000000002E-2</v>
      </c>
      <c r="T5358" s="29">
        <v>0.8216</v>
      </c>
      <c r="U5358" s="29">
        <v>0.105263</v>
      </c>
      <c r="V5358" s="29">
        <v>0.37380000000000002</v>
      </c>
    </row>
    <row r="5359" spans="1:22" ht="14.25" customHeight="1" x14ac:dyDescent="0.3">
      <c r="A5359" s="57">
        <v>38440</v>
      </c>
      <c r="B5359" s="29">
        <v>15828</v>
      </c>
      <c r="C5359" s="29">
        <v>15786</v>
      </c>
      <c r="D5359" s="29">
        <v>84.32</v>
      </c>
      <c r="E5359" s="29">
        <v>107.57</v>
      </c>
      <c r="F5359" s="29">
        <v>1.2922</v>
      </c>
      <c r="G5359" s="29">
        <v>9.2969999999999997E-3</v>
      </c>
      <c r="H5359" s="29">
        <v>0.12082</v>
      </c>
      <c r="I5359" s="29"/>
      <c r="J5359" s="29">
        <v>1.8740000000000001</v>
      </c>
      <c r="K5359" s="29">
        <v>3.1486E-2</v>
      </c>
      <c r="L5359" s="29">
        <v>0.26319999999999999</v>
      </c>
      <c r="M5359" s="29">
        <v>9.7659999999999997E-2</v>
      </c>
      <c r="N5359" s="29">
        <v>1.5740000000000001E-2</v>
      </c>
      <c r="O5359" s="29">
        <v>1.006</v>
      </c>
      <c r="P5359" s="29">
        <v>1.6830799999999999</v>
      </c>
      <c r="Q5359" s="29">
        <v>1.8282E-2</v>
      </c>
      <c r="R5359" s="29">
        <v>2.2823E-2</v>
      </c>
      <c r="S5359" s="29">
        <v>2.545E-2</v>
      </c>
      <c r="T5359" s="29">
        <v>0.82609999999999995</v>
      </c>
      <c r="U5359" s="29">
        <v>0.10500900000000001</v>
      </c>
      <c r="V5359" s="29">
        <v>0.37040000000000001</v>
      </c>
    </row>
    <row r="5360" spans="1:22" ht="14.25" customHeight="1" x14ac:dyDescent="0.3">
      <c r="A5360" s="57">
        <v>38439</v>
      </c>
      <c r="B5360" s="29">
        <v>15828</v>
      </c>
      <c r="C5360" s="29">
        <v>15780</v>
      </c>
      <c r="D5360" s="29">
        <v>84.51</v>
      </c>
      <c r="E5360" s="29">
        <v>107.18</v>
      </c>
      <c r="F5360" s="29">
        <v>1.2898000000000001</v>
      </c>
      <c r="G5360" s="29">
        <v>9.3310000000000008E-3</v>
      </c>
      <c r="H5360" s="29">
        <v>0.12082</v>
      </c>
      <c r="I5360" s="29"/>
      <c r="J5360" s="29">
        <v>1.8667</v>
      </c>
      <c r="K5360" s="29">
        <v>3.1572999999999997E-2</v>
      </c>
      <c r="L5360" s="29">
        <v>0.26319999999999999</v>
      </c>
      <c r="M5360" s="29">
        <v>9.8390000000000005E-2</v>
      </c>
      <c r="N5360" s="29">
        <v>1.5709999999999998E-2</v>
      </c>
      <c r="O5360" s="29">
        <v>1.0049999999999999</v>
      </c>
      <c r="P5360" s="29">
        <v>1.68492</v>
      </c>
      <c r="Q5360" s="29">
        <v>1.8363999999999998E-2</v>
      </c>
      <c r="R5360" s="29">
        <v>2.2825999999999999E-2</v>
      </c>
      <c r="S5360" s="29">
        <v>2.5484E-2</v>
      </c>
      <c r="T5360" s="29">
        <v>0.82089999999999996</v>
      </c>
      <c r="U5360" s="29">
        <v>0.105826</v>
      </c>
      <c r="V5360" s="29">
        <v>0.3669</v>
      </c>
    </row>
    <row r="5361" spans="1:22" ht="14.25" customHeight="1" x14ac:dyDescent="0.3">
      <c r="A5361" s="57">
        <v>38436</v>
      </c>
      <c r="B5361" s="29">
        <v>15828</v>
      </c>
      <c r="C5361" s="29">
        <v>15787</v>
      </c>
      <c r="D5361" s="29">
        <v>84.15</v>
      </c>
      <c r="E5361" s="29">
        <v>106.39</v>
      </c>
      <c r="F5361" s="29">
        <v>1.2959000000000001</v>
      </c>
      <c r="G5361" s="29">
        <v>9.4000000000000004E-3</v>
      </c>
      <c r="H5361" s="29">
        <v>0.12082</v>
      </c>
      <c r="I5361" s="29"/>
      <c r="J5361" s="29">
        <v>1.871</v>
      </c>
      <c r="K5361" s="29">
        <v>3.1748999999999999E-2</v>
      </c>
      <c r="L5361" s="29">
        <v>0.26319999999999999</v>
      </c>
      <c r="M5361" s="29">
        <v>9.8629999999999995E-2</v>
      </c>
      <c r="N5361" s="29">
        <v>1.5789999999999998E-2</v>
      </c>
      <c r="O5361" s="29">
        <v>1.0049999999999999</v>
      </c>
      <c r="P5361" s="29">
        <v>1.68492</v>
      </c>
      <c r="Q5361" s="29">
        <v>1.8450000000000001E-2</v>
      </c>
      <c r="R5361" s="29">
        <v>2.2841E-2</v>
      </c>
      <c r="S5361" s="29">
        <v>2.5641000000000001E-2</v>
      </c>
      <c r="T5361" s="29">
        <v>0.82089999999999996</v>
      </c>
      <c r="U5361" s="29">
        <v>0.10619099999999999</v>
      </c>
      <c r="V5361" s="29">
        <v>0.36480000000000001</v>
      </c>
    </row>
    <row r="5362" spans="1:22" ht="14.25" customHeight="1" x14ac:dyDescent="0.3">
      <c r="A5362" s="57">
        <v>38435</v>
      </c>
      <c r="B5362" s="29">
        <v>15821</v>
      </c>
      <c r="C5362" s="29">
        <v>15779</v>
      </c>
      <c r="D5362" s="29">
        <v>84.13</v>
      </c>
      <c r="E5362" s="29">
        <v>106.33</v>
      </c>
      <c r="F5362" s="29">
        <v>1.2939000000000001</v>
      </c>
      <c r="G5362" s="29">
        <v>9.4039999999999992E-3</v>
      </c>
      <c r="H5362" s="29">
        <v>0.12082</v>
      </c>
      <c r="I5362" s="29"/>
      <c r="J5362" s="29">
        <v>1.869</v>
      </c>
      <c r="K5362" s="29">
        <v>3.1782999999999999E-2</v>
      </c>
      <c r="L5362" s="29">
        <v>0.26319999999999999</v>
      </c>
      <c r="M5362" s="29">
        <v>9.8680000000000004E-2</v>
      </c>
      <c r="N5362" s="29">
        <v>1.5789999999999998E-2</v>
      </c>
      <c r="O5362" s="29">
        <v>1.0049999999999999</v>
      </c>
      <c r="P5362" s="29">
        <v>1.6835</v>
      </c>
      <c r="Q5362" s="29">
        <v>1.8450000000000001E-2</v>
      </c>
      <c r="R5362" s="29">
        <v>2.2841E-2</v>
      </c>
      <c r="S5362" s="29">
        <v>2.5717E-2</v>
      </c>
      <c r="T5362" s="29">
        <v>0.8236</v>
      </c>
      <c r="U5362" s="29">
        <v>0.106264</v>
      </c>
      <c r="V5362" s="29">
        <v>0.36509999999999998</v>
      </c>
    </row>
    <row r="5363" spans="1:22" ht="14.25" customHeight="1" x14ac:dyDescent="0.3">
      <c r="A5363" s="57">
        <v>38434</v>
      </c>
      <c r="B5363" s="29">
        <v>15825</v>
      </c>
      <c r="C5363" s="29">
        <v>15782</v>
      </c>
      <c r="D5363" s="29">
        <v>83.94</v>
      </c>
      <c r="E5363" s="29">
        <v>105.96</v>
      </c>
      <c r="F5363" s="29">
        <v>1.2986</v>
      </c>
      <c r="G5363" s="29">
        <v>9.4380000000000002E-3</v>
      </c>
      <c r="H5363" s="29">
        <v>0.12082</v>
      </c>
      <c r="I5363" s="29"/>
      <c r="J5363" s="29">
        <v>1.869</v>
      </c>
      <c r="K5363" s="29">
        <v>3.1877999999999997E-2</v>
      </c>
      <c r="L5363" s="29">
        <v>0.26319999999999999</v>
      </c>
      <c r="M5363" s="29">
        <v>9.8809999999999995E-2</v>
      </c>
      <c r="N5363" s="29">
        <v>1.5800000000000002E-2</v>
      </c>
      <c r="O5363" s="29">
        <v>1.0049999999999999</v>
      </c>
      <c r="P5363" s="29">
        <v>1.6846399999999999</v>
      </c>
      <c r="Q5363" s="29">
        <v>1.8464999999999999E-2</v>
      </c>
      <c r="R5363" s="29">
        <v>2.2859999999999998E-2</v>
      </c>
      <c r="S5363" s="29">
        <v>2.5843000000000001E-2</v>
      </c>
      <c r="T5363" s="29">
        <v>0.82269999999999999</v>
      </c>
      <c r="U5363" s="29">
        <v>0.10637199999999999</v>
      </c>
      <c r="V5363" s="29">
        <v>0.36380000000000001</v>
      </c>
    </row>
    <row r="5364" spans="1:22" ht="14.25" customHeight="1" x14ac:dyDescent="0.3">
      <c r="A5364" s="57">
        <v>38433</v>
      </c>
      <c r="B5364" s="29">
        <v>15818</v>
      </c>
      <c r="C5364" s="29">
        <v>15778</v>
      </c>
      <c r="D5364" s="29">
        <v>83.36</v>
      </c>
      <c r="E5364" s="29">
        <v>105.62</v>
      </c>
      <c r="F5364" s="29">
        <v>1.3087</v>
      </c>
      <c r="G5364" s="29">
        <v>9.4669999999999997E-3</v>
      </c>
      <c r="H5364" s="29">
        <v>0.12082</v>
      </c>
      <c r="I5364" s="29"/>
      <c r="J5364" s="29">
        <v>1.8861000000000001</v>
      </c>
      <c r="K5364" s="29">
        <v>3.1852999999999999E-2</v>
      </c>
      <c r="L5364" s="29">
        <v>0.26319999999999999</v>
      </c>
      <c r="M5364" s="29">
        <v>9.9049999999999999E-2</v>
      </c>
      <c r="N5364" s="29">
        <v>1.5820000000000001E-2</v>
      </c>
      <c r="O5364" s="29">
        <v>1.006</v>
      </c>
      <c r="P5364" s="29">
        <v>1.68329</v>
      </c>
      <c r="Q5364" s="29">
        <v>1.8477E-2</v>
      </c>
      <c r="R5364" s="29">
        <v>2.2870000000000001E-2</v>
      </c>
      <c r="S5364" s="29">
        <v>2.5888000000000001E-2</v>
      </c>
      <c r="T5364" s="29">
        <v>0.82699999999999996</v>
      </c>
      <c r="U5364" s="29">
        <v>0.106073</v>
      </c>
      <c r="V5364" s="29">
        <v>0.36480000000000001</v>
      </c>
    </row>
    <row r="5365" spans="1:22" ht="14.25" customHeight="1" x14ac:dyDescent="0.3">
      <c r="A5365" s="57">
        <v>38432</v>
      </c>
      <c r="B5365" s="29">
        <v>15813</v>
      </c>
      <c r="C5365" s="29">
        <v>15770</v>
      </c>
      <c r="D5365" s="29">
        <v>82.97</v>
      </c>
      <c r="E5365" s="29">
        <v>105.2</v>
      </c>
      <c r="F5365" s="29">
        <v>1.3157000000000001</v>
      </c>
      <c r="G5365" s="29">
        <v>9.5060000000000006E-3</v>
      </c>
      <c r="H5365" s="29">
        <v>0.12082</v>
      </c>
      <c r="I5365" s="29"/>
      <c r="J5365" s="29">
        <v>1.8966000000000001</v>
      </c>
      <c r="K5365" s="29">
        <v>3.1965E-2</v>
      </c>
      <c r="L5365" s="29">
        <v>0.26319999999999999</v>
      </c>
      <c r="M5365" s="29">
        <v>9.9099999999999994E-2</v>
      </c>
      <c r="N5365" s="29">
        <v>1.584E-2</v>
      </c>
      <c r="O5365" s="29">
        <v>1.0049999999999999</v>
      </c>
      <c r="P5365" s="29">
        <v>1.68492</v>
      </c>
      <c r="Q5365" s="29">
        <v>1.8452E-2</v>
      </c>
      <c r="R5365" s="29">
        <v>2.2886E-2</v>
      </c>
      <c r="S5365" s="29">
        <v>2.5923999999999999E-2</v>
      </c>
      <c r="T5365" s="29">
        <v>0.8256</v>
      </c>
      <c r="U5365" s="29">
        <v>0.10649699999999999</v>
      </c>
      <c r="V5365" s="29">
        <v>0.36699999999999999</v>
      </c>
    </row>
    <row r="5366" spans="1:22" ht="14.25" customHeight="1" x14ac:dyDescent="0.3">
      <c r="A5366" s="57">
        <v>38429</v>
      </c>
      <c r="B5366" s="29">
        <v>15820</v>
      </c>
      <c r="C5366" s="29">
        <v>15772</v>
      </c>
      <c r="D5366" s="29">
        <v>82.05</v>
      </c>
      <c r="E5366" s="29">
        <v>104.75</v>
      </c>
      <c r="F5366" s="29">
        <v>1.3326</v>
      </c>
      <c r="G5366" s="29">
        <v>9.5469999999999999E-3</v>
      </c>
      <c r="H5366" s="29">
        <v>0.12082</v>
      </c>
      <c r="I5366" s="29"/>
      <c r="J5366" s="29">
        <v>1.9219999999999999</v>
      </c>
      <c r="K5366" s="29">
        <v>3.2112000000000002E-2</v>
      </c>
      <c r="L5366" s="29">
        <v>0.26319999999999999</v>
      </c>
      <c r="M5366" s="29">
        <v>9.9559999999999996E-2</v>
      </c>
      <c r="N5366" s="29">
        <v>1.5800000000000002E-2</v>
      </c>
      <c r="O5366" s="29">
        <v>1.006</v>
      </c>
      <c r="P5366" s="29">
        <v>1.6845000000000001</v>
      </c>
      <c r="Q5366" s="29">
        <v>1.8402999999999999E-2</v>
      </c>
      <c r="R5366" s="29">
        <v>2.2907E-2</v>
      </c>
      <c r="S5366" s="29">
        <v>2.5961000000000001E-2</v>
      </c>
      <c r="T5366" s="29">
        <v>0.83150000000000002</v>
      </c>
      <c r="U5366" s="29">
        <v>0.10681499999999999</v>
      </c>
      <c r="V5366" s="29">
        <v>0.36849999999999999</v>
      </c>
    </row>
    <row r="5367" spans="1:22" ht="14.25" customHeight="1" x14ac:dyDescent="0.3">
      <c r="A5367" s="57">
        <v>38428</v>
      </c>
      <c r="B5367" s="29">
        <v>15801</v>
      </c>
      <c r="C5367" s="29">
        <v>15768</v>
      </c>
      <c r="D5367" s="29">
        <v>81.84</v>
      </c>
      <c r="E5367" s="29">
        <v>104.54</v>
      </c>
      <c r="F5367" s="29">
        <v>1.3376999999999999</v>
      </c>
      <c r="G5367" s="29">
        <v>9.5670000000000009E-3</v>
      </c>
      <c r="H5367" s="29">
        <v>0.12082</v>
      </c>
      <c r="I5367" s="29"/>
      <c r="J5367" s="29">
        <v>1.9252</v>
      </c>
      <c r="K5367" s="29">
        <v>3.2162999999999997E-2</v>
      </c>
      <c r="L5367" s="29">
        <v>0.26319999999999999</v>
      </c>
      <c r="M5367" s="29">
        <v>9.9909999999999999E-2</v>
      </c>
      <c r="N5367" s="29">
        <v>1.5800000000000002E-2</v>
      </c>
      <c r="O5367" s="29">
        <v>1.0069999999999999</v>
      </c>
      <c r="P5367" s="29">
        <v>1.68407</v>
      </c>
      <c r="Q5367" s="29">
        <v>1.8491E-2</v>
      </c>
      <c r="R5367" s="29">
        <v>2.2907E-2</v>
      </c>
      <c r="S5367" s="29">
        <v>2.5967E-2</v>
      </c>
      <c r="T5367" s="29">
        <v>0.83250000000000002</v>
      </c>
      <c r="U5367" s="29">
        <v>0.106838</v>
      </c>
      <c r="V5367" s="29">
        <v>0.36759999999999998</v>
      </c>
    </row>
    <row r="5368" spans="1:22" ht="14.25" customHeight="1" x14ac:dyDescent="0.3">
      <c r="A5368" s="57">
        <v>38427</v>
      </c>
      <c r="B5368" s="29">
        <v>15803</v>
      </c>
      <c r="C5368" s="29">
        <v>15770</v>
      </c>
      <c r="D5368" s="29">
        <v>81.59</v>
      </c>
      <c r="E5368" s="29">
        <v>104.17</v>
      </c>
      <c r="F5368" s="29">
        <v>1.3416999999999999</v>
      </c>
      <c r="G5368" s="29">
        <v>9.6010000000000002E-3</v>
      </c>
      <c r="H5368" s="29">
        <v>0.12082</v>
      </c>
      <c r="I5368" s="29"/>
      <c r="J5368" s="29">
        <v>1.9262999999999999</v>
      </c>
      <c r="K5368" s="29">
        <v>3.2233999999999999E-2</v>
      </c>
      <c r="L5368" s="29">
        <v>0.26319999999999999</v>
      </c>
      <c r="M5368" s="29">
        <v>9.962E-2</v>
      </c>
      <c r="N5368" s="29">
        <v>1.5820000000000001E-2</v>
      </c>
      <c r="O5368" s="29">
        <v>1.0069999999999999</v>
      </c>
      <c r="P5368" s="29">
        <v>1.68421</v>
      </c>
      <c r="Q5368" s="29">
        <v>1.8525E-2</v>
      </c>
      <c r="R5368" s="29">
        <v>2.2904000000000001E-2</v>
      </c>
      <c r="S5368" s="29">
        <v>2.6017999999999999E-2</v>
      </c>
      <c r="T5368" s="29">
        <v>0.83</v>
      </c>
      <c r="U5368" s="29">
        <v>0.106998</v>
      </c>
      <c r="V5368" s="29">
        <v>0.36209999999999998</v>
      </c>
    </row>
    <row r="5369" spans="1:22" ht="14.25" customHeight="1" x14ac:dyDescent="0.3">
      <c r="A5369" s="57">
        <v>38426</v>
      </c>
      <c r="B5369" s="29">
        <v>15800</v>
      </c>
      <c r="C5369" s="29">
        <v>15766</v>
      </c>
      <c r="D5369" s="29">
        <v>82.12</v>
      </c>
      <c r="E5369" s="29">
        <v>104.56</v>
      </c>
      <c r="F5369" s="29">
        <v>1.3307</v>
      </c>
      <c r="G5369" s="29">
        <v>9.5630000000000003E-3</v>
      </c>
      <c r="H5369" s="29">
        <v>0.12082</v>
      </c>
      <c r="I5369" s="29"/>
      <c r="J5369" s="29">
        <v>1.9131</v>
      </c>
      <c r="K5369" s="29">
        <v>3.2258000000000002E-2</v>
      </c>
      <c r="L5369" s="29">
        <v>0.26319999999999999</v>
      </c>
      <c r="M5369" s="29">
        <v>9.962E-2</v>
      </c>
      <c r="N5369" s="29">
        <v>1.5699999999999999E-2</v>
      </c>
      <c r="O5369" s="29">
        <v>1.0069999999999999</v>
      </c>
      <c r="P5369" s="29">
        <v>1.68493</v>
      </c>
      <c r="Q5369" s="29">
        <v>1.848E-2</v>
      </c>
      <c r="R5369" s="29">
        <v>2.2959E-2</v>
      </c>
      <c r="S5369" s="29">
        <v>2.6025E-2</v>
      </c>
      <c r="T5369" s="29">
        <v>0.82840000000000003</v>
      </c>
      <c r="U5369" s="29">
        <v>0.106809</v>
      </c>
      <c r="V5369" s="29">
        <v>0.36180000000000001</v>
      </c>
    </row>
    <row r="5370" spans="1:22" ht="14.25" customHeight="1" x14ac:dyDescent="0.3">
      <c r="A5370" s="57">
        <v>38425</v>
      </c>
      <c r="B5370" s="29">
        <v>15796</v>
      </c>
      <c r="C5370" s="29">
        <v>15762</v>
      </c>
      <c r="D5370" s="29">
        <v>81.97</v>
      </c>
      <c r="E5370" s="29">
        <v>104.84</v>
      </c>
      <c r="F5370" s="29">
        <v>1.3369</v>
      </c>
      <c r="G5370" s="29">
        <v>9.5379999999999996E-3</v>
      </c>
      <c r="H5370" s="29">
        <v>0.12082</v>
      </c>
      <c r="I5370" s="29"/>
      <c r="J5370" s="29">
        <v>1.9137</v>
      </c>
      <c r="K5370" s="29">
        <v>3.2428999999999999E-2</v>
      </c>
      <c r="L5370" s="29">
        <v>0.26319999999999999</v>
      </c>
      <c r="M5370" s="29">
        <v>9.9930000000000005E-2</v>
      </c>
      <c r="N5370" s="29">
        <v>1.5709999999999998E-2</v>
      </c>
      <c r="O5370" s="29">
        <v>1.008</v>
      </c>
      <c r="P5370" s="29">
        <v>1.6852</v>
      </c>
      <c r="Q5370" s="29">
        <v>1.8546E-2</v>
      </c>
      <c r="R5370" s="29">
        <v>2.2962E-2</v>
      </c>
      <c r="S5370" s="29">
        <v>2.6099000000000001E-2</v>
      </c>
      <c r="T5370" s="29">
        <v>0.82840000000000003</v>
      </c>
      <c r="U5370" s="29">
        <v>0.10659299999999999</v>
      </c>
      <c r="V5370" s="29">
        <v>0.36409999999999998</v>
      </c>
    </row>
    <row r="5371" spans="1:22" ht="14.25" customHeight="1" x14ac:dyDescent="0.3">
      <c r="A5371" s="57">
        <v>38422</v>
      </c>
      <c r="B5371" s="29">
        <v>15798</v>
      </c>
      <c r="C5371" s="29">
        <v>15765</v>
      </c>
      <c r="D5371" s="29">
        <v>81.42</v>
      </c>
      <c r="E5371" s="29">
        <v>104</v>
      </c>
      <c r="F5371" s="29">
        <v>1.3458000000000001</v>
      </c>
      <c r="G5371" s="29">
        <v>9.6159999999999995E-3</v>
      </c>
      <c r="H5371" s="29">
        <v>0.12082</v>
      </c>
      <c r="I5371" s="29"/>
      <c r="J5371" s="29">
        <v>1.9265000000000001</v>
      </c>
      <c r="K5371" s="29">
        <v>3.2454999999999998E-2</v>
      </c>
      <c r="L5371" s="29">
        <v>0.26319999999999999</v>
      </c>
      <c r="M5371" s="29">
        <v>0.10002</v>
      </c>
      <c r="N5371" s="29">
        <v>1.585E-2</v>
      </c>
      <c r="O5371" s="29">
        <v>1.006</v>
      </c>
      <c r="P5371" s="29">
        <v>1.68492</v>
      </c>
      <c r="Q5371" s="29">
        <v>1.8477E-2</v>
      </c>
      <c r="R5371" s="29">
        <v>2.2952E-2</v>
      </c>
      <c r="S5371" s="29">
        <v>2.6137000000000001E-2</v>
      </c>
      <c r="T5371" s="29">
        <v>0.82899999999999996</v>
      </c>
      <c r="U5371" s="29">
        <v>0.106769</v>
      </c>
      <c r="V5371" s="29">
        <v>0.36809999999999998</v>
      </c>
    </row>
    <row r="5372" spans="1:22" ht="14.25" customHeight="1" x14ac:dyDescent="0.3">
      <c r="A5372" s="57">
        <v>38421</v>
      </c>
      <c r="B5372" s="29">
        <v>15805</v>
      </c>
      <c r="C5372" s="29">
        <v>15767</v>
      </c>
      <c r="D5372" s="29">
        <v>81.59</v>
      </c>
      <c r="E5372" s="29">
        <v>104.12</v>
      </c>
      <c r="F5372" s="29">
        <v>1.3418000000000001</v>
      </c>
      <c r="G5372" s="29">
        <v>9.6039999999999997E-3</v>
      </c>
      <c r="H5372" s="29">
        <v>0.12082</v>
      </c>
      <c r="I5372" s="29"/>
      <c r="J5372" s="29">
        <v>1.9226000000000001</v>
      </c>
      <c r="K5372" s="29">
        <v>3.2479000000000001E-2</v>
      </c>
      <c r="L5372" s="29">
        <v>0.26319999999999999</v>
      </c>
      <c r="M5372" s="29">
        <v>9.9979999999999999E-2</v>
      </c>
      <c r="N5372" s="29">
        <v>1.585E-2</v>
      </c>
      <c r="O5372" s="29">
        <v>1.0049999999999999</v>
      </c>
      <c r="P5372" s="29">
        <v>1.6852</v>
      </c>
      <c r="Q5372" s="29">
        <v>1.8436999999999999E-2</v>
      </c>
      <c r="R5372" s="29">
        <v>2.2911999999999998E-2</v>
      </c>
      <c r="S5372" s="29">
        <v>2.6137000000000001E-2</v>
      </c>
      <c r="T5372" s="29">
        <v>0.83</v>
      </c>
      <c r="U5372" s="29">
        <v>0.106838</v>
      </c>
      <c r="V5372" s="29">
        <v>0.36859999999999998</v>
      </c>
    </row>
    <row r="5373" spans="1:22" ht="14.25" customHeight="1" x14ac:dyDescent="0.3">
      <c r="A5373" s="57">
        <v>38420</v>
      </c>
      <c r="B5373" s="29">
        <v>15815</v>
      </c>
      <c r="C5373" s="29">
        <v>15773</v>
      </c>
      <c r="D5373" s="29">
        <v>81.63</v>
      </c>
      <c r="E5373" s="29">
        <v>103.95</v>
      </c>
      <c r="F5373" s="29">
        <v>1.3391999999999999</v>
      </c>
      <c r="G5373" s="29">
        <v>9.6200000000000001E-3</v>
      </c>
      <c r="H5373" s="29">
        <v>0.12082</v>
      </c>
      <c r="I5373" s="29"/>
      <c r="J5373" s="29">
        <v>1.9254</v>
      </c>
      <c r="K5373" s="29">
        <v>3.2446000000000003E-2</v>
      </c>
      <c r="L5373" s="29">
        <v>0.26319999999999999</v>
      </c>
      <c r="M5373" s="29">
        <v>9.9900000000000003E-2</v>
      </c>
      <c r="N5373" s="29">
        <v>1.5779999999999999E-2</v>
      </c>
      <c r="O5373" s="29">
        <v>1.004</v>
      </c>
      <c r="P5373" s="29">
        <v>1.6847799999999999</v>
      </c>
      <c r="Q5373" s="29">
        <v>1.8395999999999999E-2</v>
      </c>
      <c r="R5373" s="29">
        <v>2.2904000000000001E-2</v>
      </c>
      <c r="S5373" s="29">
        <v>2.6120000000000001E-2</v>
      </c>
      <c r="T5373" s="29">
        <v>0.82840000000000003</v>
      </c>
      <c r="U5373" s="29">
        <v>0.106809</v>
      </c>
      <c r="V5373" s="29">
        <v>0.36809999999999998</v>
      </c>
    </row>
    <row r="5374" spans="1:22" ht="14.25" customHeight="1" x14ac:dyDescent="0.3">
      <c r="A5374" s="57">
        <v>38419</v>
      </c>
      <c r="B5374" s="29">
        <v>15808</v>
      </c>
      <c r="C5374" s="29">
        <v>15768</v>
      </c>
      <c r="D5374" s="29">
        <v>81.98</v>
      </c>
      <c r="E5374" s="29">
        <v>104.68</v>
      </c>
      <c r="F5374" s="29">
        <v>1.3344</v>
      </c>
      <c r="G5374" s="29">
        <v>9.5530000000000007E-3</v>
      </c>
      <c r="H5374" s="29">
        <v>0.12082</v>
      </c>
      <c r="I5374" s="29"/>
      <c r="J5374" s="29">
        <v>1.9292</v>
      </c>
      <c r="K5374" s="29">
        <v>3.2391999999999997E-2</v>
      </c>
      <c r="L5374" s="29">
        <v>0.26319999999999999</v>
      </c>
      <c r="M5374" s="29">
        <v>9.9580000000000002E-2</v>
      </c>
      <c r="N5374" s="29">
        <v>1.5740000000000001E-2</v>
      </c>
      <c r="O5374" s="29">
        <v>1.0029999999999999</v>
      </c>
      <c r="P5374" s="29">
        <v>1.6846399999999999</v>
      </c>
      <c r="Q5374" s="29">
        <v>1.8304999999999998E-2</v>
      </c>
      <c r="R5374" s="29">
        <v>2.2883000000000001E-2</v>
      </c>
      <c r="S5374" s="29">
        <v>2.6088E-2</v>
      </c>
      <c r="T5374" s="29">
        <v>0.82450000000000001</v>
      </c>
      <c r="U5374" s="29">
        <v>0.106724</v>
      </c>
      <c r="V5374" s="29">
        <v>0.37080000000000002</v>
      </c>
    </row>
    <row r="5375" spans="1:22" ht="14.25" customHeight="1" x14ac:dyDescent="0.3">
      <c r="A5375" s="57">
        <v>38418</v>
      </c>
      <c r="B5375" s="29">
        <v>15810</v>
      </c>
      <c r="C5375" s="29">
        <v>15771</v>
      </c>
      <c r="D5375" s="29">
        <v>82.79</v>
      </c>
      <c r="E5375" s="29">
        <v>105.19</v>
      </c>
      <c r="F5375" s="29">
        <v>1.3213999999999999</v>
      </c>
      <c r="G5375" s="29">
        <v>9.5069999999999998E-3</v>
      </c>
      <c r="H5375" s="29">
        <v>0.12082</v>
      </c>
      <c r="I5375" s="29"/>
      <c r="J5375" s="29">
        <v>1.9145000000000001</v>
      </c>
      <c r="K5375" s="29">
        <v>3.2393999999999999E-2</v>
      </c>
      <c r="L5375" s="29">
        <v>0.26319999999999999</v>
      </c>
      <c r="M5375" s="29">
        <v>9.9529999999999993E-2</v>
      </c>
      <c r="N5375" s="29">
        <v>1.576E-2</v>
      </c>
      <c r="O5375" s="29">
        <v>1.0029999999999999</v>
      </c>
      <c r="P5375" s="29">
        <v>1.68506</v>
      </c>
      <c r="Q5375" s="29">
        <v>1.8291000000000002E-2</v>
      </c>
      <c r="R5375" s="29">
        <v>2.2867999999999999E-2</v>
      </c>
      <c r="S5375" s="29">
        <v>2.6079000000000001E-2</v>
      </c>
      <c r="T5375" s="29">
        <v>0.81340000000000001</v>
      </c>
      <c r="U5375" s="29">
        <v>0.10721</v>
      </c>
      <c r="V5375" s="29">
        <v>0.37290000000000001</v>
      </c>
    </row>
    <row r="5376" spans="1:22" ht="14.25" customHeight="1" x14ac:dyDescent="0.3">
      <c r="A5376" s="57">
        <v>38415</v>
      </c>
      <c r="B5376" s="29">
        <v>15805</v>
      </c>
      <c r="C5376" s="29">
        <v>15767</v>
      </c>
      <c r="D5376" s="29">
        <v>82.52</v>
      </c>
      <c r="E5376" s="29">
        <v>104.78</v>
      </c>
      <c r="F5376" s="29">
        <v>1.3237000000000001</v>
      </c>
      <c r="G5376" s="29">
        <v>9.5429999999999994E-3</v>
      </c>
      <c r="H5376" s="29">
        <v>0.12082</v>
      </c>
      <c r="I5376" s="29"/>
      <c r="J5376" s="29">
        <v>1.9227000000000001</v>
      </c>
      <c r="K5376" s="29">
        <v>3.2315999999999998E-2</v>
      </c>
      <c r="L5376" s="29">
        <v>0.26319999999999999</v>
      </c>
      <c r="M5376" s="29">
        <v>9.9210000000000007E-2</v>
      </c>
      <c r="N5376" s="29">
        <v>1.5859999999999999E-2</v>
      </c>
      <c r="O5376" s="29">
        <v>1.002</v>
      </c>
      <c r="P5376" s="29">
        <v>1.6853499999999999</v>
      </c>
      <c r="Q5376" s="29">
        <v>1.8162000000000001E-2</v>
      </c>
      <c r="R5376" s="29">
        <v>2.2867999999999999E-2</v>
      </c>
      <c r="S5376" s="29">
        <v>2.6032E-2</v>
      </c>
      <c r="T5376" s="29">
        <v>0.81189999999999996</v>
      </c>
      <c r="U5376" s="29">
        <v>0.10695200000000001</v>
      </c>
      <c r="V5376" s="29">
        <v>0.3765</v>
      </c>
    </row>
    <row r="5377" spans="1:22" ht="14.25" customHeight="1" x14ac:dyDescent="0.3">
      <c r="A5377" s="57">
        <v>38414</v>
      </c>
      <c r="B5377" s="29">
        <v>15813</v>
      </c>
      <c r="C5377" s="29">
        <v>15772</v>
      </c>
      <c r="D5377" s="29">
        <v>83.31</v>
      </c>
      <c r="E5377" s="29">
        <v>105.29</v>
      </c>
      <c r="F5377" s="29">
        <v>1.3109999999999999</v>
      </c>
      <c r="G5377" s="29">
        <v>9.4970000000000002E-3</v>
      </c>
      <c r="H5377" s="29">
        <v>0.12082</v>
      </c>
      <c r="I5377" s="29"/>
      <c r="J5377" s="29">
        <v>1.9068000000000001</v>
      </c>
      <c r="K5377" s="29">
        <v>3.2406999999999998E-2</v>
      </c>
      <c r="L5377" s="29">
        <v>0.26319999999999999</v>
      </c>
      <c r="M5377" s="29">
        <v>9.9400000000000002E-2</v>
      </c>
      <c r="N5377" s="29">
        <v>1.5800000000000002E-2</v>
      </c>
      <c r="O5377" s="29">
        <v>1.0029999999999999</v>
      </c>
      <c r="P5377" s="29">
        <v>1.68506</v>
      </c>
      <c r="Q5377" s="29">
        <v>1.8207000000000001E-2</v>
      </c>
      <c r="R5377" s="29">
        <v>2.2889E-2</v>
      </c>
      <c r="S5377" s="29">
        <v>2.5995999999999998E-2</v>
      </c>
      <c r="T5377" s="29">
        <v>0.80400000000000005</v>
      </c>
      <c r="U5377" s="29">
        <v>0.107556</v>
      </c>
      <c r="V5377" s="29">
        <v>0.37330000000000002</v>
      </c>
    </row>
    <row r="5378" spans="1:22" ht="14.25" customHeight="1" x14ac:dyDescent="0.3">
      <c r="A5378" s="57">
        <v>38413</v>
      </c>
      <c r="B5378" s="29">
        <v>15801</v>
      </c>
      <c r="C5378" s="29">
        <v>15766</v>
      </c>
      <c r="D5378" s="29">
        <v>83.08</v>
      </c>
      <c r="E5378" s="29">
        <v>104.75</v>
      </c>
      <c r="F5378" s="29">
        <v>1.3142</v>
      </c>
      <c r="G5378" s="29">
        <v>9.5469999999999999E-3</v>
      </c>
      <c r="H5378" s="29">
        <v>0.12082</v>
      </c>
      <c r="I5378" s="29"/>
      <c r="J5378" s="29">
        <v>1.9138999999999999</v>
      </c>
      <c r="K5378" s="29">
        <v>3.2438000000000002E-2</v>
      </c>
      <c r="L5378" s="29">
        <v>0.26319999999999999</v>
      </c>
      <c r="M5378" s="29">
        <v>9.9299999999999999E-2</v>
      </c>
      <c r="N5378" s="29">
        <v>1.5779999999999999E-2</v>
      </c>
      <c r="O5378" s="29">
        <v>1.0029999999999999</v>
      </c>
      <c r="P5378" s="29">
        <v>1.6847799999999999</v>
      </c>
      <c r="Q5378" s="29">
        <v>1.8273999999999999E-2</v>
      </c>
      <c r="R5378" s="29">
        <v>2.2877999999999999E-2</v>
      </c>
      <c r="S5378" s="29">
        <v>2.6072000000000001E-2</v>
      </c>
      <c r="T5378" s="29">
        <v>0.80710000000000004</v>
      </c>
      <c r="U5378" s="29">
        <v>0.10779900000000001</v>
      </c>
      <c r="V5378" s="29">
        <v>0.37880000000000003</v>
      </c>
    </row>
    <row r="5379" spans="1:22" ht="14.25" customHeight="1" x14ac:dyDescent="0.3">
      <c r="A5379" s="57">
        <v>38412</v>
      </c>
      <c r="B5379" s="29">
        <v>15808</v>
      </c>
      <c r="C5379" s="29">
        <v>15770</v>
      </c>
      <c r="D5379" s="29">
        <v>82.78</v>
      </c>
      <c r="E5379" s="29">
        <v>104.39</v>
      </c>
      <c r="F5379" s="29">
        <v>1.3188</v>
      </c>
      <c r="G5379" s="29">
        <v>9.58E-3</v>
      </c>
      <c r="H5379" s="29">
        <v>0.12082</v>
      </c>
      <c r="I5379" s="29"/>
      <c r="J5379" s="29">
        <v>1.9213</v>
      </c>
      <c r="K5379" s="29">
        <v>3.2300000000000002E-2</v>
      </c>
      <c r="L5379" s="29">
        <v>0.26319999999999999</v>
      </c>
      <c r="M5379" s="29">
        <v>9.9599999999999994E-2</v>
      </c>
      <c r="N5379" s="29">
        <v>1.575E-2</v>
      </c>
      <c r="O5379" s="29">
        <v>1.004</v>
      </c>
      <c r="P5379" s="29">
        <v>1.6835100000000001</v>
      </c>
      <c r="Q5379" s="29">
        <v>1.8270000000000002E-2</v>
      </c>
      <c r="R5379" s="29">
        <v>2.2873000000000001E-2</v>
      </c>
      <c r="S5379" s="29">
        <v>2.6127000000000001E-2</v>
      </c>
      <c r="T5379" s="29">
        <v>0.80559999999999998</v>
      </c>
      <c r="U5379" s="29">
        <v>0.107846</v>
      </c>
      <c r="V5379" s="29">
        <v>0.38059999999999999</v>
      </c>
    </row>
    <row r="5380" spans="1:22" ht="14.25" customHeight="1" x14ac:dyDescent="0.3">
      <c r="A5380" s="57">
        <v>38411</v>
      </c>
      <c r="B5380" s="29">
        <v>15803</v>
      </c>
      <c r="C5380" s="29">
        <v>15765</v>
      </c>
      <c r="D5380" s="29">
        <v>82.51</v>
      </c>
      <c r="E5380" s="29">
        <v>104.63</v>
      </c>
      <c r="F5380" s="29">
        <v>1.3228</v>
      </c>
      <c r="G5380" s="29">
        <v>9.5580000000000005E-3</v>
      </c>
      <c r="H5380" s="29">
        <v>0.12082</v>
      </c>
      <c r="I5380" s="29"/>
      <c r="J5380" s="29">
        <v>1.9211</v>
      </c>
      <c r="K5380" s="29">
        <v>3.2175000000000002E-2</v>
      </c>
      <c r="L5380" s="29">
        <v>0.26319999999999999</v>
      </c>
      <c r="M5380" s="29">
        <v>9.9599999999999994E-2</v>
      </c>
      <c r="N5380" s="29">
        <v>1.5740000000000001E-2</v>
      </c>
      <c r="O5380" s="29">
        <v>1.006</v>
      </c>
      <c r="P5380" s="29">
        <v>1.6853499999999999</v>
      </c>
      <c r="Q5380" s="29">
        <v>1.8290000000000001E-2</v>
      </c>
      <c r="R5380" s="29">
        <v>2.2891000000000002E-2</v>
      </c>
      <c r="S5380" s="29">
        <v>2.613E-2</v>
      </c>
      <c r="T5380" s="29">
        <v>0.8105</v>
      </c>
      <c r="U5380" s="29">
        <v>0.10770100000000001</v>
      </c>
      <c r="V5380" s="29">
        <v>0.38490000000000002</v>
      </c>
    </row>
    <row r="5381" spans="1:22" ht="14.25" customHeight="1" x14ac:dyDescent="0.3">
      <c r="A5381" s="57">
        <v>38408</v>
      </c>
      <c r="B5381" s="29">
        <v>15793</v>
      </c>
      <c r="C5381" s="29">
        <v>15760</v>
      </c>
      <c r="D5381" s="29">
        <v>82.66</v>
      </c>
      <c r="E5381" s="29">
        <v>105.23</v>
      </c>
      <c r="F5381" s="29">
        <v>1.3245</v>
      </c>
      <c r="G5381" s="29">
        <v>9.5029999999999993E-3</v>
      </c>
      <c r="H5381" s="29">
        <v>0.12082</v>
      </c>
      <c r="I5381" s="29"/>
      <c r="J5381" s="29">
        <v>1.9194</v>
      </c>
      <c r="K5381" s="29">
        <v>3.2084000000000001E-2</v>
      </c>
      <c r="L5381" s="29">
        <v>0.26319999999999999</v>
      </c>
      <c r="M5381" s="29">
        <v>9.9210000000000007E-2</v>
      </c>
      <c r="N5381" s="29">
        <v>1.5779999999999999E-2</v>
      </c>
      <c r="O5381" s="29">
        <v>1.006</v>
      </c>
      <c r="P5381" s="29">
        <v>1.68577</v>
      </c>
      <c r="Q5381" s="29">
        <v>1.8282E-2</v>
      </c>
      <c r="R5381" s="29">
        <v>2.2883000000000001E-2</v>
      </c>
      <c r="S5381" s="29">
        <v>2.6068999999999998E-2</v>
      </c>
      <c r="T5381" s="29">
        <v>0.8075</v>
      </c>
      <c r="U5381" s="29">
        <v>0.107933</v>
      </c>
      <c r="V5381" s="29">
        <v>0.38190000000000002</v>
      </c>
    </row>
    <row r="5382" spans="1:22" ht="14.25" customHeight="1" x14ac:dyDescent="0.3">
      <c r="A5382" s="57">
        <v>38407</v>
      </c>
      <c r="B5382" s="29">
        <v>15803</v>
      </c>
      <c r="C5382" s="29">
        <v>15757</v>
      </c>
      <c r="D5382" s="29">
        <v>82.9</v>
      </c>
      <c r="E5382" s="29">
        <v>105.39</v>
      </c>
      <c r="F5382" s="29">
        <v>1.3198000000000001</v>
      </c>
      <c r="G5382" s="29">
        <v>9.4889999999999992E-3</v>
      </c>
      <c r="H5382" s="29">
        <v>0.12082</v>
      </c>
      <c r="I5382" s="29"/>
      <c r="J5382" s="29">
        <v>1.9096</v>
      </c>
      <c r="K5382" s="29">
        <v>3.2143999999999999E-2</v>
      </c>
      <c r="L5382" s="29">
        <v>0.26319999999999999</v>
      </c>
      <c r="M5382" s="29">
        <v>9.9299999999999999E-2</v>
      </c>
      <c r="N5382" s="29">
        <v>1.5820000000000001E-2</v>
      </c>
      <c r="O5382" s="29">
        <v>1.006</v>
      </c>
      <c r="P5382" s="29">
        <v>1.68435</v>
      </c>
      <c r="Q5382" s="29">
        <v>1.8256999999999999E-2</v>
      </c>
      <c r="R5382" s="29">
        <v>2.2886E-2</v>
      </c>
      <c r="S5382" s="29">
        <v>2.6019E-2</v>
      </c>
      <c r="T5382" s="29">
        <v>0.80720000000000003</v>
      </c>
      <c r="U5382" s="29">
        <v>0.108137</v>
      </c>
      <c r="V5382" s="29">
        <v>0.37930000000000003</v>
      </c>
    </row>
    <row r="5383" spans="1:22" ht="14.25" customHeight="1" x14ac:dyDescent="0.3">
      <c r="A5383" s="57">
        <v>38406</v>
      </c>
      <c r="B5383" s="29">
        <v>15798</v>
      </c>
      <c r="C5383" s="29">
        <v>15761</v>
      </c>
      <c r="D5383" s="29">
        <v>82.68</v>
      </c>
      <c r="E5383" s="29">
        <v>104.84</v>
      </c>
      <c r="F5383" s="29">
        <v>1.3216000000000001</v>
      </c>
      <c r="G5383" s="29">
        <v>9.5379999999999996E-3</v>
      </c>
      <c r="H5383" s="29">
        <v>0.12082</v>
      </c>
      <c r="I5383" s="29"/>
      <c r="J5383" s="29">
        <v>1.9086000000000001</v>
      </c>
      <c r="K5383" s="29">
        <v>3.2184999999999998E-2</v>
      </c>
      <c r="L5383" s="29">
        <v>0.26319999999999999</v>
      </c>
      <c r="M5383" s="29">
        <v>9.9699999999999997E-2</v>
      </c>
      <c r="N5383" s="29">
        <v>1.5869999999999999E-2</v>
      </c>
      <c r="O5383" s="29">
        <v>1.006</v>
      </c>
      <c r="P5383" s="29">
        <v>1.6847799999999999</v>
      </c>
      <c r="Q5383" s="29">
        <v>1.8301999999999999E-2</v>
      </c>
      <c r="R5383" s="29">
        <v>2.2867999999999999E-2</v>
      </c>
      <c r="S5383" s="29">
        <v>2.5994E-2</v>
      </c>
      <c r="T5383" s="29">
        <v>0.80310000000000004</v>
      </c>
      <c r="U5383" s="29">
        <v>0.10820200000000001</v>
      </c>
      <c r="V5383" s="29">
        <v>0.38540000000000002</v>
      </c>
    </row>
    <row r="5384" spans="1:22" ht="14.25" customHeight="1" x14ac:dyDescent="0.3">
      <c r="A5384" s="57">
        <v>38405</v>
      </c>
      <c r="B5384" s="29">
        <v>15798</v>
      </c>
      <c r="C5384" s="29">
        <v>15759</v>
      </c>
      <c r="D5384" s="29">
        <v>82.41</v>
      </c>
      <c r="E5384" s="29">
        <v>104.04</v>
      </c>
      <c r="F5384" s="29">
        <v>1.3259000000000001</v>
      </c>
      <c r="G5384" s="29">
        <v>9.6120000000000008E-3</v>
      </c>
      <c r="H5384" s="29">
        <v>0.12082</v>
      </c>
      <c r="I5384" s="29"/>
      <c r="J5384" s="29">
        <v>1.9117999999999999</v>
      </c>
      <c r="K5384" s="29">
        <v>3.2066999999999998E-2</v>
      </c>
      <c r="L5384" s="29">
        <v>0.26319999999999999</v>
      </c>
      <c r="M5384" s="29">
        <v>9.9699999999999997E-2</v>
      </c>
      <c r="N5384" s="29">
        <v>1.575E-2</v>
      </c>
      <c r="O5384" s="29">
        <v>1.006</v>
      </c>
      <c r="P5384" s="29">
        <v>1.6852</v>
      </c>
      <c r="Q5384" s="29">
        <v>1.8294999999999999E-2</v>
      </c>
      <c r="R5384" s="29">
        <v>2.2865E-2</v>
      </c>
      <c r="S5384" s="29">
        <v>2.6089000000000001E-2</v>
      </c>
      <c r="T5384" s="29">
        <v>0.81630000000000003</v>
      </c>
      <c r="U5384" s="29">
        <v>0.10873099999999999</v>
      </c>
      <c r="V5384" s="29">
        <v>0.38450000000000001</v>
      </c>
    </row>
    <row r="5385" spans="1:22" ht="14.25" customHeight="1" x14ac:dyDescent="0.3">
      <c r="A5385" s="57">
        <v>38404</v>
      </c>
      <c r="B5385" s="29">
        <v>15793</v>
      </c>
      <c r="C5385" s="29">
        <v>15750</v>
      </c>
      <c r="D5385" s="29">
        <v>83.52</v>
      </c>
      <c r="E5385" s="29">
        <v>105.57</v>
      </c>
      <c r="F5385" s="29">
        <v>1.3069</v>
      </c>
      <c r="G5385" s="29">
        <v>9.4719999999999995E-3</v>
      </c>
      <c r="H5385" s="29">
        <v>0.12082</v>
      </c>
      <c r="I5385" s="29"/>
      <c r="J5385" s="29">
        <v>1.8974</v>
      </c>
      <c r="K5385" s="29">
        <v>3.1857000000000003E-2</v>
      </c>
      <c r="L5385" s="29">
        <v>0.26319999999999999</v>
      </c>
      <c r="M5385" s="29">
        <v>9.7739999999999994E-2</v>
      </c>
      <c r="N5385" s="29">
        <v>1.584E-2</v>
      </c>
      <c r="O5385" s="29">
        <v>1.006</v>
      </c>
      <c r="P5385" s="29">
        <v>1.68492</v>
      </c>
      <c r="Q5385" s="29">
        <v>1.8235000000000001E-2</v>
      </c>
      <c r="R5385" s="29">
        <v>2.2867999999999999E-2</v>
      </c>
      <c r="S5385" s="29">
        <v>2.5919999999999999E-2</v>
      </c>
      <c r="T5385" s="29">
        <v>0.81100000000000005</v>
      </c>
      <c r="U5385" s="29">
        <v>0.107846</v>
      </c>
      <c r="V5385" s="29">
        <v>0.3871</v>
      </c>
    </row>
    <row r="5386" spans="1:22" ht="14.25" customHeight="1" x14ac:dyDescent="0.3">
      <c r="A5386" s="57">
        <v>38401</v>
      </c>
      <c r="B5386" s="29">
        <v>15793</v>
      </c>
      <c r="C5386" s="29">
        <v>15745</v>
      </c>
      <c r="D5386" s="29">
        <v>83.49</v>
      </c>
      <c r="E5386" s="29">
        <v>105.65</v>
      </c>
      <c r="F5386" s="29">
        <v>1.3071999999999999</v>
      </c>
      <c r="G5386" s="29">
        <v>9.4649999999999995E-3</v>
      </c>
      <c r="H5386" s="29">
        <v>0.12082</v>
      </c>
      <c r="I5386" s="29"/>
      <c r="J5386" s="29">
        <v>1.8943000000000001</v>
      </c>
      <c r="K5386" s="29">
        <v>3.1722E-2</v>
      </c>
      <c r="L5386" s="29">
        <v>0.26319999999999999</v>
      </c>
      <c r="M5386" s="29">
        <v>9.7629999999999995E-2</v>
      </c>
      <c r="N5386" s="29">
        <v>1.585E-2</v>
      </c>
      <c r="O5386" s="29">
        <v>1.0069999999999999</v>
      </c>
      <c r="P5386" s="29">
        <v>1.6832199999999999</v>
      </c>
      <c r="Q5386" s="29">
        <v>1.8287999999999999E-2</v>
      </c>
      <c r="R5386" s="29">
        <v>2.2814999999999998E-2</v>
      </c>
      <c r="S5386" s="29">
        <v>2.5933999999999999E-2</v>
      </c>
      <c r="T5386" s="29">
        <v>0.81220000000000003</v>
      </c>
      <c r="U5386" s="29">
        <v>0.10804999999999999</v>
      </c>
      <c r="V5386" s="29">
        <v>0.38819999999999999</v>
      </c>
    </row>
    <row r="5387" spans="1:22" ht="14.25" customHeight="1" x14ac:dyDescent="0.3">
      <c r="A5387" s="57">
        <v>38400</v>
      </c>
      <c r="B5387" s="29">
        <v>15788</v>
      </c>
      <c r="C5387" s="29">
        <v>15749</v>
      </c>
      <c r="D5387" s="29">
        <v>83.48</v>
      </c>
      <c r="E5387" s="29">
        <v>105.55</v>
      </c>
      <c r="F5387" s="29">
        <v>1.3070999999999999</v>
      </c>
      <c r="G5387" s="29">
        <v>9.4750000000000008E-3</v>
      </c>
      <c r="H5387" s="29">
        <v>0.12082</v>
      </c>
      <c r="I5387" s="29"/>
      <c r="J5387" s="29">
        <v>1.8953</v>
      </c>
      <c r="K5387" s="29">
        <v>3.1684999999999998E-2</v>
      </c>
      <c r="L5387" s="29">
        <v>0.26319999999999999</v>
      </c>
      <c r="M5387" s="29">
        <v>9.7500000000000003E-2</v>
      </c>
      <c r="N5387" s="29">
        <v>1.585E-2</v>
      </c>
      <c r="O5387" s="29">
        <v>1.006</v>
      </c>
      <c r="P5387" s="29">
        <v>1.68407</v>
      </c>
      <c r="Q5387" s="29">
        <v>1.8223E-2</v>
      </c>
      <c r="R5387" s="29">
        <v>2.2828000000000001E-2</v>
      </c>
      <c r="S5387" s="29">
        <v>2.5954999999999999E-2</v>
      </c>
      <c r="T5387" s="29">
        <v>0.81310000000000004</v>
      </c>
      <c r="U5387" s="29">
        <v>0.107585</v>
      </c>
      <c r="V5387" s="29">
        <v>0.3896</v>
      </c>
    </row>
    <row r="5388" spans="1:22" ht="14.25" customHeight="1" x14ac:dyDescent="0.3">
      <c r="A5388" s="57">
        <v>38399</v>
      </c>
      <c r="B5388" s="29">
        <v>15800</v>
      </c>
      <c r="C5388" s="29">
        <v>15755</v>
      </c>
      <c r="D5388" s="29">
        <v>83.67</v>
      </c>
      <c r="E5388" s="29">
        <v>105.42</v>
      </c>
      <c r="F5388" s="29">
        <v>1.3028999999999999</v>
      </c>
      <c r="G5388" s="29">
        <v>9.4850000000000004E-3</v>
      </c>
      <c r="H5388" s="29">
        <v>0.12082</v>
      </c>
      <c r="I5388" s="29"/>
      <c r="J5388" s="29">
        <v>1.8854</v>
      </c>
      <c r="K5388" s="29">
        <v>3.1661000000000002E-2</v>
      </c>
      <c r="L5388" s="29">
        <v>0.26319999999999999</v>
      </c>
      <c r="M5388" s="29">
        <v>9.7369999999999998E-2</v>
      </c>
      <c r="N5388" s="29">
        <v>1.583E-2</v>
      </c>
      <c r="O5388" s="29">
        <v>1.006</v>
      </c>
      <c r="P5388" s="29">
        <v>1.68336</v>
      </c>
      <c r="Q5388" s="29">
        <v>1.8165000000000001E-2</v>
      </c>
      <c r="R5388" s="29">
        <v>2.2852000000000001E-2</v>
      </c>
      <c r="S5388" s="29">
        <v>2.5937000000000002E-2</v>
      </c>
      <c r="T5388" s="29">
        <v>0.8085</v>
      </c>
      <c r="U5388" s="29">
        <v>0.107573</v>
      </c>
      <c r="V5388" s="29">
        <v>0.38790000000000002</v>
      </c>
    </row>
    <row r="5389" spans="1:22" ht="14.25" customHeight="1" x14ac:dyDescent="0.3">
      <c r="A5389" s="57">
        <v>38398</v>
      </c>
      <c r="B5389" s="29">
        <v>15788</v>
      </c>
      <c r="C5389" s="29">
        <v>15753</v>
      </c>
      <c r="D5389" s="29">
        <v>83.59</v>
      </c>
      <c r="E5389" s="29">
        <v>104.42</v>
      </c>
      <c r="F5389" s="29">
        <v>1.3027</v>
      </c>
      <c r="G5389" s="29">
        <v>9.5759999999999994E-3</v>
      </c>
      <c r="H5389" s="29">
        <v>0.12082</v>
      </c>
      <c r="I5389" s="29"/>
      <c r="J5389" s="29">
        <v>1.8972</v>
      </c>
      <c r="K5389" s="29">
        <v>3.1705999999999998E-2</v>
      </c>
      <c r="L5389" s="29">
        <v>0.26319999999999999</v>
      </c>
      <c r="M5389" s="29">
        <v>9.7439999999999999E-2</v>
      </c>
      <c r="N5389" s="29">
        <v>1.584E-2</v>
      </c>
      <c r="O5389" s="29">
        <v>1.006</v>
      </c>
      <c r="P5389" s="29">
        <v>1.68421</v>
      </c>
      <c r="Q5389" s="29">
        <v>1.8277000000000002E-2</v>
      </c>
      <c r="R5389" s="29">
        <v>2.2818000000000001E-2</v>
      </c>
      <c r="S5389" s="29">
        <v>2.6058999999999999E-2</v>
      </c>
      <c r="T5389" s="29">
        <v>0.81269999999999998</v>
      </c>
      <c r="U5389" s="29">
        <v>0.107864</v>
      </c>
      <c r="V5389" s="29">
        <v>0.38690000000000002</v>
      </c>
    </row>
    <row r="5390" spans="1:22" ht="14.25" customHeight="1" x14ac:dyDescent="0.3">
      <c r="A5390" s="57">
        <v>38397</v>
      </c>
      <c r="B5390" s="29">
        <v>15803</v>
      </c>
      <c r="C5390" s="29">
        <v>15758</v>
      </c>
      <c r="D5390" s="29">
        <v>83.96</v>
      </c>
      <c r="E5390" s="29">
        <v>105.09</v>
      </c>
      <c r="F5390" s="29">
        <v>1.2976000000000001</v>
      </c>
      <c r="G5390" s="29">
        <v>9.5149999999999992E-3</v>
      </c>
      <c r="H5390" s="29">
        <v>0.12082</v>
      </c>
      <c r="I5390" s="29"/>
      <c r="J5390" s="29">
        <v>1.8867</v>
      </c>
      <c r="K5390" s="29">
        <v>3.1701E-2</v>
      </c>
      <c r="L5390" s="29">
        <v>0.26319999999999999</v>
      </c>
      <c r="M5390" s="29">
        <v>9.7559999999999994E-2</v>
      </c>
      <c r="N5390" s="29">
        <v>1.5859999999999999E-2</v>
      </c>
      <c r="O5390" s="29">
        <v>1.006</v>
      </c>
      <c r="P5390" s="29">
        <v>1.68421</v>
      </c>
      <c r="Q5390" s="29">
        <v>1.8343999999999999E-2</v>
      </c>
      <c r="R5390" s="29">
        <v>2.2862E-2</v>
      </c>
      <c r="S5390" s="29">
        <v>2.6040000000000001E-2</v>
      </c>
      <c r="T5390" s="29">
        <v>0.81120000000000003</v>
      </c>
      <c r="U5390" s="29">
        <v>0.108085</v>
      </c>
      <c r="V5390" s="29">
        <v>0.38790000000000002</v>
      </c>
    </row>
    <row r="5391" spans="1:22" ht="14.25" customHeight="1" x14ac:dyDescent="0.3">
      <c r="A5391" s="57">
        <v>38394</v>
      </c>
      <c r="B5391" s="29">
        <v>15805</v>
      </c>
      <c r="C5391" s="29">
        <v>15760</v>
      </c>
      <c r="D5391" s="29">
        <v>84.57</v>
      </c>
      <c r="E5391" s="29">
        <v>105.72</v>
      </c>
      <c r="F5391" s="29">
        <v>1.2866</v>
      </c>
      <c r="G5391" s="29">
        <v>9.4590000000000004E-3</v>
      </c>
      <c r="H5391" s="29">
        <v>0.12082</v>
      </c>
      <c r="I5391" s="29"/>
      <c r="J5391" s="29">
        <v>1.8686</v>
      </c>
      <c r="K5391" s="29">
        <v>3.1481000000000002E-2</v>
      </c>
      <c r="L5391" s="29">
        <v>0.26319999999999999</v>
      </c>
      <c r="M5391" s="29">
        <v>9.6790000000000001E-2</v>
      </c>
      <c r="N5391" s="29">
        <v>1.6109999999999999E-2</v>
      </c>
      <c r="O5391" s="29">
        <v>1.0049999999999999</v>
      </c>
      <c r="P5391" s="29">
        <v>1.68407</v>
      </c>
      <c r="Q5391" s="29">
        <v>1.8262E-2</v>
      </c>
      <c r="R5391" s="29">
        <v>2.2814999999999998E-2</v>
      </c>
      <c r="S5391" s="29">
        <v>2.5935E-2</v>
      </c>
      <c r="T5391" s="29">
        <v>0.80859999999999999</v>
      </c>
      <c r="U5391" s="29">
        <v>0.107875</v>
      </c>
      <c r="V5391" s="29">
        <v>0.38400000000000001</v>
      </c>
    </row>
    <row r="5392" spans="1:22" ht="14.25" customHeight="1" x14ac:dyDescent="0.3">
      <c r="A5392" s="57">
        <v>38393</v>
      </c>
      <c r="B5392" s="29">
        <v>15805</v>
      </c>
      <c r="C5392" s="29">
        <v>15760</v>
      </c>
      <c r="D5392" s="29">
        <v>84.54</v>
      </c>
      <c r="E5392" s="29">
        <v>105.85</v>
      </c>
      <c r="F5392" s="29">
        <v>1.2874000000000001</v>
      </c>
      <c r="G5392" s="29">
        <v>9.4479999999999998E-3</v>
      </c>
      <c r="H5392" s="29">
        <v>0.12082</v>
      </c>
      <c r="I5392" s="29"/>
      <c r="J5392" s="29">
        <v>1.8687</v>
      </c>
      <c r="K5392" s="29">
        <v>3.1455999999999998E-2</v>
      </c>
      <c r="L5392" s="29">
        <v>0.26319999999999999</v>
      </c>
      <c r="M5392" s="29">
        <v>9.6199999999999994E-2</v>
      </c>
      <c r="N5392" s="29">
        <v>1.601E-2</v>
      </c>
      <c r="O5392" s="29">
        <v>1.0049999999999999</v>
      </c>
      <c r="P5392" s="29">
        <v>1.6847799999999999</v>
      </c>
      <c r="Q5392" s="29">
        <v>1.8232000000000002E-2</v>
      </c>
      <c r="R5392" s="29">
        <v>2.2841E-2</v>
      </c>
      <c r="S5392" s="29">
        <v>2.5961999999999999E-2</v>
      </c>
      <c r="T5392" s="29">
        <v>0.80500000000000005</v>
      </c>
      <c r="U5392" s="29">
        <v>0.107643</v>
      </c>
      <c r="V5392" s="29">
        <v>0.3821</v>
      </c>
    </row>
    <row r="5393" spans="1:22" ht="14.25" customHeight="1" x14ac:dyDescent="0.3">
      <c r="A5393" s="57">
        <v>38392</v>
      </c>
      <c r="B5393" s="29">
        <v>15800</v>
      </c>
      <c r="C5393" s="29">
        <v>15760</v>
      </c>
      <c r="D5393" s="29">
        <v>84.91</v>
      </c>
      <c r="E5393" s="29">
        <v>105.63</v>
      </c>
      <c r="F5393" s="29">
        <v>1.2805</v>
      </c>
      <c r="G5393" s="29">
        <v>9.4660000000000005E-3</v>
      </c>
      <c r="H5393" s="29">
        <v>0.12082</v>
      </c>
      <c r="I5393" s="29"/>
      <c r="J5393" s="29">
        <v>1.8583000000000001</v>
      </c>
      <c r="K5393" s="29">
        <v>3.1536000000000002E-2</v>
      </c>
      <c r="L5393" s="29">
        <v>0.26319999999999999</v>
      </c>
      <c r="M5393" s="29">
        <v>9.6250000000000002E-2</v>
      </c>
      <c r="N5393" s="29">
        <v>1.5820000000000001E-2</v>
      </c>
      <c r="O5393" s="29">
        <v>1.0049999999999999</v>
      </c>
      <c r="P5393" s="29">
        <v>1.6846399999999999</v>
      </c>
      <c r="Q5393" s="29">
        <v>1.8221999999999999E-2</v>
      </c>
      <c r="R5393" s="29">
        <v>2.2883000000000001E-2</v>
      </c>
      <c r="S5393" s="29">
        <v>2.5922000000000001E-2</v>
      </c>
      <c r="T5393" s="29">
        <v>0.80149999999999999</v>
      </c>
      <c r="U5393" s="29">
        <v>0.107643</v>
      </c>
      <c r="V5393" s="29">
        <v>0.38419999999999999</v>
      </c>
    </row>
    <row r="5394" spans="1:22" ht="14.25" customHeight="1" x14ac:dyDescent="0.3">
      <c r="A5394" s="57">
        <v>38391</v>
      </c>
      <c r="B5394" s="29">
        <v>15795</v>
      </c>
      <c r="C5394" s="29">
        <v>15760</v>
      </c>
      <c r="D5394" s="29">
        <v>85.1</v>
      </c>
      <c r="E5394" s="29">
        <v>105.85</v>
      </c>
      <c r="F5394" s="29">
        <v>1.2762</v>
      </c>
      <c r="G5394" s="29">
        <v>9.4479999999999998E-3</v>
      </c>
      <c r="H5394" s="29">
        <v>0.12082</v>
      </c>
      <c r="I5394" s="29"/>
      <c r="J5394" s="29">
        <v>1.8548</v>
      </c>
      <c r="K5394" s="29">
        <v>3.1536000000000002E-2</v>
      </c>
      <c r="L5394" s="29">
        <v>0.26319999999999999</v>
      </c>
      <c r="M5394" s="29">
        <v>9.6479999999999996E-2</v>
      </c>
      <c r="N5394" s="29">
        <v>1.5879999999999998E-2</v>
      </c>
      <c r="O5394" s="29">
        <v>1.006</v>
      </c>
      <c r="P5394" s="29">
        <v>1.68492</v>
      </c>
      <c r="Q5394" s="29">
        <v>1.8182E-2</v>
      </c>
      <c r="R5394" s="29">
        <v>2.2873000000000001E-2</v>
      </c>
      <c r="S5394" s="29">
        <v>2.5951999999999999E-2</v>
      </c>
      <c r="T5394" s="29">
        <v>0.80220000000000002</v>
      </c>
      <c r="U5394" s="29">
        <v>0.107776</v>
      </c>
      <c r="V5394" s="29">
        <v>0.38</v>
      </c>
    </row>
    <row r="5395" spans="1:22" ht="14.25" customHeight="1" x14ac:dyDescent="0.3">
      <c r="A5395" s="57">
        <v>38390</v>
      </c>
      <c r="B5395" s="29">
        <v>15791</v>
      </c>
      <c r="C5395" s="29">
        <v>15760</v>
      </c>
      <c r="D5395" s="29">
        <v>85.12</v>
      </c>
      <c r="E5395" s="29">
        <v>104.84</v>
      </c>
      <c r="F5395" s="29">
        <v>1.2757000000000001</v>
      </c>
      <c r="G5395" s="29">
        <v>9.5379999999999996E-3</v>
      </c>
      <c r="H5395" s="29">
        <v>0.12082</v>
      </c>
      <c r="I5395" s="29"/>
      <c r="J5395" s="29">
        <v>1.8574999999999999</v>
      </c>
      <c r="K5395" s="29">
        <v>3.1615999999999998E-2</v>
      </c>
      <c r="L5395" s="29">
        <v>0.26319999999999999</v>
      </c>
      <c r="M5395" s="29">
        <v>9.7180000000000002E-2</v>
      </c>
      <c r="N5395" s="29">
        <v>1.593E-2</v>
      </c>
      <c r="O5395" s="29">
        <v>1.0049999999999999</v>
      </c>
      <c r="P5395" s="29">
        <v>1.68506</v>
      </c>
      <c r="Q5395" s="29">
        <v>1.8311999999999998E-2</v>
      </c>
      <c r="R5395" s="29">
        <v>2.2985999999999999E-2</v>
      </c>
      <c r="S5395" s="29">
        <v>2.6110000000000001E-2</v>
      </c>
      <c r="T5395" s="29">
        <v>0.79659999999999997</v>
      </c>
      <c r="U5395" s="29">
        <v>0.108519</v>
      </c>
      <c r="V5395" s="29">
        <v>0.38279999999999997</v>
      </c>
    </row>
    <row r="5396" spans="1:22" ht="14.25" customHeight="1" x14ac:dyDescent="0.3">
      <c r="A5396" s="57">
        <v>38387</v>
      </c>
      <c r="B5396" s="29">
        <v>15800</v>
      </c>
      <c r="C5396" s="29">
        <v>15760</v>
      </c>
      <c r="D5396" s="29">
        <v>84.39</v>
      </c>
      <c r="E5396" s="29">
        <v>104.09</v>
      </c>
      <c r="F5396" s="29">
        <v>1.2868999999999999</v>
      </c>
      <c r="G5396" s="29">
        <v>9.6069999999999992E-3</v>
      </c>
      <c r="H5396" s="29">
        <v>0.12082</v>
      </c>
      <c r="I5396" s="29"/>
      <c r="J5396" s="29">
        <v>1.8757999999999999</v>
      </c>
      <c r="K5396" s="29">
        <v>3.1666E-2</v>
      </c>
      <c r="L5396" s="29">
        <v>0.26319999999999999</v>
      </c>
      <c r="M5396" s="29">
        <v>9.7420000000000007E-2</v>
      </c>
      <c r="N5396" s="29">
        <v>1.5720000000000001E-2</v>
      </c>
      <c r="O5396" s="29">
        <v>1.0069999999999999</v>
      </c>
      <c r="P5396" s="29">
        <v>1.68421</v>
      </c>
      <c r="Q5396" s="29">
        <v>1.8284999999999999E-2</v>
      </c>
      <c r="R5396" s="29">
        <v>2.2984999999999998E-2</v>
      </c>
      <c r="S5396" s="29">
        <v>2.6100999999999999E-2</v>
      </c>
      <c r="T5396" s="29">
        <v>0.8004</v>
      </c>
      <c r="U5396" s="29">
        <v>0.108755</v>
      </c>
      <c r="V5396" s="29">
        <v>0.38279999999999997</v>
      </c>
    </row>
    <row r="5397" spans="1:22" ht="14.25" customHeight="1" x14ac:dyDescent="0.3">
      <c r="A5397" s="57">
        <v>38386</v>
      </c>
      <c r="B5397" s="29">
        <v>15791</v>
      </c>
      <c r="C5397" s="29">
        <v>15756</v>
      </c>
      <c r="D5397" s="29">
        <v>83.93</v>
      </c>
      <c r="E5397" s="29">
        <v>104.47</v>
      </c>
      <c r="F5397" s="29">
        <v>1.2975000000000001</v>
      </c>
      <c r="G5397" s="29">
        <v>9.5700000000000004E-3</v>
      </c>
      <c r="H5397" s="29">
        <v>0.12082</v>
      </c>
      <c r="I5397" s="29"/>
      <c r="J5397" s="29">
        <v>1.8822000000000001</v>
      </c>
      <c r="K5397" s="29">
        <v>3.1611E-2</v>
      </c>
      <c r="L5397" s="29">
        <v>0.26319999999999999</v>
      </c>
      <c r="M5397" s="29">
        <v>9.7559999999999994E-2</v>
      </c>
      <c r="N5397" s="29">
        <v>1.5720000000000001E-2</v>
      </c>
      <c r="O5397" s="29">
        <v>1.0069999999999999</v>
      </c>
      <c r="P5397" s="29">
        <v>1.6869099999999999</v>
      </c>
      <c r="Q5397" s="29">
        <v>1.821E-2</v>
      </c>
      <c r="R5397" s="29">
        <v>2.3036000000000001E-2</v>
      </c>
      <c r="S5397" s="29">
        <v>2.5981000000000001E-2</v>
      </c>
      <c r="T5397" s="29">
        <v>0.80589999999999995</v>
      </c>
      <c r="U5397" s="29">
        <v>0.108519</v>
      </c>
      <c r="V5397" s="29">
        <v>0.38350000000000001</v>
      </c>
    </row>
    <row r="5398" spans="1:22" ht="14.25" customHeight="1" x14ac:dyDescent="0.3">
      <c r="A5398" s="57">
        <v>38385</v>
      </c>
      <c r="B5398" s="29">
        <v>15798</v>
      </c>
      <c r="C5398" s="29">
        <v>15762</v>
      </c>
      <c r="D5398" s="29">
        <v>83.54</v>
      </c>
      <c r="E5398" s="29">
        <v>103.59</v>
      </c>
      <c r="F5398" s="29">
        <v>1.3027</v>
      </c>
      <c r="G5398" s="29">
        <v>9.6539999999999994E-3</v>
      </c>
      <c r="H5398" s="29">
        <v>0.12082</v>
      </c>
      <c r="I5398" s="29"/>
      <c r="J5398" s="29">
        <v>1.8858999999999999</v>
      </c>
      <c r="K5398" s="29">
        <v>3.1591000000000001E-2</v>
      </c>
      <c r="L5398" s="29">
        <v>0.26319999999999999</v>
      </c>
      <c r="M5398" s="29">
        <v>9.7299999999999998E-2</v>
      </c>
      <c r="N5398" s="29">
        <v>1.575E-2</v>
      </c>
      <c r="O5398" s="29">
        <v>1.006</v>
      </c>
      <c r="P5398" s="29">
        <v>1.6847799999999999</v>
      </c>
      <c r="Q5398" s="29">
        <v>1.8189E-2</v>
      </c>
      <c r="R5398" s="29">
        <v>2.3028E-2</v>
      </c>
      <c r="S5398" s="29">
        <v>2.5991E-2</v>
      </c>
      <c r="T5398" s="29">
        <v>0.8075</v>
      </c>
      <c r="U5398" s="29">
        <v>0.108862</v>
      </c>
      <c r="V5398" s="29">
        <v>0.38419999999999999</v>
      </c>
    </row>
    <row r="5399" spans="1:22" ht="14.25" customHeight="1" x14ac:dyDescent="0.3">
      <c r="A5399" s="57">
        <v>38384</v>
      </c>
      <c r="B5399" s="29">
        <v>15803</v>
      </c>
      <c r="C5399" s="29">
        <v>15758</v>
      </c>
      <c r="D5399" s="29">
        <v>83.45</v>
      </c>
      <c r="E5399" s="29">
        <v>103.68</v>
      </c>
      <c r="F5399" s="29">
        <v>1.3047</v>
      </c>
      <c r="G5399" s="29">
        <v>9.6460000000000001E-3</v>
      </c>
      <c r="H5399" s="29">
        <v>0.12082</v>
      </c>
      <c r="I5399" s="29"/>
      <c r="J5399" s="29">
        <v>1.8839999999999999</v>
      </c>
      <c r="K5399" s="29">
        <v>3.1421999999999999E-2</v>
      </c>
      <c r="L5399" s="29">
        <v>0.26319999999999999</v>
      </c>
      <c r="M5399" s="29">
        <v>9.7280000000000005E-2</v>
      </c>
      <c r="N5399" s="29">
        <v>1.6219999999999998E-2</v>
      </c>
      <c r="O5399" s="29">
        <v>1.0069999999999999</v>
      </c>
      <c r="P5399" s="29">
        <v>1.68493</v>
      </c>
      <c r="Q5399" s="29">
        <v>1.8192E-2</v>
      </c>
      <c r="R5399" s="29">
        <v>2.2875E-2</v>
      </c>
      <c r="S5399" s="29">
        <v>2.5897E-2</v>
      </c>
      <c r="T5399" s="29">
        <v>0.80889999999999995</v>
      </c>
      <c r="U5399" s="29">
        <v>0.10828400000000001</v>
      </c>
      <c r="V5399" s="29">
        <v>0.38319999999999999</v>
      </c>
    </row>
    <row r="5400" spans="1:22" ht="14.25" customHeight="1" x14ac:dyDescent="0.3">
      <c r="A5400" s="57">
        <v>38383</v>
      </c>
      <c r="B5400" s="29">
        <v>15785</v>
      </c>
      <c r="C5400" s="29">
        <v>15751</v>
      </c>
      <c r="D5400" s="29">
        <v>83.57</v>
      </c>
      <c r="E5400" s="29">
        <v>103.7</v>
      </c>
      <c r="F5400" s="29">
        <v>1.3039000000000001</v>
      </c>
      <c r="G5400" s="29">
        <v>9.6439999999999998E-3</v>
      </c>
      <c r="H5400" s="29">
        <v>0.12082</v>
      </c>
      <c r="I5400" s="29"/>
      <c r="J5400" s="29">
        <v>1.8829</v>
      </c>
      <c r="K5400" s="29">
        <v>3.1486E-2</v>
      </c>
      <c r="L5400" s="29">
        <v>0.26319999999999999</v>
      </c>
      <c r="M5400" s="29">
        <v>9.7449999999999995E-2</v>
      </c>
      <c r="N5400" s="29">
        <v>1.5890000000000001E-2</v>
      </c>
      <c r="O5400" s="29">
        <v>1.0089999999999999</v>
      </c>
      <c r="P5400" s="29">
        <v>1.6854899999999999</v>
      </c>
      <c r="Q5400" s="29">
        <v>1.8165000000000001E-2</v>
      </c>
      <c r="R5400" s="29">
        <v>2.2862E-2</v>
      </c>
      <c r="S5400" s="29">
        <v>2.5943999999999998E-2</v>
      </c>
      <c r="T5400" s="29">
        <v>0.80659999999999998</v>
      </c>
      <c r="U5400" s="29">
        <v>0.109087</v>
      </c>
      <c r="V5400" s="29">
        <v>0.38329999999999997</v>
      </c>
    </row>
    <row r="5401" spans="1:22" ht="14.25" customHeight="1" x14ac:dyDescent="0.3">
      <c r="A5401" s="57">
        <v>38380</v>
      </c>
      <c r="B5401" s="29">
        <v>15790</v>
      </c>
      <c r="C5401" s="29">
        <v>15746</v>
      </c>
      <c r="D5401" s="29">
        <v>83.48</v>
      </c>
      <c r="E5401" s="29">
        <v>103.28</v>
      </c>
      <c r="F5401" s="29">
        <v>1.3038000000000001</v>
      </c>
      <c r="G5401" s="29">
        <v>9.6810000000000004E-3</v>
      </c>
      <c r="H5401" s="29">
        <v>0.12082</v>
      </c>
      <c r="I5401" s="29"/>
      <c r="J5401" s="29">
        <v>1.8880999999999999</v>
      </c>
      <c r="K5401" s="29">
        <v>3.1452000000000001E-2</v>
      </c>
      <c r="L5401" s="29">
        <v>0.26319999999999999</v>
      </c>
      <c r="M5401" s="29">
        <v>9.7659999999999997E-2</v>
      </c>
      <c r="N5401" s="29">
        <v>1.6330000000000001E-2</v>
      </c>
      <c r="O5401" s="29">
        <v>1.0049999999999999</v>
      </c>
      <c r="P5401" s="29">
        <v>1.6869099999999999</v>
      </c>
      <c r="Q5401" s="29">
        <v>1.8152000000000001E-2</v>
      </c>
      <c r="R5401" s="29">
        <v>2.2870000000000001E-2</v>
      </c>
      <c r="S5401" s="29">
        <v>2.6010999999999999E-2</v>
      </c>
      <c r="T5401" s="29">
        <v>0.80720000000000003</v>
      </c>
      <c r="U5401" s="29">
        <v>0.10935</v>
      </c>
      <c r="V5401" s="29">
        <v>0.37809999999999999</v>
      </c>
    </row>
    <row r="5402" spans="1:22" ht="14.25" customHeight="1" x14ac:dyDescent="0.3">
      <c r="A5402" s="57">
        <v>38379</v>
      </c>
      <c r="B5402" s="29">
        <v>15793</v>
      </c>
      <c r="C5402" s="29">
        <v>15752</v>
      </c>
      <c r="D5402" s="29">
        <v>83.43</v>
      </c>
      <c r="E5402" s="29">
        <v>102.71</v>
      </c>
      <c r="F5402" s="29">
        <v>1.3046</v>
      </c>
      <c r="G5402" s="29">
        <v>9.7300000000000008E-3</v>
      </c>
      <c r="H5402" s="29">
        <v>0.12082</v>
      </c>
      <c r="I5402" s="29"/>
      <c r="J5402" s="29">
        <v>1.8895999999999999</v>
      </c>
      <c r="K5402" s="29">
        <v>3.1401999999999999E-2</v>
      </c>
      <c r="L5402" s="29">
        <v>0.26319999999999999</v>
      </c>
      <c r="M5402" s="29">
        <v>9.7220000000000001E-2</v>
      </c>
      <c r="N5402" s="29">
        <v>1.6330000000000001E-2</v>
      </c>
      <c r="O5402" s="29">
        <v>1.01</v>
      </c>
      <c r="P5402" s="29">
        <v>1.68862</v>
      </c>
      <c r="Q5402" s="29">
        <v>1.8127000000000001E-2</v>
      </c>
      <c r="R5402" s="29">
        <v>2.2835999999999999E-2</v>
      </c>
      <c r="S5402" s="29">
        <v>2.5994E-2</v>
      </c>
      <c r="T5402" s="29">
        <v>0.80820000000000003</v>
      </c>
      <c r="U5402" s="29">
        <v>0.10932</v>
      </c>
      <c r="V5402" s="29">
        <v>0.3745</v>
      </c>
    </row>
    <row r="5403" spans="1:22" ht="14.25" customHeight="1" x14ac:dyDescent="0.3">
      <c r="A5403" s="57">
        <v>38378</v>
      </c>
      <c r="B5403" s="29">
        <v>15785</v>
      </c>
      <c r="C5403" s="29">
        <v>15478</v>
      </c>
      <c r="D5403" s="29">
        <v>83.3</v>
      </c>
      <c r="E5403" s="29">
        <v>103.07</v>
      </c>
      <c r="F5403" s="29">
        <v>1.3072999999999999</v>
      </c>
      <c r="G5403" s="29">
        <v>9.7020000000000006E-3</v>
      </c>
      <c r="H5403" s="29">
        <v>0.12082</v>
      </c>
      <c r="I5403" s="29"/>
      <c r="J5403" s="29">
        <v>1.8822000000000001</v>
      </c>
      <c r="K5403" s="29">
        <v>3.1357999999999997E-2</v>
      </c>
      <c r="L5403" s="29">
        <v>0.26319999999999999</v>
      </c>
      <c r="M5403" s="29">
        <v>9.6939999999999998E-2</v>
      </c>
      <c r="N5403" s="29">
        <v>1.6639999999999999E-2</v>
      </c>
      <c r="O5403" s="29">
        <v>1.0129999999999999</v>
      </c>
      <c r="P5403" s="29">
        <v>1.6874800000000001</v>
      </c>
      <c r="Q5403" s="29">
        <v>1.8079999999999999E-2</v>
      </c>
      <c r="R5403" s="29">
        <v>2.2839000000000002E-2</v>
      </c>
      <c r="S5403" s="29">
        <v>2.5989000000000002E-2</v>
      </c>
      <c r="T5403" s="29">
        <v>0.8115</v>
      </c>
      <c r="U5403" s="29">
        <v>0.109206</v>
      </c>
      <c r="V5403" s="29">
        <v>0.37530000000000002</v>
      </c>
    </row>
    <row r="5404" spans="1:22" ht="14.25" customHeight="1" x14ac:dyDescent="0.3">
      <c r="A5404" s="57">
        <v>38377</v>
      </c>
      <c r="B5404" s="29">
        <v>15785</v>
      </c>
      <c r="C5404" s="29">
        <v>15740</v>
      </c>
      <c r="D5404" s="29">
        <v>83.99</v>
      </c>
      <c r="E5404" s="29">
        <v>104.07</v>
      </c>
      <c r="F5404" s="29">
        <v>1.2972999999999999</v>
      </c>
      <c r="G5404" s="29">
        <v>9.6080000000000002E-3</v>
      </c>
      <c r="H5404" s="29">
        <v>0.12082</v>
      </c>
      <c r="I5404" s="29"/>
      <c r="J5404" s="29">
        <v>1.8642000000000001</v>
      </c>
      <c r="K5404" s="29">
        <v>3.1386999999999998E-2</v>
      </c>
      <c r="L5404" s="29">
        <v>0.26319999999999999</v>
      </c>
      <c r="M5404" s="29">
        <v>9.6990000000000007E-2</v>
      </c>
      <c r="N5404" s="29">
        <v>1.66E-2</v>
      </c>
      <c r="O5404" s="29">
        <v>1.0129999999999999</v>
      </c>
      <c r="P5404" s="29">
        <v>1.6820900000000001</v>
      </c>
      <c r="Q5404" s="29">
        <v>1.8067E-2</v>
      </c>
      <c r="R5404" s="29">
        <v>2.2839000000000002E-2</v>
      </c>
      <c r="S5404" s="29">
        <v>2.5908E-2</v>
      </c>
      <c r="T5404" s="29">
        <v>0.80930000000000002</v>
      </c>
      <c r="U5404" s="29">
        <v>0.109302</v>
      </c>
      <c r="V5404" s="29">
        <v>0.37290000000000001</v>
      </c>
    </row>
    <row r="5405" spans="1:22" ht="14.25" customHeight="1" x14ac:dyDescent="0.3">
      <c r="A5405" s="57">
        <v>38376</v>
      </c>
      <c r="B5405" s="29">
        <v>15790</v>
      </c>
      <c r="C5405" s="29">
        <v>15747</v>
      </c>
      <c r="D5405" s="29">
        <v>83.24</v>
      </c>
      <c r="E5405" s="29">
        <v>102.62</v>
      </c>
      <c r="F5405" s="29">
        <v>1.306</v>
      </c>
      <c r="G5405" s="29">
        <v>9.7439999999999992E-3</v>
      </c>
      <c r="H5405" s="29">
        <v>0.12082</v>
      </c>
      <c r="I5405" s="29"/>
      <c r="J5405" s="29">
        <v>1.8808</v>
      </c>
      <c r="K5405" s="29">
        <v>3.1441999999999998E-2</v>
      </c>
      <c r="L5405" s="29">
        <v>0.26319999999999999</v>
      </c>
      <c r="M5405" s="29">
        <v>9.69E-2</v>
      </c>
      <c r="N5405" s="29">
        <v>1.6449999999999999E-2</v>
      </c>
      <c r="O5405" s="29">
        <v>1.016</v>
      </c>
      <c r="P5405" s="29">
        <v>1.6820900000000001</v>
      </c>
      <c r="Q5405" s="29">
        <v>1.8034000000000001E-2</v>
      </c>
      <c r="R5405" s="29">
        <v>2.2855E-2</v>
      </c>
      <c r="S5405" s="29">
        <v>2.6037000000000001E-2</v>
      </c>
      <c r="T5405" s="29">
        <v>0.81620000000000004</v>
      </c>
      <c r="U5405" s="29">
        <v>0.1095</v>
      </c>
      <c r="V5405" s="29">
        <v>0.37309999999999999</v>
      </c>
    </row>
    <row r="5406" spans="1:22" ht="14.25" customHeight="1" x14ac:dyDescent="0.3">
      <c r="A5406" s="57">
        <v>38373</v>
      </c>
      <c r="B5406" s="29">
        <v>15790</v>
      </c>
      <c r="C5406" s="29">
        <v>15753</v>
      </c>
      <c r="D5406" s="29">
        <v>83.26</v>
      </c>
      <c r="E5406" s="29">
        <v>102.7</v>
      </c>
      <c r="F5406" s="29">
        <v>1.3039000000000001</v>
      </c>
      <c r="G5406" s="29">
        <v>9.7389999999999994E-3</v>
      </c>
      <c r="H5406" s="29">
        <v>0.12082</v>
      </c>
      <c r="I5406" s="29"/>
      <c r="J5406" s="29">
        <v>1.8771</v>
      </c>
      <c r="K5406" s="29">
        <v>3.1384000000000002E-2</v>
      </c>
      <c r="L5406" s="29">
        <v>0.26319999999999999</v>
      </c>
      <c r="M5406" s="29">
        <v>9.6339999999999995E-2</v>
      </c>
      <c r="N5406" s="29">
        <v>1.6449999999999999E-2</v>
      </c>
      <c r="O5406" s="29">
        <v>1.016</v>
      </c>
      <c r="P5406" s="29">
        <v>1.6835100000000001</v>
      </c>
      <c r="Q5406" s="29">
        <v>1.8005E-2</v>
      </c>
      <c r="R5406" s="29">
        <v>2.2818999999999999E-2</v>
      </c>
      <c r="S5406" s="29">
        <v>2.5930000000000002E-2</v>
      </c>
      <c r="T5406" s="29">
        <v>0.81820000000000004</v>
      </c>
      <c r="U5406" s="29">
        <v>0.109254</v>
      </c>
      <c r="V5406" s="29">
        <v>0.37219999999999998</v>
      </c>
    </row>
    <row r="5407" spans="1:22" ht="14.25" customHeight="1" x14ac:dyDescent="0.3">
      <c r="A5407" s="57">
        <v>38372</v>
      </c>
      <c r="B5407" s="29">
        <v>15786</v>
      </c>
      <c r="C5407" s="29">
        <v>15749</v>
      </c>
      <c r="D5407" s="29">
        <v>83.84</v>
      </c>
      <c r="E5407" s="29">
        <v>103.43</v>
      </c>
      <c r="F5407" s="29">
        <v>1.2963</v>
      </c>
      <c r="G5407" s="29">
        <v>9.6690000000000005E-3</v>
      </c>
      <c r="H5407" s="29">
        <v>0.12082</v>
      </c>
      <c r="I5407" s="29"/>
      <c r="J5407" s="29">
        <v>1.8720000000000001</v>
      </c>
      <c r="K5407" s="29">
        <v>3.1421999999999999E-2</v>
      </c>
      <c r="L5407" s="29">
        <v>0.26319999999999999</v>
      </c>
      <c r="M5407" s="29">
        <v>9.6890000000000004E-2</v>
      </c>
      <c r="N5407" s="29">
        <v>1.6449999999999999E-2</v>
      </c>
      <c r="O5407" s="29">
        <v>1.016</v>
      </c>
      <c r="P5407" s="29">
        <v>2.01816</v>
      </c>
      <c r="Q5407" s="29">
        <v>1.8030000000000001E-2</v>
      </c>
      <c r="R5407" s="29">
        <v>2.2818999999999999E-2</v>
      </c>
      <c r="S5407" s="29">
        <v>2.5899999999999999E-2</v>
      </c>
      <c r="T5407" s="29">
        <v>0.81020000000000003</v>
      </c>
      <c r="U5407" s="29">
        <v>0.10928400000000001</v>
      </c>
      <c r="V5407" s="29">
        <v>0.3679</v>
      </c>
    </row>
    <row r="5408" spans="1:22" ht="14.25" customHeight="1" x14ac:dyDescent="0.3">
      <c r="A5408" s="57">
        <v>38371</v>
      </c>
      <c r="B5408" s="29">
        <v>15788</v>
      </c>
      <c r="C5408" s="29">
        <v>15742</v>
      </c>
      <c r="D5408" s="29">
        <v>83.6</v>
      </c>
      <c r="E5408" s="29">
        <v>102.77</v>
      </c>
      <c r="F5408" s="29">
        <v>1.3009999999999999</v>
      </c>
      <c r="G5408" s="29">
        <v>9.7300000000000008E-3</v>
      </c>
      <c r="H5408" s="29">
        <v>0.12082</v>
      </c>
      <c r="I5408" s="29"/>
      <c r="J5408" s="29">
        <v>1.8711</v>
      </c>
      <c r="K5408" s="29">
        <v>3.1490999999999998E-2</v>
      </c>
      <c r="L5408" s="29">
        <v>0.26319999999999999</v>
      </c>
      <c r="M5408" s="29">
        <v>9.6990000000000007E-2</v>
      </c>
      <c r="N5408" s="29">
        <v>1.6449999999999999E-2</v>
      </c>
      <c r="O5408" s="29">
        <v>1.0149999999999999</v>
      </c>
      <c r="P5408" s="29">
        <v>1.68492</v>
      </c>
      <c r="Q5408" s="29">
        <v>1.8015E-2</v>
      </c>
      <c r="R5408" s="29">
        <v>2.2875E-2</v>
      </c>
      <c r="S5408" s="29">
        <v>2.5991E-2</v>
      </c>
      <c r="T5408" s="29">
        <v>0.81459999999999999</v>
      </c>
      <c r="U5408" s="29">
        <v>0.109099</v>
      </c>
      <c r="V5408" s="29">
        <v>0.36899999999999999</v>
      </c>
    </row>
    <row r="5409" spans="1:22" ht="14.25" customHeight="1" x14ac:dyDescent="0.3">
      <c r="A5409" s="57">
        <v>38370</v>
      </c>
      <c r="B5409" s="29">
        <v>15785</v>
      </c>
      <c r="C5409" s="29">
        <v>15476</v>
      </c>
      <c r="D5409" s="29">
        <v>83.36</v>
      </c>
      <c r="E5409" s="29">
        <v>102.27</v>
      </c>
      <c r="F5409" s="29">
        <v>1.302</v>
      </c>
      <c r="G5409" s="29">
        <v>9.7780000000000002E-3</v>
      </c>
      <c r="H5409" s="29">
        <v>0.12082</v>
      </c>
      <c r="I5409" s="29"/>
      <c r="J5409" s="29">
        <v>1.8665</v>
      </c>
      <c r="K5409" s="29">
        <v>3.1357999999999997E-2</v>
      </c>
      <c r="L5409" s="29">
        <v>0.26319999999999999</v>
      </c>
      <c r="M5409" s="29">
        <v>9.6540000000000001E-2</v>
      </c>
      <c r="N5409" s="29">
        <v>1.644E-2</v>
      </c>
      <c r="O5409" s="29">
        <v>1.0149999999999999</v>
      </c>
      <c r="P5409" s="29">
        <v>1.68279</v>
      </c>
      <c r="Q5409" s="29">
        <v>1.7968000000000001E-2</v>
      </c>
      <c r="R5409" s="29">
        <v>2.2870000000000001E-2</v>
      </c>
      <c r="S5409" s="29">
        <v>2.6020999999999999E-2</v>
      </c>
      <c r="T5409" s="29">
        <v>0.81799999999999995</v>
      </c>
      <c r="U5409" s="29">
        <v>0.10922999999999999</v>
      </c>
      <c r="V5409" s="29">
        <v>0.3679</v>
      </c>
    </row>
    <row r="5410" spans="1:22" ht="14.25" customHeight="1" x14ac:dyDescent="0.3">
      <c r="A5410" s="57">
        <v>38369</v>
      </c>
      <c r="B5410" s="29">
        <v>15783</v>
      </c>
      <c r="C5410" s="29">
        <v>15741</v>
      </c>
      <c r="D5410" s="29">
        <v>83.24</v>
      </c>
      <c r="E5410" s="29">
        <v>102.13</v>
      </c>
      <c r="F5410" s="29">
        <v>1.3067</v>
      </c>
      <c r="G5410" s="29">
        <v>9.7920000000000004E-3</v>
      </c>
      <c r="H5410" s="29">
        <v>0.12082</v>
      </c>
      <c r="I5410" s="29"/>
      <c r="J5410" s="29">
        <v>1.8595999999999999</v>
      </c>
      <c r="K5410" s="29">
        <v>3.1447000000000003E-2</v>
      </c>
      <c r="L5410" s="29">
        <v>0.26319999999999999</v>
      </c>
      <c r="M5410" s="29">
        <v>9.6530000000000005E-2</v>
      </c>
      <c r="N5410" s="29">
        <v>1.6650000000000002E-2</v>
      </c>
      <c r="O5410" s="29">
        <v>1.016</v>
      </c>
      <c r="P5410" s="29">
        <v>1.6820900000000001</v>
      </c>
      <c r="Q5410" s="29">
        <v>1.8012E-2</v>
      </c>
      <c r="R5410" s="29">
        <v>2.2904000000000001E-2</v>
      </c>
      <c r="S5410" s="29">
        <v>2.5988000000000001E-2</v>
      </c>
      <c r="T5410" s="29">
        <v>0.82130000000000003</v>
      </c>
      <c r="U5410" s="29">
        <v>0.10949299999999999</v>
      </c>
      <c r="V5410" s="29">
        <v>0.37040000000000001</v>
      </c>
    </row>
    <row r="5411" spans="1:22" ht="14.25" customHeight="1" x14ac:dyDescent="0.3">
      <c r="A5411" s="57">
        <v>38366</v>
      </c>
      <c r="B5411" s="29">
        <v>15773</v>
      </c>
      <c r="C5411" s="29">
        <v>15734</v>
      </c>
      <c r="D5411" s="29">
        <v>82.97</v>
      </c>
      <c r="E5411" s="29">
        <v>102.05</v>
      </c>
      <c r="F5411" s="29">
        <v>1.3111999999999999</v>
      </c>
      <c r="G5411" s="29">
        <v>9.7979999999999994E-3</v>
      </c>
      <c r="H5411" s="29">
        <v>0.12082</v>
      </c>
      <c r="I5411" s="29"/>
      <c r="J5411" s="29">
        <v>1.8705000000000001</v>
      </c>
      <c r="K5411" s="29">
        <v>3.1333E-2</v>
      </c>
      <c r="L5411" s="29">
        <v>0.26319999999999999</v>
      </c>
      <c r="M5411" s="29">
        <v>9.5890000000000003E-2</v>
      </c>
      <c r="N5411" s="29">
        <v>1.6650000000000002E-2</v>
      </c>
      <c r="O5411" s="29">
        <v>1.016</v>
      </c>
      <c r="P5411" s="29">
        <v>1.67842</v>
      </c>
      <c r="Q5411" s="29">
        <v>1.7965999999999999E-2</v>
      </c>
      <c r="R5411" s="29">
        <v>2.2856999999999999E-2</v>
      </c>
      <c r="S5411" s="29">
        <v>2.5846000000000001E-2</v>
      </c>
      <c r="T5411" s="29">
        <v>0.82130000000000003</v>
      </c>
      <c r="U5411" s="29">
        <v>0.10929</v>
      </c>
      <c r="V5411" s="29">
        <v>0.37019999999999997</v>
      </c>
    </row>
    <row r="5412" spans="1:22" ht="14.25" customHeight="1" x14ac:dyDescent="0.3">
      <c r="A5412" s="57">
        <v>38365</v>
      </c>
      <c r="B5412" s="29">
        <v>15773</v>
      </c>
      <c r="C5412" s="29">
        <v>15739</v>
      </c>
      <c r="D5412" s="29">
        <v>82.51</v>
      </c>
      <c r="E5412" s="29">
        <v>102.38</v>
      </c>
      <c r="F5412" s="29">
        <v>1.3224</v>
      </c>
      <c r="G5412" s="29">
        <v>9.7660000000000004E-3</v>
      </c>
      <c r="H5412" s="29">
        <v>0.12082</v>
      </c>
      <c r="I5412" s="29"/>
      <c r="J5412" s="29">
        <v>1.8825000000000001</v>
      </c>
      <c r="K5412" s="29">
        <v>3.1486E-2</v>
      </c>
      <c r="L5412" s="29">
        <v>0.26319999999999999</v>
      </c>
      <c r="M5412" s="29">
        <v>9.6460000000000004E-2</v>
      </c>
      <c r="N5412" s="29">
        <v>1.6650000000000002E-2</v>
      </c>
      <c r="O5412" s="29">
        <v>1.016</v>
      </c>
      <c r="P5412" s="29">
        <v>1.6815199999999999</v>
      </c>
      <c r="Q5412" s="29">
        <v>1.7968000000000001E-2</v>
      </c>
      <c r="R5412" s="29">
        <v>2.2873000000000001E-2</v>
      </c>
      <c r="S5412" s="29">
        <v>2.5846000000000001E-2</v>
      </c>
      <c r="T5412" s="29">
        <v>0.83169999999999999</v>
      </c>
      <c r="U5412" s="29">
        <v>0.10943899999999999</v>
      </c>
      <c r="V5412" s="29">
        <v>0.36980000000000002</v>
      </c>
    </row>
    <row r="5413" spans="1:22" ht="14.25" customHeight="1" x14ac:dyDescent="0.3">
      <c r="A5413" s="57">
        <v>38364</v>
      </c>
      <c r="B5413" s="29">
        <v>15769</v>
      </c>
      <c r="C5413" s="29">
        <v>15732</v>
      </c>
      <c r="D5413" s="29">
        <v>82.17</v>
      </c>
      <c r="E5413" s="29">
        <v>102.45</v>
      </c>
      <c r="F5413" s="29">
        <v>1.3254999999999999</v>
      </c>
      <c r="G5413" s="29">
        <v>9.7619999999999998E-3</v>
      </c>
      <c r="H5413" s="29">
        <v>0.12082</v>
      </c>
      <c r="I5413" s="29"/>
      <c r="J5413" s="29">
        <v>1.8909</v>
      </c>
      <c r="K5413" s="29">
        <v>3.1412000000000002E-2</v>
      </c>
      <c r="L5413" s="29">
        <v>0.26319999999999999</v>
      </c>
      <c r="M5413" s="29">
        <v>9.5960000000000004E-2</v>
      </c>
      <c r="N5413" s="29">
        <v>1.6650000000000002E-2</v>
      </c>
      <c r="O5413" s="29">
        <v>1.0189999999999999</v>
      </c>
      <c r="P5413" s="29">
        <v>1.67842</v>
      </c>
      <c r="Q5413" s="29">
        <v>1.7892000000000002E-2</v>
      </c>
      <c r="R5413" s="29">
        <v>2.2814999999999998E-2</v>
      </c>
      <c r="S5413" s="29">
        <v>2.5736999999999999E-2</v>
      </c>
      <c r="T5413" s="29">
        <v>0.83209999999999995</v>
      </c>
      <c r="U5413" s="29">
        <v>0.10874300000000001</v>
      </c>
      <c r="V5413" s="29">
        <v>0.3695</v>
      </c>
    </row>
    <row r="5414" spans="1:22" ht="14.25" customHeight="1" x14ac:dyDescent="0.3">
      <c r="A5414" s="57">
        <v>38363</v>
      </c>
      <c r="B5414" s="29">
        <v>15773</v>
      </c>
      <c r="C5414" s="29">
        <v>15737</v>
      </c>
      <c r="D5414" s="29">
        <v>83.07</v>
      </c>
      <c r="E5414" s="29">
        <v>103.33</v>
      </c>
      <c r="F5414" s="29">
        <v>1.3107</v>
      </c>
      <c r="G5414" s="29">
        <v>9.6790000000000001E-3</v>
      </c>
      <c r="H5414" s="29">
        <v>0.12082</v>
      </c>
      <c r="I5414" s="29"/>
      <c r="J5414" s="29">
        <v>1.8782000000000001</v>
      </c>
      <c r="K5414" s="29">
        <v>3.1186999999999999E-2</v>
      </c>
      <c r="L5414" s="29">
        <v>0.26319999999999999</v>
      </c>
      <c r="M5414" s="29">
        <v>9.5689999999999997E-2</v>
      </c>
      <c r="N5414" s="29">
        <v>1.6670000000000001E-2</v>
      </c>
      <c r="O5414" s="29">
        <v>1.0189999999999999</v>
      </c>
      <c r="P5414" s="29">
        <v>1.6789799999999999</v>
      </c>
      <c r="Q5414" s="29">
        <v>1.7836000000000001E-2</v>
      </c>
      <c r="R5414" s="29">
        <v>2.2832000000000002E-2</v>
      </c>
      <c r="S5414" s="29">
        <v>2.5631000000000001E-2</v>
      </c>
      <c r="T5414" s="29">
        <v>0.82010000000000005</v>
      </c>
      <c r="U5414" s="29">
        <v>0.107753</v>
      </c>
      <c r="V5414" s="29">
        <v>0.36749999999999999</v>
      </c>
    </row>
    <row r="5415" spans="1:22" ht="14.25" customHeight="1" x14ac:dyDescent="0.3">
      <c r="A5415" s="57">
        <v>38362</v>
      </c>
      <c r="B5415" s="29">
        <v>15777</v>
      </c>
      <c r="C5415" s="29">
        <v>15735</v>
      </c>
      <c r="D5415" s="29">
        <v>83.35</v>
      </c>
      <c r="E5415" s="29">
        <v>104.35</v>
      </c>
      <c r="F5415" s="29">
        <v>1.3073999999999999</v>
      </c>
      <c r="G5415" s="29">
        <v>9.5849999999999998E-3</v>
      </c>
      <c r="H5415" s="29">
        <v>0.12082</v>
      </c>
      <c r="I5415" s="29"/>
      <c r="J5415" s="29">
        <v>1.8753</v>
      </c>
      <c r="K5415" s="29">
        <v>3.1032000000000001E-2</v>
      </c>
      <c r="L5415" s="29">
        <v>0.26319999999999999</v>
      </c>
      <c r="M5415" s="29">
        <v>9.4880000000000006E-2</v>
      </c>
      <c r="N5415" s="29">
        <v>1.6670000000000001E-2</v>
      </c>
      <c r="O5415" s="29">
        <v>1.0189999999999999</v>
      </c>
      <c r="P5415" s="29">
        <v>1.6791199999999999</v>
      </c>
      <c r="Q5415" s="29">
        <v>1.7811E-2</v>
      </c>
      <c r="R5415" s="29">
        <v>2.2734999999999998E-2</v>
      </c>
      <c r="S5415" s="29">
        <v>2.5531000000000002E-2</v>
      </c>
      <c r="T5415" s="29">
        <v>0.8175</v>
      </c>
      <c r="U5415" s="29">
        <v>0.107562</v>
      </c>
      <c r="V5415" s="29">
        <v>0.36990000000000001</v>
      </c>
    </row>
    <row r="5416" spans="1:22" ht="14.25" customHeight="1" x14ac:dyDescent="0.3">
      <c r="A5416" s="57">
        <v>38359</v>
      </c>
      <c r="B5416" s="29">
        <v>15791</v>
      </c>
      <c r="C5416" s="29">
        <v>15742</v>
      </c>
      <c r="D5416" s="29">
        <v>83.6</v>
      </c>
      <c r="E5416" s="29">
        <v>104.76</v>
      </c>
      <c r="F5416" s="29">
        <v>1.3053999999999999</v>
      </c>
      <c r="G5416" s="29">
        <v>9.5460000000000007E-3</v>
      </c>
      <c r="H5416" s="29">
        <v>0.12082</v>
      </c>
      <c r="I5416" s="29"/>
      <c r="J5416" s="29">
        <v>1.8712</v>
      </c>
      <c r="K5416" s="29">
        <v>3.1230000000000001E-2</v>
      </c>
      <c r="L5416" s="29">
        <v>0.26319999999999999</v>
      </c>
      <c r="M5416" s="29">
        <v>9.5119999999999996E-2</v>
      </c>
      <c r="N5416" s="29">
        <v>1.6650000000000002E-2</v>
      </c>
      <c r="O5416" s="29">
        <v>1.01</v>
      </c>
      <c r="P5416" s="29">
        <v>1.6768700000000001</v>
      </c>
      <c r="Q5416" s="29">
        <v>1.7781999999999999E-2</v>
      </c>
      <c r="R5416" s="29">
        <v>2.2817E-2</v>
      </c>
      <c r="S5416" s="29">
        <v>2.554E-2</v>
      </c>
      <c r="T5416" s="29">
        <v>0.81169999999999998</v>
      </c>
      <c r="U5416" s="29">
        <v>0.107527</v>
      </c>
      <c r="V5416" s="29">
        <v>0.36870000000000003</v>
      </c>
    </row>
    <row r="5417" spans="1:22" ht="14.25" customHeight="1" x14ac:dyDescent="0.3">
      <c r="A5417" s="57">
        <v>38358</v>
      </c>
      <c r="B5417" s="29">
        <v>15788</v>
      </c>
      <c r="C5417" s="29">
        <v>15750</v>
      </c>
      <c r="D5417" s="29">
        <v>83.15</v>
      </c>
      <c r="E5417" s="29">
        <v>105.02</v>
      </c>
      <c r="F5417" s="29">
        <v>1.3172999999999999</v>
      </c>
      <c r="G5417" s="29">
        <v>9.5230000000000002E-3</v>
      </c>
      <c r="H5417" s="29">
        <v>0.12082</v>
      </c>
      <c r="I5417" s="29"/>
      <c r="J5417" s="29">
        <v>1.8754</v>
      </c>
      <c r="K5417" s="29">
        <v>3.1196000000000002E-2</v>
      </c>
      <c r="L5417" s="29">
        <v>0.26319999999999999</v>
      </c>
      <c r="M5417" s="29">
        <v>9.4450000000000006E-2</v>
      </c>
      <c r="N5417" s="29">
        <v>1.6650000000000002E-2</v>
      </c>
      <c r="O5417" s="29">
        <v>1.0089999999999999</v>
      </c>
      <c r="P5417" s="29">
        <v>1.6789799999999999</v>
      </c>
      <c r="Q5417" s="29">
        <v>1.78E-2</v>
      </c>
      <c r="R5417" s="29">
        <v>2.2771E-2</v>
      </c>
      <c r="S5417" s="29">
        <v>2.5474E-2</v>
      </c>
      <c r="T5417" s="29">
        <v>0.8095</v>
      </c>
      <c r="U5417" s="29">
        <v>0.107227</v>
      </c>
      <c r="V5417" s="29">
        <v>0.3674</v>
      </c>
    </row>
    <row r="5418" spans="1:22" ht="14.25" customHeight="1" x14ac:dyDescent="0.3">
      <c r="A5418" s="57">
        <v>38357</v>
      </c>
      <c r="B5418" s="29">
        <v>15788</v>
      </c>
      <c r="C5418" s="29">
        <v>15754</v>
      </c>
      <c r="D5418" s="29">
        <v>82.54</v>
      </c>
      <c r="E5418" s="29">
        <v>104.15</v>
      </c>
      <c r="F5418" s="29">
        <v>1.3262</v>
      </c>
      <c r="G5418" s="29">
        <v>9.6010000000000002E-3</v>
      </c>
      <c r="H5418" s="29">
        <v>0.12082</v>
      </c>
      <c r="I5418" s="29"/>
      <c r="J5418" s="29">
        <v>1.8829</v>
      </c>
      <c r="K5418" s="29">
        <v>3.1308999999999997E-2</v>
      </c>
      <c r="L5418" s="29">
        <v>0.26319999999999999</v>
      </c>
      <c r="M5418" s="29">
        <v>9.5570000000000002E-2</v>
      </c>
      <c r="N5418" s="29">
        <v>1.6660000000000001E-2</v>
      </c>
      <c r="O5418" s="29">
        <v>1.0049999999999999</v>
      </c>
      <c r="P5418" s="29">
        <v>1.6789799999999999</v>
      </c>
      <c r="Q5418" s="29">
        <v>1.7812000000000001E-2</v>
      </c>
      <c r="R5418" s="29">
        <v>2.2818000000000001E-2</v>
      </c>
      <c r="S5418" s="29">
        <v>2.5579000000000001E-2</v>
      </c>
      <c r="T5418" s="29">
        <v>0.81599999999999995</v>
      </c>
      <c r="U5418" s="29">
        <v>0.107325</v>
      </c>
      <c r="V5418" s="29">
        <v>0.36849999999999999</v>
      </c>
    </row>
    <row r="5419" spans="1:22" ht="14.25" customHeight="1" x14ac:dyDescent="0.3">
      <c r="A5419" s="57">
        <v>38356</v>
      </c>
      <c r="B5419" s="29">
        <v>15775</v>
      </c>
      <c r="C5419" s="29" t="s">
        <v>920</v>
      </c>
      <c r="D5419" s="29">
        <v>82.52</v>
      </c>
      <c r="E5419" s="29">
        <v>104.57</v>
      </c>
      <c r="F5419" s="29">
        <v>1.3279000000000001</v>
      </c>
      <c r="G5419" s="29">
        <v>9.5630000000000003E-3</v>
      </c>
      <c r="H5419" s="29">
        <v>0.12082</v>
      </c>
      <c r="I5419" s="29"/>
      <c r="J5419" s="29">
        <v>1.8825000000000001</v>
      </c>
      <c r="K5419" s="29">
        <v>3.1437E-2</v>
      </c>
      <c r="L5419" s="29">
        <v>0.26319999999999999</v>
      </c>
      <c r="M5419" s="29">
        <v>9.6280000000000004E-2</v>
      </c>
      <c r="N5419" s="29">
        <v>1.651E-2</v>
      </c>
      <c r="O5419" s="29">
        <v>0.98</v>
      </c>
      <c r="P5419" s="29">
        <v>1.6788400000000001</v>
      </c>
      <c r="Q5419" s="29">
        <v>1.7805999999999999E-2</v>
      </c>
      <c r="R5419" s="29">
        <v>2.2959E-2</v>
      </c>
      <c r="S5419" s="29">
        <v>2.5517000000000001E-2</v>
      </c>
      <c r="T5419" s="29">
        <v>0.81679999999999997</v>
      </c>
      <c r="U5419" s="29">
        <v>0.10770100000000001</v>
      </c>
      <c r="V5419" s="29">
        <v>0.3679</v>
      </c>
    </row>
    <row r="5420" spans="1:22" ht="14.25" customHeight="1" x14ac:dyDescent="0.3">
      <c r="A5420" s="57">
        <v>38355</v>
      </c>
      <c r="B5420" s="29">
        <v>15773</v>
      </c>
      <c r="C5420" s="29" t="s">
        <v>920</v>
      </c>
      <c r="D5420" s="29">
        <v>81.3</v>
      </c>
      <c r="E5420" s="29">
        <v>102.78</v>
      </c>
      <c r="F5420" s="29">
        <v>1.3465</v>
      </c>
      <c r="G5420" s="29">
        <v>9.7289999999999998E-3</v>
      </c>
      <c r="H5420" s="29">
        <v>0.12082</v>
      </c>
      <c r="I5420" s="29"/>
      <c r="J5420" s="29">
        <v>1.9044000000000001</v>
      </c>
      <c r="K5420" s="29">
        <v>3.1426999999999997E-2</v>
      </c>
      <c r="L5420" s="29">
        <v>0.26319999999999999</v>
      </c>
      <c r="M5420" s="29">
        <v>9.6329999999999999E-2</v>
      </c>
      <c r="N5420" s="29">
        <v>1.6389999999999998E-2</v>
      </c>
      <c r="O5420" s="29">
        <v>0.96599999999999997</v>
      </c>
      <c r="P5420" s="29">
        <v>1.68251</v>
      </c>
      <c r="Q5420" s="29">
        <v>1.7808999999999998E-2</v>
      </c>
      <c r="R5420" s="29">
        <v>2.2991000000000001E-2</v>
      </c>
      <c r="S5420" s="29">
        <v>2.5687000000000001E-2</v>
      </c>
      <c r="T5420" s="29">
        <v>0.82809999999999995</v>
      </c>
      <c r="U5420" s="29">
        <v>0.107631</v>
      </c>
      <c r="V5420" s="29">
        <v>0.37369999999999998</v>
      </c>
    </row>
    <row r="5421" spans="1:22" ht="14.25" customHeight="1" x14ac:dyDescent="0.3">
      <c r="A5421" s="57">
        <v>38352</v>
      </c>
      <c r="B5421" s="29">
        <v>15773</v>
      </c>
      <c r="C5421" s="29" t="s">
        <v>920</v>
      </c>
      <c r="D5421" s="29">
        <v>80.849999999999994</v>
      </c>
      <c r="E5421" s="29">
        <v>102.63</v>
      </c>
      <c r="F5421" s="29">
        <v>1.3553999999999999</v>
      </c>
      <c r="G5421" s="29">
        <v>9.7439999999999992E-3</v>
      </c>
      <c r="H5421" s="29">
        <v>0.12082</v>
      </c>
      <c r="I5421" s="29"/>
      <c r="J5421" s="29">
        <v>1.9181999999999999</v>
      </c>
      <c r="K5421" s="29">
        <v>3.1564000000000002E-2</v>
      </c>
      <c r="L5421" s="29">
        <v>0.26319999999999999</v>
      </c>
      <c r="M5421" s="29">
        <v>9.6589999999999995E-2</v>
      </c>
      <c r="N5421" s="29">
        <v>1.669E-2</v>
      </c>
      <c r="O5421" s="29">
        <v>0.95499999999999996</v>
      </c>
      <c r="P5421" s="29">
        <v>1.6818</v>
      </c>
      <c r="Q5421" s="29">
        <v>1.7784000000000001E-2</v>
      </c>
      <c r="R5421" s="29">
        <v>2.2998999999999999E-2</v>
      </c>
      <c r="S5421" s="29">
        <v>2.5704000000000001E-2</v>
      </c>
      <c r="T5421" s="29">
        <v>0.83199999999999996</v>
      </c>
      <c r="U5421" s="29">
        <v>0.107724</v>
      </c>
      <c r="V5421" s="29">
        <v>0.37690000000000001</v>
      </c>
    </row>
    <row r="5422" spans="1:22" ht="14.25" customHeight="1" x14ac:dyDescent="0.3">
      <c r="A5422" s="57">
        <v>38351</v>
      </c>
      <c r="B5422" s="29">
        <v>15785</v>
      </c>
      <c r="C5422" s="29" t="s">
        <v>920</v>
      </c>
      <c r="D5422" s="29">
        <v>80.53</v>
      </c>
      <c r="E5422" s="29">
        <v>103.08</v>
      </c>
      <c r="F5422" s="29">
        <v>1.3636999999999999</v>
      </c>
      <c r="G5422" s="29">
        <v>9.7009999999999996E-3</v>
      </c>
      <c r="H5422" s="29">
        <v>0.12082</v>
      </c>
      <c r="I5422" s="29"/>
      <c r="J5422" s="29">
        <v>1.9255</v>
      </c>
      <c r="K5422" s="29">
        <v>3.1274999999999997E-2</v>
      </c>
      <c r="L5422" s="29">
        <v>0.26319999999999999</v>
      </c>
      <c r="M5422" s="29">
        <v>9.6019999999999994E-2</v>
      </c>
      <c r="N5422" s="29">
        <v>1.669E-2</v>
      </c>
      <c r="O5422" s="29">
        <v>0.95699999999999996</v>
      </c>
      <c r="P5422" s="29">
        <v>1.6818</v>
      </c>
      <c r="Q5422" s="29">
        <v>1.7784000000000001E-2</v>
      </c>
      <c r="R5422" s="29">
        <v>2.2862E-2</v>
      </c>
      <c r="S5422" s="29">
        <v>2.5582000000000001E-2</v>
      </c>
      <c r="T5422" s="29">
        <v>0.83050000000000002</v>
      </c>
      <c r="U5422" s="29">
        <v>0.10717</v>
      </c>
      <c r="V5422" s="29">
        <v>0.377</v>
      </c>
    </row>
    <row r="5423" spans="1:22" ht="14.25" customHeight="1" x14ac:dyDescent="0.3">
      <c r="A5423" s="57">
        <v>38350</v>
      </c>
      <c r="B5423" s="29">
        <v>15785</v>
      </c>
      <c r="C5423" s="29" t="s">
        <v>920</v>
      </c>
      <c r="D5423" s="29">
        <v>80.849999999999994</v>
      </c>
      <c r="E5423" s="29">
        <v>103.86</v>
      </c>
      <c r="F5423" s="29">
        <v>1.3607</v>
      </c>
      <c r="G5423" s="29">
        <v>9.6290000000000004E-3</v>
      </c>
      <c r="H5423" s="29">
        <v>0.12082</v>
      </c>
      <c r="I5423" s="29"/>
      <c r="J5423" s="29">
        <v>1.9184000000000001</v>
      </c>
      <c r="K5423" s="29">
        <v>3.1272000000000001E-2</v>
      </c>
      <c r="L5423" s="29">
        <v>0.26319999999999999</v>
      </c>
      <c r="M5423" s="29">
        <v>9.5430000000000001E-2</v>
      </c>
      <c r="N5423" s="29">
        <v>1.6799999999999999E-2</v>
      </c>
      <c r="O5423" s="29">
        <v>0.95699999999999996</v>
      </c>
      <c r="P5423" s="29">
        <v>1.6812400000000001</v>
      </c>
      <c r="Q5423" s="29">
        <v>1.7762E-2</v>
      </c>
      <c r="R5423" s="29">
        <v>2.2880999999999999E-2</v>
      </c>
      <c r="S5423" s="29">
        <v>2.5520000000000001E-2</v>
      </c>
      <c r="T5423" s="29">
        <v>0.82520000000000004</v>
      </c>
      <c r="U5423" s="29">
        <v>0.107153</v>
      </c>
      <c r="V5423" s="29">
        <v>0.37469999999999998</v>
      </c>
    </row>
    <row r="5424" spans="1:22" ht="14.25" customHeight="1" x14ac:dyDescent="0.3">
      <c r="A5424" s="57">
        <v>38349</v>
      </c>
      <c r="B5424" s="29">
        <v>15783</v>
      </c>
      <c r="C5424" s="29" t="s">
        <v>920</v>
      </c>
      <c r="D5424" s="29">
        <v>80.72</v>
      </c>
      <c r="E5424" s="29">
        <v>103.06</v>
      </c>
      <c r="F5424" s="29">
        <v>1.3613</v>
      </c>
      <c r="G5424" s="29">
        <v>9.7040000000000008E-3</v>
      </c>
      <c r="H5424" s="29">
        <v>0.12082</v>
      </c>
      <c r="I5424" s="29"/>
      <c r="J5424" s="29">
        <v>1.9280999999999999</v>
      </c>
      <c r="K5424" s="29">
        <v>3.1199999999999999E-2</v>
      </c>
      <c r="L5424" s="29">
        <v>0.26319999999999999</v>
      </c>
      <c r="M5424" s="29">
        <v>9.5920000000000005E-2</v>
      </c>
      <c r="N5424" s="29">
        <v>1.669E-2</v>
      </c>
      <c r="O5424" s="29">
        <v>0.95899999999999996</v>
      </c>
      <c r="P5424" s="29">
        <v>1.6823699999999999</v>
      </c>
      <c r="Q5424" s="29">
        <v>1.7763999999999999E-2</v>
      </c>
      <c r="R5424" s="29">
        <v>2.2877999999999999E-2</v>
      </c>
      <c r="S5424" s="29">
        <v>2.5614999999999999E-2</v>
      </c>
      <c r="T5424" s="29">
        <v>0.82199999999999995</v>
      </c>
      <c r="U5424" s="29">
        <v>0.10731400000000001</v>
      </c>
      <c r="V5424" s="29">
        <v>0.37140000000000001</v>
      </c>
    </row>
    <row r="5425" spans="1:22" ht="14.25" customHeight="1" x14ac:dyDescent="0.3">
      <c r="A5425" s="57">
        <v>38348</v>
      </c>
      <c r="B5425" s="29">
        <v>15780</v>
      </c>
      <c r="C5425" s="29" t="s">
        <v>920</v>
      </c>
      <c r="D5425" s="29">
        <v>80.72</v>
      </c>
      <c r="E5425" s="29">
        <v>103.07</v>
      </c>
      <c r="F5425" s="29">
        <v>1.3616999999999999</v>
      </c>
      <c r="G5425" s="29">
        <v>9.7029999999999998E-3</v>
      </c>
      <c r="H5425" s="29">
        <v>0.12082</v>
      </c>
      <c r="I5425" s="29"/>
      <c r="J5425" s="29">
        <v>1.9337</v>
      </c>
      <c r="K5425" s="29">
        <v>3.1075999999999999E-2</v>
      </c>
      <c r="L5425" s="29">
        <v>0.26319999999999999</v>
      </c>
      <c r="M5425" s="29">
        <v>9.5530000000000004E-2</v>
      </c>
      <c r="N5425" s="29">
        <v>1.6729999999999998E-2</v>
      </c>
      <c r="O5425" s="29">
        <v>0.96</v>
      </c>
      <c r="P5425" s="29">
        <v>1.68167</v>
      </c>
      <c r="Q5425" s="29">
        <v>1.7808000000000001E-2</v>
      </c>
      <c r="R5425" s="29">
        <v>2.2807999999999998E-2</v>
      </c>
      <c r="S5425" s="29">
        <v>2.5604999999999999E-2</v>
      </c>
      <c r="T5425" s="29">
        <v>0.82050000000000001</v>
      </c>
      <c r="U5425" s="29">
        <v>0.107614</v>
      </c>
      <c r="V5425" s="29">
        <v>0.37209999999999999</v>
      </c>
    </row>
    <row r="5426" spans="1:22" ht="14.25" customHeight="1" x14ac:dyDescent="0.3">
      <c r="A5426" s="57">
        <v>38345</v>
      </c>
      <c r="B5426" s="29">
        <v>15776</v>
      </c>
      <c r="C5426" s="29" t="s">
        <v>920</v>
      </c>
      <c r="D5426" s="29">
        <v>81.28</v>
      </c>
      <c r="E5426" s="29">
        <v>103.68</v>
      </c>
      <c r="F5426" s="29">
        <v>1.3531</v>
      </c>
      <c r="G5426" s="29">
        <v>9.6450000000000008E-3</v>
      </c>
      <c r="H5426" s="29">
        <v>0.12082</v>
      </c>
      <c r="I5426" s="29"/>
      <c r="J5426" s="29">
        <v>1.9235</v>
      </c>
      <c r="K5426" s="29">
        <v>3.1066E-2</v>
      </c>
      <c r="L5426" s="29">
        <v>0.26319999999999999</v>
      </c>
      <c r="M5426" s="29">
        <v>9.5409999999999995E-2</v>
      </c>
      <c r="N5426" s="29">
        <v>1.6729999999999998E-2</v>
      </c>
      <c r="O5426" s="29">
        <v>0.95899999999999996</v>
      </c>
      <c r="P5426" s="29">
        <v>1.6818</v>
      </c>
      <c r="Q5426" s="29">
        <v>1.7808000000000001E-2</v>
      </c>
      <c r="R5426" s="29">
        <v>2.2821000000000001E-2</v>
      </c>
      <c r="S5426" s="29">
        <v>2.5641000000000001E-2</v>
      </c>
      <c r="T5426" s="29">
        <v>0.81220000000000003</v>
      </c>
      <c r="U5426" s="29">
        <v>0.107992</v>
      </c>
      <c r="V5426" s="29">
        <v>0.37159999999999999</v>
      </c>
    </row>
    <row r="5427" spans="1:22" ht="14.25" customHeight="1" x14ac:dyDescent="0.3">
      <c r="A5427" s="57">
        <v>38344</v>
      </c>
      <c r="B5427" s="29">
        <v>15776</v>
      </c>
      <c r="C5427" s="29" t="s">
        <v>920</v>
      </c>
      <c r="D5427" s="29">
        <v>81.93</v>
      </c>
      <c r="E5427" s="29">
        <v>103.59</v>
      </c>
      <c r="F5427" s="29">
        <v>1.3514999999999999</v>
      </c>
      <c r="G5427" s="29">
        <v>9.6530000000000001E-3</v>
      </c>
      <c r="H5427" s="29">
        <v>0.12082</v>
      </c>
      <c r="I5427" s="29"/>
      <c r="J5427" s="29">
        <v>1.9236</v>
      </c>
      <c r="K5427" s="29">
        <v>3.1031E-2</v>
      </c>
      <c r="L5427" s="29">
        <v>0.26319999999999999</v>
      </c>
      <c r="M5427" s="29">
        <v>9.5170000000000005E-2</v>
      </c>
      <c r="N5427" s="29">
        <v>1.669E-2</v>
      </c>
      <c r="O5427" s="29">
        <v>0.95599999999999996</v>
      </c>
      <c r="P5427" s="29">
        <v>1.6806700000000001</v>
      </c>
      <c r="Q5427" s="29">
        <v>1.78E-2</v>
      </c>
      <c r="R5427" s="29">
        <v>2.2852000000000001E-2</v>
      </c>
      <c r="S5427" s="29">
        <v>2.5610999999999998E-2</v>
      </c>
      <c r="T5427" s="29">
        <v>0.8115</v>
      </c>
      <c r="U5427" s="29">
        <v>0.107469</v>
      </c>
      <c r="V5427" s="29">
        <v>0.37019999999999997</v>
      </c>
    </row>
    <row r="5428" spans="1:22" ht="14.25" customHeight="1" x14ac:dyDescent="0.3">
      <c r="A5428" s="57">
        <v>38343</v>
      </c>
      <c r="B5428" s="29">
        <v>15773</v>
      </c>
      <c r="C5428" s="29" t="s">
        <v>920</v>
      </c>
      <c r="D5428" s="29">
        <v>81.93</v>
      </c>
      <c r="E5428" s="29">
        <v>104.24</v>
      </c>
      <c r="F5428" s="29">
        <v>1.339</v>
      </c>
      <c r="G5428" s="29">
        <v>9.5930000000000008E-3</v>
      </c>
      <c r="H5428" s="29">
        <v>0.12082</v>
      </c>
      <c r="I5428" s="29"/>
      <c r="J5428" s="29">
        <v>1.9169</v>
      </c>
      <c r="K5428" s="29">
        <v>3.0950999999999999E-2</v>
      </c>
      <c r="L5428" s="29">
        <v>0.26319999999999999</v>
      </c>
      <c r="M5428" s="29">
        <v>9.4740000000000005E-2</v>
      </c>
      <c r="N5428" s="29">
        <v>1.6729999999999998E-2</v>
      </c>
      <c r="O5428" s="29">
        <v>0.95399999999999996</v>
      </c>
      <c r="P5428" s="29">
        <v>1.6772899999999999</v>
      </c>
      <c r="Q5428" s="29">
        <v>1.7808999999999998E-2</v>
      </c>
      <c r="R5428" s="29">
        <v>2.2814999999999998E-2</v>
      </c>
      <c r="S5428" s="29">
        <v>2.5607999999999999E-2</v>
      </c>
      <c r="T5428" s="29">
        <v>0.80559999999999998</v>
      </c>
      <c r="U5428" s="29">
        <v>0.10717</v>
      </c>
      <c r="V5428" s="29">
        <v>0.36959999999999998</v>
      </c>
    </row>
    <row r="5429" spans="1:22" ht="14.25" customHeight="1" x14ac:dyDescent="0.3">
      <c r="A5429" s="57">
        <v>38342</v>
      </c>
      <c r="B5429" s="29">
        <v>15783</v>
      </c>
      <c r="C5429" s="29" t="s">
        <v>920</v>
      </c>
      <c r="D5429" s="29">
        <v>81.94</v>
      </c>
      <c r="E5429" s="29">
        <v>104.36</v>
      </c>
      <c r="F5429" s="29">
        <v>1.3371999999999999</v>
      </c>
      <c r="G5429" s="29">
        <v>9.5820000000000002E-3</v>
      </c>
      <c r="H5429" s="29">
        <v>0.12082</v>
      </c>
      <c r="I5429" s="29"/>
      <c r="J5429" s="29">
        <v>1.9279999999999999</v>
      </c>
      <c r="K5429" s="29">
        <v>3.0918000000000001E-2</v>
      </c>
      <c r="L5429" s="29">
        <v>0.26319999999999999</v>
      </c>
      <c r="M5429" s="29">
        <v>9.4750000000000001E-2</v>
      </c>
      <c r="N5429" s="29">
        <v>1.6740000000000001E-2</v>
      </c>
      <c r="O5429" s="29">
        <v>0.95199999999999996</v>
      </c>
      <c r="P5429" s="29">
        <v>1.6756</v>
      </c>
      <c r="Q5429" s="29">
        <v>1.7822000000000001E-2</v>
      </c>
      <c r="R5429" s="29">
        <v>2.2821000000000001E-2</v>
      </c>
      <c r="S5429" s="29">
        <v>2.5625999999999999E-2</v>
      </c>
      <c r="T5429" s="29">
        <v>0.81279999999999997</v>
      </c>
      <c r="U5429" s="29">
        <v>0.107222</v>
      </c>
      <c r="V5429" s="29">
        <v>0.37040000000000001</v>
      </c>
    </row>
    <row r="5430" spans="1:22" ht="14.25" customHeight="1" x14ac:dyDescent="0.3">
      <c r="A5430" s="57">
        <v>38341</v>
      </c>
      <c r="B5430" s="29">
        <v>15770</v>
      </c>
      <c r="C5430" s="29" t="s">
        <v>920</v>
      </c>
      <c r="D5430" s="29">
        <v>81.67</v>
      </c>
      <c r="E5430" s="29">
        <v>104.11</v>
      </c>
      <c r="F5430" s="29">
        <v>1.3395999999999999</v>
      </c>
      <c r="G5430" s="29">
        <v>9.606E-3</v>
      </c>
      <c r="H5430" s="29">
        <v>0.12082</v>
      </c>
      <c r="I5430" s="29"/>
      <c r="J5430" s="29">
        <v>1.9468000000000001</v>
      </c>
      <c r="K5430" s="29">
        <v>3.0863999999999999E-2</v>
      </c>
      <c r="L5430" s="29">
        <v>0.26319999999999999</v>
      </c>
      <c r="M5430" s="29">
        <v>9.4479999999999995E-2</v>
      </c>
      <c r="N5430" s="29">
        <v>1.6740000000000001E-2</v>
      </c>
      <c r="O5430" s="29">
        <v>0.95099999999999996</v>
      </c>
      <c r="P5430" s="29">
        <v>1.6753199999999999</v>
      </c>
      <c r="Q5430" s="29">
        <v>1.7794999999999998E-2</v>
      </c>
      <c r="R5430" s="29">
        <v>2.2761E-2</v>
      </c>
      <c r="S5430" s="29">
        <v>2.5595E-2</v>
      </c>
      <c r="T5430" s="29">
        <v>0.81459999999999999</v>
      </c>
      <c r="U5430" s="29">
        <v>0.107498</v>
      </c>
      <c r="V5430" s="29">
        <v>0.37359999999999999</v>
      </c>
    </row>
    <row r="5431" spans="1:22" ht="14.25" customHeight="1" x14ac:dyDescent="0.3">
      <c r="A5431" s="57">
        <v>38338</v>
      </c>
      <c r="B5431" s="29">
        <v>15768</v>
      </c>
      <c r="C5431" s="29" t="s">
        <v>920</v>
      </c>
      <c r="D5431" s="29">
        <v>82.16</v>
      </c>
      <c r="E5431" s="29">
        <v>104.19</v>
      </c>
      <c r="F5431" s="29">
        <v>1.3307</v>
      </c>
      <c r="G5431" s="29">
        <v>9.5980000000000006E-3</v>
      </c>
      <c r="H5431" s="29">
        <v>0.12082</v>
      </c>
      <c r="I5431" s="29"/>
      <c r="J5431" s="29">
        <v>1.9418</v>
      </c>
      <c r="K5431" s="29">
        <v>3.0903E-2</v>
      </c>
      <c r="L5431" s="29">
        <v>0.26319999999999999</v>
      </c>
      <c r="M5431" s="29">
        <v>9.4339999999999993E-2</v>
      </c>
      <c r="N5431" s="29">
        <v>1.6740000000000001E-2</v>
      </c>
      <c r="O5431" s="29">
        <v>0.94899999999999995</v>
      </c>
      <c r="P5431" s="29">
        <v>1.6760299999999999</v>
      </c>
      <c r="Q5431" s="29">
        <v>1.7770999999999999E-2</v>
      </c>
      <c r="R5431" s="29">
        <v>2.2744E-2</v>
      </c>
      <c r="S5431" s="29">
        <v>2.5526E-2</v>
      </c>
      <c r="T5431" s="29">
        <v>0.81389999999999996</v>
      </c>
      <c r="U5431" s="29">
        <v>0.107498</v>
      </c>
      <c r="V5431" s="29">
        <v>0.36870000000000003</v>
      </c>
    </row>
    <row r="5432" spans="1:22" ht="14.25" customHeight="1" x14ac:dyDescent="0.3">
      <c r="A5432" s="57">
        <v>38337</v>
      </c>
      <c r="B5432" s="29">
        <v>15777</v>
      </c>
      <c r="C5432" s="29" t="s">
        <v>920</v>
      </c>
      <c r="D5432" s="29">
        <v>82.45</v>
      </c>
      <c r="E5432" s="29">
        <v>104.79</v>
      </c>
      <c r="F5432" s="29">
        <v>1.3244</v>
      </c>
      <c r="G5432" s="29">
        <v>9.5429999999999994E-3</v>
      </c>
      <c r="H5432" s="29">
        <v>0.12082</v>
      </c>
      <c r="I5432" s="29"/>
      <c r="J5432" s="29">
        <v>1.9318</v>
      </c>
      <c r="K5432" s="29">
        <v>3.0921000000000001E-2</v>
      </c>
      <c r="L5432" s="29">
        <v>0.26319999999999999</v>
      </c>
      <c r="M5432" s="29">
        <v>9.4670000000000004E-2</v>
      </c>
      <c r="N5432" s="29">
        <v>1.6740000000000001E-2</v>
      </c>
      <c r="O5432" s="29">
        <v>0.94799999999999995</v>
      </c>
      <c r="P5432" s="29">
        <v>1.6739200000000001</v>
      </c>
      <c r="Q5432" s="29">
        <v>1.7762E-2</v>
      </c>
      <c r="R5432" s="29">
        <v>2.281E-2</v>
      </c>
      <c r="S5432" s="29">
        <v>2.5513000000000001E-2</v>
      </c>
      <c r="T5432" s="29">
        <v>0.80989999999999995</v>
      </c>
      <c r="U5432" s="29">
        <v>0.107794</v>
      </c>
      <c r="V5432" s="29">
        <v>0.36480000000000001</v>
      </c>
    </row>
    <row r="5433" spans="1:22" ht="14.25" customHeight="1" x14ac:dyDescent="0.3">
      <c r="A5433" s="57">
        <v>38336</v>
      </c>
      <c r="B5433" s="29">
        <v>15770</v>
      </c>
      <c r="C5433" s="29" t="s">
        <v>920</v>
      </c>
      <c r="D5433" s="29">
        <v>81.63</v>
      </c>
      <c r="E5433" s="29">
        <v>104.24</v>
      </c>
      <c r="F5433" s="29">
        <v>1.3391999999999999</v>
      </c>
      <c r="G5433" s="29">
        <v>9.5919999999999998E-3</v>
      </c>
      <c r="H5433" s="29">
        <v>0.12082</v>
      </c>
      <c r="I5433" s="29"/>
      <c r="J5433" s="29">
        <v>1.9420999999999999</v>
      </c>
      <c r="K5433" s="29">
        <v>3.0835000000000001E-2</v>
      </c>
      <c r="L5433" s="29">
        <v>0.26319999999999999</v>
      </c>
      <c r="M5433" s="29">
        <v>9.425E-2</v>
      </c>
      <c r="N5433" s="29">
        <v>1.6740000000000001E-2</v>
      </c>
      <c r="O5433" s="29">
        <v>0.94899999999999995</v>
      </c>
      <c r="P5433" s="29">
        <v>1.67336</v>
      </c>
      <c r="Q5433" s="29">
        <v>1.7767000000000002E-2</v>
      </c>
      <c r="R5433" s="29">
        <v>2.2712E-2</v>
      </c>
      <c r="S5433" s="29">
        <v>2.5491E-2</v>
      </c>
      <c r="T5433" s="29">
        <v>0.81659999999999999</v>
      </c>
      <c r="U5433" s="29">
        <v>0.107846</v>
      </c>
      <c r="V5433" s="29">
        <v>0.3669</v>
      </c>
    </row>
    <row r="5434" spans="1:22" ht="14.25" customHeight="1" x14ac:dyDescent="0.3">
      <c r="A5434" s="57">
        <v>38335</v>
      </c>
      <c r="B5434" s="29">
        <v>15768</v>
      </c>
      <c r="C5434" s="29" t="s">
        <v>920</v>
      </c>
      <c r="D5434" s="29">
        <v>82.32</v>
      </c>
      <c r="E5434" s="29">
        <v>105.53</v>
      </c>
      <c r="F5434" s="29">
        <v>1.3295999999999999</v>
      </c>
      <c r="G5434" s="29">
        <v>9.4750000000000008E-3</v>
      </c>
      <c r="H5434" s="29">
        <v>0.12082</v>
      </c>
      <c r="I5434" s="29"/>
      <c r="J5434" s="29">
        <v>1.9278999999999999</v>
      </c>
      <c r="K5434" s="29">
        <v>3.082E-2</v>
      </c>
      <c r="L5434" s="29">
        <v>0.26319999999999999</v>
      </c>
      <c r="M5434" s="29">
        <v>9.4509999999999997E-2</v>
      </c>
      <c r="N5434" s="29">
        <v>1.6740000000000001E-2</v>
      </c>
      <c r="O5434" s="29">
        <v>0.94899999999999995</v>
      </c>
      <c r="P5434" s="29">
        <v>1.6753199999999999</v>
      </c>
      <c r="Q5434" s="29">
        <v>1.7763000000000001E-2</v>
      </c>
      <c r="R5434" s="29">
        <v>2.266E-2</v>
      </c>
      <c r="S5434" s="29">
        <v>2.5328E-2</v>
      </c>
      <c r="T5434" s="29">
        <v>0.80889999999999995</v>
      </c>
      <c r="U5434" s="29">
        <v>0.107296</v>
      </c>
      <c r="V5434" s="29">
        <v>0.36159999999999998</v>
      </c>
    </row>
    <row r="5435" spans="1:22" ht="14.25" customHeight="1" x14ac:dyDescent="0.3">
      <c r="A5435" s="57">
        <v>38334</v>
      </c>
      <c r="B5435" s="29">
        <v>15771</v>
      </c>
      <c r="C5435" s="29" t="s">
        <v>920</v>
      </c>
      <c r="D5435" s="29">
        <v>82.1</v>
      </c>
      <c r="E5435" s="29">
        <v>104.84</v>
      </c>
      <c r="F5435" s="29">
        <v>1.3311999999999999</v>
      </c>
      <c r="G5435" s="29">
        <v>9.5399999999999999E-3</v>
      </c>
      <c r="H5435" s="29">
        <v>0.12082</v>
      </c>
      <c r="I5435" s="29"/>
      <c r="J5435" s="29">
        <v>1.9253</v>
      </c>
      <c r="K5435" s="29">
        <v>3.0807000000000001E-2</v>
      </c>
      <c r="L5435" s="29">
        <v>0.26319999999999999</v>
      </c>
      <c r="M5435" s="29">
        <v>9.418E-2</v>
      </c>
      <c r="N5435" s="29">
        <v>1.6590000000000001E-2</v>
      </c>
      <c r="O5435" s="29">
        <v>0.95</v>
      </c>
      <c r="P5435" s="29">
        <v>1.67954</v>
      </c>
      <c r="Q5435" s="29">
        <v>1.7756999999999998E-2</v>
      </c>
      <c r="R5435" s="29">
        <v>2.2589000000000001E-2</v>
      </c>
      <c r="S5435" s="29">
        <v>2.5361000000000002E-2</v>
      </c>
      <c r="T5435" s="29">
        <v>0.81499999999999995</v>
      </c>
      <c r="U5435" s="29">
        <v>0.107846</v>
      </c>
      <c r="V5435" s="29">
        <v>0.36270000000000002</v>
      </c>
    </row>
    <row r="5436" spans="1:22" ht="14.25" customHeight="1" x14ac:dyDescent="0.3">
      <c r="A5436" s="57">
        <v>38331</v>
      </c>
      <c r="B5436" s="29">
        <v>15776</v>
      </c>
      <c r="C5436" s="29" t="s">
        <v>920</v>
      </c>
      <c r="D5436" s="29">
        <v>82.67</v>
      </c>
      <c r="E5436" s="29">
        <v>105.23</v>
      </c>
      <c r="F5436" s="29">
        <v>1.3226</v>
      </c>
      <c r="G5436" s="29">
        <v>9.5049999999999996E-3</v>
      </c>
      <c r="H5436" s="29">
        <v>0.12082</v>
      </c>
      <c r="I5436" s="29"/>
      <c r="J5436" s="29">
        <v>1.9148000000000001</v>
      </c>
      <c r="K5436" s="29">
        <v>3.0786999999999998E-2</v>
      </c>
      <c r="L5436" s="29">
        <v>0.26319999999999999</v>
      </c>
      <c r="M5436" s="29">
        <v>9.3670000000000003E-2</v>
      </c>
      <c r="N5436" s="29">
        <v>1.6740000000000001E-2</v>
      </c>
      <c r="O5436" s="29">
        <v>0.95199999999999996</v>
      </c>
      <c r="P5436" s="29">
        <v>1.68096</v>
      </c>
      <c r="Q5436" s="29">
        <v>1.7750999999999999E-2</v>
      </c>
      <c r="R5436" s="29">
        <v>2.2360999999999999E-2</v>
      </c>
      <c r="S5436" s="29">
        <v>2.5189E-2</v>
      </c>
      <c r="T5436" s="29">
        <v>0.81579999999999997</v>
      </c>
      <c r="U5436" s="29">
        <v>0.10804999999999999</v>
      </c>
      <c r="V5436" s="29">
        <v>0.3604</v>
      </c>
    </row>
    <row r="5437" spans="1:22" ht="14.25" customHeight="1" x14ac:dyDescent="0.3">
      <c r="A5437" s="57">
        <v>38330</v>
      </c>
      <c r="B5437" s="29">
        <v>15765</v>
      </c>
      <c r="C5437" s="29" t="s">
        <v>920</v>
      </c>
      <c r="D5437" s="29">
        <v>82.11</v>
      </c>
      <c r="E5437" s="29">
        <v>104.67</v>
      </c>
      <c r="F5437" s="29">
        <v>1.3310999999999999</v>
      </c>
      <c r="G5437" s="29">
        <v>9.554E-3</v>
      </c>
      <c r="H5437" s="29">
        <v>0.12082</v>
      </c>
      <c r="I5437" s="29"/>
      <c r="J5437" s="29">
        <v>1.9255</v>
      </c>
      <c r="K5437" s="29">
        <v>3.083E-2</v>
      </c>
      <c r="L5437" s="29">
        <v>0.26319999999999999</v>
      </c>
      <c r="M5437" s="29">
        <v>9.4759999999999997E-2</v>
      </c>
      <c r="N5437" s="29">
        <v>1.668E-2</v>
      </c>
      <c r="O5437" s="29">
        <v>0.95199999999999996</v>
      </c>
      <c r="P5437" s="29">
        <v>1.6812400000000001</v>
      </c>
      <c r="Q5437" s="29">
        <v>1.7805999999999999E-2</v>
      </c>
      <c r="R5437" s="29">
        <v>2.2631999999999999E-2</v>
      </c>
      <c r="S5437" s="29">
        <v>2.5259E-2</v>
      </c>
      <c r="T5437" s="29">
        <v>0.81789999999999996</v>
      </c>
      <c r="U5437" s="29">
        <v>0.1087</v>
      </c>
      <c r="V5437" s="29">
        <v>0.35959999999999998</v>
      </c>
    </row>
    <row r="5438" spans="1:22" ht="14.25" customHeight="1" x14ac:dyDescent="0.3">
      <c r="A5438" s="57">
        <v>38329</v>
      </c>
      <c r="B5438" s="29">
        <v>15778</v>
      </c>
      <c r="C5438" s="29" t="s">
        <v>920</v>
      </c>
      <c r="D5438" s="29">
        <v>81.900000000000006</v>
      </c>
      <c r="E5438" s="29">
        <v>103.98</v>
      </c>
      <c r="F5438" s="29">
        <v>1.3337000000000001</v>
      </c>
      <c r="G5438" s="29">
        <v>9.6170000000000005E-3</v>
      </c>
      <c r="H5438" s="29">
        <v>0.12082</v>
      </c>
      <c r="I5438" s="29"/>
      <c r="J5438" s="29">
        <v>1.9349000000000001</v>
      </c>
      <c r="K5438" s="29">
        <v>3.1046000000000001E-2</v>
      </c>
      <c r="L5438" s="29">
        <v>0.26319999999999999</v>
      </c>
      <c r="M5438" s="29">
        <v>9.4460000000000002E-2</v>
      </c>
      <c r="N5438" s="29">
        <v>1.652E-2</v>
      </c>
      <c r="O5438" s="29">
        <v>0.95399999999999996</v>
      </c>
      <c r="P5438" s="29">
        <v>1.68096</v>
      </c>
      <c r="Q5438" s="29">
        <v>1.7840999999999999E-2</v>
      </c>
      <c r="R5438" s="29">
        <v>2.2690999999999999E-2</v>
      </c>
      <c r="S5438" s="29">
        <v>2.5399999999999999E-2</v>
      </c>
      <c r="T5438" s="29">
        <v>0.82340000000000002</v>
      </c>
      <c r="U5438" s="29">
        <v>0.108933</v>
      </c>
      <c r="V5438" s="29">
        <v>0.36249999999999999</v>
      </c>
    </row>
    <row r="5439" spans="1:22" ht="14.25" customHeight="1" x14ac:dyDescent="0.3">
      <c r="A5439" s="57">
        <v>38328</v>
      </c>
      <c r="B5439" s="29">
        <v>15775</v>
      </c>
      <c r="C5439" s="29" t="s">
        <v>920</v>
      </c>
      <c r="D5439" s="29">
        <v>81.239999999999995</v>
      </c>
      <c r="E5439" s="29">
        <v>102.97</v>
      </c>
      <c r="F5439" s="29">
        <v>1.3419000000000001</v>
      </c>
      <c r="G5439" s="29">
        <v>9.7109999999999991E-3</v>
      </c>
      <c r="H5439" s="29">
        <v>0.12082</v>
      </c>
      <c r="I5439" s="29"/>
      <c r="J5439" s="29">
        <v>1.9451000000000001</v>
      </c>
      <c r="K5439" s="29">
        <v>3.1201E-2</v>
      </c>
      <c r="L5439" s="29">
        <v>0.26319999999999999</v>
      </c>
      <c r="M5439" s="29">
        <v>9.6000000000000002E-2</v>
      </c>
      <c r="N5439" s="29">
        <v>1.6650000000000002E-2</v>
      </c>
      <c r="O5439" s="29">
        <v>0.95299999999999996</v>
      </c>
      <c r="P5439" s="29">
        <v>1.6812400000000001</v>
      </c>
      <c r="Q5439" s="29">
        <v>1.7826999999999999E-2</v>
      </c>
      <c r="R5439" s="29">
        <v>2.2877999999999999E-2</v>
      </c>
      <c r="S5439" s="29">
        <v>2.5555999999999999E-2</v>
      </c>
      <c r="T5439" s="29">
        <v>0.82750000000000001</v>
      </c>
      <c r="U5439" s="29">
        <v>0.11003499999999999</v>
      </c>
      <c r="V5439" s="29">
        <v>0.36280000000000001</v>
      </c>
    </row>
    <row r="5440" spans="1:22" ht="14.25" customHeight="1" x14ac:dyDescent="0.3">
      <c r="A5440" s="57">
        <v>38327</v>
      </c>
      <c r="B5440" s="29">
        <v>15780</v>
      </c>
      <c r="C5440" s="29" t="s">
        <v>920</v>
      </c>
      <c r="D5440" s="29">
        <v>81.28</v>
      </c>
      <c r="E5440" s="29">
        <v>103.18</v>
      </c>
      <c r="F5440" s="29">
        <v>1.3409</v>
      </c>
      <c r="G5440" s="29">
        <v>9.691E-3</v>
      </c>
      <c r="H5440" s="29">
        <v>0.12082</v>
      </c>
      <c r="I5440" s="29"/>
      <c r="J5440" s="29">
        <v>1.9386000000000001</v>
      </c>
      <c r="K5440" s="29">
        <v>3.1192000000000001E-2</v>
      </c>
      <c r="L5440" s="29">
        <v>0.26319999999999999</v>
      </c>
      <c r="M5440" s="29">
        <v>9.6119999999999997E-2</v>
      </c>
      <c r="N5440" s="29">
        <v>1.669E-2</v>
      </c>
      <c r="O5440" s="29">
        <v>0.95399999999999996</v>
      </c>
      <c r="P5440" s="29">
        <v>1.6803900000000001</v>
      </c>
      <c r="Q5440" s="29">
        <v>1.7849E-2</v>
      </c>
      <c r="R5440" s="29">
        <v>2.2915000000000001E-2</v>
      </c>
      <c r="S5440" s="29">
        <v>2.5493999999999999E-2</v>
      </c>
      <c r="T5440" s="29">
        <v>0.83360000000000001</v>
      </c>
      <c r="U5440" s="29">
        <v>0.110309</v>
      </c>
      <c r="V5440" s="29">
        <v>0.3679</v>
      </c>
    </row>
    <row r="5441" spans="1:22" ht="14.25" customHeight="1" x14ac:dyDescent="0.3">
      <c r="A5441" s="57">
        <v>38324</v>
      </c>
      <c r="B5441" s="29">
        <v>15785</v>
      </c>
      <c r="C5441" s="29" t="s">
        <v>920</v>
      </c>
      <c r="D5441" s="29">
        <v>80.98</v>
      </c>
      <c r="E5441" s="29">
        <v>102.09</v>
      </c>
      <c r="F5441" s="29">
        <v>1.3453999999999999</v>
      </c>
      <c r="G5441" s="29">
        <v>9.7940000000000006E-3</v>
      </c>
      <c r="H5441" s="29">
        <v>0.12082</v>
      </c>
      <c r="I5441" s="29"/>
      <c r="J5441" s="29">
        <v>1.9439</v>
      </c>
      <c r="K5441" s="29">
        <v>3.1060999999999998E-2</v>
      </c>
      <c r="L5441" s="29">
        <v>0.26319999999999999</v>
      </c>
      <c r="M5441" s="29">
        <v>9.5699999999999993E-2</v>
      </c>
      <c r="N5441" s="29">
        <v>1.6650000000000002E-2</v>
      </c>
      <c r="O5441" s="29">
        <v>0.95499999999999996</v>
      </c>
      <c r="P5441" s="29">
        <v>1.6805300000000001</v>
      </c>
      <c r="Q5441" s="29">
        <v>1.7833000000000002E-2</v>
      </c>
      <c r="R5441" s="29">
        <v>2.2648000000000001E-2</v>
      </c>
      <c r="S5441" s="29">
        <v>2.5582000000000001E-2</v>
      </c>
      <c r="T5441" s="29">
        <v>0.83989999999999998</v>
      </c>
      <c r="U5441" s="29">
        <v>0.11036899999999999</v>
      </c>
      <c r="V5441" s="29">
        <v>0.36919999999999997</v>
      </c>
    </row>
    <row r="5442" spans="1:22" ht="14.25" customHeight="1" x14ac:dyDescent="0.3">
      <c r="A5442" s="57">
        <v>38323</v>
      </c>
      <c r="B5442" s="29">
        <v>15781</v>
      </c>
      <c r="C5442" s="29" t="s">
        <v>920</v>
      </c>
      <c r="D5442" s="29">
        <v>81.95</v>
      </c>
      <c r="E5442" s="29">
        <v>103.23</v>
      </c>
      <c r="F5442" s="29">
        <v>1.327</v>
      </c>
      <c r="G5442" s="29">
        <v>9.6880000000000004E-3</v>
      </c>
      <c r="H5442" s="29">
        <v>0.12082</v>
      </c>
      <c r="I5442" s="29"/>
      <c r="J5442" s="29">
        <v>1.9241999999999999</v>
      </c>
      <c r="K5442" s="29">
        <v>3.108E-2</v>
      </c>
      <c r="L5442" s="29">
        <v>0.26319999999999999</v>
      </c>
      <c r="M5442" s="29">
        <v>9.6030000000000004E-2</v>
      </c>
      <c r="N5442" s="29">
        <v>1.6660000000000001E-2</v>
      </c>
      <c r="O5442" s="29">
        <v>0.95899999999999996</v>
      </c>
      <c r="P5442" s="29">
        <v>1.6778500000000001</v>
      </c>
      <c r="Q5442" s="29">
        <v>1.7826999999999999E-2</v>
      </c>
      <c r="R5442" s="29">
        <v>2.2658999999999999E-2</v>
      </c>
      <c r="S5442" s="29">
        <v>2.5413000000000002E-2</v>
      </c>
      <c r="T5442" s="29">
        <v>0.83699999999999997</v>
      </c>
      <c r="U5442" s="29">
        <v>0.110779</v>
      </c>
      <c r="V5442" s="29">
        <v>0.36609999999999998</v>
      </c>
    </row>
    <row r="5443" spans="1:22" ht="14.25" customHeight="1" x14ac:dyDescent="0.3">
      <c r="A5443" s="57">
        <v>38322</v>
      </c>
      <c r="B5443" s="29">
        <v>15772</v>
      </c>
      <c r="C5443" s="29" t="s">
        <v>920</v>
      </c>
      <c r="D5443" s="29">
        <v>81.56</v>
      </c>
      <c r="E5443" s="29">
        <v>102.58</v>
      </c>
      <c r="F5443" s="29">
        <v>1.3346</v>
      </c>
      <c r="G5443" s="29">
        <v>9.7479999999999997E-3</v>
      </c>
      <c r="H5443" s="29">
        <v>0.12082</v>
      </c>
      <c r="I5443" s="29"/>
      <c r="J5443" s="29">
        <v>1.9345000000000001</v>
      </c>
      <c r="K5443" s="29">
        <v>3.1057000000000001E-2</v>
      </c>
      <c r="L5443" s="29">
        <v>0.26319999999999999</v>
      </c>
      <c r="M5443" s="29">
        <v>9.5570000000000002E-2</v>
      </c>
      <c r="N5443" s="29">
        <v>1.668E-2</v>
      </c>
      <c r="O5443" s="29">
        <v>0.95799999999999996</v>
      </c>
      <c r="P5443" s="29">
        <v>1.6787000000000001</v>
      </c>
      <c r="Q5443" s="29">
        <v>1.7811E-2</v>
      </c>
      <c r="R5443" s="29">
        <v>2.2495000000000001E-2</v>
      </c>
      <c r="S5443" s="29">
        <v>2.5429E-2</v>
      </c>
      <c r="T5443" s="29">
        <v>0.84499999999999997</v>
      </c>
      <c r="U5443" s="29">
        <v>0.11108</v>
      </c>
      <c r="V5443" s="29">
        <v>0.36909999999999998</v>
      </c>
    </row>
    <row r="5444" spans="1:22" ht="14.25" customHeight="1" x14ac:dyDescent="0.3">
      <c r="A5444" s="57">
        <v>38321</v>
      </c>
      <c r="B5444" s="29">
        <v>15773</v>
      </c>
      <c r="C5444" s="29" t="s">
        <v>920</v>
      </c>
      <c r="D5444" s="29">
        <v>81.819999999999993</v>
      </c>
      <c r="E5444" s="29">
        <v>103.07</v>
      </c>
      <c r="F5444" s="29">
        <v>1.3279000000000001</v>
      </c>
      <c r="G5444" s="29">
        <v>9.7029999999999998E-3</v>
      </c>
      <c r="H5444" s="29">
        <v>0.12082</v>
      </c>
      <c r="I5444" s="29"/>
      <c r="J5444" s="29">
        <v>1.9095</v>
      </c>
      <c r="K5444" s="29">
        <v>3.1046000000000001E-2</v>
      </c>
      <c r="L5444" s="29">
        <v>0.26319999999999999</v>
      </c>
      <c r="M5444" s="29">
        <v>9.5390000000000003E-2</v>
      </c>
      <c r="N5444" s="29">
        <v>1.6670000000000001E-2</v>
      </c>
      <c r="O5444" s="29">
        <v>0.95299999999999996</v>
      </c>
      <c r="P5444" s="29">
        <v>1.6739200000000001</v>
      </c>
      <c r="Q5444" s="29">
        <v>1.7801999999999998E-2</v>
      </c>
      <c r="R5444" s="29">
        <v>2.239E-2</v>
      </c>
      <c r="S5444" s="29">
        <v>2.5352E-2</v>
      </c>
      <c r="T5444" s="29">
        <v>0.84219999999999995</v>
      </c>
      <c r="U5444" s="29">
        <v>0.110828</v>
      </c>
      <c r="V5444" s="29">
        <v>0.36759999999999998</v>
      </c>
    </row>
    <row r="5445" spans="1:22" ht="14.25" customHeight="1" x14ac:dyDescent="0.3">
      <c r="A5445" s="57">
        <v>38320</v>
      </c>
      <c r="B5445" s="29">
        <v>15785</v>
      </c>
      <c r="C5445" s="29" t="s">
        <v>920</v>
      </c>
      <c r="D5445" s="29">
        <v>81.93</v>
      </c>
      <c r="E5445" s="29">
        <v>102.86</v>
      </c>
      <c r="F5445" s="29">
        <v>1.3282</v>
      </c>
      <c r="G5445" s="29">
        <v>9.7219999999999997E-3</v>
      </c>
      <c r="H5445" s="29">
        <v>0.12082</v>
      </c>
      <c r="I5445" s="29"/>
      <c r="J5445" s="29">
        <v>1.8935999999999999</v>
      </c>
      <c r="K5445" s="29">
        <v>3.1074999999999998E-2</v>
      </c>
      <c r="L5445" s="29">
        <v>0.26319999999999999</v>
      </c>
      <c r="M5445" s="29">
        <v>9.5449999999999993E-2</v>
      </c>
      <c r="N5445" s="29">
        <v>1.6650000000000002E-2</v>
      </c>
      <c r="O5445" s="29">
        <v>0.95299999999999996</v>
      </c>
      <c r="P5445" s="29">
        <v>1.6714</v>
      </c>
      <c r="Q5445" s="29">
        <v>1.78E-2</v>
      </c>
      <c r="R5445" s="29">
        <v>2.2311000000000001E-2</v>
      </c>
      <c r="S5445" s="29">
        <v>2.5329000000000001E-2</v>
      </c>
      <c r="T5445" s="29">
        <v>0.84409999999999996</v>
      </c>
      <c r="U5445" s="29">
        <v>0.11108</v>
      </c>
      <c r="V5445" s="29">
        <v>0.3639</v>
      </c>
    </row>
    <row r="5446" spans="1:22" ht="14.25" customHeight="1" x14ac:dyDescent="0.3">
      <c r="A5446" s="57">
        <v>38317</v>
      </c>
      <c r="B5446" s="29">
        <v>15785</v>
      </c>
      <c r="C5446" s="29" t="s">
        <v>920</v>
      </c>
      <c r="D5446" s="29">
        <v>81.78</v>
      </c>
      <c r="E5446" s="29">
        <v>102.59</v>
      </c>
      <c r="F5446" s="29">
        <v>1.3297000000000001</v>
      </c>
      <c r="G5446" s="29">
        <v>9.7470000000000005E-3</v>
      </c>
      <c r="H5446" s="29">
        <v>0.12082</v>
      </c>
      <c r="I5446" s="29"/>
      <c r="J5446" s="29">
        <v>1.8940999999999999</v>
      </c>
      <c r="K5446" s="29">
        <v>3.109E-2</v>
      </c>
      <c r="L5446" s="29">
        <v>0.26319999999999999</v>
      </c>
      <c r="M5446" s="29">
        <v>9.554E-2</v>
      </c>
      <c r="N5446" s="29">
        <v>1.677E-2</v>
      </c>
      <c r="O5446" s="29">
        <v>0.95199999999999996</v>
      </c>
      <c r="P5446" s="29">
        <v>1.6697299999999999</v>
      </c>
      <c r="Q5446" s="29">
        <v>1.7797E-2</v>
      </c>
      <c r="R5446" s="29">
        <v>2.2204000000000002E-2</v>
      </c>
      <c r="S5446" s="29">
        <v>2.5342E-2</v>
      </c>
      <c r="T5446" s="29">
        <v>0.84930000000000005</v>
      </c>
      <c r="U5446" s="29">
        <v>0.11117299999999999</v>
      </c>
      <c r="V5446" s="29">
        <v>0.3654</v>
      </c>
    </row>
    <row r="5447" spans="1:22" ht="14.25" customHeight="1" x14ac:dyDescent="0.3">
      <c r="A5447" s="57">
        <v>38316</v>
      </c>
      <c r="B5447" s="29">
        <v>15778</v>
      </c>
      <c r="C5447" s="29" t="s">
        <v>920</v>
      </c>
      <c r="D5447" s="29">
        <v>81.87</v>
      </c>
      <c r="E5447" s="29">
        <v>102.46</v>
      </c>
      <c r="F5447" s="29">
        <v>1.3269</v>
      </c>
      <c r="G5447" s="29">
        <v>9.7599999999999996E-3</v>
      </c>
      <c r="H5447" s="29">
        <v>0.12082</v>
      </c>
      <c r="I5447" s="29"/>
      <c r="J5447" s="29">
        <v>1.893</v>
      </c>
      <c r="K5447" s="29">
        <v>3.1046000000000001E-2</v>
      </c>
      <c r="L5447" s="29">
        <v>0.26319999999999999</v>
      </c>
      <c r="M5447" s="29">
        <v>9.4589999999999994E-2</v>
      </c>
      <c r="N5447" s="29">
        <v>1.6740000000000001E-2</v>
      </c>
      <c r="O5447" s="29">
        <v>0.95199999999999996</v>
      </c>
      <c r="P5447" s="29">
        <v>1.6709799999999999</v>
      </c>
      <c r="Q5447" s="29">
        <v>1.7757999999999999E-2</v>
      </c>
      <c r="R5447" s="29">
        <v>2.2217000000000001E-2</v>
      </c>
      <c r="S5447" s="29">
        <v>2.5291000000000001E-2</v>
      </c>
      <c r="T5447" s="29">
        <v>0.84930000000000005</v>
      </c>
      <c r="U5447" s="29">
        <v>0.11101900000000001</v>
      </c>
      <c r="V5447" s="29">
        <v>0.3644</v>
      </c>
    </row>
    <row r="5448" spans="1:22" ht="14.25" customHeight="1" x14ac:dyDescent="0.3">
      <c r="A5448" s="57">
        <v>38315</v>
      </c>
      <c r="B5448" s="29">
        <v>15778</v>
      </c>
      <c r="C5448" s="29" t="s">
        <v>920</v>
      </c>
      <c r="D5448" s="29">
        <v>82.41</v>
      </c>
      <c r="E5448" s="29">
        <v>102.8</v>
      </c>
      <c r="F5448" s="29">
        <v>1.3187</v>
      </c>
      <c r="G5448" s="29">
        <v>9.7269999999999995E-3</v>
      </c>
      <c r="H5448" s="29">
        <v>0.12082</v>
      </c>
      <c r="I5448" s="29"/>
      <c r="J5448" s="29">
        <v>1.8814</v>
      </c>
      <c r="K5448" s="29">
        <v>3.0924E-2</v>
      </c>
      <c r="L5448" s="29">
        <v>0.26319999999999999</v>
      </c>
      <c r="M5448" s="29">
        <v>9.3740000000000004E-2</v>
      </c>
      <c r="N5448" s="29">
        <v>1.6709999999999999E-2</v>
      </c>
      <c r="O5448" s="29">
        <v>0.95199999999999996</v>
      </c>
      <c r="P5448" s="29">
        <v>1.6716800000000001</v>
      </c>
      <c r="Q5448" s="29">
        <v>1.7756000000000001E-2</v>
      </c>
      <c r="R5448" s="29">
        <v>2.2193000000000001E-2</v>
      </c>
      <c r="S5448" s="29">
        <v>2.5189E-2</v>
      </c>
      <c r="T5448" s="29">
        <v>0.84799999999999998</v>
      </c>
      <c r="U5448" s="29">
        <v>0.11153299999999999</v>
      </c>
      <c r="V5448" s="29">
        <v>0.3629</v>
      </c>
    </row>
    <row r="5449" spans="1:22" ht="14.25" customHeight="1" x14ac:dyDescent="0.3">
      <c r="A5449" s="57">
        <v>38314</v>
      </c>
      <c r="B5449" s="29">
        <v>15775</v>
      </c>
      <c r="C5449" s="29" t="s">
        <v>920</v>
      </c>
      <c r="D5449" s="29">
        <v>82.94</v>
      </c>
      <c r="E5449" s="29">
        <v>103.32</v>
      </c>
      <c r="F5449" s="29">
        <v>1.3087</v>
      </c>
      <c r="G5449" s="29">
        <v>9.6799999999999994E-3</v>
      </c>
      <c r="H5449" s="29">
        <v>0.12082</v>
      </c>
      <c r="I5449" s="29"/>
      <c r="J5449" s="29">
        <v>1.8689</v>
      </c>
      <c r="K5449" s="29">
        <v>3.0783000000000001E-2</v>
      </c>
      <c r="L5449" s="29">
        <v>0.26319999999999999</v>
      </c>
      <c r="M5449" s="29">
        <v>9.3829999999999997E-2</v>
      </c>
      <c r="N5449" s="29">
        <v>1.6809999999999999E-2</v>
      </c>
      <c r="O5449" s="29">
        <v>0.95199999999999996</v>
      </c>
      <c r="P5449" s="29">
        <v>1.67238</v>
      </c>
      <c r="Q5449" s="29">
        <v>1.7770999999999999E-2</v>
      </c>
      <c r="R5449" s="29">
        <v>2.2194999999999999E-2</v>
      </c>
      <c r="S5449" s="29">
        <v>2.5090999999999999E-2</v>
      </c>
      <c r="T5449" s="29">
        <v>0.84370000000000001</v>
      </c>
      <c r="U5449" s="29">
        <v>0.111222</v>
      </c>
      <c r="V5449" s="29">
        <v>0.36470000000000002</v>
      </c>
    </row>
    <row r="5450" spans="1:22" ht="14.25" customHeight="1" x14ac:dyDescent="0.3">
      <c r="A5450" s="57">
        <v>38313</v>
      </c>
      <c r="B5450" s="29">
        <v>15765</v>
      </c>
      <c r="C5450" s="29" t="s">
        <v>920</v>
      </c>
      <c r="D5450" s="29">
        <v>83.19</v>
      </c>
      <c r="E5450" s="29">
        <v>103.15</v>
      </c>
      <c r="F5450" s="29">
        <v>1.3048999999999999</v>
      </c>
      <c r="G5450" s="29">
        <v>9.6950000000000005E-3</v>
      </c>
      <c r="H5450" s="29">
        <v>0.12082</v>
      </c>
      <c r="I5450" s="29"/>
      <c r="J5450" s="29">
        <v>1.8604000000000001</v>
      </c>
      <c r="K5450" s="29">
        <v>3.0793000000000001E-2</v>
      </c>
      <c r="L5450" s="29">
        <v>0.26319999999999999</v>
      </c>
      <c r="M5450" s="29">
        <v>9.3850000000000003E-2</v>
      </c>
      <c r="N5450" s="29">
        <v>1.6760000000000001E-2</v>
      </c>
      <c r="O5450" s="29">
        <v>0.95299999999999996</v>
      </c>
      <c r="P5450" s="29">
        <v>1.6722399999999999</v>
      </c>
      <c r="Q5450" s="29">
        <v>1.7760000000000001E-2</v>
      </c>
      <c r="R5450" s="29">
        <v>2.2190000000000001E-2</v>
      </c>
      <c r="S5450" s="29">
        <v>2.5132000000000002E-2</v>
      </c>
      <c r="T5450" s="29">
        <v>0.84409999999999996</v>
      </c>
      <c r="U5450" s="29">
        <v>0.11118500000000001</v>
      </c>
      <c r="V5450" s="29">
        <v>0.36299999999999999</v>
      </c>
    </row>
    <row r="5451" spans="1:22" ht="14.25" customHeight="1" x14ac:dyDescent="0.3">
      <c r="A5451" s="57">
        <v>38310</v>
      </c>
      <c r="B5451" s="29">
        <v>15758</v>
      </c>
      <c r="C5451" s="29" t="s">
        <v>920</v>
      </c>
      <c r="D5451" s="29">
        <v>83.31</v>
      </c>
      <c r="E5451" s="29">
        <v>103.1</v>
      </c>
      <c r="F5451" s="29">
        <v>1.3023</v>
      </c>
      <c r="G5451" s="29">
        <v>9.6989999999999993E-3</v>
      </c>
      <c r="H5451" s="29">
        <v>0.12082</v>
      </c>
      <c r="I5451" s="29"/>
      <c r="J5451" s="29">
        <v>1.8573999999999999</v>
      </c>
      <c r="K5451" s="29">
        <v>3.0765000000000001E-2</v>
      </c>
      <c r="L5451" s="29">
        <v>0.26319999999999999</v>
      </c>
      <c r="M5451" s="29">
        <v>9.357E-2</v>
      </c>
      <c r="N5451" s="29">
        <v>1.6809999999999999E-2</v>
      </c>
      <c r="O5451" s="29">
        <v>0.95399999999999996</v>
      </c>
      <c r="P5451" s="29">
        <v>1.67645</v>
      </c>
      <c r="Q5451" s="29">
        <v>1.7756000000000001E-2</v>
      </c>
      <c r="R5451" s="29">
        <v>2.2168E-2</v>
      </c>
      <c r="S5451" s="29">
        <v>2.5044E-2</v>
      </c>
      <c r="T5451" s="29">
        <v>0.83750000000000002</v>
      </c>
      <c r="U5451" s="29">
        <v>0.11118500000000001</v>
      </c>
      <c r="V5451" s="29">
        <v>0.35909999999999997</v>
      </c>
    </row>
    <row r="5452" spans="1:22" ht="14.25" customHeight="1" x14ac:dyDescent="0.3">
      <c r="A5452" s="57">
        <v>38309</v>
      </c>
      <c r="B5452" s="29">
        <v>15763</v>
      </c>
      <c r="C5452" s="29" t="s">
        <v>920</v>
      </c>
      <c r="D5452" s="29">
        <v>83.69</v>
      </c>
      <c r="E5452" s="29">
        <v>104.18</v>
      </c>
      <c r="F5452" s="29">
        <v>1.296</v>
      </c>
      <c r="G5452" s="29">
        <v>9.5989999999999999E-3</v>
      </c>
      <c r="H5452" s="29">
        <v>0.12082</v>
      </c>
      <c r="I5452" s="29"/>
      <c r="J5452" s="29">
        <v>1.8501000000000001</v>
      </c>
      <c r="K5452" s="29">
        <v>3.0893E-2</v>
      </c>
      <c r="L5452" s="29">
        <v>0.26319999999999999</v>
      </c>
      <c r="M5452" s="29">
        <v>9.3539999999999998E-2</v>
      </c>
      <c r="N5452" s="29">
        <v>1.6809999999999999E-2</v>
      </c>
      <c r="O5452" s="29">
        <v>0.95299999999999996</v>
      </c>
      <c r="P5452" s="29">
        <v>1.6787000000000001</v>
      </c>
      <c r="Q5452" s="29">
        <v>1.7750999999999999E-2</v>
      </c>
      <c r="R5452" s="29">
        <v>2.2158000000000001E-2</v>
      </c>
      <c r="S5452" s="29">
        <v>2.4930999999999998E-2</v>
      </c>
      <c r="T5452" s="29">
        <v>0.82950000000000002</v>
      </c>
      <c r="U5452" s="29">
        <v>0.11121</v>
      </c>
      <c r="V5452" s="29">
        <v>0.36009999999999998</v>
      </c>
    </row>
    <row r="5453" spans="1:22" ht="14.25" customHeight="1" x14ac:dyDescent="0.3">
      <c r="A5453" s="57">
        <v>38308</v>
      </c>
      <c r="B5453" s="29">
        <v>15759</v>
      </c>
      <c r="C5453" s="29" t="s">
        <v>920</v>
      </c>
      <c r="D5453" s="29">
        <v>83.29</v>
      </c>
      <c r="E5453" s="29">
        <v>104.04</v>
      </c>
      <c r="F5453" s="29">
        <v>1.3031999999999999</v>
      </c>
      <c r="G5453" s="29">
        <v>9.613E-3</v>
      </c>
      <c r="H5453" s="29">
        <v>0.12082</v>
      </c>
      <c r="I5453" s="29"/>
      <c r="J5453" s="29">
        <v>1.8593999999999999</v>
      </c>
      <c r="K5453" s="29">
        <v>3.065E-2</v>
      </c>
      <c r="L5453" s="29">
        <v>0.26319999999999999</v>
      </c>
      <c r="M5453" s="29">
        <v>9.2520000000000005E-2</v>
      </c>
      <c r="N5453" s="29">
        <v>1.6809999999999999E-2</v>
      </c>
      <c r="O5453" s="29">
        <v>0.95299999999999996</v>
      </c>
      <c r="P5453" s="29">
        <v>1.6820900000000001</v>
      </c>
      <c r="Q5453" s="29">
        <v>1.7748E-2</v>
      </c>
      <c r="R5453" s="29">
        <v>2.2199E-2</v>
      </c>
      <c r="S5453" s="29">
        <v>2.4930999999999998E-2</v>
      </c>
      <c r="T5453" s="29">
        <v>0.83720000000000006</v>
      </c>
      <c r="U5453" s="29">
        <v>0.11121</v>
      </c>
      <c r="V5453" s="29">
        <v>0.3624</v>
      </c>
    </row>
    <row r="5454" spans="1:22" ht="14.25" customHeight="1" x14ac:dyDescent="0.3">
      <c r="A5454" s="57">
        <v>38307</v>
      </c>
      <c r="B5454" s="29">
        <v>15760</v>
      </c>
      <c r="C5454" s="29" t="s">
        <v>920</v>
      </c>
      <c r="D5454" s="29">
        <v>83.8</v>
      </c>
      <c r="E5454" s="29">
        <v>105.35</v>
      </c>
      <c r="F5454" s="29">
        <v>1.2957000000000001</v>
      </c>
      <c r="G5454" s="29">
        <v>9.4929999999999997E-3</v>
      </c>
      <c r="H5454" s="29">
        <v>0.12082</v>
      </c>
      <c r="I5454" s="29"/>
      <c r="J5454" s="29">
        <v>1.8529</v>
      </c>
      <c r="K5454" s="29">
        <v>3.0478000000000002E-2</v>
      </c>
      <c r="L5454" s="29">
        <v>0.26319999999999999</v>
      </c>
      <c r="M5454" s="29">
        <v>9.1700000000000004E-2</v>
      </c>
      <c r="N5454" s="29">
        <v>1.6809999999999999E-2</v>
      </c>
      <c r="O5454" s="29">
        <v>0.95299999999999996</v>
      </c>
      <c r="P5454" s="29">
        <v>1.6785600000000001</v>
      </c>
      <c r="Q5454" s="29">
        <v>1.7749000000000001E-2</v>
      </c>
      <c r="R5454" s="29">
        <v>2.2185E-2</v>
      </c>
      <c r="S5454" s="29">
        <v>2.4819000000000001E-2</v>
      </c>
      <c r="T5454" s="29">
        <v>0.83660000000000001</v>
      </c>
      <c r="U5454" s="29">
        <v>0.111223</v>
      </c>
      <c r="V5454" s="29">
        <v>0.35880000000000001</v>
      </c>
    </row>
    <row r="5455" spans="1:22" ht="14.25" customHeight="1" x14ac:dyDescent="0.3">
      <c r="A5455" s="57">
        <v>38306</v>
      </c>
      <c r="B5455" s="29">
        <v>15755</v>
      </c>
      <c r="C5455" s="29" t="s">
        <v>920</v>
      </c>
      <c r="D5455" s="29">
        <v>84</v>
      </c>
      <c r="E5455" s="29">
        <v>105.28</v>
      </c>
      <c r="F5455" s="29">
        <v>1.2949999999999999</v>
      </c>
      <c r="G5455" s="29">
        <v>9.4990000000000005E-3</v>
      </c>
      <c r="H5455" s="29">
        <v>0.12082</v>
      </c>
      <c r="I5455" s="29"/>
      <c r="J5455" s="29">
        <v>1.8471</v>
      </c>
      <c r="K5455" s="29">
        <v>3.0460000000000001E-2</v>
      </c>
      <c r="L5455" s="29">
        <v>0.26319999999999999</v>
      </c>
      <c r="M5455" s="29">
        <v>9.1319999999999998E-2</v>
      </c>
      <c r="N5455" s="29">
        <v>1.6809999999999999E-2</v>
      </c>
      <c r="O5455" s="29">
        <v>0.95299999999999996</v>
      </c>
      <c r="P5455" s="29">
        <v>1.6787000000000001</v>
      </c>
      <c r="Q5455" s="29">
        <v>1.7770999999999999E-2</v>
      </c>
      <c r="R5455" s="29">
        <v>2.2124999999999999E-2</v>
      </c>
      <c r="S5455" s="29">
        <v>2.4746000000000001E-2</v>
      </c>
      <c r="T5455" s="29">
        <v>0.83330000000000004</v>
      </c>
      <c r="U5455" s="29">
        <v>0.111235</v>
      </c>
      <c r="V5455" s="29">
        <v>0.35809999999999997</v>
      </c>
    </row>
    <row r="5456" spans="1:22" ht="14.25" customHeight="1" x14ac:dyDescent="0.3">
      <c r="A5456" s="57">
        <v>38303</v>
      </c>
      <c r="B5456" s="29">
        <v>15755</v>
      </c>
      <c r="C5456" s="29" t="s">
        <v>920</v>
      </c>
      <c r="D5456" s="29">
        <v>83.69</v>
      </c>
      <c r="E5456" s="29">
        <v>105.57</v>
      </c>
      <c r="F5456" s="29">
        <v>1.2974000000000001</v>
      </c>
      <c r="G5456" s="29">
        <v>9.4719999999999995E-3</v>
      </c>
      <c r="H5456" s="29">
        <v>0.12082</v>
      </c>
      <c r="I5456" s="29"/>
      <c r="J5456" s="29">
        <v>1.8564000000000001</v>
      </c>
      <c r="K5456" s="29">
        <v>3.0311999999999999E-2</v>
      </c>
      <c r="L5456" s="29">
        <v>0.26319999999999999</v>
      </c>
      <c r="M5456" s="29">
        <v>9.0810000000000002E-2</v>
      </c>
      <c r="N5456" s="29">
        <v>1.677E-2</v>
      </c>
      <c r="O5456" s="29">
        <v>0.95599999999999996</v>
      </c>
      <c r="P5456" s="29">
        <v>1.67842</v>
      </c>
      <c r="Q5456" s="29">
        <v>1.7753999999999999E-2</v>
      </c>
      <c r="R5456" s="29">
        <v>2.2124999999999999E-2</v>
      </c>
      <c r="S5456" s="29">
        <v>2.4802000000000001E-2</v>
      </c>
      <c r="T5456" s="29">
        <v>0.83850000000000002</v>
      </c>
      <c r="U5456" s="29">
        <v>0.11086500000000001</v>
      </c>
      <c r="V5456" s="29">
        <v>0.3584</v>
      </c>
    </row>
    <row r="5457" spans="1:22" ht="14.25" customHeight="1" x14ac:dyDescent="0.3">
      <c r="A5457" s="57">
        <v>38302</v>
      </c>
      <c r="B5457" s="29">
        <v>15748</v>
      </c>
      <c r="C5457" s="29" t="s">
        <v>920</v>
      </c>
      <c r="D5457" s="29">
        <v>84.29</v>
      </c>
      <c r="E5457" s="29">
        <v>106.62</v>
      </c>
      <c r="F5457" s="29">
        <v>1.2907</v>
      </c>
      <c r="G5457" s="29">
        <v>9.3790000000000002E-3</v>
      </c>
      <c r="H5457" s="29">
        <v>0.12082</v>
      </c>
      <c r="I5457" s="29"/>
      <c r="J5457" s="29">
        <v>1.8414999999999999</v>
      </c>
      <c r="K5457" s="29">
        <v>3.0238000000000001E-2</v>
      </c>
      <c r="L5457" s="29">
        <v>0.26319999999999999</v>
      </c>
      <c r="M5457" s="29">
        <v>8.992E-2</v>
      </c>
      <c r="N5457" s="29">
        <v>1.678E-2</v>
      </c>
      <c r="O5457" s="29">
        <v>0.95599999999999996</v>
      </c>
      <c r="P5457" s="29">
        <v>1.6771499999999999</v>
      </c>
      <c r="Q5457" s="29">
        <v>1.7767999999999999E-2</v>
      </c>
      <c r="R5457" s="29">
        <v>2.2124999999999999E-2</v>
      </c>
      <c r="S5457" s="29">
        <v>2.4584999999999999E-2</v>
      </c>
      <c r="T5457" s="29">
        <v>0.83620000000000005</v>
      </c>
      <c r="U5457" s="29">
        <v>0.11028399999999999</v>
      </c>
      <c r="V5457" s="29">
        <v>0.35499999999999998</v>
      </c>
    </row>
    <row r="5458" spans="1:22" ht="14.25" customHeight="1" x14ac:dyDescent="0.3">
      <c r="A5458" s="57">
        <v>38301</v>
      </c>
      <c r="B5458" s="29">
        <v>15750</v>
      </c>
      <c r="C5458" s="29" t="s">
        <v>920</v>
      </c>
      <c r="D5458" s="29">
        <v>84.43</v>
      </c>
      <c r="E5458" s="29">
        <v>107.13</v>
      </c>
      <c r="F5458" s="29">
        <v>1.2888999999999999</v>
      </c>
      <c r="G5458" s="29">
        <v>9.3340000000000003E-3</v>
      </c>
      <c r="H5458" s="29">
        <v>0.12082</v>
      </c>
      <c r="I5458" s="29"/>
      <c r="J5458" s="29">
        <v>1.8461000000000001</v>
      </c>
      <c r="K5458" s="29">
        <v>3.0199E-2</v>
      </c>
      <c r="L5458" s="29">
        <v>0.26319999999999999</v>
      </c>
      <c r="M5458" s="29">
        <v>9.0069999999999997E-2</v>
      </c>
      <c r="N5458" s="29">
        <v>1.6809999999999999E-2</v>
      </c>
      <c r="O5458" s="29">
        <v>0.95599999999999996</v>
      </c>
      <c r="P5458" s="29">
        <v>1.6767300000000001</v>
      </c>
      <c r="Q5458" s="29">
        <v>1.7762E-2</v>
      </c>
      <c r="R5458" s="29">
        <v>2.2134000000000001E-2</v>
      </c>
      <c r="S5458" s="29">
        <v>2.4552000000000001E-2</v>
      </c>
      <c r="T5458" s="29">
        <v>0.83760000000000001</v>
      </c>
      <c r="U5458" s="29">
        <v>0.110571</v>
      </c>
      <c r="V5458" s="29">
        <v>0.35399999999999998</v>
      </c>
    </row>
    <row r="5459" spans="1:22" ht="14.25" customHeight="1" x14ac:dyDescent="0.3">
      <c r="A5459" s="57">
        <v>38300</v>
      </c>
      <c r="B5459" s="29">
        <v>15735</v>
      </c>
      <c r="C5459" s="29" t="s">
        <v>920</v>
      </c>
      <c r="D5459" s="29">
        <v>84.21</v>
      </c>
      <c r="E5459" s="29">
        <v>105.66</v>
      </c>
      <c r="F5459" s="29">
        <v>1.29</v>
      </c>
      <c r="G5459" s="29">
        <v>9.4640000000000002E-3</v>
      </c>
      <c r="H5459" s="29">
        <v>0.12082</v>
      </c>
      <c r="I5459" s="29"/>
      <c r="J5459" s="29">
        <v>1.8575999999999999</v>
      </c>
      <c r="K5459" s="29">
        <v>3.0327E-2</v>
      </c>
      <c r="L5459" s="29">
        <v>0.26319999999999999</v>
      </c>
      <c r="M5459" s="29">
        <v>9.0660000000000004E-2</v>
      </c>
      <c r="N5459" s="29">
        <v>1.6799999999999999E-2</v>
      </c>
      <c r="O5459" s="29">
        <v>0.95799999999999996</v>
      </c>
      <c r="P5459" s="29">
        <v>1.6750499999999999</v>
      </c>
      <c r="Q5459" s="29">
        <v>1.7749999999999998E-2</v>
      </c>
      <c r="R5459" s="29">
        <v>2.2144E-2</v>
      </c>
      <c r="S5459" s="29">
        <v>2.4611999999999998E-2</v>
      </c>
      <c r="T5459" s="29">
        <v>0.83389999999999997</v>
      </c>
      <c r="U5459" s="29">
        <v>0.11142100000000001</v>
      </c>
      <c r="V5459" s="29">
        <v>0.35349999999999998</v>
      </c>
    </row>
    <row r="5460" spans="1:22" ht="14.25" customHeight="1" x14ac:dyDescent="0.3">
      <c r="A5460" s="57">
        <v>38299</v>
      </c>
      <c r="B5460" s="29">
        <v>15736</v>
      </c>
      <c r="C5460" s="29" t="s">
        <v>920</v>
      </c>
      <c r="D5460" s="29">
        <v>84.09</v>
      </c>
      <c r="E5460" s="29">
        <v>105.48</v>
      </c>
      <c r="F5460" s="29">
        <v>1.292</v>
      </c>
      <c r="G5460" s="29">
        <v>9.4800000000000006E-3</v>
      </c>
      <c r="H5460" s="29">
        <v>0.12082</v>
      </c>
      <c r="I5460" s="29"/>
      <c r="J5460" s="29">
        <v>1.8566</v>
      </c>
      <c r="K5460" s="29">
        <v>3.0401000000000001E-2</v>
      </c>
      <c r="L5460" s="29">
        <v>0.26319999999999999</v>
      </c>
      <c r="M5460" s="29">
        <v>9.0429999999999996E-2</v>
      </c>
      <c r="N5460" s="29">
        <v>1.6789999999999999E-2</v>
      </c>
      <c r="O5460" s="29">
        <v>0.95699999999999996</v>
      </c>
      <c r="P5460" s="29">
        <v>1.6768700000000001</v>
      </c>
      <c r="Q5460" s="29">
        <v>1.7749000000000001E-2</v>
      </c>
      <c r="R5460" s="29">
        <v>2.2138999999999999E-2</v>
      </c>
      <c r="S5460" s="29">
        <v>2.4579E-2</v>
      </c>
      <c r="T5460" s="29">
        <v>0.83720000000000006</v>
      </c>
      <c r="U5460" s="29">
        <v>0.111982</v>
      </c>
      <c r="V5460" s="29">
        <v>0.35249999999999998</v>
      </c>
    </row>
    <row r="5461" spans="1:22" ht="14.25" customHeight="1" x14ac:dyDescent="0.3">
      <c r="A5461" s="57">
        <v>38296</v>
      </c>
      <c r="B5461" s="29">
        <v>15748</v>
      </c>
      <c r="C5461" s="29" t="s">
        <v>920</v>
      </c>
      <c r="D5461" s="29">
        <v>84.01</v>
      </c>
      <c r="E5461" s="29">
        <v>105.58</v>
      </c>
      <c r="F5461" s="29">
        <v>1.2964</v>
      </c>
      <c r="G5461" s="29">
        <v>9.4719999999999995E-3</v>
      </c>
      <c r="H5461" s="29">
        <v>0.12082</v>
      </c>
      <c r="I5461" s="29"/>
      <c r="J5461" s="29">
        <v>1.8552</v>
      </c>
      <c r="K5461" s="29">
        <v>3.0235999999999999E-2</v>
      </c>
      <c r="L5461" s="29">
        <v>0.26319999999999999</v>
      </c>
      <c r="M5461" s="29">
        <v>9.0029999999999999E-2</v>
      </c>
      <c r="N5461" s="29">
        <v>1.6799999999999999E-2</v>
      </c>
      <c r="O5461" s="29">
        <v>0.95599999999999996</v>
      </c>
      <c r="P5461" s="29">
        <v>1.6594800000000001</v>
      </c>
      <c r="Q5461" s="29">
        <v>1.7742999999999998E-2</v>
      </c>
      <c r="R5461" s="29">
        <v>2.2117000000000001E-2</v>
      </c>
      <c r="S5461" s="29">
        <v>2.4468E-2</v>
      </c>
      <c r="T5461" s="29">
        <v>0.83499999999999996</v>
      </c>
      <c r="U5461" s="29">
        <v>0.11032699999999999</v>
      </c>
      <c r="V5461" s="29">
        <v>0.35470000000000002</v>
      </c>
    </row>
    <row r="5462" spans="1:22" ht="14.25" customHeight="1" x14ac:dyDescent="0.3">
      <c r="A5462" s="57">
        <v>38295</v>
      </c>
      <c r="B5462" s="29">
        <v>15745</v>
      </c>
      <c r="C5462" s="29" t="s">
        <v>920</v>
      </c>
      <c r="D5462" s="29">
        <v>84.54</v>
      </c>
      <c r="E5462" s="29">
        <v>106.04</v>
      </c>
      <c r="F5462" s="29">
        <v>1.2871999999999999</v>
      </c>
      <c r="G5462" s="29">
        <v>9.4299999999999991E-3</v>
      </c>
      <c r="H5462" s="29">
        <v>0.12082</v>
      </c>
      <c r="I5462" s="29"/>
      <c r="J5462" s="29">
        <v>1.8444</v>
      </c>
      <c r="K5462" s="29">
        <v>3.0089000000000001E-2</v>
      </c>
      <c r="L5462" s="29">
        <v>0.26319999999999999</v>
      </c>
      <c r="M5462" s="29">
        <v>8.9779999999999999E-2</v>
      </c>
      <c r="N5462" s="29">
        <v>1.6809999999999999E-2</v>
      </c>
      <c r="O5462" s="29">
        <v>0.95599999999999996</v>
      </c>
      <c r="P5462" s="29">
        <v>1.65263</v>
      </c>
      <c r="Q5462" s="29">
        <v>1.7753999999999999E-2</v>
      </c>
      <c r="R5462" s="29">
        <v>2.2112E-2</v>
      </c>
      <c r="S5462" s="29">
        <v>2.4423E-2</v>
      </c>
      <c r="T5462" s="29">
        <v>0.82879999999999998</v>
      </c>
      <c r="U5462" s="29">
        <v>0.11014400000000001</v>
      </c>
      <c r="V5462" s="29">
        <v>0.35489999999999999</v>
      </c>
    </row>
    <row r="5463" spans="1:22" ht="14.25" customHeight="1" x14ac:dyDescent="0.3">
      <c r="A5463" s="57">
        <v>38294</v>
      </c>
      <c r="B5463" s="29">
        <v>15746</v>
      </c>
      <c r="C5463" s="29" t="s">
        <v>920</v>
      </c>
      <c r="D5463" s="29">
        <v>84.7</v>
      </c>
      <c r="E5463" s="29">
        <v>106.23</v>
      </c>
      <c r="F5463" s="29">
        <v>1.2821</v>
      </c>
      <c r="G5463" s="29">
        <v>9.4149999999999998E-3</v>
      </c>
      <c r="H5463" s="29">
        <v>0.12082</v>
      </c>
      <c r="I5463" s="29"/>
      <c r="J5463" s="29">
        <v>1.8492999999999999</v>
      </c>
      <c r="K5463" s="29">
        <v>2.988E-2</v>
      </c>
      <c r="L5463" s="29">
        <v>0.26319999999999999</v>
      </c>
      <c r="M5463" s="29">
        <v>8.9590000000000003E-2</v>
      </c>
      <c r="N5463" s="29">
        <v>1.6830000000000001E-2</v>
      </c>
      <c r="O5463" s="29">
        <v>0.95599999999999996</v>
      </c>
      <c r="P5463" s="29">
        <v>1.6507099999999999</v>
      </c>
      <c r="Q5463" s="29">
        <v>1.7749000000000001E-2</v>
      </c>
      <c r="R5463" s="29">
        <v>2.2019E-2</v>
      </c>
      <c r="S5463" s="29">
        <v>2.4303000000000002E-2</v>
      </c>
      <c r="T5463" s="29">
        <v>0.82740000000000002</v>
      </c>
      <c r="U5463" s="29">
        <v>0.109806</v>
      </c>
      <c r="V5463" s="29">
        <v>0.35349999999999998</v>
      </c>
    </row>
    <row r="5464" spans="1:22" ht="14.25" customHeight="1" x14ac:dyDescent="0.3">
      <c r="A5464" s="57">
        <v>38293</v>
      </c>
      <c r="B5464" s="29">
        <v>15743</v>
      </c>
      <c r="C5464" s="29" t="s">
        <v>920</v>
      </c>
      <c r="D5464" s="29">
        <v>85.47</v>
      </c>
      <c r="E5464" s="29">
        <v>106.05</v>
      </c>
      <c r="F5464" s="29">
        <v>1.2744</v>
      </c>
      <c r="G5464" s="29">
        <v>9.4299999999999991E-3</v>
      </c>
      <c r="H5464" s="29">
        <v>0.12082</v>
      </c>
      <c r="I5464" s="29"/>
      <c r="J5464" s="29">
        <v>1.8411</v>
      </c>
      <c r="K5464" s="29">
        <v>2.9850000000000002E-2</v>
      </c>
      <c r="L5464" s="29">
        <v>0.26319999999999999</v>
      </c>
      <c r="M5464" s="29">
        <v>8.9690000000000006E-2</v>
      </c>
      <c r="N5464" s="29">
        <v>1.6809999999999999E-2</v>
      </c>
      <c r="O5464" s="29">
        <v>0.95699999999999996</v>
      </c>
      <c r="P5464" s="29">
        <v>1.62999</v>
      </c>
      <c r="Q5464" s="29">
        <v>1.7750999999999999E-2</v>
      </c>
      <c r="R5464" s="29">
        <v>2.1982999999999999E-2</v>
      </c>
      <c r="S5464" s="29">
        <v>2.4337000000000001E-2</v>
      </c>
      <c r="T5464" s="29">
        <v>0.81569999999999998</v>
      </c>
      <c r="U5464" s="29">
        <v>0.109999</v>
      </c>
      <c r="V5464" s="29">
        <v>0.35039999999999999</v>
      </c>
    </row>
    <row r="5465" spans="1:22" ht="14.25" customHeight="1" x14ac:dyDescent="0.3">
      <c r="A5465" s="57">
        <v>38292</v>
      </c>
      <c r="B5465" s="29">
        <v>15755</v>
      </c>
      <c r="C5465" s="29" t="s">
        <v>920</v>
      </c>
      <c r="D5465" s="29">
        <v>85.2</v>
      </c>
      <c r="E5465" s="29">
        <v>106.47</v>
      </c>
      <c r="F5465" s="29">
        <v>1.2751999999999999</v>
      </c>
      <c r="G5465" s="29">
        <v>9.3939999999999996E-3</v>
      </c>
      <c r="H5465" s="29">
        <v>0.12082</v>
      </c>
      <c r="I5465" s="29"/>
      <c r="J5465" s="29">
        <v>1.8342000000000001</v>
      </c>
      <c r="K5465" s="29">
        <v>2.9877999999999998E-2</v>
      </c>
      <c r="L5465" s="29">
        <v>0.26319999999999999</v>
      </c>
      <c r="M5465" s="29">
        <v>8.9289999999999994E-2</v>
      </c>
      <c r="N5465" s="29">
        <v>1.6789999999999999E-2</v>
      </c>
      <c r="O5465" s="29">
        <v>0.95899999999999996</v>
      </c>
      <c r="P5465" s="29">
        <v>1.64069</v>
      </c>
      <c r="Q5465" s="29">
        <v>1.7753999999999999E-2</v>
      </c>
      <c r="R5465" s="29">
        <v>2.2022E-2</v>
      </c>
      <c r="S5465" s="29">
        <v>2.4358000000000001E-2</v>
      </c>
      <c r="T5465" s="29">
        <v>0.81820000000000004</v>
      </c>
      <c r="U5465" s="29">
        <v>0.110029</v>
      </c>
      <c r="V5465" s="29">
        <v>0.35039999999999999</v>
      </c>
    </row>
    <row r="5466" spans="1:22" ht="14.25" customHeight="1" x14ac:dyDescent="0.3">
      <c r="A5466" s="57">
        <v>38289</v>
      </c>
      <c r="B5466" s="29">
        <v>15745</v>
      </c>
      <c r="C5466" s="29" t="s">
        <v>920</v>
      </c>
      <c r="D5466" s="29">
        <v>84.91</v>
      </c>
      <c r="E5466" s="29">
        <v>105.81</v>
      </c>
      <c r="F5466" s="29">
        <v>1.2798</v>
      </c>
      <c r="G5466" s="29">
        <v>9.4520000000000003E-3</v>
      </c>
      <c r="H5466" s="29">
        <v>0.12082</v>
      </c>
      <c r="I5466" s="29"/>
      <c r="J5466" s="29">
        <v>1.8372999999999999</v>
      </c>
      <c r="K5466" s="29">
        <v>2.9915000000000001E-2</v>
      </c>
      <c r="L5466" s="29">
        <v>0.26319999999999999</v>
      </c>
      <c r="M5466" s="29">
        <v>8.9340000000000003E-2</v>
      </c>
      <c r="N5466" s="29">
        <v>1.67E-2</v>
      </c>
      <c r="O5466" s="29">
        <v>0.96</v>
      </c>
      <c r="P5466" s="29">
        <v>1.6313200000000001</v>
      </c>
      <c r="Q5466" s="29">
        <v>1.7749000000000001E-2</v>
      </c>
      <c r="R5466" s="29">
        <v>2.2002000000000001E-2</v>
      </c>
      <c r="S5466" s="29">
        <v>2.4372000000000001E-2</v>
      </c>
      <c r="T5466" s="29">
        <v>0.82120000000000004</v>
      </c>
      <c r="U5466" s="29">
        <v>0.110041</v>
      </c>
      <c r="V5466" s="29">
        <v>0.3498</v>
      </c>
    </row>
    <row r="5467" spans="1:22" ht="14.25" customHeight="1" x14ac:dyDescent="0.3">
      <c r="A5467" s="57">
        <v>38288</v>
      </c>
      <c r="B5467" s="29">
        <v>15745</v>
      </c>
      <c r="C5467" s="29" t="s">
        <v>920</v>
      </c>
      <c r="D5467" s="29">
        <v>85.28</v>
      </c>
      <c r="E5467" s="29">
        <v>106.3</v>
      </c>
      <c r="F5467" s="29">
        <v>1.2746</v>
      </c>
      <c r="G5467" s="29">
        <v>9.4079999999999997E-3</v>
      </c>
      <c r="H5467" s="29">
        <v>0.12082</v>
      </c>
      <c r="I5467" s="29"/>
      <c r="J5467" s="29">
        <v>1.8299000000000001</v>
      </c>
      <c r="K5467" s="29">
        <v>2.9756999999999999E-2</v>
      </c>
      <c r="L5467" s="29">
        <v>0.26319999999999999</v>
      </c>
      <c r="M5467" s="29">
        <v>8.8459999999999997E-2</v>
      </c>
      <c r="N5467" s="29">
        <v>1.67E-2</v>
      </c>
      <c r="O5467" s="29">
        <v>0.96</v>
      </c>
      <c r="P5467" s="29">
        <v>1.6333200000000001</v>
      </c>
      <c r="Q5467" s="29">
        <v>1.7767000000000002E-2</v>
      </c>
      <c r="R5467" s="29">
        <v>2.1949E-2</v>
      </c>
      <c r="S5467" s="29">
        <v>2.4361000000000001E-2</v>
      </c>
      <c r="T5467" s="29">
        <v>0.8175</v>
      </c>
      <c r="U5467" s="29">
        <v>0.11004700000000001</v>
      </c>
      <c r="V5467" s="29">
        <v>0.34949999999999998</v>
      </c>
    </row>
    <row r="5468" spans="1:22" ht="14.25" customHeight="1" x14ac:dyDescent="0.3">
      <c r="A5468" s="57">
        <v>38287</v>
      </c>
      <c r="B5468" s="29">
        <v>15758</v>
      </c>
      <c r="C5468" s="29" t="s">
        <v>920</v>
      </c>
      <c r="D5468" s="29">
        <v>85.44</v>
      </c>
      <c r="E5468" s="29">
        <v>106.45</v>
      </c>
      <c r="F5468" s="29">
        <v>1.2713000000000001</v>
      </c>
      <c r="G5468" s="29">
        <v>9.3939999999999996E-3</v>
      </c>
      <c r="H5468" s="29">
        <v>0.12082</v>
      </c>
      <c r="I5468" s="29"/>
      <c r="J5468" s="29">
        <v>1.8281000000000001</v>
      </c>
      <c r="K5468" s="29">
        <v>2.9728000000000001E-2</v>
      </c>
      <c r="L5468" s="29">
        <v>0.26319999999999999</v>
      </c>
      <c r="M5468" s="29">
        <v>8.863E-2</v>
      </c>
      <c r="N5468" s="29">
        <v>1.669E-2</v>
      </c>
      <c r="O5468" s="29">
        <v>0.96</v>
      </c>
      <c r="P5468" s="29">
        <v>1.63533</v>
      </c>
      <c r="Q5468" s="29">
        <v>1.772E-2</v>
      </c>
      <c r="R5468" s="29">
        <v>2.1869E-2</v>
      </c>
      <c r="S5468" s="29">
        <v>2.4334000000000001E-2</v>
      </c>
      <c r="T5468" s="29">
        <v>0.81589999999999996</v>
      </c>
      <c r="U5468" s="29">
        <v>0.10974</v>
      </c>
      <c r="V5468" s="29">
        <v>0.34949999999999998</v>
      </c>
    </row>
    <row r="5469" spans="1:22" ht="14.25" customHeight="1" x14ac:dyDescent="0.3">
      <c r="A5469" s="57">
        <v>38286</v>
      </c>
      <c r="B5469" s="29">
        <v>15760</v>
      </c>
      <c r="C5469" s="29" t="s">
        <v>920</v>
      </c>
      <c r="D5469" s="29">
        <v>85.21</v>
      </c>
      <c r="E5469" s="29">
        <v>106.73</v>
      </c>
      <c r="F5469" s="29">
        <v>1.2768999999999999</v>
      </c>
      <c r="G5469" s="29">
        <v>9.3690000000000006E-3</v>
      </c>
      <c r="H5469" s="29">
        <v>0.12082</v>
      </c>
      <c r="I5469" s="29"/>
      <c r="J5469" s="29">
        <v>1.8347</v>
      </c>
      <c r="K5469" s="29">
        <v>2.9666000000000001E-2</v>
      </c>
      <c r="L5469" s="29">
        <v>0.26319999999999999</v>
      </c>
      <c r="M5469" s="29">
        <v>8.8270000000000001E-2</v>
      </c>
      <c r="N5469" s="29">
        <v>1.6709999999999999E-2</v>
      </c>
      <c r="O5469" s="29">
        <v>0.96</v>
      </c>
      <c r="P5469" s="29">
        <v>1.6379999999999999</v>
      </c>
      <c r="Q5469" s="29">
        <v>1.7756000000000001E-2</v>
      </c>
      <c r="R5469" s="29">
        <v>2.1892999999999999E-2</v>
      </c>
      <c r="S5469" s="29">
        <v>2.4372000000000001E-2</v>
      </c>
      <c r="T5469" s="29">
        <v>0.81630000000000003</v>
      </c>
      <c r="U5469" s="29">
        <v>0.110072</v>
      </c>
      <c r="V5469" s="29">
        <v>0.34920000000000001</v>
      </c>
    </row>
    <row r="5470" spans="1:22" ht="14.25" customHeight="1" x14ac:dyDescent="0.3">
      <c r="A5470" s="57">
        <v>38285</v>
      </c>
      <c r="B5470" s="29">
        <v>15748</v>
      </c>
      <c r="C5470" s="29" t="s">
        <v>920</v>
      </c>
      <c r="D5470" s="29">
        <v>84.97</v>
      </c>
      <c r="E5470" s="29">
        <v>106.75</v>
      </c>
      <c r="F5470" s="29">
        <v>1.2806999999999999</v>
      </c>
      <c r="G5470" s="29">
        <v>9.3659999999999993E-3</v>
      </c>
      <c r="H5470" s="29">
        <v>0.12081</v>
      </c>
      <c r="I5470" s="29"/>
      <c r="J5470" s="29">
        <v>1.8411999999999999</v>
      </c>
      <c r="K5470" s="29">
        <v>2.9633E-2</v>
      </c>
      <c r="L5470" s="29">
        <v>0.26319999999999999</v>
      </c>
      <c r="M5470" s="29">
        <v>8.8150000000000006E-2</v>
      </c>
      <c r="N5470" s="29">
        <v>1.678E-2</v>
      </c>
      <c r="O5470" s="29">
        <v>0.96099999999999997</v>
      </c>
      <c r="P5470" s="29">
        <v>1.6339900000000001</v>
      </c>
      <c r="Q5470" s="29">
        <v>1.7770000000000001E-2</v>
      </c>
      <c r="R5470" s="29">
        <v>2.1912000000000001E-2</v>
      </c>
      <c r="S5470" s="29">
        <v>2.4365999999999999E-2</v>
      </c>
      <c r="T5470" s="29">
        <v>0.81899999999999995</v>
      </c>
      <c r="U5470" s="29">
        <v>0.110163</v>
      </c>
      <c r="V5470" s="29">
        <v>0.34720000000000001</v>
      </c>
    </row>
    <row r="5471" spans="1:22" ht="14.25" customHeight="1" x14ac:dyDescent="0.3">
      <c r="A5471" s="57">
        <v>38282</v>
      </c>
      <c r="B5471" s="29">
        <v>15745</v>
      </c>
      <c r="C5471" s="29" t="s">
        <v>920</v>
      </c>
      <c r="D5471" s="29">
        <v>85.87</v>
      </c>
      <c r="E5471" s="29">
        <v>107.26</v>
      </c>
      <c r="F5471" s="29">
        <v>1.2683</v>
      </c>
      <c r="G5471" s="29">
        <v>9.3229999999999997E-3</v>
      </c>
      <c r="H5471" s="29">
        <v>0.12082</v>
      </c>
      <c r="I5471" s="29"/>
      <c r="J5471" s="29">
        <v>1.8281000000000001</v>
      </c>
      <c r="K5471" s="29">
        <v>2.9589000000000001E-2</v>
      </c>
      <c r="L5471" s="29">
        <v>0.26319999999999999</v>
      </c>
      <c r="M5471" s="29">
        <v>8.7679999999999994E-2</v>
      </c>
      <c r="N5471" s="29">
        <v>1.685E-2</v>
      </c>
      <c r="O5471" s="29">
        <v>0.96199999999999997</v>
      </c>
      <c r="P5471" s="29">
        <v>1.6556299999999999</v>
      </c>
      <c r="Q5471" s="29">
        <v>1.7756000000000001E-2</v>
      </c>
      <c r="R5471" s="29">
        <v>2.1887E-2</v>
      </c>
      <c r="S5471" s="29">
        <v>2.4222E-2</v>
      </c>
      <c r="T5471" s="29">
        <v>0.8105</v>
      </c>
      <c r="U5471" s="29">
        <v>0.10992</v>
      </c>
      <c r="V5471" s="29">
        <v>0.3483</v>
      </c>
    </row>
    <row r="5472" spans="1:22" ht="14.25" customHeight="1" x14ac:dyDescent="0.3">
      <c r="A5472" s="57">
        <v>38281</v>
      </c>
      <c r="B5472" s="29">
        <v>15745</v>
      </c>
      <c r="C5472" s="29" t="s">
        <v>920</v>
      </c>
      <c r="D5472" s="29">
        <v>86.02</v>
      </c>
      <c r="E5472" s="29">
        <v>107.48</v>
      </c>
      <c r="F5472" s="29">
        <v>1.2616000000000001</v>
      </c>
      <c r="G5472" s="29">
        <v>9.3039999999999998E-3</v>
      </c>
      <c r="H5472" s="29">
        <v>0.12082</v>
      </c>
      <c r="I5472" s="29"/>
      <c r="J5472" s="29">
        <v>1.8274999999999999</v>
      </c>
      <c r="K5472" s="29">
        <v>2.9590999999999999E-2</v>
      </c>
      <c r="L5472" s="29">
        <v>0.26319999999999999</v>
      </c>
      <c r="M5472" s="29">
        <v>8.763E-2</v>
      </c>
      <c r="N5472" s="29">
        <v>1.6830000000000001E-2</v>
      </c>
      <c r="O5472" s="29">
        <v>0.96099999999999997</v>
      </c>
      <c r="P5472" s="29">
        <v>1.6313200000000001</v>
      </c>
      <c r="Q5472" s="29">
        <v>1.7750999999999999E-2</v>
      </c>
      <c r="R5472" s="29">
        <v>2.1857999999999999E-2</v>
      </c>
      <c r="S5472" s="29">
        <v>2.4209999999999999E-2</v>
      </c>
      <c r="T5472" s="29">
        <v>0.80420000000000003</v>
      </c>
      <c r="U5472" s="29">
        <v>0.10979999999999999</v>
      </c>
      <c r="V5472" s="29">
        <v>0.35020000000000001</v>
      </c>
    </row>
    <row r="5473" spans="1:22" ht="14.25" customHeight="1" x14ac:dyDescent="0.3">
      <c r="A5473" s="57">
        <v>38280</v>
      </c>
      <c r="B5473" s="29">
        <v>15745</v>
      </c>
      <c r="C5473" s="29" t="s">
        <v>920</v>
      </c>
      <c r="D5473" s="29">
        <v>86.35</v>
      </c>
      <c r="E5473" s="29">
        <v>108.24</v>
      </c>
      <c r="F5473" s="29">
        <v>1.2589999999999999</v>
      </c>
      <c r="G5473" s="29">
        <v>9.2379999999999997E-3</v>
      </c>
      <c r="H5473" s="29">
        <v>0.12082</v>
      </c>
      <c r="I5473" s="29"/>
      <c r="J5473" s="29">
        <v>1.8182</v>
      </c>
      <c r="K5473" s="29">
        <v>2.9564E-2</v>
      </c>
      <c r="L5473" s="29">
        <v>0.26319999999999999</v>
      </c>
      <c r="M5473" s="29">
        <v>8.7540000000000007E-2</v>
      </c>
      <c r="N5473" s="29">
        <v>1.687E-2</v>
      </c>
      <c r="O5473" s="29">
        <v>0.96099999999999997</v>
      </c>
      <c r="P5473" s="29">
        <v>1.6515299999999999</v>
      </c>
      <c r="Q5473" s="29">
        <v>1.7753999999999999E-2</v>
      </c>
      <c r="R5473" s="29">
        <v>2.1819999999999999E-2</v>
      </c>
      <c r="S5473" s="29">
        <v>2.4198000000000001E-2</v>
      </c>
      <c r="T5473" s="29">
        <v>0.80289999999999995</v>
      </c>
      <c r="U5473" s="29">
        <v>0.11010200000000001</v>
      </c>
      <c r="V5473" s="29">
        <v>0.3478</v>
      </c>
    </row>
    <row r="5474" spans="1:22" ht="14.25" customHeight="1" x14ac:dyDescent="0.3">
      <c r="A5474" s="57">
        <v>38279</v>
      </c>
      <c r="B5474" s="29">
        <v>15745</v>
      </c>
      <c r="C5474" s="29" t="s">
        <v>920</v>
      </c>
      <c r="D5474" s="29">
        <v>86.84</v>
      </c>
      <c r="E5474" s="29">
        <v>108.38</v>
      </c>
      <c r="F5474" s="29">
        <v>1.2513000000000001</v>
      </c>
      <c r="G5474" s="29">
        <v>9.2280000000000001E-3</v>
      </c>
      <c r="H5474" s="29">
        <v>0.12082</v>
      </c>
      <c r="I5474" s="29"/>
      <c r="J5474" s="29">
        <v>1.8037000000000001</v>
      </c>
      <c r="K5474" s="29">
        <v>2.9537000000000001E-2</v>
      </c>
      <c r="L5474" s="29">
        <v>0.26319999999999999</v>
      </c>
      <c r="M5474" s="29">
        <v>8.7379999999999999E-2</v>
      </c>
      <c r="N5474" s="29">
        <v>1.6840000000000001E-2</v>
      </c>
      <c r="O5474" s="29">
        <v>0.96099999999999997</v>
      </c>
      <c r="P5474" s="29">
        <v>1.6608499999999999</v>
      </c>
      <c r="Q5474" s="29">
        <v>1.7745E-2</v>
      </c>
      <c r="R5474" s="29">
        <v>2.1826999999999999E-2</v>
      </c>
      <c r="S5474" s="29">
        <v>2.4206999999999999E-2</v>
      </c>
      <c r="T5474" s="29">
        <v>0.79449999999999998</v>
      </c>
      <c r="U5474" s="29">
        <v>0.11018699999999999</v>
      </c>
      <c r="V5474" s="29">
        <v>0.34820000000000001</v>
      </c>
    </row>
    <row r="5475" spans="1:22" ht="14.25" customHeight="1" x14ac:dyDescent="0.3">
      <c r="A5475" s="57">
        <v>38278</v>
      </c>
      <c r="B5475" s="29">
        <v>15758</v>
      </c>
      <c r="C5475" s="29" t="s">
        <v>920</v>
      </c>
      <c r="D5475" s="29">
        <v>87.02</v>
      </c>
      <c r="E5475" s="29">
        <v>109.26</v>
      </c>
      <c r="F5475" s="29">
        <v>1.2494000000000001</v>
      </c>
      <c r="G5475" s="29">
        <v>9.1529999999999997E-3</v>
      </c>
      <c r="H5475" s="29">
        <v>0.12082</v>
      </c>
      <c r="I5475" s="29"/>
      <c r="J5475" s="29">
        <v>1.7982</v>
      </c>
      <c r="K5475" s="29">
        <v>2.9537999999999998E-2</v>
      </c>
      <c r="L5475" s="29">
        <v>0.26319999999999999</v>
      </c>
      <c r="M5475" s="29">
        <v>8.7480000000000002E-2</v>
      </c>
      <c r="N5475" s="29">
        <v>1.6820000000000002E-2</v>
      </c>
      <c r="O5475" s="29">
        <v>0.96099999999999997</v>
      </c>
      <c r="P5475" s="29">
        <v>1.6670799999999999</v>
      </c>
      <c r="Q5475" s="29">
        <v>1.7735000000000001E-2</v>
      </c>
      <c r="R5475" s="29">
        <v>2.1821E-2</v>
      </c>
      <c r="S5475" s="29">
        <v>2.4128E-2</v>
      </c>
      <c r="T5475" s="29">
        <v>0.79549999999999998</v>
      </c>
      <c r="U5475" s="29">
        <v>0.10983</v>
      </c>
      <c r="V5475" s="29">
        <v>0.34949999999999998</v>
      </c>
    </row>
    <row r="5476" spans="1:22" ht="14.25" customHeight="1" x14ac:dyDescent="0.3">
      <c r="A5476" s="57">
        <v>38275</v>
      </c>
      <c r="B5476" s="29">
        <v>15762</v>
      </c>
      <c r="C5476" s="29" t="s">
        <v>920</v>
      </c>
      <c r="D5476" s="29">
        <v>87.09</v>
      </c>
      <c r="E5476" s="29">
        <v>109.33</v>
      </c>
      <c r="F5476" s="29">
        <v>1.2468999999999999</v>
      </c>
      <c r="G5476" s="29">
        <v>9.1459999999999996E-3</v>
      </c>
      <c r="H5476" s="29">
        <v>0.12082</v>
      </c>
      <c r="I5476" s="29"/>
      <c r="J5476" s="29">
        <v>1.8042</v>
      </c>
      <c r="K5476" s="29">
        <v>2.9522E-2</v>
      </c>
      <c r="L5476" s="29">
        <v>0.26319999999999999</v>
      </c>
      <c r="M5476" s="29">
        <v>8.7309999999999999E-2</v>
      </c>
      <c r="N5476" s="29">
        <v>1.6830000000000001E-2</v>
      </c>
      <c r="O5476" s="29">
        <v>0.96199999999999997</v>
      </c>
      <c r="P5476" s="29">
        <v>1.6517999999999999</v>
      </c>
      <c r="Q5476" s="29">
        <v>1.7722999999999999E-2</v>
      </c>
      <c r="R5476" s="29">
        <v>2.1815000000000001E-2</v>
      </c>
      <c r="S5476" s="29">
        <v>2.4125000000000001E-2</v>
      </c>
      <c r="T5476" s="29">
        <v>0.79820000000000002</v>
      </c>
      <c r="U5476" s="29">
        <v>0.10992</v>
      </c>
      <c r="V5476" s="29">
        <v>0.35010000000000002</v>
      </c>
    </row>
    <row r="5477" spans="1:22" ht="14.25" customHeight="1" x14ac:dyDescent="0.3">
      <c r="A5477" s="57">
        <v>38274</v>
      </c>
      <c r="B5477" s="29">
        <v>15760</v>
      </c>
      <c r="C5477" s="29" t="s">
        <v>920</v>
      </c>
      <c r="D5477" s="29">
        <v>87.55</v>
      </c>
      <c r="E5477" s="29">
        <v>109.67</v>
      </c>
      <c r="F5477" s="29">
        <v>1.2387999999999999</v>
      </c>
      <c r="G5477" s="29">
        <v>9.1190000000000004E-3</v>
      </c>
      <c r="H5477" s="29">
        <v>0.12082</v>
      </c>
      <c r="I5477" s="29"/>
      <c r="J5477" s="29">
        <v>1.7968999999999999</v>
      </c>
      <c r="K5477" s="29">
        <v>2.9524999999999999E-2</v>
      </c>
      <c r="L5477" s="29">
        <v>0.26319999999999999</v>
      </c>
      <c r="M5477" s="29">
        <v>8.7359999999999993E-2</v>
      </c>
      <c r="N5477" s="29">
        <v>1.6840000000000001E-2</v>
      </c>
      <c r="O5477" s="29">
        <v>0.96199999999999997</v>
      </c>
      <c r="P5477" s="29">
        <v>1.6772899999999999</v>
      </c>
      <c r="Q5477" s="29">
        <v>1.7713E-2</v>
      </c>
      <c r="R5477" s="29">
        <v>2.1805999999999999E-2</v>
      </c>
      <c r="S5477" s="29">
        <v>2.4133999999999999E-2</v>
      </c>
      <c r="T5477" s="29">
        <v>0.79559999999999997</v>
      </c>
      <c r="U5477" s="29">
        <v>0.10989</v>
      </c>
      <c r="V5477" s="29">
        <v>0.34860000000000002</v>
      </c>
    </row>
    <row r="5478" spans="1:22" ht="14.25" customHeight="1" x14ac:dyDescent="0.3">
      <c r="A5478" s="57">
        <v>38273</v>
      </c>
      <c r="B5478" s="29">
        <v>15748</v>
      </c>
      <c r="C5478" s="29" t="s">
        <v>920</v>
      </c>
      <c r="D5478" s="29">
        <v>87.88</v>
      </c>
      <c r="E5478" s="29">
        <v>109.75</v>
      </c>
      <c r="F5478" s="29">
        <v>1.2347999999999999</v>
      </c>
      <c r="G5478" s="29">
        <v>9.1109999999999993E-3</v>
      </c>
      <c r="H5478" s="29">
        <v>0.12082</v>
      </c>
      <c r="I5478" s="29"/>
      <c r="J5478" s="29">
        <v>1.7942</v>
      </c>
      <c r="K5478" s="29">
        <v>2.9506999999999999E-2</v>
      </c>
      <c r="L5478" s="29">
        <v>0.26319999999999999</v>
      </c>
      <c r="M5478" s="29">
        <v>8.7110000000000007E-2</v>
      </c>
      <c r="N5478" s="29">
        <v>1.6789999999999999E-2</v>
      </c>
      <c r="O5478" s="29">
        <v>0.96299999999999997</v>
      </c>
      <c r="P5478" s="29">
        <v>1.68068</v>
      </c>
      <c r="Q5478" s="29">
        <v>1.7763999999999999E-2</v>
      </c>
      <c r="R5478" s="29">
        <v>2.1808000000000001E-2</v>
      </c>
      <c r="S5478" s="29">
        <v>2.4171999999999999E-2</v>
      </c>
      <c r="T5478" s="29">
        <v>0.79620000000000002</v>
      </c>
      <c r="U5478" s="29">
        <v>0.10932</v>
      </c>
      <c r="V5478" s="29">
        <v>0.3518</v>
      </c>
    </row>
    <row r="5479" spans="1:22" ht="14.25" customHeight="1" x14ac:dyDescent="0.3">
      <c r="A5479" s="57">
        <v>38272</v>
      </c>
      <c r="B5479" s="29">
        <v>15766</v>
      </c>
      <c r="C5479" s="29" t="s">
        <v>920</v>
      </c>
      <c r="D5479" s="29">
        <v>88.02</v>
      </c>
      <c r="E5479" s="29">
        <v>109.69</v>
      </c>
      <c r="F5479" s="29">
        <v>1.2327999999999999</v>
      </c>
      <c r="G5479" s="29">
        <v>9.1170000000000001E-3</v>
      </c>
      <c r="H5479" s="29">
        <v>0.12082</v>
      </c>
      <c r="I5479" s="29"/>
      <c r="J5479" s="29">
        <v>1.7919</v>
      </c>
      <c r="K5479" s="29">
        <v>2.9529E-2</v>
      </c>
      <c r="L5479" s="29">
        <v>0.26319999999999999</v>
      </c>
      <c r="M5479" s="29">
        <v>8.7260000000000004E-2</v>
      </c>
      <c r="N5479" s="29">
        <v>1.6840000000000001E-2</v>
      </c>
      <c r="O5479" s="29">
        <v>0.96199999999999997</v>
      </c>
      <c r="P5479" s="29">
        <v>1.6781299999999999</v>
      </c>
      <c r="Q5479" s="29">
        <v>1.7753999999999999E-2</v>
      </c>
      <c r="R5479" s="29">
        <v>2.1801999999999998E-2</v>
      </c>
      <c r="S5479" s="29">
        <v>2.4187E-2</v>
      </c>
      <c r="T5479" s="29">
        <v>0.79659999999999997</v>
      </c>
      <c r="U5479" s="29">
        <v>0.109529</v>
      </c>
      <c r="V5479" s="29">
        <v>0.35420000000000001</v>
      </c>
    </row>
    <row r="5480" spans="1:22" ht="14.25" customHeight="1" x14ac:dyDescent="0.3">
      <c r="A5480" s="57">
        <v>38271</v>
      </c>
      <c r="B5480" s="29">
        <v>15760</v>
      </c>
      <c r="C5480" s="29" t="s">
        <v>920</v>
      </c>
      <c r="D5480" s="29">
        <v>87.54</v>
      </c>
      <c r="E5480" s="29">
        <v>109.36</v>
      </c>
      <c r="F5480" s="29">
        <v>1.2388999999999999</v>
      </c>
      <c r="G5480" s="29">
        <v>9.1430000000000001E-3</v>
      </c>
      <c r="H5480" s="29">
        <v>0.12082</v>
      </c>
      <c r="I5480" s="29"/>
      <c r="J5480" s="29">
        <v>1.7985</v>
      </c>
      <c r="K5480" s="29">
        <v>2.9562999999999999E-2</v>
      </c>
      <c r="L5480" s="29">
        <v>0.26319999999999999</v>
      </c>
      <c r="M5480" s="29">
        <v>8.7260000000000004E-2</v>
      </c>
      <c r="N5480" s="29">
        <v>1.6799999999999999E-2</v>
      </c>
      <c r="O5480" s="29">
        <v>0.96399999999999997</v>
      </c>
      <c r="P5480" s="29">
        <v>1.6829400000000001</v>
      </c>
      <c r="Q5480" s="29">
        <v>1.7746000000000001E-2</v>
      </c>
      <c r="R5480" s="29">
        <v>2.1812999999999999E-2</v>
      </c>
      <c r="S5480" s="29">
        <v>2.4222E-2</v>
      </c>
      <c r="T5480" s="29">
        <v>0.79669999999999996</v>
      </c>
      <c r="U5480" s="29">
        <v>0.11013199999999999</v>
      </c>
      <c r="V5480" s="29">
        <v>0.35470000000000002</v>
      </c>
    </row>
    <row r="5481" spans="1:22" ht="14.25" customHeight="1" x14ac:dyDescent="0.3">
      <c r="A5481" s="57">
        <v>38268</v>
      </c>
      <c r="B5481" s="29">
        <v>15760</v>
      </c>
      <c r="C5481" s="29" t="s">
        <v>920</v>
      </c>
      <c r="D5481" s="29">
        <v>87.51</v>
      </c>
      <c r="E5481" s="29">
        <v>109.53</v>
      </c>
      <c r="F5481" s="29">
        <v>1.2408999999999999</v>
      </c>
      <c r="G5481" s="29">
        <v>9.1299999999999992E-3</v>
      </c>
      <c r="H5481" s="29">
        <v>0.12082</v>
      </c>
      <c r="I5481" s="29"/>
      <c r="J5481" s="29">
        <v>1.7949999999999999</v>
      </c>
      <c r="K5481" s="29">
        <v>2.9564E-2</v>
      </c>
      <c r="L5481" s="29">
        <v>0.26319999999999999</v>
      </c>
      <c r="M5481" s="29">
        <v>8.7120000000000003E-2</v>
      </c>
      <c r="N5481" s="29">
        <v>1.6809999999999999E-2</v>
      </c>
      <c r="O5481" s="29">
        <v>0.96399999999999997</v>
      </c>
      <c r="P5481" s="29">
        <v>1.68407</v>
      </c>
      <c r="Q5481" s="29">
        <v>1.7745E-2</v>
      </c>
      <c r="R5481" s="29">
        <v>2.1808999999999999E-2</v>
      </c>
      <c r="S5481" s="29">
        <v>2.4195999999999999E-2</v>
      </c>
      <c r="T5481" s="29">
        <v>0.79900000000000004</v>
      </c>
      <c r="U5481" s="29">
        <v>0.10992</v>
      </c>
      <c r="V5481" s="29">
        <v>0.35339999999999999</v>
      </c>
    </row>
    <row r="5482" spans="1:22" ht="14.25" customHeight="1" x14ac:dyDescent="0.3">
      <c r="A5482" s="57">
        <v>38267</v>
      </c>
      <c r="B5482" s="29">
        <v>15756</v>
      </c>
      <c r="C5482" s="29" t="s">
        <v>920</v>
      </c>
      <c r="D5482" s="29">
        <v>88.34</v>
      </c>
      <c r="E5482" s="29">
        <v>111.24</v>
      </c>
      <c r="F5482" s="29">
        <v>1.2284999999999999</v>
      </c>
      <c r="G5482" s="29">
        <v>8.9899999999999997E-3</v>
      </c>
      <c r="H5482" s="29">
        <v>0.12082</v>
      </c>
      <c r="I5482" s="29"/>
      <c r="J5482" s="29">
        <v>1.7822</v>
      </c>
      <c r="K5482" s="29">
        <v>2.9492999999999998E-2</v>
      </c>
      <c r="L5482" s="29">
        <v>0.26319999999999999</v>
      </c>
      <c r="M5482" s="29">
        <v>8.695E-2</v>
      </c>
      <c r="N5482" s="29">
        <v>1.6820000000000002E-2</v>
      </c>
      <c r="O5482" s="29">
        <v>0.96399999999999997</v>
      </c>
      <c r="P5482" s="29">
        <v>1.68635</v>
      </c>
      <c r="Q5482" s="29">
        <v>1.7739000000000001E-2</v>
      </c>
      <c r="R5482" s="29">
        <v>2.1802999999999999E-2</v>
      </c>
      <c r="S5482" s="29">
        <v>2.4167999999999999E-2</v>
      </c>
      <c r="T5482" s="29">
        <v>0.79310000000000003</v>
      </c>
      <c r="U5482" s="29">
        <v>0.109927</v>
      </c>
      <c r="V5482" s="29">
        <v>0.35099999999999998</v>
      </c>
    </row>
    <row r="5483" spans="1:22" ht="14.25" customHeight="1" x14ac:dyDescent="0.3">
      <c r="A5483" s="57">
        <v>38266</v>
      </c>
      <c r="B5483" s="29">
        <v>15758</v>
      </c>
      <c r="C5483" s="29" t="s">
        <v>920</v>
      </c>
      <c r="D5483" s="29">
        <v>88.48</v>
      </c>
      <c r="E5483" s="29">
        <v>111.35</v>
      </c>
      <c r="F5483" s="29">
        <v>1.2287999999999999</v>
      </c>
      <c r="G5483" s="29">
        <v>8.9820000000000004E-3</v>
      </c>
      <c r="H5483" s="29">
        <v>0.12082</v>
      </c>
      <c r="I5483" s="29"/>
      <c r="J5483" s="29">
        <v>1.7795000000000001</v>
      </c>
      <c r="K5483" s="29">
        <v>2.9486999999999999E-2</v>
      </c>
      <c r="L5483" s="29">
        <v>0.26319999999999999</v>
      </c>
      <c r="M5483" s="29">
        <v>8.6779999999999996E-2</v>
      </c>
      <c r="N5483" s="29">
        <v>1.6809999999999999E-2</v>
      </c>
      <c r="O5483" s="29">
        <v>0.96399999999999997</v>
      </c>
      <c r="P5483" s="29">
        <v>1.68492</v>
      </c>
      <c r="Q5483" s="29">
        <v>1.7776E-2</v>
      </c>
      <c r="R5483" s="29">
        <v>2.1801000000000001E-2</v>
      </c>
      <c r="S5483" s="29">
        <v>2.4125000000000001E-2</v>
      </c>
      <c r="T5483" s="29">
        <v>0.79449999999999998</v>
      </c>
      <c r="U5483" s="29">
        <v>0.10989</v>
      </c>
      <c r="V5483" s="29">
        <v>0.35189999999999999</v>
      </c>
    </row>
    <row r="5484" spans="1:22" ht="14.25" customHeight="1" x14ac:dyDescent="0.3">
      <c r="A5484" s="57">
        <v>38265</v>
      </c>
      <c r="B5484" s="29">
        <v>15758</v>
      </c>
      <c r="C5484" s="29" t="s">
        <v>920</v>
      </c>
      <c r="D5484" s="29">
        <v>88.17</v>
      </c>
      <c r="E5484" s="29">
        <v>111.15</v>
      </c>
      <c r="F5484" s="29">
        <v>1.2313000000000001</v>
      </c>
      <c r="G5484" s="29">
        <v>8.9960000000000005E-3</v>
      </c>
      <c r="H5484" s="29">
        <v>0.12082</v>
      </c>
      <c r="I5484" s="29"/>
      <c r="J5484" s="29">
        <v>1.7824</v>
      </c>
      <c r="K5484" s="29">
        <v>2.9472999999999999E-2</v>
      </c>
      <c r="L5484" s="29">
        <v>0.26319999999999999</v>
      </c>
      <c r="M5484" s="29">
        <v>8.7069999999999995E-2</v>
      </c>
      <c r="N5484" s="29">
        <v>1.6789999999999999E-2</v>
      </c>
      <c r="O5484" s="29">
        <v>0.96399999999999997</v>
      </c>
      <c r="P5484" s="29">
        <v>1.68648</v>
      </c>
      <c r="Q5484" s="29">
        <v>1.7781999999999999E-2</v>
      </c>
      <c r="R5484" s="29">
        <v>2.1812000000000002E-2</v>
      </c>
      <c r="S5484" s="29">
        <v>2.4136999999999999E-2</v>
      </c>
      <c r="T5484" s="29">
        <v>0.79290000000000005</v>
      </c>
      <c r="U5484" s="29">
        <v>0.109884</v>
      </c>
      <c r="V5484" s="29">
        <v>0.35339999999999999</v>
      </c>
    </row>
    <row r="5485" spans="1:22" ht="14.25" customHeight="1" x14ac:dyDescent="0.3">
      <c r="A5485" s="57">
        <v>38264</v>
      </c>
      <c r="B5485" s="29">
        <v>15758</v>
      </c>
      <c r="C5485" s="29" t="s">
        <v>920</v>
      </c>
      <c r="D5485" s="29">
        <v>88.38</v>
      </c>
      <c r="E5485" s="29">
        <v>110.98</v>
      </c>
      <c r="F5485" s="29">
        <v>1.2287999999999999</v>
      </c>
      <c r="G5485" s="29">
        <v>9.0109999999999999E-3</v>
      </c>
      <c r="H5485" s="29">
        <v>0.12082</v>
      </c>
      <c r="I5485" s="29"/>
      <c r="J5485" s="29">
        <v>1.7841</v>
      </c>
      <c r="K5485" s="29">
        <v>2.9512E-2</v>
      </c>
      <c r="L5485" s="29">
        <v>0.26319999999999999</v>
      </c>
      <c r="M5485" s="29">
        <v>8.6989999999999998E-2</v>
      </c>
      <c r="N5485" s="29">
        <v>1.6809999999999999E-2</v>
      </c>
      <c r="O5485" s="29">
        <v>0.96499999999999997</v>
      </c>
      <c r="P5485" s="29">
        <v>1.68919</v>
      </c>
      <c r="Q5485" s="29">
        <v>1.7767000000000002E-2</v>
      </c>
      <c r="R5485" s="29">
        <v>2.1812999999999999E-2</v>
      </c>
      <c r="S5485" s="29">
        <v>2.4152E-2</v>
      </c>
      <c r="T5485" s="29">
        <v>0.78639999999999999</v>
      </c>
      <c r="U5485" s="29">
        <v>0.110072</v>
      </c>
      <c r="V5485" s="29">
        <v>0.35399999999999998</v>
      </c>
    </row>
    <row r="5486" spans="1:22" ht="14.25" customHeight="1" x14ac:dyDescent="0.3">
      <c r="A5486" s="57">
        <v>38261</v>
      </c>
      <c r="B5486" s="29">
        <v>15754</v>
      </c>
      <c r="C5486" s="29" t="s">
        <v>920</v>
      </c>
      <c r="D5486" s="29">
        <v>87.63</v>
      </c>
      <c r="E5486" s="29">
        <v>110.54</v>
      </c>
      <c r="F5486" s="29">
        <v>1.2417</v>
      </c>
      <c r="G5486" s="29">
        <v>9.0469999999999995E-3</v>
      </c>
      <c r="H5486" s="29">
        <v>0.12082</v>
      </c>
      <c r="I5486" s="29"/>
      <c r="J5486" s="29">
        <v>1.7984</v>
      </c>
      <c r="K5486" s="29">
        <v>2.9454000000000001E-2</v>
      </c>
      <c r="L5486" s="29">
        <v>0.26319999999999999</v>
      </c>
      <c r="M5486" s="29">
        <v>8.7040000000000006E-2</v>
      </c>
      <c r="N5486" s="29">
        <v>1.6820000000000002E-2</v>
      </c>
      <c r="O5486" s="29">
        <v>0.96599999999999997</v>
      </c>
      <c r="P5486" s="29">
        <v>1.69062</v>
      </c>
      <c r="Q5486" s="29">
        <v>1.7759E-2</v>
      </c>
      <c r="R5486" s="29">
        <v>2.1787000000000001E-2</v>
      </c>
      <c r="S5486" s="29">
        <v>2.4174999999999999E-2</v>
      </c>
      <c r="T5486" s="29">
        <v>0.79290000000000005</v>
      </c>
      <c r="U5486" s="29">
        <v>0.109338</v>
      </c>
      <c r="V5486" s="29">
        <v>0.35210000000000002</v>
      </c>
    </row>
    <row r="5487" spans="1:22" ht="14.25" customHeight="1" x14ac:dyDescent="0.3">
      <c r="A5487" s="57">
        <v>38260</v>
      </c>
      <c r="B5487" s="29">
        <v>15755</v>
      </c>
      <c r="C5487" s="29" t="s">
        <v>920</v>
      </c>
      <c r="D5487" s="29">
        <v>87.37</v>
      </c>
      <c r="E5487" s="29">
        <v>110.05</v>
      </c>
      <c r="F5487" s="29">
        <v>1.2436</v>
      </c>
      <c r="G5487" s="29">
        <v>9.0869999999999996E-3</v>
      </c>
      <c r="H5487" s="29">
        <v>0.12082</v>
      </c>
      <c r="I5487" s="29"/>
      <c r="J5487" s="29">
        <v>1.8120000000000001</v>
      </c>
      <c r="K5487" s="29">
        <v>2.9434999999999999E-2</v>
      </c>
      <c r="L5487" s="29">
        <v>0.26319999999999999</v>
      </c>
      <c r="M5487" s="29">
        <v>8.6819999999999994E-2</v>
      </c>
      <c r="N5487" s="29">
        <v>1.6820000000000002E-2</v>
      </c>
      <c r="O5487" s="29">
        <v>0.96499999999999997</v>
      </c>
      <c r="P5487" s="29">
        <v>1.6877599999999999</v>
      </c>
      <c r="Q5487" s="29">
        <v>1.7774999999999999E-2</v>
      </c>
      <c r="R5487" s="29">
        <v>2.1751E-2</v>
      </c>
      <c r="S5487" s="29">
        <v>2.4136999999999999E-2</v>
      </c>
      <c r="T5487" s="29">
        <v>0.79290000000000005</v>
      </c>
      <c r="U5487" s="29">
        <v>0.10902199999999999</v>
      </c>
      <c r="V5487" s="29">
        <v>0.34960000000000002</v>
      </c>
    </row>
    <row r="5488" spans="1:22" ht="14.25" customHeight="1" x14ac:dyDescent="0.3">
      <c r="A5488" s="57">
        <v>38259</v>
      </c>
      <c r="B5488" s="29">
        <v>15745</v>
      </c>
      <c r="C5488" s="29" t="s">
        <v>920</v>
      </c>
      <c r="D5488" s="29">
        <v>88.1</v>
      </c>
      <c r="E5488" s="29">
        <v>110.89</v>
      </c>
      <c r="F5488" s="29">
        <v>1.2333000000000001</v>
      </c>
      <c r="G5488" s="29">
        <v>9.0189999999999992E-3</v>
      </c>
      <c r="H5488" s="29">
        <v>0.12082</v>
      </c>
      <c r="I5488" s="29"/>
      <c r="J5488" s="29">
        <v>1.7992999999999999</v>
      </c>
      <c r="K5488" s="29">
        <v>2.9402000000000001E-2</v>
      </c>
      <c r="L5488" s="29">
        <v>0.26319999999999999</v>
      </c>
      <c r="M5488" s="29">
        <v>8.6720000000000005E-2</v>
      </c>
      <c r="N5488" s="29">
        <v>1.6840000000000001E-2</v>
      </c>
      <c r="O5488" s="29">
        <v>0.96399999999999997</v>
      </c>
      <c r="P5488" s="29">
        <v>1.69062</v>
      </c>
      <c r="Q5488" s="29">
        <v>1.7746000000000001E-2</v>
      </c>
      <c r="R5488" s="29">
        <v>2.1696E-2</v>
      </c>
      <c r="S5488" s="29">
        <v>2.4079E-2</v>
      </c>
      <c r="T5488" s="29">
        <v>0.78710000000000002</v>
      </c>
      <c r="U5488" s="29">
        <v>0.108802</v>
      </c>
      <c r="V5488" s="29">
        <v>0.3508</v>
      </c>
    </row>
    <row r="5489" spans="1:22" ht="14.25" customHeight="1" x14ac:dyDescent="0.3">
      <c r="A5489" s="57">
        <v>38258</v>
      </c>
      <c r="B5489" s="29">
        <v>15760</v>
      </c>
      <c r="C5489" s="29" t="s">
        <v>920</v>
      </c>
      <c r="D5489" s="29">
        <v>88.11</v>
      </c>
      <c r="E5489" s="29">
        <v>111.38</v>
      </c>
      <c r="F5489" s="29">
        <v>1.2327999999999999</v>
      </c>
      <c r="G5489" s="29">
        <v>8.9789999999999991E-3</v>
      </c>
      <c r="H5489" s="29">
        <v>0.12082</v>
      </c>
      <c r="I5489" s="29"/>
      <c r="J5489" s="29">
        <v>1.8130999999999999</v>
      </c>
      <c r="K5489" s="29">
        <v>2.9360000000000001E-2</v>
      </c>
      <c r="L5489" s="29">
        <v>0.26319999999999999</v>
      </c>
      <c r="M5489" s="29">
        <v>8.6360000000000006E-2</v>
      </c>
      <c r="N5489" s="29">
        <v>1.6840000000000001E-2</v>
      </c>
      <c r="O5489" s="29">
        <v>0.96499999999999997</v>
      </c>
      <c r="P5489" s="29">
        <v>1.6896199999999999</v>
      </c>
      <c r="Q5489" s="29">
        <v>1.772E-2</v>
      </c>
      <c r="R5489" s="29">
        <v>2.1691999999999999E-2</v>
      </c>
      <c r="S5489" s="29">
        <v>2.4024E-2</v>
      </c>
      <c r="T5489" s="29">
        <v>0.78639999999999999</v>
      </c>
      <c r="U5489" s="29">
        <v>0.108249</v>
      </c>
      <c r="V5489" s="29">
        <v>0.34870000000000001</v>
      </c>
    </row>
    <row r="5490" spans="1:22" ht="14.25" customHeight="1" x14ac:dyDescent="0.3">
      <c r="A5490" s="57">
        <v>38257</v>
      </c>
      <c r="B5490" s="29">
        <v>15750</v>
      </c>
      <c r="C5490" s="29" t="s">
        <v>920</v>
      </c>
      <c r="D5490" s="29">
        <v>88.29</v>
      </c>
      <c r="E5490" s="29">
        <v>111.29</v>
      </c>
      <c r="F5490" s="29">
        <v>1.2293000000000001</v>
      </c>
      <c r="G5490" s="29">
        <v>8.9859999999999992E-3</v>
      </c>
      <c r="H5490" s="29">
        <v>0.12082</v>
      </c>
      <c r="I5490" s="29"/>
      <c r="J5490" s="29">
        <v>1.8091999999999999</v>
      </c>
      <c r="K5490" s="29">
        <v>2.9413999999999999E-2</v>
      </c>
      <c r="L5490" s="29">
        <v>0.26319999999999999</v>
      </c>
      <c r="M5490" s="29">
        <v>8.6830000000000004E-2</v>
      </c>
      <c r="N5490" s="29">
        <v>1.6840000000000001E-2</v>
      </c>
      <c r="O5490" s="29">
        <v>0.96499999999999997</v>
      </c>
      <c r="P5490" s="29">
        <v>1.6900500000000001</v>
      </c>
      <c r="Q5490" s="29">
        <v>1.7721000000000001E-2</v>
      </c>
      <c r="R5490" s="29">
        <v>2.1760000000000002E-2</v>
      </c>
      <c r="S5490" s="29">
        <v>2.4095999999999999E-2</v>
      </c>
      <c r="T5490" s="29">
        <v>0.78580000000000005</v>
      </c>
      <c r="U5490" s="29">
        <v>0.10877299999999999</v>
      </c>
      <c r="V5490" s="29">
        <v>0.34810000000000002</v>
      </c>
    </row>
    <row r="5491" spans="1:22" ht="14.25" customHeight="1" x14ac:dyDescent="0.3">
      <c r="A5491" s="57">
        <v>38254</v>
      </c>
      <c r="B5491" s="29">
        <v>15755</v>
      </c>
      <c r="C5491" s="29" t="s">
        <v>920</v>
      </c>
      <c r="D5491" s="29">
        <v>88.4</v>
      </c>
      <c r="E5491" s="29">
        <v>110.63</v>
      </c>
      <c r="F5491" s="29">
        <v>1.2276</v>
      </c>
      <c r="G5491" s="29">
        <v>9.0410000000000004E-3</v>
      </c>
      <c r="H5491" s="29">
        <v>0.12082</v>
      </c>
      <c r="I5491" s="29"/>
      <c r="J5491" s="29">
        <v>1.8058000000000001</v>
      </c>
      <c r="K5491" s="29">
        <v>2.9415E-2</v>
      </c>
      <c r="L5491" s="29">
        <v>0.26319999999999999</v>
      </c>
      <c r="M5491" s="29">
        <v>8.702E-2</v>
      </c>
      <c r="N5491" s="29">
        <v>1.6889999999999999E-2</v>
      </c>
      <c r="O5491" s="29">
        <v>0.96499999999999997</v>
      </c>
      <c r="P5491" s="29">
        <v>1.6920500000000001</v>
      </c>
      <c r="Q5491" s="29">
        <v>1.7715999999999999E-2</v>
      </c>
      <c r="R5491" s="29">
        <v>2.1784000000000001E-2</v>
      </c>
      <c r="S5491" s="29">
        <v>2.4160000000000001E-2</v>
      </c>
      <c r="T5491" s="29">
        <v>0.78490000000000004</v>
      </c>
      <c r="U5491" s="29">
        <v>0.10971</v>
      </c>
      <c r="V5491" s="29">
        <v>0.34839999999999999</v>
      </c>
    </row>
    <row r="5492" spans="1:22" ht="14.25" customHeight="1" x14ac:dyDescent="0.3">
      <c r="A5492" s="57">
        <v>38253</v>
      </c>
      <c r="B5492" s="29">
        <v>15745</v>
      </c>
      <c r="C5492" s="29" t="s">
        <v>920</v>
      </c>
      <c r="D5492" s="29">
        <v>88.44</v>
      </c>
      <c r="E5492" s="29">
        <v>110.8</v>
      </c>
      <c r="F5492" s="29">
        <v>1.2271000000000001</v>
      </c>
      <c r="G5492" s="29">
        <v>9.025E-3</v>
      </c>
      <c r="H5492" s="29">
        <v>0.12082</v>
      </c>
      <c r="I5492" s="29"/>
      <c r="J5492" s="29">
        <v>1.7963</v>
      </c>
      <c r="K5492" s="29">
        <v>2.9447999999999998E-2</v>
      </c>
      <c r="L5492" s="29">
        <v>0.26319999999999999</v>
      </c>
      <c r="M5492" s="29">
        <v>8.7110000000000007E-2</v>
      </c>
      <c r="N5492" s="29">
        <v>1.6840000000000001E-2</v>
      </c>
      <c r="O5492" s="29">
        <v>0.96499999999999997</v>
      </c>
      <c r="P5492" s="29">
        <v>1.6846399999999999</v>
      </c>
      <c r="Q5492" s="29">
        <v>1.7742000000000001E-2</v>
      </c>
      <c r="R5492" s="29">
        <v>2.1770000000000001E-2</v>
      </c>
      <c r="S5492" s="29">
        <v>2.4160000000000001E-2</v>
      </c>
      <c r="T5492" s="29">
        <v>0.78139999999999998</v>
      </c>
      <c r="U5492" s="29">
        <v>0.108196</v>
      </c>
      <c r="V5492" s="29">
        <v>0.34749999999999998</v>
      </c>
    </row>
    <row r="5493" spans="1:22" ht="14.25" customHeight="1" x14ac:dyDescent="0.3">
      <c r="A5493" s="57">
        <v>38252</v>
      </c>
      <c r="B5493" s="29">
        <v>15745</v>
      </c>
      <c r="C5493" s="29" t="s">
        <v>920</v>
      </c>
      <c r="D5493" s="29">
        <v>88.51</v>
      </c>
      <c r="E5493" s="29">
        <v>110.61</v>
      </c>
      <c r="F5493" s="29">
        <v>1.2269000000000001</v>
      </c>
      <c r="G5493" s="29">
        <v>9.0410000000000004E-3</v>
      </c>
      <c r="H5493" s="29">
        <v>0.12082</v>
      </c>
      <c r="I5493" s="29"/>
      <c r="J5493" s="29">
        <v>1.7934000000000001</v>
      </c>
      <c r="K5493" s="29">
        <v>2.9489999999999999E-2</v>
      </c>
      <c r="L5493" s="29">
        <v>0.26319999999999999</v>
      </c>
      <c r="M5493" s="29">
        <v>8.7069999999999995E-2</v>
      </c>
      <c r="N5493" s="29">
        <v>1.6809999999999999E-2</v>
      </c>
      <c r="O5493" s="29">
        <v>0.96499999999999997</v>
      </c>
      <c r="P5493" s="29">
        <v>1.6900500000000001</v>
      </c>
      <c r="Q5493" s="29">
        <v>1.7773000000000001E-2</v>
      </c>
      <c r="R5493" s="29">
        <v>2.1808999999999999E-2</v>
      </c>
      <c r="S5493" s="29">
        <v>2.4169E-2</v>
      </c>
      <c r="T5493" s="29">
        <v>0.7802</v>
      </c>
      <c r="U5493" s="29">
        <v>0.109194</v>
      </c>
      <c r="V5493" s="29">
        <v>0.34670000000000001</v>
      </c>
    </row>
    <row r="5494" spans="1:22" ht="14.25" customHeight="1" x14ac:dyDescent="0.3">
      <c r="A5494" s="57">
        <v>38251</v>
      </c>
      <c r="B5494" s="29">
        <v>15751</v>
      </c>
      <c r="C5494" s="29" t="s">
        <v>920</v>
      </c>
      <c r="D5494" s="29">
        <v>88.13</v>
      </c>
      <c r="E5494" s="29">
        <v>109.66</v>
      </c>
      <c r="F5494" s="29">
        <v>1.2336</v>
      </c>
      <c r="G5494" s="29">
        <v>9.1199999999999996E-3</v>
      </c>
      <c r="H5494" s="29">
        <v>0.12082</v>
      </c>
      <c r="I5494" s="29"/>
      <c r="J5494" s="29">
        <v>1.7966</v>
      </c>
      <c r="K5494" s="29">
        <v>2.9478000000000001E-2</v>
      </c>
      <c r="L5494" s="29">
        <v>0.26319999999999999</v>
      </c>
      <c r="M5494" s="29">
        <v>8.72E-2</v>
      </c>
      <c r="N5494" s="29">
        <v>1.6840000000000001E-2</v>
      </c>
      <c r="O5494" s="29">
        <v>0.96499999999999997</v>
      </c>
      <c r="P5494" s="29">
        <v>1.6929099999999999</v>
      </c>
      <c r="Q5494" s="29">
        <v>1.7756000000000001E-2</v>
      </c>
      <c r="R5494" s="29">
        <v>2.1819999999999999E-2</v>
      </c>
      <c r="S5494" s="29">
        <v>2.4184000000000001E-2</v>
      </c>
      <c r="T5494" s="29">
        <v>0.77690000000000003</v>
      </c>
      <c r="U5494" s="29">
        <v>0.110804</v>
      </c>
      <c r="V5494" s="29">
        <v>0.34910000000000002</v>
      </c>
    </row>
    <row r="5495" spans="1:22" ht="14.25" customHeight="1" x14ac:dyDescent="0.3">
      <c r="A5495" s="57">
        <v>38250</v>
      </c>
      <c r="B5495" s="29">
        <v>15750</v>
      </c>
      <c r="C5495" s="29" t="s">
        <v>920</v>
      </c>
      <c r="D5495" s="29">
        <v>88.99</v>
      </c>
      <c r="E5495" s="29">
        <v>109.9</v>
      </c>
      <c r="F5495" s="29">
        <v>1.2176</v>
      </c>
      <c r="G5495" s="29">
        <v>9.0989999999999994E-3</v>
      </c>
      <c r="H5495" s="29">
        <v>0.12082</v>
      </c>
      <c r="I5495" s="29"/>
      <c r="J5495" s="29">
        <v>1.7861</v>
      </c>
      <c r="K5495" s="29">
        <v>2.9499000000000001E-2</v>
      </c>
      <c r="L5495" s="29">
        <v>0.26319999999999999</v>
      </c>
      <c r="M5495" s="29">
        <v>8.7239999999999998E-2</v>
      </c>
      <c r="N5495" s="29">
        <v>1.6840000000000001E-2</v>
      </c>
      <c r="O5495" s="29">
        <v>0.96599999999999997</v>
      </c>
      <c r="P5495" s="29">
        <v>1.69434</v>
      </c>
      <c r="Q5495" s="29">
        <v>1.78E-2</v>
      </c>
      <c r="R5495" s="29">
        <v>2.1777000000000001E-2</v>
      </c>
      <c r="S5495" s="29">
        <v>2.4225E-2</v>
      </c>
      <c r="T5495" s="29">
        <v>0.77259999999999995</v>
      </c>
      <c r="U5495" s="29">
        <v>0.110662</v>
      </c>
      <c r="V5495" s="29">
        <v>0.34799999999999998</v>
      </c>
    </row>
    <row r="5496" spans="1:22" ht="14.25" customHeight="1" x14ac:dyDescent="0.3">
      <c r="A5496" s="57">
        <v>38247</v>
      </c>
      <c r="B5496" s="29">
        <v>15741</v>
      </c>
      <c r="C5496" s="29" t="s">
        <v>920</v>
      </c>
      <c r="D5496" s="29">
        <v>88.84</v>
      </c>
      <c r="E5496" s="29">
        <v>109.83</v>
      </c>
      <c r="F5496" s="29">
        <v>1.2186999999999999</v>
      </c>
      <c r="G5496" s="29">
        <v>9.1059999999999995E-3</v>
      </c>
      <c r="H5496" s="29">
        <v>0.12082</v>
      </c>
      <c r="I5496" s="29"/>
      <c r="J5496" s="29">
        <v>1.7931999999999999</v>
      </c>
      <c r="K5496" s="29">
        <v>2.9526E-2</v>
      </c>
      <c r="L5496" s="29">
        <v>0.26319999999999999</v>
      </c>
      <c r="M5496" s="29">
        <v>8.7220000000000006E-2</v>
      </c>
      <c r="N5496" s="29">
        <v>1.6840000000000001E-2</v>
      </c>
      <c r="O5496" s="29">
        <v>0.96599999999999997</v>
      </c>
      <c r="P5496" s="29">
        <v>1.6957800000000001</v>
      </c>
      <c r="Q5496" s="29">
        <v>1.7784999999999999E-2</v>
      </c>
      <c r="R5496" s="29">
        <v>2.1794999999999998E-2</v>
      </c>
      <c r="S5496" s="29">
        <v>2.4219999999999998E-2</v>
      </c>
      <c r="T5496" s="29">
        <v>0.77080000000000004</v>
      </c>
      <c r="U5496" s="29">
        <v>0.11065</v>
      </c>
      <c r="V5496" s="29">
        <v>0.34889999999999999</v>
      </c>
    </row>
    <row r="5497" spans="1:22" ht="14.25" customHeight="1" x14ac:dyDescent="0.3">
      <c r="A5497" s="57">
        <v>38246</v>
      </c>
      <c r="B5497" s="29">
        <v>15745</v>
      </c>
      <c r="C5497" s="29" t="s">
        <v>920</v>
      </c>
      <c r="D5497" s="29">
        <v>88.8</v>
      </c>
      <c r="E5497" s="29">
        <v>109.59</v>
      </c>
      <c r="F5497" s="29">
        <v>1.2181999999999999</v>
      </c>
      <c r="G5497" s="29">
        <v>9.1249999999999994E-3</v>
      </c>
      <c r="H5497" s="29">
        <v>0.12082</v>
      </c>
      <c r="I5497" s="29"/>
      <c r="J5497" s="29">
        <v>1.7930999999999999</v>
      </c>
      <c r="K5497" s="29">
        <v>2.9536E-2</v>
      </c>
      <c r="L5497" s="29">
        <v>0.26319999999999999</v>
      </c>
      <c r="M5497" s="29">
        <v>8.727E-2</v>
      </c>
      <c r="N5497" s="29">
        <v>1.6840000000000001E-2</v>
      </c>
      <c r="O5497" s="29">
        <v>0.96599999999999997</v>
      </c>
      <c r="P5497" s="29">
        <v>1.69607</v>
      </c>
      <c r="Q5497" s="29">
        <v>1.7794999999999998E-2</v>
      </c>
      <c r="R5497" s="29">
        <v>2.1802999999999999E-2</v>
      </c>
      <c r="S5497" s="29">
        <v>2.4244999999999999E-2</v>
      </c>
      <c r="T5497" s="29">
        <v>0.77490000000000003</v>
      </c>
      <c r="U5497" s="29">
        <v>0.111142</v>
      </c>
      <c r="V5497" s="29">
        <v>0.34670000000000001</v>
      </c>
    </row>
    <row r="5498" spans="1:22" ht="14.25" customHeight="1" x14ac:dyDescent="0.3">
      <c r="A5498" s="57">
        <v>38245</v>
      </c>
      <c r="B5498" s="29">
        <v>15745</v>
      </c>
      <c r="C5498" s="29" t="s">
        <v>920</v>
      </c>
      <c r="D5498" s="29">
        <v>89.15</v>
      </c>
      <c r="E5498" s="29">
        <v>110.03</v>
      </c>
      <c r="F5498" s="29">
        <v>1.2151000000000001</v>
      </c>
      <c r="G5498" s="29">
        <v>9.0889999999999999E-3</v>
      </c>
      <c r="H5498" s="29">
        <v>0.12081</v>
      </c>
      <c r="I5498" s="29"/>
      <c r="J5498" s="29">
        <v>1.7769999999999999</v>
      </c>
      <c r="K5498" s="29">
        <v>2.9586000000000001E-2</v>
      </c>
      <c r="L5498" s="29">
        <v>0.26319999999999999</v>
      </c>
      <c r="M5498" s="29">
        <v>8.7179999999999994E-2</v>
      </c>
      <c r="N5498" s="29">
        <v>1.686E-2</v>
      </c>
      <c r="O5498" s="29">
        <v>0.96799999999999997</v>
      </c>
      <c r="P5498" s="29">
        <v>1.6957800000000001</v>
      </c>
      <c r="Q5498" s="29">
        <v>1.7832000000000001E-2</v>
      </c>
      <c r="R5498" s="29">
        <v>2.1811000000000001E-2</v>
      </c>
      <c r="S5498" s="29">
        <v>2.4192999999999999E-2</v>
      </c>
      <c r="T5498" s="29">
        <v>0.77139999999999997</v>
      </c>
      <c r="U5498" s="29">
        <v>0.10989</v>
      </c>
      <c r="V5498" s="29">
        <v>0.34449999999999997</v>
      </c>
    </row>
    <row r="5499" spans="1:22" ht="14.25" customHeight="1" x14ac:dyDescent="0.3">
      <c r="A5499" s="57">
        <v>38244</v>
      </c>
      <c r="B5499" s="29">
        <v>15749</v>
      </c>
      <c r="C5499" s="29" t="s">
        <v>920</v>
      </c>
      <c r="D5499" s="29">
        <v>88.46</v>
      </c>
      <c r="E5499" s="29">
        <v>109.64</v>
      </c>
      <c r="F5499" s="29">
        <v>1.2254</v>
      </c>
      <c r="G5499" s="29">
        <v>9.1210000000000006E-3</v>
      </c>
      <c r="H5499" s="29">
        <v>0.12082</v>
      </c>
      <c r="I5499" s="29"/>
      <c r="J5499" s="29">
        <v>1.7978000000000001</v>
      </c>
      <c r="K5499" s="29">
        <v>2.9506999999999999E-2</v>
      </c>
      <c r="L5499" s="29">
        <v>0.26319999999999999</v>
      </c>
      <c r="M5499" s="29">
        <v>8.7370000000000003E-2</v>
      </c>
      <c r="N5499" s="29">
        <v>1.6840000000000001E-2</v>
      </c>
      <c r="O5499" s="29">
        <v>0.97099999999999997</v>
      </c>
      <c r="P5499" s="29">
        <v>1.69693</v>
      </c>
      <c r="Q5499" s="29">
        <v>1.7801999999999998E-2</v>
      </c>
      <c r="R5499" s="29">
        <v>2.1779E-2</v>
      </c>
      <c r="S5499" s="29">
        <v>2.4254000000000001E-2</v>
      </c>
      <c r="T5499" s="29">
        <v>0.77300000000000002</v>
      </c>
      <c r="U5499" s="29">
        <v>0.10975799999999999</v>
      </c>
      <c r="V5499" s="29">
        <v>0.34410000000000002</v>
      </c>
    </row>
    <row r="5500" spans="1:22" ht="14.25" customHeight="1" x14ac:dyDescent="0.3">
      <c r="A5500" s="57">
        <v>38243</v>
      </c>
      <c r="B5500" s="29">
        <v>15757</v>
      </c>
      <c r="C5500" s="29" t="s">
        <v>920</v>
      </c>
      <c r="D5500" s="29">
        <v>88.54</v>
      </c>
      <c r="E5500" s="29">
        <v>110.03</v>
      </c>
      <c r="F5500" s="29">
        <v>1.2261</v>
      </c>
      <c r="G5500" s="29">
        <v>9.0880000000000006E-3</v>
      </c>
      <c r="H5500" s="29">
        <v>0.12082</v>
      </c>
      <c r="I5500" s="29"/>
      <c r="J5500" s="29">
        <v>1.7968</v>
      </c>
      <c r="K5500" s="29">
        <v>2.9506999999999999E-2</v>
      </c>
      <c r="L5500" s="29">
        <v>0.26319999999999999</v>
      </c>
      <c r="M5500" s="29">
        <v>8.7319999999999995E-2</v>
      </c>
      <c r="N5500" s="29">
        <v>1.685E-2</v>
      </c>
      <c r="O5500" s="29">
        <v>0.97099999999999997</v>
      </c>
      <c r="P5500" s="29">
        <v>1.69722</v>
      </c>
      <c r="Q5500" s="29">
        <v>1.7805999999999999E-2</v>
      </c>
      <c r="R5500" s="29">
        <v>2.1658E-2</v>
      </c>
      <c r="S5500" s="29">
        <v>2.4084999999999999E-2</v>
      </c>
      <c r="T5500" s="29">
        <v>0.76839999999999997</v>
      </c>
      <c r="U5500" s="29">
        <v>0.108102</v>
      </c>
      <c r="V5500" s="29">
        <v>0.34379999999999999</v>
      </c>
    </row>
    <row r="5501" spans="1:22" ht="14.25" customHeight="1" x14ac:dyDescent="0.3">
      <c r="A5501" s="57">
        <v>38240</v>
      </c>
      <c r="B5501" s="29">
        <v>15752</v>
      </c>
      <c r="C5501" s="29" t="s">
        <v>920</v>
      </c>
      <c r="D5501" s="29">
        <v>88.39</v>
      </c>
      <c r="E5501" s="29">
        <v>109.67</v>
      </c>
      <c r="F5501" s="29">
        <v>1.2262</v>
      </c>
      <c r="G5501" s="29">
        <v>9.1190000000000004E-3</v>
      </c>
      <c r="H5501" s="29">
        <v>0.12082</v>
      </c>
      <c r="I5501" s="29"/>
      <c r="J5501" s="29">
        <v>1.7966</v>
      </c>
      <c r="K5501" s="29">
        <v>2.9479000000000002E-2</v>
      </c>
      <c r="L5501" s="29">
        <v>0.26319999999999999</v>
      </c>
      <c r="M5501" s="29">
        <v>8.727E-2</v>
      </c>
      <c r="N5501" s="29">
        <v>1.6889999999999999E-2</v>
      </c>
      <c r="O5501" s="29">
        <v>0.97099999999999997</v>
      </c>
      <c r="P5501" s="29">
        <v>1.69808</v>
      </c>
      <c r="Q5501" s="29">
        <v>1.7801999999999998E-2</v>
      </c>
      <c r="R5501" s="29">
        <v>2.1609E-2</v>
      </c>
      <c r="S5501" s="29">
        <v>2.4059000000000001E-2</v>
      </c>
      <c r="T5501" s="29">
        <v>0.77459999999999996</v>
      </c>
      <c r="U5501" s="29">
        <v>0.10698100000000001</v>
      </c>
      <c r="V5501" s="29">
        <v>0.34439999999999998</v>
      </c>
    </row>
    <row r="5502" spans="1:22" ht="14.25" customHeight="1" x14ac:dyDescent="0.3">
      <c r="A5502" s="57">
        <v>38239</v>
      </c>
      <c r="B5502" s="29">
        <v>15758</v>
      </c>
      <c r="C5502" s="29" t="s">
        <v>920</v>
      </c>
      <c r="D5502" s="29">
        <v>88.83</v>
      </c>
      <c r="E5502" s="29">
        <v>109.68</v>
      </c>
      <c r="F5502" s="29">
        <v>1.2214</v>
      </c>
      <c r="G5502" s="29">
        <v>9.1170000000000001E-3</v>
      </c>
      <c r="H5502" s="29">
        <v>0.12081</v>
      </c>
      <c r="I5502" s="29"/>
      <c r="J5502" s="29">
        <v>1.786</v>
      </c>
      <c r="K5502" s="29">
        <v>2.9493999999999999E-2</v>
      </c>
      <c r="L5502" s="29">
        <v>0.26319999999999999</v>
      </c>
      <c r="M5502" s="29">
        <v>8.7330000000000005E-2</v>
      </c>
      <c r="N5502" s="29">
        <v>1.6889999999999999E-2</v>
      </c>
      <c r="O5502" s="29">
        <v>0.97099999999999997</v>
      </c>
      <c r="P5502" s="29">
        <v>1.69808</v>
      </c>
      <c r="Q5502" s="29">
        <v>1.7822000000000001E-2</v>
      </c>
      <c r="R5502" s="29">
        <v>2.1592E-2</v>
      </c>
      <c r="S5502" s="29">
        <v>2.4043999999999999E-2</v>
      </c>
      <c r="T5502" s="29">
        <v>0.77600000000000002</v>
      </c>
      <c r="U5502" s="29">
        <v>0.10761999999999999</v>
      </c>
      <c r="V5502" s="29">
        <v>0.34510000000000002</v>
      </c>
    </row>
    <row r="5503" spans="1:22" ht="14.25" customHeight="1" x14ac:dyDescent="0.3">
      <c r="A5503" s="57">
        <v>38238</v>
      </c>
      <c r="B5503" s="29">
        <v>15766</v>
      </c>
      <c r="C5503" s="29" t="s">
        <v>920</v>
      </c>
      <c r="D5503" s="29">
        <v>88.77</v>
      </c>
      <c r="E5503" s="29">
        <v>109.35</v>
      </c>
      <c r="F5503" s="29">
        <v>1.2182999999999999</v>
      </c>
      <c r="G5503" s="29">
        <v>9.1450000000000004E-3</v>
      </c>
      <c r="H5503" s="29">
        <v>0.12082</v>
      </c>
      <c r="I5503" s="29"/>
      <c r="J5503" s="29">
        <v>1.7861</v>
      </c>
      <c r="K5503" s="29">
        <v>2.9488E-2</v>
      </c>
      <c r="L5503" s="29">
        <v>0.26319999999999999</v>
      </c>
      <c r="M5503" s="29">
        <v>8.7029999999999996E-2</v>
      </c>
      <c r="N5503" s="29">
        <v>1.685E-2</v>
      </c>
      <c r="O5503" s="29">
        <v>0.97099999999999997</v>
      </c>
      <c r="P5503" s="29">
        <v>1.69851</v>
      </c>
      <c r="Q5503" s="29">
        <v>1.7843999999999999E-2</v>
      </c>
      <c r="R5503" s="29">
        <v>2.1588E-2</v>
      </c>
      <c r="S5503" s="29">
        <v>2.3991999999999999E-2</v>
      </c>
      <c r="T5503" s="29">
        <v>0.7752</v>
      </c>
      <c r="U5503" s="29">
        <v>0.107515</v>
      </c>
      <c r="V5503" s="29">
        <v>0.3448</v>
      </c>
    </row>
    <row r="5504" spans="1:22" ht="14.25" customHeight="1" x14ac:dyDescent="0.3">
      <c r="A5504" s="57">
        <v>38237</v>
      </c>
      <c r="B5504" s="29">
        <v>15774</v>
      </c>
      <c r="C5504" s="29" t="s">
        <v>920</v>
      </c>
      <c r="D5504" s="29">
        <v>89.23</v>
      </c>
      <c r="E5504" s="29">
        <v>109.35</v>
      </c>
      <c r="F5504" s="29">
        <v>1.2109000000000001</v>
      </c>
      <c r="G5504" s="29">
        <v>9.1450000000000004E-3</v>
      </c>
      <c r="H5504" s="29">
        <v>0.12082</v>
      </c>
      <c r="I5504" s="29"/>
      <c r="J5504" s="29">
        <v>1.7732000000000001</v>
      </c>
      <c r="K5504" s="29">
        <v>2.9471000000000001E-2</v>
      </c>
      <c r="L5504" s="29">
        <v>0.26319999999999999</v>
      </c>
      <c r="M5504" s="29">
        <v>8.6889999999999995E-2</v>
      </c>
      <c r="N5504" s="29">
        <v>1.685E-2</v>
      </c>
      <c r="O5504" s="29">
        <v>0.97099999999999997</v>
      </c>
      <c r="P5504" s="29">
        <v>1.6983699999999999</v>
      </c>
      <c r="Q5504" s="29">
        <v>1.7821E-2</v>
      </c>
      <c r="R5504" s="29">
        <v>2.1576999999999999E-2</v>
      </c>
      <c r="S5504" s="29">
        <v>2.4007000000000001E-2</v>
      </c>
      <c r="T5504" s="29">
        <v>0.77700000000000002</v>
      </c>
      <c r="U5504" s="29">
        <v>0.107823</v>
      </c>
      <c r="V5504" s="29">
        <v>0.34410000000000002</v>
      </c>
    </row>
    <row r="5505" spans="1:22" ht="14.25" customHeight="1" x14ac:dyDescent="0.3">
      <c r="A5505" s="57">
        <v>38236</v>
      </c>
      <c r="B5505" s="29">
        <v>15775</v>
      </c>
      <c r="C5505" s="29" t="s">
        <v>920</v>
      </c>
      <c r="D5505" s="29">
        <v>89.56</v>
      </c>
      <c r="E5505" s="29">
        <v>110.15</v>
      </c>
      <c r="F5505" s="29">
        <v>1.2063999999999999</v>
      </c>
      <c r="G5505" s="29">
        <v>9.0790000000000003E-3</v>
      </c>
      <c r="H5505" s="29">
        <v>0.12082</v>
      </c>
      <c r="I5505" s="29"/>
      <c r="J5505" s="29">
        <v>1.78</v>
      </c>
      <c r="K5505" s="29">
        <v>2.9471000000000001E-2</v>
      </c>
      <c r="L5505" s="29">
        <v>0.26319999999999999</v>
      </c>
      <c r="M5505" s="29">
        <v>8.6739999999999998E-2</v>
      </c>
      <c r="N5505" s="29">
        <v>1.678E-2</v>
      </c>
      <c r="O5505" s="29">
        <v>0.97099999999999997</v>
      </c>
      <c r="P5505" s="29">
        <v>1.7021299999999999</v>
      </c>
      <c r="Q5505" s="29">
        <v>1.7814E-2</v>
      </c>
      <c r="R5505" s="29">
        <v>2.1588E-2</v>
      </c>
      <c r="S5505" s="29">
        <v>2.4041E-2</v>
      </c>
      <c r="T5505" s="29">
        <v>0.77029999999999998</v>
      </c>
      <c r="U5505" s="29">
        <v>0.10773000000000001</v>
      </c>
      <c r="V5505" s="29">
        <v>0.34360000000000002</v>
      </c>
    </row>
    <row r="5506" spans="1:22" ht="14.25" customHeight="1" x14ac:dyDescent="0.3">
      <c r="A5506" s="57">
        <v>38233</v>
      </c>
      <c r="B5506" s="29">
        <v>15772</v>
      </c>
      <c r="C5506" s="29" t="s">
        <v>920</v>
      </c>
      <c r="D5506" s="29">
        <v>89.63</v>
      </c>
      <c r="E5506" s="29">
        <v>110.48</v>
      </c>
      <c r="F5506" s="29">
        <v>1.2058</v>
      </c>
      <c r="G5506" s="29">
        <v>9.051E-3</v>
      </c>
      <c r="H5506" s="29">
        <v>0.12082</v>
      </c>
      <c r="I5506" s="29"/>
      <c r="J5506" s="29">
        <v>1.7766</v>
      </c>
      <c r="K5506" s="29">
        <v>2.9502E-2</v>
      </c>
      <c r="L5506" s="29">
        <v>0.26319999999999999</v>
      </c>
      <c r="M5506" s="29">
        <v>8.6959999999999996E-2</v>
      </c>
      <c r="N5506" s="29">
        <v>1.6750000000000001E-2</v>
      </c>
      <c r="O5506" s="29">
        <v>0.97</v>
      </c>
      <c r="P5506" s="29">
        <v>1.70068</v>
      </c>
      <c r="Q5506" s="29">
        <v>1.7833000000000002E-2</v>
      </c>
      <c r="R5506" s="29">
        <v>2.1597000000000002E-2</v>
      </c>
      <c r="S5506" s="29">
        <v>2.4059000000000001E-2</v>
      </c>
      <c r="T5506" s="29">
        <v>0.76900000000000002</v>
      </c>
      <c r="U5506" s="29">
        <v>0.107852</v>
      </c>
      <c r="V5506" s="29">
        <v>0.34160000000000001</v>
      </c>
    </row>
    <row r="5507" spans="1:22" ht="14.25" customHeight="1" x14ac:dyDescent="0.3">
      <c r="A5507" s="57">
        <v>38232</v>
      </c>
      <c r="B5507" s="29">
        <v>15768</v>
      </c>
      <c r="C5507" s="29" t="s">
        <v>920</v>
      </c>
      <c r="D5507" s="29">
        <v>88.98</v>
      </c>
      <c r="E5507" s="29">
        <v>109.49</v>
      </c>
      <c r="F5507" s="29">
        <v>1.2175</v>
      </c>
      <c r="G5507" s="29">
        <v>9.1330000000000005E-3</v>
      </c>
      <c r="H5507" s="29">
        <v>0.12082</v>
      </c>
      <c r="I5507" s="29"/>
      <c r="J5507" s="29">
        <v>1.7906</v>
      </c>
      <c r="K5507" s="29">
        <v>2.9477E-2</v>
      </c>
      <c r="L5507" s="29">
        <v>0.26319999999999999</v>
      </c>
      <c r="M5507" s="29">
        <v>8.6919999999999997E-2</v>
      </c>
      <c r="N5507" s="29">
        <v>1.6799999999999999E-2</v>
      </c>
      <c r="O5507" s="29">
        <v>0.97</v>
      </c>
      <c r="P5507" s="29">
        <v>1.69981</v>
      </c>
      <c r="Q5507" s="29">
        <v>1.7817E-2</v>
      </c>
      <c r="R5507" s="29">
        <v>2.1579000000000001E-2</v>
      </c>
      <c r="S5507" s="29">
        <v>2.4087999999999998E-2</v>
      </c>
      <c r="T5507" s="29">
        <v>0.76949999999999996</v>
      </c>
      <c r="U5507" s="29">
        <v>0.106752</v>
      </c>
      <c r="V5507" s="29">
        <v>0.34</v>
      </c>
    </row>
    <row r="5508" spans="1:22" ht="14.25" customHeight="1" x14ac:dyDescent="0.3">
      <c r="A5508" s="57">
        <v>38231</v>
      </c>
      <c r="B5508" s="29">
        <v>15768</v>
      </c>
      <c r="C5508" s="29" t="s">
        <v>920</v>
      </c>
      <c r="D5508" s="29">
        <v>88.87</v>
      </c>
      <c r="E5508" s="29">
        <v>109.52</v>
      </c>
      <c r="F5508" s="29">
        <v>1.2188000000000001</v>
      </c>
      <c r="G5508" s="29">
        <v>9.1299999999999992E-3</v>
      </c>
      <c r="H5508" s="29">
        <v>0.12082</v>
      </c>
      <c r="I5508" s="29"/>
      <c r="J5508" s="29">
        <v>1.7929999999999999</v>
      </c>
      <c r="K5508" s="29">
        <v>2.9433000000000001E-2</v>
      </c>
      <c r="L5508" s="29">
        <v>0.26319999999999999</v>
      </c>
      <c r="M5508" s="29">
        <v>8.6870000000000003E-2</v>
      </c>
      <c r="N5508" s="29">
        <v>1.6750000000000001E-2</v>
      </c>
      <c r="O5508" s="29">
        <v>0.96899999999999997</v>
      </c>
      <c r="P5508" s="29">
        <v>1.7009700000000001</v>
      </c>
      <c r="Q5508" s="29">
        <v>1.7784999999999999E-2</v>
      </c>
      <c r="R5508" s="29">
        <v>2.1573999999999999E-2</v>
      </c>
      <c r="S5508" s="29">
        <v>2.4056000000000001E-2</v>
      </c>
      <c r="T5508" s="29">
        <v>0.76480000000000004</v>
      </c>
      <c r="U5508" s="29">
        <v>0.106752</v>
      </c>
      <c r="V5508" s="29">
        <v>0.3407</v>
      </c>
    </row>
    <row r="5509" spans="1:22" ht="14.25" customHeight="1" x14ac:dyDescent="0.3">
      <c r="A5509" s="57">
        <v>38230</v>
      </c>
      <c r="B5509" s="29">
        <v>15760</v>
      </c>
      <c r="C5509" s="29" t="s">
        <v>920</v>
      </c>
      <c r="D5509" s="29">
        <v>88.94</v>
      </c>
      <c r="E5509" s="29">
        <v>109.17</v>
      </c>
      <c r="F5509" s="29">
        <v>1.2182999999999999</v>
      </c>
      <c r="G5509" s="29">
        <v>9.1599999999999997E-3</v>
      </c>
      <c r="H5509" s="29">
        <v>0.12082</v>
      </c>
      <c r="I5509" s="29"/>
      <c r="J5509" s="29">
        <v>1.8024</v>
      </c>
      <c r="K5509" s="29">
        <v>2.9381999999999998E-2</v>
      </c>
      <c r="L5509" s="29">
        <v>0.26319999999999999</v>
      </c>
      <c r="M5509" s="29">
        <v>8.677E-2</v>
      </c>
      <c r="N5509" s="29">
        <v>1.6809999999999999E-2</v>
      </c>
      <c r="O5509" s="29">
        <v>0.96899999999999997</v>
      </c>
      <c r="P5509" s="29">
        <v>1.7021299999999999</v>
      </c>
      <c r="Q5509" s="29">
        <v>1.7797E-2</v>
      </c>
      <c r="R5509" s="29">
        <v>2.1555999999999999E-2</v>
      </c>
      <c r="S5509" s="29">
        <v>2.4011999999999999E-2</v>
      </c>
      <c r="T5509" s="29">
        <v>0.76180000000000003</v>
      </c>
      <c r="U5509" s="29">
        <v>0.106752</v>
      </c>
      <c r="V5509" s="29">
        <v>0.34110000000000001</v>
      </c>
    </row>
    <row r="5510" spans="1:22" ht="14.25" customHeight="1" x14ac:dyDescent="0.3">
      <c r="A5510" s="57">
        <v>38229</v>
      </c>
      <c r="B5510" s="29">
        <v>15767</v>
      </c>
      <c r="C5510" s="29" t="s">
        <v>920</v>
      </c>
      <c r="D5510" s="29">
        <v>89.69</v>
      </c>
      <c r="E5510" s="29">
        <v>109.88</v>
      </c>
      <c r="F5510" s="29">
        <v>1.2049000000000001</v>
      </c>
      <c r="G5510" s="29">
        <v>9.1009999999999997E-3</v>
      </c>
      <c r="H5510" s="29">
        <v>0.12081</v>
      </c>
      <c r="I5510" s="29"/>
      <c r="J5510" s="29">
        <v>1.7949999999999999</v>
      </c>
      <c r="K5510" s="29">
        <v>2.9364999999999999E-2</v>
      </c>
      <c r="L5510" s="29">
        <v>0.26319999999999999</v>
      </c>
      <c r="M5510" s="29">
        <v>8.6760000000000004E-2</v>
      </c>
      <c r="N5510" s="29">
        <v>1.6820000000000002E-2</v>
      </c>
      <c r="O5510" s="29">
        <v>0.97</v>
      </c>
      <c r="P5510" s="29">
        <v>1.7035800000000001</v>
      </c>
      <c r="Q5510" s="29">
        <v>1.7791999999999999E-2</v>
      </c>
      <c r="R5510" s="29">
        <v>2.1569999999999999E-2</v>
      </c>
      <c r="S5510" s="29">
        <v>2.4001000000000001E-2</v>
      </c>
      <c r="T5510" s="29">
        <v>0.75860000000000005</v>
      </c>
      <c r="U5510" s="29">
        <v>0.10713499999999999</v>
      </c>
      <c r="V5510" s="29">
        <v>0.33979999999999999</v>
      </c>
    </row>
    <row r="5511" spans="1:22" ht="14.25" customHeight="1" x14ac:dyDescent="0.3">
      <c r="A5511" s="57">
        <v>38226</v>
      </c>
      <c r="B5511" s="29">
        <v>15771</v>
      </c>
      <c r="C5511" s="29" t="s">
        <v>920</v>
      </c>
      <c r="D5511" s="29">
        <v>89.77</v>
      </c>
      <c r="E5511" s="29">
        <v>109.69</v>
      </c>
      <c r="F5511" s="29">
        <v>1.2011000000000001</v>
      </c>
      <c r="G5511" s="29">
        <v>9.129E-3</v>
      </c>
      <c r="H5511" s="29">
        <v>0.12082</v>
      </c>
      <c r="I5511" s="29"/>
      <c r="J5511" s="29">
        <v>1.7904</v>
      </c>
      <c r="K5511" s="29">
        <v>2.9357000000000001E-2</v>
      </c>
      <c r="L5511" s="29">
        <v>0.26319999999999999</v>
      </c>
      <c r="M5511" s="29">
        <v>8.6819999999999994E-2</v>
      </c>
      <c r="N5511" s="29">
        <v>1.6840000000000001E-2</v>
      </c>
      <c r="O5511" s="29">
        <v>0.97</v>
      </c>
      <c r="P5511" s="29">
        <v>1.7041599999999999</v>
      </c>
      <c r="Q5511" s="29">
        <v>1.7808999999999998E-2</v>
      </c>
      <c r="R5511" s="29">
        <v>2.1595E-2</v>
      </c>
      <c r="S5511" s="29">
        <v>2.4074999999999999E-2</v>
      </c>
      <c r="T5511" s="29">
        <v>0.76249999999999996</v>
      </c>
      <c r="U5511" s="29">
        <v>0.10721</v>
      </c>
      <c r="V5511" s="29">
        <v>0.33789999999999998</v>
      </c>
    </row>
    <row r="5512" spans="1:22" ht="14.25" customHeight="1" x14ac:dyDescent="0.3">
      <c r="A5512" s="57">
        <v>38225</v>
      </c>
      <c r="B5512" s="29">
        <v>15775</v>
      </c>
      <c r="C5512" s="29" t="s">
        <v>920</v>
      </c>
      <c r="D5512" s="29">
        <v>89.3</v>
      </c>
      <c r="E5512" s="29">
        <v>109.69</v>
      </c>
      <c r="F5512" s="29">
        <v>1.2101999999999999</v>
      </c>
      <c r="G5512" s="29">
        <v>9.1170000000000001E-3</v>
      </c>
      <c r="H5512" s="29">
        <v>0.12082</v>
      </c>
      <c r="I5512" s="29"/>
      <c r="J5512" s="29">
        <v>1.7965</v>
      </c>
      <c r="K5512" s="29">
        <v>2.9346000000000001E-2</v>
      </c>
      <c r="L5512" s="29">
        <v>0.26319999999999999</v>
      </c>
      <c r="M5512" s="29">
        <v>8.6660000000000001E-2</v>
      </c>
      <c r="N5512" s="29">
        <v>1.687E-2</v>
      </c>
      <c r="O5512" s="29">
        <v>0.97</v>
      </c>
      <c r="P5512" s="29">
        <v>1.7035800000000001</v>
      </c>
      <c r="Q5512" s="29">
        <v>1.7850000000000001E-2</v>
      </c>
      <c r="R5512" s="29">
        <v>2.1583999999999999E-2</v>
      </c>
      <c r="S5512" s="29">
        <v>2.3987000000000001E-2</v>
      </c>
      <c r="T5512" s="29">
        <v>0.76500000000000001</v>
      </c>
      <c r="U5512" s="29">
        <v>0.107556</v>
      </c>
      <c r="V5512" s="29">
        <v>0.33829999999999999</v>
      </c>
    </row>
    <row r="5513" spans="1:22" ht="14.25" customHeight="1" x14ac:dyDescent="0.3">
      <c r="A5513" s="57">
        <v>38224</v>
      </c>
      <c r="B5513" s="29">
        <v>15780</v>
      </c>
      <c r="C5513" s="29" t="s">
        <v>920</v>
      </c>
      <c r="D5513" s="29">
        <v>89.42</v>
      </c>
      <c r="E5513" s="29">
        <v>110.19</v>
      </c>
      <c r="F5513" s="29">
        <v>1.2082999999999999</v>
      </c>
      <c r="G5513" s="29">
        <v>9.0760000000000007E-3</v>
      </c>
      <c r="H5513" s="29">
        <v>0.12082</v>
      </c>
      <c r="I5513" s="29"/>
      <c r="J5513" s="29">
        <v>1.7966</v>
      </c>
      <c r="K5513" s="29">
        <v>2.9395999999999999E-2</v>
      </c>
      <c r="L5513" s="29">
        <v>0.26319999999999999</v>
      </c>
      <c r="M5513" s="29">
        <v>8.6449999999999999E-2</v>
      </c>
      <c r="N5513" s="29">
        <v>1.685E-2</v>
      </c>
      <c r="O5513" s="29">
        <v>0.97</v>
      </c>
      <c r="P5513" s="29">
        <v>1.7050000000000001</v>
      </c>
      <c r="Q5513" s="29">
        <v>1.7850000000000001E-2</v>
      </c>
      <c r="R5513" s="29">
        <v>2.1600000000000001E-2</v>
      </c>
      <c r="S5513" s="29">
        <v>2.4021000000000001E-2</v>
      </c>
      <c r="T5513" s="29">
        <v>0.76639999999999997</v>
      </c>
      <c r="U5513" s="29">
        <v>0.10795</v>
      </c>
      <c r="V5513" s="29">
        <v>0.33839999999999998</v>
      </c>
    </row>
    <row r="5514" spans="1:22" ht="14.25" customHeight="1" x14ac:dyDescent="0.3">
      <c r="A5514" s="57">
        <v>38223</v>
      </c>
      <c r="B5514" s="29">
        <v>15771</v>
      </c>
      <c r="C5514" s="29" t="s">
        <v>920</v>
      </c>
      <c r="D5514" s="29">
        <v>89.45</v>
      </c>
      <c r="E5514" s="29">
        <v>109.63</v>
      </c>
      <c r="F5514" s="29">
        <v>1.2081999999999999</v>
      </c>
      <c r="G5514" s="29">
        <v>9.1210000000000006E-3</v>
      </c>
      <c r="H5514" s="29">
        <v>0.12082</v>
      </c>
      <c r="I5514" s="29"/>
      <c r="J5514" s="29">
        <v>1.7924</v>
      </c>
      <c r="K5514" s="29">
        <v>2.9374000000000001E-2</v>
      </c>
      <c r="L5514" s="29">
        <v>0.26319999999999999</v>
      </c>
      <c r="M5514" s="29">
        <v>8.6629999999999999E-2</v>
      </c>
      <c r="N5514" s="29">
        <v>1.6840000000000001E-2</v>
      </c>
      <c r="O5514" s="29">
        <v>0.97</v>
      </c>
      <c r="P5514" s="29">
        <v>1.7023999999999999</v>
      </c>
      <c r="Q5514" s="29">
        <v>1.7899999999999999E-2</v>
      </c>
      <c r="R5514" s="29">
        <v>2.1600000000000001E-2</v>
      </c>
      <c r="S5514" s="29">
        <v>2.4125000000000001E-2</v>
      </c>
      <c r="T5514" s="29">
        <v>0.76539999999999997</v>
      </c>
      <c r="U5514" s="29">
        <v>0.107956</v>
      </c>
      <c r="V5514" s="29">
        <v>0.33810000000000001</v>
      </c>
    </row>
    <row r="5515" spans="1:22" ht="14.25" customHeight="1" x14ac:dyDescent="0.3">
      <c r="A5515" s="57">
        <v>38222</v>
      </c>
      <c r="B5515" s="29">
        <v>15766</v>
      </c>
      <c r="C5515" s="29" t="s">
        <v>920</v>
      </c>
      <c r="D5515" s="29">
        <v>89.06</v>
      </c>
      <c r="E5515" s="29">
        <v>109.83</v>
      </c>
      <c r="F5515" s="29">
        <v>1.2142999999999999</v>
      </c>
      <c r="G5515" s="29">
        <v>9.1039999999999992E-3</v>
      </c>
      <c r="H5515" s="29">
        <v>0.12082</v>
      </c>
      <c r="I5515" s="29"/>
      <c r="J5515" s="29">
        <v>1.8085</v>
      </c>
      <c r="K5515" s="29">
        <v>2.93E-2</v>
      </c>
      <c r="L5515" s="29">
        <v>0.26319999999999999</v>
      </c>
      <c r="M5515" s="29">
        <v>8.6699999999999999E-2</v>
      </c>
      <c r="N5515" s="29">
        <v>1.685E-2</v>
      </c>
      <c r="O5515" s="29">
        <v>0.97</v>
      </c>
      <c r="P5515" s="29">
        <v>1.6994</v>
      </c>
      <c r="Q5515" s="29">
        <v>1.7950000000000001E-2</v>
      </c>
      <c r="R5515" s="29">
        <v>2.1600000000000001E-2</v>
      </c>
      <c r="S5515" s="29">
        <v>2.41E-2</v>
      </c>
      <c r="T5515" s="29">
        <v>0.76490000000000002</v>
      </c>
      <c r="U5515" s="29">
        <v>0.10780000000000001</v>
      </c>
      <c r="V5515" s="29">
        <v>0.33689999999999998</v>
      </c>
    </row>
    <row r="5516" spans="1:22" ht="14.25" customHeight="1" x14ac:dyDescent="0.3">
      <c r="A5516" s="57">
        <v>38219</v>
      </c>
      <c r="B5516" s="29">
        <v>15761</v>
      </c>
      <c r="C5516" s="29" t="s">
        <v>920</v>
      </c>
      <c r="D5516" s="29">
        <v>88.12</v>
      </c>
      <c r="E5516" s="29">
        <v>109.12</v>
      </c>
      <c r="F5516" s="29">
        <v>1.2321</v>
      </c>
      <c r="G5516" s="29">
        <v>9.1649999999999995E-3</v>
      </c>
      <c r="H5516" s="29">
        <v>0.12082</v>
      </c>
      <c r="I5516" s="29"/>
      <c r="J5516" s="29">
        <v>1.8201000000000001</v>
      </c>
      <c r="K5516" s="29">
        <v>2.9399999999999999E-2</v>
      </c>
      <c r="L5516" s="29">
        <v>0.26319999999999999</v>
      </c>
      <c r="M5516" s="29">
        <v>8.6599999999999996E-2</v>
      </c>
      <c r="N5516" s="29">
        <v>1.685E-2</v>
      </c>
      <c r="O5516" s="29">
        <v>0.97</v>
      </c>
      <c r="P5516" s="29">
        <v>1.7015499999999999</v>
      </c>
      <c r="Q5516" s="29">
        <v>1.7899999999999999E-2</v>
      </c>
      <c r="R5516" s="29">
        <v>2.1600000000000001E-2</v>
      </c>
      <c r="S5516" s="29">
        <v>2.4150000000000001E-2</v>
      </c>
      <c r="T5516" s="29">
        <v>0.77039999999999997</v>
      </c>
      <c r="U5516" s="29">
        <v>0.108</v>
      </c>
      <c r="V5516" s="29">
        <v>0.33729999999999999</v>
      </c>
    </row>
    <row r="5517" spans="1:22" ht="14.25" customHeight="1" x14ac:dyDescent="0.3">
      <c r="A5517" s="57">
        <v>38218</v>
      </c>
      <c r="B5517" s="29">
        <v>15753</v>
      </c>
      <c r="C5517" s="29" t="s">
        <v>920</v>
      </c>
      <c r="D5517" s="29">
        <v>87.79</v>
      </c>
      <c r="E5517" s="29">
        <v>109.36</v>
      </c>
      <c r="F5517" s="29">
        <v>1.2363</v>
      </c>
      <c r="G5517" s="29">
        <v>9.1430000000000001E-3</v>
      </c>
      <c r="H5517" s="29">
        <v>0.12082</v>
      </c>
      <c r="I5517" s="29"/>
      <c r="J5517" s="29">
        <v>1.8327</v>
      </c>
      <c r="K5517" s="29">
        <v>2.93E-2</v>
      </c>
      <c r="L5517" s="29">
        <v>0.26319999999999999</v>
      </c>
      <c r="M5517" s="29">
        <v>8.6499999999999994E-2</v>
      </c>
      <c r="N5517" s="29">
        <v>1.685E-2</v>
      </c>
      <c r="O5517" s="29">
        <v>0.97</v>
      </c>
      <c r="P5517" s="29">
        <v>1.7020999999999999</v>
      </c>
      <c r="Q5517" s="29">
        <v>1.7899999999999999E-2</v>
      </c>
      <c r="R5517" s="29">
        <v>2.1600000000000001E-2</v>
      </c>
      <c r="S5517" s="29">
        <v>2.41E-2</v>
      </c>
      <c r="T5517" s="29">
        <v>0.77110000000000001</v>
      </c>
      <c r="U5517" s="29">
        <v>0.10804999999999999</v>
      </c>
      <c r="V5517" s="29">
        <v>0.3347</v>
      </c>
    </row>
    <row r="5518" spans="1:22" ht="14.25" customHeight="1" x14ac:dyDescent="0.3">
      <c r="A5518" s="57">
        <v>38217</v>
      </c>
      <c r="B5518" s="29">
        <v>15759</v>
      </c>
      <c r="C5518" s="29" t="s">
        <v>920</v>
      </c>
      <c r="D5518" s="29">
        <v>88.08</v>
      </c>
      <c r="E5518" s="29">
        <v>109.33</v>
      </c>
      <c r="F5518" s="29">
        <v>1.2337</v>
      </c>
      <c r="G5518" s="29">
        <v>9.1470000000000006E-3</v>
      </c>
      <c r="H5518" s="29">
        <v>0.12082</v>
      </c>
      <c r="I5518" s="29"/>
      <c r="J5518" s="29">
        <v>1.8239000000000001</v>
      </c>
      <c r="K5518" s="29">
        <v>2.93E-2</v>
      </c>
      <c r="L5518" s="29">
        <v>0.26319999999999999</v>
      </c>
      <c r="M5518" s="29">
        <v>8.6300000000000002E-2</v>
      </c>
      <c r="N5518" s="29">
        <v>1.685E-2</v>
      </c>
      <c r="O5518" s="29">
        <v>0.97</v>
      </c>
      <c r="P5518" s="29">
        <v>1.7020999999999999</v>
      </c>
      <c r="Q5518" s="29">
        <v>1.7950000000000001E-2</v>
      </c>
      <c r="R5518" s="29">
        <v>2.155E-2</v>
      </c>
      <c r="S5518" s="29">
        <v>2.4150000000000001E-2</v>
      </c>
      <c r="T5518" s="29">
        <v>0.7671</v>
      </c>
      <c r="U5518" s="29">
        <v>0.1079</v>
      </c>
      <c r="V5518" s="29">
        <v>0.33579999999999999</v>
      </c>
    </row>
    <row r="5519" spans="1:22" ht="14.25" customHeight="1" x14ac:dyDescent="0.3">
      <c r="A5519" s="57">
        <v>38216</v>
      </c>
      <c r="B5519" s="29">
        <v>15760</v>
      </c>
      <c r="C5519" s="29" t="s">
        <v>920</v>
      </c>
      <c r="D5519" s="29">
        <v>88.06</v>
      </c>
      <c r="E5519" s="29">
        <v>110.06</v>
      </c>
      <c r="F5519" s="29">
        <v>1.2354000000000001</v>
      </c>
      <c r="G5519" s="29">
        <v>9.0840000000000001E-3</v>
      </c>
      <c r="H5519" s="29">
        <v>0.12082</v>
      </c>
      <c r="I5519" s="29"/>
      <c r="J5519" s="29">
        <v>1.8283</v>
      </c>
      <c r="K5519" s="29">
        <v>2.92E-2</v>
      </c>
      <c r="L5519" s="29">
        <v>0.26319999999999999</v>
      </c>
      <c r="M5519" s="29">
        <v>8.6300000000000002E-2</v>
      </c>
      <c r="N5519" s="29">
        <v>1.685E-2</v>
      </c>
      <c r="O5519" s="29">
        <v>0.97099999999999997</v>
      </c>
      <c r="P5519" s="29">
        <v>1.7007000000000001</v>
      </c>
      <c r="Q5519" s="29">
        <v>1.7950000000000001E-2</v>
      </c>
      <c r="R5519" s="29">
        <v>2.1499999999999998E-2</v>
      </c>
      <c r="S5519" s="29">
        <v>2.41E-2</v>
      </c>
      <c r="T5519" s="29">
        <v>0.76480000000000004</v>
      </c>
      <c r="U5519" s="29">
        <v>0.10765</v>
      </c>
      <c r="V5519" s="29">
        <v>0.33329999999999999</v>
      </c>
    </row>
    <row r="5520" spans="1:22" ht="14.25" customHeight="1" x14ac:dyDescent="0.3">
      <c r="A5520" s="57">
        <v>38215</v>
      </c>
      <c r="B5520" s="29">
        <v>15755</v>
      </c>
      <c r="C5520" s="29" t="s">
        <v>920</v>
      </c>
      <c r="D5520" s="29">
        <v>87.96</v>
      </c>
      <c r="E5520" s="29">
        <v>110.49</v>
      </c>
      <c r="F5520" s="29">
        <v>1.2363</v>
      </c>
      <c r="G5520" s="29">
        <v>9.0519999999999993E-3</v>
      </c>
      <c r="H5520" s="29">
        <v>0.12081</v>
      </c>
      <c r="I5520" s="29"/>
      <c r="J5520" s="29">
        <v>1.8403</v>
      </c>
      <c r="K5520" s="29">
        <v>2.92E-2</v>
      </c>
      <c r="L5520" s="29">
        <v>0.26319999999999999</v>
      </c>
      <c r="M5520" s="29">
        <v>8.6300000000000002E-2</v>
      </c>
      <c r="N5520" s="29">
        <v>1.6799999999999999E-2</v>
      </c>
      <c r="O5520" s="29">
        <v>0.97</v>
      </c>
      <c r="P5520" s="29">
        <v>1.6992</v>
      </c>
      <c r="Q5520" s="29">
        <v>1.7899999999999999E-2</v>
      </c>
      <c r="R5520" s="29">
        <v>2.155E-2</v>
      </c>
      <c r="S5520" s="29">
        <v>2.41E-2</v>
      </c>
      <c r="T5520" s="29">
        <v>0.76529999999999998</v>
      </c>
      <c r="U5520" s="29">
        <v>0.10765</v>
      </c>
      <c r="V5520" s="29">
        <v>0.33279999999999998</v>
      </c>
    </row>
    <row r="5521" spans="1:22" ht="14.25" customHeight="1" x14ac:dyDescent="0.3">
      <c r="A5521" s="57">
        <v>38212</v>
      </c>
      <c r="B5521" s="29">
        <v>15750</v>
      </c>
      <c r="C5521" s="29" t="s">
        <v>920</v>
      </c>
      <c r="D5521" s="29">
        <v>87.9</v>
      </c>
      <c r="E5521" s="29">
        <v>110.7</v>
      </c>
      <c r="F5521" s="29">
        <v>1.2374000000000001</v>
      </c>
      <c r="G5521" s="29">
        <v>9.0349999999999996E-3</v>
      </c>
      <c r="H5521" s="29">
        <v>0.12081</v>
      </c>
      <c r="I5521" s="29"/>
      <c r="J5521" s="29">
        <v>1.8431</v>
      </c>
      <c r="K5521" s="29">
        <v>2.92E-2</v>
      </c>
      <c r="L5521" s="29">
        <v>0.26319999999999999</v>
      </c>
      <c r="M5521" s="29">
        <v>8.6099999999999996E-2</v>
      </c>
      <c r="N5521" s="29">
        <v>1.6899999999999998E-2</v>
      </c>
      <c r="O5521" s="29">
        <v>0.97099999999999997</v>
      </c>
      <c r="P5521" s="29">
        <v>1.7007000000000001</v>
      </c>
      <c r="Q5521" s="29">
        <v>1.7950000000000001E-2</v>
      </c>
      <c r="R5521" s="29">
        <v>2.1600000000000001E-2</v>
      </c>
      <c r="S5521" s="29">
        <v>2.4E-2</v>
      </c>
      <c r="T5521" s="29">
        <v>0.7641</v>
      </c>
      <c r="U5521" s="29">
        <v>0.108</v>
      </c>
      <c r="V5521" s="29">
        <v>0.33110000000000001</v>
      </c>
    </row>
    <row r="5522" spans="1:22" ht="14.25" customHeight="1" x14ac:dyDescent="0.3">
      <c r="A5522" s="57">
        <v>38211</v>
      </c>
      <c r="B5522" s="29">
        <v>15746</v>
      </c>
      <c r="C5522" s="29" t="s">
        <v>920</v>
      </c>
      <c r="D5522" s="29">
        <v>88.69</v>
      </c>
      <c r="E5522" s="29">
        <v>110.91</v>
      </c>
      <c r="F5522" s="29">
        <v>1.2252000000000001</v>
      </c>
      <c r="G5522" s="29">
        <v>9.0170000000000007E-3</v>
      </c>
      <c r="H5522" s="29">
        <v>0.12082</v>
      </c>
      <c r="I5522" s="29"/>
      <c r="J5522" s="29">
        <v>1.8224</v>
      </c>
      <c r="K5522" s="29">
        <v>2.93E-2</v>
      </c>
      <c r="L5522" s="29">
        <v>0.26319999999999999</v>
      </c>
      <c r="M5522" s="29">
        <v>8.6099999999999996E-2</v>
      </c>
      <c r="N5522" s="29">
        <v>1.6899999999999998E-2</v>
      </c>
      <c r="O5522" s="29">
        <v>0.96499999999999997</v>
      </c>
      <c r="P5522" s="29">
        <v>1.7010000000000001</v>
      </c>
      <c r="Q5522" s="29">
        <v>1.7999999999999999E-2</v>
      </c>
      <c r="R5522" s="29">
        <v>2.1600000000000001E-2</v>
      </c>
      <c r="S5522" s="29">
        <v>2.4E-2</v>
      </c>
      <c r="T5522" s="29">
        <v>0.751</v>
      </c>
      <c r="U5522" s="29">
        <v>0.1081</v>
      </c>
      <c r="V5522" s="29">
        <v>0.3296</v>
      </c>
    </row>
    <row r="5523" spans="1:22" ht="14.25" customHeight="1" x14ac:dyDescent="0.3">
      <c r="A5523" s="57">
        <v>38210</v>
      </c>
      <c r="B5523" s="29">
        <v>15752</v>
      </c>
      <c r="C5523" s="29" t="s">
        <v>920</v>
      </c>
      <c r="D5523" s="29">
        <v>88.83</v>
      </c>
      <c r="E5523" s="29">
        <v>110.92</v>
      </c>
      <c r="F5523" s="29">
        <v>1.2218</v>
      </c>
      <c r="G5523" s="29">
        <v>9.0150000000000004E-3</v>
      </c>
      <c r="H5523" s="29">
        <v>0.12082</v>
      </c>
      <c r="I5523" s="29"/>
      <c r="J5523" s="29">
        <v>1.8298000000000001</v>
      </c>
      <c r="K5523" s="29">
        <v>2.93E-2</v>
      </c>
      <c r="L5523" s="29">
        <v>0.26319999999999999</v>
      </c>
      <c r="M5523" s="29">
        <v>8.6400000000000005E-2</v>
      </c>
      <c r="N5523" s="29">
        <v>1.6899999999999998E-2</v>
      </c>
      <c r="O5523" s="29">
        <v>0.96199999999999997</v>
      </c>
      <c r="P5523" s="29">
        <v>1.7007000000000001</v>
      </c>
      <c r="Q5523" s="29">
        <v>1.7899999999999999E-2</v>
      </c>
      <c r="R5523" s="29">
        <v>2.1600000000000001E-2</v>
      </c>
      <c r="S5523" s="29">
        <v>2.41E-2</v>
      </c>
      <c r="T5523" s="29">
        <v>0.75470000000000004</v>
      </c>
      <c r="U5523" s="29">
        <v>0.108</v>
      </c>
      <c r="V5523" s="29">
        <v>0.32950000000000002</v>
      </c>
    </row>
    <row r="5524" spans="1:22" ht="14.25" customHeight="1" x14ac:dyDescent="0.3">
      <c r="A5524" s="57">
        <v>38209</v>
      </c>
      <c r="B5524" s="29">
        <v>15754</v>
      </c>
      <c r="C5524" s="29" t="s">
        <v>920</v>
      </c>
      <c r="D5524" s="29">
        <v>88.79</v>
      </c>
      <c r="E5524" s="29">
        <v>111.32</v>
      </c>
      <c r="F5524" s="29">
        <v>1.2237</v>
      </c>
      <c r="G5524" s="29">
        <v>8.9849999999999999E-3</v>
      </c>
      <c r="H5524" s="29">
        <v>0.12081</v>
      </c>
      <c r="I5524" s="29"/>
      <c r="J5524" s="29">
        <v>1.8271999999999999</v>
      </c>
      <c r="K5524" s="29">
        <v>2.93E-2</v>
      </c>
      <c r="L5524" s="29">
        <v>0.26319999999999999</v>
      </c>
      <c r="M5524" s="29">
        <v>8.6550000000000002E-2</v>
      </c>
      <c r="N5524" s="29">
        <v>1.6899999999999998E-2</v>
      </c>
      <c r="O5524" s="29">
        <v>0.96199999999999997</v>
      </c>
      <c r="P5524" s="29">
        <v>1.6969000000000001</v>
      </c>
      <c r="Q5524" s="29">
        <v>1.7899999999999999E-2</v>
      </c>
      <c r="R5524" s="29">
        <v>2.1499999999999998E-2</v>
      </c>
      <c r="S5524" s="29">
        <v>2.4199999999999999E-2</v>
      </c>
      <c r="T5524" s="29">
        <v>0.75719999999999998</v>
      </c>
      <c r="U5524" s="29">
        <v>0.1084</v>
      </c>
      <c r="V5524" s="29">
        <v>0.3296</v>
      </c>
    </row>
    <row r="5525" spans="1:22" ht="14.25" customHeight="1" x14ac:dyDescent="0.3">
      <c r="A5525" s="57">
        <v>38208</v>
      </c>
      <c r="B5525" s="29">
        <v>15762</v>
      </c>
      <c r="C5525" s="29" t="s">
        <v>920</v>
      </c>
      <c r="D5525" s="29">
        <v>88.39</v>
      </c>
      <c r="E5525" s="29">
        <v>110.62</v>
      </c>
      <c r="F5525" s="29">
        <v>1.2273000000000001</v>
      </c>
      <c r="G5525" s="29">
        <v>9.0410000000000004E-3</v>
      </c>
      <c r="H5525" s="29">
        <v>0.12081</v>
      </c>
      <c r="I5525" s="29"/>
      <c r="J5525" s="29">
        <v>1.8411999999999999</v>
      </c>
      <c r="K5525" s="29">
        <v>2.93E-2</v>
      </c>
      <c r="L5525" s="29">
        <v>0.26319999999999999</v>
      </c>
      <c r="M5525" s="29">
        <v>8.6449999999999999E-2</v>
      </c>
      <c r="N5525" s="29">
        <v>1.685E-2</v>
      </c>
      <c r="O5525" s="29">
        <v>0.96099999999999997</v>
      </c>
      <c r="P5525" s="29">
        <v>1.7007000000000001</v>
      </c>
      <c r="Q5525" s="29">
        <v>1.7999999999999999E-2</v>
      </c>
      <c r="R5525" s="29">
        <v>2.155E-2</v>
      </c>
      <c r="S5525" s="29">
        <v>2.4150000000000001E-2</v>
      </c>
      <c r="T5525" s="29">
        <v>0.7591</v>
      </c>
      <c r="U5525" s="29">
        <v>0.10920000000000001</v>
      </c>
      <c r="V5525" s="29">
        <v>0.32879999999999998</v>
      </c>
    </row>
    <row r="5526" spans="1:22" ht="14.25" customHeight="1" x14ac:dyDescent="0.3">
      <c r="A5526" s="57">
        <v>38205</v>
      </c>
      <c r="B5526" s="29">
        <v>15765</v>
      </c>
      <c r="C5526" s="29" t="s">
        <v>920</v>
      </c>
      <c r="D5526" s="29">
        <v>88.36</v>
      </c>
      <c r="E5526" s="29">
        <v>110.48</v>
      </c>
      <c r="F5526" s="29">
        <v>1.2279</v>
      </c>
      <c r="G5526" s="29">
        <v>9.0519999999999993E-3</v>
      </c>
      <c r="H5526" s="29">
        <v>0.12081</v>
      </c>
      <c r="I5526" s="29"/>
      <c r="J5526" s="29">
        <v>1.8411</v>
      </c>
      <c r="K5526" s="29">
        <v>2.93E-2</v>
      </c>
      <c r="L5526" s="29">
        <v>0.26319999999999999</v>
      </c>
      <c r="M5526" s="29">
        <v>8.5999999999999993E-2</v>
      </c>
      <c r="N5526" s="29">
        <v>1.6899999999999998E-2</v>
      </c>
      <c r="O5526" s="29">
        <v>0.96199999999999997</v>
      </c>
      <c r="P5526" s="29">
        <v>1.6983999999999999</v>
      </c>
      <c r="Q5526" s="29">
        <v>1.7950000000000001E-2</v>
      </c>
      <c r="R5526" s="29">
        <v>2.1499999999999998E-2</v>
      </c>
      <c r="S5526" s="29">
        <v>2.41E-2</v>
      </c>
      <c r="T5526" s="29">
        <v>0.76190000000000002</v>
      </c>
      <c r="U5526" s="29">
        <v>0.1085</v>
      </c>
      <c r="V5526" s="29">
        <v>0.32979999999999998</v>
      </c>
    </row>
    <row r="5527" spans="1:22" ht="14.25" customHeight="1" x14ac:dyDescent="0.3">
      <c r="A5527" s="57">
        <v>38204</v>
      </c>
      <c r="B5527" s="29">
        <v>15769</v>
      </c>
      <c r="C5527" s="29" t="s">
        <v>920</v>
      </c>
      <c r="D5527" s="29">
        <v>89.64</v>
      </c>
      <c r="E5527" s="29">
        <v>111.82</v>
      </c>
      <c r="F5527" s="29">
        <v>1.2054</v>
      </c>
      <c r="G5527" s="29">
        <v>8.9440000000000006E-3</v>
      </c>
      <c r="H5527" s="29">
        <v>0.12082</v>
      </c>
      <c r="I5527" s="29"/>
      <c r="J5527" s="29">
        <v>1.8239000000000001</v>
      </c>
      <c r="K5527" s="29">
        <v>2.93E-2</v>
      </c>
      <c r="L5527" s="29">
        <v>0.26319999999999999</v>
      </c>
      <c r="M5527" s="29">
        <v>8.5900000000000004E-2</v>
      </c>
      <c r="N5527" s="29">
        <v>1.685E-2</v>
      </c>
      <c r="O5527" s="29">
        <v>0.96099999999999997</v>
      </c>
      <c r="P5527" s="29">
        <v>1.7007000000000001</v>
      </c>
      <c r="Q5527" s="29">
        <v>1.7899999999999999E-2</v>
      </c>
      <c r="R5527" s="29">
        <v>2.1600000000000001E-2</v>
      </c>
      <c r="S5527" s="29">
        <v>2.4150000000000001E-2</v>
      </c>
      <c r="T5527" s="29">
        <v>0.75839999999999996</v>
      </c>
      <c r="U5527" s="29">
        <v>0.10879999999999999</v>
      </c>
      <c r="V5527" s="29">
        <v>0.32479999999999998</v>
      </c>
    </row>
    <row r="5528" spans="1:22" ht="14.25" customHeight="1" x14ac:dyDescent="0.3">
      <c r="A5528" s="57">
        <v>38203</v>
      </c>
      <c r="B5528" s="29">
        <v>15761</v>
      </c>
      <c r="C5528" s="29" t="s">
        <v>920</v>
      </c>
      <c r="D5528" s="29">
        <v>89.68</v>
      </c>
      <c r="E5528" s="29">
        <v>111.13</v>
      </c>
      <c r="F5528" s="29">
        <v>1.2050000000000001</v>
      </c>
      <c r="G5528" s="29">
        <v>8.9980000000000008E-3</v>
      </c>
      <c r="H5528" s="29">
        <v>0.12082</v>
      </c>
      <c r="I5528" s="29"/>
      <c r="J5528" s="29">
        <v>1.8253999999999999</v>
      </c>
      <c r="K5528" s="29">
        <v>2.93E-2</v>
      </c>
      <c r="L5528" s="29">
        <v>0.26319999999999999</v>
      </c>
      <c r="M5528" s="29">
        <v>8.5699999999999998E-2</v>
      </c>
      <c r="N5528" s="29">
        <v>1.6799999999999999E-2</v>
      </c>
      <c r="O5528" s="29">
        <v>0.96199999999999997</v>
      </c>
      <c r="P5528" s="29">
        <v>1.6978</v>
      </c>
      <c r="Q5528" s="29">
        <v>1.7899999999999999E-2</v>
      </c>
      <c r="R5528" s="29">
        <v>2.1600000000000001E-2</v>
      </c>
      <c r="S5528" s="29">
        <v>2.4150000000000001E-2</v>
      </c>
      <c r="T5528" s="29">
        <v>0.76019999999999999</v>
      </c>
      <c r="U5528" s="29">
        <v>0.1084</v>
      </c>
      <c r="V5528" s="29">
        <v>0.32690000000000002</v>
      </c>
    </row>
    <row r="5529" spans="1:22" ht="14.25" customHeight="1" x14ac:dyDescent="0.3">
      <c r="A5529" s="57">
        <v>38202</v>
      </c>
      <c r="B5529" s="29">
        <v>15752</v>
      </c>
      <c r="C5529" s="29" t="s">
        <v>920</v>
      </c>
      <c r="D5529" s="29">
        <v>89.57</v>
      </c>
      <c r="E5529" s="29">
        <v>110.56</v>
      </c>
      <c r="F5529" s="29">
        <v>1.2060999999999999</v>
      </c>
      <c r="G5529" s="29">
        <v>9.044E-3</v>
      </c>
      <c r="H5529" s="29">
        <v>0.12081</v>
      </c>
      <c r="I5529" s="29"/>
      <c r="J5529" s="29">
        <v>1.8268</v>
      </c>
      <c r="K5529" s="29">
        <v>2.93E-2</v>
      </c>
      <c r="L5529" s="29">
        <v>0.26319999999999999</v>
      </c>
      <c r="M5529" s="29">
        <v>8.5800000000000001E-2</v>
      </c>
      <c r="N5529" s="29">
        <v>1.67E-2</v>
      </c>
      <c r="O5529" s="29">
        <v>0.96099999999999997</v>
      </c>
      <c r="P5529" s="29">
        <v>1.6989000000000001</v>
      </c>
      <c r="Q5529" s="29">
        <v>1.7950000000000001E-2</v>
      </c>
      <c r="R5529" s="29">
        <v>2.1600000000000001E-2</v>
      </c>
      <c r="S5529" s="29">
        <v>2.4199999999999999E-2</v>
      </c>
      <c r="T5529" s="29">
        <v>0.7591</v>
      </c>
      <c r="U5529" s="29">
        <v>0.109</v>
      </c>
      <c r="V5529" s="29">
        <v>0.32779999999999998</v>
      </c>
    </row>
    <row r="5530" spans="1:22" ht="14.25" customHeight="1" x14ac:dyDescent="0.3">
      <c r="A5530" s="57">
        <v>38201</v>
      </c>
      <c r="B5530" s="29">
        <v>15743</v>
      </c>
      <c r="C5530" s="29" t="s">
        <v>920</v>
      </c>
      <c r="D5530" s="29">
        <v>89.75</v>
      </c>
      <c r="E5530" s="29">
        <v>110.72</v>
      </c>
      <c r="F5530" s="29">
        <v>1.2025999999999999</v>
      </c>
      <c r="G5530" s="29">
        <v>9.0299999999999998E-3</v>
      </c>
      <c r="H5530" s="29">
        <v>0.12081</v>
      </c>
      <c r="I5530" s="29"/>
      <c r="J5530" s="29">
        <v>1.8271999999999999</v>
      </c>
      <c r="K5530" s="29">
        <v>2.93E-2</v>
      </c>
      <c r="L5530" s="29">
        <v>0.26319999999999999</v>
      </c>
      <c r="M5530" s="29">
        <v>8.5650000000000004E-2</v>
      </c>
      <c r="N5530" s="29">
        <v>1.6750000000000001E-2</v>
      </c>
      <c r="O5530" s="29">
        <v>0.96199999999999997</v>
      </c>
      <c r="P5530" s="29">
        <v>1.7081999999999999</v>
      </c>
      <c r="Q5530" s="29">
        <v>1.7899999999999999E-2</v>
      </c>
      <c r="R5530" s="29">
        <v>2.155E-2</v>
      </c>
      <c r="S5530" s="29">
        <v>2.4199999999999999E-2</v>
      </c>
      <c r="T5530" s="29">
        <v>0.75070000000000003</v>
      </c>
      <c r="U5530" s="29">
        <v>0.10965</v>
      </c>
      <c r="V5530" s="29">
        <v>0.32800000000000001</v>
      </c>
    </row>
    <row r="5531" spans="1:22" ht="14.25" customHeight="1" x14ac:dyDescent="0.3">
      <c r="A5531" s="57">
        <v>38198</v>
      </c>
      <c r="B5531" s="29">
        <v>15748</v>
      </c>
      <c r="C5531" s="29" t="s">
        <v>920</v>
      </c>
      <c r="D5531" s="29">
        <v>89.96</v>
      </c>
      <c r="E5531" s="29">
        <v>111.36</v>
      </c>
      <c r="F5531" s="29">
        <v>1.2019</v>
      </c>
      <c r="G5531" s="29">
        <v>8.9809999999999994E-3</v>
      </c>
      <c r="H5531" s="29">
        <v>0.12081</v>
      </c>
      <c r="I5531" s="29"/>
      <c r="J5531" s="29">
        <v>1.8199000000000001</v>
      </c>
      <c r="K5531" s="29">
        <v>2.93E-2</v>
      </c>
      <c r="L5531" s="29">
        <v>0.26319999999999999</v>
      </c>
      <c r="M5531" s="29">
        <v>8.5500000000000007E-2</v>
      </c>
      <c r="N5531" s="29">
        <v>1.6750000000000001E-2</v>
      </c>
      <c r="O5531" s="29">
        <v>0.96499999999999997</v>
      </c>
      <c r="P5531" s="29">
        <v>1.712</v>
      </c>
      <c r="Q5531" s="29">
        <v>1.77E-2</v>
      </c>
      <c r="R5531" s="29">
        <v>2.155E-2</v>
      </c>
      <c r="S5531" s="29">
        <v>2.4199999999999999E-2</v>
      </c>
      <c r="T5531" s="29">
        <v>0.75129999999999997</v>
      </c>
      <c r="U5531" s="29">
        <v>0.10920000000000001</v>
      </c>
      <c r="V5531" s="29">
        <v>0.32919999999999999</v>
      </c>
    </row>
    <row r="5532" spans="1:22" ht="14.25" customHeight="1" x14ac:dyDescent="0.3">
      <c r="A5532" s="57">
        <v>38197</v>
      </c>
      <c r="B5532" s="29">
        <v>15735</v>
      </c>
      <c r="C5532" s="29" t="s">
        <v>920</v>
      </c>
      <c r="D5532" s="29">
        <v>89.95</v>
      </c>
      <c r="E5532" s="29">
        <v>111.99</v>
      </c>
      <c r="F5532" s="29">
        <v>1.2044999999999999</v>
      </c>
      <c r="G5532" s="29">
        <v>8.9300000000000004E-3</v>
      </c>
      <c r="H5532" s="29">
        <v>0.12081</v>
      </c>
      <c r="I5532" s="29"/>
      <c r="J5532" s="29">
        <v>1.8169999999999999</v>
      </c>
      <c r="K5532" s="29">
        <v>2.92E-2</v>
      </c>
      <c r="L5532" s="29">
        <v>0.26319999999999999</v>
      </c>
      <c r="M5532" s="29">
        <v>8.5599999999999996E-2</v>
      </c>
      <c r="N5532" s="29">
        <v>1.6750000000000001E-2</v>
      </c>
      <c r="O5532" s="29">
        <v>0.96599999999999997</v>
      </c>
      <c r="P5532" s="29">
        <v>1.7122999999999999</v>
      </c>
      <c r="Q5532" s="29">
        <v>1.77E-2</v>
      </c>
      <c r="R5532" s="29">
        <v>2.1499999999999998E-2</v>
      </c>
      <c r="S5532" s="29">
        <v>2.4150000000000001E-2</v>
      </c>
      <c r="T5532" s="29">
        <v>0.755</v>
      </c>
      <c r="U5532" s="29">
        <v>0.109</v>
      </c>
      <c r="V5532" s="29">
        <v>0.32919999999999999</v>
      </c>
    </row>
    <row r="5533" spans="1:22" ht="14.25" customHeight="1" x14ac:dyDescent="0.3">
      <c r="A5533" s="57">
        <v>38196</v>
      </c>
      <c r="B5533" s="29">
        <v>15732</v>
      </c>
      <c r="C5533" s="29" t="s">
        <v>920</v>
      </c>
      <c r="D5533" s="29">
        <v>89.75</v>
      </c>
      <c r="E5533" s="29">
        <v>111.65</v>
      </c>
      <c r="F5533" s="29">
        <v>1.2056</v>
      </c>
      <c r="G5533" s="29">
        <v>8.9569999999999997E-3</v>
      </c>
      <c r="H5533" s="29">
        <v>0.12081</v>
      </c>
      <c r="I5533" s="29"/>
      <c r="J5533" s="29">
        <v>1.825</v>
      </c>
      <c r="K5533" s="29">
        <v>2.92E-2</v>
      </c>
      <c r="L5533" s="29">
        <v>0.26319999999999999</v>
      </c>
      <c r="M5533" s="29">
        <v>8.5599999999999996E-2</v>
      </c>
      <c r="N5533" s="29">
        <v>1.685E-2</v>
      </c>
      <c r="O5533" s="29">
        <v>0.96799999999999997</v>
      </c>
      <c r="P5533" s="29">
        <v>1.7135</v>
      </c>
      <c r="Q5533" s="29">
        <v>1.77E-2</v>
      </c>
      <c r="R5533" s="29">
        <v>2.1600000000000001E-2</v>
      </c>
      <c r="S5533" s="29">
        <v>2.41E-2</v>
      </c>
      <c r="T5533" s="29">
        <v>0.75280000000000002</v>
      </c>
      <c r="U5533" s="29">
        <v>0.1096</v>
      </c>
      <c r="V5533" s="29">
        <v>0.32690000000000002</v>
      </c>
    </row>
    <row r="5534" spans="1:22" ht="14.25" customHeight="1" x14ac:dyDescent="0.3">
      <c r="A5534" s="57">
        <v>38195</v>
      </c>
      <c r="B5534" s="29">
        <v>15743</v>
      </c>
      <c r="C5534" s="29" t="s">
        <v>920</v>
      </c>
      <c r="D5534" s="29">
        <v>89.79</v>
      </c>
      <c r="E5534" s="29">
        <v>110.94</v>
      </c>
      <c r="F5534" s="29">
        <v>1.2058</v>
      </c>
      <c r="G5534" s="29">
        <v>9.0130000000000002E-3</v>
      </c>
      <c r="H5534" s="29">
        <v>0.12081</v>
      </c>
      <c r="I5534" s="29"/>
      <c r="J5534" s="29">
        <v>1.8214999999999999</v>
      </c>
      <c r="K5534" s="29">
        <v>2.93E-2</v>
      </c>
      <c r="L5534" s="29">
        <v>0.26319999999999999</v>
      </c>
      <c r="M5534" s="29">
        <v>8.5849999999999996E-2</v>
      </c>
      <c r="N5534" s="29">
        <v>1.6899999999999998E-2</v>
      </c>
      <c r="O5534" s="29">
        <v>0.96599999999999997</v>
      </c>
      <c r="P5534" s="29">
        <v>1.71675</v>
      </c>
      <c r="Q5534" s="29">
        <v>1.7850000000000001E-2</v>
      </c>
      <c r="R5534" s="29">
        <v>2.1600000000000001E-2</v>
      </c>
      <c r="S5534" s="29">
        <v>2.4199999999999999E-2</v>
      </c>
      <c r="T5534" s="29">
        <v>0.751</v>
      </c>
      <c r="U5534" s="29">
        <v>0.1101</v>
      </c>
      <c r="V5534" s="29">
        <v>0.32700000000000001</v>
      </c>
    </row>
    <row r="5535" spans="1:22" ht="14.25" customHeight="1" x14ac:dyDescent="0.3">
      <c r="A5535" s="57">
        <v>38194</v>
      </c>
      <c r="B5535" s="29">
        <v>15744</v>
      </c>
      <c r="C5535" s="29" t="s">
        <v>920</v>
      </c>
      <c r="D5535" s="29">
        <v>89.03</v>
      </c>
      <c r="E5535" s="29">
        <v>109.96</v>
      </c>
      <c r="F5535" s="29">
        <v>1.2141999999999999</v>
      </c>
      <c r="G5535" s="29">
        <v>9.0939999999999997E-3</v>
      </c>
      <c r="H5535" s="29">
        <v>0.12082</v>
      </c>
      <c r="I5535" s="29"/>
      <c r="J5535" s="29">
        <v>1.8408</v>
      </c>
      <c r="K5535" s="29">
        <v>2.9350000000000001E-2</v>
      </c>
      <c r="L5535" s="29">
        <v>0.26319999999999999</v>
      </c>
      <c r="M5535" s="29">
        <v>8.6099999999999996E-2</v>
      </c>
      <c r="N5535" s="29">
        <v>1.67E-2</v>
      </c>
      <c r="O5535" s="29">
        <v>0.96799999999999997</v>
      </c>
      <c r="P5535" s="29">
        <v>1.7114</v>
      </c>
      <c r="Q5535" s="29">
        <v>1.7850000000000001E-2</v>
      </c>
      <c r="R5535" s="29">
        <v>2.1600000000000001E-2</v>
      </c>
      <c r="S5535" s="29">
        <v>2.4299999999999999E-2</v>
      </c>
      <c r="T5535" s="29">
        <v>0.75019999999999998</v>
      </c>
      <c r="U5535" s="29">
        <v>0.10929999999999999</v>
      </c>
      <c r="V5535" s="29">
        <v>0.32540000000000002</v>
      </c>
    </row>
    <row r="5536" spans="1:22" ht="14.25" customHeight="1" x14ac:dyDescent="0.3">
      <c r="A5536" s="57">
        <v>38191</v>
      </c>
      <c r="B5536" s="29">
        <v>15737</v>
      </c>
      <c r="C5536" s="29" t="s">
        <v>920</v>
      </c>
      <c r="D5536" s="29">
        <v>89.26</v>
      </c>
      <c r="E5536" s="29">
        <v>110.19</v>
      </c>
      <c r="F5536" s="29">
        <v>1.2093</v>
      </c>
      <c r="G5536" s="29">
        <v>9.0749999999999997E-3</v>
      </c>
      <c r="H5536" s="29">
        <v>0.12082</v>
      </c>
      <c r="I5536" s="29"/>
      <c r="J5536" s="29">
        <v>1.8317000000000001</v>
      </c>
      <c r="K5536" s="29">
        <v>2.9399999999999999E-2</v>
      </c>
      <c r="L5536" s="29">
        <v>0.26319999999999999</v>
      </c>
      <c r="M5536" s="29">
        <v>8.5699999999999998E-2</v>
      </c>
      <c r="N5536" s="29">
        <v>1.6799999999999999E-2</v>
      </c>
      <c r="O5536" s="29">
        <v>0.97399999999999998</v>
      </c>
      <c r="P5536" s="29">
        <v>1.7143999999999999</v>
      </c>
      <c r="Q5536" s="29">
        <v>1.7850000000000001E-2</v>
      </c>
      <c r="R5536" s="29">
        <v>2.1600000000000001E-2</v>
      </c>
      <c r="S5536" s="29">
        <v>2.4400000000000002E-2</v>
      </c>
      <c r="T5536" s="29">
        <v>0.75700000000000001</v>
      </c>
      <c r="U5536" s="29">
        <v>0.11020000000000001</v>
      </c>
      <c r="V5536" s="29">
        <v>0.32729999999999998</v>
      </c>
    </row>
    <row r="5537" spans="1:22" ht="14.25" customHeight="1" x14ac:dyDescent="0.3">
      <c r="A5537" s="57">
        <v>38190</v>
      </c>
      <c r="B5537" s="29">
        <v>15731</v>
      </c>
      <c r="C5537" s="29" t="s">
        <v>920</v>
      </c>
      <c r="D5537" s="29">
        <v>88.45</v>
      </c>
      <c r="E5537" s="29">
        <v>109.79</v>
      </c>
      <c r="F5537" s="29">
        <v>1.2257</v>
      </c>
      <c r="G5537" s="29">
        <v>9.11E-3</v>
      </c>
      <c r="H5537" s="29">
        <v>0.12082</v>
      </c>
      <c r="I5537" s="29"/>
      <c r="J5537" s="29">
        <v>1.8435999999999999</v>
      </c>
      <c r="K5537" s="29">
        <v>2.9399999999999999E-2</v>
      </c>
      <c r="L5537" s="29">
        <v>0.26319999999999999</v>
      </c>
      <c r="M5537" s="29">
        <v>8.5999999999999993E-2</v>
      </c>
      <c r="N5537" s="29">
        <v>1.67E-2</v>
      </c>
      <c r="O5537" s="29">
        <v>0.97399999999999998</v>
      </c>
      <c r="P5537" s="29">
        <v>1.7153</v>
      </c>
      <c r="Q5537" s="29">
        <v>1.7850000000000001E-2</v>
      </c>
      <c r="R5537" s="29">
        <v>2.1649999999999999E-2</v>
      </c>
      <c r="S5537" s="29">
        <v>2.435E-2</v>
      </c>
      <c r="T5537" s="29">
        <v>0.75919999999999999</v>
      </c>
      <c r="U5537" s="29">
        <v>0.1103</v>
      </c>
      <c r="V5537" s="29">
        <v>0.32890000000000003</v>
      </c>
    </row>
    <row r="5538" spans="1:22" ht="14.25" customHeight="1" x14ac:dyDescent="0.3">
      <c r="A5538" s="57">
        <v>38189</v>
      </c>
      <c r="B5538" s="29">
        <v>15744</v>
      </c>
      <c r="C5538" s="29" t="s">
        <v>920</v>
      </c>
      <c r="D5538" s="29">
        <v>88.56</v>
      </c>
      <c r="E5538" s="29">
        <v>109.8</v>
      </c>
      <c r="F5538" s="29">
        <v>1.2259</v>
      </c>
      <c r="G5538" s="29">
        <v>9.1070000000000005E-3</v>
      </c>
      <c r="H5538" s="29">
        <v>0.12082</v>
      </c>
      <c r="I5538" s="29"/>
      <c r="J5538" s="29">
        <v>1.8411999999999999</v>
      </c>
      <c r="K5538" s="29">
        <v>2.9499999999999998E-2</v>
      </c>
      <c r="L5538" s="29">
        <v>0.26319999999999999</v>
      </c>
      <c r="M5538" s="29">
        <v>8.6099999999999996E-2</v>
      </c>
      <c r="N5538" s="29">
        <v>1.6650000000000002E-2</v>
      </c>
      <c r="O5538" s="29">
        <v>0.97399999999999998</v>
      </c>
      <c r="P5538" s="29">
        <v>1.7163999999999999</v>
      </c>
      <c r="Q5538" s="29">
        <v>1.7899999999999999E-2</v>
      </c>
      <c r="R5538" s="29">
        <v>2.1700000000000001E-2</v>
      </c>
      <c r="S5538" s="29">
        <v>2.4400000000000002E-2</v>
      </c>
      <c r="T5538" s="29">
        <v>0.75670000000000004</v>
      </c>
      <c r="U5538" s="29">
        <v>0.1109</v>
      </c>
      <c r="V5538" s="29">
        <v>0.33029999999999998</v>
      </c>
    </row>
    <row r="5539" spans="1:22" ht="14.25" customHeight="1" x14ac:dyDescent="0.3">
      <c r="A5539" s="57">
        <v>38188</v>
      </c>
      <c r="B5539" s="29">
        <v>15739</v>
      </c>
      <c r="C5539" s="29" t="s">
        <v>920</v>
      </c>
      <c r="D5539" s="29">
        <v>87.83</v>
      </c>
      <c r="E5539" s="29">
        <v>108.68</v>
      </c>
      <c r="F5539" s="29">
        <v>1.2330000000000001</v>
      </c>
      <c r="G5539" s="29">
        <v>9.2020000000000001E-3</v>
      </c>
      <c r="H5539" s="29">
        <v>0.12082</v>
      </c>
      <c r="I5539" s="29"/>
      <c r="J5539" s="29">
        <v>1.8529</v>
      </c>
      <c r="K5539" s="29">
        <v>2.945E-2</v>
      </c>
      <c r="L5539" s="29">
        <v>0.26319999999999999</v>
      </c>
      <c r="M5539" s="29">
        <v>8.5900000000000004E-2</v>
      </c>
      <c r="N5539" s="29">
        <v>1.6799999999999999E-2</v>
      </c>
      <c r="O5539" s="29">
        <v>0.97199999999999998</v>
      </c>
      <c r="P5539" s="29">
        <v>1.7163999999999999</v>
      </c>
      <c r="Q5539" s="29">
        <v>1.7899999999999999E-2</v>
      </c>
      <c r="R5539" s="29">
        <v>2.1700000000000001E-2</v>
      </c>
      <c r="S5539" s="29">
        <v>2.445E-2</v>
      </c>
      <c r="T5539" s="29">
        <v>0.76129999999999998</v>
      </c>
      <c r="U5539" s="29">
        <v>0.1115</v>
      </c>
      <c r="V5539" s="29">
        <v>0.33289999999999997</v>
      </c>
    </row>
    <row r="5540" spans="1:22" ht="14.25" customHeight="1" x14ac:dyDescent="0.3">
      <c r="A5540" s="57">
        <v>38187</v>
      </c>
      <c r="B5540" s="29">
        <v>15736</v>
      </c>
      <c r="C5540" s="29" t="s">
        <v>920</v>
      </c>
      <c r="D5540" s="29">
        <v>87.18</v>
      </c>
      <c r="E5540" s="29">
        <v>108.27</v>
      </c>
      <c r="F5540" s="29">
        <v>1.2441</v>
      </c>
      <c r="G5540" s="29">
        <v>9.2370000000000004E-3</v>
      </c>
      <c r="H5540" s="29">
        <v>0.12082</v>
      </c>
      <c r="I5540" s="29"/>
      <c r="J5540" s="29">
        <v>1.8675999999999999</v>
      </c>
      <c r="K5540" s="29">
        <v>2.9499999999999998E-2</v>
      </c>
      <c r="L5540" s="29">
        <v>0.26319999999999999</v>
      </c>
      <c r="M5540" s="29">
        <v>8.6449999999999999E-2</v>
      </c>
      <c r="N5540" s="29">
        <v>1.685E-2</v>
      </c>
      <c r="O5540" s="29">
        <v>0.97</v>
      </c>
      <c r="P5540" s="29">
        <v>1.7166999999999999</v>
      </c>
      <c r="Q5540" s="29">
        <v>1.7899999999999999E-2</v>
      </c>
      <c r="R5540" s="29">
        <v>2.1700000000000001E-2</v>
      </c>
      <c r="S5540" s="29">
        <v>2.4549999999999999E-2</v>
      </c>
      <c r="T5540" s="29">
        <v>0.76490000000000002</v>
      </c>
      <c r="U5540" s="29">
        <v>0.1116</v>
      </c>
      <c r="V5540" s="29">
        <v>0.3337</v>
      </c>
    </row>
    <row r="5541" spans="1:22" ht="14.25" customHeight="1" x14ac:dyDescent="0.3">
      <c r="A5541" s="57">
        <v>38184</v>
      </c>
      <c r="B5541" s="29">
        <v>15729</v>
      </c>
      <c r="C5541" s="29" t="s">
        <v>920</v>
      </c>
      <c r="D5541" s="29">
        <v>87.14</v>
      </c>
      <c r="E5541" s="29">
        <v>108.71</v>
      </c>
      <c r="F5541" s="29">
        <v>1.2452000000000001</v>
      </c>
      <c r="G5541" s="29">
        <v>9.1990000000000006E-3</v>
      </c>
      <c r="H5541" s="29">
        <v>0.12082</v>
      </c>
      <c r="I5541" s="29"/>
      <c r="J5541" s="29">
        <v>1.8731</v>
      </c>
      <c r="K5541" s="29">
        <v>2.9499999999999998E-2</v>
      </c>
      <c r="L5541" s="29">
        <v>0.26319999999999999</v>
      </c>
      <c r="M5541" s="29">
        <v>8.5849999999999996E-2</v>
      </c>
      <c r="N5541" s="29">
        <v>1.685E-2</v>
      </c>
      <c r="O5541" s="29">
        <v>0.97099999999999997</v>
      </c>
      <c r="P5541" s="29">
        <v>1.7181999999999999</v>
      </c>
      <c r="Q5541" s="29">
        <v>1.77E-2</v>
      </c>
      <c r="R5541" s="29">
        <v>2.1700000000000001E-2</v>
      </c>
      <c r="S5541" s="29">
        <v>2.4500000000000001E-2</v>
      </c>
      <c r="T5541" s="29">
        <v>0.76259999999999994</v>
      </c>
      <c r="U5541" s="29">
        <v>0.11219999999999999</v>
      </c>
      <c r="V5541" s="29">
        <v>0.33339999999999997</v>
      </c>
    </row>
    <row r="5542" spans="1:22" ht="14.25" customHeight="1" x14ac:dyDescent="0.3">
      <c r="A5542" s="57">
        <v>38183</v>
      </c>
      <c r="B5542" s="29">
        <v>15733</v>
      </c>
      <c r="C5542" s="29" t="s">
        <v>920</v>
      </c>
      <c r="D5542" s="29">
        <v>87.99</v>
      </c>
      <c r="E5542" s="29">
        <v>109.8</v>
      </c>
      <c r="F5542" s="29">
        <v>1.2355</v>
      </c>
      <c r="G5542" s="29">
        <v>9.1079999999999998E-3</v>
      </c>
      <c r="H5542" s="29">
        <v>0.12082</v>
      </c>
      <c r="I5542" s="29"/>
      <c r="J5542" s="29">
        <v>1.853</v>
      </c>
      <c r="K5542" s="29">
        <v>2.955E-2</v>
      </c>
      <c r="L5542" s="29">
        <v>0.26319999999999999</v>
      </c>
      <c r="M5542" s="29">
        <v>8.6099999999999996E-2</v>
      </c>
      <c r="N5542" s="29">
        <v>1.6799999999999999E-2</v>
      </c>
      <c r="O5542" s="29">
        <v>0.97</v>
      </c>
      <c r="P5542" s="29">
        <v>1.7181999999999999</v>
      </c>
      <c r="Q5542" s="29">
        <v>1.7899999999999999E-2</v>
      </c>
      <c r="R5542" s="29">
        <v>2.1700000000000001E-2</v>
      </c>
      <c r="S5542" s="29">
        <v>2.445E-2</v>
      </c>
      <c r="T5542" s="29">
        <v>0.75570000000000004</v>
      </c>
      <c r="U5542" s="29">
        <v>0.1115</v>
      </c>
      <c r="V5542" s="29">
        <v>0.33129999999999998</v>
      </c>
    </row>
    <row r="5543" spans="1:22" ht="14.25" customHeight="1" x14ac:dyDescent="0.3">
      <c r="A5543" s="57">
        <v>38182</v>
      </c>
      <c r="B5543" s="29">
        <v>15728</v>
      </c>
      <c r="C5543" s="29" t="s">
        <v>920</v>
      </c>
      <c r="D5543" s="29">
        <v>87.58</v>
      </c>
      <c r="E5543" s="29">
        <v>109.17</v>
      </c>
      <c r="F5543" s="29">
        <v>1.238</v>
      </c>
      <c r="G5543" s="29">
        <v>9.1590000000000005E-3</v>
      </c>
      <c r="H5543" s="29">
        <v>0.12082</v>
      </c>
      <c r="I5543" s="29"/>
      <c r="J5543" s="29">
        <v>1.8561000000000001</v>
      </c>
      <c r="K5543" s="29">
        <v>2.9600000000000001E-2</v>
      </c>
      <c r="L5543" s="29">
        <v>0.26319999999999999</v>
      </c>
      <c r="M5543" s="29">
        <v>8.6699999999999999E-2</v>
      </c>
      <c r="N5543" s="29">
        <v>1.685E-2</v>
      </c>
      <c r="O5543" s="29">
        <v>0.97099999999999997</v>
      </c>
      <c r="P5543" s="29">
        <v>1.7163999999999999</v>
      </c>
      <c r="Q5543" s="29">
        <v>1.7899999999999999E-2</v>
      </c>
      <c r="R5543" s="29">
        <v>2.1700000000000001E-2</v>
      </c>
      <c r="S5543" s="29">
        <v>2.4500000000000001E-2</v>
      </c>
      <c r="T5543" s="29">
        <v>0.75629999999999997</v>
      </c>
      <c r="U5543" s="29">
        <v>0.1114</v>
      </c>
      <c r="V5543" s="29">
        <v>0.33029999999999998</v>
      </c>
    </row>
    <row r="5544" spans="1:22" ht="14.25" customHeight="1" x14ac:dyDescent="0.3">
      <c r="A5544" s="57">
        <v>38181</v>
      </c>
      <c r="B5544" s="29">
        <v>15723</v>
      </c>
      <c r="C5544" s="29" t="s">
        <v>920</v>
      </c>
      <c r="D5544" s="29">
        <v>87.83</v>
      </c>
      <c r="E5544" s="29">
        <v>108.67</v>
      </c>
      <c r="F5544" s="29">
        <v>1.2326999999999999</v>
      </c>
      <c r="G5544" s="29">
        <v>9.2010000000000008E-3</v>
      </c>
      <c r="H5544" s="29">
        <v>0.12081</v>
      </c>
      <c r="I5544" s="29"/>
      <c r="J5544" s="29">
        <v>1.8571</v>
      </c>
      <c r="K5544" s="29">
        <v>2.9600000000000001E-2</v>
      </c>
      <c r="L5544" s="29">
        <v>0.26319999999999999</v>
      </c>
      <c r="M5544" s="29">
        <v>8.6999999999999994E-2</v>
      </c>
      <c r="N5544" s="29">
        <v>1.685E-2</v>
      </c>
      <c r="O5544" s="29">
        <v>0.97099999999999997</v>
      </c>
      <c r="P5544" s="29">
        <v>1.7152499999999999</v>
      </c>
      <c r="Q5544" s="29">
        <v>1.7899999999999999E-2</v>
      </c>
      <c r="R5544" s="29">
        <v>2.18E-2</v>
      </c>
      <c r="S5544" s="29">
        <v>2.4500000000000001E-2</v>
      </c>
      <c r="T5544" s="29">
        <v>0.75849999999999995</v>
      </c>
      <c r="U5544" s="29">
        <v>0.1123</v>
      </c>
      <c r="V5544" s="29">
        <v>0.32890000000000003</v>
      </c>
    </row>
    <row r="5545" spans="1:22" ht="14.25" customHeight="1" x14ac:dyDescent="0.3">
      <c r="A5545" s="57">
        <v>38180</v>
      </c>
      <c r="B5545" s="29">
        <v>15716</v>
      </c>
      <c r="C5545" s="29" t="s">
        <v>920</v>
      </c>
      <c r="D5545" s="29">
        <v>87.39</v>
      </c>
      <c r="E5545" s="29">
        <v>108.27</v>
      </c>
      <c r="F5545" s="29">
        <v>1.2408999999999999</v>
      </c>
      <c r="G5545" s="29">
        <v>9.2370000000000004E-3</v>
      </c>
      <c r="H5545" s="29">
        <v>0.12081</v>
      </c>
      <c r="I5545" s="29"/>
      <c r="J5545" s="29">
        <v>1.8622000000000001</v>
      </c>
      <c r="K5545" s="29">
        <v>2.9700000000000001E-2</v>
      </c>
      <c r="L5545" s="29">
        <v>0.26319999999999999</v>
      </c>
      <c r="M5545" s="29">
        <v>8.7150000000000005E-2</v>
      </c>
      <c r="N5545" s="29">
        <v>1.6899999999999998E-2</v>
      </c>
      <c r="O5545" s="29">
        <v>0.97099999999999997</v>
      </c>
      <c r="P5545" s="29">
        <v>1.71235</v>
      </c>
      <c r="Q5545" s="29">
        <v>1.7899999999999999E-2</v>
      </c>
      <c r="R5545" s="29">
        <v>2.1899999999999999E-2</v>
      </c>
      <c r="S5545" s="29">
        <v>2.4549999999999999E-2</v>
      </c>
      <c r="T5545" s="29">
        <v>0.7591</v>
      </c>
      <c r="U5545" s="29">
        <v>0.11310000000000001</v>
      </c>
      <c r="V5545" s="29">
        <v>0.32919999999999999</v>
      </c>
    </row>
    <row r="5546" spans="1:22" ht="14.25" customHeight="1" x14ac:dyDescent="0.3">
      <c r="A5546" s="57">
        <v>38177</v>
      </c>
      <c r="B5546" s="29">
        <v>15721</v>
      </c>
      <c r="C5546" s="29" t="s">
        <v>920</v>
      </c>
      <c r="D5546" s="29">
        <v>87.42</v>
      </c>
      <c r="E5546" s="29">
        <v>108.2</v>
      </c>
      <c r="F5546" s="29">
        <v>1.2415</v>
      </c>
      <c r="G5546" s="29">
        <v>9.2420000000000002E-3</v>
      </c>
      <c r="H5546" s="29">
        <v>0.12081</v>
      </c>
      <c r="I5546" s="29"/>
      <c r="J5546" s="29">
        <v>1.8593999999999999</v>
      </c>
      <c r="K5546" s="29">
        <v>2.9700000000000001E-2</v>
      </c>
      <c r="L5546" s="29">
        <v>0.26319999999999999</v>
      </c>
      <c r="M5546" s="29">
        <v>8.6900000000000005E-2</v>
      </c>
      <c r="N5546" s="29">
        <v>1.6899999999999998E-2</v>
      </c>
      <c r="O5546" s="29">
        <v>0.97199999999999998</v>
      </c>
      <c r="P5546" s="29">
        <v>1.7161</v>
      </c>
      <c r="Q5546" s="29">
        <v>1.7950000000000001E-2</v>
      </c>
      <c r="R5546" s="29">
        <v>2.1850000000000001E-2</v>
      </c>
      <c r="S5546" s="29">
        <v>2.4500000000000001E-2</v>
      </c>
      <c r="T5546" s="29">
        <v>0.75860000000000005</v>
      </c>
      <c r="U5546" s="29">
        <v>0.11210000000000001</v>
      </c>
      <c r="V5546" s="29">
        <v>0.32900000000000001</v>
      </c>
    </row>
    <row r="5547" spans="1:22" ht="14.25" customHeight="1" x14ac:dyDescent="0.3">
      <c r="A5547" s="57">
        <v>38176</v>
      </c>
      <c r="B5547" s="29">
        <v>15726</v>
      </c>
      <c r="C5547" s="29" t="s">
        <v>920</v>
      </c>
      <c r="D5547" s="29">
        <v>87.54</v>
      </c>
      <c r="E5547" s="29">
        <v>109.01</v>
      </c>
      <c r="F5547" s="29">
        <v>1.2384999999999999</v>
      </c>
      <c r="G5547" s="29">
        <v>9.1760000000000001E-3</v>
      </c>
      <c r="H5547" s="29">
        <v>0.12081</v>
      </c>
      <c r="I5547" s="29"/>
      <c r="J5547" s="29">
        <v>1.8494999999999999</v>
      </c>
      <c r="K5547" s="29">
        <v>2.9600000000000001E-2</v>
      </c>
      <c r="L5547" s="29">
        <v>0.26319999999999999</v>
      </c>
      <c r="M5547" s="29">
        <v>8.6800000000000002E-2</v>
      </c>
      <c r="N5547" s="29">
        <v>1.685E-2</v>
      </c>
      <c r="O5547" s="29">
        <v>0.97199999999999998</v>
      </c>
      <c r="P5547" s="29">
        <v>1.7173</v>
      </c>
      <c r="Q5547" s="29">
        <v>1.7899999999999999E-2</v>
      </c>
      <c r="R5547" s="29">
        <v>2.18E-2</v>
      </c>
      <c r="S5547" s="29">
        <v>2.445E-2</v>
      </c>
      <c r="T5547" s="29">
        <v>0.75870000000000004</v>
      </c>
      <c r="U5547" s="29">
        <v>0.11125</v>
      </c>
      <c r="V5547" s="29">
        <v>0.32679999999999998</v>
      </c>
    </row>
    <row r="5548" spans="1:22" ht="14.25" customHeight="1" x14ac:dyDescent="0.3">
      <c r="A5548" s="57">
        <v>38175</v>
      </c>
      <c r="B5548" s="29">
        <v>15732</v>
      </c>
      <c r="C5548" s="29" t="s">
        <v>920</v>
      </c>
      <c r="D5548" s="29">
        <v>87.65</v>
      </c>
      <c r="E5548" s="29">
        <v>108.63</v>
      </c>
      <c r="F5548" s="29">
        <v>1.2373000000000001</v>
      </c>
      <c r="G5548" s="29">
        <v>9.2060000000000006E-3</v>
      </c>
      <c r="H5548" s="29">
        <v>0.12081</v>
      </c>
      <c r="I5548" s="29"/>
      <c r="J5548" s="29">
        <v>1.8559000000000001</v>
      </c>
      <c r="K5548" s="29">
        <v>2.9700000000000001E-2</v>
      </c>
      <c r="L5548" s="29">
        <v>0.26319999999999999</v>
      </c>
      <c r="M5548" s="29">
        <v>8.6699999999999999E-2</v>
      </c>
      <c r="N5548" s="29">
        <v>1.685E-2</v>
      </c>
      <c r="O5548" s="29">
        <v>0.97299999999999998</v>
      </c>
      <c r="P5548" s="29">
        <v>1.7181999999999999</v>
      </c>
      <c r="Q5548" s="29">
        <v>1.7899999999999999E-2</v>
      </c>
      <c r="R5548" s="29">
        <v>2.1700000000000001E-2</v>
      </c>
      <c r="S5548" s="29">
        <v>2.4500000000000001E-2</v>
      </c>
      <c r="T5548" s="29">
        <v>0.75749999999999995</v>
      </c>
      <c r="U5548" s="29">
        <v>0.11105</v>
      </c>
      <c r="V5548" s="29">
        <v>0.32900000000000001</v>
      </c>
    </row>
    <row r="5549" spans="1:22" ht="14.25" customHeight="1" x14ac:dyDescent="0.3">
      <c r="A5549" s="57">
        <v>38174</v>
      </c>
      <c r="B5549" s="29">
        <v>15738</v>
      </c>
      <c r="C5549" s="29" t="s">
        <v>920</v>
      </c>
      <c r="D5549" s="29">
        <v>88.12</v>
      </c>
      <c r="E5549" s="29">
        <v>109.5</v>
      </c>
      <c r="F5549" s="29">
        <v>1.2283999999999999</v>
      </c>
      <c r="G5549" s="29">
        <v>9.1330000000000005E-3</v>
      </c>
      <c r="H5549" s="29">
        <v>0.12081</v>
      </c>
      <c r="I5549" s="29"/>
      <c r="J5549" s="29">
        <v>1.8418000000000001</v>
      </c>
      <c r="K5549" s="29">
        <v>2.9600000000000001E-2</v>
      </c>
      <c r="L5549" s="29">
        <v>0.26319999999999999</v>
      </c>
      <c r="M5549" s="29">
        <v>8.6599999999999996E-2</v>
      </c>
      <c r="N5549" s="29">
        <v>1.6899999999999998E-2</v>
      </c>
      <c r="O5549" s="29">
        <v>0.97499999999999998</v>
      </c>
      <c r="P5549" s="29">
        <v>1.7097</v>
      </c>
      <c r="Q5549" s="29">
        <v>1.7899999999999999E-2</v>
      </c>
      <c r="R5549" s="29">
        <v>2.1700000000000001E-2</v>
      </c>
      <c r="S5549" s="29">
        <v>2.4500000000000001E-2</v>
      </c>
      <c r="T5549" s="29">
        <v>0.75309999999999999</v>
      </c>
      <c r="U5549" s="29">
        <v>0.11119999999999999</v>
      </c>
      <c r="V5549" s="29">
        <v>0.3276</v>
      </c>
    </row>
    <row r="5550" spans="1:22" ht="14.25" customHeight="1" x14ac:dyDescent="0.3">
      <c r="A5550" s="57">
        <v>38173</v>
      </c>
      <c r="B5550" s="29">
        <v>15734</v>
      </c>
      <c r="C5550" s="29" t="s">
        <v>920</v>
      </c>
      <c r="D5550" s="29">
        <v>88.23</v>
      </c>
      <c r="E5550" s="29">
        <v>109.08</v>
      </c>
      <c r="F5550" s="29">
        <v>1.2290000000000001</v>
      </c>
      <c r="G5550" s="29">
        <v>9.1669999999999998E-3</v>
      </c>
      <c r="H5550" s="29">
        <v>0.12082</v>
      </c>
      <c r="I5550" s="29"/>
      <c r="J5550" s="29">
        <v>1.8292999999999999</v>
      </c>
      <c r="K5550" s="29">
        <v>2.9700000000000001E-2</v>
      </c>
      <c r="L5550" s="29">
        <v>0.26319999999999999</v>
      </c>
      <c r="M5550" s="29">
        <v>8.6699999999999999E-2</v>
      </c>
      <c r="N5550" s="29">
        <v>1.6899999999999998E-2</v>
      </c>
      <c r="O5550" s="29">
        <v>0.97499999999999998</v>
      </c>
      <c r="P5550" s="29">
        <v>1.7191000000000001</v>
      </c>
      <c r="Q5550" s="29">
        <v>1.7899999999999999E-2</v>
      </c>
      <c r="R5550" s="29">
        <v>2.18E-2</v>
      </c>
      <c r="S5550" s="29">
        <v>2.4549999999999999E-2</v>
      </c>
      <c r="T5550" s="29">
        <v>0.75409999999999999</v>
      </c>
      <c r="U5550" s="29">
        <v>0.10929999999999999</v>
      </c>
      <c r="V5550" s="29">
        <v>0.33090000000000003</v>
      </c>
    </row>
    <row r="5551" spans="1:22" ht="14.25" customHeight="1" x14ac:dyDescent="0.3">
      <c r="A5551" s="57">
        <v>38170</v>
      </c>
      <c r="B5551" s="29">
        <v>15734</v>
      </c>
      <c r="C5551" s="29" t="s">
        <v>920</v>
      </c>
      <c r="D5551" s="29">
        <v>87.99</v>
      </c>
      <c r="E5551" s="29">
        <v>108.32</v>
      </c>
      <c r="F5551" s="29">
        <v>1.2316</v>
      </c>
      <c r="G5551" s="29">
        <v>9.2329999999999999E-3</v>
      </c>
      <c r="H5551" s="29">
        <v>0.12082</v>
      </c>
      <c r="I5551" s="29"/>
      <c r="J5551" s="29">
        <v>1.8306</v>
      </c>
      <c r="K5551" s="29">
        <v>2.9600000000000001E-2</v>
      </c>
      <c r="L5551" s="29">
        <v>0.26319999999999999</v>
      </c>
      <c r="M5551" s="29">
        <v>8.6499999999999994E-2</v>
      </c>
      <c r="N5551" s="29">
        <v>1.6899999999999998E-2</v>
      </c>
      <c r="O5551" s="29">
        <v>0.97699999999999998</v>
      </c>
      <c r="P5551" s="29">
        <v>1.72265</v>
      </c>
      <c r="Q5551" s="29">
        <v>1.7899999999999999E-2</v>
      </c>
      <c r="R5551" s="29">
        <v>2.18E-2</v>
      </c>
      <c r="S5551" s="29">
        <v>2.4500000000000001E-2</v>
      </c>
      <c r="T5551" s="29">
        <v>0.75549999999999995</v>
      </c>
      <c r="U5551" s="29">
        <v>0.10929999999999999</v>
      </c>
      <c r="V5551" s="29">
        <v>0.32900000000000001</v>
      </c>
    </row>
    <row r="5552" spans="1:22" ht="14.25" customHeight="1" x14ac:dyDescent="0.3">
      <c r="A5552" s="57">
        <v>38169</v>
      </c>
      <c r="B5552" s="29">
        <v>15728</v>
      </c>
      <c r="C5552" s="29" t="s">
        <v>920</v>
      </c>
      <c r="D5552" s="29">
        <v>88.79</v>
      </c>
      <c r="E5552" s="29">
        <v>108.41</v>
      </c>
      <c r="F5552" s="29">
        <v>1.216</v>
      </c>
      <c r="G5552" s="29">
        <v>9.2250000000000006E-3</v>
      </c>
      <c r="H5552" s="29">
        <v>0.12081</v>
      </c>
      <c r="I5552" s="29"/>
      <c r="J5552" s="29">
        <v>1.8196000000000001</v>
      </c>
      <c r="K5552" s="29">
        <v>2.9600000000000001E-2</v>
      </c>
      <c r="L5552" s="29">
        <v>0.26319999999999999</v>
      </c>
      <c r="M5552" s="29">
        <v>8.6650000000000005E-2</v>
      </c>
      <c r="N5552" s="29">
        <v>1.685E-2</v>
      </c>
      <c r="O5552" s="29">
        <v>0.97699999999999998</v>
      </c>
      <c r="P5552" s="29">
        <v>1.7132000000000001</v>
      </c>
      <c r="Q5552" s="29">
        <v>1.77E-2</v>
      </c>
      <c r="R5552" s="29">
        <v>2.18E-2</v>
      </c>
      <c r="S5552" s="29">
        <v>2.445E-2</v>
      </c>
      <c r="T5552" s="29">
        <v>0.75039999999999996</v>
      </c>
      <c r="U5552" s="29">
        <v>0.10630000000000001</v>
      </c>
      <c r="V5552" s="29">
        <v>0.32529999999999998</v>
      </c>
    </row>
    <row r="5553" spans="1:22" ht="14.25" customHeight="1" x14ac:dyDescent="0.3">
      <c r="A5553" s="57">
        <v>38168</v>
      </c>
      <c r="B5553" s="29">
        <v>15722</v>
      </c>
      <c r="C5553" s="29" t="s">
        <v>920</v>
      </c>
      <c r="D5553" s="29">
        <v>88.8</v>
      </c>
      <c r="E5553" s="29">
        <v>108.77</v>
      </c>
      <c r="F5553" s="29">
        <v>1.22</v>
      </c>
      <c r="G5553" s="29">
        <v>9.1940000000000008E-3</v>
      </c>
      <c r="H5553" s="29">
        <v>0.12082</v>
      </c>
      <c r="I5553" s="29"/>
      <c r="J5553" s="29">
        <v>1.8204</v>
      </c>
      <c r="K5553" s="29">
        <v>2.9600000000000001E-2</v>
      </c>
      <c r="L5553" s="29">
        <v>0.26319999999999999</v>
      </c>
      <c r="M5553" s="29">
        <v>8.6599999999999996E-2</v>
      </c>
      <c r="N5553" s="29">
        <v>1.6899999999999998E-2</v>
      </c>
      <c r="O5553" s="29">
        <v>0.97699999999999998</v>
      </c>
      <c r="P5553" s="29">
        <v>1.72265</v>
      </c>
      <c r="Q5553" s="29">
        <v>1.78E-2</v>
      </c>
      <c r="R5553" s="29">
        <v>2.1749999999999999E-2</v>
      </c>
      <c r="S5553" s="29">
        <v>2.4400000000000002E-2</v>
      </c>
      <c r="T5553" s="29">
        <v>0.75029999999999997</v>
      </c>
      <c r="U5553" s="29">
        <v>0.10635</v>
      </c>
      <c r="V5553" s="29">
        <v>0.32429999999999998</v>
      </c>
    </row>
    <row r="5554" spans="1:22" ht="14.25" customHeight="1" x14ac:dyDescent="0.3">
      <c r="A5554" s="57">
        <v>38167</v>
      </c>
      <c r="B5554" s="29">
        <v>15731</v>
      </c>
      <c r="C5554" s="29" t="s">
        <v>920</v>
      </c>
      <c r="D5554" s="29">
        <v>89.41</v>
      </c>
      <c r="E5554" s="29">
        <v>108.23</v>
      </c>
      <c r="F5554" s="29">
        <v>1.2081</v>
      </c>
      <c r="G5554" s="29">
        <v>9.2399999999999999E-3</v>
      </c>
      <c r="H5554" s="29">
        <v>0.12082</v>
      </c>
      <c r="I5554" s="29"/>
      <c r="J5554" s="29">
        <v>1.8072999999999999</v>
      </c>
      <c r="K5554" s="29">
        <v>2.9600000000000001E-2</v>
      </c>
      <c r="L5554" s="29">
        <v>0.26319999999999999</v>
      </c>
      <c r="M5554" s="29">
        <v>8.6749999999999994E-2</v>
      </c>
      <c r="N5554" s="29">
        <v>1.66E-2</v>
      </c>
      <c r="O5554" s="29">
        <v>0.97699999999999998</v>
      </c>
      <c r="P5554" s="29">
        <v>1.7165999999999999</v>
      </c>
      <c r="Q5554" s="29">
        <v>1.78E-2</v>
      </c>
      <c r="R5554" s="29">
        <v>2.1700000000000001E-2</v>
      </c>
      <c r="S5554" s="29">
        <v>2.4400000000000002E-2</v>
      </c>
      <c r="T5554" s="29">
        <v>0.74380000000000002</v>
      </c>
      <c r="U5554" s="29">
        <v>0.1061</v>
      </c>
      <c r="V5554" s="29">
        <v>0.3216</v>
      </c>
    </row>
    <row r="5555" spans="1:22" ht="14.25" customHeight="1" x14ac:dyDescent="0.3">
      <c r="A5555" s="57">
        <v>38166</v>
      </c>
      <c r="B5555" s="29">
        <v>15737</v>
      </c>
      <c r="C5555" s="29" t="s">
        <v>920</v>
      </c>
      <c r="D5555" s="29">
        <v>88.72</v>
      </c>
      <c r="E5555" s="29">
        <v>107.95</v>
      </c>
      <c r="F5555" s="29">
        <v>1.2185999999999999</v>
      </c>
      <c r="G5555" s="29">
        <v>9.2659999999999999E-3</v>
      </c>
      <c r="H5555" s="29">
        <v>0.12082</v>
      </c>
      <c r="I5555" s="29"/>
      <c r="J5555" s="29">
        <v>1.8302</v>
      </c>
      <c r="K5555" s="29">
        <v>2.9600000000000001E-2</v>
      </c>
      <c r="L5555" s="29">
        <v>0.26319999999999999</v>
      </c>
      <c r="M5555" s="29">
        <v>8.6800000000000002E-2</v>
      </c>
      <c r="N5555" s="29">
        <v>1.6549999999999999E-2</v>
      </c>
      <c r="O5555" s="29">
        <v>0.97699999999999998</v>
      </c>
      <c r="P5555" s="29">
        <v>1.72265</v>
      </c>
      <c r="Q5555" s="29">
        <v>1.78E-2</v>
      </c>
      <c r="R5555" s="29">
        <v>2.18E-2</v>
      </c>
      <c r="S5555" s="29">
        <v>2.435E-2</v>
      </c>
      <c r="T5555" s="29">
        <v>0.74139999999999995</v>
      </c>
      <c r="U5555" s="29">
        <v>0.1062</v>
      </c>
      <c r="V5555" s="29">
        <v>0.32</v>
      </c>
    </row>
    <row r="5556" spans="1:22" ht="14.25" customHeight="1" x14ac:dyDescent="0.3">
      <c r="A5556" s="57">
        <v>38163</v>
      </c>
      <c r="B5556" s="29">
        <v>15735</v>
      </c>
      <c r="C5556" s="29" t="s">
        <v>920</v>
      </c>
      <c r="D5556" s="29">
        <v>88.88</v>
      </c>
      <c r="E5556" s="29">
        <v>107.57</v>
      </c>
      <c r="F5556" s="29">
        <v>1.2178</v>
      </c>
      <c r="G5556" s="29">
        <v>9.2949999999999994E-3</v>
      </c>
      <c r="H5556" s="29">
        <v>0.12082</v>
      </c>
      <c r="I5556" s="29"/>
      <c r="J5556" s="29">
        <v>1.8268</v>
      </c>
      <c r="K5556" s="29">
        <v>2.9700000000000001E-2</v>
      </c>
      <c r="L5556" s="29">
        <v>0.26319999999999999</v>
      </c>
      <c r="M5556" s="29">
        <v>8.6900000000000005E-2</v>
      </c>
      <c r="N5556" s="29">
        <v>1.66E-2</v>
      </c>
      <c r="O5556" s="29">
        <v>0.97599999999999998</v>
      </c>
      <c r="P5556" s="29">
        <v>1.7241500000000001</v>
      </c>
      <c r="Q5556" s="29">
        <v>1.7850000000000001E-2</v>
      </c>
      <c r="R5556" s="29">
        <v>2.18E-2</v>
      </c>
      <c r="S5556" s="29">
        <v>2.445E-2</v>
      </c>
      <c r="T5556" s="29">
        <v>0.74080000000000001</v>
      </c>
      <c r="U5556" s="29">
        <v>0.10614999999999999</v>
      </c>
      <c r="V5556" s="29">
        <v>0.32150000000000001</v>
      </c>
    </row>
    <row r="5557" spans="1:22" ht="14.25" customHeight="1" x14ac:dyDescent="0.3">
      <c r="A5557" s="57">
        <v>38162</v>
      </c>
      <c r="B5557" s="29">
        <v>15731</v>
      </c>
      <c r="C5557" s="29" t="s">
        <v>920</v>
      </c>
      <c r="D5557" s="29">
        <v>88.7</v>
      </c>
      <c r="E5557" s="29">
        <v>107.14</v>
      </c>
      <c r="F5557" s="29">
        <v>1.2170000000000001</v>
      </c>
      <c r="G5557" s="29">
        <v>9.3340000000000003E-3</v>
      </c>
      <c r="H5557" s="29">
        <v>0.12082</v>
      </c>
      <c r="I5557" s="29"/>
      <c r="J5557" s="29">
        <v>1.825</v>
      </c>
      <c r="K5557" s="29">
        <v>2.9600000000000001E-2</v>
      </c>
      <c r="L5557" s="29">
        <v>0.26319999999999999</v>
      </c>
      <c r="M5557" s="29">
        <v>8.6499999999999994E-2</v>
      </c>
      <c r="N5557" s="29">
        <v>1.66E-2</v>
      </c>
      <c r="O5557" s="29">
        <v>0.97499999999999998</v>
      </c>
      <c r="P5557" s="29">
        <v>1.7241500000000001</v>
      </c>
      <c r="Q5557" s="29">
        <v>1.78E-2</v>
      </c>
      <c r="R5557" s="29">
        <v>2.18E-2</v>
      </c>
      <c r="S5557" s="29">
        <v>2.4400000000000002E-2</v>
      </c>
      <c r="T5557" s="29">
        <v>0.74350000000000005</v>
      </c>
      <c r="U5557" s="29">
        <v>0.10625</v>
      </c>
      <c r="V5557" s="29">
        <v>0.32290000000000002</v>
      </c>
    </row>
    <row r="5558" spans="1:22" ht="14.25" customHeight="1" x14ac:dyDescent="0.3">
      <c r="A5558" s="57">
        <v>38161</v>
      </c>
      <c r="B5558" s="29">
        <v>15728</v>
      </c>
      <c r="C5558" s="29" t="s">
        <v>920</v>
      </c>
      <c r="D5558" s="29">
        <v>89.42</v>
      </c>
      <c r="E5558" s="29">
        <v>108.5</v>
      </c>
      <c r="F5558" s="29">
        <v>1.2093</v>
      </c>
      <c r="G5558" s="29">
        <v>9.2180000000000005E-3</v>
      </c>
      <c r="H5558" s="29">
        <v>0.12082</v>
      </c>
      <c r="I5558" s="29"/>
      <c r="J5558" s="29">
        <v>1.8164</v>
      </c>
      <c r="K5558" s="29">
        <v>2.9600000000000001E-2</v>
      </c>
      <c r="L5558" s="29">
        <v>0.26319999999999999</v>
      </c>
      <c r="M5558" s="29">
        <v>8.6099999999999996E-2</v>
      </c>
      <c r="N5558" s="29">
        <v>1.66E-2</v>
      </c>
      <c r="O5558" s="29">
        <v>0.98</v>
      </c>
      <c r="P5558" s="29">
        <v>1.7212000000000001</v>
      </c>
      <c r="Q5558" s="29">
        <v>1.78E-2</v>
      </c>
      <c r="R5558" s="29">
        <v>2.1700000000000001E-2</v>
      </c>
      <c r="S5558" s="29">
        <v>2.435E-2</v>
      </c>
      <c r="T5558" s="29">
        <v>0.73529999999999995</v>
      </c>
      <c r="U5558" s="29">
        <v>0.10595</v>
      </c>
      <c r="V5558" s="29">
        <v>0.3216</v>
      </c>
    </row>
    <row r="5559" spans="1:22" ht="14.25" customHeight="1" x14ac:dyDescent="0.3">
      <c r="A5559" s="57">
        <v>38160</v>
      </c>
      <c r="B5559" s="29">
        <v>15738</v>
      </c>
      <c r="C5559" s="29" t="s">
        <v>920</v>
      </c>
      <c r="D5559" s="29">
        <v>89.43</v>
      </c>
      <c r="E5559" s="29">
        <v>109.28</v>
      </c>
      <c r="F5559" s="29">
        <v>1.2108000000000001</v>
      </c>
      <c r="G5559" s="29">
        <v>9.1509999999999994E-3</v>
      </c>
      <c r="H5559" s="29">
        <v>0.12082</v>
      </c>
      <c r="I5559" s="29"/>
      <c r="J5559" s="29">
        <v>1.8207</v>
      </c>
      <c r="K5559" s="29">
        <v>2.9649999999999999E-2</v>
      </c>
      <c r="L5559" s="29">
        <v>0.26319999999999999</v>
      </c>
      <c r="M5559" s="29">
        <v>8.6300000000000002E-2</v>
      </c>
      <c r="N5559" s="29">
        <v>1.66E-2</v>
      </c>
      <c r="O5559" s="29">
        <v>0.98</v>
      </c>
      <c r="P5559" s="29">
        <v>1.7232000000000001</v>
      </c>
      <c r="Q5559" s="29">
        <v>1.78E-2</v>
      </c>
      <c r="R5559" s="29">
        <v>2.1600000000000001E-2</v>
      </c>
      <c r="S5559" s="29">
        <v>2.4400000000000002E-2</v>
      </c>
      <c r="T5559" s="29">
        <v>0.73650000000000004</v>
      </c>
      <c r="U5559" s="29">
        <v>0.10630000000000001</v>
      </c>
      <c r="V5559" s="29">
        <v>0.31929999999999997</v>
      </c>
    </row>
    <row r="5560" spans="1:22" ht="14.25" customHeight="1" x14ac:dyDescent="0.3">
      <c r="A5560" s="57">
        <v>38159</v>
      </c>
      <c r="B5560" s="29">
        <v>15729</v>
      </c>
      <c r="C5560" s="29" t="s">
        <v>920</v>
      </c>
      <c r="D5560" s="29">
        <v>89.25</v>
      </c>
      <c r="E5560" s="29">
        <v>108.93</v>
      </c>
      <c r="F5560" s="29">
        <v>1.2114</v>
      </c>
      <c r="G5560" s="29">
        <v>9.1800000000000007E-3</v>
      </c>
      <c r="H5560" s="29">
        <v>0.12081</v>
      </c>
      <c r="I5560" s="29"/>
      <c r="J5560" s="29">
        <v>1.8315999999999999</v>
      </c>
      <c r="K5560" s="29">
        <v>2.9600000000000001E-2</v>
      </c>
      <c r="L5560" s="29">
        <v>0.26319999999999999</v>
      </c>
      <c r="M5560" s="29">
        <v>8.6400000000000005E-2</v>
      </c>
      <c r="N5560" s="29">
        <v>1.66E-2</v>
      </c>
      <c r="O5560" s="29">
        <v>0.98599999999999999</v>
      </c>
      <c r="P5560" s="29">
        <v>1.7253000000000001</v>
      </c>
      <c r="Q5560" s="29">
        <v>1.78E-2</v>
      </c>
      <c r="R5560" s="29">
        <v>2.18E-2</v>
      </c>
      <c r="S5560" s="29">
        <v>2.4500000000000001E-2</v>
      </c>
      <c r="T5560" s="29">
        <v>0.73240000000000005</v>
      </c>
      <c r="U5560" s="29">
        <v>0.10639999999999999</v>
      </c>
      <c r="V5560" s="29">
        <v>0.31929999999999997</v>
      </c>
    </row>
    <row r="5561" spans="1:22" ht="14.25" customHeight="1" x14ac:dyDescent="0.3">
      <c r="A5561" s="57">
        <v>38156</v>
      </c>
      <c r="B5561" s="29">
        <v>15722</v>
      </c>
      <c r="C5561" s="29" t="s">
        <v>920</v>
      </c>
      <c r="D5561" s="29">
        <v>89.08</v>
      </c>
      <c r="E5561" s="29">
        <v>108.86</v>
      </c>
      <c r="F5561" s="29">
        <v>1.2137</v>
      </c>
      <c r="G5561" s="29">
        <v>9.1859999999999997E-3</v>
      </c>
      <c r="H5561" s="29">
        <v>0.12082</v>
      </c>
      <c r="I5561" s="29"/>
      <c r="J5561" s="29">
        <v>1.8382000000000001</v>
      </c>
      <c r="K5561" s="29">
        <v>2.9600000000000001E-2</v>
      </c>
      <c r="L5561" s="29">
        <v>0.26319999999999999</v>
      </c>
      <c r="M5561" s="29">
        <v>8.6199999999999999E-2</v>
      </c>
      <c r="N5561" s="29">
        <v>1.66E-2</v>
      </c>
      <c r="O5561" s="29">
        <v>0.98899999999999999</v>
      </c>
      <c r="P5561" s="29">
        <v>1.7256</v>
      </c>
      <c r="Q5561" s="29">
        <v>1.7749999999999998E-2</v>
      </c>
      <c r="R5561" s="29">
        <v>2.1899999999999999E-2</v>
      </c>
      <c r="S5561" s="29">
        <v>2.445E-2</v>
      </c>
      <c r="T5561" s="29">
        <v>0.73360000000000003</v>
      </c>
      <c r="U5561" s="29">
        <v>0.10625</v>
      </c>
      <c r="V5561" s="29">
        <v>0.31850000000000001</v>
      </c>
    </row>
    <row r="5562" spans="1:22" ht="14.25" customHeight="1" x14ac:dyDescent="0.3">
      <c r="A5562" s="57">
        <v>38155</v>
      </c>
      <c r="B5562" s="29">
        <v>15713</v>
      </c>
      <c r="C5562" s="29" t="s">
        <v>920</v>
      </c>
      <c r="D5562" s="29">
        <v>89.6</v>
      </c>
      <c r="E5562" s="29">
        <v>109.65</v>
      </c>
      <c r="F5562" s="29">
        <v>1.2054</v>
      </c>
      <c r="G5562" s="29">
        <v>9.1219999999999999E-3</v>
      </c>
      <c r="H5562" s="29">
        <v>0.12082</v>
      </c>
      <c r="I5562" s="29"/>
      <c r="J5562" s="29">
        <v>1.835</v>
      </c>
      <c r="K5562" s="29">
        <v>2.9649999999999999E-2</v>
      </c>
      <c r="L5562" s="29">
        <v>0.26319999999999999</v>
      </c>
      <c r="M5562" s="29">
        <v>8.6199999999999999E-2</v>
      </c>
      <c r="N5562" s="29">
        <v>1.66E-2</v>
      </c>
      <c r="O5562" s="29">
        <v>0.98899999999999999</v>
      </c>
      <c r="P5562" s="29">
        <v>1.7243999999999999</v>
      </c>
      <c r="Q5562" s="29">
        <v>1.7749999999999998E-2</v>
      </c>
      <c r="R5562" s="29">
        <v>2.1999999999999999E-2</v>
      </c>
      <c r="S5562" s="29">
        <v>2.4400000000000002E-2</v>
      </c>
      <c r="T5562" s="29">
        <v>0.72929999999999995</v>
      </c>
      <c r="U5562" s="29">
        <v>0.10630000000000001</v>
      </c>
      <c r="V5562" s="29">
        <v>0.31850000000000001</v>
      </c>
    </row>
    <row r="5563" spans="1:22" ht="14.25" customHeight="1" x14ac:dyDescent="0.3">
      <c r="A5563" s="57">
        <v>38154</v>
      </c>
      <c r="B5563" s="29">
        <v>15719</v>
      </c>
      <c r="C5563" s="29" t="s">
        <v>920</v>
      </c>
      <c r="D5563" s="29">
        <v>90.04</v>
      </c>
      <c r="E5563" s="29">
        <v>110.08</v>
      </c>
      <c r="F5563" s="29">
        <v>1.2011000000000001</v>
      </c>
      <c r="G5563" s="29">
        <v>9.0840000000000001E-3</v>
      </c>
      <c r="H5563" s="29">
        <v>0.12082</v>
      </c>
      <c r="I5563" s="29"/>
      <c r="J5563" s="29">
        <v>1.8274999999999999</v>
      </c>
      <c r="K5563" s="29">
        <v>2.9700000000000001E-2</v>
      </c>
      <c r="L5563" s="29">
        <v>0.26319999999999999</v>
      </c>
      <c r="M5563" s="29">
        <v>8.6400000000000005E-2</v>
      </c>
      <c r="N5563" s="29">
        <v>1.66E-2</v>
      </c>
      <c r="O5563" s="29">
        <v>0.98799999999999999</v>
      </c>
      <c r="P5563" s="29">
        <v>1.7314499999999999</v>
      </c>
      <c r="Q5563" s="29">
        <v>1.7850000000000001E-2</v>
      </c>
      <c r="R5563" s="29">
        <v>2.1999999999999999E-2</v>
      </c>
      <c r="S5563" s="29">
        <v>2.4400000000000002E-2</v>
      </c>
      <c r="T5563" s="29">
        <v>0.72829999999999995</v>
      </c>
      <c r="U5563" s="29">
        <v>0.10625</v>
      </c>
      <c r="V5563" s="29">
        <v>0.31940000000000002</v>
      </c>
    </row>
    <row r="5564" spans="1:22" ht="14.25" customHeight="1" x14ac:dyDescent="0.3">
      <c r="A5564" s="57">
        <v>38153</v>
      </c>
      <c r="B5564" s="29">
        <v>15715</v>
      </c>
      <c r="C5564" s="29" t="s">
        <v>920</v>
      </c>
      <c r="D5564" s="29">
        <v>89.09</v>
      </c>
      <c r="E5564" s="29">
        <v>109.52</v>
      </c>
      <c r="F5564" s="29">
        <v>1.2161999999999999</v>
      </c>
      <c r="G5564" s="29">
        <v>9.1330000000000005E-3</v>
      </c>
      <c r="H5564" s="29">
        <v>0.12082</v>
      </c>
      <c r="I5564" s="29"/>
      <c r="J5564" s="29">
        <v>1.8325</v>
      </c>
      <c r="K5564" s="29">
        <v>2.9700000000000001E-2</v>
      </c>
      <c r="L5564" s="29">
        <v>0.26319999999999999</v>
      </c>
      <c r="M5564" s="29">
        <v>8.6199999999999999E-2</v>
      </c>
      <c r="N5564" s="29">
        <v>1.66E-2</v>
      </c>
      <c r="O5564" s="29">
        <v>0.98899999999999999</v>
      </c>
      <c r="P5564" s="29">
        <v>1.7301</v>
      </c>
      <c r="Q5564" s="29">
        <v>1.7850000000000001E-2</v>
      </c>
      <c r="R5564" s="29">
        <v>2.1999999999999999E-2</v>
      </c>
      <c r="S5564" s="29">
        <v>2.435E-2</v>
      </c>
      <c r="T5564" s="29">
        <v>0.73070000000000002</v>
      </c>
      <c r="U5564" s="29">
        <v>0.10614999999999999</v>
      </c>
      <c r="V5564" s="29">
        <v>0.31940000000000002</v>
      </c>
    </row>
    <row r="5565" spans="1:22" ht="14.25" customHeight="1" x14ac:dyDescent="0.3">
      <c r="A5565" s="57">
        <v>38152</v>
      </c>
      <c r="B5565" s="29">
        <v>15721</v>
      </c>
      <c r="C5565" s="29" t="s">
        <v>920</v>
      </c>
      <c r="D5565" s="29">
        <v>89.94</v>
      </c>
      <c r="E5565" s="29">
        <v>111.04</v>
      </c>
      <c r="F5565" s="29">
        <v>1.2058</v>
      </c>
      <c r="G5565" s="29">
        <v>9.0050000000000009E-3</v>
      </c>
      <c r="H5565" s="29">
        <v>0.12082</v>
      </c>
      <c r="I5565" s="29"/>
      <c r="J5565" s="29">
        <v>1.8117000000000001</v>
      </c>
      <c r="K5565" s="29">
        <v>2.9700000000000001E-2</v>
      </c>
      <c r="L5565" s="29">
        <v>0.26319999999999999</v>
      </c>
      <c r="M5565" s="29">
        <v>8.695E-2</v>
      </c>
      <c r="N5565" s="29">
        <v>1.66E-2</v>
      </c>
      <c r="O5565" s="29">
        <v>0.997</v>
      </c>
      <c r="P5565" s="29">
        <v>1.7273000000000001</v>
      </c>
      <c r="Q5565" s="29">
        <v>1.7899999999999999E-2</v>
      </c>
      <c r="R5565" s="29">
        <v>2.2100000000000002E-2</v>
      </c>
      <c r="S5565" s="29">
        <v>2.4400000000000002E-2</v>
      </c>
      <c r="T5565" s="29">
        <v>0.72750000000000004</v>
      </c>
      <c r="U5565" s="29">
        <v>0.10655000000000001</v>
      </c>
      <c r="V5565" s="29">
        <v>0.31559999999999999</v>
      </c>
    </row>
    <row r="5566" spans="1:22" ht="14.25" customHeight="1" x14ac:dyDescent="0.3">
      <c r="A5566" s="57">
        <v>38149</v>
      </c>
      <c r="B5566" s="29">
        <v>15729</v>
      </c>
      <c r="C5566" s="29" t="s">
        <v>920</v>
      </c>
      <c r="D5566" s="29">
        <v>90.01</v>
      </c>
      <c r="E5566" s="29">
        <v>110.06</v>
      </c>
      <c r="F5566" s="29">
        <v>1.2005999999999999</v>
      </c>
      <c r="G5566" s="29">
        <v>9.0860000000000003E-3</v>
      </c>
      <c r="H5566" s="29">
        <v>0.12082</v>
      </c>
      <c r="I5566" s="29"/>
      <c r="J5566" s="29">
        <v>1.8193999999999999</v>
      </c>
      <c r="K5566" s="29">
        <v>2.9749999999999999E-2</v>
      </c>
      <c r="L5566" s="29">
        <v>0.26319999999999999</v>
      </c>
      <c r="M5566" s="29">
        <v>8.5999999999999993E-2</v>
      </c>
      <c r="N5566" s="29">
        <v>1.6500000000000001E-2</v>
      </c>
      <c r="O5566" s="29">
        <v>1</v>
      </c>
      <c r="P5566" s="29">
        <v>1.7316</v>
      </c>
      <c r="Q5566" s="29">
        <v>1.7899999999999999E-2</v>
      </c>
      <c r="R5566" s="29">
        <v>2.2100000000000002E-2</v>
      </c>
      <c r="S5566" s="29">
        <v>2.46E-2</v>
      </c>
      <c r="T5566" s="29">
        <v>0.73329999999999995</v>
      </c>
      <c r="U5566" s="29">
        <v>0.1067</v>
      </c>
      <c r="V5566" s="29">
        <v>0.31850000000000001</v>
      </c>
    </row>
    <row r="5567" spans="1:22" ht="14.25" customHeight="1" x14ac:dyDescent="0.3">
      <c r="A5567" s="57">
        <v>38148</v>
      </c>
      <c r="B5567" s="29">
        <v>15727</v>
      </c>
      <c r="C5567" s="29" t="s">
        <v>920</v>
      </c>
      <c r="D5567" s="29">
        <v>89.25</v>
      </c>
      <c r="E5567" s="29">
        <v>109.34</v>
      </c>
      <c r="F5567" s="29">
        <v>1.2105999999999999</v>
      </c>
      <c r="G5567" s="29">
        <v>9.1470000000000006E-3</v>
      </c>
      <c r="H5567" s="29">
        <v>0.12082</v>
      </c>
      <c r="I5567" s="29"/>
      <c r="J5567" s="29">
        <v>1.8431</v>
      </c>
      <c r="K5567" s="29">
        <v>2.98E-2</v>
      </c>
      <c r="L5567" s="29">
        <v>0.26319999999999999</v>
      </c>
      <c r="M5567" s="29">
        <v>8.5300000000000001E-2</v>
      </c>
      <c r="N5567" s="29">
        <v>1.66E-2</v>
      </c>
      <c r="O5567" s="29">
        <v>1</v>
      </c>
      <c r="P5567" s="29">
        <v>1.7316</v>
      </c>
      <c r="Q5567" s="29">
        <v>1.7950000000000001E-2</v>
      </c>
      <c r="R5567" s="29">
        <v>2.2200000000000001E-2</v>
      </c>
      <c r="S5567" s="29">
        <v>2.46E-2</v>
      </c>
      <c r="T5567" s="29">
        <v>0.73499999999999999</v>
      </c>
      <c r="U5567" s="29">
        <v>0.10695</v>
      </c>
      <c r="V5567" s="29">
        <v>0.31929999999999997</v>
      </c>
    </row>
    <row r="5568" spans="1:22" ht="14.25" customHeight="1" x14ac:dyDescent="0.3">
      <c r="A5568" s="57">
        <v>38147</v>
      </c>
      <c r="B5568" s="29">
        <v>15734</v>
      </c>
      <c r="C5568" s="29" t="s">
        <v>920</v>
      </c>
      <c r="D5568" s="29">
        <v>89.73</v>
      </c>
      <c r="E5568" s="29">
        <v>110.44</v>
      </c>
      <c r="F5568" s="29">
        <v>1.2049000000000001</v>
      </c>
      <c r="G5568" s="29">
        <v>9.0539999999999995E-3</v>
      </c>
      <c r="H5568" s="29">
        <v>0.12082</v>
      </c>
      <c r="I5568" s="29"/>
      <c r="J5568" s="29">
        <v>1.8301000000000001</v>
      </c>
      <c r="K5568" s="29">
        <v>2.9899999999999999E-2</v>
      </c>
      <c r="L5568" s="29">
        <v>0.26319999999999999</v>
      </c>
      <c r="M5568" s="29">
        <v>8.6599999999999996E-2</v>
      </c>
      <c r="N5568" s="29">
        <v>1.6750000000000001E-2</v>
      </c>
      <c r="O5568" s="29">
        <v>1.0009999999999999</v>
      </c>
      <c r="P5568" s="29">
        <v>1.7287999999999999</v>
      </c>
      <c r="Q5568" s="29">
        <v>1.7950000000000001E-2</v>
      </c>
      <c r="R5568" s="29">
        <v>2.2200000000000001E-2</v>
      </c>
      <c r="S5568" s="29">
        <v>2.46E-2</v>
      </c>
      <c r="T5568" s="29">
        <v>0.73519999999999996</v>
      </c>
      <c r="U5568" s="29">
        <v>0.10775</v>
      </c>
      <c r="V5568" s="29">
        <v>0.32</v>
      </c>
    </row>
    <row r="5569" spans="1:22" ht="14.25" customHeight="1" x14ac:dyDescent="0.3">
      <c r="A5569" s="57">
        <v>38146</v>
      </c>
      <c r="B5569" s="29">
        <v>15739</v>
      </c>
      <c r="C5569" s="29" t="s">
        <v>920</v>
      </c>
      <c r="D5569" s="29">
        <v>88.51</v>
      </c>
      <c r="E5569" s="29">
        <v>109.65</v>
      </c>
      <c r="F5569" s="29">
        <v>1.2269000000000001</v>
      </c>
      <c r="G5569" s="29">
        <v>9.1219999999999999E-3</v>
      </c>
      <c r="H5569" s="29">
        <v>0.12082</v>
      </c>
      <c r="I5569" s="29"/>
      <c r="J5569" s="29">
        <v>1.8362000000000001</v>
      </c>
      <c r="K5569" s="29">
        <v>2.9899999999999999E-2</v>
      </c>
      <c r="L5569" s="29">
        <v>0.26319999999999999</v>
      </c>
      <c r="M5569" s="29">
        <v>8.6300000000000002E-2</v>
      </c>
      <c r="N5569" s="29">
        <v>1.66E-2</v>
      </c>
      <c r="O5569" s="29">
        <v>1.004</v>
      </c>
      <c r="P5569" s="29">
        <v>1.7289000000000001</v>
      </c>
      <c r="Q5569" s="29">
        <v>1.7950000000000001E-2</v>
      </c>
      <c r="R5569" s="29">
        <v>2.2200000000000001E-2</v>
      </c>
      <c r="S5569" s="29">
        <v>2.46E-2</v>
      </c>
      <c r="T5569" s="29">
        <v>0.74099999999999999</v>
      </c>
      <c r="U5569" s="29">
        <v>0.10780000000000001</v>
      </c>
      <c r="V5569" s="29">
        <v>0.32140000000000002</v>
      </c>
    </row>
    <row r="5570" spans="1:22" ht="14.25" customHeight="1" x14ac:dyDescent="0.3">
      <c r="A5570" s="57">
        <v>38145</v>
      </c>
      <c r="B5570" s="29">
        <v>15744</v>
      </c>
      <c r="C5570" s="29" t="s">
        <v>920</v>
      </c>
      <c r="D5570" s="29">
        <v>88.25</v>
      </c>
      <c r="E5570" s="29">
        <v>109.56</v>
      </c>
      <c r="F5570" s="29">
        <v>1.2322</v>
      </c>
      <c r="G5570" s="29">
        <v>9.1280000000000007E-3</v>
      </c>
      <c r="H5570" s="29">
        <v>0.12082</v>
      </c>
      <c r="I5570" s="29"/>
      <c r="J5570" s="29">
        <v>1.8414999999999999</v>
      </c>
      <c r="K5570" s="29">
        <v>2.9899999999999999E-2</v>
      </c>
      <c r="L5570" s="29">
        <v>0.26319999999999999</v>
      </c>
      <c r="M5570" s="29">
        <v>8.6249999999999993E-2</v>
      </c>
      <c r="N5570" s="29">
        <v>1.66E-2</v>
      </c>
      <c r="O5570" s="29">
        <v>1.002</v>
      </c>
      <c r="P5570" s="29">
        <v>1.7316</v>
      </c>
      <c r="Q5570" s="29">
        <v>1.7950000000000001E-2</v>
      </c>
      <c r="R5570" s="29">
        <v>2.2200000000000001E-2</v>
      </c>
      <c r="S5570" s="29">
        <v>2.46E-2</v>
      </c>
      <c r="T5570" s="29">
        <v>0.74260000000000004</v>
      </c>
      <c r="U5570" s="29">
        <v>0.1075</v>
      </c>
      <c r="V5570" s="29">
        <v>0.32140000000000002</v>
      </c>
    </row>
    <row r="5571" spans="1:22" ht="14.25" customHeight="1" x14ac:dyDescent="0.3">
      <c r="A5571" s="57">
        <v>38142</v>
      </c>
      <c r="B5571" s="29">
        <v>15740</v>
      </c>
      <c r="C5571" s="29" t="s">
        <v>920</v>
      </c>
      <c r="D5571" s="29">
        <v>88.54</v>
      </c>
      <c r="E5571" s="29">
        <v>111.19</v>
      </c>
      <c r="F5571" s="29">
        <v>1.2282999999999999</v>
      </c>
      <c r="G5571" s="29">
        <v>8.9960000000000005E-3</v>
      </c>
      <c r="H5571" s="29">
        <v>0.12081</v>
      </c>
      <c r="I5571" s="29"/>
      <c r="J5571" s="29">
        <v>1.8405</v>
      </c>
      <c r="K5571" s="29">
        <v>2.98E-2</v>
      </c>
      <c r="L5571" s="29">
        <v>0.26319999999999999</v>
      </c>
      <c r="M5571" s="29">
        <v>8.5750000000000007E-2</v>
      </c>
      <c r="N5571" s="29">
        <v>1.66E-2</v>
      </c>
      <c r="O5571" s="29">
        <v>1.004</v>
      </c>
      <c r="P5571" s="29">
        <v>1.7316</v>
      </c>
      <c r="Q5571" s="29">
        <v>1.7850000000000001E-2</v>
      </c>
      <c r="R5571" s="29">
        <v>2.2100000000000002E-2</v>
      </c>
      <c r="S5571" s="29">
        <v>2.4549999999999999E-2</v>
      </c>
      <c r="T5571" s="29">
        <v>0.74009999999999998</v>
      </c>
      <c r="U5571" s="29">
        <v>0.1053</v>
      </c>
      <c r="V5571" s="29">
        <v>0.31969999999999998</v>
      </c>
    </row>
    <row r="5572" spans="1:22" ht="14.25" customHeight="1" x14ac:dyDescent="0.3">
      <c r="A5572" s="57">
        <v>38141</v>
      </c>
      <c r="B5572" s="29">
        <v>15735</v>
      </c>
      <c r="C5572" s="29" t="s">
        <v>920</v>
      </c>
      <c r="D5572" s="29">
        <v>88.95</v>
      </c>
      <c r="E5572" s="29">
        <v>110.82</v>
      </c>
      <c r="F5572" s="29">
        <v>1.2228000000000001</v>
      </c>
      <c r="G5572" s="29">
        <v>9.0229999999999998E-3</v>
      </c>
      <c r="H5572" s="29">
        <v>0.12081</v>
      </c>
      <c r="I5572" s="29"/>
      <c r="J5572" s="29">
        <v>1.8406</v>
      </c>
      <c r="K5572" s="29">
        <v>2.9850000000000002E-2</v>
      </c>
      <c r="L5572" s="29">
        <v>0.26319999999999999</v>
      </c>
      <c r="M5572" s="29">
        <v>8.5800000000000001E-2</v>
      </c>
      <c r="N5572" s="29">
        <v>1.66E-2</v>
      </c>
      <c r="O5572" s="29">
        <v>1.004</v>
      </c>
      <c r="P5572" s="29">
        <v>1.7331000000000001</v>
      </c>
      <c r="Q5572" s="29">
        <v>1.7899999999999999E-2</v>
      </c>
      <c r="R5572" s="29">
        <v>2.2100000000000002E-2</v>
      </c>
      <c r="S5572" s="29">
        <v>2.46E-2</v>
      </c>
      <c r="T5572" s="29">
        <v>0.73370000000000002</v>
      </c>
      <c r="U5572" s="29">
        <v>0.10580000000000001</v>
      </c>
      <c r="V5572" s="29">
        <v>0.31680000000000003</v>
      </c>
    </row>
    <row r="5573" spans="1:22" ht="14.25" customHeight="1" x14ac:dyDescent="0.3">
      <c r="A5573" s="57">
        <v>38140</v>
      </c>
      <c r="B5573" s="29">
        <v>15741</v>
      </c>
      <c r="C5573" s="29" t="s">
        <v>920</v>
      </c>
      <c r="D5573" s="29">
        <v>88.84</v>
      </c>
      <c r="E5573" s="29">
        <v>109.9</v>
      </c>
      <c r="F5573" s="29">
        <v>1.2215</v>
      </c>
      <c r="G5573" s="29">
        <v>9.0989999999999994E-3</v>
      </c>
      <c r="H5573" s="29">
        <v>0.12082</v>
      </c>
      <c r="I5573" s="29"/>
      <c r="J5573" s="29">
        <v>1.8346</v>
      </c>
      <c r="K5573" s="29">
        <v>2.98E-2</v>
      </c>
      <c r="L5573" s="29">
        <v>0.26319999999999999</v>
      </c>
      <c r="M5573" s="29">
        <v>8.5800000000000001E-2</v>
      </c>
      <c r="N5573" s="29">
        <v>1.685E-2</v>
      </c>
      <c r="O5573" s="29">
        <v>1.0069999999999999</v>
      </c>
      <c r="P5573" s="29">
        <v>1.7331000000000001</v>
      </c>
      <c r="Q5573" s="29">
        <v>1.7899999999999999E-2</v>
      </c>
      <c r="R5573" s="29">
        <v>2.1999999999999999E-2</v>
      </c>
      <c r="S5573" s="29">
        <v>2.4549999999999999E-2</v>
      </c>
      <c r="T5573" s="29">
        <v>0.73440000000000005</v>
      </c>
      <c r="U5573" s="29">
        <v>0.10614999999999999</v>
      </c>
      <c r="V5573" s="29">
        <v>0.31909999999999999</v>
      </c>
    </row>
    <row r="5574" spans="1:22" ht="14.25" customHeight="1" x14ac:dyDescent="0.3">
      <c r="A5574" s="57">
        <v>38139</v>
      </c>
      <c r="B5574" s="29">
        <v>15749</v>
      </c>
      <c r="C5574" s="29" t="s">
        <v>920</v>
      </c>
      <c r="D5574" s="29">
        <v>88.88</v>
      </c>
      <c r="E5574" s="29">
        <v>110.63</v>
      </c>
      <c r="F5574" s="29">
        <v>1.2248000000000001</v>
      </c>
      <c r="G5574" s="29">
        <v>9.0390000000000002E-3</v>
      </c>
      <c r="H5574" s="29">
        <v>0.12081</v>
      </c>
      <c r="I5574" s="29"/>
      <c r="J5574" s="29">
        <v>1.8395999999999999</v>
      </c>
      <c r="K5574" s="29">
        <v>2.9899999999999999E-2</v>
      </c>
      <c r="L5574" s="29">
        <v>0.26319999999999999</v>
      </c>
      <c r="M5574" s="29">
        <v>8.6150000000000004E-2</v>
      </c>
      <c r="N5574" s="29">
        <v>1.6549999999999999E-2</v>
      </c>
      <c r="O5574" s="29">
        <v>1.0069999999999999</v>
      </c>
      <c r="P5574" s="29">
        <v>1.7322</v>
      </c>
      <c r="Q5574" s="29">
        <v>1.7899999999999999E-2</v>
      </c>
      <c r="R5574" s="29">
        <v>2.1999999999999999E-2</v>
      </c>
      <c r="S5574" s="29">
        <v>2.46E-2</v>
      </c>
      <c r="T5574" s="29">
        <v>0.73089999999999999</v>
      </c>
      <c r="U5574" s="29">
        <v>0.10680000000000001</v>
      </c>
      <c r="V5574" s="29">
        <v>0.318</v>
      </c>
    </row>
    <row r="5575" spans="1:22" ht="14.25" customHeight="1" x14ac:dyDescent="0.3">
      <c r="A5575" s="57">
        <v>38138</v>
      </c>
      <c r="B5575" s="29">
        <v>15743</v>
      </c>
      <c r="C5575" s="29" t="s">
        <v>920</v>
      </c>
      <c r="D5575" s="29">
        <v>88.9</v>
      </c>
      <c r="E5575" s="29">
        <v>109.52</v>
      </c>
      <c r="F5575" s="29">
        <v>1.2188000000000001</v>
      </c>
      <c r="G5575" s="29">
        <v>9.1330000000000005E-3</v>
      </c>
      <c r="H5575" s="29">
        <v>0.12081</v>
      </c>
      <c r="I5575" s="29"/>
      <c r="J5575" s="29">
        <v>1.8323</v>
      </c>
      <c r="K5575" s="29">
        <v>2.9950000000000001E-2</v>
      </c>
      <c r="L5575" s="29">
        <v>0.26319999999999999</v>
      </c>
      <c r="M5575" s="29">
        <v>8.5400000000000004E-2</v>
      </c>
      <c r="N5575" s="29">
        <v>1.6750000000000001E-2</v>
      </c>
      <c r="O5575" s="29">
        <v>1.0069999999999999</v>
      </c>
      <c r="P5575" s="29">
        <v>1.7338499999999999</v>
      </c>
      <c r="Q5575" s="29">
        <v>1.7899999999999999E-2</v>
      </c>
      <c r="R5575" s="29">
        <v>2.1950000000000001E-2</v>
      </c>
      <c r="S5575" s="29">
        <v>2.4649999999999998E-2</v>
      </c>
      <c r="T5575" s="29">
        <v>0.73409999999999997</v>
      </c>
      <c r="U5575" s="29">
        <v>0.10780000000000001</v>
      </c>
      <c r="V5575" s="29">
        <v>0.31369999999999998</v>
      </c>
    </row>
    <row r="5576" spans="1:22" ht="14.25" customHeight="1" x14ac:dyDescent="0.3">
      <c r="A5576" s="57">
        <v>38135</v>
      </c>
      <c r="B5576" s="29">
        <v>15744</v>
      </c>
      <c r="C5576" s="29" t="s">
        <v>920</v>
      </c>
      <c r="D5576" s="29">
        <v>88.9</v>
      </c>
      <c r="E5576" s="29">
        <v>110.21</v>
      </c>
      <c r="F5576" s="29">
        <v>1.2222999999999999</v>
      </c>
      <c r="G5576" s="29">
        <v>9.0740000000000005E-3</v>
      </c>
      <c r="H5576" s="29">
        <v>0.12081</v>
      </c>
      <c r="I5576" s="29"/>
      <c r="J5576" s="29">
        <v>1.833</v>
      </c>
      <c r="K5576" s="29">
        <v>2.9899999999999999E-2</v>
      </c>
      <c r="L5576" s="29">
        <v>0.26319999999999999</v>
      </c>
      <c r="M5576" s="29">
        <v>8.5500000000000007E-2</v>
      </c>
      <c r="N5576" s="29">
        <v>1.66E-2</v>
      </c>
      <c r="O5576" s="29">
        <v>1.008</v>
      </c>
      <c r="P5576" s="29">
        <v>1.7324999999999999</v>
      </c>
      <c r="Q5576" s="29">
        <v>1.7899999999999999E-2</v>
      </c>
      <c r="R5576" s="29">
        <v>2.1899999999999999E-2</v>
      </c>
      <c r="S5576" s="29">
        <v>2.46E-2</v>
      </c>
      <c r="T5576" s="29">
        <v>0.73409999999999997</v>
      </c>
      <c r="U5576" s="29">
        <v>0.1077</v>
      </c>
      <c r="V5576" s="29">
        <v>0.32340000000000002</v>
      </c>
    </row>
    <row r="5577" spans="1:22" ht="14.25" customHeight="1" x14ac:dyDescent="0.3">
      <c r="A5577" s="57">
        <v>38134</v>
      </c>
      <c r="B5577" s="29">
        <v>15753</v>
      </c>
      <c r="C5577" s="29" t="s">
        <v>920</v>
      </c>
      <c r="D5577" s="29">
        <v>88.67</v>
      </c>
      <c r="E5577" s="29">
        <v>110.86</v>
      </c>
      <c r="F5577" s="29">
        <v>1.2263999999999999</v>
      </c>
      <c r="G5577" s="29">
        <v>9.0200000000000002E-3</v>
      </c>
      <c r="H5577" s="29">
        <v>0.12081</v>
      </c>
      <c r="I5577" s="29"/>
      <c r="J5577" s="29">
        <v>1.8383</v>
      </c>
      <c r="K5577" s="29">
        <v>2.98E-2</v>
      </c>
      <c r="L5577" s="29">
        <v>0.26319999999999999</v>
      </c>
      <c r="M5577" s="29">
        <v>8.48E-2</v>
      </c>
      <c r="N5577" s="29">
        <v>1.6549999999999999E-2</v>
      </c>
      <c r="O5577" s="29">
        <v>1.0089999999999999</v>
      </c>
      <c r="P5577" s="29">
        <v>1.7331000000000001</v>
      </c>
      <c r="Q5577" s="29">
        <v>1.78E-2</v>
      </c>
      <c r="R5577" s="29">
        <v>2.1999999999999999E-2</v>
      </c>
      <c r="S5577" s="29">
        <v>2.4500000000000001E-2</v>
      </c>
      <c r="T5577" s="29">
        <v>0.73680000000000001</v>
      </c>
      <c r="U5577" s="29">
        <v>0.1072</v>
      </c>
      <c r="V5577" s="29">
        <v>0.32079999999999997</v>
      </c>
    </row>
    <row r="5578" spans="1:22" ht="14.25" customHeight="1" x14ac:dyDescent="0.3">
      <c r="A5578" s="57">
        <v>38133</v>
      </c>
      <c r="B5578" s="29">
        <v>15751</v>
      </c>
      <c r="C5578" s="29" t="s">
        <v>920</v>
      </c>
      <c r="D5578" s="29">
        <v>89.79</v>
      </c>
      <c r="E5578" s="29">
        <v>111.93</v>
      </c>
      <c r="F5578" s="29">
        <v>1.2105999999999999</v>
      </c>
      <c r="G5578" s="29">
        <v>8.9359999999999995E-3</v>
      </c>
      <c r="H5578" s="29">
        <v>0.12081</v>
      </c>
      <c r="I5578" s="29"/>
      <c r="J5578" s="29">
        <v>1.8140000000000001</v>
      </c>
      <c r="K5578" s="29">
        <v>2.98E-2</v>
      </c>
      <c r="L5578" s="29">
        <v>0.26319999999999999</v>
      </c>
      <c r="M5578" s="29">
        <v>8.48E-2</v>
      </c>
      <c r="N5578" s="29">
        <v>1.6799999999999999E-2</v>
      </c>
      <c r="O5578" s="29">
        <v>1.008</v>
      </c>
      <c r="P5578" s="29">
        <v>1.7361</v>
      </c>
      <c r="Q5578" s="29">
        <v>1.7899999999999999E-2</v>
      </c>
      <c r="R5578" s="29">
        <v>2.1999999999999999E-2</v>
      </c>
      <c r="S5578" s="29">
        <v>2.4549999999999999E-2</v>
      </c>
      <c r="T5578" s="29">
        <v>0.72970000000000002</v>
      </c>
      <c r="U5578" s="29">
        <v>0.10780000000000001</v>
      </c>
      <c r="V5578" s="29">
        <v>0.31509999999999999</v>
      </c>
    </row>
    <row r="5579" spans="1:22" ht="14.25" customHeight="1" x14ac:dyDescent="0.3">
      <c r="A5579" s="57">
        <v>38132</v>
      </c>
      <c r="B5579" s="29">
        <v>15758</v>
      </c>
      <c r="C5579" s="29" t="s">
        <v>920</v>
      </c>
      <c r="D5579" s="29">
        <v>89.84</v>
      </c>
      <c r="E5579" s="29">
        <v>111.72</v>
      </c>
      <c r="F5579" s="29">
        <v>1.2107000000000001</v>
      </c>
      <c r="G5579" s="29">
        <v>8.8979999999999997E-3</v>
      </c>
      <c r="H5579" s="29">
        <v>0.12081</v>
      </c>
      <c r="I5579" s="29"/>
      <c r="J5579" s="29">
        <v>1.8129</v>
      </c>
      <c r="K5579" s="29">
        <v>2.9700000000000001E-2</v>
      </c>
      <c r="L5579" s="29">
        <v>0.26319999999999999</v>
      </c>
      <c r="M5579" s="29">
        <v>8.48E-2</v>
      </c>
      <c r="N5579" s="29">
        <v>1.685E-2</v>
      </c>
      <c r="O5579" s="29">
        <v>1.0089999999999999</v>
      </c>
      <c r="P5579" s="29">
        <v>1.7331000000000001</v>
      </c>
      <c r="Q5579" s="29">
        <v>1.7899999999999999E-2</v>
      </c>
      <c r="R5579" s="29">
        <v>2.1999999999999999E-2</v>
      </c>
      <c r="S5579" s="29">
        <v>2.4500000000000001E-2</v>
      </c>
      <c r="T5579" s="29">
        <v>0.72740000000000005</v>
      </c>
      <c r="U5579" s="29">
        <v>0.1079</v>
      </c>
      <c r="V5579" s="29">
        <v>0.31680000000000003</v>
      </c>
    </row>
    <row r="5580" spans="1:22" ht="14.25" customHeight="1" x14ac:dyDescent="0.3">
      <c r="A5580" s="57">
        <v>38131</v>
      </c>
      <c r="B5580" s="29">
        <v>15764</v>
      </c>
      <c r="C5580" s="29" t="s">
        <v>920</v>
      </c>
      <c r="D5580" s="29">
        <v>90.55</v>
      </c>
      <c r="E5580" s="29">
        <v>112.93</v>
      </c>
      <c r="F5580" s="29">
        <v>1.2004999999999999</v>
      </c>
      <c r="G5580" s="29">
        <v>8.8570000000000003E-3</v>
      </c>
      <c r="H5580" s="29">
        <v>0.12081</v>
      </c>
      <c r="I5580" s="29"/>
      <c r="J5580" s="29">
        <v>1.7894000000000001</v>
      </c>
      <c r="K5580" s="29">
        <v>2.98E-2</v>
      </c>
      <c r="L5580" s="29">
        <v>0.26319999999999999</v>
      </c>
      <c r="M5580" s="29">
        <v>8.4900000000000003E-2</v>
      </c>
      <c r="N5580" s="29">
        <v>1.685E-2</v>
      </c>
      <c r="O5580" s="29">
        <v>1.01</v>
      </c>
      <c r="P5580" s="29">
        <v>1.7331000000000001</v>
      </c>
      <c r="Q5580" s="29">
        <v>1.7950000000000001E-2</v>
      </c>
      <c r="R5580" s="29">
        <v>2.1999999999999999E-2</v>
      </c>
      <c r="S5580" s="29">
        <v>2.4500000000000001E-2</v>
      </c>
      <c r="T5580" s="29">
        <v>0.72960000000000003</v>
      </c>
      <c r="U5580" s="29">
        <v>0.10970000000000001</v>
      </c>
      <c r="V5580" s="29">
        <v>0.31469999999999998</v>
      </c>
    </row>
    <row r="5581" spans="1:22" ht="14.25" customHeight="1" x14ac:dyDescent="0.3">
      <c r="A5581" s="57">
        <v>38128</v>
      </c>
      <c r="B5581" s="29">
        <v>15770</v>
      </c>
      <c r="C5581" s="29" t="s">
        <v>920</v>
      </c>
      <c r="D5581" s="29">
        <v>90.49</v>
      </c>
      <c r="E5581" s="29">
        <v>112.36</v>
      </c>
      <c r="F5581" s="29">
        <v>1.198</v>
      </c>
      <c r="G5581" s="29">
        <v>8.8990000000000007E-3</v>
      </c>
      <c r="H5581" s="29">
        <v>0.12081</v>
      </c>
      <c r="I5581" s="29"/>
      <c r="J5581" s="29">
        <v>1.7873000000000001</v>
      </c>
      <c r="K5581" s="29">
        <v>2.9700000000000001E-2</v>
      </c>
      <c r="L5581" s="29">
        <v>0.26319999999999999</v>
      </c>
      <c r="M5581" s="29">
        <v>8.4900000000000003E-2</v>
      </c>
      <c r="N5581" s="29">
        <v>1.6799999999999999E-2</v>
      </c>
      <c r="O5581" s="29">
        <v>1.01</v>
      </c>
      <c r="P5581" s="29">
        <v>1.7331000000000001</v>
      </c>
      <c r="Q5581" s="29">
        <v>1.7899999999999999E-2</v>
      </c>
      <c r="R5581" s="29">
        <v>2.1950000000000001E-2</v>
      </c>
      <c r="S5581" s="29">
        <v>2.4549999999999999E-2</v>
      </c>
      <c r="T5581" s="29">
        <v>0.72799999999999998</v>
      </c>
      <c r="U5581" s="29">
        <v>0.11020000000000001</v>
      </c>
      <c r="V5581" s="29">
        <v>0.31240000000000001</v>
      </c>
    </row>
    <row r="5582" spans="1:22" ht="14.25" customHeight="1" x14ac:dyDescent="0.3">
      <c r="A5582" s="57">
        <v>38127</v>
      </c>
      <c r="B5582" s="29">
        <v>15762</v>
      </c>
      <c r="C5582" s="29" t="s">
        <v>920</v>
      </c>
      <c r="D5582" s="29">
        <v>91.03</v>
      </c>
      <c r="E5582" s="29">
        <v>112.76</v>
      </c>
      <c r="F5582" s="29">
        <v>1.1964999999999999</v>
      </c>
      <c r="G5582" s="29">
        <v>8.8679999999999991E-3</v>
      </c>
      <c r="H5582" s="29">
        <v>0.12081</v>
      </c>
      <c r="I5582" s="29"/>
      <c r="J5582" s="29">
        <v>1.7774000000000001</v>
      </c>
      <c r="K5582" s="29">
        <v>2.9749999999999999E-2</v>
      </c>
      <c r="L5582" s="29">
        <v>0.26319999999999999</v>
      </c>
      <c r="M5582" s="29">
        <v>8.4699999999999998E-2</v>
      </c>
      <c r="N5582" s="29">
        <v>1.6799999999999999E-2</v>
      </c>
      <c r="O5582" s="29">
        <v>1.008</v>
      </c>
      <c r="P5582" s="29">
        <v>1.7331000000000001</v>
      </c>
      <c r="Q5582" s="29">
        <v>1.7899999999999999E-2</v>
      </c>
      <c r="R5582" s="29">
        <v>2.205E-2</v>
      </c>
      <c r="S5582" s="29">
        <v>2.4500000000000001E-2</v>
      </c>
      <c r="T5582" s="29">
        <v>0.73160000000000003</v>
      </c>
      <c r="U5582" s="29">
        <v>0.110668</v>
      </c>
      <c r="V5582" s="29">
        <v>0.31140000000000001</v>
      </c>
    </row>
    <row r="5583" spans="1:22" ht="14.25" customHeight="1" x14ac:dyDescent="0.3">
      <c r="A5583" s="57">
        <v>38126</v>
      </c>
      <c r="B5583" s="29">
        <v>15755</v>
      </c>
      <c r="C5583" s="29" t="s">
        <v>920</v>
      </c>
      <c r="D5583" s="29">
        <v>90.53</v>
      </c>
      <c r="E5583" s="29">
        <v>113.12</v>
      </c>
      <c r="F5583" s="29">
        <v>1.2009000000000001</v>
      </c>
      <c r="G5583" s="29">
        <v>8.8409999999999999E-3</v>
      </c>
      <c r="H5583" s="29">
        <v>0.12081</v>
      </c>
      <c r="I5583" s="29"/>
      <c r="J5583" s="29">
        <v>1.7833000000000001</v>
      </c>
      <c r="K5583" s="29">
        <v>2.98E-2</v>
      </c>
      <c r="L5583" s="29">
        <v>0.26319999999999999</v>
      </c>
      <c r="M5583" s="29">
        <v>8.5099999999999995E-2</v>
      </c>
      <c r="N5583" s="29">
        <v>1.6799999999999999E-2</v>
      </c>
      <c r="O5583" s="29">
        <v>1.0089999999999999</v>
      </c>
      <c r="P5583" s="29">
        <v>1.7310000000000001</v>
      </c>
      <c r="Q5583" s="29">
        <v>1.7899999999999999E-2</v>
      </c>
      <c r="R5583" s="29">
        <v>2.2100000000000002E-2</v>
      </c>
      <c r="S5583" s="29">
        <v>2.4500000000000001E-2</v>
      </c>
      <c r="T5583" s="29">
        <v>0.72699999999999998</v>
      </c>
      <c r="U5583" s="29">
        <v>0.1106</v>
      </c>
      <c r="V5583" s="29">
        <v>0.31769999999999998</v>
      </c>
    </row>
    <row r="5584" spans="1:22" ht="14.25" customHeight="1" x14ac:dyDescent="0.3">
      <c r="A5584" s="57">
        <v>38125</v>
      </c>
      <c r="B5584" s="29">
        <v>15752</v>
      </c>
      <c r="C5584" s="29" t="s">
        <v>920</v>
      </c>
      <c r="D5584" s="29">
        <v>91.25</v>
      </c>
      <c r="E5584" s="29">
        <v>114.29</v>
      </c>
      <c r="F5584" s="29">
        <v>1.1953</v>
      </c>
      <c r="G5584" s="29">
        <v>8.7500000000000008E-3</v>
      </c>
      <c r="H5584" s="29">
        <v>0.12081</v>
      </c>
      <c r="I5584" s="29"/>
      <c r="J5584" s="29">
        <v>1.7678</v>
      </c>
      <c r="K5584" s="29">
        <v>2.9649999999999999E-2</v>
      </c>
      <c r="L5584" s="29">
        <v>0.26319999999999999</v>
      </c>
      <c r="M5584" s="29">
        <v>8.4400000000000003E-2</v>
      </c>
      <c r="N5584" s="29">
        <v>1.6799999999999999E-2</v>
      </c>
      <c r="O5584" s="29">
        <v>1.0089999999999999</v>
      </c>
      <c r="P5584" s="29">
        <v>1.7310000000000001</v>
      </c>
      <c r="Q5584" s="29">
        <v>1.7899999999999999E-2</v>
      </c>
      <c r="R5584" s="29">
        <v>2.1999999999999999E-2</v>
      </c>
      <c r="S5584" s="29">
        <v>2.4400000000000002E-2</v>
      </c>
      <c r="T5584" s="29">
        <v>0.71930000000000005</v>
      </c>
      <c r="U5584" s="29">
        <v>0.1105</v>
      </c>
      <c r="V5584" s="29">
        <v>0.31890000000000002</v>
      </c>
    </row>
    <row r="5585" spans="1:22" ht="14.25" customHeight="1" x14ac:dyDescent="0.3">
      <c r="A5585" s="57">
        <v>38124</v>
      </c>
      <c r="B5585" s="29">
        <v>15746</v>
      </c>
      <c r="C5585" s="29" t="s">
        <v>920</v>
      </c>
      <c r="D5585" s="29">
        <v>91</v>
      </c>
      <c r="E5585" s="29">
        <v>114.34</v>
      </c>
      <c r="F5585" s="29">
        <v>1.2027000000000001</v>
      </c>
      <c r="G5585" s="29">
        <v>8.7480000000000006E-3</v>
      </c>
      <c r="H5585" s="29">
        <v>0.12081</v>
      </c>
      <c r="I5585" s="29"/>
      <c r="J5585" s="29">
        <v>1.7696000000000001</v>
      </c>
      <c r="K5585" s="29">
        <v>2.9600000000000001E-2</v>
      </c>
      <c r="L5585" s="29">
        <v>0.26319999999999999</v>
      </c>
      <c r="M5585" s="29">
        <v>8.4400000000000003E-2</v>
      </c>
      <c r="N5585" s="29">
        <v>1.6899999999999998E-2</v>
      </c>
      <c r="O5585" s="29">
        <v>1.01</v>
      </c>
      <c r="P5585" s="29">
        <v>1.73475</v>
      </c>
      <c r="Q5585" s="29">
        <v>1.7850000000000001E-2</v>
      </c>
      <c r="R5585" s="29">
        <v>2.1950000000000001E-2</v>
      </c>
      <c r="S5585" s="29">
        <v>2.445E-2</v>
      </c>
      <c r="T5585" s="29">
        <v>0.71599999999999997</v>
      </c>
      <c r="U5585" s="29">
        <v>0.111</v>
      </c>
      <c r="V5585" s="29">
        <v>0.32029999999999997</v>
      </c>
    </row>
    <row r="5586" spans="1:22" ht="14.25" customHeight="1" x14ac:dyDescent="0.3">
      <c r="A5586" s="57">
        <v>38121</v>
      </c>
      <c r="B5586" s="29">
        <v>15738</v>
      </c>
      <c r="C5586" s="29" t="s">
        <v>920</v>
      </c>
      <c r="D5586" s="29">
        <v>91.66</v>
      </c>
      <c r="E5586" s="29">
        <v>114.25</v>
      </c>
      <c r="F5586" s="29">
        <v>1.1888000000000001</v>
      </c>
      <c r="G5586" s="29">
        <v>8.7530000000000004E-3</v>
      </c>
      <c r="H5586" s="29">
        <v>0.12081</v>
      </c>
      <c r="I5586" s="29"/>
      <c r="J5586" s="29">
        <v>1.7607999999999999</v>
      </c>
      <c r="K5586" s="29">
        <v>2.9700000000000001E-2</v>
      </c>
      <c r="L5586" s="29">
        <v>0.26319999999999999</v>
      </c>
      <c r="M5586" s="29">
        <v>8.4150000000000003E-2</v>
      </c>
      <c r="N5586" s="29">
        <v>1.6899999999999998E-2</v>
      </c>
      <c r="O5586" s="29">
        <v>1.0109999999999999</v>
      </c>
      <c r="P5586" s="29">
        <v>1.7338499999999999</v>
      </c>
      <c r="Q5586" s="29">
        <v>1.7899999999999999E-2</v>
      </c>
      <c r="R5586" s="29">
        <v>2.1899999999999999E-2</v>
      </c>
      <c r="S5586" s="29">
        <v>2.4400000000000002E-2</v>
      </c>
      <c r="T5586" s="29">
        <v>0.7198</v>
      </c>
      <c r="U5586" s="29">
        <v>0.1108</v>
      </c>
      <c r="V5586" s="29">
        <v>0.32319999999999999</v>
      </c>
    </row>
    <row r="5587" spans="1:22" ht="14.25" customHeight="1" x14ac:dyDescent="0.3">
      <c r="A5587" s="57">
        <v>38120</v>
      </c>
      <c r="B5587" s="29">
        <v>15740</v>
      </c>
      <c r="C5587" s="29" t="s">
        <v>920</v>
      </c>
      <c r="D5587" s="29">
        <v>91.96</v>
      </c>
      <c r="E5587" s="29">
        <v>114.52</v>
      </c>
      <c r="F5587" s="29">
        <v>1.1821999999999999</v>
      </c>
      <c r="G5587" s="29">
        <v>8.7309999999999992E-3</v>
      </c>
      <c r="H5587" s="29">
        <v>0.12081</v>
      </c>
      <c r="I5587" s="29"/>
      <c r="J5587" s="29">
        <v>1.7623</v>
      </c>
      <c r="K5587" s="29">
        <v>2.9700000000000001E-2</v>
      </c>
      <c r="L5587" s="29">
        <v>0.26319999999999999</v>
      </c>
      <c r="M5587" s="29">
        <v>8.43E-2</v>
      </c>
      <c r="N5587" s="29">
        <v>1.6899999999999998E-2</v>
      </c>
      <c r="O5587" s="29">
        <v>1.0129999999999999</v>
      </c>
      <c r="P5587" s="29">
        <v>1.7326999999999999</v>
      </c>
      <c r="Q5587" s="29">
        <v>1.77E-2</v>
      </c>
      <c r="R5587" s="29">
        <v>2.2100000000000002E-2</v>
      </c>
      <c r="S5587" s="29">
        <v>2.4500000000000001E-2</v>
      </c>
      <c r="T5587" s="29">
        <v>0.71789999999999998</v>
      </c>
      <c r="U5587" s="29">
        <v>0.11105</v>
      </c>
      <c r="V5587" s="29">
        <v>0.31909999999999999</v>
      </c>
    </row>
    <row r="5588" spans="1:22" ht="14.25" customHeight="1" x14ac:dyDescent="0.3">
      <c r="A5588" s="57">
        <v>38119</v>
      </c>
      <c r="B5588" s="29">
        <v>15734</v>
      </c>
      <c r="C5588" s="29" t="s">
        <v>920</v>
      </c>
      <c r="D5588" s="29">
        <v>91.29</v>
      </c>
      <c r="E5588" s="29">
        <v>113</v>
      </c>
      <c r="F5588" s="29">
        <v>1.1902999999999999</v>
      </c>
      <c r="G5588" s="29">
        <v>8.8509999999999995E-3</v>
      </c>
      <c r="H5588" s="29">
        <v>0.12081</v>
      </c>
      <c r="I5588" s="29"/>
      <c r="J5588" s="29">
        <v>1.7726999999999999</v>
      </c>
      <c r="K5588" s="29">
        <v>2.98E-2</v>
      </c>
      <c r="L5588" s="29">
        <v>0.26319999999999999</v>
      </c>
      <c r="M5588" s="29">
        <v>8.4599999999999995E-2</v>
      </c>
      <c r="N5588" s="29">
        <v>1.6899999999999998E-2</v>
      </c>
      <c r="O5588" s="29">
        <v>1.012</v>
      </c>
      <c r="P5588" s="29">
        <v>1.7363999999999999</v>
      </c>
      <c r="Q5588" s="29">
        <v>1.7899999999999999E-2</v>
      </c>
      <c r="R5588" s="29">
        <v>2.1999999999999999E-2</v>
      </c>
      <c r="S5588" s="29">
        <v>2.46E-2</v>
      </c>
      <c r="T5588" s="29">
        <v>0.72070000000000001</v>
      </c>
      <c r="U5588" s="29">
        <v>0.11155</v>
      </c>
      <c r="V5588" s="29">
        <v>0.31850000000000001</v>
      </c>
    </row>
    <row r="5589" spans="1:22" ht="14.25" customHeight="1" x14ac:dyDescent="0.3">
      <c r="A5589" s="57">
        <v>38118</v>
      </c>
      <c r="B5589" s="29">
        <v>15739</v>
      </c>
      <c r="C5589" s="29" t="s">
        <v>920</v>
      </c>
      <c r="D5589" s="29">
        <v>91.66</v>
      </c>
      <c r="E5589" s="29">
        <v>113.16</v>
      </c>
      <c r="F5589" s="29">
        <v>1.1872</v>
      </c>
      <c r="G5589" s="29">
        <v>8.8380000000000004E-3</v>
      </c>
      <c r="H5589" s="29">
        <v>0.12081</v>
      </c>
      <c r="I5589" s="29"/>
      <c r="J5589" s="29">
        <v>1.7559</v>
      </c>
      <c r="K5589" s="29">
        <v>2.9749999999999999E-2</v>
      </c>
      <c r="L5589" s="29">
        <v>0.26319999999999999</v>
      </c>
      <c r="M5589" s="29">
        <v>8.4199999999999997E-2</v>
      </c>
      <c r="N5589" s="29">
        <v>1.6899999999999998E-2</v>
      </c>
      <c r="O5589" s="29">
        <v>1.0129999999999999</v>
      </c>
      <c r="P5589" s="29">
        <v>1.734</v>
      </c>
      <c r="Q5589" s="29">
        <v>1.7749999999999998E-2</v>
      </c>
      <c r="R5589" s="29">
        <v>2.1999999999999999E-2</v>
      </c>
      <c r="S5589" s="29">
        <v>2.46E-2</v>
      </c>
      <c r="T5589" s="29">
        <v>0.72140000000000004</v>
      </c>
      <c r="U5589" s="29">
        <v>0.11119999999999999</v>
      </c>
      <c r="V5589" s="29">
        <v>0.32540000000000002</v>
      </c>
    </row>
    <row r="5590" spans="1:22" ht="14.25" customHeight="1" x14ac:dyDescent="0.3">
      <c r="A5590" s="57">
        <v>38117</v>
      </c>
      <c r="B5590" s="29">
        <v>15737</v>
      </c>
      <c r="C5590" s="29" t="s">
        <v>920</v>
      </c>
      <c r="D5590" s="29">
        <v>91.56</v>
      </c>
      <c r="E5590" s="29">
        <v>113.68</v>
      </c>
      <c r="F5590" s="29">
        <v>1.1849000000000001</v>
      </c>
      <c r="G5590" s="29">
        <v>8.796E-3</v>
      </c>
      <c r="H5590" s="29">
        <v>0.12081</v>
      </c>
      <c r="I5590" s="29"/>
      <c r="J5590" s="29">
        <v>1.7769999999999999</v>
      </c>
      <c r="K5590" s="29">
        <v>2.9700000000000001E-2</v>
      </c>
      <c r="L5590" s="29">
        <v>0.26319999999999999</v>
      </c>
      <c r="M5590" s="29">
        <v>8.3799999999999999E-2</v>
      </c>
      <c r="N5590" s="29">
        <v>1.6899999999999998E-2</v>
      </c>
      <c r="O5590" s="29">
        <v>1.012</v>
      </c>
      <c r="P5590" s="29">
        <v>1.7355</v>
      </c>
      <c r="Q5590" s="29">
        <v>1.7950000000000001E-2</v>
      </c>
      <c r="R5590" s="29">
        <v>2.2249999999999999E-2</v>
      </c>
      <c r="S5590" s="29">
        <v>2.46E-2</v>
      </c>
      <c r="T5590" s="29">
        <v>0.71879999999999999</v>
      </c>
      <c r="U5590" s="29">
        <v>0.11165</v>
      </c>
      <c r="V5590" s="29">
        <v>0.31830000000000003</v>
      </c>
    </row>
    <row r="5591" spans="1:22" ht="14.25" customHeight="1" x14ac:dyDescent="0.3">
      <c r="A5591" s="57">
        <v>38114</v>
      </c>
      <c r="B5591" s="29">
        <v>15730</v>
      </c>
      <c r="C5591" s="29" t="s">
        <v>920</v>
      </c>
      <c r="D5591" s="29">
        <v>91.13</v>
      </c>
      <c r="E5591" s="29">
        <v>112.21</v>
      </c>
      <c r="F5591" s="29">
        <v>1.1883999999999999</v>
      </c>
      <c r="G5591" s="29">
        <v>8.9079999999999993E-3</v>
      </c>
      <c r="H5591" s="29">
        <v>0.12081</v>
      </c>
      <c r="I5591" s="29"/>
      <c r="J5591" s="29">
        <v>1.7866</v>
      </c>
      <c r="K5591" s="29">
        <v>0.03</v>
      </c>
      <c r="L5591" s="29">
        <v>0.26319999999999999</v>
      </c>
      <c r="M5591" s="29">
        <v>8.5349999999999995E-2</v>
      </c>
      <c r="N5591" s="29">
        <v>1.6899999999999998E-2</v>
      </c>
      <c r="O5591" s="29">
        <v>1.0149999999999999</v>
      </c>
      <c r="P5591" s="29">
        <v>1.74065</v>
      </c>
      <c r="Q5591" s="29">
        <v>1.7950000000000001E-2</v>
      </c>
      <c r="R5591" s="29">
        <v>2.24E-2</v>
      </c>
      <c r="S5591" s="29">
        <v>2.4899999999999999E-2</v>
      </c>
      <c r="T5591" s="29">
        <v>0.72319999999999995</v>
      </c>
      <c r="U5591" s="29">
        <v>0.11455</v>
      </c>
      <c r="V5591" s="29">
        <v>0.3266</v>
      </c>
    </row>
    <row r="5592" spans="1:22" ht="14.25" customHeight="1" x14ac:dyDescent="0.3">
      <c r="A5592" s="57">
        <v>38113</v>
      </c>
      <c r="B5592" s="29">
        <v>15723</v>
      </c>
      <c r="C5592" s="29" t="s">
        <v>920</v>
      </c>
      <c r="D5592" s="29">
        <v>89.89</v>
      </c>
      <c r="E5592" s="29">
        <v>109.76</v>
      </c>
      <c r="F5592" s="29">
        <v>1.2081999999999999</v>
      </c>
      <c r="G5592" s="29">
        <v>9.1120000000000003E-3</v>
      </c>
      <c r="H5592" s="29">
        <v>0.12081</v>
      </c>
      <c r="I5592" s="29"/>
      <c r="J5592" s="29">
        <v>1.7963</v>
      </c>
      <c r="K5592" s="29">
        <v>3.0099999999999998E-2</v>
      </c>
      <c r="L5592" s="29">
        <v>0.26319999999999999</v>
      </c>
      <c r="M5592" s="29">
        <v>8.5750000000000007E-2</v>
      </c>
      <c r="N5592" s="29">
        <v>1.685E-2</v>
      </c>
      <c r="O5592" s="29">
        <v>1.0149999999999999</v>
      </c>
      <c r="P5592" s="29">
        <v>1.7384999999999999</v>
      </c>
      <c r="Q5592" s="29">
        <v>1.7950000000000001E-2</v>
      </c>
      <c r="R5592" s="29">
        <v>2.24E-2</v>
      </c>
      <c r="S5592" s="29">
        <v>2.5000000000000001E-2</v>
      </c>
      <c r="T5592" s="29">
        <v>0.72499999999999998</v>
      </c>
      <c r="U5592" s="29">
        <v>0.11484999999999999</v>
      </c>
      <c r="V5592" s="29">
        <v>0.33379999999999999</v>
      </c>
    </row>
    <row r="5593" spans="1:22" ht="14.25" customHeight="1" x14ac:dyDescent="0.3">
      <c r="A5593" s="57">
        <v>38112</v>
      </c>
      <c r="B5593" s="29">
        <v>15728</v>
      </c>
      <c r="C5593" s="29" t="s">
        <v>920</v>
      </c>
      <c r="D5593" s="29">
        <v>89.32</v>
      </c>
      <c r="E5593" s="29">
        <v>108.7</v>
      </c>
      <c r="F5593" s="29">
        <v>1.2175</v>
      </c>
      <c r="G5593" s="29">
        <v>9.2010000000000008E-3</v>
      </c>
      <c r="H5593" s="29">
        <v>0.12081</v>
      </c>
      <c r="I5593" s="29"/>
      <c r="J5593" s="29">
        <v>1.7936000000000001</v>
      </c>
      <c r="K5593" s="29">
        <v>3.0099999999999998E-2</v>
      </c>
      <c r="L5593" s="29">
        <v>0.26319999999999999</v>
      </c>
      <c r="M5593" s="29">
        <v>8.5500000000000007E-2</v>
      </c>
      <c r="N5593" s="29">
        <v>1.695E-2</v>
      </c>
      <c r="O5593" s="29">
        <v>1.0149999999999999</v>
      </c>
      <c r="P5593" s="29">
        <v>1.7421500000000001</v>
      </c>
      <c r="Q5593" s="29">
        <v>1.7999999999999999E-2</v>
      </c>
      <c r="R5593" s="29">
        <v>2.2349999999999998E-2</v>
      </c>
      <c r="S5593" s="29">
        <v>2.5000000000000001E-2</v>
      </c>
      <c r="T5593" s="29">
        <v>0.72770000000000001</v>
      </c>
      <c r="U5593" s="29">
        <v>0.11509999999999999</v>
      </c>
      <c r="V5593" s="29">
        <v>0.33860000000000001</v>
      </c>
    </row>
    <row r="5594" spans="1:22" ht="14.25" customHeight="1" x14ac:dyDescent="0.3">
      <c r="A5594" s="57">
        <v>38111</v>
      </c>
      <c r="B5594" s="29">
        <v>15724</v>
      </c>
      <c r="C5594" s="29" t="s">
        <v>920</v>
      </c>
      <c r="D5594" s="29">
        <v>89.81</v>
      </c>
      <c r="E5594" s="29">
        <v>109.36</v>
      </c>
      <c r="F5594" s="29">
        <v>1.21</v>
      </c>
      <c r="G5594" s="29">
        <v>9.1459999999999996E-3</v>
      </c>
      <c r="H5594" s="29">
        <v>0.12081</v>
      </c>
      <c r="I5594" s="29"/>
      <c r="J5594" s="29">
        <v>1.7967</v>
      </c>
      <c r="K5594" s="29">
        <v>3.005E-2</v>
      </c>
      <c r="L5594" s="29">
        <v>0.26319999999999999</v>
      </c>
      <c r="M5594" s="29">
        <v>8.5300000000000001E-2</v>
      </c>
      <c r="N5594" s="29">
        <v>1.695E-2</v>
      </c>
      <c r="O5594" s="29">
        <v>1.0149999999999999</v>
      </c>
      <c r="P5594" s="29">
        <v>1.7421500000000001</v>
      </c>
      <c r="Q5594" s="29">
        <v>1.7950000000000001E-2</v>
      </c>
      <c r="R5594" s="29">
        <v>2.24E-2</v>
      </c>
      <c r="S5594" s="29">
        <v>2.5000000000000001E-2</v>
      </c>
      <c r="T5594" s="29">
        <v>0.73029999999999995</v>
      </c>
      <c r="U5594" s="29">
        <v>0.1138</v>
      </c>
      <c r="V5594" s="29">
        <v>0.3367</v>
      </c>
    </row>
    <row r="5595" spans="1:22" ht="14.25" customHeight="1" x14ac:dyDescent="0.3">
      <c r="A5595" s="57">
        <v>38110</v>
      </c>
      <c r="B5595" s="29">
        <v>15718</v>
      </c>
      <c r="C5595" s="29" t="s">
        <v>920</v>
      </c>
      <c r="D5595" s="29">
        <v>90.76</v>
      </c>
      <c r="E5595" s="29">
        <v>110.34</v>
      </c>
      <c r="F5595" s="29">
        <v>1.1946000000000001</v>
      </c>
      <c r="G5595" s="29">
        <v>9.0639999999999991E-3</v>
      </c>
      <c r="H5595" s="29">
        <v>0.12081</v>
      </c>
      <c r="I5595" s="29"/>
      <c r="J5595" s="29">
        <v>1.7727999999999999</v>
      </c>
      <c r="K5595" s="29">
        <v>0.03</v>
      </c>
      <c r="L5595" s="29">
        <v>0.26319999999999999</v>
      </c>
      <c r="M5595" s="29">
        <v>8.5250000000000006E-2</v>
      </c>
      <c r="N5595" s="29">
        <v>1.6899999999999998E-2</v>
      </c>
      <c r="O5595" s="29">
        <v>1.0149999999999999</v>
      </c>
      <c r="P5595" s="29">
        <v>1.7402</v>
      </c>
      <c r="Q5595" s="29">
        <v>1.7899999999999999E-2</v>
      </c>
      <c r="R5595" s="29">
        <v>2.23E-2</v>
      </c>
      <c r="S5595" s="29">
        <v>2.5049999999999999E-2</v>
      </c>
      <c r="T5595" s="29">
        <v>0.72850000000000004</v>
      </c>
      <c r="U5595" s="29">
        <v>0.1138</v>
      </c>
      <c r="V5595" s="29">
        <v>0.33589999999999998</v>
      </c>
    </row>
    <row r="5596" spans="1:22" ht="14.25" customHeight="1" x14ac:dyDescent="0.3">
      <c r="A5596" s="57">
        <v>38107</v>
      </c>
      <c r="B5596" s="29">
        <v>15720</v>
      </c>
      <c r="C5596" s="29" t="s">
        <v>920</v>
      </c>
      <c r="D5596" s="29">
        <v>90.48</v>
      </c>
      <c r="E5596" s="29">
        <v>110.52</v>
      </c>
      <c r="F5596" s="29">
        <v>1.198</v>
      </c>
      <c r="G5596" s="29">
        <v>9.0489999999999998E-3</v>
      </c>
      <c r="H5596" s="29">
        <v>0.12081</v>
      </c>
      <c r="I5596" s="29"/>
      <c r="J5596" s="29">
        <v>1.7781</v>
      </c>
      <c r="K5596" s="29">
        <v>0.03</v>
      </c>
      <c r="L5596" s="29">
        <v>0.26319999999999999</v>
      </c>
      <c r="M5596" s="29">
        <v>8.5199999999999998E-2</v>
      </c>
      <c r="N5596" s="29">
        <v>1.6899999999999998E-2</v>
      </c>
      <c r="O5596" s="29">
        <v>1.0169999999999999</v>
      </c>
      <c r="P5596" s="29">
        <v>1.7421500000000001</v>
      </c>
      <c r="Q5596" s="29">
        <v>1.7850000000000001E-2</v>
      </c>
      <c r="R5596" s="29">
        <v>2.2499999999999999E-2</v>
      </c>
      <c r="S5596" s="29">
        <v>2.5000000000000001E-2</v>
      </c>
      <c r="T5596" s="29">
        <v>0.7288</v>
      </c>
      <c r="U5596" s="29">
        <v>0.1149</v>
      </c>
      <c r="V5596" s="29">
        <v>0.34100000000000003</v>
      </c>
    </row>
    <row r="5597" spans="1:22" ht="14.25" customHeight="1" x14ac:dyDescent="0.3">
      <c r="A5597" s="57">
        <v>38106</v>
      </c>
      <c r="B5597" s="29">
        <v>15720</v>
      </c>
      <c r="C5597" s="29" t="s">
        <v>920</v>
      </c>
      <c r="D5597" s="29">
        <v>90.57</v>
      </c>
      <c r="E5597" s="29">
        <v>109.89</v>
      </c>
      <c r="F5597" s="29">
        <v>1.1961999999999999</v>
      </c>
      <c r="G5597" s="29">
        <v>9.0989999999999994E-3</v>
      </c>
      <c r="H5597" s="29">
        <v>0.12081</v>
      </c>
      <c r="I5597" s="29"/>
      <c r="J5597" s="29">
        <v>1.7734000000000001</v>
      </c>
      <c r="K5597" s="29">
        <v>0.03</v>
      </c>
      <c r="L5597" s="29">
        <v>0.26319999999999999</v>
      </c>
      <c r="M5597" s="29">
        <v>8.5300000000000001E-2</v>
      </c>
      <c r="N5597" s="29">
        <v>1.695E-2</v>
      </c>
      <c r="O5597" s="29">
        <v>1.016</v>
      </c>
      <c r="P5597" s="29">
        <v>1.7402</v>
      </c>
      <c r="Q5597" s="29">
        <v>1.77E-2</v>
      </c>
      <c r="R5597" s="29">
        <v>2.2499999999999999E-2</v>
      </c>
      <c r="S5597" s="29">
        <v>2.5000000000000001E-2</v>
      </c>
      <c r="T5597" s="29">
        <v>0.73</v>
      </c>
      <c r="U5597" s="29">
        <v>0.1149</v>
      </c>
      <c r="V5597" s="29">
        <v>0.33760000000000001</v>
      </c>
    </row>
    <row r="5598" spans="1:22" ht="14.25" customHeight="1" x14ac:dyDescent="0.3">
      <c r="A5598" s="57">
        <v>38105</v>
      </c>
      <c r="B5598" s="29">
        <v>15715</v>
      </c>
      <c r="C5598" s="29" t="s">
        <v>920</v>
      </c>
      <c r="D5598" s="29">
        <v>91.17</v>
      </c>
      <c r="E5598" s="29">
        <v>110.1</v>
      </c>
      <c r="F5598" s="29">
        <v>1.1841999999999999</v>
      </c>
      <c r="G5598" s="29">
        <v>9.077E-3</v>
      </c>
      <c r="H5598" s="29">
        <v>0.12081</v>
      </c>
      <c r="I5598" s="29"/>
      <c r="J5598" s="29">
        <v>1.7713000000000001</v>
      </c>
      <c r="K5598" s="29">
        <v>3.0200000000000001E-2</v>
      </c>
      <c r="L5598" s="29">
        <v>0.26319999999999999</v>
      </c>
      <c r="M5598" s="29">
        <v>8.6499999999999994E-2</v>
      </c>
      <c r="N5598" s="29">
        <v>1.6899999999999998E-2</v>
      </c>
      <c r="O5598" s="29">
        <v>1.0169999999999999</v>
      </c>
      <c r="P5598" s="29">
        <v>1.7421500000000001</v>
      </c>
      <c r="Q5598" s="29">
        <v>1.7950000000000001E-2</v>
      </c>
      <c r="R5598" s="29">
        <v>2.2599999999999999E-2</v>
      </c>
      <c r="S5598" s="29">
        <v>2.5100000000000001E-2</v>
      </c>
      <c r="T5598" s="29">
        <v>0.72709999999999997</v>
      </c>
      <c r="U5598" s="29">
        <v>0.1157</v>
      </c>
      <c r="V5598" s="29">
        <v>0.33729999999999999</v>
      </c>
    </row>
    <row r="5599" spans="1:22" ht="14.25" customHeight="1" x14ac:dyDescent="0.3">
      <c r="A5599" s="57">
        <v>38104</v>
      </c>
      <c r="B5599" s="29">
        <v>15722</v>
      </c>
      <c r="C5599" s="29" t="s">
        <v>920</v>
      </c>
      <c r="D5599" s="29">
        <v>90.41</v>
      </c>
      <c r="E5599" s="29">
        <v>109.42</v>
      </c>
      <c r="F5599" s="29">
        <v>1.1924999999999999</v>
      </c>
      <c r="G5599" s="29">
        <v>9.1369999999999993E-3</v>
      </c>
      <c r="H5599" s="29">
        <v>0.12081</v>
      </c>
      <c r="I5599" s="29"/>
      <c r="J5599" s="29">
        <v>1.7922</v>
      </c>
      <c r="K5599" s="29">
        <v>3.0249999999999999E-2</v>
      </c>
      <c r="L5599" s="29">
        <v>0.26319999999999999</v>
      </c>
      <c r="M5599" s="29">
        <v>8.6699999999999999E-2</v>
      </c>
      <c r="N5599" s="29">
        <v>1.6899999999999998E-2</v>
      </c>
      <c r="O5599" s="29">
        <v>1.0149999999999999</v>
      </c>
      <c r="P5599" s="29">
        <v>1.7423</v>
      </c>
      <c r="Q5599" s="29">
        <v>1.7999999999999999E-2</v>
      </c>
      <c r="R5599" s="29">
        <v>2.2599999999999999E-2</v>
      </c>
      <c r="S5599" s="29">
        <v>2.52E-2</v>
      </c>
      <c r="T5599" s="29">
        <v>0.73980000000000001</v>
      </c>
      <c r="U5599" s="29">
        <v>0.11595</v>
      </c>
      <c r="V5599" s="29">
        <v>0.34289999999999998</v>
      </c>
    </row>
    <row r="5600" spans="1:22" ht="14.25" customHeight="1" x14ac:dyDescent="0.3">
      <c r="A5600" s="57">
        <v>38103</v>
      </c>
      <c r="B5600" s="29">
        <v>15727</v>
      </c>
      <c r="C5600" s="29" t="s">
        <v>920</v>
      </c>
      <c r="D5600" s="29">
        <v>90.62</v>
      </c>
      <c r="E5600" s="29">
        <v>108.61</v>
      </c>
      <c r="F5600" s="29">
        <v>1.1867000000000001</v>
      </c>
      <c r="G5600" s="29">
        <v>9.2069999999999999E-3</v>
      </c>
      <c r="H5600" s="29">
        <v>0.12081</v>
      </c>
      <c r="I5600" s="29"/>
      <c r="J5600" s="29">
        <v>1.7868999999999999</v>
      </c>
      <c r="K5600" s="29">
        <v>3.0200000000000001E-2</v>
      </c>
      <c r="L5600" s="29">
        <v>0.26319999999999999</v>
      </c>
      <c r="M5600" s="29">
        <v>8.6599999999999996E-2</v>
      </c>
      <c r="N5600" s="29">
        <v>1.6899999999999998E-2</v>
      </c>
      <c r="O5600" s="29">
        <v>1.0169999999999999</v>
      </c>
      <c r="P5600" s="29">
        <v>1.7421500000000001</v>
      </c>
      <c r="Q5600" s="29">
        <v>1.7999999999999999E-2</v>
      </c>
      <c r="R5600" s="29">
        <v>2.2599999999999999E-2</v>
      </c>
      <c r="S5600" s="29">
        <v>2.52E-2</v>
      </c>
      <c r="T5600" s="29">
        <v>0.7419</v>
      </c>
      <c r="U5600" s="29">
        <v>0.1159</v>
      </c>
      <c r="V5600" s="29">
        <v>0.34370000000000001</v>
      </c>
    </row>
    <row r="5601" spans="1:22" ht="14.25" customHeight="1" x14ac:dyDescent="0.3">
      <c r="A5601" s="57">
        <v>38100</v>
      </c>
      <c r="B5601" s="29">
        <v>15724</v>
      </c>
      <c r="C5601" s="29" t="s">
        <v>920</v>
      </c>
      <c r="D5601" s="29">
        <v>91.08</v>
      </c>
      <c r="E5601" s="29">
        <v>108.97</v>
      </c>
      <c r="F5601" s="29">
        <v>1.1842999999999999</v>
      </c>
      <c r="G5601" s="29">
        <v>9.1780000000000004E-3</v>
      </c>
      <c r="H5601" s="29">
        <v>0.12081</v>
      </c>
      <c r="I5601" s="29"/>
      <c r="J5601" s="29">
        <v>1.7714000000000001</v>
      </c>
      <c r="K5601" s="29">
        <v>3.0200000000000001E-2</v>
      </c>
      <c r="L5601" s="29">
        <v>0.26319999999999999</v>
      </c>
      <c r="M5601" s="29">
        <v>8.6300000000000002E-2</v>
      </c>
      <c r="N5601" s="29">
        <v>1.6899999999999998E-2</v>
      </c>
      <c r="O5601" s="29">
        <v>1.0169999999999999</v>
      </c>
      <c r="P5601" s="29">
        <v>1.7397</v>
      </c>
      <c r="Q5601" s="29">
        <v>1.7950000000000001E-2</v>
      </c>
      <c r="R5601" s="29">
        <v>2.2700000000000001E-2</v>
      </c>
      <c r="S5601" s="29">
        <v>2.5250000000000002E-2</v>
      </c>
      <c r="T5601" s="29">
        <v>0.73460000000000003</v>
      </c>
      <c r="U5601" s="29">
        <v>0.1159</v>
      </c>
      <c r="V5601" s="29">
        <v>0.34370000000000001</v>
      </c>
    </row>
    <row r="5602" spans="1:22" ht="14.25" customHeight="1" x14ac:dyDescent="0.3">
      <c r="A5602" s="57">
        <v>38099</v>
      </c>
      <c r="B5602" s="29">
        <v>15720</v>
      </c>
      <c r="C5602" s="29" t="s">
        <v>920</v>
      </c>
      <c r="D5602" s="29">
        <v>90.82</v>
      </c>
      <c r="E5602" s="29">
        <v>109.41</v>
      </c>
      <c r="F5602" s="29">
        <v>1.1903999999999999</v>
      </c>
      <c r="G5602" s="29">
        <v>9.1420000000000008E-3</v>
      </c>
      <c r="H5602" s="29">
        <v>0.12081</v>
      </c>
      <c r="I5602" s="29"/>
      <c r="J5602" s="29">
        <v>1.776</v>
      </c>
      <c r="K5602" s="29">
        <v>3.0200000000000001E-2</v>
      </c>
      <c r="L5602" s="29">
        <v>0.26319999999999999</v>
      </c>
      <c r="M5602" s="29">
        <v>8.5999999999999993E-2</v>
      </c>
      <c r="N5602" s="29">
        <v>1.6899999999999998E-2</v>
      </c>
      <c r="O5602" s="29">
        <v>1.018</v>
      </c>
      <c r="P5602" s="29">
        <v>1.74</v>
      </c>
      <c r="Q5602" s="29">
        <v>1.7950000000000001E-2</v>
      </c>
      <c r="R5602" s="29">
        <v>2.265E-2</v>
      </c>
      <c r="S5602" s="29">
        <v>2.52E-2</v>
      </c>
      <c r="T5602" s="29">
        <v>0.7379</v>
      </c>
      <c r="U5602" s="29">
        <v>0.11559999999999999</v>
      </c>
      <c r="V5602" s="29">
        <v>0.34179999999999999</v>
      </c>
    </row>
    <row r="5603" spans="1:22" ht="14.25" customHeight="1" x14ac:dyDescent="0.3">
      <c r="A5603" s="57">
        <v>38098</v>
      </c>
      <c r="B5603" s="29">
        <v>15717</v>
      </c>
      <c r="C5603" s="29" t="s">
        <v>920</v>
      </c>
      <c r="D5603" s="29">
        <v>91.12</v>
      </c>
      <c r="E5603" s="29">
        <v>109.39</v>
      </c>
      <c r="F5603" s="29">
        <v>1.1842999999999999</v>
      </c>
      <c r="G5603" s="29">
        <v>9.1430000000000001E-3</v>
      </c>
      <c r="H5603" s="29">
        <v>0.12081</v>
      </c>
      <c r="I5603" s="29"/>
      <c r="J5603" s="29">
        <v>1.7747999999999999</v>
      </c>
      <c r="K5603" s="29">
        <v>3.0300000000000001E-2</v>
      </c>
      <c r="L5603" s="29">
        <v>0.26319999999999999</v>
      </c>
      <c r="M5603" s="29">
        <v>8.6499999999999994E-2</v>
      </c>
      <c r="N5603" s="29">
        <v>1.6899999999999998E-2</v>
      </c>
      <c r="O5603" s="29">
        <v>1.018</v>
      </c>
      <c r="P5603" s="29">
        <v>1.7423</v>
      </c>
      <c r="Q5603" s="29">
        <v>1.7899999999999999E-2</v>
      </c>
      <c r="R5603" s="29">
        <v>2.2700000000000001E-2</v>
      </c>
      <c r="S5603" s="29">
        <v>2.53E-2</v>
      </c>
      <c r="T5603" s="29">
        <v>0.73619999999999997</v>
      </c>
      <c r="U5603" s="29">
        <v>0.11559999999999999</v>
      </c>
      <c r="V5603" s="29">
        <v>0.3417</v>
      </c>
    </row>
    <row r="5604" spans="1:22" ht="14.25" customHeight="1" x14ac:dyDescent="0.3">
      <c r="A5604" s="57">
        <v>38097</v>
      </c>
      <c r="B5604" s="29">
        <v>15715</v>
      </c>
      <c r="C5604" s="29" t="s">
        <v>920</v>
      </c>
      <c r="D5604" s="29">
        <v>90.49</v>
      </c>
      <c r="E5604" s="29">
        <v>108.78</v>
      </c>
      <c r="F5604" s="29">
        <v>1.1868000000000001</v>
      </c>
      <c r="G5604" s="29">
        <v>9.1940000000000008E-3</v>
      </c>
      <c r="H5604" s="29">
        <v>0.12081</v>
      </c>
      <c r="I5604" s="29"/>
      <c r="J5604" s="29">
        <v>1.786</v>
      </c>
      <c r="K5604" s="29">
        <v>3.0349999999999999E-2</v>
      </c>
      <c r="L5604" s="29">
        <v>0.26319999999999999</v>
      </c>
      <c r="M5604" s="29">
        <v>8.6699999999999999E-2</v>
      </c>
      <c r="N5604" s="29">
        <v>1.6899999999999998E-2</v>
      </c>
      <c r="O5604" s="29">
        <v>1.02</v>
      </c>
      <c r="P5604" s="29">
        <v>1.7421500000000001</v>
      </c>
      <c r="Q5604" s="29">
        <v>1.7999999999999999E-2</v>
      </c>
      <c r="R5604" s="29">
        <v>2.2749999999999999E-2</v>
      </c>
      <c r="S5604" s="29">
        <v>2.5399999999999999E-2</v>
      </c>
      <c r="T5604" s="29">
        <v>0.7369</v>
      </c>
      <c r="U5604" s="29">
        <v>0.11605</v>
      </c>
      <c r="V5604" s="29">
        <v>0.34150000000000003</v>
      </c>
    </row>
    <row r="5605" spans="1:22" ht="14.25" customHeight="1" x14ac:dyDescent="0.3">
      <c r="A5605" s="57">
        <v>38096</v>
      </c>
      <c r="B5605" s="29">
        <v>15720</v>
      </c>
      <c r="C5605" s="29" t="s">
        <v>920</v>
      </c>
      <c r="D5605" s="29">
        <v>89.8</v>
      </c>
      <c r="E5605" s="29">
        <v>108.44</v>
      </c>
      <c r="F5605" s="29">
        <v>1.2022999999999999</v>
      </c>
      <c r="G5605" s="29">
        <v>9.2230000000000003E-3</v>
      </c>
      <c r="H5605" s="29">
        <v>0.12081</v>
      </c>
      <c r="I5605" s="29"/>
      <c r="J5605" s="29">
        <v>1.8087</v>
      </c>
      <c r="K5605" s="29">
        <v>3.04E-2</v>
      </c>
      <c r="L5605" s="29">
        <v>0.26319999999999999</v>
      </c>
      <c r="M5605" s="29">
        <v>8.6599999999999996E-2</v>
      </c>
      <c r="N5605" s="29">
        <v>1.695E-2</v>
      </c>
      <c r="O5605" s="29">
        <v>1.02</v>
      </c>
      <c r="P5605" s="29">
        <v>1.74255</v>
      </c>
      <c r="Q5605" s="29">
        <v>1.7950000000000001E-2</v>
      </c>
      <c r="R5605" s="29">
        <v>2.2800000000000001E-2</v>
      </c>
      <c r="S5605" s="29">
        <v>2.5399999999999999E-2</v>
      </c>
      <c r="T5605" s="29">
        <v>0.74390000000000001</v>
      </c>
      <c r="U5605" s="29">
        <v>0.1163</v>
      </c>
      <c r="V5605" s="29">
        <v>0.34410000000000002</v>
      </c>
    </row>
    <row r="5606" spans="1:22" ht="14.25" customHeight="1" x14ac:dyDescent="0.3">
      <c r="A5606" s="57">
        <v>38093</v>
      </c>
      <c r="B5606" s="29">
        <v>15723</v>
      </c>
      <c r="C5606" s="29" t="s">
        <v>920</v>
      </c>
      <c r="D5606" s="29">
        <v>89.94</v>
      </c>
      <c r="E5606" s="29">
        <v>107.82</v>
      </c>
      <c r="F5606" s="29">
        <v>1.1993</v>
      </c>
      <c r="G5606" s="29">
        <v>9.2770000000000005E-3</v>
      </c>
      <c r="H5606" s="29">
        <v>0.12081</v>
      </c>
      <c r="I5606" s="29"/>
      <c r="J5606" s="29">
        <v>1.7981</v>
      </c>
      <c r="K5606" s="29">
        <v>3.0300000000000001E-2</v>
      </c>
      <c r="L5606" s="29">
        <v>0.26319999999999999</v>
      </c>
      <c r="M5606" s="29">
        <v>8.6199999999999999E-2</v>
      </c>
      <c r="N5606" s="29">
        <v>1.6899999999999998E-2</v>
      </c>
      <c r="O5606" s="29">
        <v>1.0209999999999999</v>
      </c>
      <c r="P5606" s="29">
        <v>1.7425999999999999</v>
      </c>
      <c r="Q5606" s="29">
        <v>1.7950000000000001E-2</v>
      </c>
      <c r="R5606" s="29">
        <v>2.2749999999999999E-2</v>
      </c>
      <c r="S5606" s="29">
        <v>2.5350000000000001E-2</v>
      </c>
      <c r="T5606" s="29">
        <v>0.74350000000000005</v>
      </c>
      <c r="U5606" s="29">
        <v>0.11605</v>
      </c>
      <c r="V5606" s="29">
        <v>0.34339999999999998</v>
      </c>
    </row>
    <row r="5607" spans="1:22" ht="14.25" customHeight="1" x14ac:dyDescent="0.3">
      <c r="A5607" s="57">
        <v>38092</v>
      </c>
      <c r="B5607" s="29">
        <v>15728</v>
      </c>
      <c r="C5607" s="29" t="s">
        <v>920</v>
      </c>
      <c r="D5607" s="29">
        <v>90.06</v>
      </c>
      <c r="E5607" s="29">
        <v>108.27</v>
      </c>
      <c r="F5607" s="29">
        <v>1.1983999999999999</v>
      </c>
      <c r="G5607" s="29">
        <v>9.2350000000000002E-3</v>
      </c>
      <c r="H5607" s="29">
        <v>0.12081</v>
      </c>
      <c r="I5607" s="29"/>
      <c r="J5607" s="29">
        <v>1.7924</v>
      </c>
      <c r="K5607" s="29">
        <v>3.0300000000000001E-2</v>
      </c>
      <c r="L5607" s="29">
        <v>0.26319999999999999</v>
      </c>
      <c r="M5607" s="29">
        <v>8.6900000000000005E-2</v>
      </c>
      <c r="N5607" s="29">
        <v>1.6899999999999998E-2</v>
      </c>
      <c r="O5607" s="29">
        <v>1.022</v>
      </c>
      <c r="P5607" s="29">
        <v>1.7421500000000001</v>
      </c>
      <c r="Q5607" s="29">
        <v>1.7899999999999999E-2</v>
      </c>
      <c r="R5607" s="29">
        <v>2.2700000000000001E-2</v>
      </c>
      <c r="S5607" s="29">
        <v>2.5250000000000002E-2</v>
      </c>
      <c r="T5607" s="29">
        <v>0.74450000000000005</v>
      </c>
      <c r="U5607" s="29">
        <v>0.1159</v>
      </c>
      <c r="V5607" s="29">
        <v>0.34160000000000001</v>
      </c>
    </row>
    <row r="5608" spans="1:22" ht="14.25" customHeight="1" x14ac:dyDescent="0.3">
      <c r="A5608" s="57">
        <v>38091</v>
      </c>
      <c r="B5608" s="29">
        <v>15725</v>
      </c>
      <c r="C5608" s="29" t="s">
        <v>920</v>
      </c>
      <c r="D5608" s="29">
        <v>90.24</v>
      </c>
      <c r="E5608" s="29">
        <v>108.65</v>
      </c>
      <c r="F5608" s="29">
        <v>1.1961999999999999</v>
      </c>
      <c r="G5608" s="29">
        <v>9.2029999999999994E-3</v>
      </c>
      <c r="H5608" s="29">
        <v>0.12081</v>
      </c>
      <c r="I5608" s="29"/>
      <c r="J5608" s="29">
        <v>1.7911999999999999</v>
      </c>
      <c r="K5608" s="29">
        <v>3.04E-2</v>
      </c>
      <c r="L5608" s="29">
        <v>0.26319999999999999</v>
      </c>
      <c r="M5608" s="29">
        <v>8.6400000000000005E-2</v>
      </c>
      <c r="N5608" s="29">
        <v>1.695E-2</v>
      </c>
      <c r="O5608" s="29">
        <v>1.0229999999999999</v>
      </c>
      <c r="P5608" s="29">
        <v>1.7421500000000001</v>
      </c>
      <c r="Q5608" s="29">
        <v>1.7899999999999999E-2</v>
      </c>
      <c r="R5608" s="29">
        <v>2.29E-2</v>
      </c>
      <c r="S5608" s="29">
        <v>2.5399999999999999E-2</v>
      </c>
      <c r="T5608" s="29">
        <v>0.74360000000000004</v>
      </c>
      <c r="U5608" s="29">
        <v>0.1162</v>
      </c>
      <c r="V5608" s="29">
        <v>0.34620000000000001</v>
      </c>
    </row>
    <row r="5609" spans="1:22" ht="14.25" customHeight="1" x14ac:dyDescent="0.3">
      <c r="A5609" s="57">
        <v>38090</v>
      </c>
      <c r="B5609" s="29">
        <v>15729</v>
      </c>
      <c r="C5609" s="29" t="s">
        <v>920</v>
      </c>
      <c r="D5609" s="29">
        <v>89.8</v>
      </c>
      <c r="E5609" s="29">
        <v>106.59</v>
      </c>
      <c r="F5609" s="29">
        <v>1.1946000000000001</v>
      </c>
      <c r="G5609" s="29">
        <v>9.384E-3</v>
      </c>
      <c r="H5609" s="29">
        <v>0.12081</v>
      </c>
      <c r="I5609" s="29"/>
      <c r="J5609" s="29">
        <v>1.8191999999999999</v>
      </c>
      <c r="K5609" s="29">
        <v>3.0499999999999999E-2</v>
      </c>
      <c r="L5609" s="29">
        <v>0.26319999999999999</v>
      </c>
      <c r="M5609" s="29">
        <v>8.7599999999999997E-2</v>
      </c>
      <c r="N5609" s="29">
        <v>1.7000000000000001E-2</v>
      </c>
      <c r="O5609" s="29">
        <v>1.022</v>
      </c>
      <c r="P5609" s="29">
        <v>1.74</v>
      </c>
      <c r="Q5609" s="29">
        <v>1.7899999999999999E-2</v>
      </c>
      <c r="R5609" s="29">
        <v>2.2800000000000001E-2</v>
      </c>
      <c r="S5609" s="29">
        <v>2.5499999999999998E-2</v>
      </c>
      <c r="T5609" s="29">
        <v>0.74909999999999999</v>
      </c>
      <c r="U5609" s="29">
        <v>0.1163</v>
      </c>
      <c r="V5609" s="29">
        <v>0.3458</v>
      </c>
    </row>
    <row r="5610" spans="1:22" ht="14.25" customHeight="1" x14ac:dyDescent="0.3">
      <c r="A5610" s="57">
        <v>38089</v>
      </c>
      <c r="B5610" s="29">
        <v>15732</v>
      </c>
      <c r="C5610" s="29" t="s">
        <v>920</v>
      </c>
      <c r="D5610" s="29">
        <v>88.95</v>
      </c>
      <c r="E5610" s="29">
        <v>105.39</v>
      </c>
      <c r="F5610" s="29">
        <v>1.2078</v>
      </c>
      <c r="G5610" s="29">
        <v>9.4900000000000002E-3</v>
      </c>
      <c r="H5610" s="29">
        <v>0.12081</v>
      </c>
      <c r="I5610" s="29"/>
      <c r="J5610" s="29">
        <v>1.8393999999999999</v>
      </c>
      <c r="K5610" s="29">
        <v>3.04E-2</v>
      </c>
      <c r="L5610" s="29">
        <v>0.26319999999999999</v>
      </c>
      <c r="M5610" s="29">
        <v>8.7550000000000003E-2</v>
      </c>
      <c r="N5610" s="29">
        <v>1.695E-2</v>
      </c>
      <c r="O5610" s="29">
        <v>1.0229999999999999</v>
      </c>
      <c r="P5610" s="29">
        <v>1.7376</v>
      </c>
      <c r="Q5610" s="29">
        <v>1.78E-2</v>
      </c>
      <c r="R5610" s="29">
        <v>2.29E-2</v>
      </c>
      <c r="S5610" s="29">
        <v>2.5499999999999998E-2</v>
      </c>
      <c r="T5610" s="29">
        <v>0.74890000000000001</v>
      </c>
      <c r="U5610" s="29">
        <v>0.11625000000000001</v>
      </c>
      <c r="V5610" s="29">
        <v>0.34699999999999998</v>
      </c>
    </row>
    <row r="5611" spans="1:22" ht="14.25" customHeight="1" x14ac:dyDescent="0.3">
      <c r="A5611" s="57">
        <v>38086</v>
      </c>
      <c r="B5611" s="29">
        <v>15731</v>
      </c>
      <c r="C5611" s="29" t="s">
        <v>920</v>
      </c>
      <c r="D5611" s="29">
        <v>88.97</v>
      </c>
      <c r="E5611" s="29">
        <v>106.45</v>
      </c>
      <c r="F5611" s="29">
        <v>1.2093</v>
      </c>
      <c r="G5611" s="29">
        <v>9.3970000000000008E-3</v>
      </c>
      <c r="H5611" s="29">
        <v>0.12081</v>
      </c>
      <c r="I5611" s="29"/>
      <c r="J5611" s="29">
        <v>1.8344</v>
      </c>
      <c r="K5611" s="29">
        <v>3.04E-2</v>
      </c>
      <c r="L5611" s="29">
        <v>0.26319999999999999</v>
      </c>
      <c r="M5611" s="29">
        <v>8.7400000000000005E-2</v>
      </c>
      <c r="N5611" s="29">
        <v>1.695E-2</v>
      </c>
      <c r="O5611" s="29">
        <v>1.0249999999999999</v>
      </c>
      <c r="P5611" s="29">
        <v>1.7443</v>
      </c>
      <c r="Q5611" s="29">
        <v>1.7749999999999998E-2</v>
      </c>
      <c r="R5611" s="29">
        <v>2.29E-2</v>
      </c>
      <c r="S5611" s="29">
        <v>2.5499999999999998E-2</v>
      </c>
      <c r="T5611" s="29">
        <v>0.75229999999999997</v>
      </c>
      <c r="U5611" s="29">
        <v>0.11645</v>
      </c>
      <c r="V5611" s="29">
        <v>0.34699999999999998</v>
      </c>
    </row>
    <row r="5612" spans="1:22" ht="14.25" customHeight="1" x14ac:dyDescent="0.3">
      <c r="A5612" s="57">
        <v>38085</v>
      </c>
      <c r="B5612" s="29">
        <v>15732</v>
      </c>
      <c r="C5612" s="29" t="s">
        <v>920</v>
      </c>
      <c r="D5612" s="29">
        <v>89.02</v>
      </c>
      <c r="E5612" s="29">
        <v>106.29</v>
      </c>
      <c r="F5612" s="29">
        <v>1.2088000000000001</v>
      </c>
      <c r="G5612" s="29">
        <v>9.41E-3</v>
      </c>
      <c r="H5612" s="29">
        <v>0.12081</v>
      </c>
      <c r="I5612" s="29"/>
      <c r="J5612" s="29">
        <v>1.8342000000000001</v>
      </c>
      <c r="K5612" s="29">
        <v>3.04E-2</v>
      </c>
      <c r="L5612" s="29">
        <v>0.26319999999999999</v>
      </c>
      <c r="M5612" s="29">
        <v>8.7400000000000005E-2</v>
      </c>
      <c r="N5612" s="29">
        <v>1.695E-2</v>
      </c>
      <c r="O5612" s="29">
        <v>1.0229999999999999</v>
      </c>
      <c r="P5612" s="29">
        <v>1.7421500000000001</v>
      </c>
      <c r="Q5612" s="29">
        <v>1.78E-2</v>
      </c>
      <c r="R5612" s="29">
        <v>2.29E-2</v>
      </c>
      <c r="S5612" s="29">
        <v>2.5600000000000001E-2</v>
      </c>
      <c r="T5612" s="29">
        <v>0.75349999999999995</v>
      </c>
      <c r="U5612" s="29">
        <v>0.11650000000000001</v>
      </c>
      <c r="V5612" s="29">
        <v>0.34670000000000001</v>
      </c>
    </row>
    <row r="5613" spans="1:22" ht="14.25" customHeight="1" x14ac:dyDescent="0.3">
      <c r="A5613" s="57">
        <v>38084</v>
      </c>
      <c r="B5613" s="29">
        <v>15734</v>
      </c>
      <c r="C5613" s="29" t="s">
        <v>920</v>
      </c>
      <c r="D5613" s="29">
        <v>88.27</v>
      </c>
      <c r="E5613" s="29">
        <v>105.23</v>
      </c>
      <c r="F5613" s="29">
        <v>1.2175</v>
      </c>
      <c r="G5613" s="29">
        <v>9.5049999999999996E-3</v>
      </c>
      <c r="H5613" s="29">
        <v>0.12081</v>
      </c>
      <c r="I5613" s="29"/>
      <c r="J5613" s="29">
        <v>1.84</v>
      </c>
      <c r="K5613" s="29">
        <v>3.0300000000000001E-2</v>
      </c>
      <c r="L5613" s="29">
        <v>0.26319999999999999</v>
      </c>
      <c r="M5613" s="29">
        <v>8.745E-2</v>
      </c>
      <c r="N5613" s="29">
        <v>1.7000000000000001E-2</v>
      </c>
      <c r="O5613" s="29">
        <v>1.0169999999999999</v>
      </c>
      <c r="P5613" s="29">
        <v>1.7421500000000001</v>
      </c>
      <c r="Q5613" s="29">
        <v>1.7749999999999998E-2</v>
      </c>
      <c r="R5613" s="29">
        <v>2.3E-2</v>
      </c>
      <c r="S5613" s="29">
        <v>2.5499999999999998E-2</v>
      </c>
      <c r="T5613" s="29">
        <v>0.76400000000000001</v>
      </c>
      <c r="U5613" s="29">
        <v>0.1166</v>
      </c>
      <c r="V5613" s="29">
        <v>0.34770000000000001</v>
      </c>
    </row>
    <row r="5614" spans="1:22" ht="14.25" customHeight="1" x14ac:dyDescent="0.3">
      <c r="A5614" s="57">
        <v>38083</v>
      </c>
      <c r="B5614" s="29">
        <v>15731</v>
      </c>
      <c r="C5614" s="29" t="s">
        <v>920</v>
      </c>
      <c r="D5614" s="29">
        <v>88.62</v>
      </c>
      <c r="E5614" s="29">
        <v>105.75</v>
      </c>
      <c r="F5614" s="29">
        <v>1.2118</v>
      </c>
      <c r="G5614" s="29">
        <v>9.4549999999999999E-3</v>
      </c>
      <c r="H5614" s="29">
        <v>0.12081</v>
      </c>
      <c r="I5614" s="29"/>
      <c r="J5614" s="29">
        <v>1.8438000000000001</v>
      </c>
      <c r="K5614" s="29">
        <v>3.0300000000000001E-2</v>
      </c>
      <c r="L5614" s="29">
        <v>0.26319999999999999</v>
      </c>
      <c r="M5614" s="29">
        <v>8.695E-2</v>
      </c>
      <c r="N5614" s="29">
        <v>1.7000000000000001E-2</v>
      </c>
      <c r="O5614" s="29">
        <v>1.0189999999999999</v>
      </c>
      <c r="P5614" s="29">
        <v>1.7427999999999999</v>
      </c>
      <c r="Q5614" s="29">
        <v>1.7749999999999998E-2</v>
      </c>
      <c r="R5614" s="29">
        <v>2.2800000000000001E-2</v>
      </c>
      <c r="S5614" s="29">
        <v>2.5499999999999998E-2</v>
      </c>
      <c r="T5614" s="29">
        <v>0.76439999999999997</v>
      </c>
      <c r="U5614" s="29">
        <v>0.1166</v>
      </c>
      <c r="V5614" s="29">
        <v>0.3473</v>
      </c>
    </row>
    <row r="5615" spans="1:22" ht="14.25" customHeight="1" x14ac:dyDescent="0.3">
      <c r="A5615" s="57">
        <v>38082</v>
      </c>
      <c r="B5615" s="29">
        <v>15733</v>
      </c>
      <c r="C5615" s="29" t="s">
        <v>920</v>
      </c>
      <c r="D5615" s="29">
        <v>89.22</v>
      </c>
      <c r="E5615" s="29">
        <v>104.93</v>
      </c>
      <c r="F5615" s="29">
        <v>1.2018</v>
      </c>
      <c r="G5615" s="29">
        <v>9.5309999999999995E-3</v>
      </c>
      <c r="H5615" s="29">
        <v>0.12081</v>
      </c>
      <c r="I5615" s="29"/>
      <c r="J5615" s="29">
        <v>1.821</v>
      </c>
      <c r="K5615" s="29">
        <v>3.0300000000000001E-2</v>
      </c>
      <c r="L5615" s="29">
        <v>0.26319999999999999</v>
      </c>
      <c r="M5615" s="29">
        <v>8.745E-2</v>
      </c>
      <c r="N5615" s="29">
        <v>1.7000000000000001E-2</v>
      </c>
      <c r="O5615" s="29">
        <v>1.024</v>
      </c>
      <c r="P5615" s="29">
        <v>1.7428999999999999</v>
      </c>
      <c r="Q5615" s="29">
        <v>1.7749999999999998E-2</v>
      </c>
      <c r="R5615" s="29">
        <v>2.2849999999999999E-2</v>
      </c>
      <c r="S5615" s="29">
        <v>2.555E-2</v>
      </c>
      <c r="T5615" s="29">
        <v>0.7611</v>
      </c>
      <c r="U5615" s="29">
        <v>0.1164</v>
      </c>
      <c r="V5615" s="29">
        <v>0.3478</v>
      </c>
    </row>
    <row r="5616" spans="1:22" ht="14.25" customHeight="1" x14ac:dyDescent="0.3">
      <c r="A5616" s="57">
        <v>38079</v>
      </c>
      <c r="B5616" s="29">
        <v>15739</v>
      </c>
      <c r="C5616" s="29" t="s">
        <v>920</v>
      </c>
      <c r="D5616" s="29">
        <v>88.51</v>
      </c>
      <c r="E5616" s="29">
        <v>104.51</v>
      </c>
      <c r="F5616" s="29">
        <v>1.2136</v>
      </c>
      <c r="G5616" s="29">
        <v>9.5689999999999994E-3</v>
      </c>
      <c r="H5616" s="29">
        <v>0.12081</v>
      </c>
      <c r="I5616" s="29"/>
      <c r="J5616" s="29">
        <v>1.8294999999999999</v>
      </c>
      <c r="K5616" s="29">
        <v>3.04E-2</v>
      </c>
      <c r="L5616" s="29">
        <v>0.26319999999999999</v>
      </c>
      <c r="M5616" s="29">
        <v>8.7599999999999997E-2</v>
      </c>
      <c r="N5616" s="29">
        <v>1.7000000000000001E-2</v>
      </c>
      <c r="O5616" s="29">
        <v>1.024</v>
      </c>
      <c r="P5616" s="29">
        <v>1.7411000000000001</v>
      </c>
      <c r="Q5616" s="29">
        <v>1.78E-2</v>
      </c>
      <c r="R5616" s="29">
        <v>2.2800000000000001E-2</v>
      </c>
      <c r="S5616" s="29">
        <v>2.5600000000000001E-2</v>
      </c>
      <c r="T5616" s="29">
        <v>0.76070000000000004</v>
      </c>
      <c r="U5616" s="29">
        <v>0.1166</v>
      </c>
      <c r="V5616" s="29">
        <v>0.34560000000000002</v>
      </c>
    </row>
    <row r="5617" spans="1:22" ht="14.25" customHeight="1" x14ac:dyDescent="0.3">
      <c r="A5617" s="57">
        <v>38078</v>
      </c>
      <c r="B5617" s="29">
        <v>15734</v>
      </c>
      <c r="C5617" s="29" t="s">
        <v>920</v>
      </c>
      <c r="D5617" s="29">
        <v>87.21</v>
      </c>
      <c r="E5617" s="29">
        <v>103.68</v>
      </c>
      <c r="F5617" s="29">
        <v>1.2364999999999999</v>
      </c>
      <c r="G5617" s="29">
        <v>9.6489999999999996E-3</v>
      </c>
      <c r="H5617" s="29">
        <v>0.12081</v>
      </c>
      <c r="I5617" s="29"/>
      <c r="J5617" s="29">
        <v>1.8573</v>
      </c>
      <c r="K5617" s="29">
        <v>3.0300000000000001E-2</v>
      </c>
      <c r="L5617" s="29">
        <v>0.26319999999999999</v>
      </c>
      <c r="M5617" s="29">
        <v>8.7499999999999994E-2</v>
      </c>
      <c r="N5617" s="29">
        <v>1.7000000000000001E-2</v>
      </c>
      <c r="O5617" s="29">
        <v>1.022</v>
      </c>
      <c r="P5617" s="29">
        <v>1.7421500000000001</v>
      </c>
      <c r="Q5617" s="29">
        <v>1.7749999999999998E-2</v>
      </c>
      <c r="R5617" s="29">
        <v>2.2950000000000002E-2</v>
      </c>
      <c r="S5617" s="29">
        <v>2.5499999999999998E-2</v>
      </c>
      <c r="T5617" s="29">
        <v>0.7651</v>
      </c>
      <c r="U5617" s="29">
        <v>0.1163</v>
      </c>
      <c r="V5617" s="29">
        <v>0.34599999999999997</v>
      </c>
    </row>
    <row r="5618" spans="1:22" ht="14.25" customHeight="1" x14ac:dyDescent="0.3">
      <c r="A5618" s="57">
        <v>38077</v>
      </c>
      <c r="B5618" s="29">
        <v>15723</v>
      </c>
      <c r="C5618" s="29" t="s">
        <v>920</v>
      </c>
      <c r="D5618" s="29">
        <v>87.61</v>
      </c>
      <c r="E5618" s="29">
        <v>104.23</v>
      </c>
      <c r="F5618" s="29">
        <v>1.2316</v>
      </c>
      <c r="G5618" s="29">
        <v>9.5910000000000006E-3</v>
      </c>
      <c r="H5618" s="29">
        <v>0.12081</v>
      </c>
      <c r="I5618" s="29"/>
      <c r="J5618" s="29">
        <v>1.8462000000000001</v>
      </c>
      <c r="K5618" s="29">
        <v>3.0300000000000001E-2</v>
      </c>
      <c r="L5618" s="29">
        <v>0.26319999999999999</v>
      </c>
      <c r="M5618" s="29">
        <v>8.72E-2</v>
      </c>
      <c r="N5618" s="29">
        <v>1.7000000000000001E-2</v>
      </c>
      <c r="O5618" s="29">
        <v>1.024</v>
      </c>
      <c r="P5618" s="29">
        <v>1.7382</v>
      </c>
      <c r="Q5618" s="29">
        <v>1.7749999999999998E-2</v>
      </c>
      <c r="R5618" s="29">
        <v>2.3E-2</v>
      </c>
      <c r="S5618" s="29">
        <v>2.545E-2</v>
      </c>
      <c r="T5618" s="29">
        <v>0.76370000000000005</v>
      </c>
      <c r="U5618" s="29">
        <v>0.1168</v>
      </c>
      <c r="V5618" s="29">
        <v>0.34539999999999998</v>
      </c>
    </row>
    <row r="5619" spans="1:22" ht="14.25" customHeight="1" x14ac:dyDescent="0.3">
      <c r="A5619" s="57">
        <v>38076</v>
      </c>
      <c r="B5619" s="29">
        <v>15733</v>
      </c>
      <c r="C5619" s="29" t="s">
        <v>920</v>
      </c>
      <c r="D5619" s="29">
        <v>88.43</v>
      </c>
      <c r="E5619" s="29">
        <v>105.77</v>
      </c>
      <c r="F5619" s="29">
        <v>1.2171000000000001</v>
      </c>
      <c r="G5619" s="29">
        <v>9.4560000000000009E-3</v>
      </c>
      <c r="H5619" s="29">
        <v>0.12081</v>
      </c>
      <c r="I5619" s="29"/>
      <c r="J5619" s="29">
        <v>1.827</v>
      </c>
      <c r="K5619" s="29">
        <v>3.0200000000000001E-2</v>
      </c>
      <c r="L5619" s="29">
        <v>0.26319999999999999</v>
      </c>
      <c r="M5619" s="29">
        <v>8.6550000000000002E-2</v>
      </c>
      <c r="N5619" s="29">
        <v>1.695E-2</v>
      </c>
      <c r="O5619" s="29">
        <v>1.026</v>
      </c>
      <c r="P5619" s="29">
        <v>1.7394000000000001</v>
      </c>
      <c r="Q5619" s="29">
        <v>1.7749999999999998E-2</v>
      </c>
      <c r="R5619" s="29">
        <v>2.2700000000000001E-2</v>
      </c>
      <c r="S5619" s="29">
        <v>2.5250000000000002E-2</v>
      </c>
      <c r="T5619" s="29">
        <v>0.76559999999999995</v>
      </c>
      <c r="U5619" s="29">
        <v>0.1162</v>
      </c>
      <c r="V5619" s="29">
        <v>0.34389999999999998</v>
      </c>
    </row>
    <row r="5620" spans="1:22" ht="14.25" customHeight="1" x14ac:dyDescent="0.3">
      <c r="A5620" s="57">
        <v>38075</v>
      </c>
      <c r="B5620" s="29">
        <v>15743</v>
      </c>
      <c r="C5620" s="29" t="s">
        <v>920</v>
      </c>
      <c r="D5620" s="29">
        <v>88.63</v>
      </c>
      <c r="E5620" s="29">
        <v>105.54</v>
      </c>
      <c r="F5620" s="29">
        <v>1.2158</v>
      </c>
      <c r="G5620" s="29">
        <v>9.4780000000000003E-3</v>
      </c>
      <c r="H5620" s="29">
        <v>0.12081</v>
      </c>
      <c r="I5620" s="29"/>
      <c r="J5620" s="29">
        <v>1.8191999999999999</v>
      </c>
      <c r="K5620" s="29">
        <v>3.0099999999999998E-2</v>
      </c>
      <c r="L5620" s="29">
        <v>0.26319999999999999</v>
      </c>
      <c r="M5620" s="29">
        <v>8.6400000000000005E-2</v>
      </c>
      <c r="N5620" s="29">
        <v>1.695E-2</v>
      </c>
      <c r="O5620" s="29">
        <v>1.0249999999999999</v>
      </c>
      <c r="P5620" s="29">
        <v>1.7374499999999999</v>
      </c>
      <c r="Q5620" s="29">
        <v>1.77E-2</v>
      </c>
      <c r="R5620" s="29">
        <v>2.265E-2</v>
      </c>
      <c r="S5620" s="29">
        <v>2.52E-2</v>
      </c>
      <c r="T5620" s="29">
        <v>0.76370000000000005</v>
      </c>
      <c r="U5620" s="29">
        <v>0.11625000000000001</v>
      </c>
      <c r="V5620" s="29">
        <v>0.34029999999999999</v>
      </c>
    </row>
    <row r="5621" spans="1:22" ht="14.25" customHeight="1" x14ac:dyDescent="0.3">
      <c r="A5621" s="57">
        <v>38072</v>
      </c>
      <c r="B5621" s="29">
        <v>15752</v>
      </c>
      <c r="C5621" s="29" t="s">
        <v>920</v>
      </c>
      <c r="D5621" s="29">
        <v>88.89</v>
      </c>
      <c r="E5621" s="29">
        <v>106.01</v>
      </c>
      <c r="F5621" s="29">
        <v>1.2132000000000001</v>
      </c>
      <c r="G5621" s="29">
        <v>9.4339999999999997E-3</v>
      </c>
      <c r="H5621" s="29">
        <v>0.12081</v>
      </c>
      <c r="I5621" s="29"/>
      <c r="J5621" s="29">
        <v>1.8158000000000001</v>
      </c>
      <c r="K5621" s="29">
        <v>0.03</v>
      </c>
      <c r="L5621" s="29">
        <v>0.26319999999999999</v>
      </c>
      <c r="M5621" s="29">
        <v>8.6300000000000002E-2</v>
      </c>
      <c r="N5621" s="29">
        <v>1.7000000000000001E-2</v>
      </c>
      <c r="O5621" s="29">
        <v>1.026</v>
      </c>
      <c r="P5621" s="29">
        <v>1.7391000000000001</v>
      </c>
      <c r="Q5621" s="29">
        <v>1.7749999999999998E-2</v>
      </c>
      <c r="R5621" s="29">
        <v>2.24E-2</v>
      </c>
      <c r="S5621" s="29">
        <v>2.53E-2</v>
      </c>
      <c r="T5621" s="29">
        <v>0.75870000000000004</v>
      </c>
      <c r="U5621" s="29">
        <v>0.1159</v>
      </c>
      <c r="V5621" s="29">
        <v>0.34050000000000002</v>
      </c>
    </row>
    <row r="5622" spans="1:22" ht="14.25" customHeight="1" x14ac:dyDescent="0.3">
      <c r="A5622" s="57">
        <v>38071</v>
      </c>
      <c r="B5622" s="29">
        <v>15747</v>
      </c>
      <c r="C5622" s="29" t="s">
        <v>920</v>
      </c>
      <c r="D5622" s="29">
        <v>88.9</v>
      </c>
      <c r="E5622" s="29">
        <v>106.18</v>
      </c>
      <c r="F5622" s="29">
        <v>1.2128000000000001</v>
      </c>
      <c r="G5622" s="29">
        <v>9.4179999999999993E-3</v>
      </c>
      <c r="H5622" s="29">
        <v>0.12081</v>
      </c>
      <c r="I5622" s="29"/>
      <c r="J5622" s="29">
        <v>1.8069999999999999</v>
      </c>
      <c r="K5622" s="29">
        <v>0.03</v>
      </c>
      <c r="L5622" s="29">
        <v>0.26319999999999999</v>
      </c>
      <c r="M5622" s="29">
        <v>8.6400000000000005E-2</v>
      </c>
      <c r="N5622" s="29">
        <v>1.6899999999999998E-2</v>
      </c>
      <c r="O5622" s="29">
        <v>1.0229999999999999</v>
      </c>
      <c r="P5622" s="29">
        <v>1.7464</v>
      </c>
      <c r="Q5622" s="29">
        <v>1.77E-2</v>
      </c>
      <c r="R5622" s="29">
        <v>2.23E-2</v>
      </c>
      <c r="S5622" s="29">
        <v>2.52E-2</v>
      </c>
      <c r="T5622" s="29">
        <v>0.75160000000000005</v>
      </c>
      <c r="U5622" s="29">
        <v>0.11600000000000001</v>
      </c>
      <c r="V5622" s="29">
        <v>0.33989999999999998</v>
      </c>
    </row>
    <row r="5623" spans="1:22" ht="14.25" customHeight="1" x14ac:dyDescent="0.3">
      <c r="A5623" s="57">
        <v>38070</v>
      </c>
      <c r="B5623" s="29">
        <v>15749</v>
      </c>
      <c r="C5623" s="29" t="s">
        <v>920</v>
      </c>
      <c r="D5623" s="29">
        <v>88.89</v>
      </c>
      <c r="E5623" s="29">
        <v>106.23</v>
      </c>
      <c r="F5623" s="29">
        <v>1.2135</v>
      </c>
      <c r="G5623" s="29">
        <v>9.4149999999999998E-3</v>
      </c>
      <c r="H5623" s="29">
        <v>0.12081</v>
      </c>
      <c r="I5623" s="29"/>
      <c r="J5623" s="29">
        <v>1.8260000000000001</v>
      </c>
      <c r="K5623" s="29">
        <v>3.0099999999999998E-2</v>
      </c>
      <c r="L5623" s="29">
        <v>0.26319999999999999</v>
      </c>
      <c r="M5623" s="29">
        <v>8.6599999999999996E-2</v>
      </c>
      <c r="N5623" s="29">
        <v>1.695E-2</v>
      </c>
      <c r="O5623" s="29">
        <v>1.024</v>
      </c>
      <c r="P5623" s="29">
        <v>1.7464</v>
      </c>
      <c r="Q5623" s="29">
        <v>1.7749999999999998E-2</v>
      </c>
      <c r="R5623" s="29">
        <v>2.205E-2</v>
      </c>
      <c r="S5623" s="29">
        <v>2.53E-2</v>
      </c>
      <c r="T5623" s="29">
        <v>0.74519999999999997</v>
      </c>
      <c r="U5623" s="29">
        <v>0.11655</v>
      </c>
      <c r="V5623" s="29">
        <v>0.34100000000000003</v>
      </c>
    </row>
    <row r="5624" spans="1:22" ht="14.25" customHeight="1" x14ac:dyDescent="0.3">
      <c r="A5624" s="57">
        <v>38069</v>
      </c>
      <c r="B5624" s="29">
        <v>15745</v>
      </c>
      <c r="C5624" s="29" t="s">
        <v>920</v>
      </c>
      <c r="D5624" s="29">
        <v>87.85</v>
      </c>
      <c r="E5624" s="29">
        <v>106.77</v>
      </c>
      <c r="F5624" s="29">
        <v>1.2339</v>
      </c>
      <c r="G5624" s="29">
        <v>9.3670000000000003E-3</v>
      </c>
      <c r="H5624" s="29">
        <v>0.12081</v>
      </c>
      <c r="I5624" s="29"/>
      <c r="J5624" s="29">
        <v>1.8505</v>
      </c>
      <c r="K5624" s="29">
        <v>0.03</v>
      </c>
      <c r="L5624" s="29">
        <v>0.26319999999999999</v>
      </c>
      <c r="M5624" s="29">
        <v>8.6199999999999999E-2</v>
      </c>
      <c r="N5624" s="29">
        <v>1.7000000000000001E-2</v>
      </c>
      <c r="O5624" s="29">
        <v>1.024</v>
      </c>
      <c r="P5624" s="29">
        <v>1.7394000000000001</v>
      </c>
      <c r="Q5624" s="29">
        <v>1.77E-2</v>
      </c>
      <c r="R5624" s="29">
        <v>2.205E-2</v>
      </c>
      <c r="S5624" s="29">
        <v>2.5350000000000001E-2</v>
      </c>
      <c r="T5624" s="29">
        <v>0.75070000000000003</v>
      </c>
      <c r="U5624" s="29">
        <v>0.11650000000000001</v>
      </c>
      <c r="V5624" s="29">
        <v>0.34239999999999998</v>
      </c>
    </row>
    <row r="5625" spans="1:22" ht="14.25" customHeight="1" x14ac:dyDescent="0.3">
      <c r="A5625" s="57">
        <v>38068</v>
      </c>
      <c r="B5625" s="29">
        <v>15742</v>
      </c>
      <c r="C5625" s="29" t="s">
        <v>920</v>
      </c>
      <c r="D5625" s="29">
        <v>87.81</v>
      </c>
      <c r="E5625" s="29">
        <v>106.88</v>
      </c>
      <c r="F5625" s="29">
        <v>1.2331000000000001</v>
      </c>
      <c r="G5625" s="29">
        <v>9.3570000000000007E-3</v>
      </c>
      <c r="H5625" s="29">
        <v>0.12081</v>
      </c>
      <c r="I5625" s="29"/>
      <c r="J5625" s="29">
        <v>1.8469</v>
      </c>
      <c r="K5625" s="29">
        <v>3.005E-2</v>
      </c>
      <c r="L5625" s="29">
        <v>0.26319999999999999</v>
      </c>
      <c r="M5625" s="29">
        <v>8.6199999999999999E-2</v>
      </c>
      <c r="N5625" s="29">
        <v>1.695E-2</v>
      </c>
      <c r="O5625" s="29">
        <v>1.0249999999999999</v>
      </c>
      <c r="P5625" s="29">
        <v>1.7425999999999999</v>
      </c>
      <c r="Q5625" s="29">
        <v>1.77E-2</v>
      </c>
      <c r="R5625" s="29">
        <v>2.2100000000000002E-2</v>
      </c>
      <c r="S5625" s="29">
        <v>2.53E-2</v>
      </c>
      <c r="T5625" s="29">
        <v>0.74970000000000003</v>
      </c>
      <c r="U5625" s="29">
        <v>0.1168</v>
      </c>
      <c r="V5625" s="29">
        <v>0.34370000000000001</v>
      </c>
    </row>
    <row r="5626" spans="1:22" ht="14.25" customHeight="1" x14ac:dyDescent="0.3">
      <c r="A5626" s="57">
        <v>38065</v>
      </c>
      <c r="B5626" s="29">
        <v>15739</v>
      </c>
      <c r="C5626" s="29" t="s">
        <v>920</v>
      </c>
      <c r="D5626" s="29">
        <v>88.13</v>
      </c>
      <c r="E5626" s="29">
        <v>106.67</v>
      </c>
      <c r="F5626" s="29">
        <v>1.2290000000000001</v>
      </c>
      <c r="G5626" s="29">
        <v>9.3760000000000007E-3</v>
      </c>
      <c r="H5626" s="29">
        <v>0.12081</v>
      </c>
      <c r="I5626" s="29"/>
      <c r="J5626" s="29">
        <v>1.8334999999999999</v>
      </c>
      <c r="K5626" s="29">
        <v>3.0099999999999998E-2</v>
      </c>
      <c r="L5626" s="29">
        <v>0.26319999999999999</v>
      </c>
      <c r="M5626" s="29">
        <v>8.6300000000000002E-2</v>
      </c>
      <c r="N5626" s="29">
        <v>1.695E-2</v>
      </c>
      <c r="O5626" s="29">
        <v>1.024</v>
      </c>
      <c r="P5626" s="29">
        <v>1.7397</v>
      </c>
      <c r="Q5626" s="29">
        <v>1.78E-2</v>
      </c>
      <c r="R5626" s="29">
        <v>2.2100000000000002E-2</v>
      </c>
      <c r="S5626" s="29">
        <v>2.53E-2</v>
      </c>
      <c r="T5626" s="29">
        <v>0.74950000000000006</v>
      </c>
      <c r="U5626" s="29">
        <v>0.1169</v>
      </c>
      <c r="V5626" s="29">
        <v>0.34470000000000001</v>
      </c>
    </row>
    <row r="5627" spans="1:22" ht="14.25" customHeight="1" x14ac:dyDescent="0.3">
      <c r="A5627" s="57">
        <v>38064</v>
      </c>
      <c r="B5627" s="29">
        <v>15730</v>
      </c>
      <c r="C5627" s="29" t="s">
        <v>920</v>
      </c>
      <c r="D5627" s="29">
        <v>87.64</v>
      </c>
      <c r="E5627" s="29">
        <v>106.83</v>
      </c>
      <c r="F5627" s="29">
        <v>1.2390000000000001</v>
      </c>
      <c r="G5627" s="29">
        <v>9.3609999999999995E-3</v>
      </c>
      <c r="H5627" s="29">
        <v>0.1208</v>
      </c>
      <c r="I5627" s="29"/>
      <c r="J5627" s="29">
        <v>1.8352999999999999</v>
      </c>
      <c r="K5627" s="29">
        <v>3.0099999999999998E-2</v>
      </c>
      <c r="L5627" s="29">
        <v>0.26319999999999999</v>
      </c>
      <c r="M5627" s="29">
        <v>8.6199999999999999E-2</v>
      </c>
      <c r="N5627" s="29">
        <v>1.695E-2</v>
      </c>
      <c r="O5627" s="29">
        <v>1.0229999999999999</v>
      </c>
      <c r="P5627" s="29">
        <v>1.74095</v>
      </c>
      <c r="Q5627" s="29">
        <v>1.78E-2</v>
      </c>
      <c r="R5627" s="29">
        <v>2.2100000000000002E-2</v>
      </c>
      <c r="S5627" s="29">
        <v>2.5350000000000001E-2</v>
      </c>
      <c r="T5627" s="29">
        <v>0.75319999999999998</v>
      </c>
      <c r="U5627" s="29">
        <v>0.11724999999999999</v>
      </c>
      <c r="V5627" s="29">
        <v>0.34439999999999998</v>
      </c>
    </row>
    <row r="5628" spans="1:22" ht="14.25" customHeight="1" x14ac:dyDescent="0.3">
      <c r="A5628" s="57">
        <v>38063</v>
      </c>
      <c r="B5628" s="29">
        <v>15734</v>
      </c>
      <c r="C5628" s="29" t="s">
        <v>920</v>
      </c>
      <c r="D5628" s="29">
        <v>88.66</v>
      </c>
      <c r="E5628" s="29">
        <v>108.28</v>
      </c>
      <c r="F5628" s="29">
        <v>1.2237</v>
      </c>
      <c r="G5628" s="29">
        <v>9.2370000000000004E-3</v>
      </c>
      <c r="H5628" s="29">
        <v>0.12081</v>
      </c>
      <c r="I5628" s="29"/>
      <c r="J5628" s="29">
        <v>1.8168</v>
      </c>
      <c r="K5628" s="29">
        <v>0.03</v>
      </c>
      <c r="L5628" s="29">
        <v>0.26319999999999999</v>
      </c>
      <c r="M5628" s="29">
        <v>8.5800000000000001E-2</v>
      </c>
      <c r="N5628" s="29">
        <v>1.7000000000000001E-2</v>
      </c>
      <c r="O5628" s="29">
        <v>1.024</v>
      </c>
      <c r="P5628" s="29">
        <v>1.7404999999999999</v>
      </c>
      <c r="Q5628" s="29">
        <v>1.78E-2</v>
      </c>
      <c r="R5628" s="29">
        <v>2.2100000000000002E-2</v>
      </c>
      <c r="S5628" s="29">
        <v>2.53E-2</v>
      </c>
      <c r="T5628" s="29">
        <v>0.74719999999999998</v>
      </c>
      <c r="U5628" s="29">
        <v>0.1168</v>
      </c>
      <c r="V5628" s="29">
        <v>0.34370000000000001</v>
      </c>
    </row>
    <row r="5629" spans="1:22" ht="14.25" customHeight="1" x14ac:dyDescent="0.3">
      <c r="A5629" s="57">
        <v>38062</v>
      </c>
      <c r="B5629" s="29">
        <v>15746</v>
      </c>
      <c r="C5629" s="29" t="s">
        <v>920</v>
      </c>
      <c r="D5629" s="29">
        <v>88.59</v>
      </c>
      <c r="E5629" s="29">
        <v>108.77</v>
      </c>
      <c r="F5629" s="29">
        <v>1.2273000000000001</v>
      </c>
      <c r="G5629" s="29">
        <v>9.1900000000000003E-3</v>
      </c>
      <c r="H5629" s="29">
        <v>0.12081</v>
      </c>
      <c r="I5629" s="29"/>
      <c r="J5629" s="29">
        <v>1.8125</v>
      </c>
      <c r="K5629" s="29">
        <v>0.03</v>
      </c>
      <c r="L5629" s="29">
        <v>0.26319999999999999</v>
      </c>
      <c r="M5629" s="29">
        <v>8.5400000000000004E-2</v>
      </c>
      <c r="N5629" s="29">
        <v>1.7000000000000001E-2</v>
      </c>
      <c r="O5629" s="29">
        <v>1.024</v>
      </c>
      <c r="P5629" s="29">
        <v>1.74295</v>
      </c>
      <c r="Q5629" s="29">
        <v>1.78E-2</v>
      </c>
      <c r="R5629" s="29">
        <v>2.2100000000000002E-2</v>
      </c>
      <c r="S5629" s="29">
        <v>2.5350000000000001E-2</v>
      </c>
      <c r="T5629" s="29">
        <v>0.75</v>
      </c>
      <c r="U5629" s="29">
        <v>0.11605</v>
      </c>
      <c r="V5629" s="29">
        <v>0.34510000000000002</v>
      </c>
    </row>
    <row r="5630" spans="1:22" ht="14.25" customHeight="1" x14ac:dyDescent="0.3">
      <c r="A5630" s="57">
        <v>38061</v>
      </c>
      <c r="B5630" s="29">
        <v>15766</v>
      </c>
      <c r="C5630" s="29" t="s">
        <v>920</v>
      </c>
      <c r="D5630" s="29">
        <v>88.81</v>
      </c>
      <c r="E5630" s="29">
        <v>110.31</v>
      </c>
      <c r="F5630" s="29">
        <v>1.2264999999999999</v>
      </c>
      <c r="G5630" s="29">
        <v>9.0650000000000001E-3</v>
      </c>
      <c r="H5630" s="29">
        <v>0.12081</v>
      </c>
      <c r="I5630" s="29"/>
      <c r="J5630" s="29">
        <v>1.8053999999999999</v>
      </c>
      <c r="K5630" s="29">
        <v>2.9899999999999999E-2</v>
      </c>
      <c r="L5630" s="29">
        <v>0.26319999999999999</v>
      </c>
      <c r="M5630" s="29">
        <v>8.5000000000000006E-2</v>
      </c>
      <c r="N5630" s="29">
        <v>1.695E-2</v>
      </c>
      <c r="O5630" s="29">
        <v>1.0249999999999999</v>
      </c>
      <c r="P5630" s="29">
        <v>1.7394000000000001</v>
      </c>
      <c r="Q5630" s="29">
        <v>1.78E-2</v>
      </c>
      <c r="R5630" s="29">
        <v>2.2100000000000002E-2</v>
      </c>
      <c r="S5630" s="29">
        <v>2.53E-2</v>
      </c>
      <c r="T5630" s="29">
        <v>0.74950000000000006</v>
      </c>
      <c r="U5630" s="29">
        <v>0.11584999999999999</v>
      </c>
      <c r="V5630" s="29">
        <v>0.34449999999999997</v>
      </c>
    </row>
    <row r="5631" spans="1:22" ht="14.25" customHeight="1" x14ac:dyDescent="0.3">
      <c r="A5631" s="57">
        <v>38058</v>
      </c>
      <c r="B5631" s="29">
        <v>15769</v>
      </c>
      <c r="C5631" s="29" t="s">
        <v>920</v>
      </c>
      <c r="D5631" s="29">
        <v>89.12</v>
      </c>
      <c r="E5631" s="29">
        <v>110.79</v>
      </c>
      <c r="F5631" s="29">
        <v>1.2215</v>
      </c>
      <c r="G5631" s="29">
        <v>9.0259999999999993E-3</v>
      </c>
      <c r="H5631" s="29">
        <v>0.12081</v>
      </c>
      <c r="I5631" s="29"/>
      <c r="J5631" s="29">
        <v>1.8036000000000001</v>
      </c>
      <c r="K5631" s="29">
        <v>2.9899999999999999E-2</v>
      </c>
      <c r="L5631" s="29">
        <v>0.26319999999999999</v>
      </c>
      <c r="M5631" s="29">
        <v>8.4650000000000003E-2</v>
      </c>
      <c r="N5631" s="29">
        <v>1.695E-2</v>
      </c>
      <c r="O5631" s="29">
        <v>1.0249999999999999</v>
      </c>
      <c r="P5631" s="29">
        <v>1.7397</v>
      </c>
      <c r="Q5631" s="29">
        <v>1.78E-2</v>
      </c>
      <c r="R5631" s="29">
        <v>2.2100000000000002E-2</v>
      </c>
      <c r="S5631" s="29">
        <v>2.5399999999999999E-2</v>
      </c>
      <c r="T5631" s="29">
        <v>0.74970000000000003</v>
      </c>
      <c r="U5631" s="29">
        <v>0.11550000000000001</v>
      </c>
      <c r="V5631" s="29">
        <v>0.34389999999999998</v>
      </c>
    </row>
    <row r="5632" spans="1:22" ht="14.25" customHeight="1" x14ac:dyDescent="0.3">
      <c r="A5632" s="57">
        <v>38057</v>
      </c>
      <c r="B5632" s="29">
        <v>15760</v>
      </c>
      <c r="C5632" s="29" t="s">
        <v>920</v>
      </c>
      <c r="D5632" s="29">
        <v>88.51</v>
      </c>
      <c r="E5632" s="29">
        <v>110.78</v>
      </c>
      <c r="F5632" s="29">
        <v>1.2355</v>
      </c>
      <c r="G5632" s="29">
        <v>9.0270000000000003E-3</v>
      </c>
      <c r="H5632" s="29">
        <v>0.12081</v>
      </c>
      <c r="I5632" s="29"/>
      <c r="J5632" s="29">
        <v>1.8116000000000001</v>
      </c>
      <c r="K5632" s="29">
        <v>0.03</v>
      </c>
      <c r="L5632" s="29">
        <v>0.26319999999999999</v>
      </c>
      <c r="M5632" s="29">
        <v>8.5550000000000001E-2</v>
      </c>
      <c r="N5632" s="29">
        <v>1.695E-2</v>
      </c>
      <c r="O5632" s="29">
        <v>1.0269999999999999</v>
      </c>
      <c r="P5632" s="29">
        <v>1.7405999999999999</v>
      </c>
      <c r="Q5632" s="29">
        <v>1.78E-2</v>
      </c>
      <c r="R5632" s="29">
        <v>2.2100000000000002E-2</v>
      </c>
      <c r="S5632" s="29">
        <v>2.5399999999999999E-2</v>
      </c>
      <c r="T5632" s="29">
        <v>0.7581</v>
      </c>
      <c r="U5632" s="29">
        <v>0.11600000000000001</v>
      </c>
      <c r="V5632" s="29">
        <v>0.34239999999999998</v>
      </c>
    </row>
    <row r="5633" spans="1:22" ht="14.25" customHeight="1" x14ac:dyDescent="0.3">
      <c r="A5633" s="57">
        <v>38056</v>
      </c>
      <c r="B5633" s="29">
        <v>15759</v>
      </c>
      <c r="C5633" s="29" t="s">
        <v>920</v>
      </c>
      <c r="D5633" s="29">
        <v>88.95</v>
      </c>
      <c r="E5633" s="29">
        <v>110.91</v>
      </c>
      <c r="F5633" s="29">
        <v>1.2224999999999999</v>
      </c>
      <c r="G5633" s="29">
        <v>9.0170000000000007E-3</v>
      </c>
      <c r="H5633" s="29">
        <v>0.12081</v>
      </c>
      <c r="I5633" s="29"/>
      <c r="J5633" s="29">
        <v>1.8027</v>
      </c>
      <c r="K5633" s="29">
        <v>0.03</v>
      </c>
      <c r="L5633" s="29">
        <v>0.26319999999999999</v>
      </c>
      <c r="M5633" s="29">
        <v>8.5300000000000001E-2</v>
      </c>
      <c r="N5633" s="29">
        <v>1.7000000000000001E-2</v>
      </c>
      <c r="O5633" s="29">
        <v>1.03</v>
      </c>
      <c r="P5633" s="29">
        <v>1.7419</v>
      </c>
      <c r="Q5633" s="29">
        <v>1.7749999999999998E-2</v>
      </c>
      <c r="R5633" s="29">
        <v>2.2100000000000002E-2</v>
      </c>
      <c r="S5633" s="29">
        <v>2.5350000000000001E-2</v>
      </c>
      <c r="T5633" s="29">
        <v>0.75480000000000003</v>
      </c>
      <c r="U5633" s="29">
        <v>0.11650000000000001</v>
      </c>
      <c r="V5633" s="29">
        <v>0.34329999999999999</v>
      </c>
    </row>
    <row r="5634" spans="1:22" ht="14.25" customHeight="1" x14ac:dyDescent="0.3">
      <c r="A5634" s="57">
        <v>38055</v>
      </c>
      <c r="B5634" s="29">
        <v>15764</v>
      </c>
      <c r="C5634" s="29" t="s">
        <v>920</v>
      </c>
      <c r="D5634" s="29">
        <v>88.43</v>
      </c>
      <c r="E5634" s="29">
        <v>111.32</v>
      </c>
      <c r="F5634" s="29">
        <v>1.2325999999999999</v>
      </c>
      <c r="G5634" s="29">
        <v>8.9829999999999997E-3</v>
      </c>
      <c r="H5634" s="29">
        <v>0.12081</v>
      </c>
      <c r="I5634" s="29"/>
      <c r="J5634" s="29">
        <v>1.8265</v>
      </c>
      <c r="K5634" s="29">
        <v>0.03</v>
      </c>
      <c r="L5634" s="29">
        <v>0.26319999999999999</v>
      </c>
      <c r="M5634" s="29">
        <v>8.5099999999999995E-2</v>
      </c>
      <c r="N5634" s="29">
        <v>1.695E-2</v>
      </c>
      <c r="O5634" s="29">
        <v>1.0309999999999999</v>
      </c>
      <c r="P5634" s="29">
        <v>1.7422</v>
      </c>
      <c r="Q5634" s="29">
        <v>1.78E-2</v>
      </c>
      <c r="R5634" s="29">
        <v>2.2100000000000002E-2</v>
      </c>
      <c r="S5634" s="29">
        <v>2.5350000000000001E-2</v>
      </c>
      <c r="T5634" s="29">
        <v>0.75570000000000004</v>
      </c>
      <c r="U5634" s="29">
        <v>0.11705</v>
      </c>
      <c r="V5634" s="29">
        <v>0.34649999999999997</v>
      </c>
    </row>
    <row r="5635" spans="1:22" ht="14.25" customHeight="1" x14ac:dyDescent="0.3">
      <c r="A5635" s="57">
        <v>38054</v>
      </c>
      <c r="B5635" s="29">
        <v>15769</v>
      </c>
      <c r="C5635" s="29" t="s">
        <v>920</v>
      </c>
      <c r="D5635" s="29">
        <v>87.9</v>
      </c>
      <c r="E5635" s="29">
        <v>111.19</v>
      </c>
      <c r="F5635" s="29">
        <v>1.2406999999999999</v>
      </c>
      <c r="G5635" s="29">
        <v>8.9949999999999995E-3</v>
      </c>
      <c r="H5635" s="29">
        <v>0.12081</v>
      </c>
      <c r="I5635" s="29"/>
      <c r="J5635" s="29">
        <v>1.8512</v>
      </c>
      <c r="K5635" s="29">
        <v>2.9899999999999999E-2</v>
      </c>
      <c r="L5635" s="29">
        <v>0.26319999999999999</v>
      </c>
      <c r="M5635" s="29">
        <v>8.5199999999999998E-2</v>
      </c>
      <c r="N5635" s="29">
        <v>1.695E-2</v>
      </c>
      <c r="O5635" s="29">
        <v>1.0329999999999999</v>
      </c>
      <c r="P5635" s="29">
        <v>1.7434000000000001</v>
      </c>
      <c r="Q5635" s="29">
        <v>1.78E-2</v>
      </c>
      <c r="R5635" s="29">
        <v>2.2100000000000002E-2</v>
      </c>
      <c r="S5635" s="29">
        <v>2.5350000000000001E-2</v>
      </c>
      <c r="T5635" s="29">
        <v>0.75729999999999997</v>
      </c>
      <c r="U5635" s="29">
        <v>0.1164</v>
      </c>
      <c r="V5635" s="29">
        <v>0.34749999999999998</v>
      </c>
    </row>
    <row r="5636" spans="1:22" ht="14.25" customHeight="1" x14ac:dyDescent="0.3">
      <c r="A5636" s="57">
        <v>38051</v>
      </c>
      <c r="B5636" s="29">
        <v>15781</v>
      </c>
      <c r="C5636" s="29" t="s">
        <v>920</v>
      </c>
      <c r="D5636" s="29">
        <v>88.17</v>
      </c>
      <c r="E5636" s="29">
        <v>112.04</v>
      </c>
      <c r="F5636" s="29">
        <v>1.2365999999999999</v>
      </c>
      <c r="G5636" s="29">
        <v>8.9479999999999994E-3</v>
      </c>
      <c r="H5636" s="29">
        <v>0.12081</v>
      </c>
      <c r="I5636" s="29"/>
      <c r="J5636" s="29">
        <v>1.8461000000000001</v>
      </c>
      <c r="K5636" s="29">
        <v>2.9899999999999999E-2</v>
      </c>
      <c r="L5636" s="29">
        <v>0.26319999999999999</v>
      </c>
      <c r="M5636" s="29">
        <v>8.5000000000000006E-2</v>
      </c>
      <c r="N5636" s="29">
        <v>1.7000000000000001E-2</v>
      </c>
      <c r="O5636" s="29">
        <v>1.034</v>
      </c>
      <c r="P5636" s="29">
        <v>1.7434000000000001</v>
      </c>
      <c r="Q5636" s="29">
        <v>1.78E-2</v>
      </c>
      <c r="R5636" s="29">
        <v>2.2100000000000002E-2</v>
      </c>
      <c r="S5636" s="29">
        <v>2.53E-2</v>
      </c>
      <c r="T5636" s="29">
        <v>0.75829999999999997</v>
      </c>
      <c r="U5636" s="29">
        <v>0.1163</v>
      </c>
      <c r="V5636" s="29">
        <v>0.3483</v>
      </c>
    </row>
    <row r="5637" spans="1:22" ht="14.25" customHeight="1" x14ac:dyDescent="0.3">
      <c r="A5637" s="57">
        <v>38050</v>
      </c>
      <c r="B5637" s="29">
        <v>15771</v>
      </c>
      <c r="C5637" s="29" t="s">
        <v>920</v>
      </c>
      <c r="D5637" s="29">
        <v>89.14</v>
      </c>
      <c r="E5637" s="29">
        <v>111.12</v>
      </c>
      <c r="F5637" s="29">
        <v>1.2202999999999999</v>
      </c>
      <c r="G5637" s="29">
        <v>8.9999999999999993E-3</v>
      </c>
      <c r="H5637" s="29">
        <v>0.12081</v>
      </c>
      <c r="I5637" s="29"/>
      <c r="J5637" s="29">
        <v>1.8237000000000001</v>
      </c>
      <c r="K5637" s="29">
        <v>0.03</v>
      </c>
      <c r="L5637" s="29">
        <v>0.26319999999999999</v>
      </c>
      <c r="M5637" s="29">
        <v>8.5400000000000004E-2</v>
      </c>
      <c r="N5637" s="29">
        <v>1.6899999999999998E-2</v>
      </c>
      <c r="O5637" s="29">
        <v>1.032</v>
      </c>
      <c r="P5637" s="29">
        <v>1.7434000000000001</v>
      </c>
      <c r="Q5637" s="29">
        <v>1.78E-2</v>
      </c>
      <c r="R5637" s="29">
        <v>2.2100000000000002E-2</v>
      </c>
      <c r="S5637" s="29">
        <v>2.53E-2</v>
      </c>
      <c r="T5637" s="29">
        <v>0.75019999999999998</v>
      </c>
      <c r="U5637" s="29">
        <v>0.1169</v>
      </c>
      <c r="V5637" s="29">
        <v>0.34610000000000002</v>
      </c>
    </row>
    <row r="5638" spans="1:22" ht="14.25" customHeight="1" x14ac:dyDescent="0.3">
      <c r="A5638" s="57">
        <v>38049</v>
      </c>
      <c r="B5638" s="29">
        <v>15768</v>
      </c>
      <c r="C5638" s="29" t="s">
        <v>920</v>
      </c>
      <c r="D5638" s="29">
        <v>88.94</v>
      </c>
      <c r="E5638" s="29">
        <v>110.05</v>
      </c>
      <c r="F5638" s="29">
        <v>1.2205999999999999</v>
      </c>
      <c r="G5638" s="29">
        <v>9.0880000000000006E-3</v>
      </c>
      <c r="H5638" s="29">
        <v>0.12081</v>
      </c>
      <c r="I5638" s="29"/>
      <c r="J5638" s="29">
        <v>1.8302</v>
      </c>
      <c r="K5638" s="29">
        <v>2.9950000000000001E-2</v>
      </c>
      <c r="L5638" s="29">
        <v>0.26319999999999999</v>
      </c>
      <c r="M5638" s="29">
        <v>8.4849999999999995E-2</v>
      </c>
      <c r="N5638" s="29">
        <v>1.6899999999999998E-2</v>
      </c>
      <c r="O5638" s="29">
        <v>1.0329999999999999</v>
      </c>
      <c r="P5638" s="29">
        <v>1.7434000000000001</v>
      </c>
      <c r="Q5638" s="29">
        <v>1.78E-2</v>
      </c>
      <c r="R5638" s="29">
        <v>2.2100000000000002E-2</v>
      </c>
      <c r="S5638" s="29">
        <v>2.53E-2</v>
      </c>
      <c r="T5638" s="29">
        <v>0.74639999999999995</v>
      </c>
      <c r="U5638" s="29">
        <v>0.1168</v>
      </c>
      <c r="V5638" s="29">
        <v>0.34710000000000002</v>
      </c>
    </row>
    <row r="5639" spans="1:22" ht="14.25" customHeight="1" x14ac:dyDescent="0.3">
      <c r="A5639" s="57">
        <v>38048</v>
      </c>
      <c r="B5639" s="29">
        <v>15756</v>
      </c>
      <c r="C5639" s="29" t="s">
        <v>920</v>
      </c>
      <c r="D5639" s="29">
        <v>88.9</v>
      </c>
      <c r="E5639" s="29">
        <v>110.1</v>
      </c>
      <c r="F5639" s="29">
        <v>1.2216</v>
      </c>
      <c r="G5639" s="29">
        <v>9.0840000000000001E-3</v>
      </c>
      <c r="H5639" s="29">
        <v>0.12081</v>
      </c>
      <c r="I5639" s="29"/>
      <c r="J5639" s="29">
        <v>1.8393999999999999</v>
      </c>
      <c r="K5639" s="29">
        <v>2.9899999999999999E-2</v>
      </c>
      <c r="L5639" s="29">
        <v>0.26319999999999999</v>
      </c>
      <c r="M5639" s="29">
        <v>8.5199999999999998E-2</v>
      </c>
      <c r="N5639" s="29">
        <v>1.695E-2</v>
      </c>
      <c r="O5639" s="29">
        <v>1.024</v>
      </c>
      <c r="P5639" s="29">
        <v>1.744</v>
      </c>
      <c r="Q5639" s="29">
        <v>1.77E-2</v>
      </c>
      <c r="R5639" s="29">
        <v>2.215E-2</v>
      </c>
      <c r="S5639" s="29">
        <v>2.5499999999999998E-2</v>
      </c>
      <c r="T5639" s="29">
        <v>0.74480000000000002</v>
      </c>
      <c r="U5639" s="29">
        <v>0.1177</v>
      </c>
      <c r="V5639" s="29">
        <v>0.34570000000000001</v>
      </c>
    </row>
    <row r="5640" spans="1:22" ht="14.25" customHeight="1" x14ac:dyDescent="0.3">
      <c r="A5640" s="57">
        <v>38047</v>
      </c>
      <c r="B5640" s="29">
        <v>15762</v>
      </c>
      <c r="C5640" s="29" t="s">
        <v>920</v>
      </c>
      <c r="D5640" s="29">
        <v>87.52</v>
      </c>
      <c r="E5640" s="29">
        <v>108.99</v>
      </c>
      <c r="F5640" s="29">
        <v>1.2458</v>
      </c>
      <c r="G5640" s="29">
        <v>9.1750000000000009E-3</v>
      </c>
      <c r="H5640" s="29">
        <v>0.12081</v>
      </c>
      <c r="I5640" s="29"/>
      <c r="J5640" s="29">
        <v>1.8694</v>
      </c>
      <c r="K5640" s="29">
        <v>0.03</v>
      </c>
      <c r="L5640" s="29">
        <v>0.26319999999999999</v>
      </c>
      <c r="M5640" s="29">
        <v>8.5000000000000006E-2</v>
      </c>
      <c r="N5640" s="29">
        <v>1.6899999999999998E-2</v>
      </c>
      <c r="O5640" s="29">
        <v>1.0189999999999999</v>
      </c>
      <c r="P5640" s="29">
        <v>1.744</v>
      </c>
      <c r="Q5640" s="29">
        <v>1.78E-2</v>
      </c>
      <c r="R5640" s="29">
        <v>2.2100000000000002E-2</v>
      </c>
      <c r="S5640" s="29">
        <v>2.5499999999999998E-2</v>
      </c>
      <c r="T5640" s="29">
        <v>0.74770000000000003</v>
      </c>
      <c r="U5640" s="29">
        <v>0.11835</v>
      </c>
      <c r="V5640" s="29">
        <v>0.34510000000000002</v>
      </c>
    </row>
    <row r="5641" spans="1:22" ht="14.25" customHeight="1" x14ac:dyDescent="0.3">
      <c r="A5641" s="57">
        <v>38044</v>
      </c>
      <c r="B5641" s="29">
        <v>15757</v>
      </c>
      <c r="C5641" s="29" t="s">
        <v>920</v>
      </c>
      <c r="D5641" s="29">
        <v>87.31</v>
      </c>
      <c r="E5641" s="29">
        <v>109.11</v>
      </c>
      <c r="F5641" s="29">
        <v>1.2493000000000001</v>
      </c>
      <c r="G5641" s="29">
        <v>9.1649999999999995E-3</v>
      </c>
      <c r="H5641" s="29">
        <v>0.12081</v>
      </c>
      <c r="I5641" s="29"/>
      <c r="J5641" s="29">
        <v>1.8685</v>
      </c>
      <c r="K5641" s="29">
        <v>0.03</v>
      </c>
      <c r="L5641" s="29">
        <v>0.26319999999999999</v>
      </c>
      <c r="M5641" s="29">
        <v>8.4949999999999998E-2</v>
      </c>
      <c r="N5641" s="29">
        <v>1.695E-2</v>
      </c>
      <c r="O5641" s="29">
        <v>1.014</v>
      </c>
      <c r="P5641" s="29">
        <v>1.7437</v>
      </c>
      <c r="Q5641" s="29">
        <v>1.7749999999999998E-2</v>
      </c>
      <c r="R5641" s="29">
        <v>2.2100000000000002E-2</v>
      </c>
      <c r="S5641" s="29">
        <v>2.5399999999999999E-2</v>
      </c>
      <c r="T5641" s="29">
        <v>0.74950000000000006</v>
      </c>
      <c r="U5641" s="29">
        <v>0.11824999999999999</v>
      </c>
      <c r="V5641" s="29">
        <v>0.34410000000000002</v>
      </c>
    </row>
    <row r="5642" spans="1:22" ht="14.25" customHeight="1" x14ac:dyDescent="0.3">
      <c r="A5642" s="57">
        <v>38043</v>
      </c>
      <c r="B5642" s="29">
        <v>15741</v>
      </c>
      <c r="C5642" s="29" t="s">
        <v>920</v>
      </c>
      <c r="D5642" s="29">
        <v>87.67</v>
      </c>
      <c r="E5642" s="29">
        <v>109.57</v>
      </c>
      <c r="F5642" s="29">
        <v>1.244</v>
      </c>
      <c r="G5642" s="29">
        <v>9.1249999999999994E-3</v>
      </c>
      <c r="H5642" s="29">
        <v>0.12081</v>
      </c>
      <c r="I5642" s="29"/>
      <c r="J5642" s="29">
        <v>1.8620000000000001</v>
      </c>
      <c r="K5642" s="29">
        <v>3.005E-2</v>
      </c>
      <c r="L5642" s="29">
        <v>0.26319999999999999</v>
      </c>
      <c r="M5642" s="29">
        <v>8.5199999999999998E-2</v>
      </c>
      <c r="N5642" s="29">
        <v>1.7000000000000001E-2</v>
      </c>
      <c r="O5642" s="29">
        <v>1.0109999999999999</v>
      </c>
      <c r="P5642" s="29">
        <v>1.7456499999999999</v>
      </c>
      <c r="Q5642" s="29">
        <v>1.78E-2</v>
      </c>
      <c r="R5642" s="29">
        <v>2.2100000000000002E-2</v>
      </c>
      <c r="S5642" s="29">
        <v>2.5399999999999999E-2</v>
      </c>
      <c r="T5642" s="29">
        <v>0.74570000000000003</v>
      </c>
      <c r="U5642" s="29">
        <v>0.1182</v>
      </c>
      <c r="V5642" s="29">
        <v>0.34150000000000003</v>
      </c>
    </row>
    <row r="5643" spans="1:22" ht="14.25" customHeight="1" x14ac:dyDescent="0.3">
      <c r="A5643" s="57">
        <v>38042</v>
      </c>
      <c r="B5643" s="29">
        <v>15750</v>
      </c>
      <c r="C5643" s="29" t="s">
        <v>920</v>
      </c>
      <c r="D5643" s="29">
        <v>87.25</v>
      </c>
      <c r="E5643" s="29">
        <v>108.99</v>
      </c>
      <c r="F5643" s="29">
        <v>1.2501</v>
      </c>
      <c r="G5643" s="29">
        <v>9.1750000000000009E-3</v>
      </c>
      <c r="H5643" s="29">
        <v>0.12081</v>
      </c>
      <c r="I5643" s="29"/>
      <c r="J5643" s="29">
        <v>1.8707</v>
      </c>
      <c r="K5643" s="29">
        <v>3.0099999999999998E-2</v>
      </c>
      <c r="L5643" s="29">
        <v>0.26319999999999999</v>
      </c>
      <c r="M5643" s="29">
        <v>8.5300000000000001E-2</v>
      </c>
      <c r="N5643" s="29">
        <v>1.7000000000000001E-2</v>
      </c>
      <c r="O5643" s="29">
        <v>1.008</v>
      </c>
      <c r="P5643" s="29">
        <v>1.7456499999999999</v>
      </c>
      <c r="Q5643" s="29">
        <v>1.78E-2</v>
      </c>
      <c r="R5643" s="29">
        <v>2.2100000000000002E-2</v>
      </c>
      <c r="S5643" s="29">
        <v>2.555E-2</v>
      </c>
      <c r="T5643" s="29">
        <v>0.74980000000000002</v>
      </c>
      <c r="U5643" s="29">
        <v>0.11855</v>
      </c>
      <c r="V5643" s="29">
        <v>0.3402</v>
      </c>
    </row>
    <row r="5644" spans="1:22" ht="14.25" customHeight="1" x14ac:dyDescent="0.3">
      <c r="A5644" s="57">
        <v>38041</v>
      </c>
      <c r="B5644" s="29">
        <v>15757</v>
      </c>
      <c r="C5644" s="29" t="s">
        <v>920</v>
      </c>
      <c r="D5644" s="29">
        <v>86.15</v>
      </c>
      <c r="E5644" s="29">
        <v>108.18</v>
      </c>
      <c r="F5644" s="29">
        <v>1.2685999999999999</v>
      </c>
      <c r="G5644" s="29">
        <v>9.2510000000000005E-3</v>
      </c>
      <c r="H5644" s="29">
        <v>0.12081</v>
      </c>
      <c r="I5644" s="29"/>
      <c r="J5644" s="29">
        <v>1.8914</v>
      </c>
      <c r="K5644" s="29">
        <v>0.03</v>
      </c>
      <c r="L5644" s="29">
        <v>0.26319999999999999</v>
      </c>
      <c r="M5644" s="29">
        <v>8.4900000000000003E-2</v>
      </c>
      <c r="N5644" s="29">
        <v>1.7000000000000001E-2</v>
      </c>
      <c r="O5644" s="29">
        <v>1.0089999999999999</v>
      </c>
      <c r="P5644" s="29">
        <v>1.7452000000000001</v>
      </c>
      <c r="Q5644" s="29">
        <v>1.78E-2</v>
      </c>
      <c r="R5644" s="29">
        <v>2.2100000000000002E-2</v>
      </c>
      <c r="S5644" s="29">
        <v>2.555E-2</v>
      </c>
      <c r="T5644" s="29">
        <v>0.75219999999999998</v>
      </c>
      <c r="U5644" s="29">
        <v>0.11815000000000001</v>
      </c>
      <c r="V5644" s="29">
        <v>0.33810000000000001</v>
      </c>
    </row>
    <row r="5645" spans="1:22" ht="14.25" customHeight="1" x14ac:dyDescent="0.3">
      <c r="A5645" s="57">
        <v>38040</v>
      </c>
      <c r="B5645" s="29">
        <v>15744</v>
      </c>
      <c r="C5645" s="29" t="s">
        <v>920</v>
      </c>
      <c r="D5645" s="29">
        <v>86.91</v>
      </c>
      <c r="E5645" s="29">
        <v>108.38</v>
      </c>
      <c r="F5645" s="29">
        <v>1.2556</v>
      </c>
      <c r="G5645" s="29">
        <v>9.2280000000000001E-3</v>
      </c>
      <c r="H5645" s="29">
        <v>0.12081</v>
      </c>
      <c r="I5645" s="29"/>
      <c r="J5645" s="29">
        <v>1.8676999999999999</v>
      </c>
      <c r="K5645" s="29">
        <v>0.03</v>
      </c>
      <c r="L5645" s="29">
        <v>0.26319999999999999</v>
      </c>
      <c r="M5645" s="29">
        <v>8.4699999999999998E-2</v>
      </c>
      <c r="N5645" s="29">
        <v>1.7049999999999999E-2</v>
      </c>
      <c r="O5645" s="29">
        <v>1.0089999999999999</v>
      </c>
      <c r="P5645" s="29">
        <v>1.74525</v>
      </c>
      <c r="Q5645" s="29">
        <v>1.78E-2</v>
      </c>
      <c r="R5645" s="29">
        <v>2.2100000000000002E-2</v>
      </c>
      <c r="S5645" s="29">
        <v>2.555E-2</v>
      </c>
      <c r="T5645" s="29">
        <v>0.74790000000000001</v>
      </c>
      <c r="U5645" s="29">
        <v>0.11849999999999999</v>
      </c>
      <c r="V5645" s="29">
        <v>0.33789999999999998</v>
      </c>
    </row>
    <row r="5646" spans="1:22" ht="14.25" customHeight="1" x14ac:dyDescent="0.3">
      <c r="A5646" s="57">
        <v>38037</v>
      </c>
      <c r="B5646" s="29">
        <v>15738</v>
      </c>
      <c r="C5646" s="29" t="s">
        <v>920</v>
      </c>
      <c r="D5646" s="29">
        <v>87.24</v>
      </c>
      <c r="E5646" s="29">
        <v>109.04</v>
      </c>
      <c r="F5646" s="29">
        <v>1.2537</v>
      </c>
      <c r="G5646" s="29">
        <v>9.1699999999999993E-3</v>
      </c>
      <c r="H5646" s="29">
        <v>0.12081</v>
      </c>
      <c r="I5646" s="29"/>
      <c r="J5646" s="29">
        <v>1.8614999999999999</v>
      </c>
      <c r="K5646" s="29">
        <v>0.03</v>
      </c>
      <c r="L5646" s="29">
        <v>0.26319999999999999</v>
      </c>
      <c r="M5646" s="29">
        <v>8.4949999999999998E-2</v>
      </c>
      <c r="N5646" s="29">
        <v>1.7000000000000001E-2</v>
      </c>
      <c r="O5646" s="29">
        <v>1.01</v>
      </c>
      <c r="P5646" s="29">
        <v>1.7391000000000001</v>
      </c>
      <c r="Q5646" s="29">
        <v>1.7749999999999998E-2</v>
      </c>
      <c r="R5646" s="29">
        <v>2.2100000000000002E-2</v>
      </c>
      <c r="S5646" s="29">
        <v>2.5499999999999998E-2</v>
      </c>
      <c r="T5646" s="29">
        <v>0.74909999999999999</v>
      </c>
      <c r="U5646" s="29">
        <v>0.11849999999999999</v>
      </c>
      <c r="V5646" s="29">
        <v>0.33779999999999999</v>
      </c>
    </row>
    <row r="5647" spans="1:22" ht="14.25" customHeight="1" x14ac:dyDescent="0.3">
      <c r="A5647" s="57">
        <v>38036</v>
      </c>
      <c r="B5647" s="29">
        <v>15726</v>
      </c>
      <c r="C5647" s="29" t="s">
        <v>920</v>
      </c>
      <c r="D5647" s="29">
        <v>85.86</v>
      </c>
      <c r="E5647" s="29">
        <v>107.02</v>
      </c>
      <c r="F5647" s="29">
        <v>1.2717000000000001</v>
      </c>
      <c r="G5647" s="29">
        <v>9.3419999999999996E-3</v>
      </c>
      <c r="H5647" s="29">
        <v>0.12081</v>
      </c>
      <c r="I5647" s="29"/>
      <c r="J5647" s="29">
        <v>1.8944000000000001</v>
      </c>
      <c r="K5647" s="29">
        <v>3.0099999999999998E-2</v>
      </c>
      <c r="L5647" s="29">
        <v>0.26319999999999999</v>
      </c>
      <c r="M5647" s="29">
        <v>8.5699999999999998E-2</v>
      </c>
      <c r="N5647" s="29">
        <v>1.7000000000000001E-2</v>
      </c>
      <c r="O5647" s="29">
        <v>1.01</v>
      </c>
      <c r="P5647" s="29">
        <v>1.7397</v>
      </c>
      <c r="Q5647" s="29">
        <v>1.7749999999999998E-2</v>
      </c>
      <c r="R5647" s="29">
        <v>2.2100000000000002E-2</v>
      </c>
      <c r="S5647" s="29">
        <v>2.5499999999999998E-2</v>
      </c>
      <c r="T5647" s="29">
        <v>0.75119999999999998</v>
      </c>
      <c r="U5647" s="29">
        <v>0.11855</v>
      </c>
      <c r="V5647" s="29">
        <v>0.33729999999999999</v>
      </c>
    </row>
    <row r="5648" spans="1:22" ht="14.25" customHeight="1" x14ac:dyDescent="0.3">
      <c r="A5648" s="57">
        <v>38035</v>
      </c>
      <c r="B5648" s="29">
        <v>15727</v>
      </c>
      <c r="C5648" s="29" t="s">
        <v>920</v>
      </c>
      <c r="D5648" s="29">
        <v>85.94</v>
      </c>
      <c r="E5648" s="29">
        <v>106.76</v>
      </c>
      <c r="F5648" s="29">
        <v>1.2689999999999999</v>
      </c>
      <c r="G5648" s="29">
        <v>9.3670000000000003E-3</v>
      </c>
      <c r="H5648" s="29">
        <v>0.12081</v>
      </c>
      <c r="I5648" s="29"/>
      <c r="J5648" s="29">
        <v>1.889</v>
      </c>
      <c r="K5648" s="29">
        <v>3.0200000000000001E-2</v>
      </c>
      <c r="L5648" s="29">
        <v>0.26319999999999999</v>
      </c>
      <c r="M5648" s="29">
        <v>8.6400000000000005E-2</v>
      </c>
      <c r="N5648" s="29">
        <v>1.7049999999999999E-2</v>
      </c>
      <c r="O5648" s="29">
        <v>1.008</v>
      </c>
      <c r="P5648" s="29">
        <v>1.7391000000000001</v>
      </c>
      <c r="Q5648" s="29">
        <v>1.78E-2</v>
      </c>
      <c r="R5648" s="29">
        <v>2.1999999999999999E-2</v>
      </c>
      <c r="S5648" s="29">
        <v>2.5600000000000001E-2</v>
      </c>
      <c r="T5648" s="29">
        <v>0.75600000000000001</v>
      </c>
      <c r="U5648" s="29">
        <v>0.11945</v>
      </c>
      <c r="V5648" s="29">
        <v>0.33910000000000001</v>
      </c>
    </row>
    <row r="5649" spans="1:22" ht="14.25" customHeight="1" x14ac:dyDescent="0.3">
      <c r="A5649" s="57">
        <v>38034</v>
      </c>
      <c r="B5649" s="29">
        <v>15733</v>
      </c>
      <c r="C5649" s="29" t="s">
        <v>920</v>
      </c>
      <c r="D5649" s="29">
        <v>84.97</v>
      </c>
      <c r="E5649" s="29">
        <v>105.67</v>
      </c>
      <c r="F5649" s="29">
        <v>1.2842</v>
      </c>
      <c r="G5649" s="29">
        <v>9.4640000000000002E-3</v>
      </c>
      <c r="H5649" s="29">
        <v>0.12081</v>
      </c>
      <c r="I5649" s="29"/>
      <c r="J5649" s="29">
        <v>1.9048</v>
      </c>
      <c r="K5649" s="29">
        <v>3.0200000000000001E-2</v>
      </c>
      <c r="L5649" s="29">
        <v>0.26319999999999999</v>
      </c>
      <c r="M5649" s="29">
        <v>8.6300000000000002E-2</v>
      </c>
      <c r="N5649" s="29">
        <v>1.7049999999999999E-2</v>
      </c>
      <c r="O5649" s="29">
        <v>1.008</v>
      </c>
      <c r="P5649" s="29">
        <v>1.7391000000000001</v>
      </c>
      <c r="Q5649" s="29">
        <v>1.7899999999999999E-2</v>
      </c>
      <c r="R5649" s="29">
        <v>2.1999999999999999E-2</v>
      </c>
      <c r="S5649" s="29">
        <v>2.5600000000000001E-2</v>
      </c>
      <c r="T5649" s="29">
        <v>0.76329999999999998</v>
      </c>
      <c r="U5649" s="29">
        <v>0.11899999999999999</v>
      </c>
      <c r="V5649" s="29">
        <v>0.34210000000000002</v>
      </c>
    </row>
    <row r="5650" spans="1:22" ht="14.25" customHeight="1" x14ac:dyDescent="0.3">
      <c r="A5650" s="57">
        <v>38033</v>
      </c>
      <c r="B5650" s="29">
        <v>15724</v>
      </c>
      <c r="C5650" s="29" t="s">
        <v>920</v>
      </c>
      <c r="D5650" s="29">
        <v>85.38</v>
      </c>
      <c r="E5650" s="29">
        <v>105.47</v>
      </c>
      <c r="F5650" s="29">
        <v>1.2771999999999999</v>
      </c>
      <c r="G5650" s="29">
        <v>9.4820000000000008E-3</v>
      </c>
      <c r="H5650" s="29">
        <v>0.12081</v>
      </c>
      <c r="I5650" s="29"/>
      <c r="J5650" s="29">
        <v>1.8906000000000001</v>
      </c>
      <c r="K5650" s="29">
        <v>3.0200000000000001E-2</v>
      </c>
      <c r="L5650" s="29">
        <v>0.26319999999999999</v>
      </c>
      <c r="M5650" s="29">
        <v>8.6349999999999996E-2</v>
      </c>
      <c r="N5650" s="29">
        <v>1.7000000000000001E-2</v>
      </c>
      <c r="O5650" s="29">
        <v>1.01</v>
      </c>
      <c r="P5650" s="29">
        <v>1.7430699999999999</v>
      </c>
      <c r="Q5650" s="29">
        <v>1.78E-2</v>
      </c>
      <c r="R5650" s="29">
        <v>2.2100000000000002E-2</v>
      </c>
      <c r="S5650" s="29">
        <v>2.5649999999999999E-2</v>
      </c>
      <c r="T5650" s="29">
        <v>0.76029999999999998</v>
      </c>
      <c r="U5650" s="29">
        <v>0.11924999999999999</v>
      </c>
      <c r="V5650" s="29">
        <v>0.34329999999999999</v>
      </c>
    </row>
    <row r="5651" spans="1:22" ht="14.25" customHeight="1" x14ac:dyDescent="0.3">
      <c r="A5651" s="57">
        <v>38030</v>
      </c>
      <c r="B5651" s="29">
        <v>15718</v>
      </c>
      <c r="C5651" s="29" t="s">
        <v>920</v>
      </c>
      <c r="D5651" s="29">
        <v>85.55</v>
      </c>
      <c r="E5651" s="29">
        <v>105.46</v>
      </c>
      <c r="F5651" s="29">
        <v>1.2735000000000001</v>
      </c>
      <c r="G5651" s="29">
        <v>9.4830000000000001E-3</v>
      </c>
      <c r="H5651" s="29">
        <v>0.12081</v>
      </c>
      <c r="I5651" s="29"/>
      <c r="J5651" s="29">
        <v>1.8853</v>
      </c>
      <c r="K5651" s="29">
        <v>3.0200000000000001E-2</v>
      </c>
      <c r="L5651" s="29">
        <v>0.26319999999999999</v>
      </c>
      <c r="M5651" s="29">
        <v>8.6199999999999999E-2</v>
      </c>
      <c r="N5651" s="29">
        <v>1.7049999999999999E-2</v>
      </c>
      <c r="O5651" s="29">
        <v>1.014</v>
      </c>
      <c r="P5651" s="29">
        <v>1.74291</v>
      </c>
      <c r="Q5651" s="29">
        <v>1.78E-2</v>
      </c>
      <c r="R5651" s="29">
        <v>2.2100000000000002E-2</v>
      </c>
      <c r="S5651" s="29">
        <v>2.5649999999999999E-2</v>
      </c>
      <c r="T5651" s="29">
        <v>0.75939999999999996</v>
      </c>
      <c r="U5651" s="29">
        <v>0.11865000000000001</v>
      </c>
      <c r="V5651" s="29">
        <v>0.34439999999999998</v>
      </c>
    </row>
    <row r="5652" spans="1:22" ht="14.25" customHeight="1" x14ac:dyDescent="0.3">
      <c r="A5652" s="57">
        <v>38029</v>
      </c>
      <c r="B5652" s="29">
        <v>15694</v>
      </c>
      <c r="C5652" s="29" t="s">
        <v>920</v>
      </c>
      <c r="D5652" s="29">
        <v>85.29</v>
      </c>
      <c r="E5652" s="29">
        <v>105.37</v>
      </c>
      <c r="F5652" s="29">
        <v>1.2810999999999999</v>
      </c>
      <c r="G5652" s="29">
        <v>9.4909999999999994E-3</v>
      </c>
      <c r="H5652" s="29">
        <v>0.12081</v>
      </c>
      <c r="I5652" s="29"/>
      <c r="J5652" s="29">
        <v>1.8927</v>
      </c>
      <c r="K5652" s="29">
        <v>3.0200000000000001E-2</v>
      </c>
      <c r="L5652" s="29">
        <v>0.26319999999999999</v>
      </c>
      <c r="M5652" s="29">
        <v>8.6099999999999996E-2</v>
      </c>
      <c r="N5652" s="29">
        <v>1.7000000000000001E-2</v>
      </c>
      <c r="O5652" s="29">
        <v>1.014</v>
      </c>
      <c r="P5652" s="29">
        <v>1.7444299999999999</v>
      </c>
      <c r="Q5652" s="29">
        <v>1.7899999999999999E-2</v>
      </c>
      <c r="R5652" s="29">
        <v>2.2100000000000002E-2</v>
      </c>
      <c r="S5652" s="29">
        <v>2.5649999999999999E-2</v>
      </c>
      <c r="T5652" s="29">
        <v>0.75819999999999999</v>
      </c>
      <c r="U5652" s="29">
        <v>0.1188</v>
      </c>
      <c r="V5652" s="29">
        <v>0.34489999999999998</v>
      </c>
    </row>
    <row r="5653" spans="1:22" ht="14.25" customHeight="1" x14ac:dyDescent="0.3">
      <c r="A5653" s="57">
        <v>38028</v>
      </c>
      <c r="B5653" s="29">
        <v>15697</v>
      </c>
      <c r="C5653" s="29" t="s">
        <v>920</v>
      </c>
      <c r="D5653" s="29">
        <v>85.09</v>
      </c>
      <c r="E5653" s="29">
        <v>105.47</v>
      </c>
      <c r="F5653" s="29">
        <v>1.2831999999999999</v>
      </c>
      <c r="G5653" s="29">
        <v>9.4820000000000008E-3</v>
      </c>
      <c r="H5653" s="29">
        <v>0.12081</v>
      </c>
      <c r="I5653" s="29"/>
      <c r="J5653" s="29">
        <v>1.891</v>
      </c>
      <c r="K5653" s="29">
        <v>3.0200000000000001E-2</v>
      </c>
      <c r="L5653" s="29">
        <v>0.26319999999999999</v>
      </c>
      <c r="M5653" s="29">
        <v>8.6199999999999999E-2</v>
      </c>
      <c r="N5653" s="29">
        <v>1.7049999999999999E-2</v>
      </c>
      <c r="O5653" s="29">
        <v>1.016</v>
      </c>
      <c r="P5653" s="29">
        <v>1.74901</v>
      </c>
      <c r="Q5653" s="29">
        <v>1.7899999999999999E-2</v>
      </c>
      <c r="R5653" s="29">
        <v>2.2100000000000002E-2</v>
      </c>
      <c r="S5653" s="29">
        <v>2.5649999999999999E-2</v>
      </c>
      <c r="T5653" s="29">
        <v>0.76139999999999997</v>
      </c>
      <c r="U5653" s="29">
        <v>0.11895</v>
      </c>
      <c r="V5653" s="29">
        <v>0.3448</v>
      </c>
    </row>
    <row r="5654" spans="1:22" ht="14.25" customHeight="1" x14ac:dyDescent="0.3">
      <c r="A5654" s="57">
        <v>38027</v>
      </c>
      <c r="B5654" s="29">
        <v>15710</v>
      </c>
      <c r="C5654" s="29" t="s">
        <v>920</v>
      </c>
      <c r="D5654" s="29">
        <v>85.84</v>
      </c>
      <c r="E5654" s="29">
        <v>105.62</v>
      </c>
      <c r="F5654" s="29">
        <v>1.2670999999999999</v>
      </c>
      <c r="G5654" s="29">
        <v>9.469E-3</v>
      </c>
      <c r="H5654" s="29">
        <v>0.12081</v>
      </c>
      <c r="I5654" s="29"/>
      <c r="J5654" s="29">
        <v>1.8680000000000001</v>
      </c>
      <c r="K5654" s="29">
        <v>3.015E-2</v>
      </c>
      <c r="L5654" s="29">
        <v>0.26319999999999999</v>
      </c>
      <c r="M5654" s="29">
        <v>8.5999999999999993E-2</v>
      </c>
      <c r="N5654" s="29">
        <v>1.7000000000000001E-2</v>
      </c>
      <c r="O5654" s="29">
        <v>1.0149999999999999</v>
      </c>
      <c r="P5654" s="29">
        <v>1.7436700000000001</v>
      </c>
      <c r="Q5654" s="29">
        <v>1.7899999999999999E-2</v>
      </c>
      <c r="R5654" s="29">
        <v>2.2100000000000002E-2</v>
      </c>
      <c r="S5654" s="29">
        <v>2.5600000000000001E-2</v>
      </c>
      <c r="T5654" s="29">
        <v>0.75109999999999999</v>
      </c>
      <c r="U5654" s="29">
        <v>0.11899999999999999</v>
      </c>
      <c r="V5654" s="29">
        <v>0.34239999999999998</v>
      </c>
    </row>
    <row r="5655" spans="1:22" ht="14.25" customHeight="1" x14ac:dyDescent="0.3">
      <c r="A5655" s="57">
        <v>38026</v>
      </c>
      <c r="B5655" s="29">
        <v>15729</v>
      </c>
      <c r="C5655" s="29" t="s">
        <v>920</v>
      </c>
      <c r="D5655" s="29">
        <v>86</v>
      </c>
      <c r="E5655" s="29">
        <v>105.59</v>
      </c>
      <c r="F5655" s="29">
        <v>1.2701</v>
      </c>
      <c r="G5655" s="29">
        <v>9.4669999999999997E-3</v>
      </c>
      <c r="H5655" s="29">
        <v>0.12081</v>
      </c>
      <c r="I5655" s="29"/>
      <c r="J5655" s="29">
        <v>1.8609</v>
      </c>
      <c r="K5655" s="29">
        <v>3.0099999999999998E-2</v>
      </c>
      <c r="L5655" s="29">
        <v>0.26319999999999999</v>
      </c>
      <c r="M5655" s="29">
        <v>8.5699999999999998E-2</v>
      </c>
      <c r="N5655" s="29">
        <v>1.7000000000000001E-2</v>
      </c>
      <c r="O5655" s="29">
        <v>1.02</v>
      </c>
      <c r="P5655" s="29">
        <v>1.7452000000000001</v>
      </c>
      <c r="Q5655" s="29">
        <v>1.7899999999999999E-2</v>
      </c>
      <c r="R5655" s="29">
        <v>2.2100000000000002E-2</v>
      </c>
      <c r="S5655" s="29">
        <v>2.5649999999999999E-2</v>
      </c>
      <c r="T5655" s="29">
        <v>0.75280000000000002</v>
      </c>
      <c r="U5655" s="29">
        <v>0.11849999999999999</v>
      </c>
      <c r="V5655" s="29">
        <v>0.34189999999999998</v>
      </c>
    </row>
    <row r="5656" spans="1:22" ht="14.25" customHeight="1" x14ac:dyDescent="0.3">
      <c r="A5656" s="57">
        <v>38023</v>
      </c>
      <c r="B5656" s="29">
        <v>15714</v>
      </c>
      <c r="C5656" s="29" t="s">
        <v>920</v>
      </c>
      <c r="D5656" s="29">
        <v>86.02</v>
      </c>
      <c r="E5656" s="29">
        <v>105.49</v>
      </c>
      <c r="F5656" s="29">
        <v>1.2706</v>
      </c>
      <c r="G5656" s="29">
        <v>9.4780000000000003E-3</v>
      </c>
      <c r="H5656" s="29">
        <v>0.12081</v>
      </c>
      <c r="I5656" s="29"/>
      <c r="J5656" s="29">
        <v>1.8476999999999999</v>
      </c>
      <c r="K5656" s="29">
        <v>3.0099999999999998E-2</v>
      </c>
      <c r="L5656" s="29">
        <v>0.26319999999999999</v>
      </c>
      <c r="M5656" s="29">
        <v>8.5500000000000007E-2</v>
      </c>
      <c r="N5656" s="29">
        <v>1.7049999999999999E-2</v>
      </c>
      <c r="O5656" s="29">
        <v>1.024</v>
      </c>
      <c r="P5656" s="29">
        <v>1.7482500000000001</v>
      </c>
      <c r="Q5656" s="29">
        <v>1.7899999999999999E-2</v>
      </c>
      <c r="R5656" s="29">
        <v>2.2100000000000002E-2</v>
      </c>
      <c r="S5656" s="29">
        <v>2.555E-2</v>
      </c>
      <c r="T5656" s="29">
        <v>0.75529999999999997</v>
      </c>
      <c r="U5656" s="29">
        <v>0.1182</v>
      </c>
      <c r="V5656" s="29">
        <v>0.34100000000000003</v>
      </c>
    </row>
    <row r="5657" spans="1:22" ht="14.25" customHeight="1" x14ac:dyDescent="0.3">
      <c r="A5657" s="57">
        <v>38022</v>
      </c>
      <c r="B5657" s="29">
        <v>15725</v>
      </c>
      <c r="C5657" s="29" t="s">
        <v>920</v>
      </c>
      <c r="D5657" s="29">
        <v>86.87</v>
      </c>
      <c r="E5657" s="29">
        <v>105.84</v>
      </c>
      <c r="F5657" s="29">
        <v>1.2548999999999999</v>
      </c>
      <c r="G5657" s="29">
        <v>9.4479999999999998E-3</v>
      </c>
      <c r="H5657" s="29">
        <v>0.12081</v>
      </c>
      <c r="I5657" s="29"/>
      <c r="J5657" s="29">
        <v>1.8340000000000001</v>
      </c>
      <c r="K5657" s="29">
        <v>3.0099999999999998E-2</v>
      </c>
      <c r="L5657" s="29">
        <v>0.26319999999999999</v>
      </c>
      <c r="M5657" s="29">
        <v>8.5699999999999998E-2</v>
      </c>
      <c r="N5657" s="29">
        <v>1.7000000000000001E-2</v>
      </c>
      <c r="O5657" s="29">
        <v>1.026</v>
      </c>
      <c r="P5657" s="29">
        <v>1.7467200000000001</v>
      </c>
      <c r="Q5657" s="29">
        <v>1.7850000000000001E-2</v>
      </c>
      <c r="R5657" s="29">
        <v>2.2100000000000002E-2</v>
      </c>
      <c r="S5657" s="29">
        <v>2.555E-2</v>
      </c>
      <c r="T5657" s="29">
        <v>0.74780000000000002</v>
      </c>
      <c r="U5657" s="29">
        <v>0.11845</v>
      </c>
      <c r="V5657" s="29">
        <v>0.33929999999999999</v>
      </c>
    </row>
    <row r="5658" spans="1:22" ht="14.25" customHeight="1" x14ac:dyDescent="0.3">
      <c r="A5658" s="57">
        <v>38021</v>
      </c>
      <c r="B5658" s="29">
        <v>15731</v>
      </c>
      <c r="C5658" s="29" t="s">
        <v>920</v>
      </c>
      <c r="D5658" s="29">
        <v>86.83</v>
      </c>
      <c r="E5658" s="29">
        <v>105.43</v>
      </c>
      <c r="F5658" s="29">
        <v>1.2535000000000001</v>
      </c>
      <c r="G5658" s="29">
        <v>9.4839999999999994E-3</v>
      </c>
      <c r="H5658" s="29">
        <v>0.12081</v>
      </c>
      <c r="I5658" s="29"/>
      <c r="J5658" s="29">
        <v>1.8314999999999999</v>
      </c>
      <c r="K5658" s="29">
        <v>0.03</v>
      </c>
      <c r="L5658" s="29">
        <v>0.26319999999999999</v>
      </c>
      <c r="M5658" s="29">
        <v>8.5599999999999996E-2</v>
      </c>
      <c r="N5658" s="29">
        <v>1.7000000000000001E-2</v>
      </c>
      <c r="O5658" s="29">
        <v>1.026</v>
      </c>
      <c r="P5658" s="29">
        <v>1.7452000000000001</v>
      </c>
      <c r="Q5658" s="29">
        <v>1.78E-2</v>
      </c>
      <c r="R5658" s="29">
        <v>2.2100000000000002E-2</v>
      </c>
      <c r="S5658" s="29">
        <v>2.5600000000000001E-2</v>
      </c>
      <c r="T5658" s="29">
        <v>0.75</v>
      </c>
      <c r="U5658" s="29">
        <v>0.1183</v>
      </c>
      <c r="V5658" s="29">
        <v>0.34160000000000001</v>
      </c>
    </row>
    <row r="5659" spans="1:22" ht="14.25" customHeight="1" x14ac:dyDescent="0.3">
      <c r="A5659" s="57">
        <v>38020</v>
      </c>
      <c r="B5659" s="29">
        <v>15720</v>
      </c>
      <c r="C5659" s="29" t="s">
        <v>920</v>
      </c>
      <c r="D5659" s="29">
        <v>86.81</v>
      </c>
      <c r="E5659" s="29">
        <v>105.5</v>
      </c>
      <c r="F5659" s="29">
        <v>1.2544</v>
      </c>
      <c r="G5659" s="29">
        <v>9.4789999999999996E-3</v>
      </c>
      <c r="H5659" s="29">
        <v>0.12081</v>
      </c>
      <c r="I5659" s="29"/>
      <c r="J5659" s="29">
        <v>1.8391999999999999</v>
      </c>
      <c r="K5659" s="29">
        <v>0.03</v>
      </c>
      <c r="L5659" s="29">
        <v>0.26319999999999999</v>
      </c>
      <c r="M5659" s="29">
        <v>8.5599999999999996E-2</v>
      </c>
      <c r="N5659" s="29">
        <v>1.7100000000000001E-2</v>
      </c>
      <c r="O5659" s="29">
        <v>1.026</v>
      </c>
      <c r="P5659" s="29">
        <v>1.74352</v>
      </c>
      <c r="Q5659" s="29">
        <v>1.78E-2</v>
      </c>
      <c r="R5659" s="29">
        <v>2.2100000000000002E-2</v>
      </c>
      <c r="S5659" s="29">
        <v>2.555E-2</v>
      </c>
      <c r="T5659" s="29">
        <v>0.74790000000000001</v>
      </c>
      <c r="U5659" s="29">
        <v>0.11835</v>
      </c>
      <c r="V5659" s="29">
        <v>0.34250000000000003</v>
      </c>
    </row>
    <row r="5660" spans="1:22" ht="14.25" customHeight="1" x14ac:dyDescent="0.3">
      <c r="A5660" s="57">
        <v>38019</v>
      </c>
      <c r="B5660" s="29">
        <v>15706</v>
      </c>
      <c r="C5660" s="29" t="s">
        <v>920</v>
      </c>
      <c r="D5660" s="29">
        <v>87.44</v>
      </c>
      <c r="E5660" s="29">
        <v>105.61</v>
      </c>
      <c r="F5660" s="29">
        <v>1.2424999999999999</v>
      </c>
      <c r="G5660" s="29">
        <v>9.4710000000000003E-3</v>
      </c>
      <c r="H5660" s="29">
        <v>0.12081</v>
      </c>
      <c r="I5660" s="29"/>
      <c r="J5660" s="29">
        <v>1.8196000000000001</v>
      </c>
      <c r="K5660" s="29">
        <v>0.03</v>
      </c>
      <c r="L5660" s="29">
        <v>0.26319999999999999</v>
      </c>
      <c r="M5660" s="29">
        <v>8.5400000000000004E-2</v>
      </c>
      <c r="N5660" s="29">
        <v>1.7000000000000001E-2</v>
      </c>
      <c r="O5660" s="29">
        <v>1.0269999999999999</v>
      </c>
      <c r="P5660" s="29">
        <v>1.7427600000000001</v>
      </c>
      <c r="Q5660" s="29">
        <v>1.7899999999999999E-2</v>
      </c>
      <c r="R5660" s="29">
        <v>2.2100000000000002E-2</v>
      </c>
      <c r="S5660" s="29">
        <v>2.545E-2</v>
      </c>
      <c r="T5660" s="29">
        <v>0.74680000000000002</v>
      </c>
      <c r="U5660" s="29">
        <v>0.1182</v>
      </c>
      <c r="V5660" s="29">
        <v>0.3407</v>
      </c>
    </row>
    <row r="5661" spans="1:22" ht="14.25" customHeight="1" x14ac:dyDescent="0.3">
      <c r="A5661" s="57">
        <v>38016</v>
      </c>
      <c r="B5661" s="29">
        <v>15695</v>
      </c>
      <c r="C5661" s="29" t="s">
        <v>920</v>
      </c>
      <c r="D5661" s="29">
        <v>87.2</v>
      </c>
      <c r="E5661" s="29">
        <v>105.71</v>
      </c>
      <c r="F5661" s="29">
        <v>1.2478</v>
      </c>
      <c r="G5661" s="29">
        <v>9.4610000000000007E-3</v>
      </c>
      <c r="H5661" s="29">
        <v>0.12081</v>
      </c>
      <c r="I5661" s="29"/>
      <c r="J5661" s="29">
        <v>1.8238000000000001</v>
      </c>
      <c r="K5661" s="29">
        <v>2.9899999999999999E-2</v>
      </c>
      <c r="L5661" s="29">
        <v>0.26319999999999999</v>
      </c>
      <c r="M5661" s="29">
        <v>8.5050000000000001E-2</v>
      </c>
      <c r="N5661" s="29">
        <v>1.7000000000000001E-2</v>
      </c>
      <c r="O5661" s="29">
        <v>1.0269999999999999</v>
      </c>
      <c r="P5661" s="29">
        <v>1.74901</v>
      </c>
      <c r="Q5661" s="29">
        <v>1.7850000000000001E-2</v>
      </c>
      <c r="R5661" s="29">
        <v>2.2100000000000002E-2</v>
      </c>
      <c r="S5661" s="29">
        <v>2.5499999999999998E-2</v>
      </c>
      <c r="T5661" s="29">
        <v>0.75460000000000005</v>
      </c>
      <c r="U5661" s="29">
        <v>0.1182</v>
      </c>
      <c r="V5661" s="29">
        <v>0.34079999999999999</v>
      </c>
    </row>
    <row r="5662" spans="1:22" ht="14.25" customHeight="1" x14ac:dyDescent="0.3">
      <c r="A5662" s="57">
        <v>38015</v>
      </c>
      <c r="B5662" s="29">
        <v>15698</v>
      </c>
      <c r="C5662" s="29" t="s">
        <v>920</v>
      </c>
      <c r="D5662" s="29">
        <v>87.58</v>
      </c>
      <c r="E5662" s="29">
        <v>105.95</v>
      </c>
      <c r="F5662" s="29">
        <v>1.2411000000000001</v>
      </c>
      <c r="G5662" s="29">
        <v>9.4389999999999995E-3</v>
      </c>
      <c r="H5662" s="29">
        <v>0.12081</v>
      </c>
      <c r="I5662" s="29"/>
      <c r="J5662" s="29">
        <v>1.8164</v>
      </c>
      <c r="K5662" s="29">
        <v>3.005E-2</v>
      </c>
      <c r="L5662" s="29">
        <v>0.26319999999999999</v>
      </c>
      <c r="M5662" s="29">
        <v>8.5099999999999995E-2</v>
      </c>
      <c r="N5662" s="29">
        <v>1.7000000000000001E-2</v>
      </c>
      <c r="O5662" s="29">
        <v>1.026</v>
      </c>
      <c r="P5662" s="29">
        <v>1.7452000000000001</v>
      </c>
      <c r="Q5662" s="29">
        <v>1.78E-2</v>
      </c>
      <c r="R5662" s="29">
        <v>2.1999999999999999E-2</v>
      </c>
      <c r="S5662" s="29">
        <v>2.5499999999999998E-2</v>
      </c>
      <c r="T5662" s="29">
        <v>0.75129999999999997</v>
      </c>
      <c r="U5662" s="29">
        <v>0.11865000000000001</v>
      </c>
      <c r="V5662" s="29">
        <v>0.3412</v>
      </c>
    </row>
    <row r="5663" spans="1:22" ht="14.25" customHeight="1" x14ac:dyDescent="0.3">
      <c r="A5663" s="57">
        <v>38014</v>
      </c>
      <c r="B5663" s="29">
        <v>15692</v>
      </c>
      <c r="C5663" s="29" t="s">
        <v>920</v>
      </c>
      <c r="D5663" s="29">
        <v>86.97</v>
      </c>
      <c r="E5663" s="29">
        <v>106.23</v>
      </c>
      <c r="F5663" s="29">
        <v>1.2470000000000001</v>
      </c>
      <c r="G5663" s="29">
        <v>9.4179999999999993E-3</v>
      </c>
      <c r="H5663" s="29">
        <v>0.12081</v>
      </c>
      <c r="I5663" s="29"/>
      <c r="J5663" s="29">
        <v>1.8186</v>
      </c>
      <c r="K5663" s="29">
        <v>0.03</v>
      </c>
      <c r="L5663" s="29">
        <v>0.26319999999999999</v>
      </c>
      <c r="M5663" s="29">
        <v>8.5400000000000004E-2</v>
      </c>
      <c r="N5663" s="29">
        <v>1.7000000000000001E-2</v>
      </c>
      <c r="O5663" s="29">
        <v>1.024</v>
      </c>
      <c r="P5663" s="29">
        <v>1.7436700000000001</v>
      </c>
      <c r="Q5663" s="29">
        <v>1.7899999999999999E-2</v>
      </c>
      <c r="R5663" s="29">
        <v>2.1999999999999999E-2</v>
      </c>
      <c r="S5663" s="29">
        <v>2.5600000000000001E-2</v>
      </c>
      <c r="T5663" s="29">
        <v>0.75360000000000005</v>
      </c>
      <c r="U5663" s="29">
        <v>0.1186</v>
      </c>
      <c r="V5663" s="29">
        <v>0.34389999999999998</v>
      </c>
    </row>
    <row r="5664" spans="1:22" ht="14.25" customHeight="1" x14ac:dyDescent="0.3">
      <c r="A5664" s="57">
        <v>38013</v>
      </c>
      <c r="B5664" s="29">
        <v>15688</v>
      </c>
      <c r="C5664" s="29" t="s">
        <v>920</v>
      </c>
      <c r="D5664" s="29">
        <v>86.25</v>
      </c>
      <c r="E5664" s="29">
        <v>105.55</v>
      </c>
      <c r="F5664" s="29">
        <v>1.2645999999999999</v>
      </c>
      <c r="G5664" s="29">
        <v>9.4739999999999998E-3</v>
      </c>
      <c r="H5664" s="29">
        <v>0.12081</v>
      </c>
      <c r="I5664" s="29"/>
      <c r="J5664" s="29">
        <v>1.8278000000000001</v>
      </c>
      <c r="K5664" s="29">
        <v>2.9950000000000001E-2</v>
      </c>
      <c r="L5664" s="29">
        <v>0.26319999999999999</v>
      </c>
      <c r="M5664" s="29">
        <v>8.48E-2</v>
      </c>
      <c r="N5664" s="29">
        <v>1.7049999999999999E-2</v>
      </c>
      <c r="O5664" s="29">
        <v>1.0269999999999999</v>
      </c>
      <c r="P5664" s="29">
        <v>1.7482500000000001</v>
      </c>
      <c r="Q5664" s="29">
        <v>1.7899999999999999E-2</v>
      </c>
      <c r="R5664" s="29">
        <v>2.1999999999999999E-2</v>
      </c>
      <c r="S5664" s="29">
        <v>2.555E-2</v>
      </c>
      <c r="T5664" s="29">
        <v>0.76619999999999999</v>
      </c>
      <c r="U5664" s="29">
        <v>0.1187</v>
      </c>
      <c r="V5664" s="29">
        <v>0.34870000000000001</v>
      </c>
    </row>
    <row r="5665" spans="1:22" ht="14.25" customHeight="1" x14ac:dyDescent="0.3">
      <c r="A5665" s="57">
        <v>38012</v>
      </c>
      <c r="B5665" s="29">
        <v>15671</v>
      </c>
      <c r="C5665" s="29" t="s">
        <v>920</v>
      </c>
      <c r="D5665" s="29">
        <v>87.25</v>
      </c>
      <c r="E5665" s="29">
        <v>106.39</v>
      </c>
      <c r="F5665" s="29">
        <v>1.2462</v>
      </c>
      <c r="G5665" s="29">
        <v>9.4009999999999996E-3</v>
      </c>
      <c r="H5665" s="29">
        <v>0.12081</v>
      </c>
      <c r="I5665" s="29"/>
      <c r="J5665" s="29">
        <v>1.8149</v>
      </c>
      <c r="K5665" s="29">
        <v>2.9749999999999999E-2</v>
      </c>
      <c r="L5665" s="29">
        <v>0.26319999999999999</v>
      </c>
      <c r="M5665" s="29">
        <v>8.4699999999999998E-2</v>
      </c>
      <c r="N5665" s="29">
        <v>1.7000000000000001E-2</v>
      </c>
      <c r="O5665" s="29">
        <v>1.02</v>
      </c>
      <c r="P5665" s="29">
        <v>1.7444299999999999</v>
      </c>
      <c r="Q5665" s="29">
        <v>1.7899999999999999E-2</v>
      </c>
      <c r="R5665" s="29">
        <v>2.205E-2</v>
      </c>
      <c r="S5665" s="29">
        <v>2.5399999999999999E-2</v>
      </c>
      <c r="T5665" s="29">
        <v>0.76049999999999995</v>
      </c>
      <c r="U5665" s="29">
        <v>0.11815000000000001</v>
      </c>
      <c r="V5665" s="29">
        <v>0.3508</v>
      </c>
    </row>
    <row r="5666" spans="1:22" ht="14.25" customHeight="1" x14ac:dyDescent="0.3">
      <c r="A5666" s="57">
        <v>38009</v>
      </c>
      <c r="B5666" s="29">
        <v>15669</v>
      </c>
      <c r="C5666" s="29" t="s">
        <v>920</v>
      </c>
      <c r="D5666" s="29">
        <v>86.56</v>
      </c>
      <c r="E5666" s="29">
        <v>106.75</v>
      </c>
      <c r="F5666" s="29">
        <v>1.2582</v>
      </c>
      <c r="G5666" s="29">
        <v>9.3670000000000003E-3</v>
      </c>
      <c r="H5666" s="29">
        <v>0.12081</v>
      </c>
      <c r="I5666" s="29"/>
      <c r="J5666" s="29">
        <v>1.8261000000000001</v>
      </c>
      <c r="K5666" s="29">
        <v>2.9929999999999998E-2</v>
      </c>
      <c r="L5666" s="29">
        <v>0.26319999999999999</v>
      </c>
      <c r="M5666" s="29">
        <v>8.4199999999999997E-2</v>
      </c>
      <c r="N5666" s="29">
        <v>1.7000000000000001E-2</v>
      </c>
      <c r="O5666" s="29">
        <v>1.016</v>
      </c>
      <c r="P5666" s="29">
        <v>1.7421599999999999</v>
      </c>
      <c r="Q5666" s="29">
        <v>1.7899999999999999E-2</v>
      </c>
      <c r="R5666" s="29">
        <v>2.205E-2</v>
      </c>
      <c r="S5666" s="29">
        <v>2.5499999999999998E-2</v>
      </c>
      <c r="T5666" s="29">
        <v>0.76139999999999997</v>
      </c>
      <c r="U5666" s="29">
        <v>0.11905</v>
      </c>
      <c r="V5666" s="29">
        <v>0.35189999999999999</v>
      </c>
    </row>
    <row r="5667" spans="1:22" ht="14.25" customHeight="1" x14ac:dyDescent="0.3">
      <c r="A5667" s="57">
        <v>38008</v>
      </c>
      <c r="B5667" s="29">
        <v>15669</v>
      </c>
      <c r="C5667" s="29" t="s">
        <v>920</v>
      </c>
      <c r="D5667" s="29">
        <v>85.82</v>
      </c>
      <c r="E5667" s="29">
        <v>106.04</v>
      </c>
      <c r="F5667" s="29">
        <v>1.2719</v>
      </c>
      <c r="G5667" s="29">
        <v>9.4299999999999991E-3</v>
      </c>
      <c r="H5667" s="29">
        <v>0.12081</v>
      </c>
      <c r="I5667" s="29"/>
      <c r="J5667" s="29">
        <v>1.8445</v>
      </c>
      <c r="K5667" s="29">
        <v>2.9749999999999999E-2</v>
      </c>
      <c r="L5667" s="29">
        <v>0.26319999999999999</v>
      </c>
      <c r="M5667" s="29">
        <v>8.4199999999999997E-2</v>
      </c>
      <c r="N5667" s="29">
        <v>1.7000000000000001E-2</v>
      </c>
      <c r="O5667" s="29">
        <v>1.0169999999999999</v>
      </c>
      <c r="P5667" s="29">
        <v>1.7458100000000001</v>
      </c>
      <c r="Q5667" s="29">
        <v>1.7999999999999999E-2</v>
      </c>
      <c r="R5667" s="29">
        <v>2.1999999999999999E-2</v>
      </c>
      <c r="S5667" s="29">
        <v>2.5399999999999999E-2</v>
      </c>
      <c r="T5667" s="29">
        <v>0.77149999999999996</v>
      </c>
      <c r="U5667" s="29">
        <v>0.11890000000000001</v>
      </c>
      <c r="V5667" s="29">
        <v>0.35249999999999998</v>
      </c>
    </row>
    <row r="5668" spans="1:22" ht="14.25" customHeight="1" x14ac:dyDescent="0.3">
      <c r="A5668" s="57">
        <v>38007</v>
      </c>
      <c r="B5668" s="29">
        <v>15669</v>
      </c>
      <c r="C5668" s="29" t="s">
        <v>920</v>
      </c>
      <c r="D5668" s="29">
        <v>86.34</v>
      </c>
      <c r="E5668" s="29">
        <v>106.9</v>
      </c>
      <c r="F5668" s="29">
        <v>1.2644</v>
      </c>
      <c r="G5668" s="29">
        <v>9.3539999999999995E-3</v>
      </c>
      <c r="H5668" s="29">
        <v>0.12081</v>
      </c>
      <c r="I5668" s="29"/>
      <c r="J5668" s="29">
        <v>1.8325</v>
      </c>
      <c r="K5668" s="29">
        <v>2.9700000000000001E-2</v>
      </c>
      <c r="L5668" s="29">
        <v>0.26319999999999999</v>
      </c>
      <c r="M5668" s="29">
        <v>8.4199999999999997E-2</v>
      </c>
      <c r="N5668" s="29">
        <v>1.7000000000000001E-2</v>
      </c>
      <c r="O5668" s="29">
        <v>1.012</v>
      </c>
      <c r="P5668" s="29">
        <v>1.7458100000000001</v>
      </c>
      <c r="Q5668" s="29">
        <v>1.7999999999999999E-2</v>
      </c>
      <c r="R5668" s="29">
        <v>2.1999999999999999E-2</v>
      </c>
      <c r="S5668" s="29">
        <v>2.5649999999999999E-2</v>
      </c>
      <c r="T5668" s="29">
        <v>0.76859999999999995</v>
      </c>
      <c r="U5668" s="29">
        <v>0.11905</v>
      </c>
      <c r="V5668" s="29">
        <v>0.35189999999999999</v>
      </c>
    </row>
    <row r="5669" spans="1:22" ht="14.25" customHeight="1" x14ac:dyDescent="0.3">
      <c r="A5669" s="57">
        <v>38006</v>
      </c>
      <c r="B5669" s="29">
        <v>15669</v>
      </c>
      <c r="C5669" s="29" t="s">
        <v>920</v>
      </c>
      <c r="D5669" s="29">
        <v>86.62</v>
      </c>
      <c r="E5669" s="29">
        <v>107.06</v>
      </c>
      <c r="F5669" s="29">
        <v>1.2582</v>
      </c>
      <c r="G5669" s="29">
        <v>9.3410000000000003E-3</v>
      </c>
      <c r="H5669" s="29">
        <v>0.12081</v>
      </c>
      <c r="I5669" s="29"/>
      <c r="J5669" s="29">
        <v>1.8207</v>
      </c>
      <c r="K5669" s="29">
        <v>2.9649999999999999E-2</v>
      </c>
      <c r="L5669" s="29">
        <v>0.26319999999999999</v>
      </c>
      <c r="M5669" s="29">
        <v>8.4199999999999997E-2</v>
      </c>
      <c r="N5669" s="29">
        <v>1.7100000000000001E-2</v>
      </c>
      <c r="O5669" s="29">
        <v>1.014</v>
      </c>
      <c r="P5669" s="29">
        <v>1.7467200000000001</v>
      </c>
      <c r="Q5669" s="29">
        <v>1.7999999999999999E-2</v>
      </c>
      <c r="R5669" s="29">
        <v>2.1999999999999999E-2</v>
      </c>
      <c r="S5669" s="29">
        <v>2.555E-2</v>
      </c>
      <c r="T5669" s="29">
        <v>0.77429999999999999</v>
      </c>
      <c r="U5669" s="29">
        <v>0.11905</v>
      </c>
      <c r="V5669" s="29">
        <v>0.35249999999999998</v>
      </c>
    </row>
    <row r="5670" spans="1:22" ht="14.25" customHeight="1" x14ac:dyDescent="0.3">
      <c r="A5670" s="57">
        <v>38005</v>
      </c>
      <c r="B5670" s="29">
        <v>15666</v>
      </c>
      <c r="C5670" s="29" t="s">
        <v>920</v>
      </c>
      <c r="D5670" s="29">
        <v>87.96</v>
      </c>
      <c r="E5670" s="29">
        <v>107.25</v>
      </c>
      <c r="F5670" s="29">
        <v>1.2350000000000001</v>
      </c>
      <c r="G5670" s="29">
        <v>9.3240000000000007E-3</v>
      </c>
      <c r="H5670" s="29">
        <v>0.12082</v>
      </c>
      <c r="I5670" s="29"/>
      <c r="J5670" s="29">
        <v>1.7833000000000001</v>
      </c>
      <c r="K5670" s="29">
        <v>2.9700000000000001E-2</v>
      </c>
      <c r="L5670" s="29">
        <v>0.26319999999999999</v>
      </c>
      <c r="M5670" s="29">
        <v>8.4400000000000003E-2</v>
      </c>
      <c r="N5670" s="29">
        <v>1.7000000000000001E-2</v>
      </c>
      <c r="O5670" s="29">
        <v>1.018</v>
      </c>
      <c r="P5670" s="29">
        <v>1.7442800000000001</v>
      </c>
      <c r="Q5670" s="29">
        <v>1.7999999999999999E-2</v>
      </c>
      <c r="R5670" s="29">
        <v>2.1999999999999999E-2</v>
      </c>
      <c r="S5670" s="29">
        <v>2.555E-2</v>
      </c>
      <c r="T5670" s="29">
        <v>0.76800000000000002</v>
      </c>
      <c r="U5670" s="29">
        <v>0.11955</v>
      </c>
      <c r="V5670" s="29">
        <v>0.3523</v>
      </c>
    </row>
    <row r="5671" spans="1:22" ht="14.25" customHeight="1" x14ac:dyDescent="0.3">
      <c r="A5671" s="57">
        <v>38002</v>
      </c>
      <c r="B5671" s="29">
        <v>15668</v>
      </c>
      <c r="C5671" s="29" t="s">
        <v>920</v>
      </c>
      <c r="D5671" s="29">
        <v>87.73</v>
      </c>
      <c r="E5671" s="29">
        <v>106.63</v>
      </c>
      <c r="F5671" s="29">
        <v>1.2394000000000001</v>
      </c>
      <c r="G5671" s="29">
        <v>9.3790000000000002E-3</v>
      </c>
      <c r="H5671" s="29">
        <v>0.12082</v>
      </c>
      <c r="I5671" s="29"/>
      <c r="J5671" s="29">
        <v>1.7986</v>
      </c>
      <c r="K5671" s="29">
        <v>2.9700000000000001E-2</v>
      </c>
      <c r="L5671" s="29">
        <v>0.26319999999999999</v>
      </c>
      <c r="M5671" s="29">
        <v>8.4250000000000005E-2</v>
      </c>
      <c r="N5671" s="29">
        <v>1.7000000000000001E-2</v>
      </c>
      <c r="O5671" s="29">
        <v>1.018</v>
      </c>
      <c r="P5671" s="29">
        <v>1.7433700000000001</v>
      </c>
      <c r="Q5671" s="29">
        <v>1.7999999999999999E-2</v>
      </c>
      <c r="R5671" s="29">
        <v>2.1999999999999999E-2</v>
      </c>
      <c r="S5671" s="29">
        <v>2.5649999999999999E-2</v>
      </c>
      <c r="T5671" s="29">
        <v>0.76990000000000003</v>
      </c>
      <c r="U5671" s="29">
        <v>0.11975</v>
      </c>
      <c r="V5671" s="29">
        <v>0.35360000000000003</v>
      </c>
    </row>
    <row r="5672" spans="1:22" ht="14.25" customHeight="1" x14ac:dyDescent="0.3">
      <c r="A5672" s="57">
        <v>38001</v>
      </c>
      <c r="B5672" s="29">
        <v>15667</v>
      </c>
      <c r="C5672" s="29" t="s">
        <v>920</v>
      </c>
      <c r="D5672" s="29">
        <v>86.57</v>
      </c>
      <c r="E5672" s="29">
        <v>106.35</v>
      </c>
      <c r="F5672" s="29">
        <v>1.2579</v>
      </c>
      <c r="G5672" s="29">
        <v>9.4029999999999999E-3</v>
      </c>
      <c r="H5672" s="29">
        <v>0.12082</v>
      </c>
      <c r="I5672" s="29"/>
      <c r="J5672" s="29">
        <v>1.8227</v>
      </c>
      <c r="K5672" s="29">
        <v>2.9700000000000001E-2</v>
      </c>
      <c r="L5672" s="29">
        <v>0.26319999999999999</v>
      </c>
      <c r="M5672" s="29">
        <v>8.4250000000000005E-2</v>
      </c>
      <c r="N5672" s="29">
        <v>1.7000000000000001E-2</v>
      </c>
      <c r="O5672" s="29">
        <v>1.0209999999999999</v>
      </c>
      <c r="P5672" s="29">
        <v>1.74641</v>
      </c>
      <c r="Q5672" s="29">
        <v>1.7999999999999999E-2</v>
      </c>
      <c r="R5672" s="29">
        <v>2.1999999999999999E-2</v>
      </c>
      <c r="S5672" s="29">
        <v>2.555E-2</v>
      </c>
      <c r="T5672" s="29">
        <v>0.77239999999999998</v>
      </c>
      <c r="U5672" s="29">
        <v>0.1195</v>
      </c>
      <c r="V5672" s="29">
        <v>0.3553</v>
      </c>
    </row>
    <row r="5673" spans="1:22" ht="14.25" customHeight="1" x14ac:dyDescent="0.3">
      <c r="A5673" s="57">
        <v>38000</v>
      </c>
      <c r="B5673" s="29">
        <v>15665</v>
      </c>
      <c r="C5673" s="29" t="s">
        <v>920</v>
      </c>
      <c r="D5673" s="29">
        <v>86.12</v>
      </c>
      <c r="E5673" s="29">
        <v>106.17</v>
      </c>
      <c r="F5673" s="29">
        <v>1.2646999999999999</v>
      </c>
      <c r="G5673" s="29">
        <v>9.4210000000000006E-3</v>
      </c>
      <c r="H5673" s="29">
        <v>0.12081</v>
      </c>
      <c r="I5673" s="29"/>
      <c r="J5673" s="29">
        <v>1.8328</v>
      </c>
      <c r="K5673" s="29">
        <v>2.9700000000000001E-2</v>
      </c>
      <c r="L5673" s="29">
        <v>0.26319999999999999</v>
      </c>
      <c r="M5673" s="29">
        <v>8.4750000000000006E-2</v>
      </c>
      <c r="N5673" s="29">
        <v>1.7049999999999999E-2</v>
      </c>
      <c r="O5673" s="29">
        <v>1.0209999999999999</v>
      </c>
      <c r="P5673" s="29">
        <v>1.7467200000000001</v>
      </c>
      <c r="Q5673" s="29">
        <v>1.7999999999999999E-2</v>
      </c>
      <c r="R5673" s="29">
        <v>2.1999999999999999E-2</v>
      </c>
      <c r="S5673" s="29">
        <v>2.555E-2</v>
      </c>
      <c r="T5673" s="29">
        <v>0.77500000000000002</v>
      </c>
      <c r="U5673" s="29">
        <v>0.1198</v>
      </c>
      <c r="V5673" s="29">
        <v>0.35539999999999999</v>
      </c>
    </row>
    <row r="5674" spans="1:22" ht="14.25" customHeight="1" x14ac:dyDescent="0.3">
      <c r="A5674" s="57">
        <v>37999</v>
      </c>
      <c r="B5674" s="29">
        <v>15661</v>
      </c>
      <c r="C5674" s="29" t="s">
        <v>920</v>
      </c>
      <c r="D5674" s="29">
        <v>85.51</v>
      </c>
      <c r="E5674" s="29">
        <v>106.22</v>
      </c>
      <c r="F5674" s="29">
        <v>1.2774000000000001</v>
      </c>
      <c r="G5674" s="29">
        <v>9.4160000000000008E-3</v>
      </c>
      <c r="H5674" s="29">
        <v>0.12081</v>
      </c>
      <c r="I5674" s="29"/>
      <c r="J5674" s="29">
        <v>1.8472999999999999</v>
      </c>
      <c r="K5674" s="29">
        <v>2.9700000000000001E-2</v>
      </c>
      <c r="L5674" s="29">
        <v>0.26319999999999999</v>
      </c>
      <c r="M5674" s="29">
        <v>8.4699999999999998E-2</v>
      </c>
      <c r="N5674" s="29">
        <v>1.7049999999999999E-2</v>
      </c>
      <c r="O5674" s="29">
        <v>1.02</v>
      </c>
      <c r="P5674" s="29">
        <v>1.73882</v>
      </c>
      <c r="Q5674" s="29">
        <v>1.8100000000000002E-2</v>
      </c>
      <c r="R5674" s="29">
        <v>2.1999999999999999E-2</v>
      </c>
      <c r="S5674" s="29">
        <v>2.5649999999999999E-2</v>
      </c>
      <c r="T5674" s="29">
        <v>0.78649999999999998</v>
      </c>
      <c r="U5674" s="29">
        <v>0.11995</v>
      </c>
      <c r="V5674" s="29">
        <v>0.35539999999999999</v>
      </c>
    </row>
    <row r="5675" spans="1:22" ht="14.25" customHeight="1" x14ac:dyDescent="0.3">
      <c r="A5675" s="57">
        <v>37998</v>
      </c>
      <c r="B5675" s="29">
        <v>15655</v>
      </c>
      <c r="C5675" s="29" t="s">
        <v>920</v>
      </c>
      <c r="D5675" s="29">
        <v>85.56</v>
      </c>
      <c r="E5675" s="29">
        <v>106.64</v>
      </c>
      <c r="F5675" s="29">
        <v>1.2748999999999999</v>
      </c>
      <c r="G5675" s="29">
        <v>9.3760000000000007E-3</v>
      </c>
      <c r="H5675" s="29">
        <v>0.12081</v>
      </c>
      <c r="I5675" s="29"/>
      <c r="J5675" s="29">
        <v>1.8458000000000001</v>
      </c>
      <c r="K5675" s="29">
        <v>2.9649999999999999E-2</v>
      </c>
      <c r="L5675" s="29">
        <v>0.26319999999999999</v>
      </c>
      <c r="M5675" s="29">
        <v>8.5000000000000006E-2</v>
      </c>
      <c r="N5675" s="29">
        <v>1.7000000000000001E-2</v>
      </c>
      <c r="O5675" s="29">
        <v>1.0189999999999999</v>
      </c>
      <c r="P5675" s="29">
        <v>1.73943</v>
      </c>
      <c r="Q5675" s="29">
        <v>1.8100000000000002E-2</v>
      </c>
      <c r="R5675" s="29">
        <v>2.1999999999999999E-2</v>
      </c>
      <c r="S5675" s="29">
        <v>2.5749999999999999E-2</v>
      </c>
      <c r="T5675" s="29">
        <v>0.78420000000000001</v>
      </c>
      <c r="U5675" s="29">
        <v>0.12035</v>
      </c>
      <c r="V5675" s="29">
        <v>0.35770000000000002</v>
      </c>
    </row>
    <row r="5676" spans="1:22" ht="14.25" customHeight="1" x14ac:dyDescent="0.3">
      <c r="A5676" s="57">
        <v>37995</v>
      </c>
      <c r="B5676" s="29">
        <v>15663</v>
      </c>
      <c r="C5676" s="29" t="s">
        <v>920</v>
      </c>
      <c r="D5676" s="29">
        <v>85.11</v>
      </c>
      <c r="E5676" s="29">
        <v>106.8</v>
      </c>
      <c r="F5676" s="29">
        <v>1.2818000000000001</v>
      </c>
      <c r="G5676" s="29">
        <v>9.3620000000000005E-3</v>
      </c>
      <c r="H5676" s="29">
        <v>0.12081</v>
      </c>
      <c r="I5676" s="29"/>
      <c r="J5676" s="29">
        <v>1.8476999999999999</v>
      </c>
      <c r="K5676" s="29">
        <v>2.9600000000000001E-2</v>
      </c>
      <c r="L5676" s="29">
        <v>0.26319999999999999</v>
      </c>
      <c r="M5676" s="29">
        <v>8.4599999999999995E-2</v>
      </c>
      <c r="N5676" s="29">
        <v>1.7000000000000001E-2</v>
      </c>
      <c r="O5676" s="29">
        <v>1.0229999999999999</v>
      </c>
      <c r="P5676" s="29">
        <v>1.7474799999999999</v>
      </c>
      <c r="Q5676" s="29">
        <v>1.8100000000000002E-2</v>
      </c>
      <c r="R5676" s="29">
        <v>2.1999999999999999E-2</v>
      </c>
      <c r="S5676" s="29">
        <v>2.5600000000000001E-2</v>
      </c>
      <c r="T5676" s="29">
        <v>0.78669999999999995</v>
      </c>
      <c r="U5676" s="29">
        <v>0.1198</v>
      </c>
      <c r="V5676" s="29">
        <v>0.35310000000000002</v>
      </c>
    </row>
    <row r="5677" spans="1:22" ht="14.25" customHeight="1" x14ac:dyDescent="0.3">
      <c r="A5677" s="57">
        <v>37994</v>
      </c>
      <c r="B5677" s="29">
        <v>15662</v>
      </c>
      <c r="C5677" s="29" t="s">
        <v>920</v>
      </c>
      <c r="D5677" s="29">
        <v>85.54</v>
      </c>
      <c r="E5677" s="29">
        <v>106.2</v>
      </c>
      <c r="F5677" s="29">
        <v>1.2766999999999999</v>
      </c>
      <c r="G5677" s="29">
        <v>9.4179999999999993E-3</v>
      </c>
      <c r="H5677" s="29">
        <v>0.12081</v>
      </c>
      <c r="I5677" s="29"/>
      <c r="J5677" s="29">
        <v>1.8335999999999999</v>
      </c>
      <c r="K5677" s="29">
        <v>2.9600000000000001E-2</v>
      </c>
      <c r="L5677" s="29">
        <v>0.26319999999999999</v>
      </c>
      <c r="M5677" s="29">
        <v>8.4500000000000006E-2</v>
      </c>
      <c r="N5677" s="29">
        <v>1.7000000000000001E-2</v>
      </c>
      <c r="O5677" s="29">
        <v>1.0209999999999999</v>
      </c>
      <c r="P5677" s="29">
        <v>1.7467200000000001</v>
      </c>
      <c r="Q5677" s="29">
        <v>1.8100000000000002E-2</v>
      </c>
      <c r="R5677" s="29">
        <v>2.1999999999999999E-2</v>
      </c>
      <c r="S5677" s="29">
        <v>2.5600000000000001E-2</v>
      </c>
      <c r="T5677" s="29">
        <v>0.78190000000000004</v>
      </c>
      <c r="U5677" s="29">
        <v>0.11935</v>
      </c>
      <c r="V5677" s="29">
        <v>0.35060000000000002</v>
      </c>
    </row>
    <row r="5678" spans="1:22" ht="14.25" customHeight="1" x14ac:dyDescent="0.3">
      <c r="A5678" s="57">
        <v>37993</v>
      </c>
      <c r="B5678" s="29">
        <v>15657</v>
      </c>
      <c r="C5678" s="29" t="s">
        <v>920</v>
      </c>
      <c r="D5678" s="29">
        <v>86.2</v>
      </c>
      <c r="E5678" s="29">
        <v>106.17</v>
      </c>
      <c r="F5678" s="29">
        <v>1.2630999999999999</v>
      </c>
      <c r="G5678" s="29">
        <v>9.4199999999999996E-3</v>
      </c>
      <c r="H5678" s="29">
        <v>0.12081</v>
      </c>
      <c r="I5678" s="29"/>
      <c r="J5678" s="29">
        <v>1.8179000000000001</v>
      </c>
      <c r="K5678" s="29">
        <v>2.9600000000000001E-2</v>
      </c>
      <c r="L5678" s="29">
        <v>0.26319999999999999</v>
      </c>
      <c r="M5678" s="29">
        <v>8.4199999999999997E-2</v>
      </c>
      <c r="N5678" s="29">
        <v>1.7000000000000001E-2</v>
      </c>
      <c r="O5678" s="29">
        <v>1.022</v>
      </c>
      <c r="P5678" s="29">
        <v>1.7445900000000001</v>
      </c>
      <c r="Q5678" s="29">
        <v>1.8100000000000002E-2</v>
      </c>
      <c r="R5678" s="29">
        <v>2.1899999999999999E-2</v>
      </c>
      <c r="S5678" s="29">
        <v>2.5499999999999998E-2</v>
      </c>
      <c r="T5678" s="29">
        <v>0.77629999999999999</v>
      </c>
      <c r="U5678" s="29">
        <v>0.1196</v>
      </c>
      <c r="V5678" s="29">
        <v>0.3503</v>
      </c>
    </row>
    <row r="5679" spans="1:22" ht="14.25" customHeight="1" x14ac:dyDescent="0.3">
      <c r="A5679" s="57">
        <v>37992</v>
      </c>
      <c r="B5679" s="29">
        <v>15659</v>
      </c>
      <c r="C5679" s="29" t="s">
        <v>920</v>
      </c>
      <c r="D5679" s="29">
        <v>85.63</v>
      </c>
      <c r="E5679" s="29">
        <v>106.18</v>
      </c>
      <c r="F5679" s="29">
        <v>1.2727999999999999</v>
      </c>
      <c r="G5679" s="29">
        <v>9.4190000000000003E-3</v>
      </c>
      <c r="H5679" s="29">
        <v>0.12081</v>
      </c>
      <c r="I5679" s="29"/>
      <c r="J5679" s="29">
        <v>1.8217000000000001</v>
      </c>
      <c r="K5679" s="29">
        <v>2.9600000000000001E-2</v>
      </c>
      <c r="L5679" s="29">
        <v>0.26319999999999999</v>
      </c>
      <c r="M5679" s="29">
        <v>8.4199999999999997E-2</v>
      </c>
      <c r="N5679" s="29">
        <v>1.7100000000000001E-2</v>
      </c>
      <c r="O5679" s="29">
        <v>1.0209999999999999</v>
      </c>
      <c r="P5679" s="29">
        <v>1.7452000000000001</v>
      </c>
      <c r="Q5679" s="29">
        <v>1.8100000000000002E-2</v>
      </c>
      <c r="R5679" s="29">
        <v>2.1899999999999999E-2</v>
      </c>
      <c r="S5679" s="29">
        <v>2.555E-2</v>
      </c>
      <c r="T5679" s="29">
        <v>0.77780000000000005</v>
      </c>
      <c r="U5679" s="29">
        <v>0.12</v>
      </c>
      <c r="V5679" s="29">
        <v>0.34910000000000002</v>
      </c>
    </row>
    <row r="5680" spans="1:22" ht="14.25" customHeight="1" x14ac:dyDescent="0.3">
      <c r="A5680" s="57">
        <v>37991</v>
      </c>
      <c r="B5680" s="29">
        <v>15648</v>
      </c>
      <c r="C5680" s="29" t="s">
        <v>920</v>
      </c>
      <c r="D5680" s="29">
        <v>86.07</v>
      </c>
      <c r="E5680" s="29">
        <v>106.2</v>
      </c>
      <c r="F5680" s="29">
        <v>1.2676000000000001</v>
      </c>
      <c r="G5680" s="29">
        <v>9.4140000000000005E-3</v>
      </c>
      <c r="H5680" s="29">
        <v>0.12081</v>
      </c>
      <c r="I5680" s="29"/>
      <c r="J5680" s="29">
        <v>1.8067</v>
      </c>
      <c r="K5680" s="29">
        <v>2.9399999999999999E-2</v>
      </c>
      <c r="L5680" s="29">
        <v>0.26319999999999999</v>
      </c>
      <c r="M5680" s="29">
        <v>8.3799999999999999E-2</v>
      </c>
      <c r="N5680" s="29">
        <v>1.7000000000000001E-2</v>
      </c>
      <c r="O5680" s="29">
        <v>1.024</v>
      </c>
      <c r="P5680" s="29">
        <v>1.7407900000000001</v>
      </c>
      <c r="Q5680" s="29">
        <v>1.805E-2</v>
      </c>
      <c r="R5680" s="29">
        <v>2.1899999999999999E-2</v>
      </c>
      <c r="S5680" s="29">
        <v>2.545E-2</v>
      </c>
      <c r="T5680" s="29">
        <v>0.7802</v>
      </c>
      <c r="U5680" s="29">
        <v>0.1193</v>
      </c>
      <c r="V5680" s="29">
        <v>0.34410000000000002</v>
      </c>
    </row>
    <row r="5681" spans="1:22" ht="14.25" customHeight="1" x14ac:dyDescent="0.3">
      <c r="A5681" s="57">
        <v>37988</v>
      </c>
      <c r="B5681" s="29">
        <v>15644</v>
      </c>
      <c r="C5681" s="29" t="s">
        <v>920</v>
      </c>
      <c r="D5681" s="29">
        <v>86.92</v>
      </c>
      <c r="E5681" s="29">
        <v>107.06</v>
      </c>
      <c r="F5681" s="29">
        <v>1.2585</v>
      </c>
      <c r="G5681" s="29">
        <v>9.3419999999999996E-3</v>
      </c>
      <c r="H5681" s="29">
        <v>0.12081</v>
      </c>
      <c r="I5681" s="29"/>
      <c r="J5681" s="29">
        <v>1.7935000000000001</v>
      </c>
      <c r="K5681" s="29">
        <v>2.9399999999999999E-2</v>
      </c>
      <c r="L5681" s="29">
        <v>0.26319999999999999</v>
      </c>
      <c r="M5681" s="29">
        <v>8.3650000000000002E-2</v>
      </c>
      <c r="N5681" s="29">
        <v>1.7000000000000001E-2</v>
      </c>
      <c r="O5681" s="29">
        <v>1.0249999999999999</v>
      </c>
      <c r="P5681" s="29">
        <v>1.7418499999999999</v>
      </c>
      <c r="Q5681" s="29">
        <v>1.7999999999999999E-2</v>
      </c>
      <c r="R5681" s="29">
        <v>2.1899999999999999E-2</v>
      </c>
      <c r="S5681" s="29">
        <v>2.5149999999999999E-2</v>
      </c>
      <c r="T5681" s="29">
        <v>0.77649999999999997</v>
      </c>
      <c r="U5681" s="29">
        <v>0.11849999999999999</v>
      </c>
      <c r="V5681" s="29">
        <v>0.34410000000000002</v>
      </c>
    </row>
    <row r="5682" spans="1:22" ht="14.25" customHeight="1" x14ac:dyDescent="0.3">
      <c r="A5682" s="57">
        <v>37987</v>
      </c>
      <c r="B5682" s="29">
        <v>15642</v>
      </c>
      <c r="C5682" s="29" t="s">
        <v>920</v>
      </c>
      <c r="D5682" s="29">
        <v>86.95</v>
      </c>
      <c r="E5682" s="29">
        <v>107.45</v>
      </c>
      <c r="F5682" s="29">
        <v>1.2546999999999999</v>
      </c>
      <c r="G5682" s="29">
        <v>9.306E-3</v>
      </c>
      <c r="H5682" s="29">
        <v>0.12082</v>
      </c>
      <c r="I5682" s="29"/>
      <c r="J5682" s="29">
        <v>1.7829999999999999</v>
      </c>
      <c r="K5682" s="29">
        <v>2.9399999999999999E-2</v>
      </c>
      <c r="L5682" s="29">
        <v>0.26319999999999999</v>
      </c>
      <c r="M5682" s="29">
        <v>8.3900000000000002E-2</v>
      </c>
      <c r="N5682" s="29">
        <v>1.7000000000000001E-2</v>
      </c>
      <c r="O5682" s="29">
        <v>1.0309999999999999</v>
      </c>
      <c r="P5682" s="29">
        <v>1.7467200000000001</v>
      </c>
      <c r="Q5682" s="29">
        <v>1.7999999999999999E-2</v>
      </c>
      <c r="R5682" s="29">
        <v>2.1899999999999999E-2</v>
      </c>
      <c r="S5682" s="29">
        <v>2.5250000000000002E-2</v>
      </c>
      <c r="T5682" s="29">
        <v>0.77149999999999996</v>
      </c>
      <c r="U5682" s="29">
        <v>0.1182</v>
      </c>
      <c r="V5682" s="29">
        <v>0.34599999999999997</v>
      </c>
    </row>
    <row r="5683" spans="1:22" ht="14.25" customHeight="1" x14ac:dyDescent="0.3">
      <c r="A5683" s="57">
        <v>37986</v>
      </c>
      <c r="B5683" s="29">
        <v>15642</v>
      </c>
      <c r="C5683" s="29" t="s">
        <v>920</v>
      </c>
      <c r="D5683" s="29">
        <v>86.92</v>
      </c>
      <c r="E5683" s="29">
        <v>107.22</v>
      </c>
      <c r="F5683" s="29">
        <v>1.2595000000000001</v>
      </c>
      <c r="G5683" s="29">
        <v>9.3270000000000002E-3</v>
      </c>
      <c r="H5683" s="29">
        <v>0.12082</v>
      </c>
      <c r="I5683" s="29"/>
      <c r="J5683" s="29">
        <v>1.7858000000000001</v>
      </c>
      <c r="K5683" s="29">
        <v>2.9399999999999999E-2</v>
      </c>
      <c r="L5683" s="29">
        <v>0.26319999999999999</v>
      </c>
      <c r="M5683" s="29">
        <v>8.3750000000000005E-2</v>
      </c>
      <c r="N5683" s="29">
        <v>1.7000000000000001E-2</v>
      </c>
      <c r="O5683" s="29">
        <v>1.0309999999999999</v>
      </c>
      <c r="P5683" s="29">
        <v>1.7467200000000001</v>
      </c>
      <c r="Q5683" s="29">
        <v>1.7999999999999999E-2</v>
      </c>
      <c r="R5683" s="29">
        <v>2.1899999999999999E-2</v>
      </c>
      <c r="S5683" s="29">
        <v>2.52E-2</v>
      </c>
      <c r="T5683" s="29">
        <v>0.77039999999999997</v>
      </c>
      <c r="U5683" s="29">
        <v>0.1182</v>
      </c>
      <c r="V5683" s="29">
        <v>0.34599999999999997</v>
      </c>
    </row>
    <row r="5684" spans="1:22" ht="14.25" customHeight="1" x14ac:dyDescent="0.3">
      <c r="A5684" s="57">
        <v>37985</v>
      </c>
      <c r="B5684" s="29">
        <v>15649</v>
      </c>
      <c r="C5684" s="29" t="s">
        <v>920</v>
      </c>
      <c r="D5684" s="29">
        <v>87</v>
      </c>
      <c r="E5684" s="29">
        <v>106.98</v>
      </c>
      <c r="F5684" s="29">
        <v>1.2551000000000001</v>
      </c>
      <c r="G5684" s="29">
        <v>9.3480000000000004E-3</v>
      </c>
      <c r="H5684" s="29">
        <v>0.12082</v>
      </c>
      <c r="I5684" s="29"/>
      <c r="J5684" s="29">
        <v>1.7774000000000001</v>
      </c>
      <c r="K5684" s="29">
        <v>2.9399999999999999E-2</v>
      </c>
      <c r="L5684" s="29">
        <v>0.26319999999999999</v>
      </c>
      <c r="M5684" s="29">
        <v>8.3449999999999996E-2</v>
      </c>
      <c r="N5684" s="29">
        <v>1.7049999999999999E-2</v>
      </c>
      <c r="O5684" s="29">
        <v>1.034</v>
      </c>
      <c r="P5684" s="29">
        <v>1.74003</v>
      </c>
      <c r="Q5684" s="29">
        <v>1.7999999999999999E-2</v>
      </c>
      <c r="R5684" s="29">
        <v>2.1899999999999999E-2</v>
      </c>
      <c r="S5684" s="29">
        <v>2.5250000000000002E-2</v>
      </c>
      <c r="T5684" s="29">
        <v>0.77329999999999999</v>
      </c>
      <c r="U5684" s="29">
        <v>0.11795</v>
      </c>
      <c r="V5684" s="29">
        <v>0.34399999999999997</v>
      </c>
    </row>
    <row r="5685" spans="1:22" ht="14.25" customHeight="1" x14ac:dyDescent="0.3">
      <c r="A5685" s="57">
        <v>37984</v>
      </c>
      <c r="B5685" s="29">
        <v>15653</v>
      </c>
      <c r="C5685" s="29" t="s">
        <v>920</v>
      </c>
      <c r="D5685" s="29">
        <v>87.35</v>
      </c>
      <c r="E5685" s="29">
        <v>107.03</v>
      </c>
      <c r="F5685" s="29">
        <v>1.2491000000000001</v>
      </c>
      <c r="G5685" s="29">
        <v>9.3390000000000001E-3</v>
      </c>
      <c r="H5685" s="29">
        <v>0.12081</v>
      </c>
      <c r="I5685" s="29"/>
      <c r="J5685" s="29">
        <v>1.7732000000000001</v>
      </c>
      <c r="K5685" s="29">
        <v>2.9399999999999999E-2</v>
      </c>
      <c r="L5685" s="29">
        <v>0.26319999999999999</v>
      </c>
      <c r="M5685" s="29">
        <v>8.3500000000000005E-2</v>
      </c>
      <c r="N5685" s="29">
        <v>1.7049999999999999E-2</v>
      </c>
      <c r="O5685" s="29">
        <v>1.0349999999999999</v>
      </c>
      <c r="P5685" s="29">
        <v>1.7392799999999999</v>
      </c>
      <c r="Q5685" s="29">
        <v>1.7999999999999999E-2</v>
      </c>
      <c r="R5685" s="29">
        <v>2.1899999999999999E-2</v>
      </c>
      <c r="S5685" s="29">
        <v>2.52E-2</v>
      </c>
      <c r="T5685" s="29">
        <v>0.76380000000000003</v>
      </c>
      <c r="U5685" s="29">
        <v>0.11785</v>
      </c>
      <c r="V5685" s="29">
        <v>0.34820000000000001</v>
      </c>
    </row>
    <row r="5686" spans="1:22" ht="14.25" customHeight="1" x14ac:dyDescent="0.3">
      <c r="A5686" s="57">
        <v>37981</v>
      </c>
      <c r="B5686" s="29">
        <v>15658</v>
      </c>
      <c r="C5686" s="29" t="s">
        <v>920</v>
      </c>
      <c r="D5686" s="29">
        <v>87.63</v>
      </c>
      <c r="E5686" s="29">
        <v>107.46</v>
      </c>
      <c r="F5686" s="29">
        <v>1.2428999999999999</v>
      </c>
      <c r="G5686" s="29">
        <v>9.306E-3</v>
      </c>
      <c r="H5686" s="29">
        <v>0.12081</v>
      </c>
      <c r="I5686" s="29"/>
      <c r="J5686" s="29">
        <v>1.7710999999999999</v>
      </c>
      <c r="K5686" s="29">
        <v>2.9350000000000001E-2</v>
      </c>
      <c r="L5686" s="29">
        <v>0.26319999999999999</v>
      </c>
      <c r="M5686" s="29">
        <v>8.3299999999999999E-2</v>
      </c>
      <c r="N5686" s="29">
        <v>1.7100000000000001E-2</v>
      </c>
      <c r="O5686" s="29">
        <v>1.0369999999999999</v>
      </c>
      <c r="P5686" s="29">
        <v>1.7398800000000001</v>
      </c>
      <c r="Q5686" s="29">
        <v>1.7999999999999999E-2</v>
      </c>
      <c r="R5686" s="29">
        <v>2.1899999999999999E-2</v>
      </c>
      <c r="S5686" s="29">
        <v>2.53E-2</v>
      </c>
      <c r="T5686" s="29">
        <v>0.76519999999999999</v>
      </c>
      <c r="U5686" s="29">
        <v>0.1177</v>
      </c>
      <c r="V5686" s="29">
        <v>0.3448</v>
      </c>
    </row>
    <row r="5687" spans="1:22" ht="14.25" customHeight="1" x14ac:dyDescent="0.3">
      <c r="A5687" s="57">
        <v>37980</v>
      </c>
      <c r="B5687" s="29">
        <v>15669</v>
      </c>
      <c r="C5687" s="29" t="s">
        <v>920</v>
      </c>
      <c r="D5687" s="29">
        <v>87.57</v>
      </c>
      <c r="E5687" s="29">
        <v>107.26</v>
      </c>
      <c r="F5687" s="29">
        <v>1.2453000000000001</v>
      </c>
      <c r="G5687" s="29">
        <v>9.3229999999999997E-3</v>
      </c>
      <c r="H5687" s="29">
        <v>0.12081</v>
      </c>
      <c r="I5687" s="29"/>
      <c r="J5687" s="29">
        <v>1.7733000000000001</v>
      </c>
      <c r="K5687" s="29">
        <v>2.9350000000000001E-2</v>
      </c>
      <c r="L5687" s="29">
        <v>0.26319999999999999</v>
      </c>
      <c r="M5687" s="29">
        <v>8.3400000000000002E-2</v>
      </c>
      <c r="N5687" s="29">
        <v>1.7049999999999999E-2</v>
      </c>
      <c r="O5687" s="29">
        <v>1.0409999999999999</v>
      </c>
      <c r="P5687" s="29">
        <v>1.7543800000000001</v>
      </c>
      <c r="Q5687" s="29">
        <v>1.7999999999999999E-2</v>
      </c>
      <c r="R5687" s="29">
        <v>2.1899999999999999E-2</v>
      </c>
      <c r="S5687" s="29">
        <v>2.52E-2</v>
      </c>
      <c r="T5687" s="29">
        <v>0.76400000000000001</v>
      </c>
      <c r="U5687" s="29">
        <v>0.11774999999999999</v>
      </c>
      <c r="V5687" s="29">
        <v>0.34379999999999999</v>
      </c>
    </row>
    <row r="5688" spans="1:22" ht="14.25" customHeight="1" x14ac:dyDescent="0.3">
      <c r="A5688" s="57">
        <v>37979</v>
      </c>
      <c r="B5688" s="29">
        <v>15669</v>
      </c>
      <c r="C5688" s="29" t="s">
        <v>920</v>
      </c>
      <c r="D5688" s="29">
        <v>87.55</v>
      </c>
      <c r="E5688" s="29">
        <v>107.36</v>
      </c>
      <c r="F5688" s="29">
        <v>1.2447999999999999</v>
      </c>
      <c r="G5688" s="29">
        <v>9.3130000000000001E-3</v>
      </c>
      <c r="H5688" s="29">
        <v>0.12081</v>
      </c>
      <c r="I5688" s="29"/>
      <c r="J5688" s="29">
        <v>1.7751999999999999</v>
      </c>
      <c r="K5688" s="29">
        <v>2.9399999999999999E-2</v>
      </c>
      <c r="L5688" s="29">
        <v>0.26319999999999999</v>
      </c>
      <c r="M5688" s="29">
        <v>8.3400000000000002E-2</v>
      </c>
      <c r="N5688" s="29">
        <v>1.7000000000000001E-2</v>
      </c>
      <c r="O5688" s="29">
        <v>1.038</v>
      </c>
      <c r="P5688" s="29">
        <v>1.7458100000000001</v>
      </c>
      <c r="Q5688" s="29">
        <v>1.7999999999999999E-2</v>
      </c>
      <c r="R5688" s="29">
        <v>2.1899999999999999E-2</v>
      </c>
      <c r="S5688" s="29">
        <v>2.52E-2</v>
      </c>
      <c r="T5688" s="29">
        <v>0.76519999999999999</v>
      </c>
      <c r="U5688" s="29">
        <v>0.1179</v>
      </c>
      <c r="V5688" s="29">
        <v>0.34370000000000001</v>
      </c>
    </row>
    <row r="5689" spans="1:22" ht="14.25" customHeight="1" x14ac:dyDescent="0.3">
      <c r="A5689" s="57">
        <v>37978</v>
      </c>
      <c r="B5689" s="29">
        <v>15659</v>
      </c>
      <c r="C5689" s="29" t="s">
        <v>920</v>
      </c>
      <c r="D5689" s="29">
        <v>87.99</v>
      </c>
      <c r="E5689" s="29">
        <v>107.43</v>
      </c>
      <c r="F5689" s="29">
        <v>1.2395</v>
      </c>
      <c r="G5689" s="29">
        <v>9.3089999999999996E-3</v>
      </c>
      <c r="H5689" s="29">
        <v>0.12081</v>
      </c>
      <c r="I5689" s="29"/>
      <c r="J5689" s="29">
        <v>1.7630999999999999</v>
      </c>
      <c r="K5689" s="29">
        <v>2.9350000000000001E-2</v>
      </c>
      <c r="L5689" s="29">
        <v>0.26319999999999999</v>
      </c>
      <c r="M5689" s="29">
        <v>8.3599999999999994E-2</v>
      </c>
      <c r="N5689" s="29">
        <v>1.7100000000000001E-2</v>
      </c>
      <c r="O5689" s="29">
        <v>1.038</v>
      </c>
      <c r="P5689" s="29">
        <v>1.74657</v>
      </c>
      <c r="Q5689" s="29">
        <v>1.7999999999999999E-2</v>
      </c>
      <c r="R5689" s="29">
        <v>2.1899999999999999E-2</v>
      </c>
      <c r="S5689" s="29">
        <v>2.52E-2</v>
      </c>
      <c r="T5689" s="29">
        <v>0.75570000000000004</v>
      </c>
      <c r="U5689" s="29">
        <v>0.1176</v>
      </c>
      <c r="V5689" s="29">
        <v>0.34370000000000001</v>
      </c>
    </row>
    <row r="5690" spans="1:22" ht="14.25" customHeight="1" x14ac:dyDescent="0.3">
      <c r="A5690" s="57">
        <v>37977</v>
      </c>
      <c r="B5690" s="29">
        <v>15662</v>
      </c>
      <c r="C5690" s="29" t="s">
        <v>920</v>
      </c>
      <c r="D5690" s="29">
        <v>87.99</v>
      </c>
      <c r="E5690" s="29">
        <v>107.57</v>
      </c>
      <c r="F5690" s="29">
        <v>1.2398</v>
      </c>
      <c r="G5690" s="29">
        <v>9.2969999999999997E-3</v>
      </c>
      <c r="H5690" s="29">
        <v>0.12081</v>
      </c>
      <c r="I5690" s="29"/>
      <c r="J5690" s="29">
        <v>1.7628999999999999</v>
      </c>
      <c r="K5690" s="29">
        <v>2.9399999999999999E-2</v>
      </c>
      <c r="L5690" s="29">
        <v>0.26319999999999999</v>
      </c>
      <c r="M5690" s="29">
        <v>8.3699999999999997E-2</v>
      </c>
      <c r="N5690" s="29">
        <v>1.7100000000000001E-2</v>
      </c>
      <c r="O5690" s="29">
        <v>1.0389999999999999</v>
      </c>
      <c r="P5690" s="29">
        <v>1.74474</v>
      </c>
      <c r="Q5690" s="29">
        <v>1.7999999999999999E-2</v>
      </c>
      <c r="R5690" s="29">
        <v>2.1899999999999999E-2</v>
      </c>
      <c r="S5690" s="29">
        <v>2.52E-2</v>
      </c>
      <c r="T5690" s="29">
        <v>0.75109999999999999</v>
      </c>
      <c r="U5690" s="29">
        <v>0.1178</v>
      </c>
      <c r="V5690" s="29">
        <v>0.34260000000000002</v>
      </c>
    </row>
    <row r="5691" spans="1:22" ht="14.25" customHeight="1" x14ac:dyDescent="0.3">
      <c r="A5691" s="57">
        <v>37974</v>
      </c>
      <c r="B5691" s="29">
        <v>15664</v>
      </c>
      <c r="C5691" s="29" t="s">
        <v>920</v>
      </c>
      <c r="D5691" s="29">
        <v>88.15</v>
      </c>
      <c r="E5691" s="29">
        <v>107.82</v>
      </c>
      <c r="F5691" s="29">
        <v>1.2374000000000001</v>
      </c>
      <c r="G5691" s="29">
        <v>9.2759999999999995E-3</v>
      </c>
      <c r="H5691" s="29">
        <v>0.12081</v>
      </c>
      <c r="I5691" s="29"/>
      <c r="J5691" s="29">
        <v>1.7652000000000001</v>
      </c>
      <c r="K5691" s="29">
        <v>2.9399999999999999E-2</v>
      </c>
      <c r="L5691" s="29">
        <v>0.26319999999999999</v>
      </c>
      <c r="M5691" s="29">
        <v>8.3799999999999999E-2</v>
      </c>
      <c r="N5691" s="29">
        <v>1.72E-2</v>
      </c>
      <c r="O5691" s="29">
        <v>1.04</v>
      </c>
      <c r="P5691" s="29">
        <v>1.7421599999999999</v>
      </c>
      <c r="Q5691" s="29">
        <v>1.8100000000000002E-2</v>
      </c>
      <c r="R5691" s="29">
        <v>2.1999999999999999E-2</v>
      </c>
      <c r="S5691" s="29">
        <v>2.52E-2</v>
      </c>
      <c r="T5691" s="29">
        <v>0.74839999999999995</v>
      </c>
      <c r="U5691" s="29">
        <v>0.11765</v>
      </c>
      <c r="V5691" s="29">
        <v>0.34210000000000002</v>
      </c>
    </row>
    <row r="5692" spans="1:22" ht="14.25" customHeight="1" x14ac:dyDescent="0.3">
      <c r="A5692" s="57">
        <v>37973</v>
      </c>
      <c r="B5692" s="29">
        <v>15657</v>
      </c>
      <c r="C5692" s="29" t="s">
        <v>920</v>
      </c>
      <c r="D5692" s="29">
        <v>87.85</v>
      </c>
      <c r="E5692" s="29">
        <v>107.63</v>
      </c>
      <c r="F5692" s="29">
        <v>1.2425999999999999</v>
      </c>
      <c r="G5692" s="29">
        <v>9.2910000000000006E-3</v>
      </c>
      <c r="H5692" s="29">
        <v>0.12081</v>
      </c>
      <c r="I5692" s="29"/>
      <c r="J5692" s="29">
        <v>1.7738</v>
      </c>
      <c r="K5692" s="29">
        <v>2.9399999999999999E-2</v>
      </c>
      <c r="L5692" s="29">
        <v>0.26319999999999999</v>
      </c>
      <c r="M5692" s="29">
        <v>8.4000000000000005E-2</v>
      </c>
      <c r="N5692" s="29">
        <v>1.72E-2</v>
      </c>
      <c r="O5692" s="29">
        <v>1.0389999999999999</v>
      </c>
      <c r="P5692" s="29">
        <v>1.7467200000000001</v>
      </c>
      <c r="Q5692" s="29">
        <v>1.8100000000000002E-2</v>
      </c>
      <c r="R5692" s="29">
        <v>2.1999999999999999E-2</v>
      </c>
      <c r="S5692" s="29">
        <v>2.5250000000000002E-2</v>
      </c>
      <c r="T5692" s="29">
        <v>0.75239999999999996</v>
      </c>
      <c r="U5692" s="29">
        <v>0.1177</v>
      </c>
      <c r="V5692" s="29">
        <v>0.3412</v>
      </c>
    </row>
    <row r="5693" spans="1:22" ht="14.25" customHeight="1" x14ac:dyDescent="0.3">
      <c r="A5693" s="57">
        <v>37972</v>
      </c>
      <c r="B5693" s="29">
        <v>15656</v>
      </c>
      <c r="C5693" s="29" t="s">
        <v>920</v>
      </c>
      <c r="D5693" s="29">
        <v>87.94</v>
      </c>
      <c r="E5693" s="29">
        <v>107.41</v>
      </c>
      <c r="F5693" s="29">
        <v>1.2412000000000001</v>
      </c>
      <c r="G5693" s="29">
        <v>9.3120000000000008E-3</v>
      </c>
      <c r="H5693" s="29">
        <v>0.12081</v>
      </c>
      <c r="I5693" s="29"/>
      <c r="J5693" s="29">
        <v>1.7663</v>
      </c>
      <c r="K5693" s="29">
        <v>2.9350000000000001E-2</v>
      </c>
      <c r="L5693" s="29">
        <v>0.26319999999999999</v>
      </c>
      <c r="M5693" s="29">
        <v>8.4000000000000005E-2</v>
      </c>
      <c r="N5693" s="29">
        <v>1.7100000000000001E-2</v>
      </c>
      <c r="O5693" s="29">
        <v>1.0369999999999999</v>
      </c>
      <c r="P5693" s="29">
        <v>1.7401800000000001</v>
      </c>
      <c r="Q5693" s="29">
        <v>1.7999999999999999E-2</v>
      </c>
      <c r="R5693" s="29">
        <v>2.1999999999999999E-2</v>
      </c>
      <c r="S5693" s="29">
        <v>2.5149999999999999E-2</v>
      </c>
      <c r="T5693" s="29">
        <v>0.75360000000000005</v>
      </c>
      <c r="U5693" s="29">
        <v>0.11774999999999999</v>
      </c>
      <c r="V5693" s="29">
        <v>0.34100000000000003</v>
      </c>
    </row>
    <row r="5694" spans="1:22" ht="14.25" customHeight="1" x14ac:dyDescent="0.3">
      <c r="A5694" s="57">
        <v>37971</v>
      </c>
      <c r="B5694" s="29">
        <v>15653</v>
      </c>
      <c r="C5694" s="29" t="s">
        <v>920</v>
      </c>
      <c r="D5694" s="29">
        <v>88.36</v>
      </c>
      <c r="E5694" s="29">
        <v>107.51</v>
      </c>
      <c r="F5694" s="29">
        <v>1.2329000000000001</v>
      </c>
      <c r="G5694" s="29">
        <v>9.3039999999999998E-3</v>
      </c>
      <c r="H5694" s="29">
        <v>0.12081</v>
      </c>
      <c r="I5694" s="29"/>
      <c r="J5694" s="29">
        <v>1.7553000000000001</v>
      </c>
      <c r="K5694" s="29">
        <v>2.9350000000000001E-2</v>
      </c>
      <c r="L5694" s="29">
        <v>0.26319999999999999</v>
      </c>
      <c r="M5694" s="29">
        <v>8.4000000000000005E-2</v>
      </c>
      <c r="N5694" s="29">
        <v>1.7100000000000001E-2</v>
      </c>
      <c r="O5694" s="29">
        <v>1.036</v>
      </c>
      <c r="P5694" s="29">
        <v>1.7474799999999999</v>
      </c>
      <c r="Q5694" s="29">
        <v>1.7999999999999999E-2</v>
      </c>
      <c r="R5694" s="29">
        <v>2.1999999999999999E-2</v>
      </c>
      <c r="S5694" s="29">
        <v>2.52E-2</v>
      </c>
      <c r="T5694" s="29">
        <v>0.75349999999999995</v>
      </c>
      <c r="U5694" s="29">
        <v>0.1179</v>
      </c>
      <c r="V5694" s="29">
        <v>0.34010000000000001</v>
      </c>
    </row>
    <row r="5695" spans="1:22" ht="14.25" customHeight="1" x14ac:dyDescent="0.3">
      <c r="A5695" s="57">
        <v>37970</v>
      </c>
      <c r="B5695" s="29">
        <v>15643</v>
      </c>
      <c r="C5695" s="29" t="s">
        <v>920</v>
      </c>
      <c r="D5695" s="29">
        <v>88.4</v>
      </c>
      <c r="E5695" s="29">
        <v>107.55</v>
      </c>
      <c r="F5695" s="29">
        <v>1.2322</v>
      </c>
      <c r="G5695" s="29">
        <v>9.2980000000000007E-3</v>
      </c>
      <c r="H5695" s="29">
        <v>0.12081</v>
      </c>
      <c r="I5695" s="29"/>
      <c r="J5695" s="29">
        <v>1.7474000000000001</v>
      </c>
      <c r="K5695" s="29">
        <v>2.9399999999999999E-2</v>
      </c>
      <c r="L5695" s="29">
        <v>0.26319999999999999</v>
      </c>
      <c r="M5695" s="29">
        <v>8.4500000000000006E-2</v>
      </c>
      <c r="N5695" s="29">
        <v>1.7100000000000001E-2</v>
      </c>
      <c r="O5695" s="29">
        <v>1.0349999999999999</v>
      </c>
      <c r="P5695" s="29">
        <v>1.74109</v>
      </c>
      <c r="Q5695" s="29">
        <v>1.7999999999999999E-2</v>
      </c>
      <c r="R5695" s="29">
        <v>2.1950000000000001E-2</v>
      </c>
      <c r="S5695" s="29">
        <v>2.52E-2</v>
      </c>
      <c r="T5695" s="29">
        <v>0.76239999999999997</v>
      </c>
      <c r="U5695" s="29">
        <v>0.11795</v>
      </c>
      <c r="V5695" s="29">
        <v>0.3422</v>
      </c>
    </row>
    <row r="5696" spans="1:22" ht="14.25" customHeight="1" x14ac:dyDescent="0.3">
      <c r="A5696" s="57">
        <v>37967</v>
      </c>
      <c r="B5696" s="29">
        <v>15637</v>
      </c>
      <c r="C5696" s="29" t="s">
        <v>920</v>
      </c>
      <c r="D5696" s="29">
        <v>88.6</v>
      </c>
      <c r="E5696" s="29">
        <v>107.78</v>
      </c>
      <c r="F5696" s="29">
        <v>1.2277</v>
      </c>
      <c r="G5696" s="29">
        <v>9.2650000000000007E-3</v>
      </c>
      <c r="H5696" s="29">
        <v>0.12081</v>
      </c>
      <c r="I5696" s="29"/>
      <c r="J5696" s="29">
        <v>1.7459</v>
      </c>
      <c r="K5696" s="29">
        <v>2.9399999999999999E-2</v>
      </c>
      <c r="L5696" s="29">
        <v>0.26319999999999999</v>
      </c>
      <c r="M5696" s="29">
        <v>8.4400000000000003E-2</v>
      </c>
      <c r="N5696" s="29">
        <v>1.7100000000000001E-2</v>
      </c>
      <c r="O5696" s="29">
        <v>1.0349999999999999</v>
      </c>
      <c r="P5696" s="29">
        <v>1.74125</v>
      </c>
      <c r="Q5696" s="29">
        <v>1.7999999999999999E-2</v>
      </c>
      <c r="R5696" s="29">
        <v>2.1999999999999999E-2</v>
      </c>
      <c r="S5696" s="29">
        <v>2.53E-2</v>
      </c>
      <c r="T5696" s="29">
        <v>0.76</v>
      </c>
      <c r="U5696" s="29">
        <v>0.1178</v>
      </c>
      <c r="V5696" s="29">
        <v>0.34060000000000001</v>
      </c>
    </row>
    <row r="5697" spans="1:22" ht="14.25" customHeight="1" x14ac:dyDescent="0.3">
      <c r="A5697" s="57">
        <v>37966</v>
      </c>
      <c r="B5697" s="29">
        <v>15630</v>
      </c>
      <c r="C5697" s="29" t="s">
        <v>920</v>
      </c>
      <c r="D5697" s="29">
        <v>88.88</v>
      </c>
      <c r="E5697" s="29">
        <v>108.03</v>
      </c>
      <c r="F5697" s="29">
        <v>1.2224999999999999</v>
      </c>
      <c r="G5697" s="29">
        <v>9.2569999999999996E-3</v>
      </c>
      <c r="H5697" s="29">
        <v>0.12081</v>
      </c>
      <c r="I5697" s="29"/>
      <c r="J5697" s="29">
        <v>1.7457</v>
      </c>
      <c r="K5697" s="29">
        <v>2.9350000000000001E-2</v>
      </c>
      <c r="L5697" s="29">
        <v>0.26319999999999999</v>
      </c>
      <c r="M5697" s="29">
        <v>8.4099999999999994E-2</v>
      </c>
      <c r="N5697" s="29">
        <v>1.7100000000000001E-2</v>
      </c>
      <c r="O5697" s="29">
        <v>1.0349999999999999</v>
      </c>
      <c r="P5697" s="29">
        <v>1.7433700000000001</v>
      </c>
      <c r="Q5697" s="29">
        <v>1.805E-2</v>
      </c>
      <c r="R5697" s="29">
        <v>2.1999999999999999E-2</v>
      </c>
      <c r="S5697" s="29">
        <v>2.5100000000000001E-2</v>
      </c>
      <c r="T5697" s="29">
        <v>0.75860000000000005</v>
      </c>
      <c r="U5697" s="29">
        <v>0.1177</v>
      </c>
      <c r="V5697" s="29">
        <v>0.34010000000000001</v>
      </c>
    </row>
    <row r="5698" spans="1:22" ht="14.25" customHeight="1" x14ac:dyDescent="0.3">
      <c r="A5698" s="57">
        <v>37965</v>
      </c>
      <c r="B5698" s="29">
        <v>15625</v>
      </c>
      <c r="C5698" s="29" t="s">
        <v>920</v>
      </c>
      <c r="D5698" s="29">
        <v>88.88</v>
      </c>
      <c r="E5698" s="29">
        <v>108.45</v>
      </c>
      <c r="F5698" s="29">
        <v>1.2219</v>
      </c>
      <c r="G5698" s="29">
        <v>9.221E-3</v>
      </c>
      <c r="H5698" s="29">
        <v>0.12081</v>
      </c>
      <c r="I5698" s="29"/>
      <c r="J5698" s="29">
        <v>1.7430000000000001</v>
      </c>
      <c r="K5698" s="29">
        <v>2.9350000000000001E-2</v>
      </c>
      <c r="L5698" s="29">
        <v>0.26319999999999999</v>
      </c>
      <c r="M5698" s="29">
        <v>8.4099999999999994E-2</v>
      </c>
      <c r="N5698" s="29">
        <v>1.7149999999999999E-2</v>
      </c>
      <c r="O5698" s="29">
        <v>1.036</v>
      </c>
      <c r="P5698" s="29">
        <v>1.7442800000000001</v>
      </c>
      <c r="Q5698" s="29">
        <v>1.8100000000000002E-2</v>
      </c>
      <c r="R5698" s="29">
        <v>2.1899999999999999E-2</v>
      </c>
      <c r="S5698" s="29">
        <v>2.5149999999999999E-2</v>
      </c>
      <c r="T5698" s="29">
        <v>0.76439999999999997</v>
      </c>
      <c r="U5698" s="29">
        <v>0.1176</v>
      </c>
      <c r="V5698" s="29">
        <v>0.3397</v>
      </c>
    </row>
    <row r="5699" spans="1:22" ht="14.25" customHeight="1" x14ac:dyDescent="0.3">
      <c r="A5699" s="57">
        <v>37964</v>
      </c>
      <c r="B5699" s="29">
        <v>15615</v>
      </c>
      <c r="C5699" s="29" t="s">
        <v>920</v>
      </c>
      <c r="D5699" s="29">
        <v>88.49</v>
      </c>
      <c r="E5699" s="29">
        <v>107.27</v>
      </c>
      <c r="F5699" s="29">
        <v>1.2254</v>
      </c>
      <c r="G5699" s="29">
        <v>9.3290000000000005E-3</v>
      </c>
      <c r="H5699" s="29">
        <v>0.12081</v>
      </c>
      <c r="I5699" s="29"/>
      <c r="J5699" s="29">
        <v>1.7464999999999999</v>
      </c>
      <c r="K5699" s="29">
        <v>2.945E-2</v>
      </c>
      <c r="L5699" s="29">
        <v>0.26319999999999999</v>
      </c>
      <c r="M5699" s="29">
        <v>8.4199999999999997E-2</v>
      </c>
      <c r="N5699" s="29">
        <v>1.7100000000000001E-2</v>
      </c>
      <c r="O5699" s="29">
        <v>1.036</v>
      </c>
      <c r="P5699" s="29">
        <v>1.7445900000000001</v>
      </c>
      <c r="Q5699" s="29">
        <v>1.8100000000000002E-2</v>
      </c>
      <c r="R5699" s="29">
        <v>2.1899999999999999E-2</v>
      </c>
      <c r="S5699" s="29">
        <v>2.5100000000000001E-2</v>
      </c>
      <c r="T5699" s="29">
        <v>0.76580000000000004</v>
      </c>
      <c r="U5699" s="29">
        <v>0.11765</v>
      </c>
      <c r="V5699" s="29">
        <v>0.34089999999999998</v>
      </c>
    </row>
    <row r="5700" spans="1:22" ht="14.25" customHeight="1" x14ac:dyDescent="0.3">
      <c r="A5700" s="57">
        <v>37963</v>
      </c>
      <c r="B5700" s="29">
        <v>15612</v>
      </c>
      <c r="C5700" s="29" t="s">
        <v>920</v>
      </c>
      <c r="D5700" s="29">
        <v>88.75</v>
      </c>
      <c r="E5700" s="29">
        <v>107.41</v>
      </c>
      <c r="F5700" s="29">
        <v>1.2221</v>
      </c>
      <c r="G5700" s="29">
        <v>9.3130000000000001E-3</v>
      </c>
      <c r="H5700" s="29">
        <v>0.12081</v>
      </c>
      <c r="I5700" s="29"/>
      <c r="J5700" s="29">
        <v>1.7334000000000001</v>
      </c>
      <c r="K5700" s="29">
        <v>2.9350000000000001E-2</v>
      </c>
      <c r="L5700" s="29">
        <v>0.26319999999999999</v>
      </c>
      <c r="M5700" s="29">
        <v>8.4250000000000005E-2</v>
      </c>
      <c r="N5700" s="29">
        <v>1.7100000000000001E-2</v>
      </c>
      <c r="O5700" s="29">
        <v>1.036</v>
      </c>
      <c r="P5700" s="29">
        <v>1.7455000000000001</v>
      </c>
      <c r="Q5700" s="29">
        <v>1.8100000000000002E-2</v>
      </c>
      <c r="R5700" s="29">
        <v>2.1950000000000001E-2</v>
      </c>
      <c r="S5700" s="29">
        <v>2.5049999999999999E-2</v>
      </c>
      <c r="T5700" s="29">
        <v>0.77029999999999998</v>
      </c>
      <c r="U5700" s="29">
        <v>0.1178</v>
      </c>
      <c r="V5700" s="29">
        <v>0.33989999999999998</v>
      </c>
    </row>
    <row r="5701" spans="1:22" ht="14.25" customHeight="1" x14ac:dyDescent="0.3">
      <c r="A5701" s="57">
        <v>37960</v>
      </c>
      <c r="B5701" s="29">
        <v>15612</v>
      </c>
      <c r="C5701" s="29" t="s">
        <v>920</v>
      </c>
      <c r="D5701" s="29">
        <v>89.14</v>
      </c>
      <c r="E5701" s="29">
        <v>107.69</v>
      </c>
      <c r="F5701" s="29">
        <v>1.2171000000000001</v>
      </c>
      <c r="G5701" s="29">
        <v>9.2890000000000004E-3</v>
      </c>
      <c r="H5701" s="29">
        <v>0.12081</v>
      </c>
      <c r="I5701" s="29"/>
      <c r="J5701" s="29">
        <v>1.7296</v>
      </c>
      <c r="K5701" s="29">
        <v>2.93E-2</v>
      </c>
      <c r="L5701" s="29">
        <v>0.26319999999999999</v>
      </c>
      <c r="M5701" s="29">
        <v>8.3900000000000002E-2</v>
      </c>
      <c r="N5701" s="29">
        <v>1.7100000000000001E-2</v>
      </c>
      <c r="O5701" s="29">
        <v>1.036</v>
      </c>
      <c r="P5701" s="29">
        <v>1.7427600000000001</v>
      </c>
      <c r="Q5701" s="29">
        <v>1.8100000000000002E-2</v>
      </c>
      <c r="R5701" s="29">
        <v>2.1899999999999999E-2</v>
      </c>
      <c r="S5701" s="29">
        <v>2.5100000000000001E-2</v>
      </c>
      <c r="T5701" s="29">
        <v>0.76629999999999998</v>
      </c>
      <c r="U5701" s="29">
        <v>0.1177</v>
      </c>
      <c r="V5701" s="29">
        <v>0.34060000000000001</v>
      </c>
    </row>
    <row r="5702" spans="1:22" ht="14.25" customHeight="1" x14ac:dyDescent="0.3">
      <c r="A5702" s="57">
        <v>37959</v>
      </c>
      <c r="B5702" s="29">
        <v>15617</v>
      </c>
      <c r="C5702" s="29" t="s">
        <v>920</v>
      </c>
      <c r="D5702" s="29">
        <v>89.6</v>
      </c>
      <c r="E5702" s="29">
        <v>108.21</v>
      </c>
      <c r="F5702" s="29">
        <v>1.2084999999999999</v>
      </c>
      <c r="G5702" s="29">
        <v>9.2420000000000002E-3</v>
      </c>
      <c r="H5702" s="29">
        <v>0.12081</v>
      </c>
      <c r="I5702" s="29"/>
      <c r="J5702" s="29">
        <v>1.7221</v>
      </c>
      <c r="K5702" s="29">
        <v>2.93E-2</v>
      </c>
      <c r="L5702" s="29">
        <v>0.26319999999999999</v>
      </c>
      <c r="M5702" s="29">
        <v>8.3799999999999999E-2</v>
      </c>
      <c r="N5702" s="29">
        <v>1.7100000000000001E-2</v>
      </c>
      <c r="O5702" s="29">
        <v>1.036</v>
      </c>
      <c r="P5702" s="29">
        <v>1.74383</v>
      </c>
      <c r="Q5702" s="29">
        <v>1.8100000000000002E-2</v>
      </c>
      <c r="R5702" s="29">
        <v>2.1899999999999999E-2</v>
      </c>
      <c r="S5702" s="29">
        <v>2.5049999999999999E-2</v>
      </c>
      <c r="T5702" s="29">
        <v>0.7621</v>
      </c>
      <c r="U5702" s="29">
        <v>0.1176</v>
      </c>
      <c r="V5702" s="29">
        <v>0.33929999999999999</v>
      </c>
    </row>
    <row r="5703" spans="1:22" ht="14.25" customHeight="1" x14ac:dyDescent="0.3">
      <c r="A5703" s="57">
        <v>37958</v>
      </c>
      <c r="B5703" s="29">
        <v>15623</v>
      </c>
      <c r="C5703" s="29" t="s">
        <v>920</v>
      </c>
      <c r="D5703" s="29">
        <v>89.5</v>
      </c>
      <c r="E5703" s="29">
        <v>108.29</v>
      </c>
      <c r="F5703" s="29">
        <v>1.2111000000000001</v>
      </c>
      <c r="G5703" s="29">
        <v>9.2350000000000002E-3</v>
      </c>
      <c r="H5703" s="29">
        <v>0.12081</v>
      </c>
      <c r="I5703" s="29"/>
      <c r="J5703" s="29">
        <v>1.7282999999999999</v>
      </c>
      <c r="K5703" s="29">
        <v>2.93E-2</v>
      </c>
      <c r="L5703" s="29">
        <v>0.26319999999999999</v>
      </c>
      <c r="M5703" s="29">
        <v>8.3500000000000005E-2</v>
      </c>
      <c r="N5703" s="29">
        <v>1.7100000000000001E-2</v>
      </c>
      <c r="O5703" s="29">
        <v>1.038</v>
      </c>
      <c r="P5703" s="29">
        <v>1.7448900000000001</v>
      </c>
      <c r="Q5703" s="29">
        <v>1.805E-2</v>
      </c>
      <c r="R5703" s="29">
        <v>2.1899999999999999E-2</v>
      </c>
      <c r="S5703" s="29">
        <v>2.5100000000000001E-2</v>
      </c>
      <c r="T5703" s="29">
        <v>0.76870000000000005</v>
      </c>
      <c r="U5703" s="29">
        <v>0.11765</v>
      </c>
      <c r="V5703" s="29">
        <v>0.34100000000000003</v>
      </c>
    </row>
    <row r="5704" spans="1:22" ht="14.25" customHeight="1" x14ac:dyDescent="0.3">
      <c r="A5704" s="57">
        <v>37957</v>
      </c>
      <c r="B5704" s="29">
        <v>15616</v>
      </c>
      <c r="C5704" s="29" t="s">
        <v>920</v>
      </c>
      <c r="D5704" s="29">
        <v>89.64</v>
      </c>
      <c r="E5704" s="29">
        <v>108.58</v>
      </c>
      <c r="F5704" s="29">
        <v>1.2081</v>
      </c>
      <c r="G5704" s="29">
        <v>9.2060000000000006E-3</v>
      </c>
      <c r="H5704" s="29">
        <v>0.12081</v>
      </c>
      <c r="I5704" s="29"/>
      <c r="J5704" s="29">
        <v>1.7299</v>
      </c>
      <c r="K5704" s="29">
        <v>2.93E-2</v>
      </c>
      <c r="L5704" s="29">
        <v>0.26319999999999999</v>
      </c>
      <c r="M5704" s="29">
        <v>8.3400000000000002E-2</v>
      </c>
      <c r="N5704" s="29">
        <v>1.7100000000000001E-2</v>
      </c>
      <c r="O5704" s="29">
        <v>1.038</v>
      </c>
      <c r="P5704" s="29">
        <v>1.7474799999999999</v>
      </c>
      <c r="Q5704" s="29">
        <v>1.7999999999999999E-2</v>
      </c>
      <c r="R5704" s="29">
        <v>2.1899999999999999E-2</v>
      </c>
      <c r="S5704" s="29">
        <v>2.5049999999999999E-2</v>
      </c>
      <c r="T5704" s="29">
        <v>0.77080000000000004</v>
      </c>
      <c r="U5704" s="29">
        <v>0.11799999999999999</v>
      </c>
      <c r="V5704" s="29">
        <v>0.3412</v>
      </c>
    </row>
    <row r="5705" spans="1:22" ht="14.25" customHeight="1" x14ac:dyDescent="0.3">
      <c r="A5705" s="57">
        <v>37956</v>
      </c>
      <c r="B5705" s="29">
        <v>15627</v>
      </c>
      <c r="C5705" s="29" t="s">
        <v>920</v>
      </c>
      <c r="D5705" s="29">
        <v>90.35</v>
      </c>
      <c r="E5705" s="29">
        <v>109.41</v>
      </c>
      <c r="F5705" s="29">
        <v>1.1979</v>
      </c>
      <c r="G5705" s="29">
        <v>9.1400000000000006E-3</v>
      </c>
      <c r="H5705" s="29">
        <v>0.12081</v>
      </c>
      <c r="I5705" s="29"/>
      <c r="J5705" s="29">
        <v>1.7202</v>
      </c>
      <c r="K5705" s="29">
        <v>2.92E-2</v>
      </c>
      <c r="L5705" s="29">
        <v>0.26319999999999999</v>
      </c>
      <c r="M5705" s="29">
        <v>8.3199999999999996E-2</v>
      </c>
      <c r="N5705" s="29">
        <v>1.7100000000000001E-2</v>
      </c>
      <c r="O5705" s="29">
        <v>1.0369999999999999</v>
      </c>
      <c r="P5705" s="29">
        <v>1.7468699999999999</v>
      </c>
      <c r="Q5705" s="29">
        <v>1.7950000000000001E-2</v>
      </c>
      <c r="R5705" s="29">
        <v>2.18E-2</v>
      </c>
      <c r="S5705" s="29">
        <v>2.5049999999999999E-2</v>
      </c>
      <c r="T5705" s="29">
        <v>0.76739999999999997</v>
      </c>
      <c r="U5705" s="29">
        <v>0.11755</v>
      </c>
      <c r="V5705" s="29">
        <v>0.34200000000000003</v>
      </c>
    </row>
    <row r="5706" spans="1:22" ht="14.25" customHeight="1" x14ac:dyDescent="0.3">
      <c r="A5706" s="57">
        <v>37953</v>
      </c>
      <c r="B5706" s="29">
        <v>15626</v>
      </c>
      <c r="C5706" s="29" t="s">
        <v>920</v>
      </c>
      <c r="D5706" s="29">
        <v>90.23</v>
      </c>
      <c r="E5706" s="29">
        <v>109.63</v>
      </c>
      <c r="F5706" s="29">
        <v>1.1996</v>
      </c>
      <c r="G5706" s="29">
        <v>9.1219999999999999E-3</v>
      </c>
      <c r="H5706" s="29">
        <v>0.12081</v>
      </c>
      <c r="I5706" s="29"/>
      <c r="J5706" s="29">
        <v>1.7222</v>
      </c>
      <c r="K5706" s="29">
        <v>2.92E-2</v>
      </c>
      <c r="L5706" s="29">
        <v>0.26319999999999999</v>
      </c>
      <c r="M5706" s="29">
        <v>8.3099999999999993E-2</v>
      </c>
      <c r="N5706" s="29">
        <v>1.72E-2</v>
      </c>
      <c r="O5706" s="29">
        <v>1.0369999999999999</v>
      </c>
      <c r="P5706" s="29">
        <v>1.7468699999999999</v>
      </c>
      <c r="Q5706" s="29">
        <v>1.7950000000000001E-2</v>
      </c>
      <c r="R5706" s="29">
        <v>2.18E-2</v>
      </c>
      <c r="S5706" s="29">
        <v>2.5049999999999999E-2</v>
      </c>
      <c r="T5706" s="29">
        <v>0.76900000000000002</v>
      </c>
      <c r="U5706" s="29">
        <v>0.11755</v>
      </c>
      <c r="V5706" s="29">
        <v>0.33950000000000002</v>
      </c>
    </row>
    <row r="5707" spans="1:22" ht="14.25" customHeight="1" x14ac:dyDescent="0.3">
      <c r="A5707" s="57">
        <v>37952</v>
      </c>
      <c r="B5707" s="29">
        <v>15629</v>
      </c>
      <c r="C5707" s="29" t="s">
        <v>920</v>
      </c>
      <c r="D5707" s="29">
        <v>90.65</v>
      </c>
      <c r="E5707" s="29">
        <v>109.09</v>
      </c>
      <c r="F5707" s="29">
        <v>1.1908000000000001</v>
      </c>
      <c r="G5707" s="29">
        <v>9.1669999999999998E-3</v>
      </c>
      <c r="H5707" s="29">
        <v>0.12081</v>
      </c>
      <c r="I5707" s="29"/>
      <c r="J5707" s="29">
        <v>1.7138</v>
      </c>
      <c r="K5707" s="29">
        <v>2.92E-2</v>
      </c>
      <c r="L5707" s="29">
        <v>0.26319999999999999</v>
      </c>
      <c r="M5707" s="29">
        <v>8.3049999999999999E-2</v>
      </c>
      <c r="N5707" s="29">
        <v>1.7149999999999999E-2</v>
      </c>
      <c r="O5707" s="29">
        <v>1.0369999999999999</v>
      </c>
      <c r="P5707" s="29">
        <v>1.7468699999999999</v>
      </c>
      <c r="Q5707" s="29">
        <v>1.7950000000000001E-2</v>
      </c>
      <c r="R5707" s="29">
        <v>2.18E-2</v>
      </c>
      <c r="S5707" s="29">
        <v>2.5000000000000001E-2</v>
      </c>
      <c r="T5707" s="29">
        <v>0.76490000000000002</v>
      </c>
      <c r="U5707" s="29">
        <v>0.1174</v>
      </c>
      <c r="V5707" s="29">
        <v>0.34029999999999999</v>
      </c>
    </row>
    <row r="5708" spans="1:22" ht="14.25" customHeight="1" x14ac:dyDescent="0.3">
      <c r="A5708" s="57">
        <v>37951</v>
      </c>
      <c r="B5708" s="29">
        <v>15622</v>
      </c>
      <c r="C5708" s="29" t="s">
        <v>920</v>
      </c>
      <c r="D5708" s="29">
        <v>90.6</v>
      </c>
      <c r="E5708" s="29">
        <v>109.09</v>
      </c>
      <c r="F5708" s="29">
        <v>1.1941999999999999</v>
      </c>
      <c r="G5708" s="29">
        <v>9.1669999999999998E-3</v>
      </c>
      <c r="H5708" s="29">
        <v>0.12081</v>
      </c>
      <c r="I5708" s="29"/>
      <c r="J5708" s="29">
        <v>1.7123999999999999</v>
      </c>
      <c r="K5708" s="29">
        <v>2.93E-2</v>
      </c>
      <c r="L5708" s="29">
        <v>0.26319999999999999</v>
      </c>
      <c r="M5708" s="29">
        <v>8.3099999999999993E-2</v>
      </c>
      <c r="N5708" s="29">
        <v>1.72E-2</v>
      </c>
      <c r="O5708" s="29">
        <v>1.038</v>
      </c>
      <c r="P5708" s="29">
        <v>1.7468699999999999</v>
      </c>
      <c r="Q5708" s="29">
        <v>1.7999999999999999E-2</v>
      </c>
      <c r="R5708" s="29">
        <v>2.18E-2</v>
      </c>
      <c r="S5708" s="29">
        <v>2.5000000000000001E-2</v>
      </c>
      <c r="T5708" s="29">
        <v>0.7671</v>
      </c>
      <c r="U5708" s="29">
        <v>0.11749999999999999</v>
      </c>
      <c r="V5708" s="29">
        <v>0.33929999999999999</v>
      </c>
    </row>
    <row r="5709" spans="1:22" ht="14.25" customHeight="1" x14ac:dyDescent="0.3">
      <c r="A5709" s="57">
        <v>37950</v>
      </c>
      <c r="B5709" s="29">
        <v>15627</v>
      </c>
      <c r="C5709" s="29" t="s">
        <v>920</v>
      </c>
      <c r="D5709" s="29">
        <v>91.46</v>
      </c>
      <c r="E5709" s="29">
        <v>109.4</v>
      </c>
      <c r="F5709" s="29">
        <v>1.1792</v>
      </c>
      <c r="G5709" s="29">
        <v>9.1389999999999996E-3</v>
      </c>
      <c r="H5709" s="29">
        <v>0.12081</v>
      </c>
      <c r="I5709" s="29"/>
      <c r="J5709" s="29">
        <v>1.6988000000000001</v>
      </c>
      <c r="K5709" s="29">
        <v>2.9250000000000002E-2</v>
      </c>
      <c r="L5709" s="29">
        <v>0.26319999999999999</v>
      </c>
      <c r="M5709" s="29">
        <v>8.3099999999999993E-2</v>
      </c>
      <c r="N5709" s="29">
        <v>1.7149999999999999E-2</v>
      </c>
      <c r="O5709" s="29">
        <v>1.036</v>
      </c>
      <c r="P5709" s="29">
        <v>1.74718</v>
      </c>
      <c r="Q5709" s="29">
        <v>1.7999999999999999E-2</v>
      </c>
      <c r="R5709" s="29">
        <v>2.18E-2</v>
      </c>
      <c r="S5709" s="29">
        <v>2.5100000000000001E-2</v>
      </c>
      <c r="T5709" s="29">
        <v>0.76319999999999999</v>
      </c>
      <c r="U5709" s="29">
        <v>0.1174</v>
      </c>
      <c r="V5709" s="29">
        <v>0.34079999999999999</v>
      </c>
    </row>
    <row r="5710" spans="1:22" ht="14.25" customHeight="1" x14ac:dyDescent="0.3">
      <c r="A5710" s="57">
        <v>37949</v>
      </c>
      <c r="B5710" s="29">
        <v>15636</v>
      </c>
      <c r="C5710" s="29" t="s">
        <v>920</v>
      </c>
      <c r="D5710" s="29">
        <v>91.56</v>
      </c>
      <c r="E5710" s="29">
        <v>109.35</v>
      </c>
      <c r="F5710" s="29">
        <v>1.1771</v>
      </c>
      <c r="G5710" s="29">
        <v>9.1459999999999996E-3</v>
      </c>
      <c r="H5710" s="29">
        <v>0.12081</v>
      </c>
      <c r="I5710" s="29"/>
      <c r="J5710" s="29">
        <v>1.6967000000000001</v>
      </c>
      <c r="K5710" s="29">
        <v>2.9350000000000001E-2</v>
      </c>
      <c r="L5710" s="29">
        <v>0.26319999999999999</v>
      </c>
      <c r="M5710" s="29">
        <v>8.3099999999999993E-2</v>
      </c>
      <c r="N5710" s="29">
        <v>1.7100000000000001E-2</v>
      </c>
      <c r="O5710" s="29">
        <v>1.042</v>
      </c>
      <c r="P5710" s="29">
        <v>1.74855</v>
      </c>
      <c r="Q5710" s="29">
        <v>1.7999999999999999E-2</v>
      </c>
      <c r="R5710" s="29">
        <v>2.18E-2</v>
      </c>
      <c r="S5710" s="29">
        <v>2.5000000000000001E-2</v>
      </c>
      <c r="T5710" s="29">
        <v>0.7591</v>
      </c>
      <c r="U5710" s="29">
        <v>0.11745</v>
      </c>
      <c r="V5710" s="29">
        <v>0.34260000000000002</v>
      </c>
    </row>
    <row r="5711" spans="1:22" ht="14.25" customHeight="1" x14ac:dyDescent="0.3">
      <c r="A5711" s="57">
        <v>37946</v>
      </c>
      <c r="B5711" s="29">
        <v>15644</v>
      </c>
      <c r="C5711" s="29" t="s">
        <v>920</v>
      </c>
      <c r="D5711" s="29">
        <v>90.6</v>
      </c>
      <c r="E5711" s="29">
        <v>108.77</v>
      </c>
      <c r="F5711" s="29">
        <v>1.1914</v>
      </c>
      <c r="G5711" s="29">
        <v>9.1929999999999998E-3</v>
      </c>
      <c r="H5711" s="29">
        <v>0.12081</v>
      </c>
      <c r="I5711" s="29"/>
      <c r="J5711" s="29">
        <v>1.7044999999999999</v>
      </c>
      <c r="K5711" s="29">
        <v>2.9350000000000001E-2</v>
      </c>
      <c r="L5711" s="29">
        <v>0.26319999999999999</v>
      </c>
      <c r="M5711" s="29">
        <v>8.3650000000000002E-2</v>
      </c>
      <c r="N5711" s="29">
        <v>1.7100000000000001E-2</v>
      </c>
      <c r="O5711" s="29">
        <v>1.0429999999999999</v>
      </c>
      <c r="P5711" s="29">
        <v>1.7467200000000001</v>
      </c>
      <c r="Q5711" s="29">
        <v>1.7999999999999999E-2</v>
      </c>
      <c r="R5711" s="29">
        <v>2.1850000000000001E-2</v>
      </c>
      <c r="S5711" s="29">
        <v>2.5000000000000001E-2</v>
      </c>
      <c r="T5711" s="29">
        <v>0.76780000000000004</v>
      </c>
      <c r="U5711" s="29">
        <v>0.1174</v>
      </c>
      <c r="V5711" s="29">
        <v>0.34229999999999999</v>
      </c>
    </row>
    <row r="5712" spans="1:22" ht="14.25" customHeight="1" x14ac:dyDescent="0.3">
      <c r="A5712" s="57">
        <v>37945</v>
      </c>
      <c r="B5712" s="29">
        <v>15648</v>
      </c>
      <c r="C5712" s="29" t="s">
        <v>920</v>
      </c>
      <c r="D5712" s="29">
        <v>90.66</v>
      </c>
      <c r="E5712" s="29">
        <v>109.03</v>
      </c>
      <c r="F5712" s="29">
        <v>1.1912</v>
      </c>
      <c r="G5712" s="29">
        <v>9.1750000000000009E-3</v>
      </c>
      <c r="H5712" s="29">
        <v>0.12081</v>
      </c>
      <c r="I5712" s="29"/>
      <c r="J5712" s="29">
        <v>1.7044999999999999</v>
      </c>
      <c r="K5712" s="29">
        <v>2.9399999999999999E-2</v>
      </c>
      <c r="L5712" s="29">
        <v>0.26319999999999999</v>
      </c>
      <c r="M5712" s="29">
        <v>8.3900000000000002E-2</v>
      </c>
      <c r="N5712" s="29">
        <v>1.7100000000000001E-2</v>
      </c>
      <c r="O5712" s="29">
        <v>1.044</v>
      </c>
      <c r="P5712" s="29">
        <v>1.7488600000000001</v>
      </c>
      <c r="Q5712" s="29">
        <v>1.8100000000000002E-2</v>
      </c>
      <c r="R5712" s="29">
        <v>2.1850000000000001E-2</v>
      </c>
      <c r="S5712" s="29">
        <v>2.5000000000000001E-2</v>
      </c>
      <c r="T5712" s="29">
        <v>0.76780000000000004</v>
      </c>
      <c r="U5712" s="29">
        <v>0.11700000000000001</v>
      </c>
      <c r="V5712" s="29">
        <v>0.3402</v>
      </c>
    </row>
    <row r="5713" spans="1:22" ht="14.25" customHeight="1" x14ac:dyDescent="0.3">
      <c r="A5713" s="57">
        <v>37944</v>
      </c>
      <c r="B5713" s="29">
        <v>15639</v>
      </c>
      <c r="C5713" s="29" t="s">
        <v>920</v>
      </c>
      <c r="D5713" s="29">
        <v>90.91</v>
      </c>
      <c r="E5713" s="29">
        <v>109.32</v>
      </c>
      <c r="F5713" s="29">
        <v>1.1878</v>
      </c>
      <c r="G5713" s="29">
        <v>9.1479999999999999E-3</v>
      </c>
      <c r="H5713" s="29">
        <v>0.12082</v>
      </c>
      <c r="I5713" s="29"/>
      <c r="J5713" s="29">
        <v>1.6973</v>
      </c>
      <c r="K5713" s="29">
        <v>2.9399999999999999E-2</v>
      </c>
      <c r="L5713" s="29">
        <v>0.26319999999999999</v>
      </c>
      <c r="M5713" s="29">
        <v>8.4900000000000003E-2</v>
      </c>
      <c r="N5713" s="29">
        <v>1.7100000000000001E-2</v>
      </c>
      <c r="O5713" s="29">
        <v>1.044</v>
      </c>
      <c r="P5713" s="29">
        <v>1.74695</v>
      </c>
      <c r="Q5713" s="29">
        <v>1.8100000000000002E-2</v>
      </c>
      <c r="R5713" s="29">
        <v>2.1899999999999999E-2</v>
      </c>
      <c r="S5713" s="29">
        <v>2.5000000000000001E-2</v>
      </c>
      <c r="T5713" s="29">
        <v>0.76670000000000005</v>
      </c>
      <c r="U5713" s="29">
        <v>0.11799999999999999</v>
      </c>
      <c r="V5713" s="29">
        <v>0.34</v>
      </c>
    </row>
    <row r="5714" spans="1:22" ht="14.25" customHeight="1" x14ac:dyDescent="0.3">
      <c r="A5714" s="57">
        <v>37943</v>
      </c>
      <c r="B5714" s="29">
        <v>15643</v>
      </c>
      <c r="C5714" s="29" t="s">
        <v>920</v>
      </c>
      <c r="D5714" s="29">
        <v>90.23</v>
      </c>
      <c r="E5714" s="29">
        <v>107.95</v>
      </c>
      <c r="F5714" s="29">
        <v>1.1973</v>
      </c>
      <c r="G5714" s="29">
        <v>9.2639999999999997E-3</v>
      </c>
      <c r="H5714" s="29">
        <v>0.12082</v>
      </c>
      <c r="I5714" s="29"/>
      <c r="J5714" s="29">
        <v>1.7042999999999999</v>
      </c>
      <c r="K5714" s="29">
        <v>2.9350000000000001E-2</v>
      </c>
      <c r="L5714" s="29">
        <v>0.26319999999999999</v>
      </c>
      <c r="M5714" s="29">
        <v>8.4699999999999998E-2</v>
      </c>
      <c r="N5714" s="29">
        <v>1.7100000000000001E-2</v>
      </c>
      <c r="O5714" s="29">
        <v>1.0309999999999999</v>
      </c>
      <c r="P5714" s="29">
        <v>1.7470300000000001</v>
      </c>
      <c r="Q5714" s="29">
        <v>1.7999999999999999E-2</v>
      </c>
      <c r="R5714" s="29">
        <v>2.1899999999999999E-2</v>
      </c>
      <c r="S5714" s="29">
        <v>2.5000000000000001E-2</v>
      </c>
      <c r="T5714" s="29">
        <v>0.77029999999999998</v>
      </c>
      <c r="U5714" s="29">
        <v>0.11795</v>
      </c>
      <c r="V5714" s="29">
        <v>0.33889999999999998</v>
      </c>
    </row>
    <row r="5715" spans="1:22" ht="14.25" customHeight="1" x14ac:dyDescent="0.3">
      <c r="A5715" s="57">
        <v>37942</v>
      </c>
      <c r="B5715" s="29">
        <v>15649</v>
      </c>
      <c r="C5715" s="29" t="s">
        <v>920</v>
      </c>
      <c r="D5715" s="29">
        <v>91.61</v>
      </c>
      <c r="E5715" s="29">
        <v>108.92</v>
      </c>
      <c r="F5715" s="29">
        <v>1.1749000000000001</v>
      </c>
      <c r="G5715" s="29">
        <v>9.1809999999999999E-3</v>
      </c>
      <c r="H5715" s="29">
        <v>0.12081</v>
      </c>
      <c r="I5715" s="29"/>
      <c r="J5715" s="29">
        <v>1.6919999999999999</v>
      </c>
      <c r="K5715" s="29">
        <v>2.945E-2</v>
      </c>
      <c r="L5715" s="29">
        <v>0.26319999999999999</v>
      </c>
      <c r="M5715" s="29">
        <v>8.4500000000000006E-2</v>
      </c>
      <c r="N5715" s="29">
        <v>1.7100000000000001E-2</v>
      </c>
      <c r="O5715" s="29">
        <v>1.0349999999999999</v>
      </c>
      <c r="P5715" s="29">
        <v>1.7421599999999999</v>
      </c>
      <c r="Q5715" s="29">
        <v>1.7999999999999999E-2</v>
      </c>
      <c r="R5715" s="29">
        <v>2.1999999999999999E-2</v>
      </c>
      <c r="S5715" s="29">
        <v>2.5100000000000001E-2</v>
      </c>
      <c r="T5715" s="29">
        <v>0.76259999999999994</v>
      </c>
      <c r="U5715" s="29">
        <v>0.1178</v>
      </c>
      <c r="V5715" s="29">
        <v>0.34010000000000001</v>
      </c>
    </row>
    <row r="5716" spans="1:22" ht="14.25" customHeight="1" x14ac:dyDescent="0.3">
      <c r="A5716" s="57">
        <v>37939</v>
      </c>
      <c r="B5716" s="29">
        <v>15641</v>
      </c>
      <c r="C5716" s="29" t="s">
        <v>920</v>
      </c>
      <c r="D5716" s="29">
        <v>91.37</v>
      </c>
      <c r="E5716" s="29">
        <v>108.35</v>
      </c>
      <c r="F5716" s="29">
        <v>1.1778999999999999</v>
      </c>
      <c r="G5716" s="29">
        <v>9.2300000000000004E-3</v>
      </c>
      <c r="H5716" s="29">
        <v>0.12081</v>
      </c>
      <c r="I5716" s="29"/>
      <c r="J5716" s="29">
        <v>1.6879999999999999</v>
      </c>
      <c r="K5716" s="29">
        <v>2.9399999999999999E-2</v>
      </c>
      <c r="L5716" s="29">
        <v>0.26319999999999999</v>
      </c>
      <c r="M5716" s="29">
        <v>8.5400000000000004E-2</v>
      </c>
      <c r="N5716" s="29">
        <v>1.7100000000000001E-2</v>
      </c>
      <c r="O5716" s="29">
        <v>1.036</v>
      </c>
      <c r="P5716" s="29">
        <v>1.7461100000000001</v>
      </c>
      <c r="Q5716" s="29">
        <v>1.8100000000000002E-2</v>
      </c>
      <c r="R5716" s="29">
        <v>2.2100000000000002E-2</v>
      </c>
      <c r="S5716" s="29">
        <v>2.5049999999999999E-2</v>
      </c>
      <c r="T5716" s="29">
        <v>0.76770000000000005</v>
      </c>
      <c r="U5716" s="29">
        <v>0.1176</v>
      </c>
      <c r="V5716" s="29">
        <v>0.33929999999999999</v>
      </c>
    </row>
    <row r="5717" spans="1:22" ht="14.25" customHeight="1" x14ac:dyDescent="0.3">
      <c r="A5717" s="57">
        <v>37938</v>
      </c>
      <c r="B5717" s="29">
        <v>15619</v>
      </c>
      <c r="C5717" s="29" t="s">
        <v>920</v>
      </c>
      <c r="D5717" s="29">
        <v>91.61</v>
      </c>
      <c r="E5717" s="29">
        <v>108.11</v>
      </c>
      <c r="F5717" s="29">
        <v>1.1735</v>
      </c>
      <c r="G5717" s="29">
        <v>9.2510000000000005E-3</v>
      </c>
      <c r="H5717" s="29">
        <v>0.12081</v>
      </c>
      <c r="I5717" s="29"/>
      <c r="J5717" s="29">
        <v>1.6872</v>
      </c>
      <c r="K5717" s="29">
        <v>2.9399999999999999E-2</v>
      </c>
      <c r="L5717" s="29">
        <v>0.26319999999999999</v>
      </c>
      <c r="M5717" s="29">
        <v>8.5300000000000001E-2</v>
      </c>
      <c r="N5717" s="29">
        <v>1.7100000000000001E-2</v>
      </c>
      <c r="O5717" s="29">
        <v>1.04</v>
      </c>
      <c r="P5717" s="29">
        <v>1.74034</v>
      </c>
      <c r="Q5717" s="29">
        <v>1.8100000000000002E-2</v>
      </c>
      <c r="R5717" s="29">
        <v>2.1999999999999999E-2</v>
      </c>
      <c r="S5717" s="29">
        <v>2.5049999999999999E-2</v>
      </c>
      <c r="T5717" s="29">
        <v>0.76970000000000005</v>
      </c>
      <c r="U5717" s="29">
        <v>0.1174</v>
      </c>
      <c r="V5717" s="29">
        <v>0.3397</v>
      </c>
    </row>
    <row r="5718" spans="1:22" ht="14.25" customHeight="1" x14ac:dyDescent="0.3">
      <c r="A5718" s="57">
        <v>37937</v>
      </c>
      <c r="B5718" s="29">
        <v>15636</v>
      </c>
      <c r="C5718" s="29" t="s">
        <v>920</v>
      </c>
      <c r="D5718" s="29">
        <v>92.31</v>
      </c>
      <c r="E5718" s="29">
        <v>108.87</v>
      </c>
      <c r="F5718" s="29">
        <v>1.1634</v>
      </c>
      <c r="G5718" s="29">
        <v>9.1870000000000007E-3</v>
      </c>
      <c r="H5718" s="29">
        <v>0.12081</v>
      </c>
      <c r="I5718" s="29"/>
      <c r="J5718" s="29">
        <v>1.6738</v>
      </c>
      <c r="K5718" s="29">
        <v>2.9350000000000001E-2</v>
      </c>
      <c r="L5718" s="29">
        <v>0.26319999999999999</v>
      </c>
      <c r="M5718" s="29">
        <v>8.5199999999999998E-2</v>
      </c>
      <c r="N5718" s="29">
        <v>1.7100000000000001E-2</v>
      </c>
      <c r="O5718" s="29">
        <v>1.042</v>
      </c>
      <c r="P5718" s="29">
        <v>1.74034</v>
      </c>
      <c r="Q5718" s="29">
        <v>1.8100000000000002E-2</v>
      </c>
      <c r="R5718" s="29">
        <v>2.2100000000000002E-2</v>
      </c>
      <c r="S5718" s="29">
        <v>2.5000000000000001E-2</v>
      </c>
      <c r="T5718" s="29">
        <v>0.76670000000000005</v>
      </c>
      <c r="U5718" s="29">
        <v>0.1181</v>
      </c>
      <c r="V5718" s="29">
        <v>0.34449999999999997</v>
      </c>
    </row>
    <row r="5719" spans="1:22" ht="14.25" customHeight="1" x14ac:dyDescent="0.3">
      <c r="A5719" s="57">
        <v>37936</v>
      </c>
      <c r="B5719" s="29">
        <v>15646</v>
      </c>
      <c r="C5719" s="29" t="s">
        <v>920</v>
      </c>
      <c r="D5719" s="29">
        <v>93.1</v>
      </c>
      <c r="E5719" s="29">
        <v>108.71</v>
      </c>
      <c r="F5719" s="29">
        <v>1.1523000000000001</v>
      </c>
      <c r="G5719" s="29">
        <v>9.1979999999999996E-3</v>
      </c>
      <c r="H5719" s="29">
        <v>0.12081</v>
      </c>
      <c r="I5719" s="29"/>
      <c r="J5719" s="29">
        <v>1.6653</v>
      </c>
      <c r="K5719" s="29">
        <v>2.9399999999999999E-2</v>
      </c>
      <c r="L5719" s="29">
        <v>0.26319999999999999</v>
      </c>
      <c r="M5719" s="29">
        <v>8.4900000000000003E-2</v>
      </c>
      <c r="N5719" s="29">
        <v>1.7100000000000001E-2</v>
      </c>
      <c r="O5719" s="29">
        <v>1.0409999999999999</v>
      </c>
      <c r="P5719" s="29">
        <v>1.7421599999999999</v>
      </c>
      <c r="Q5719" s="29">
        <v>1.805E-2</v>
      </c>
      <c r="R5719" s="29">
        <v>2.2100000000000002E-2</v>
      </c>
      <c r="S5719" s="29">
        <v>2.5100000000000001E-2</v>
      </c>
      <c r="T5719" s="29">
        <v>0.76219999999999999</v>
      </c>
      <c r="U5719" s="29">
        <v>0.1179</v>
      </c>
      <c r="V5719" s="29">
        <v>0.34389999999999998</v>
      </c>
    </row>
    <row r="5720" spans="1:22" ht="14.25" customHeight="1" x14ac:dyDescent="0.3">
      <c r="A5720" s="57">
        <v>37935</v>
      </c>
      <c r="B5720" s="29">
        <v>15654</v>
      </c>
      <c r="C5720" s="29" t="s">
        <v>920</v>
      </c>
      <c r="D5720" s="29">
        <v>93.05</v>
      </c>
      <c r="E5720" s="29">
        <v>108.84</v>
      </c>
      <c r="F5720" s="29">
        <v>1.1480999999999999</v>
      </c>
      <c r="G5720" s="29">
        <v>9.1859999999999997E-3</v>
      </c>
      <c r="H5720" s="29">
        <v>0.12081</v>
      </c>
      <c r="I5720" s="29"/>
      <c r="J5720" s="29">
        <v>1.6707000000000001</v>
      </c>
      <c r="K5720" s="29">
        <v>2.9399999999999999E-2</v>
      </c>
      <c r="L5720" s="29">
        <v>0.26319999999999999</v>
      </c>
      <c r="M5720" s="29">
        <v>8.5150000000000003E-2</v>
      </c>
      <c r="N5720" s="29">
        <v>1.7100000000000001E-2</v>
      </c>
      <c r="O5720" s="29">
        <v>1.05</v>
      </c>
      <c r="P5720" s="29">
        <v>1.7417</v>
      </c>
      <c r="Q5720" s="29">
        <v>1.7999999999999999E-2</v>
      </c>
      <c r="R5720" s="29">
        <v>2.2100000000000002E-2</v>
      </c>
      <c r="S5720" s="29">
        <v>2.5000000000000001E-2</v>
      </c>
      <c r="T5720" s="29">
        <v>0.76139999999999997</v>
      </c>
      <c r="U5720" s="29">
        <v>0.1179</v>
      </c>
      <c r="V5720" s="29">
        <v>0.34610000000000002</v>
      </c>
    </row>
    <row r="5721" spans="1:22" ht="14.25" customHeight="1" x14ac:dyDescent="0.3">
      <c r="A5721" s="57">
        <v>37932</v>
      </c>
      <c r="B5721" s="29">
        <v>15632</v>
      </c>
      <c r="C5721" s="29" t="s">
        <v>920</v>
      </c>
      <c r="D5721" s="29">
        <v>93.02</v>
      </c>
      <c r="E5721" s="29">
        <v>109.39</v>
      </c>
      <c r="F5721" s="29">
        <v>1.1525000000000001</v>
      </c>
      <c r="G5721" s="29">
        <v>9.1430000000000001E-3</v>
      </c>
      <c r="H5721" s="29">
        <v>0.12081</v>
      </c>
      <c r="I5721" s="29"/>
      <c r="J5721" s="29">
        <v>1.6761999999999999</v>
      </c>
      <c r="K5721" s="29">
        <v>2.9350000000000001E-2</v>
      </c>
      <c r="L5721" s="29">
        <v>0.26319999999999999</v>
      </c>
      <c r="M5721" s="29">
        <v>8.4750000000000006E-2</v>
      </c>
      <c r="N5721" s="29">
        <v>1.7100000000000001E-2</v>
      </c>
      <c r="O5721" s="29">
        <v>1.052</v>
      </c>
      <c r="P5721" s="29">
        <v>1.7417</v>
      </c>
      <c r="Q5721" s="29">
        <v>1.805E-2</v>
      </c>
      <c r="R5721" s="29">
        <v>2.2100000000000002E-2</v>
      </c>
      <c r="S5721" s="29">
        <v>2.5000000000000001E-2</v>
      </c>
      <c r="T5721" s="29">
        <v>0.75629999999999997</v>
      </c>
      <c r="U5721" s="29">
        <v>0.1174</v>
      </c>
      <c r="V5721" s="29">
        <v>0.3488</v>
      </c>
    </row>
    <row r="5722" spans="1:22" ht="14.25" customHeight="1" x14ac:dyDescent="0.3">
      <c r="A5722" s="57">
        <v>37931</v>
      </c>
      <c r="B5722" s="29">
        <v>15634</v>
      </c>
      <c r="C5722" s="29" t="s">
        <v>920</v>
      </c>
      <c r="D5722" s="29">
        <v>93.89</v>
      </c>
      <c r="E5722" s="29">
        <v>110.24</v>
      </c>
      <c r="F5722" s="29">
        <v>1.1415999999999999</v>
      </c>
      <c r="G5722" s="29">
        <v>9.0699999999999999E-3</v>
      </c>
      <c r="H5722" s="29">
        <v>0.12081</v>
      </c>
      <c r="I5722" s="29"/>
      <c r="J5722" s="29">
        <v>1.6678999999999999</v>
      </c>
      <c r="K5722" s="29">
        <v>2.9399999999999999E-2</v>
      </c>
      <c r="L5722" s="29">
        <v>0.26319999999999999</v>
      </c>
      <c r="M5722" s="29">
        <v>8.4599999999999995E-2</v>
      </c>
      <c r="N5722" s="29">
        <v>1.7100000000000001E-2</v>
      </c>
      <c r="O5722" s="29">
        <v>1.0489999999999999</v>
      </c>
      <c r="P5722" s="29">
        <v>1.7421599999999999</v>
      </c>
      <c r="Q5722" s="29">
        <v>1.8100000000000002E-2</v>
      </c>
      <c r="R5722" s="29">
        <v>2.2100000000000002E-2</v>
      </c>
      <c r="S5722" s="29">
        <v>2.5049999999999999E-2</v>
      </c>
      <c r="T5722" s="29">
        <v>0.74670000000000003</v>
      </c>
      <c r="U5722" s="29">
        <v>0.1177</v>
      </c>
      <c r="V5722" s="29">
        <v>0.3478</v>
      </c>
    </row>
    <row r="5723" spans="1:22" ht="14.25" customHeight="1" x14ac:dyDescent="0.3">
      <c r="A5723" s="57">
        <v>37930</v>
      </c>
      <c r="B5723" s="29">
        <v>15658</v>
      </c>
      <c r="C5723" s="29" t="s">
        <v>920</v>
      </c>
      <c r="D5723" s="29">
        <v>93.63</v>
      </c>
      <c r="E5723" s="29">
        <v>109.89</v>
      </c>
      <c r="F5723" s="29">
        <v>1.1438999999999999</v>
      </c>
      <c r="G5723" s="29">
        <v>9.1000000000000004E-3</v>
      </c>
      <c r="H5723" s="29">
        <v>0.12082</v>
      </c>
      <c r="I5723" s="29"/>
      <c r="J5723" s="29">
        <v>1.6742999999999999</v>
      </c>
      <c r="K5723" s="29">
        <v>2.9399999999999999E-2</v>
      </c>
      <c r="L5723" s="29">
        <v>0.26319999999999999</v>
      </c>
      <c r="M5723" s="29">
        <v>8.455E-2</v>
      </c>
      <c r="N5723" s="29">
        <v>1.72E-2</v>
      </c>
      <c r="O5723" s="29">
        <v>1.048</v>
      </c>
      <c r="P5723" s="29">
        <v>1.7418499999999999</v>
      </c>
      <c r="Q5723" s="29">
        <v>1.8100000000000002E-2</v>
      </c>
      <c r="R5723" s="29">
        <v>2.2100000000000002E-2</v>
      </c>
      <c r="S5723" s="29">
        <v>2.5000000000000001E-2</v>
      </c>
      <c r="T5723" s="29">
        <v>0.74960000000000004</v>
      </c>
      <c r="U5723" s="29">
        <v>0.11785</v>
      </c>
      <c r="V5723" s="29">
        <v>0.34899999999999998</v>
      </c>
    </row>
    <row r="5724" spans="1:22" ht="14.25" customHeight="1" x14ac:dyDescent="0.3">
      <c r="A5724" s="57">
        <v>37929</v>
      </c>
      <c r="B5724" s="29">
        <v>15647</v>
      </c>
      <c r="C5724" s="29" t="s">
        <v>920</v>
      </c>
      <c r="D5724" s="29">
        <v>93.23</v>
      </c>
      <c r="E5724" s="29">
        <v>109.56</v>
      </c>
      <c r="F5724" s="29">
        <v>1.1494</v>
      </c>
      <c r="G5724" s="29">
        <v>9.1280000000000007E-3</v>
      </c>
      <c r="H5724" s="29">
        <v>0.12082</v>
      </c>
      <c r="I5724" s="29"/>
      <c r="J5724" s="29">
        <v>1.6805000000000001</v>
      </c>
      <c r="K5724" s="29">
        <v>2.945E-2</v>
      </c>
      <c r="L5724" s="29">
        <v>0.26319999999999999</v>
      </c>
      <c r="M5724" s="29">
        <v>8.4400000000000003E-2</v>
      </c>
      <c r="N5724" s="29">
        <v>1.7149999999999999E-2</v>
      </c>
      <c r="O5724" s="29">
        <v>1.05</v>
      </c>
      <c r="P5724" s="29">
        <v>1.7424599999999999</v>
      </c>
      <c r="Q5724" s="29">
        <v>1.8100000000000002E-2</v>
      </c>
      <c r="R5724" s="29">
        <v>2.2100000000000002E-2</v>
      </c>
      <c r="S5724" s="29">
        <v>2.5049999999999999E-2</v>
      </c>
      <c r="T5724" s="29">
        <v>0.75229999999999997</v>
      </c>
      <c r="U5724" s="29">
        <v>0.11755</v>
      </c>
      <c r="V5724" s="29">
        <v>0.3493</v>
      </c>
    </row>
    <row r="5725" spans="1:22" ht="14.25" customHeight="1" x14ac:dyDescent="0.3">
      <c r="A5725" s="57">
        <v>37928</v>
      </c>
      <c r="B5725" s="29">
        <v>15642</v>
      </c>
      <c r="C5725" s="29" t="s">
        <v>920</v>
      </c>
      <c r="D5725" s="29">
        <v>93.66</v>
      </c>
      <c r="E5725" s="29">
        <v>110.96</v>
      </c>
      <c r="F5725" s="29">
        <v>1.1456999999999999</v>
      </c>
      <c r="G5725" s="29">
        <v>9.0130000000000002E-3</v>
      </c>
      <c r="H5725" s="29">
        <v>0.12082</v>
      </c>
      <c r="I5725" s="29"/>
      <c r="J5725" s="29">
        <v>1.6760999999999999</v>
      </c>
      <c r="K5725" s="29">
        <v>2.9399999999999999E-2</v>
      </c>
      <c r="L5725" s="29">
        <v>0.26319999999999999</v>
      </c>
      <c r="M5725" s="29">
        <v>8.4150000000000003E-2</v>
      </c>
      <c r="N5725" s="29">
        <v>1.72E-2</v>
      </c>
      <c r="O5725" s="29">
        <v>1.0549999999999999</v>
      </c>
      <c r="P5725" s="29">
        <v>1.7424599999999999</v>
      </c>
      <c r="Q5725" s="29">
        <v>1.7999999999999999E-2</v>
      </c>
      <c r="R5725" s="29">
        <v>2.2100000000000002E-2</v>
      </c>
      <c r="S5725" s="29">
        <v>2.5000000000000001E-2</v>
      </c>
      <c r="T5725" s="29">
        <v>0.74750000000000005</v>
      </c>
      <c r="U5725" s="29">
        <v>0.11745</v>
      </c>
      <c r="V5725" s="29">
        <v>0.3503</v>
      </c>
    </row>
    <row r="5726" spans="1:22" ht="14.25" customHeight="1" x14ac:dyDescent="0.3">
      <c r="A5726" s="57">
        <v>37925</v>
      </c>
      <c r="B5726" s="29">
        <v>15642</v>
      </c>
      <c r="C5726" s="29" t="s">
        <v>920</v>
      </c>
      <c r="D5726" s="29">
        <v>92.73</v>
      </c>
      <c r="E5726" s="29">
        <v>109.94</v>
      </c>
      <c r="F5726" s="29">
        <v>1.1593</v>
      </c>
      <c r="G5726" s="29">
        <v>9.0959999999999999E-3</v>
      </c>
      <c r="H5726" s="29">
        <v>0.12082</v>
      </c>
      <c r="I5726" s="29"/>
      <c r="J5726" s="29">
        <v>1.6957</v>
      </c>
      <c r="K5726" s="29">
        <v>2.9399999999999999E-2</v>
      </c>
      <c r="L5726" s="29">
        <v>0.26319999999999999</v>
      </c>
      <c r="M5726" s="29">
        <v>8.4449999999999997E-2</v>
      </c>
      <c r="N5726" s="29">
        <v>1.7100000000000001E-2</v>
      </c>
      <c r="O5726" s="29">
        <v>1.0549999999999999</v>
      </c>
      <c r="P5726" s="29">
        <v>1.7436700000000001</v>
      </c>
      <c r="Q5726" s="29">
        <v>1.8100000000000002E-2</v>
      </c>
      <c r="R5726" s="29">
        <v>2.2100000000000002E-2</v>
      </c>
      <c r="S5726" s="29">
        <v>2.5000000000000001E-2</v>
      </c>
      <c r="T5726" s="29">
        <v>0.75760000000000005</v>
      </c>
      <c r="U5726" s="29">
        <v>0.1177</v>
      </c>
      <c r="V5726" s="29">
        <v>0.34910000000000002</v>
      </c>
    </row>
    <row r="5727" spans="1:22" ht="14.25" customHeight="1" x14ac:dyDescent="0.3">
      <c r="A5727" s="57">
        <v>37924</v>
      </c>
      <c r="B5727" s="29">
        <v>15615</v>
      </c>
      <c r="C5727" s="29" t="s">
        <v>920</v>
      </c>
      <c r="D5727" s="29">
        <v>92.21</v>
      </c>
      <c r="E5727" s="29">
        <v>108.74</v>
      </c>
      <c r="F5727" s="29">
        <v>1.1626000000000001</v>
      </c>
      <c r="G5727" s="29">
        <v>9.1970000000000003E-3</v>
      </c>
      <c r="H5727" s="29">
        <v>0.12082</v>
      </c>
      <c r="I5727" s="29"/>
      <c r="J5727" s="29">
        <v>1.6954</v>
      </c>
      <c r="K5727" s="29">
        <v>2.9399999999999999E-2</v>
      </c>
      <c r="L5727" s="29">
        <v>0.26319999999999999</v>
      </c>
      <c r="M5727" s="29">
        <v>8.4900000000000003E-2</v>
      </c>
      <c r="N5727" s="29">
        <v>1.7100000000000001E-2</v>
      </c>
      <c r="O5727" s="29">
        <v>1.0529999999999999</v>
      </c>
      <c r="P5727" s="29">
        <v>1.742</v>
      </c>
      <c r="Q5727" s="29">
        <v>1.8100000000000002E-2</v>
      </c>
      <c r="R5727" s="29">
        <v>2.2100000000000002E-2</v>
      </c>
      <c r="S5727" s="29">
        <v>2.5049999999999999E-2</v>
      </c>
      <c r="T5727" s="29">
        <v>0.7611</v>
      </c>
      <c r="U5727" s="29">
        <v>0.1179</v>
      </c>
      <c r="V5727" s="29">
        <v>0.3508</v>
      </c>
    </row>
    <row r="5728" spans="1:22" ht="14.25" customHeight="1" x14ac:dyDescent="0.3">
      <c r="A5728" s="57">
        <v>37923</v>
      </c>
      <c r="B5728" s="29">
        <v>15629</v>
      </c>
      <c r="C5728" s="29" t="s">
        <v>920</v>
      </c>
      <c r="D5728" s="29">
        <v>91.86</v>
      </c>
      <c r="E5728" s="29">
        <v>108.32</v>
      </c>
      <c r="F5728" s="29">
        <v>1.1662999999999999</v>
      </c>
      <c r="G5728" s="29">
        <v>9.2320000000000006E-3</v>
      </c>
      <c r="H5728" s="29">
        <v>0.12082</v>
      </c>
      <c r="I5728" s="29"/>
      <c r="J5728" s="29">
        <v>1.6979</v>
      </c>
      <c r="K5728" s="29">
        <v>2.945E-2</v>
      </c>
      <c r="L5728" s="29">
        <v>0.26319999999999999</v>
      </c>
      <c r="M5728" s="29">
        <v>8.48E-2</v>
      </c>
      <c r="N5728" s="29">
        <v>1.7100000000000001E-2</v>
      </c>
      <c r="O5728" s="29">
        <v>1.0569999999999999</v>
      </c>
      <c r="P5728" s="29">
        <v>1.74291</v>
      </c>
      <c r="Q5728" s="29">
        <v>1.8100000000000002E-2</v>
      </c>
      <c r="R5728" s="29">
        <v>2.2100000000000002E-2</v>
      </c>
      <c r="S5728" s="29">
        <v>2.5049999999999999E-2</v>
      </c>
      <c r="T5728" s="29">
        <v>0.76229999999999998</v>
      </c>
      <c r="U5728" s="29">
        <v>0.11700000000000001</v>
      </c>
      <c r="V5728" s="29">
        <v>0.35160000000000002</v>
      </c>
    </row>
    <row r="5729" spans="1:22" ht="14.25" customHeight="1" x14ac:dyDescent="0.3">
      <c r="A5729" s="57">
        <v>37922</v>
      </c>
      <c r="B5729" s="29">
        <v>15606</v>
      </c>
      <c r="C5729" s="29" t="s">
        <v>920</v>
      </c>
      <c r="D5729" s="29">
        <v>91.86</v>
      </c>
      <c r="E5729" s="29">
        <v>108.28</v>
      </c>
      <c r="F5729" s="29">
        <v>1.1669</v>
      </c>
      <c r="G5729" s="29">
        <v>9.2350000000000002E-3</v>
      </c>
      <c r="H5729" s="29">
        <v>0.12082</v>
      </c>
      <c r="I5729" s="29"/>
      <c r="J5729" s="29">
        <v>1.6967000000000001</v>
      </c>
      <c r="K5729" s="29">
        <v>2.9399999999999999E-2</v>
      </c>
      <c r="L5729" s="29">
        <v>0.26319999999999999</v>
      </c>
      <c r="M5729" s="29">
        <v>8.4199999999999997E-2</v>
      </c>
      <c r="N5729" s="29">
        <v>1.7100000000000001E-2</v>
      </c>
      <c r="O5729" s="29">
        <v>1.0569999999999999</v>
      </c>
      <c r="P5729" s="29">
        <v>1.7436700000000001</v>
      </c>
      <c r="Q5729" s="29">
        <v>1.805E-2</v>
      </c>
      <c r="R5729" s="29">
        <v>2.1999999999999999E-2</v>
      </c>
      <c r="S5729" s="29">
        <v>2.5049999999999999E-2</v>
      </c>
      <c r="T5729" s="29">
        <v>0.76329999999999998</v>
      </c>
      <c r="U5729" s="29">
        <v>0.1167</v>
      </c>
      <c r="V5729" s="29">
        <v>0.35010000000000002</v>
      </c>
    </row>
    <row r="5730" spans="1:22" ht="14.25" customHeight="1" x14ac:dyDescent="0.3">
      <c r="A5730" s="57">
        <v>37921</v>
      </c>
      <c r="B5730" s="29">
        <v>15584</v>
      </c>
      <c r="C5730" s="29" t="s">
        <v>920</v>
      </c>
      <c r="D5730" s="29">
        <v>91.61</v>
      </c>
      <c r="E5730" s="29">
        <v>108.53</v>
      </c>
      <c r="F5730" s="29">
        <v>1.1744000000000001</v>
      </c>
      <c r="G5730" s="29">
        <v>9.214E-3</v>
      </c>
      <c r="H5730" s="29">
        <v>0.12082</v>
      </c>
      <c r="I5730" s="29"/>
      <c r="J5730" s="29">
        <v>1.6946000000000001</v>
      </c>
      <c r="K5730" s="29">
        <v>2.9399999999999999E-2</v>
      </c>
      <c r="L5730" s="29">
        <v>0.26319999999999999</v>
      </c>
      <c r="M5730" s="29">
        <v>8.4400000000000003E-2</v>
      </c>
      <c r="N5730" s="29">
        <v>1.7100000000000001E-2</v>
      </c>
      <c r="O5730" s="29">
        <v>1.0580000000000001</v>
      </c>
      <c r="P5730" s="29">
        <v>1.74231</v>
      </c>
      <c r="Q5730" s="29">
        <v>1.7999999999999999E-2</v>
      </c>
      <c r="R5730" s="29">
        <v>2.1999999999999999E-2</v>
      </c>
      <c r="S5730" s="29">
        <v>2.5049999999999999E-2</v>
      </c>
      <c r="T5730" s="29">
        <v>0.76280000000000003</v>
      </c>
      <c r="U5730" s="29">
        <v>0.1169</v>
      </c>
      <c r="V5730" s="29">
        <v>0.34799999999999998</v>
      </c>
    </row>
    <row r="5731" spans="1:22" ht="14.25" customHeight="1" x14ac:dyDescent="0.3">
      <c r="A5731" s="57">
        <v>37918</v>
      </c>
      <c r="B5731" s="29">
        <v>15584</v>
      </c>
      <c r="C5731" s="29" t="s">
        <v>920</v>
      </c>
      <c r="D5731" s="29">
        <v>91.43</v>
      </c>
      <c r="E5731" s="29">
        <v>109.25</v>
      </c>
      <c r="F5731" s="29">
        <v>1.1780999999999999</v>
      </c>
      <c r="G5731" s="29">
        <v>9.1509999999999994E-3</v>
      </c>
      <c r="H5731" s="29">
        <v>0.12081</v>
      </c>
      <c r="I5731" s="29"/>
      <c r="J5731" s="29">
        <v>1.6953</v>
      </c>
      <c r="K5731" s="29">
        <v>2.9399999999999999E-2</v>
      </c>
      <c r="L5731" s="29">
        <v>0.26319999999999999</v>
      </c>
      <c r="M5731" s="29">
        <v>8.4199999999999997E-2</v>
      </c>
      <c r="N5731" s="29">
        <v>1.7100000000000001E-2</v>
      </c>
      <c r="O5731" s="29">
        <v>1.0580000000000001</v>
      </c>
      <c r="P5731" s="29">
        <v>1.7407900000000001</v>
      </c>
      <c r="Q5731" s="29">
        <v>1.8100000000000002E-2</v>
      </c>
      <c r="R5731" s="29">
        <v>2.2100000000000002E-2</v>
      </c>
      <c r="S5731" s="29">
        <v>2.5100000000000001E-2</v>
      </c>
      <c r="T5731" s="29">
        <v>0.76480000000000004</v>
      </c>
      <c r="U5731" s="29">
        <v>0.11765</v>
      </c>
      <c r="V5731" s="29">
        <v>0.34839999999999999</v>
      </c>
    </row>
    <row r="5732" spans="1:22" ht="14.25" customHeight="1" x14ac:dyDescent="0.3">
      <c r="A5732" s="57">
        <v>37917</v>
      </c>
      <c r="B5732" s="29">
        <v>15570</v>
      </c>
      <c r="C5732" s="29" t="s">
        <v>920</v>
      </c>
      <c r="D5732" s="29">
        <v>91.51</v>
      </c>
      <c r="E5732" s="29">
        <v>109.51</v>
      </c>
      <c r="F5732" s="29">
        <v>1.1791</v>
      </c>
      <c r="G5732" s="29">
        <v>9.1319999999999995E-3</v>
      </c>
      <c r="H5732" s="29">
        <v>0.12082</v>
      </c>
      <c r="I5732" s="29"/>
      <c r="J5732" s="29">
        <v>1.6951000000000001</v>
      </c>
      <c r="K5732" s="29">
        <v>2.9399999999999999E-2</v>
      </c>
      <c r="L5732" s="29">
        <v>0.26319999999999999</v>
      </c>
      <c r="M5732" s="29">
        <v>8.4099999999999994E-2</v>
      </c>
      <c r="N5732" s="29">
        <v>1.7100000000000001E-2</v>
      </c>
      <c r="O5732" s="29">
        <v>1.0580000000000001</v>
      </c>
      <c r="P5732" s="29">
        <v>1.7407900000000001</v>
      </c>
      <c r="Q5732" s="29">
        <v>1.8100000000000002E-2</v>
      </c>
      <c r="R5732" s="29">
        <v>2.2100000000000002E-2</v>
      </c>
      <c r="S5732" s="29">
        <v>2.5100000000000001E-2</v>
      </c>
      <c r="T5732" s="29">
        <v>0.76459999999999995</v>
      </c>
      <c r="U5732" s="29">
        <v>0.1179</v>
      </c>
      <c r="V5732" s="29">
        <v>0.34970000000000001</v>
      </c>
    </row>
    <row r="5733" spans="1:22" ht="14.25" customHeight="1" x14ac:dyDescent="0.3">
      <c r="A5733" s="57">
        <v>37916</v>
      </c>
      <c r="B5733" s="29">
        <v>15551</v>
      </c>
      <c r="C5733" s="29" t="s">
        <v>920</v>
      </c>
      <c r="D5733" s="29">
        <v>91.27</v>
      </c>
      <c r="E5733" s="29">
        <v>108.99</v>
      </c>
      <c r="F5733" s="29">
        <v>1.1803999999999999</v>
      </c>
      <c r="G5733" s="29">
        <v>9.1760000000000001E-3</v>
      </c>
      <c r="H5733" s="29">
        <v>0.12082</v>
      </c>
      <c r="I5733" s="29"/>
      <c r="J5733" s="29">
        <v>1.6913</v>
      </c>
      <c r="K5733" s="29">
        <v>2.9399999999999999E-2</v>
      </c>
      <c r="L5733" s="29">
        <v>0.26319999999999999</v>
      </c>
      <c r="M5733" s="29">
        <v>8.4699999999999998E-2</v>
      </c>
      <c r="N5733" s="29">
        <v>1.7100000000000001E-2</v>
      </c>
      <c r="O5733" s="29">
        <v>1.0589999999999999</v>
      </c>
      <c r="P5733" s="29">
        <v>1.7395799999999999</v>
      </c>
      <c r="Q5733" s="29">
        <v>1.8149999999999999E-2</v>
      </c>
      <c r="R5733" s="29">
        <v>2.1999999999999999E-2</v>
      </c>
      <c r="S5733" s="29">
        <v>2.5000000000000001E-2</v>
      </c>
      <c r="T5733" s="29">
        <v>0.7671</v>
      </c>
      <c r="U5733" s="29">
        <v>0.11815000000000001</v>
      </c>
      <c r="V5733" s="29">
        <v>0.3498</v>
      </c>
    </row>
    <row r="5734" spans="1:22" ht="14.25" customHeight="1" x14ac:dyDescent="0.3">
      <c r="A5734" s="57">
        <v>37915</v>
      </c>
      <c r="B5734" s="29">
        <v>15530</v>
      </c>
      <c r="C5734" s="29" t="s">
        <v>920</v>
      </c>
      <c r="D5734" s="29">
        <v>92.37</v>
      </c>
      <c r="E5734" s="29">
        <v>109.49</v>
      </c>
      <c r="F5734" s="29">
        <v>1.1667000000000001</v>
      </c>
      <c r="G5734" s="29">
        <v>9.1339999999999998E-3</v>
      </c>
      <c r="H5734" s="29">
        <v>0.12082</v>
      </c>
      <c r="I5734" s="29"/>
      <c r="J5734" s="29">
        <v>1.6748000000000001</v>
      </c>
      <c r="K5734" s="29">
        <v>2.9399999999999999E-2</v>
      </c>
      <c r="L5734" s="29">
        <v>0.26319999999999999</v>
      </c>
      <c r="M5734" s="29">
        <v>8.43E-2</v>
      </c>
      <c r="N5734" s="29">
        <v>1.7100000000000001E-2</v>
      </c>
      <c r="O5734" s="29">
        <v>1.0589999999999999</v>
      </c>
      <c r="P5734" s="29">
        <v>1.7379199999999999</v>
      </c>
      <c r="Q5734" s="29">
        <v>1.8249999999999999E-2</v>
      </c>
      <c r="R5734" s="29">
        <v>2.205E-2</v>
      </c>
      <c r="S5734" s="29">
        <v>2.5049999999999999E-2</v>
      </c>
      <c r="T5734" s="29">
        <v>0.76</v>
      </c>
      <c r="U5734" s="29">
        <v>0.11849999999999999</v>
      </c>
      <c r="V5734" s="29">
        <v>0.35149999999999998</v>
      </c>
    </row>
    <row r="5735" spans="1:22" ht="14.25" customHeight="1" x14ac:dyDescent="0.3">
      <c r="A5735" s="57">
        <v>37914</v>
      </c>
      <c r="B5735" s="29">
        <v>15539</v>
      </c>
      <c r="C5735" s="29" t="s">
        <v>920</v>
      </c>
      <c r="D5735" s="29">
        <v>92.43</v>
      </c>
      <c r="E5735" s="29">
        <v>110.38</v>
      </c>
      <c r="F5735" s="29">
        <v>1.1635</v>
      </c>
      <c r="G5735" s="29">
        <v>9.0600000000000003E-3</v>
      </c>
      <c r="H5735" s="29">
        <v>0.12082</v>
      </c>
      <c r="I5735" s="29"/>
      <c r="J5735" s="29">
        <v>1.6708000000000001</v>
      </c>
      <c r="K5735" s="29">
        <v>2.9499999999999998E-2</v>
      </c>
      <c r="L5735" s="29">
        <v>0.26319999999999999</v>
      </c>
      <c r="M5735" s="29">
        <v>8.48E-2</v>
      </c>
      <c r="N5735" s="29">
        <v>1.7100000000000001E-2</v>
      </c>
      <c r="O5735" s="29">
        <v>1.0580000000000001</v>
      </c>
      <c r="P5735" s="29">
        <v>1.7385200000000001</v>
      </c>
      <c r="Q5735" s="29">
        <v>1.83E-2</v>
      </c>
      <c r="R5735" s="29">
        <v>2.1999999999999999E-2</v>
      </c>
      <c r="S5735" s="29">
        <v>2.5000000000000001E-2</v>
      </c>
      <c r="T5735" s="29">
        <v>0.75760000000000005</v>
      </c>
      <c r="U5735" s="29">
        <v>0.11865000000000001</v>
      </c>
      <c r="V5735" s="29">
        <v>0.34799999999999998</v>
      </c>
    </row>
    <row r="5736" spans="1:22" ht="14.25" customHeight="1" x14ac:dyDescent="0.3">
      <c r="A5736" s="57">
        <v>37911</v>
      </c>
      <c r="B5736" s="29">
        <v>15542</v>
      </c>
      <c r="C5736" s="29" t="s">
        <v>920</v>
      </c>
      <c r="D5736" s="29">
        <v>92.29</v>
      </c>
      <c r="E5736" s="29">
        <v>109.38</v>
      </c>
      <c r="F5736" s="29">
        <v>1.1679999999999999</v>
      </c>
      <c r="G5736" s="29">
        <v>9.1450000000000004E-3</v>
      </c>
      <c r="H5736" s="29">
        <v>0.12082</v>
      </c>
      <c r="I5736" s="29"/>
      <c r="J5736" s="29">
        <v>1.6786000000000001</v>
      </c>
      <c r="K5736" s="29">
        <v>2.945E-2</v>
      </c>
      <c r="L5736" s="29">
        <v>0.26319999999999999</v>
      </c>
      <c r="M5736" s="29">
        <v>8.5150000000000003E-2</v>
      </c>
      <c r="N5736" s="29">
        <v>1.7100000000000001E-2</v>
      </c>
      <c r="O5736" s="29">
        <v>1.0580000000000001</v>
      </c>
      <c r="P5736" s="29">
        <v>1.7386699999999999</v>
      </c>
      <c r="Q5736" s="29">
        <v>1.83E-2</v>
      </c>
      <c r="R5736" s="29">
        <v>2.1999999999999999E-2</v>
      </c>
      <c r="S5736" s="29">
        <v>2.5000000000000001E-2</v>
      </c>
      <c r="T5736" s="29">
        <v>0.76</v>
      </c>
      <c r="U5736" s="29">
        <v>0.11845</v>
      </c>
      <c r="V5736" s="29">
        <v>0.3488</v>
      </c>
    </row>
    <row r="5737" spans="1:22" ht="14.25" customHeight="1" x14ac:dyDescent="0.3">
      <c r="A5737" s="57">
        <v>37910</v>
      </c>
      <c r="B5737" s="29">
        <v>15554</v>
      </c>
      <c r="C5737" s="29" t="s">
        <v>920</v>
      </c>
      <c r="D5737" s="29">
        <v>92.61</v>
      </c>
      <c r="E5737" s="29">
        <v>109.97</v>
      </c>
      <c r="F5737" s="29">
        <v>1.1587000000000001</v>
      </c>
      <c r="G5737" s="29">
        <v>9.0939999999999997E-3</v>
      </c>
      <c r="H5737" s="29">
        <v>0.12082</v>
      </c>
      <c r="I5737" s="29"/>
      <c r="J5737" s="29">
        <v>1.6729000000000001</v>
      </c>
      <c r="K5737" s="29">
        <v>2.9499999999999998E-2</v>
      </c>
      <c r="L5737" s="29">
        <v>0.26319999999999999</v>
      </c>
      <c r="M5737" s="29">
        <v>8.5099999999999995E-2</v>
      </c>
      <c r="N5737" s="29">
        <v>1.7100000000000001E-2</v>
      </c>
      <c r="O5737" s="29">
        <v>1.0580000000000001</v>
      </c>
      <c r="P5737" s="29">
        <v>1.7385200000000001</v>
      </c>
      <c r="Q5737" s="29">
        <v>1.83E-2</v>
      </c>
      <c r="R5737" s="29">
        <v>2.205E-2</v>
      </c>
      <c r="S5737" s="29">
        <v>2.5049999999999999E-2</v>
      </c>
      <c r="T5737" s="29">
        <v>0.75849999999999995</v>
      </c>
      <c r="U5737" s="29">
        <v>0.11840000000000001</v>
      </c>
      <c r="V5737" s="29">
        <v>0.3508</v>
      </c>
    </row>
    <row r="5738" spans="1:22" ht="14.25" customHeight="1" x14ac:dyDescent="0.3">
      <c r="A5738" s="57">
        <v>37909</v>
      </c>
      <c r="B5738" s="29">
        <v>15567</v>
      </c>
      <c r="C5738" s="29" t="s">
        <v>920</v>
      </c>
      <c r="D5738" s="29">
        <v>92.5</v>
      </c>
      <c r="E5738" s="29">
        <v>109.54</v>
      </c>
      <c r="F5738" s="29">
        <v>1.1635</v>
      </c>
      <c r="G5738" s="29">
        <v>9.129E-3</v>
      </c>
      <c r="H5738" s="29">
        <v>0.12082</v>
      </c>
      <c r="I5738" s="29"/>
      <c r="J5738" s="29">
        <v>1.6675</v>
      </c>
      <c r="K5738" s="29">
        <v>2.9499999999999998E-2</v>
      </c>
      <c r="L5738" s="29">
        <v>0.26319999999999999</v>
      </c>
      <c r="M5738" s="29">
        <v>8.5199999999999998E-2</v>
      </c>
      <c r="N5738" s="29">
        <v>1.7100000000000001E-2</v>
      </c>
      <c r="O5738" s="29">
        <v>1.0580000000000001</v>
      </c>
      <c r="P5738" s="29">
        <v>1.73882</v>
      </c>
      <c r="Q5738" s="29">
        <v>1.83E-2</v>
      </c>
      <c r="R5738" s="29">
        <v>2.1850000000000001E-2</v>
      </c>
      <c r="S5738" s="29">
        <v>2.5049999999999999E-2</v>
      </c>
      <c r="T5738" s="29">
        <v>0.75309999999999999</v>
      </c>
      <c r="U5738" s="29">
        <v>0.1187</v>
      </c>
      <c r="V5738" s="29">
        <v>0.35249999999999998</v>
      </c>
    </row>
    <row r="5739" spans="1:22" ht="14.25" customHeight="1" x14ac:dyDescent="0.3">
      <c r="A5739" s="57">
        <v>37908</v>
      </c>
      <c r="B5739" s="29">
        <v>15579</v>
      </c>
      <c r="C5739" s="29" t="s">
        <v>920</v>
      </c>
      <c r="D5739" s="29">
        <v>91.83</v>
      </c>
      <c r="E5739" s="29">
        <v>108.87</v>
      </c>
      <c r="F5739" s="29">
        <v>1.1724000000000001</v>
      </c>
      <c r="G5739" s="29">
        <v>9.1850000000000005E-3</v>
      </c>
      <c r="H5739" s="29">
        <v>0.12082</v>
      </c>
      <c r="I5739" s="29"/>
      <c r="J5739" s="29">
        <v>1.6717</v>
      </c>
      <c r="K5739" s="29">
        <v>2.9399999999999999E-2</v>
      </c>
      <c r="L5739" s="29">
        <v>0.26319999999999999</v>
      </c>
      <c r="M5739" s="29">
        <v>8.5199999999999998E-2</v>
      </c>
      <c r="N5739" s="29">
        <v>1.7100000000000001E-2</v>
      </c>
      <c r="O5739" s="29">
        <v>1.0580000000000001</v>
      </c>
      <c r="P5739" s="29">
        <v>1.73935</v>
      </c>
      <c r="Q5739" s="29">
        <v>1.8350000000000002E-2</v>
      </c>
      <c r="R5739" s="29">
        <v>2.1899999999999999E-2</v>
      </c>
      <c r="S5739" s="29">
        <v>2.495E-2</v>
      </c>
      <c r="T5739" s="29">
        <v>0.75549999999999995</v>
      </c>
      <c r="U5739" s="29">
        <v>0.1186</v>
      </c>
      <c r="V5739" s="29">
        <v>0.35310000000000002</v>
      </c>
    </row>
    <row r="5740" spans="1:22" ht="14.25" customHeight="1" x14ac:dyDescent="0.3">
      <c r="A5740" s="57">
        <v>37907</v>
      </c>
      <c r="B5740" s="29">
        <v>15564</v>
      </c>
      <c r="C5740" s="29" t="s">
        <v>920</v>
      </c>
      <c r="D5740" s="29">
        <v>91.89</v>
      </c>
      <c r="E5740" s="29">
        <v>108.93</v>
      </c>
      <c r="F5740" s="29">
        <v>1.1706000000000001</v>
      </c>
      <c r="G5740" s="29">
        <v>9.1809999999999999E-3</v>
      </c>
      <c r="H5740" s="29">
        <v>0.12081</v>
      </c>
      <c r="I5740" s="29"/>
      <c r="J5740" s="29">
        <v>1.6665000000000001</v>
      </c>
      <c r="K5740" s="29">
        <v>2.9700000000000001E-2</v>
      </c>
      <c r="L5740" s="29">
        <v>0.26319999999999999</v>
      </c>
      <c r="M5740" s="29">
        <v>8.7099999999999997E-2</v>
      </c>
      <c r="N5740" s="29">
        <v>1.7100000000000001E-2</v>
      </c>
      <c r="O5740" s="29">
        <v>1.0580000000000001</v>
      </c>
      <c r="P5740" s="29">
        <v>1.7398800000000001</v>
      </c>
      <c r="Q5740" s="29">
        <v>1.8350000000000002E-2</v>
      </c>
      <c r="R5740" s="29">
        <v>2.205E-2</v>
      </c>
      <c r="S5740" s="29">
        <v>2.5399999999999999E-2</v>
      </c>
      <c r="T5740" s="29">
        <v>0.75760000000000005</v>
      </c>
      <c r="U5740" s="29">
        <v>0.1193</v>
      </c>
      <c r="V5740" s="29">
        <v>0.35270000000000001</v>
      </c>
    </row>
    <row r="5741" spans="1:22" ht="14.25" customHeight="1" x14ac:dyDescent="0.3">
      <c r="A5741" s="57">
        <v>37904</v>
      </c>
      <c r="B5741" s="29">
        <v>15560</v>
      </c>
      <c r="C5741" s="29" t="s">
        <v>920</v>
      </c>
      <c r="D5741" s="29">
        <v>91.52</v>
      </c>
      <c r="E5741" s="29">
        <v>108.66</v>
      </c>
      <c r="F5741" s="29">
        <v>1.1798</v>
      </c>
      <c r="G5741" s="29">
        <v>9.2029999999999994E-3</v>
      </c>
      <c r="H5741" s="29">
        <v>0.12081</v>
      </c>
      <c r="I5741" s="29"/>
      <c r="J5741" s="29">
        <v>1.6637</v>
      </c>
      <c r="K5741" s="29">
        <v>2.9700000000000001E-2</v>
      </c>
      <c r="L5741" s="29">
        <v>0.26319999999999999</v>
      </c>
      <c r="M5741" s="29">
        <v>8.7099999999999997E-2</v>
      </c>
      <c r="N5741" s="29">
        <v>1.7100000000000001E-2</v>
      </c>
      <c r="O5741" s="29">
        <v>1.0580000000000001</v>
      </c>
      <c r="P5741" s="29">
        <v>1.7404900000000001</v>
      </c>
      <c r="Q5741" s="29">
        <v>1.8200000000000001E-2</v>
      </c>
      <c r="R5741" s="29">
        <v>2.1999999999999999E-2</v>
      </c>
      <c r="S5741" s="29">
        <v>2.5499999999999998E-2</v>
      </c>
      <c r="T5741" s="29">
        <v>0.75700000000000001</v>
      </c>
      <c r="U5741" s="29">
        <v>0.11899999999999999</v>
      </c>
      <c r="V5741" s="29">
        <v>0.35320000000000001</v>
      </c>
    </row>
    <row r="5742" spans="1:22" ht="14.25" customHeight="1" x14ac:dyDescent="0.3">
      <c r="A5742" s="57">
        <v>37903</v>
      </c>
      <c r="B5742" s="29">
        <v>15567</v>
      </c>
      <c r="C5742" s="29" t="s">
        <v>920</v>
      </c>
      <c r="D5742" s="29">
        <v>91.94</v>
      </c>
      <c r="E5742" s="29">
        <v>109.08</v>
      </c>
      <c r="F5742" s="29">
        <v>1.1748000000000001</v>
      </c>
      <c r="G5742" s="29">
        <v>9.1680000000000008E-3</v>
      </c>
      <c r="H5742" s="29">
        <v>0.12081</v>
      </c>
      <c r="I5742" s="29"/>
      <c r="J5742" s="29">
        <v>1.6660999999999999</v>
      </c>
      <c r="K5742" s="29">
        <v>2.9649999999999999E-2</v>
      </c>
      <c r="L5742" s="29">
        <v>0.26319999999999999</v>
      </c>
      <c r="M5742" s="29">
        <v>8.6999999999999994E-2</v>
      </c>
      <c r="N5742" s="29">
        <v>1.7100000000000001E-2</v>
      </c>
      <c r="O5742" s="29">
        <v>1.0580000000000001</v>
      </c>
      <c r="P5742" s="29">
        <v>1.7401800000000001</v>
      </c>
      <c r="Q5742" s="29">
        <v>1.8200000000000001E-2</v>
      </c>
      <c r="R5742" s="29">
        <v>2.1999999999999999E-2</v>
      </c>
      <c r="S5742" s="29">
        <v>2.555E-2</v>
      </c>
      <c r="T5742" s="29">
        <v>0.74690000000000001</v>
      </c>
      <c r="U5742" s="29">
        <v>0.11945</v>
      </c>
      <c r="V5742" s="29">
        <v>0.3533</v>
      </c>
    </row>
    <row r="5743" spans="1:22" ht="14.25" customHeight="1" x14ac:dyDescent="0.3">
      <c r="A5743" s="57">
        <v>37902</v>
      </c>
      <c r="B5743" s="29">
        <v>15567</v>
      </c>
      <c r="C5743" s="29" t="s">
        <v>920</v>
      </c>
      <c r="D5743" s="29">
        <v>91.73</v>
      </c>
      <c r="E5743" s="29">
        <v>109.61</v>
      </c>
      <c r="F5743" s="29">
        <v>1.1812</v>
      </c>
      <c r="G5743" s="29">
        <v>9.1240000000000002E-3</v>
      </c>
      <c r="H5743" s="29">
        <v>0.12081</v>
      </c>
      <c r="I5743" s="29"/>
      <c r="J5743" s="29">
        <v>1.6627000000000001</v>
      </c>
      <c r="K5743" s="29">
        <v>2.9649999999999999E-2</v>
      </c>
      <c r="L5743" s="29">
        <v>0.26319999999999999</v>
      </c>
      <c r="M5743" s="29">
        <v>8.695E-2</v>
      </c>
      <c r="N5743" s="29">
        <v>1.7149999999999999E-2</v>
      </c>
      <c r="O5743" s="29">
        <v>1.0580000000000001</v>
      </c>
      <c r="P5743" s="29">
        <v>1.73611</v>
      </c>
      <c r="Q5743" s="29">
        <v>1.805E-2</v>
      </c>
      <c r="R5743" s="29">
        <v>2.1999999999999999E-2</v>
      </c>
      <c r="S5743" s="29">
        <v>2.555E-2</v>
      </c>
      <c r="T5743" s="29">
        <v>0.74939999999999996</v>
      </c>
      <c r="U5743" s="29">
        <v>0.11945</v>
      </c>
      <c r="V5743" s="29">
        <v>0.35149999999999998</v>
      </c>
    </row>
    <row r="5744" spans="1:22" ht="14.25" customHeight="1" x14ac:dyDescent="0.3">
      <c r="A5744" s="57">
        <v>37901</v>
      </c>
      <c r="B5744" s="29">
        <v>15572</v>
      </c>
      <c r="C5744" s="29" t="s">
        <v>920</v>
      </c>
      <c r="D5744" s="29">
        <v>91.89</v>
      </c>
      <c r="E5744" s="29">
        <v>109.93</v>
      </c>
      <c r="F5744" s="29">
        <v>1.1760999999999999</v>
      </c>
      <c r="G5744" s="29">
        <v>9.0939999999999997E-3</v>
      </c>
      <c r="H5744" s="29">
        <v>0.12081</v>
      </c>
      <c r="I5744" s="29"/>
      <c r="J5744" s="29">
        <v>1.6624000000000001</v>
      </c>
      <c r="K5744" s="29">
        <v>2.9600000000000001E-2</v>
      </c>
      <c r="L5744" s="29">
        <v>0.26319999999999999</v>
      </c>
      <c r="M5744" s="29">
        <v>8.6800000000000002E-2</v>
      </c>
      <c r="N5744" s="29">
        <v>1.72E-2</v>
      </c>
      <c r="O5744" s="29">
        <v>1.0580000000000001</v>
      </c>
      <c r="P5744" s="29">
        <v>1.7345999999999999</v>
      </c>
      <c r="Q5744" s="29">
        <v>1.8200000000000001E-2</v>
      </c>
      <c r="R5744" s="29">
        <v>2.1999999999999999E-2</v>
      </c>
      <c r="S5744" s="29">
        <v>2.5399999999999999E-2</v>
      </c>
      <c r="T5744" s="29">
        <v>0.75090000000000001</v>
      </c>
      <c r="U5744" s="29">
        <v>0.11924999999999999</v>
      </c>
      <c r="V5744" s="29">
        <v>0.34989999999999999</v>
      </c>
    </row>
    <row r="5745" spans="1:22" ht="14.25" customHeight="1" x14ac:dyDescent="0.3">
      <c r="A5745" s="57">
        <v>37900</v>
      </c>
      <c r="B5745" s="29">
        <v>15569</v>
      </c>
      <c r="C5745" s="29" t="s">
        <v>920</v>
      </c>
      <c r="D5745" s="29">
        <v>92.41</v>
      </c>
      <c r="E5745" s="29">
        <v>110.99</v>
      </c>
      <c r="F5745" s="29">
        <v>1.171</v>
      </c>
      <c r="G5745" s="29">
        <v>9.0100000000000006E-3</v>
      </c>
      <c r="H5745" s="29">
        <v>0.12081</v>
      </c>
      <c r="I5745" s="29"/>
      <c r="J5745" s="29">
        <v>1.6695</v>
      </c>
      <c r="K5745" s="29">
        <v>2.9600000000000001E-2</v>
      </c>
      <c r="L5745" s="29">
        <v>0.26319999999999999</v>
      </c>
      <c r="M5745" s="29">
        <v>8.6849999999999997E-2</v>
      </c>
      <c r="N5745" s="29">
        <v>1.7100000000000001E-2</v>
      </c>
      <c r="O5745" s="29">
        <v>1.0569999999999999</v>
      </c>
      <c r="P5745" s="29">
        <v>1.734</v>
      </c>
      <c r="Q5745" s="29">
        <v>1.805E-2</v>
      </c>
      <c r="R5745" s="29">
        <v>2.1950000000000001E-2</v>
      </c>
      <c r="S5745" s="29">
        <v>2.52E-2</v>
      </c>
      <c r="T5745" s="29">
        <v>0.746</v>
      </c>
      <c r="U5745" s="29">
        <v>0.11895</v>
      </c>
      <c r="V5745" s="29">
        <v>0.34889999999999999</v>
      </c>
    </row>
    <row r="5746" spans="1:22" ht="14.25" customHeight="1" x14ac:dyDescent="0.3">
      <c r="A5746" s="57">
        <v>37897</v>
      </c>
      <c r="B5746" s="29">
        <v>15557</v>
      </c>
      <c r="C5746" s="29" t="s">
        <v>920</v>
      </c>
      <c r="D5746" s="29">
        <v>93.1</v>
      </c>
      <c r="E5746" s="29">
        <v>110.93</v>
      </c>
      <c r="F5746" s="29">
        <v>1.1579999999999999</v>
      </c>
      <c r="G5746" s="29">
        <v>9.0200000000000002E-3</v>
      </c>
      <c r="H5746" s="29">
        <v>0.12081</v>
      </c>
      <c r="I5746" s="29"/>
      <c r="J5746" s="29">
        <v>1.6637999999999999</v>
      </c>
      <c r="K5746" s="29">
        <v>2.9600000000000001E-2</v>
      </c>
      <c r="L5746" s="29">
        <v>0.26319999999999999</v>
      </c>
      <c r="M5746" s="29">
        <v>8.7050000000000002E-2</v>
      </c>
      <c r="N5746" s="29">
        <v>1.7100000000000001E-2</v>
      </c>
      <c r="O5746" s="29">
        <v>1.0569999999999999</v>
      </c>
      <c r="P5746" s="29">
        <v>1.73085</v>
      </c>
      <c r="Q5746" s="29">
        <v>1.8200000000000001E-2</v>
      </c>
      <c r="R5746" s="29">
        <v>2.1999999999999999E-2</v>
      </c>
      <c r="S5746" s="29">
        <v>2.5350000000000001E-2</v>
      </c>
      <c r="T5746" s="29">
        <v>0.74409999999999998</v>
      </c>
      <c r="U5746" s="29">
        <v>0.11945</v>
      </c>
      <c r="V5746" s="29">
        <v>0.34660000000000002</v>
      </c>
    </row>
    <row r="5747" spans="1:22" ht="14.25" customHeight="1" x14ac:dyDescent="0.3">
      <c r="A5747" s="57">
        <v>37896</v>
      </c>
      <c r="B5747" s="29">
        <v>15562</v>
      </c>
      <c r="C5747" s="29" t="s">
        <v>920</v>
      </c>
      <c r="D5747" s="29">
        <v>92.42</v>
      </c>
      <c r="E5747" s="29">
        <v>110.71</v>
      </c>
      <c r="F5747" s="29">
        <v>1.1696</v>
      </c>
      <c r="G5747" s="29">
        <v>9.0329999999999994E-3</v>
      </c>
      <c r="H5747" s="29">
        <v>0.12081</v>
      </c>
      <c r="I5747" s="29"/>
      <c r="J5747" s="29">
        <v>1.6707000000000001</v>
      </c>
      <c r="K5747" s="29">
        <v>2.9600000000000001E-2</v>
      </c>
      <c r="L5747" s="29">
        <v>0.26319999999999999</v>
      </c>
      <c r="M5747" s="29">
        <v>8.6900000000000005E-2</v>
      </c>
      <c r="N5747" s="29">
        <v>1.7100000000000001E-2</v>
      </c>
      <c r="O5747" s="29">
        <v>1.0569999999999999</v>
      </c>
      <c r="P5747" s="29">
        <v>1.7295</v>
      </c>
      <c r="Q5747" s="29">
        <v>1.8249999999999999E-2</v>
      </c>
      <c r="R5747" s="29">
        <v>2.1950000000000001E-2</v>
      </c>
      <c r="S5747" s="29">
        <v>2.52E-2</v>
      </c>
      <c r="T5747" s="29">
        <v>0.74619999999999997</v>
      </c>
      <c r="U5747" s="29">
        <v>0.11935</v>
      </c>
      <c r="V5747" s="29">
        <v>0.34610000000000002</v>
      </c>
    </row>
    <row r="5748" spans="1:22" ht="14.25" customHeight="1" x14ac:dyDescent="0.3">
      <c r="A5748" s="57">
        <v>37895</v>
      </c>
      <c r="B5748" s="29">
        <v>15552</v>
      </c>
      <c r="C5748" s="29" t="s">
        <v>920</v>
      </c>
      <c r="D5748" s="29">
        <v>92.39</v>
      </c>
      <c r="E5748" s="29">
        <v>110.67</v>
      </c>
      <c r="F5748" s="29">
        <v>1.1718</v>
      </c>
      <c r="G5748" s="29">
        <v>9.0369999999999999E-3</v>
      </c>
      <c r="H5748" s="29">
        <v>0.12081</v>
      </c>
      <c r="I5748" s="29"/>
      <c r="J5748" s="29">
        <v>1.6686000000000001</v>
      </c>
      <c r="K5748" s="29">
        <v>2.9600000000000001E-2</v>
      </c>
      <c r="L5748" s="29">
        <v>0.26319999999999999</v>
      </c>
      <c r="M5748" s="29">
        <v>8.6650000000000005E-2</v>
      </c>
      <c r="N5748" s="29">
        <v>1.72E-2</v>
      </c>
      <c r="O5748" s="29">
        <v>1.0569999999999999</v>
      </c>
      <c r="P5748" s="29">
        <v>1.72801</v>
      </c>
      <c r="Q5748" s="29">
        <v>1.8249999999999999E-2</v>
      </c>
      <c r="R5748" s="29">
        <v>2.1899999999999999E-2</v>
      </c>
      <c r="S5748" s="29">
        <v>2.5149999999999999E-2</v>
      </c>
      <c r="T5748" s="29">
        <v>0.74239999999999995</v>
      </c>
      <c r="U5748" s="29">
        <v>0.11924999999999999</v>
      </c>
      <c r="V5748" s="29">
        <v>0.34499999999999997</v>
      </c>
    </row>
    <row r="5749" spans="1:22" ht="14.25" customHeight="1" x14ac:dyDescent="0.3">
      <c r="A5749" s="57">
        <v>37894</v>
      </c>
      <c r="B5749" s="29">
        <v>15554</v>
      </c>
      <c r="C5749" s="29" t="s">
        <v>920</v>
      </c>
      <c r="D5749" s="29">
        <v>92.85</v>
      </c>
      <c r="E5749" s="29">
        <v>111.5</v>
      </c>
      <c r="F5749" s="29">
        <v>1.1657</v>
      </c>
      <c r="G5749" s="29">
        <v>8.9680000000000003E-3</v>
      </c>
      <c r="H5749" s="29">
        <v>0.12081</v>
      </c>
      <c r="I5749" s="29"/>
      <c r="J5749" s="29">
        <v>1.6617999999999999</v>
      </c>
      <c r="K5749" s="29">
        <v>2.9600000000000001E-2</v>
      </c>
      <c r="L5749" s="29">
        <v>0.26319999999999999</v>
      </c>
      <c r="M5749" s="29">
        <v>8.6900000000000005E-2</v>
      </c>
      <c r="N5749" s="29">
        <v>1.72E-2</v>
      </c>
      <c r="O5749" s="29">
        <v>1.0580000000000001</v>
      </c>
      <c r="P5749" s="29">
        <v>1.7271099999999999</v>
      </c>
      <c r="Q5749" s="29">
        <v>1.8200000000000001E-2</v>
      </c>
      <c r="R5749" s="29">
        <v>2.1850000000000001E-2</v>
      </c>
      <c r="S5749" s="29">
        <v>2.5000000000000001E-2</v>
      </c>
      <c r="T5749" s="29">
        <v>0.73970000000000002</v>
      </c>
      <c r="U5749" s="29">
        <v>0.11899999999999999</v>
      </c>
      <c r="V5749" s="29">
        <v>0.3448</v>
      </c>
    </row>
    <row r="5750" spans="1:22" ht="14.25" customHeight="1" x14ac:dyDescent="0.3">
      <c r="A5750" s="57">
        <v>37893</v>
      </c>
      <c r="B5750" s="29">
        <v>15545</v>
      </c>
      <c r="C5750" s="29" t="s">
        <v>920</v>
      </c>
      <c r="D5750" s="29">
        <v>93.08</v>
      </c>
      <c r="E5750" s="29">
        <v>110.78</v>
      </c>
      <c r="F5750" s="29">
        <v>1.1597999999999999</v>
      </c>
      <c r="G5750" s="29">
        <v>9.0270000000000003E-3</v>
      </c>
      <c r="H5750" s="29">
        <v>0.12081</v>
      </c>
      <c r="I5750" s="29"/>
      <c r="J5750" s="29">
        <v>1.6669</v>
      </c>
      <c r="K5750" s="29">
        <v>2.9600000000000001E-2</v>
      </c>
      <c r="L5750" s="29">
        <v>0.26319999999999999</v>
      </c>
      <c r="M5750" s="29">
        <v>8.695E-2</v>
      </c>
      <c r="N5750" s="29">
        <v>1.72E-2</v>
      </c>
      <c r="O5750" s="29">
        <v>1.0589999999999999</v>
      </c>
      <c r="P5750" s="29">
        <v>1.7274099999999999</v>
      </c>
      <c r="Q5750" s="29">
        <v>1.8200000000000001E-2</v>
      </c>
      <c r="R5750" s="29">
        <v>2.18E-2</v>
      </c>
      <c r="S5750" s="29">
        <v>2.495E-2</v>
      </c>
      <c r="T5750" s="29">
        <v>0.73970000000000002</v>
      </c>
      <c r="U5750" s="29">
        <v>0.1187</v>
      </c>
      <c r="V5750" s="29">
        <v>0.34179999999999999</v>
      </c>
    </row>
    <row r="5751" spans="1:22" ht="14.25" customHeight="1" x14ac:dyDescent="0.3">
      <c r="A5751" s="57">
        <v>37890</v>
      </c>
      <c r="B5751" s="29">
        <v>15551</v>
      </c>
      <c r="C5751" s="29" t="s">
        <v>920</v>
      </c>
      <c r="D5751" s="29">
        <v>93.85</v>
      </c>
      <c r="E5751" s="29">
        <v>111.73</v>
      </c>
      <c r="F5751" s="29">
        <v>1.1464000000000001</v>
      </c>
      <c r="G5751" s="29">
        <v>8.9499999999999996E-3</v>
      </c>
      <c r="H5751" s="29">
        <v>0.12081</v>
      </c>
      <c r="I5751" s="29"/>
      <c r="J5751" s="29">
        <v>1.6592</v>
      </c>
      <c r="K5751" s="29">
        <v>2.9600000000000001E-2</v>
      </c>
      <c r="L5751" s="29">
        <v>0.26319999999999999</v>
      </c>
      <c r="M5751" s="29">
        <v>8.6900000000000005E-2</v>
      </c>
      <c r="N5751" s="29">
        <v>1.7100000000000001E-2</v>
      </c>
      <c r="O5751" s="29">
        <v>1.0549999999999999</v>
      </c>
      <c r="P5751" s="29">
        <v>1.7277100000000001</v>
      </c>
      <c r="Q5751" s="29">
        <v>1.8149999999999999E-2</v>
      </c>
      <c r="R5751" s="29">
        <v>2.18E-2</v>
      </c>
      <c r="S5751" s="29">
        <v>2.495E-2</v>
      </c>
      <c r="T5751" s="29">
        <v>0.73899999999999999</v>
      </c>
      <c r="U5751" s="29">
        <v>0.11840000000000001</v>
      </c>
      <c r="V5751" s="29">
        <v>0.34100000000000003</v>
      </c>
    </row>
    <row r="5752" spans="1:22" ht="14.25" customHeight="1" x14ac:dyDescent="0.3">
      <c r="A5752" s="57">
        <v>37889</v>
      </c>
      <c r="B5752" s="29">
        <v>15546</v>
      </c>
      <c r="C5752" s="29" t="s">
        <v>920</v>
      </c>
      <c r="D5752" s="29">
        <v>93.76</v>
      </c>
      <c r="E5752" s="29">
        <v>112.23</v>
      </c>
      <c r="F5752" s="29">
        <v>1.1491</v>
      </c>
      <c r="G5752" s="29">
        <v>8.9090000000000003E-3</v>
      </c>
      <c r="H5752" s="29">
        <v>0.12081</v>
      </c>
      <c r="I5752" s="29"/>
      <c r="J5752" s="29">
        <v>1.6592</v>
      </c>
      <c r="K5752" s="29">
        <v>2.9600000000000001E-2</v>
      </c>
      <c r="L5752" s="29">
        <v>0.26319999999999999</v>
      </c>
      <c r="M5752" s="29">
        <v>8.6800000000000002E-2</v>
      </c>
      <c r="N5752" s="29">
        <v>1.7100000000000001E-2</v>
      </c>
      <c r="O5752" s="29">
        <v>1.0469999999999999</v>
      </c>
      <c r="P5752" s="29">
        <v>1.72801</v>
      </c>
      <c r="Q5752" s="29">
        <v>1.8100000000000002E-2</v>
      </c>
      <c r="R5752" s="29">
        <v>2.18E-2</v>
      </c>
      <c r="S5752" s="29">
        <v>2.4899999999999999E-2</v>
      </c>
      <c r="T5752" s="29">
        <v>0.74119999999999997</v>
      </c>
      <c r="U5752" s="29">
        <v>0.11840000000000001</v>
      </c>
      <c r="V5752" s="29">
        <v>0.3402</v>
      </c>
    </row>
    <row r="5753" spans="1:22" ht="14.25" customHeight="1" x14ac:dyDescent="0.3">
      <c r="A5753" s="57">
        <v>37888</v>
      </c>
      <c r="B5753" s="29">
        <v>15533</v>
      </c>
      <c r="C5753" s="29" t="s">
        <v>920</v>
      </c>
      <c r="D5753" s="29">
        <v>93.7</v>
      </c>
      <c r="E5753" s="29">
        <v>111.73</v>
      </c>
      <c r="F5753" s="29">
        <v>1.1496</v>
      </c>
      <c r="G5753" s="29">
        <v>8.9510000000000006E-3</v>
      </c>
      <c r="H5753" s="29">
        <v>0.12081</v>
      </c>
      <c r="I5753" s="29"/>
      <c r="J5753" s="29">
        <v>1.6593</v>
      </c>
      <c r="K5753" s="29">
        <v>2.9600000000000001E-2</v>
      </c>
      <c r="L5753" s="29">
        <v>0.26319999999999999</v>
      </c>
      <c r="M5753" s="29">
        <v>8.6749999999999994E-2</v>
      </c>
      <c r="N5753" s="29">
        <v>1.7100000000000001E-2</v>
      </c>
      <c r="O5753" s="29">
        <v>1.048</v>
      </c>
      <c r="P5753" s="29">
        <v>1.72786</v>
      </c>
      <c r="Q5753" s="29">
        <v>1.8100000000000002E-2</v>
      </c>
      <c r="R5753" s="29">
        <v>2.18E-2</v>
      </c>
      <c r="S5753" s="29">
        <v>2.4899999999999999E-2</v>
      </c>
      <c r="T5753" s="29">
        <v>0.74109999999999998</v>
      </c>
      <c r="U5753" s="29">
        <v>0.11855</v>
      </c>
      <c r="V5753" s="29">
        <v>0.34250000000000003</v>
      </c>
    </row>
    <row r="5754" spans="1:22" ht="14.25" customHeight="1" x14ac:dyDescent="0.3">
      <c r="A5754" s="57">
        <v>37887</v>
      </c>
      <c r="B5754" s="29">
        <v>15537</v>
      </c>
      <c r="C5754" s="29" t="s">
        <v>920</v>
      </c>
      <c r="D5754" s="29">
        <v>93.99</v>
      </c>
      <c r="E5754" s="29">
        <v>112.29</v>
      </c>
      <c r="F5754" s="29">
        <v>1.1444000000000001</v>
      </c>
      <c r="G5754" s="29">
        <v>8.9049999999999997E-3</v>
      </c>
      <c r="H5754" s="29">
        <v>0.12081</v>
      </c>
      <c r="I5754" s="29"/>
      <c r="J5754" s="29">
        <v>1.6511</v>
      </c>
      <c r="K5754" s="29">
        <v>2.9600000000000001E-2</v>
      </c>
      <c r="L5754" s="29">
        <v>0.26319999999999999</v>
      </c>
      <c r="M5754" s="29">
        <v>8.6800000000000002E-2</v>
      </c>
      <c r="N5754" s="29">
        <v>1.7100000000000001E-2</v>
      </c>
      <c r="O5754" s="29">
        <v>1.0529999999999999</v>
      </c>
      <c r="P5754" s="29">
        <v>1.7277100000000001</v>
      </c>
      <c r="Q5754" s="29">
        <v>1.7999999999999999E-2</v>
      </c>
      <c r="R5754" s="29">
        <v>2.18E-2</v>
      </c>
      <c r="S5754" s="29">
        <v>2.4899999999999999E-2</v>
      </c>
      <c r="T5754" s="29">
        <v>0.73709999999999998</v>
      </c>
      <c r="U5754" s="29">
        <v>0.11890000000000001</v>
      </c>
      <c r="V5754" s="29">
        <v>0.34110000000000001</v>
      </c>
    </row>
    <row r="5755" spans="1:22" ht="14.25" customHeight="1" x14ac:dyDescent="0.3">
      <c r="A5755" s="57">
        <v>37886</v>
      </c>
      <c r="B5755" s="29">
        <v>15550</v>
      </c>
      <c r="C5755" s="29" t="s">
        <v>920</v>
      </c>
      <c r="D5755" s="29">
        <v>93.85</v>
      </c>
      <c r="E5755" s="29">
        <v>112.21</v>
      </c>
      <c r="F5755" s="29">
        <v>1.1462000000000001</v>
      </c>
      <c r="G5755" s="29">
        <v>8.9110000000000005E-3</v>
      </c>
      <c r="H5755" s="29">
        <v>0.12081</v>
      </c>
      <c r="I5755" s="29"/>
      <c r="J5755" s="29">
        <v>1.6497999999999999</v>
      </c>
      <c r="K5755" s="29">
        <v>2.9499999999999998E-2</v>
      </c>
      <c r="L5755" s="29">
        <v>0.26319999999999999</v>
      </c>
      <c r="M5755" s="29">
        <v>8.6699999999999999E-2</v>
      </c>
      <c r="N5755" s="29">
        <v>1.7100000000000001E-2</v>
      </c>
      <c r="O5755" s="29">
        <v>1.0529999999999999</v>
      </c>
      <c r="P5755" s="29">
        <v>1.7292000000000001</v>
      </c>
      <c r="Q5755" s="29">
        <v>1.805E-2</v>
      </c>
      <c r="R5755" s="29">
        <v>2.18E-2</v>
      </c>
      <c r="S5755" s="29">
        <v>2.5000000000000001E-2</v>
      </c>
      <c r="T5755" s="29">
        <v>0.74050000000000005</v>
      </c>
      <c r="U5755" s="29">
        <v>0.11840000000000001</v>
      </c>
      <c r="V5755" s="29">
        <v>0.34549999999999997</v>
      </c>
    </row>
    <row r="5756" spans="1:22" ht="14.25" customHeight="1" x14ac:dyDescent="0.3">
      <c r="A5756" s="57">
        <v>37883</v>
      </c>
      <c r="B5756" s="29">
        <v>15550</v>
      </c>
      <c r="C5756" s="29" t="s">
        <v>920</v>
      </c>
      <c r="D5756" s="29">
        <v>94.78</v>
      </c>
      <c r="E5756" s="29">
        <v>113.99</v>
      </c>
      <c r="F5756" s="29">
        <v>1.1371</v>
      </c>
      <c r="G5756" s="29">
        <v>8.7679999999999998E-3</v>
      </c>
      <c r="H5756" s="29">
        <v>0.12081</v>
      </c>
      <c r="I5756" s="29"/>
      <c r="J5756" s="29">
        <v>1.6372</v>
      </c>
      <c r="K5756" s="29">
        <v>2.93E-2</v>
      </c>
      <c r="L5756" s="29">
        <v>0.26319999999999999</v>
      </c>
      <c r="M5756" s="29">
        <v>8.5500000000000007E-2</v>
      </c>
      <c r="N5756" s="29">
        <v>1.7100000000000001E-2</v>
      </c>
      <c r="O5756" s="29">
        <v>1.0580000000000001</v>
      </c>
      <c r="P5756" s="29">
        <v>1.7301</v>
      </c>
      <c r="Q5756" s="29">
        <v>1.8100000000000002E-2</v>
      </c>
      <c r="R5756" s="29">
        <v>2.18E-2</v>
      </c>
      <c r="S5756" s="29">
        <v>2.47E-2</v>
      </c>
      <c r="T5756" s="29">
        <v>0.74160000000000004</v>
      </c>
      <c r="U5756" s="29">
        <v>0.11774999999999999</v>
      </c>
      <c r="V5756" s="29">
        <v>0.34439999999999998</v>
      </c>
    </row>
    <row r="5757" spans="1:22" ht="14.25" customHeight="1" x14ac:dyDescent="0.3">
      <c r="A5757" s="57">
        <v>37882</v>
      </c>
      <c r="B5757" s="29">
        <v>15557</v>
      </c>
      <c r="C5757" s="29" t="s">
        <v>920</v>
      </c>
      <c r="D5757" s="29">
        <v>95.95</v>
      </c>
      <c r="E5757" s="29">
        <v>115.25</v>
      </c>
      <c r="F5757" s="29">
        <v>1.1254999999999999</v>
      </c>
      <c r="G5757" s="29">
        <v>8.6770000000000007E-3</v>
      </c>
      <c r="H5757" s="29">
        <v>0.1208</v>
      </c>
      <c r="I5757" s="29"/>
      <c r="J5757" s="29">
        <v>1.6173</v>
      </c>
      <c r="K5757" s="29">
        <v>2.93E-2</v>
      </c>
      <c r="L5757" s="29">
        <v>0.26319999999999999</v>
      </c>
      <c r="M5757" s="29">
        <v>8.5400000000000004E-2</v>
      </c>
      <c r="N5757" s="29">
        <v>1.7100000000000001E-2</v>
      </c>
      <c r="O5757" s="29">
        <v>1.0580000000000001</v>
      </c>
      <c r="P5757" s="29">
        <v>1.7298</v>
      </c>
      <c r="Q5757" s="29">
        <v>1.8100000000000002E-2</v>
      </c>
      <c r="R5757" s="29">
        <v>2.1700000000000001E-2</v>
      </c>
      <c r="S5757" s="29">
        <v>2.4649999999999998E-2</v>
      </c>
      <c r="T5757" s="29">
        <v>0.73480000000000001</v>
      </c>
      <c r="U5757" s="29">
        <v>0.1179</v>
      </c>
      <c r="V5757" s="29">
        <v>0.3448</v>
      </c>
    </row>
    <row r="5758" spans="1:22" ht="14.25" customHeight="1" x14ac:dyDescent="0.3">
      <c r="A5758" s="57">
        <v>37881</v>
      </c>
      <c r="B5758" s="29">
        <v>15547</v>
      </c>
      <c r="C5758" s="29" t="s">
        <v>920</v>
      </c>
      <c r="D5758" s="29">
        <v>95.8</v>
      </c>
      <c r="E5758" s="29">
        <v>116.03</v>
      </c>
      <c r="F5758" s="29">
        <v>1.1285000000000001</v>
      </c>
      <c r="G5758" s="29">
        <v>8.6189999999999999E-3</v>
      </c>
      <c r="H5758" s="29">
        <v>0.1208</v>
      </c>
      <c r="I5758" s="29"/>
      <c r="J5758" s="29">
        <v>1.6094999999999999</v>
      </c>
      <c r="K5758" s="29">
        <v>2.93E-2</v>
      </c>
      <c r="L5758" s="29">
        <v>0.26319999999999999</v>
      </c>
      <c r="M5758" s="29">
        <v>8.5349999999999995E-2</v>
      </c>
      <c r="N5758" s="29">
        <v>1.7100000000000001E-2</v>
      </c>
      <c r="O5758" s="29">
        <v>1.0589999999999999</v>
      </c>
      <c r="P5758" s="29">
        <v>1.7303999999999999</v>
      </c>
      <c r="Q5758" s="29">
        <v>1.8149999999999999E-2</v>
      </c>
      <c r="R5758" s="29">
        <v>2.18E-2</v>
      </c>
      <c r="S5758" s="29">
        <v>2.46E-2</v>
      </c>
      <c r="T5758" s="29">
        <v>0.73219999999999996</v>
      </c>
      <c r="U5758" s="29">
        <v>0.1181</v>
      </c>
      <c r="V5758" s="29">
        <v>0.34350000000000003</v>
      </c>
    </row>
    <row r="5759" spans="1:22" ht="14.25" customHeight="1" x14ac:dyDescent="0.3">
      <c r="A5759" s="57">
        <v>37880</v>
      </c>
      <c r="B5759" s="29">
        <v>15541</v>
      </c>
      <c r="C5759" s="29" t="s">
        <v>920</v>
      </c>
      <c r="D5759" s="29">
        <v>96.67</v>
      </c>
      <c r="E5759" s="29">
        <v>116.19</v>
      </c>
      <c r="F5759" s="29">
        <v>1.1176999999999999</v>
      </c>
      <c r="G5759" s="29">
        <v>8.6079999999999993E-3</v>
      </c>
      <c r="H5759" s="29">
        <v>0.12081</v>
      </c>
      <c r="I5759" s="29"/>
      <c r="J5759" s="29">
        <v>1.5872999999999999</v>
      </c>
      <c r="K5759" s="29">
        <v>2.93E-2</v>
      </c>
      <c r="L5759" s="29">
        <v>0.26319999999999999</v>
      </c>
      <c r="M5759" s="29">
        <v>8.5400000000000004E-2</v>
      </c>
      <c r="N5759" s="29">
        <v>1.7100000000000001E-2</v>
      </c>
      <c r="O5759" s="29">
        <v>1.0629999999999999</v>
      </c>
      <c r="P5759" s="29">
        <v>1.7310000000000001</v>
      </c>
      <c r="Q5759" s="29">
        <v>1.8200000000000001E-2</v>
      </c>
      <c r="R5759" s="29">
        <v>2.18E-2</v>
      </c>
      <c r="S5759" s="29">
        <v>2.47E-2</v>
      </c>
      <c r="T5759" s="29">
        <v>0.73050000000000004</v>
      </c>
      <c r="U5759" s="29">
        <v>0.1182</v>
      </c>
      <c r="V5759" s="29">
        <v>0.34389999999999998</v>
      </c>
    </row>
    <row r="5760" spans="1:22" ht="14.25" customHeight="1" x14ac:dyDescent="0.3">
      <c r="A5760" s="57">
        <v>37879</v>
      </c>
      <c r="B5760" s="29">
        <v>15533</v>
      </c>
      <c r="C5760" s="29" t="s">
        <v>920</v>
      </c>
      <c r="D5760" s="29">
        <v>95.98</v>
      </c>
      <c r="E5760" s="29">
        <v>117.48</v>
      </c>
      <c r="F5760" s="29">
        <v>1.1284000000000001</v>
      </c>
      <c r="G5760" s="29">
        <v>8.5129999999999997E-3</v>
      </c>
      <c r="H5760" s="29">
        <v>0.12081</v>
      </c>
      <c r="I5760" s="29"/>
      <c r="J5760" s="29">
        <v>1.6011</v>
      </c>
      <c r="K5760" s="29">
        <v>2.93E-2</v>
      </c>
      <c r="L5760" s="29">
        <v>0.26319999999999999</v>
      </c>
      <c r="M5760" s="29">
        <v>8.5199999999999998E-2</v>
      </c>
      <c r="N5760" s="29">
        <v>1.7100000000000001E-2</v>
      </c>
      <c r="O5760" s="29">
        <v>1.0580000000000001</v>
      </c>
      <c r="P5760" s="29">
        <v>1.7313000000000001</v>
      </c>
      <c r="Q5760" s="29">
        <v>1.8200000000000001E-2</v>
      </c>
      <c r="R5760" s="29">
        <v>2.18E-2</v>
      </c>
      <c r="S5760" s="29">
        <v>2.46E-2</v>
      </c>
      <c r="T5760" s="29">
        <v>0.73180000000000001</v>
      </c>
      <c r="U5760" s="29">
        <v>0.1181</v>
      </c>
      <c r="V5760" s="29">
        <v>0.34620000000000001</v>
      </c>
    </row>
    <row r="5761" spans="1:22" ht="14.25" customHeight="1" x14ac:dyDescent="0.3">
      <c r="A5761" s="57">
        <v>37876</v>
      </c>
      <c r="B5761" s="29">
        <v>15526</v>
      </c>
      <c r="C5761" s="29" t="s">
        <v>920</v>
      </c>
      <c r="D5761" s="29">
        <v>96</v>
      </c>
      <c r="E5761" s="29">
        <v>117.29</v>
      </c>
      <c r="F5761" s="29">
        <v>1.1291</v>
      </c>
      <c r="G5761" s="29">
        <v>8.5260000000000006E-3</v>
      </c>
      <c r="H5761" s="29">
        <v>0.12081</v>
      </c>
      <c r="I5761" s="29"/>
      <c r="J5761" s="29">
        <v>1.603</v>
      </c>
      <c r="K5761" s="29">
        <v>2.93E-2</v>
      </c>
      <c r="L5761" s="29">
        <v>0.26319999999999999</v>
      </c>
      <c r="M5761" s="29">
        <v>8.5500000000000007E-2</v>
      </c>
      <c r="N5761" s="29">
        <v>1.7100000000000001E-2</v>
      </c>
      <c r="O5761" s="29">
        <v>1.05</v>
      </c>
      <c r="P5761" s="29">
        <v>1.7319</v>
      </c>
      <c r="Q5761" s="29">
        <v>1.805E-2</v>
      </c>
      <c r="R5761" s="29">
        <v>2.18E-2</v>
      </c>
      <c r="S5761" s="29">
        <v>2.4500000000000001E-2</v>
      </c>
      <c r="T5761" s="29">
        <v>0.73240000000000005</v>
      </c>
      <c r="U5761" s="29">
        <v>0.1182</v>
      </c>
      <c r="V5761" s="29">
        <v>0.34460000000000002</v>
      </c>
    </row>
    <row r="5762" spans="1:22" ht="14.25" customHeight="1" x14ac:dyDescent="0.3">
      <c r="A5762" s="57">
        <v>37875</v>
      </c>
      <c r="B5762" s="29">
        <v>15530</v>
      </c>
      <c r="C5762" s="29" t="s">
        <v>920</v>
      </c>
      <c r="D5762" s="29">
        <v>96.56</v>
      </c>
      <c r="E5762" s="29">
        <v>117.11</v>
      </c>
      <c r="F5762" s="29">
        <v>1.121</v>
      </c>
      <c r="G5762" s="29">
        <v>8.5389999999999997E-3</v>
      </c>
      <c r="H5762" s="29">
        <v>0.12081</v>
      </c>
      <c r="I5762" s="29"/>
      <c r="J5762" s="29">
        <v>1.5953999999999999</v>
      </c>
      <c r="K5762" s="29">
        <v>2.93E-2</v>
      </c>
      <c r="L5762" s="29">
        <v>0.26319999999999999</v>
      </c>
      <c r="M5762" s="29">
        <v>8.5500000000000007E-2</v>
      </c>
      <c r="N5762" s="29">
        <v>1.7149999999999999E-2</v>
      </c>
      <c r="O5762" s="29">
        <v>1.0449999999999999</v>
      </c>
      <c r="P5762" s="29">
        <v>1.7319</v>
      </c>
      <c r="Q5762" s="29">
        <v>1.7999999999999999E-2</v>
      </c>
      <c r="R5762" s="29">
        <v>2.1899999999999999E-2</v>
      </c>
      <c r="S5762" s="29">
        <v>2.4500000000000001E-2</v>
      </c>
      <c r="T5762" s="29">
        <v>0.72960000000000003</v>
      </c>
      <c r="U5762" s="29">
        <v>0.1182</v>
      </c>
      <c r="V5762" s="29">
        <v>0.34310000000000002</v>
      </c>
    </row>
    <row r="5763" spans="1:22" ht="14.25" customHeight="1" x14ac:dyDescent="0.3">
      <c r="A5763" s="57">
        <v>37874</v>
      </c>
      <c r="B5763" s="29">
        <v>15530</v>
      </c>
      <c r="C5763" s="29" t="s">
        <v>920</v>
      </c>
      <c r="D5763" s="29">
        <v>96.5</v>
      </c>
      <c r="E5763" s="29">
        <v>117.09</v>
      </c>
      <c r="F5763" s="29">
        <v>1.1211</v>
      </c>
      <c r="G5763" s="29">
        <v>8.5419999999999992E-3</v>
      </c>
      <c r="H5763" s="29">
        <v>0.12081</v>
      </c>
      <c r="I5763" s="29"/>
      <c r="J5763" s="29">
        <v>1.5921000000000001</v>
      </c>
      <c r="K5763" s="29">
        <v>2.93E-2</v>
      </c>
      <c r="L5763" s="29">
        <v>0.26319999999999999</v>
      </c>
      <c r="M5763" s="29">
        <v>8.5500000000000007E-2</v>
      </c>
      <c r="N5763" s="29">
        <v>1.7100000000000001E-2</v>
      </c>
      <c r="O5763" s="29">
        <v>1.0429999999999999</v>
      </c>
      <c r="P5763" s="29">
        <v>1.7310000000000001</v>
      </c>
      <c r="Q5763" s="29">
        <v>1.8200000000000001E-2</v>
      </c>
      <c r="R5763" s="29">
        <v>2.18E-2</v>
      </c>
      <c r="S5763" s="29">
        <v>2.4850000000000001E-2</v>
      </c>
      <c r="T5763" s="29">
        <v>0.73109999999999997</v>
      </c>
      <c r="U5763" s="29">
        <v>0.1182</v>
      </c>
      <c r="V5763" s="29">
        <v>0.34610000000000002</v>
      </c>
    </row>
    <row r="5764" spans="1:22" ht="14.25" customHeight="1" x14ac:dyDescent="0.3">
      <c r="A5764" s="57">
        <v>37873</v>
      </c>
      <c r="B5764" s="29">
        <v>15522</v>
      </c>
      <c r="C5764" s="29" t="s">
        <v>920</v>
      </c>
      <c r="D5764" s="29">
        <v>96.44</v>
      </c>
      <c r="E5764" s="29">
        <v>116.86</v>
      </c>
      <c r="F5764" s="29">
        <v>1.1226</v>
      </c>
      <c r="G5764" s="29">
        <v>8.5570000000000004E-3</v>
      </c>
      <c r="H5764" s="29">
        <v>0.12081</v>
      </c>
      <c r="I5764" s="29"/>
      <c r="J5764" s="29">
        <v>1.5906</v>
      </c>
      <c r="K5764" s="29">
        <v>2.93E-2</v>
      </c>
      <c r="L5764" s="29">
        <v>0.26319999999999999</v>
      </c>
      <c r="M5764" s="29">
        <v>8.5500000000000007E-2</v>
      </c>
      <c r="N5764" s="29">
        <v>1.7100000000000001E-2</v>
      </c>
      <c r="O5764" s="29">
        <v>1.0429999999999999</v>
      </c>
      <c r="P5764" s="29">
        <v>1.7316</v>
      </c>
      <c r="Q5764" s="29">
        <v>1.8149999999999999E-2</v>
      </c>
      <c r="R5764" s="29">
        <v>2.18E-2</v>
      </c>
      <c r="S5764" s="29">
        <v>2.47E-2</v>
      </c>
      <c r="T5764" s="29">
        <v>0.73150000000000004</v>
      </c>
      <c r="U5764" s="29">
        <v>0.1182</v>
      </c>
      <c r="V5764" s="29">
        <v>0.34250000000000003</v>
      </c>
    </row>
    <row r="5765" spans="1:22" ht="14.25" customHeight="1" x14ac:dyDescent="0.3">
      <c r="A5765" s="57">
        <v>37872</v>
      </c>
      <c r="B5765" s="29">
        <v>15519</v>
      </c>
      <c r="C5765" s="29" t="s">
        <v>920</v>
      </c>
      <c r="D5765" s="29">
        <v>97.16</v>
      </c>
      <c r="E5765" s="29">
        <v>116.84</v>
      </c>
      <c r="F5765" s="29">
        <v>1.1066</v>
      </c>
      <c r="G5765" s="29">
        <v>8.5590000000000006E-3</v>
      </c>
      <c r="H5765" s="29">
        <v>0.12081</v>
      </c>
      <c r="I5765" s="29"/>
      <c r="J5765" s="29">
        <v>1.5829</v>
      </c>
      <c r="K5765" s="29">
        <v>2.93E-2</v>
      </c>
      <c r="L5765" s="29">
        <v>0.26319999999999999</v>
      </c>
      <c r="M5765" s="29">
        <v>8.5300000000000001E-2</v>
      </c>
      <c r="N5765" s="29">
        <v>1.7100000000000001E-2</v>
      </c>
      <c r="O5765" s="29">
        <v>1.0409999999999999</v>
      </c>
      <c r="P5765" s="29">
        <v>1.7306999999999999</v>
      </c>
      <c r="Q5765" s="29">
        <v>1.8100000000000002E-2</v>
      </c>
      <c r="R5765" s="29">
        <v>2.18E-2</v>
      </c>
      <c r="S5765" s="29">
        <v>2.4549999999999999E-2</v>
      </c>
      <c r="T5765" s="29">
        <v>0.72750000000000004</v>
      </c>
      <c r="U5765" s="29">
        <v>0.11774999999999999</v>
      </c>
      <c r="V5765" s="29">
        <v>0.33889999999999998</v>
      </c>
    </row>
    <row r="5766" spans="1:22" ht="14.25" customHeight="1" x14ac:dyDescent="0.3">
      <c r="A5766" s="57">
        <v>37869</v>
      </c>
      <c r="B5766" s="29">
        <v>15524</v>
      </c>
      <c r="C5766" s="29" t="s">
        <v>920</v>
      </c>
      <c r="D5766" s="29">
        <v>97.09</v>
      </c>
      <c r="E5766" s="29">
        <v>116.83</v>
      </c>
      <c r="F5766" s="29">
        <v>1.1104000000000001</v>
      </c>
      <c r="G5766" s="29">
        <v>8.5579999999999996E-3</v>
      </c>
      <c r="H5766" s="29">
        <v>0.12081</v>
      </c>
      <c r="I5766" s="29"/>
      <c r="J5766" s="29">
        <v>1.5883</v>
      </c>
      <c r="K5766" s="29">
        <v>2.93E-2</v>
      </c>
      <c r="L5766" s="29">
        <v>0.26319999999999999</v>
      </c>
      <c r="M5766" s="29">
        <v>8.5250000000000006E-2</v>
      </c>
      <c r="N5766" s="29">
        <v>1.7100000000000001E-2</v>
      </c>
      <c r="O5766" s="29">
        <v>1.04</v>
      </c>
      <c r="P5766" s="29">
        <v>1.73085</v>
      </c>
      <c r="Q5766" s="29">
        <v>1.8200000000000001E-2</v>
      </c>
      <c r="R5766" s="29">
        <v>2.18E-2</v>
      </c>
      <c r="S5766" s="29">
        <v>2.46E-2</v>
      </c>
      <c r="T5766" s="29">
        <v>0.73050000000000004</v>
      </c>
      <c r="U5766" s="29">
        <v>0.1174</v>
      </c>
      <c r="V5766" s="29">
        <v>0.34410000000000002</v>
      </c>
    </row>
    <row r="5767" spans="1:22" ht="14.25" customHeight="1" x14ac:dyDescent="0.3">
      <c r="A5767" s="57">
        <v>37868</v>
      </c>
      <c r="B5767" s="29">
        <v>15524</v>
      </c>
      <c r="C5767" s="29" t="s">
        <v>920</v>
      </c>
      <c r="D5767" s="29">
        <v>98.2</v>
      </c>
      <c r="E5767" s="29">
        <v>116.73</v>
      </c>
      <c r="F5767" s="29">
        <v>1.0946</v>
      </c>
      <c r="G5767" s="29">
        <v>8.5679999999999992E-3</v>
      </c>
      <c r="H5767" s="29">
        <v>0.12081</v>
      </c>
      <c r="I5767" s="29"/>
      <c r="J5767" s="29">
        <v>1.5824</v>
      </c>
      <c r="K5767" s="29">
        <v>2.93E-2</v>
      </c>
      <c r="L5767" s="29">
        <v>0.26319999999999999</v>
      </c>
      <c r="M5767" s="29">
        <v>8.5099999999999995E-2</v>
      </c>
      <c r="N5767" s="29">
        <v>1.7100000000000001E-2</v>
      </c>
      <c r="O5767" s="29">
        <v>1.0369999999999999</v>
      </c>
      <c r="P5767" s="29">
        <v>1.73085</v>
      </c>
      <c r="Q5767" s="29">
        <v>1.8200000000000001E-2</v>
      </c>
      <c r="R5767" s="29">
        <v>2.18E-2</v>
      </c>
      <c r="S5767" s="29">
        <v>2.4500000000000001E-2</v>
      </c>
      <c r="T5767" s="29">
        <v>0.72889999999999999</v>
      </c>
      <c r="U5767" s="29">
        <v>0.1179</v>
      </c>
      <c r="V5767" s="29">
        <v>0.3417</v>
      </c>
    </row>
    <row r="5768" spans="1:22" ht="14.25" customHeight="1" x14ac:dyDescent="0.3">
      <c r="A5768" s="57">
        <v>37867</v>
      </c>
      <c r="B5768" s="29">
        <v>15517</v>
      </c>
      <c r="C5768" s="29" t="s">
        <v>920</v>
      </c>
      <c r="D5768" s="29">
        <v>98.71</v>
      </c>
      <c r="E5768" s="29">
        <v>115.9</v>
      </c>
      <c r="F5768" s="29">
        <v>1.0846</v>
      </c>
      <c r="G5768" s="29">
        <v>8.6250000000000007E-3</v>
      </c>
      <c r="H5768" s="29">
        <v>0.12081</v>
      </c>
      <c r="I5768" s="29"/>
      <c r="J5768" s="29">
        <v>1.5707</v>
      </c>
      <c r="K5768" s="29">
        <v>2.93E-2</v>
      </c>
      <c r="L5768" s="29">
        <v>0.26319999999999999</v>
      </c>
      <c r="M5768" s="29">
        <v>8.4900000000000003E-2</v>
      </c>
      <c r="N5768" s="29">
        <v>1.7100000000000001E-2</v>
      </c>
      <c r="O5768" s="29">
        <v>1.0349999999999999</v>
      </c>
      <c r="P5768" s="29">
        <v>1.7306999999999999</v>
      </c>
      <c r="Q5768" s="29">
        <v>1.8249999999999999E-2</v>
      </c>
      <c r="R5768" s="29">
        <v>2.18E-2</v>
      </c>
      <c r="S5768" s="29">
        <v>2.4500000000000001E-2</v>
      </c>
      <c r="T5768" s="29">
        <v>0.72509999999999997</v>
      </c>
      <c r="U5768" s="29">
        <v>0.11799999999999999</v>
      </c>
      <c r="V5768" s="29">
        <v>0.3377</v>
      </c>
    </row>
    <row r="5769" spans="1:22" ht="14.25" customHeight="1" x14ac:dyDescent="0.3">
      <c r="A5769" s="57">
        <v>37866</v>
      </c>
      <c r="B5769" s="29">
        <v>15518</v>
      </c>
      <c r="C5769" s="29" t="s">
        <v>920</v>
      </c>
      <c r="D5769" s="29">
        <v>98.95</v>
      </c>
      <c r="E5769" s="29">
        <v>116.58</v>
      </c>
      <c r="F5769" s="29">
        <v>1.0809</v>
      </c>
      <c r="G5769" s="29">
        <v>8.5789999999999998E-3</v>
      </c>
      <c r="H5769" s="29">
        <v>0.12081</v>
      </c>
      <c r="I5769" s="29"/>
      <c r="J5769" s="29">
        <v>1.5673999999999999</v>
      </c>
      <c r="K5769" s="29">
        <v>2.9350000000000001E-2</v>
      </c>
      <c r="L5769" s="29">
        <v>0.26319999999999999</v>
      </c>
      <c r="M5769" s="29">
        <v>8.4900000000000003E-2</v>
      </c>
      <c r="N5769" s="29">
        <v>1.7100000000000001E-2</v>
      </c>
      <c r="O5769" s="29">
        <v>1.034</v>
      </c>
      <c r="P5769" s="29">
        <v>1.7306999999999999</v>
      </c>
      <c r="Q5769" s="29">
        <v>1.8249999999999999E-2</v>
      </c>
      <c r="R5769" s="29">
        <v>2.18E-2</v>
      </c>
      <c r="S5769" s="29">
        <v>2.4400000000000002E-2</v>
      </c>
      <c r="T5769" s="29">
        <v>0.7177</v>
      </c>
      <c r="U5769" s="29">
        <v>0.1177</v>
      </c>
      <c r="V5769" s="29">
        <v>0.3377</v>
      </c>
    </row>
    <row r="5770" spans="1:22" ht="14.25" customHeight="1" x14ac:dyDescent="0.3">
      <c r="A5770" s="57">
        <v>37865</v>
      </c>
      <c r="B5770" s="29">
        <v>15518</v>
      </c>
      <c r="C5770" s="29" t="s">
        <v>920</v>
      </c>
      <c r="D5770" s="29">
        <v>98.07</v>
      </c>
      <c r="E5770" s="29">
        <v>116.56</v>
      </c>
      <c r="F5770" s="29">
        <v>1.0969</v>
      </c>
      <c r="G5770" s="29">
        <v>8.5800000000000008E-3</v>
      </c>
      <c r="H5770" s="29">
        <v>0.12081</v>
      </c>
      <c r="I5770" s="29"/>
      <c r="J5770" s="29">
        <v>1.5707</v>
      </c>
      <c r="K5770" s="29">
        <v>2.93E-2</v>
      </c>
      <c r="L5770" s="29">
        <v>0.26319999999999999</v>
      </c>
      <c r="M5770" s="29">
        <v>8.5000000000000006E-2</v>
      </c>
      <c r="N5770" s="29">
        <v>1.7100000000000001E-2</v>
      </c>
      <c r="O5770" s="29">
        <v>1.0329999999999999</v>
      </c>
      <c r="P5770" s="29">
        <v>1.7310000000000001</v>
      </c>
      <c r="Q5770" s="29">
        <v>1.8200000000000001E-2</v>
      </c>
      <c r="R5770" s="29">
        <v>2.18E-2</v>
      </c>
      <c r="S5770" s="29">
        <v>2.4199999999999999E-2</v>
      </c>
      <c r="T5770" s="29">
        <v>0.72540000000000004</v>
      </c>
      <c r="U5770" s="29">
        <v>0.11799999999999999</v>
      </c>
      <c r="V5770" s="29">
        <v>0.33489999999999998</v>
      </c>
    </row>
    <row r="5771" spans="1:22" ht="14.25" customHeight="1" x14ac:dyDescent="0.3">
      <c r="A5771" s="57">
        <v>37862</v>
      </c>
      <c r="B5771" s="29">
        <v>15520</v>
      </c>
      <c r="C5771" s="29" t="s">
        <v>920</v>
      </c>
      <c r="D5771" s="29">
        <v>98.1</v>
      </c>
      <c r="E5771" s="29">
        <v>116.92</v>
      </c>
      <c r="F5771" s="29">
        <v>1.0984</v>
      </c>
      <c r="G5771" s="29">
        <v>8.5570000000000004E-3</v>
      </c>
      <c r="H5771" s="29">
        <v>0.12081</v>
      </c>
      <c r="I5771" s="29"/>
      <c r="J5771" s="29">
        <v>1.5777000000000001</v>
      </c>
      <c r="K5771" s="29">
        <v>2.93E-2</v>
      </c>
      <c r="L5771" s="29">
        <v>0.26319999999999999</v>
      </c>
      <c r="M5771" s="29">
        <v>8.4849999999999995E-2</v>
      </c>
      <c r="N5771" s="29">
        <v>1.7100000000000001E-2</v>
      </c>
      <c r="O5771" s="29">
        <v>1.032</v>
      </c>
      <c r="P5771" s="29">
        <v>1.7316</v>
      </c>
      <c r="Q5771" s="29">
        <v>1.805E-2</v>
      </c>
      <c r="R5771" s="29">
        <v>2.18E-2</v>
      </c>
      <c r="S5771" s="29">
        <v>2.4299999999999999E-2</v>
      </c>
      <c r="T5771" s="29">
        <v>0.72130000000000005</v>
      </c>
      <c r="U5771" s="29">
        <v>0.1179</v>
      </c>
      <c r="V5771" s="29">
        <v>0.33579999999999999</v>
      </c>
    </row>
    <row r="5772" spans="1:22" ht="14.25" customHeight="1" x14ac:dyDescent="0.3">
      <c r="A5772" s="57">
        <v>37861</v>
      </c>
      <c r="B5772" s="29">
        <v>15524</v>
      </c>
      <c r="C5772" s="29" t="s">
        <v>920</v>
      </c>
      <c r="D5772" s="29">
        <v>98.83</v>
      </c>
      <c r="E5772" s="29">
        <v>117.32</v>
      </c>
      <c r="F5772" s="29">
        <v>1.0885</v>
      </c>
      <c r="G5772" s="29">
        <v>8.5240000000000003E-3</v>
      </c>
      <c r="H5772" s="29">
        <v>0.12081</v>
      </c>
      <c r="I5772" s="29"/>
      <c r="J5772" s="29">
        <v>1.5779000000000001</v>
      </c>
      <c r="K5772" s="29">
        <v>2.9250000000000002E-2</v>
      </c>
      <c r="L5772" s="29">
        <v>0.26319999999999999</v>
      </c>
      <c r="M5772" s="29">
        <v>8.48E-2</v>
      </c>
      <c r="N5772" s="29">
        <v>1.7100000000000001E-2</v>
      </c>
      <c r="O5772" s="29">
        <v>1.034</v>
      </c>
      <c r="P5772" s="29">
        <v>1.7327999999999999</v>
      </c>
      <c r="Q5772" s="29">
        <v>1.8149999999999999E-2</v>
      </c>
      <c r="R5772" s="29">
        <v>2.18E-2</v>
      </c>
      <c r="S5772" s="29">
        <v>2.4250000000000001E-2</v>
      </c>
      <c r="T5772" s="29">
        <v>0.7167</v>
      </c>
      <c r="U5772" s="29">
        <v>0.11749999999999999</v>
      </c>
      <c r="V5772" s="29">
        <v>0.33850000000000002</v>
      </c>
    </row>
    <row r="5773" spans="1:22" ht="14.25" customHeight="1" x14ac:dyDescent="0.3">
      <c r="A5773" s="57">
        <v>37860</v>
      </c>
      <c r="B5773" s="29">
        <v>15520</v>
      </c>
      <c r="C5773" s="29" t="s">
        <v>920</v>
      </c>
      <c r="D5773" s="29">
        <v>98.86</v>
      </c>
      <c r="E5773" s="29">
        <v>117.41</v>
      </c>
      <c r="F5773" s="29">
        <v>1.0888</v>
      </c>
      <c r="G5773" s="29">
        <v>8.5170000000000003E-3</v>
      </c>
      <c r="H5773" s="29">
        <v>0.12081</v>
      </c>
      <c r="I5773" s="29"/>
      <c r="J5773" s="29">
        <v>1.5720000000000001</v>
      </c>
      <c r="K5773" s="29">
        <v>2.92E-2</v>
      </c>
      <c r="L5773" s="29">
        <v>0.26319999999999999</v>
      </c>
      <c r="M5773" s="29">
        <v>8.4849999999999995E-2</v>
      </c>
      <c r="N5773" s="29">
        <v>1.7149999999999999E-2</v>
      </c>
      <c r="O5773" s="29">
        <v>1.034</v>
      </c>
      <c r="P5773" s="29">
        <v>1.7316</v>
      </c>
      <c r="Q5773" s="29">
        <v>1.8100000000000002E-2</v>
      </c>
      <c r="R5773" s="29">
        <v>2.18E-2</v>
      </c>
      <c r="S5773" s="29">
        <v>2.4199999999999999E-2</v>
      </c>
      <c r="T5773" s="29">
        <v>0.71299999999999997</v>
      </c>
      <c r="U5773" s="29">
        <v>0.11824999999999999</v>
      </c>
      <c r="V5773" s="29">
        <v>0.3382</v>
      </c>
    </row>
    <row r="5774" spans="1:22" ht="14.25" customHeight="1" x14ac:dyDescent="0.3">
      <c r="A5774" s="57">
        <v>37859</v>
      </c>
      <c r="B5774" s="29">
        <v>15511</v>
      </c>
      <c r="C5774" s="29" t="s">
        <v>920</v>
      </c>
      <c r="D5774" s="29">
        <v>98.76</v>
      </c>
      <c r="E5774" s="29">
        <v>117.36</v>
      </c>
      <c r="F5774" s="29">
        <v>1.0857000000000001</v>
      </c>
      <c r="G5774" s="29">
        <v>8.5229999999999993E-3</v>
      </c>
      <c r="H5774" s="29">
        <v>0.12081</v>
      </c>
      <c r="I5774" s="29"/>
      <c r="J5774" s="29">
        <v>1.5684</v>
      </c>
      <c r="K5774" s="29">
        <v>2.9250000000000002E-2</v>
      </c>
      <c r="L5774" s="29">
        <v>0.26319999999999999</v>
      </c>
      <c r="M5774" s="29">
        <v>8.5400000000000004E-2</v>
      </c>
      <c r="N5774" s="29">
        <v>1.7100000000000001E-2</v>
      </c>
      <c r="O5774" s="29">
        <v>1.034</v>
      </c>
      <c r="P5774" s="29">
        <v>1.7298</v>
      </c>
      <c r="Q5774" s="29">
        <v>1.7999999999999999E-2</v>
      </c>
      <c r="R5774" s="29">
        <v>2.18E-2</v>
      </c>
      <c r="S5774" s="29">
        <v>2.4150000000000001E-2</v>
      </c>
      <c r="T5774" s="29">
        <v>0.71760000000000002</v>
      </c>
      <c r="U5774" s="29">
        <v>0.1182</v>
      </c>
      <c r="V5774" s="29">
        <v>0.33510000000000001</v>
      </c>
    </row>
    <row r="5775" spans="1:22" ht="14.25" customHeight="1" x14ac:dyDescent="0.3">
      <c r="A5775" s="57">
        <v>37858</v>
      </c>
      <c r="B5775" s="29">
        <v>15512</v>
      </c>
      <c r="C5775" s="29" t="s">
        <v>920</v>
      </c>
      <c r="D5775" s="29">
        <v>98.92</v>
      </c>
      <c r="E5775" s="29">
        <v>117.32</v>
      </c>
      <c r="F5775" s="29">
        <v>1.0873999999999999</v>
      </c>
      <c r="G5775" s="29">
        <v>8.5240000000000003E-3</v>
      </c>
      <c r="H5775" s="29">
        <v>0.12081</v>
      </c>
      <c r="I5775" s="29"/>
      <c r="J5775" s="29">
        <v>1.5712999999999999</v>
      </c>
      <c r="K5775" s="29">
        <v>2.93E-2</v>
      </c>
      <c r="L5775" s="29">
        <v>0.26319999999999999</v>
      </c>
      <c r="M5775" s="29">
        <v>8.5349999999999995E-2</v>
      </c>
      <c r="N5775" s="29">
        <v>1.7100000000000001E-2</v>
      </c>
      <c r="O5775" s="29">
        <v>1.034</v>
      </c>
      <c r="P5775" s="29">
        <v>1.7295</v>
      </c>
      <c r="Q5775" s="29">
        <v>1.805E-2</v>
      </c>
      <c r="R5775" s="29">
        <v>2.18E-2</v>
      </c>
      <c r="S5775" s="29">
        <v>2.4199999999999999E-2</v>
      </c>
      <c r="T5775" s="29">
        <v>0.7137</v>
      </c>
      <c r="U5775" s="29">
        <v>0.1187</v>
      </c>
      <c r="V5775" s="29">
        <v>0.3342</v>
      </c>
    </row>
    <row r="5776" spans="1:22" ht="14.25" customHeight="1" x14ac:dyDescent="0.3">
      <c r="A5776" s="57">
        <v>37855</v>
      </c>
      <c r="B5776" s="29">
        <v>15507</v>
      </c>
      <c r="C5776" s="29" t="s">
        <v>920</v>
      </c>
      <c r="D5776" s="29">
        <v>98.83</v>
      </c>
      <c r="E5776" s="29">
        <v>117.55</v>
      </c>
      <c r="F5776" s="29">
        <v>1.0876999999999999</v>
      </c>
      <c r="G5776" s="29">
        <v>8.5070000000000007E-3</v>
      </c>
      <c r="H5776" s="29">
        <v>0.12082</v>
      </c>
      <c r="I5776" s="29"/>
      <c r="J5776" s="29">
        <v>1.575</v>
      </c>
      <c r="K5776" s="29">
        <v>2.92E-2</v>
      </c>
      <c r="L5776" s="29">
        <v>0.26319999999999999</v>
      </c>
      <c r="M5776" s="29">
        <v>8.5449999999999998E-2</v>
      </c>
      <c r="N5776" s="29">
        <v>1.7149999999999999E-2</v>
      </c>
      <c r="O5776" s="29">
        <v>1.034</v>
      </c>
      <c r="P5776" s="29">
        <v>1.7301</v>
      </c>
      <c r="Q5776" s="29">
        <v>1.8100000000000002E-2</v>
      </c>
      <c r="R5776" s="29">
        <v>2.18E-2</v>
      </c>
      <c r="S5776" s="29">
        <v>2.41E-2</v>
      </c>
      <c r="T5776" s="29">
        <v>0.71379999999999999</v>
      </c>
      <c r="U5776" s="29">
        <v>0.1186</v>
      </c>
      <c r="V5776" s="29">
        <v>0.33500000000000002</v>
      </c>
    </row>
    <row r="5777" spans="1:22" ht="14.25" customHeight="1" x14ac:dyDescent="0.3">
      <c r="A5777" s="57">
        <v>37854</v>
      </c>
      <c r="B5777" s="29">
        <v>15514</v>
      </c>
      <c r="C5777" s="29" t="s">
        <v>920</v>
      </c>
      <c r="D5777" s="29">
        <v>98.61</v>
      </c>
      <c r="E5777" s="29">
        <v>117.81</v>
      </c>
      <c r="F5777" s="29">
        <v>1.0923</v>
      </c>
      <c r="G5777" s="29">
        <v>8.489E-3</v>
      </c>
      <c r="H5777" s="29">
        <v>0.12082</v>
      </c>
      <c r="I5777" s="29"/>
      <c r="J5777" s="29">
        <v>1.5787</v>
      </c>
      <c r="K5777" s="29">
        <v>2.92E-2</v>
      </c>
      <c r="L5777" s="29">
        <v>0.26319999999999999</v>
      </c>
      <c r="M5777" s="29">
        <v>8.5250000000000006E-2</v>
      </c>
      <c r="N5777" s="29">
        <v>1.7100000000000001E-2</v>
      </c>
      <c r="O5777" s="29">
        <v>1.0329999999999999</v>
      </c>
      <c r="P5777" s="29">
        <v>1.73085</v>
      </c>
      <c r="Q5777" s="29">
        <v>1.805E-2</v>
      </c>
      <c r="R5777" s="29">
        <v>2.18E-2</v>
      </c>
      <c r="S5777" s="29">
        <v>2.4049999999999998E-2</v>
      </c>
      <c r="T5777" s="29">
        <v>0.7107</v>
      </c>
      <c r="U5777" s="29">
        <v>0.1192</v>
      </c>
      <c r="V5777" s="29">
        <v>0.33300000000000002</v>
      </c>
    </row>
    <row r="5778" spans="1:22" ht="14.25" customHeight="1" x14ac:dyDescent="0.3">
      <c r="A5778" s="57">
        <v>37853</v>
      </c>
      <c r="B5778" s="29">
        <v>15521</v>
      </c>
      <c r="C5778" s="29" t="s">
        <v>920</v>
      </c>
      <c r="D5778" s="29">
        <v>97.37</v>
      </c>
      <c r="E5778" s="29">
        <v>118.1</v>
      </c>
      <c r="F5778" s="29">
        <v>1.1119000000000001</v>
      </c>
      <c r="G5778" s="29">
        <v>8.4670000000000006E-3</v>
      </c>
      <c r="H5778" s="29">
        <v>0.12081</v>
      </c>
      <c r="I5778" s="29"/>
      <c r="J5778" s="29">
        <v>1.5942000000000001</v>
      </c>
      <c r="K5778" s="29">
        <v>2.9149999999999999E-2</v>
      </c>
      <c r="L5778" s="29">
        <v>0.26319999999999999</v>
      </c>
      <c r="M5778" s="29">
        <v>8.5000000000000006E-2</v>
      </c>
      <c r="N5778" s="29">
        <v>1.7100000000000001E-2</v>
      </c>
      <c r="O5778" s="29">
        <v>1.032</v>
      </c>
      <c r="P5778" s="29">
        <v>1.7295</v>
      </c>
      <c r="Q5778" s="29">
        <v>1.8149999999999999E-2</v>
      </c>
      <c r="R5778" s="29">
        <v>2.18E-2</v>
      </c>
      <c r="S5778" s="29">
        <v>2.385E-2</v>
      </c>
      <c r="T5778" s="29">
        <v>0.71340000000000003</v>
      </c>
      <c r="U5778" s="29">
        <v>0.1188</v>
      </c>
      <c r="V5778" s="29">
        <v>0.33300000000000002</v>
      </c>
    </row>
    <row r="5779" spans="1:22" ht="14.25" customHeight="1" x14ac:dyDescent="0.3">
      <c r="A5779" s="57">
        <v>37852</v>
      </c>
      <c r="B5779" s="29">
        <v>15518</v>
      </c>
      <c r="C5779" s="29" t="s">
        <v>920</v>
      </c>
      <c r="D5779" s="29">
        <v>97.31</v>
      </c>
      <c r="E5779" s="29">
        <v>118.37</v>
      </c>
      <c r="F5779" s="29">
        <v>1.1140000000000001</v>
      </c>
      <c r="G5779" s="29">
        <v>8.4480000000000006E-3</v>
      </c>
      <c r="H5779" s="29">
        <v>0.12082</v>
      </c>
      <c r="I5779" s="29"/>
      <c r="J5779" s="29">
        <v>1.5874999999999999</v>
      </c>
      <c r="K5779" s="29">
        <v>2.9100000000000001E-2</v>
      </c>
      <c r="L5779" s="29">
        <v>0.26319999999999999</v>
      </c>
      <c r="M5779" s="29">
        <v>8.4699999999999998E-2</v>
      </c>
      <c r="N5779" s="29">
        <v>1.7149999999999999E-2</v>
      </c>
      <c r="O5779" s="29">
        <v>1.0309999999999999</v>
      </c>
      <c r="P5779" s="29">
        <v>1.7298</v>
      </c>
      <c r="Q5779" s="29">
        <v>1.8149999999999999E-2</v>
      </c>
      <c r="R5779" s="29">
        <v>2.18E-2</v>
      </c>
      <c r="S5779" s="29">
        <v>2.4E-2</v>
      </c>
      <c r="T5779" s="29">
        <v>0.71630000000000005</v>
      </c>
      <c r="U5779" s="29">
        <v>0.11700000000000001</v>
      </c>
      <c r="V5779" s="29">
        <v>0.33410000000000001</v>
      </c>
    </row>
    <row r="5780" spans="1:22" ht="14.25" customHeight="1" x14ac:dyDescent="0.3">
      <c r="A5780" s="57">
        <v>37851</v>
      </c>
      <c r="B5780" s="29">
        <v>15517</v>
      </c>
      <c r="C5780" s="29" t="s">
        <v>920</v>
      </c>
      <c r="D5780" s="29">
        <v>97.35</v>
      </c>
      <c r="E5780" s="29">
        <v>119.45</v>
      </c>
      <c r="F5780" s="29">
        <v>1.1146</v>
      </c>
      <c r="G5780" s="29">
        <v>8.371E-3</v>
      </c>
      <c r="H5780" s="29">
        <v>0.12081</v>
      </c>
      <c r="I5780" s="29"/>
      <c r="J5780" s="29">
        <v>1.5908</v>
      </c>
      <c r="K5780" s="29">
        <v>2.9100000000000001E-2</v>
      </c>
      <c r="L5780" s="29">
        <v>0.26319999999999999</v>
      </c>
      <c r="M5780" s="29">
        <v>8.48E-2</v>
      </c>
      <c r="N5780" s="29">
        <v>1.7100000000000001E-2</v>
      </c>
      <c r="O5780" s="29">
        <v>1.03</v>
      </c>
      <c r="P5780" s="29">
        <v>1.7298</v>
      </c>
      <c r="Q5780" s="29">
        <v>1.8200000000000001E-2</v>
      </c>
      <c r="R5780" s="29">
        <v>2.18E-2</v>
      </c>
      <c r="S5780" s="29">
        <v>2.4E-2</v>
      </c>
      <c r="T5780" s="29">
        <v>0.71860000000000002</v>
      </c>
      <c r="U5780" s="29">
        <v>0.1176</v>
      </c>
      <c r="V5780" s="29">
        <v>0.33360000000000001</v>
      </c>
    </row>
    <row r="5781" spans="1:22" ht="14.25" customHeight="1" x14ac:dyDescent="0.3">
      <c r="A5781" s="57">
        <v>37848</v>
      </c>
      <c r="B5781" s="29">
        <v>15517</v>
      </c>
      <c r="C5781" s="29" t="s">
        <v>920</v>
      </c>
      <c r="D5781" s="29">
        <v>96.65</v>
      </c>
      <c r="E5781" s="29">
        <v>119.2</v>
      </c>
      <c r="F5781" s="29">
        <v>1.1266</v>
      </c>
      <c r="G5781" s="29">
        <v>8.3949999999999997E-3</v>
      </c>
      <c r="H5781" s="29">
        <v>0.12081</v>
      </c>
      <c r="I5781" s="29"/>
      <c r="J5781" s="29">
        <v>1.5962000000000001</v>
      </c>
      <c r="K5781" s="29">
        <v>2.9100000000000001E-2</v>
      </c>
      <c r="L5781" s="29">
        <v>0.26319999999999999</v>
      </c>
      <c r="M5781" s="29">
        <v>8.5000000000000006E-2</v>
      </c>
      <c r="N5781" s="29">
        <v>1.7100000000000001E-2</v>
      </c>
      <c r="O5781" s="29">
        <v>1.03</v>
      </c>
      <c r="P5781" s="29">
        <v>1.7310000000000001</v>
      </c>
      <c r="Q5781" s="29">
        <v>1.8149999999999999E-2</v>
      </c>
      <c r="R5781" s="29">
        <v>2.18E-2</v>
      </c>
      <c r="S5781" s="29">
        <v>2.4E-2</v>
      </c>
      <c r="T5781" s="29">
        <v>0.72119999999999995</v>
      </c>
      <c r="U5781" s="29">
        <v>0.11705</v>
      </c>
      <c r="V5781" s="29">
        <v>0.33429999999999999</v>
      </c>
    </row>
    <row r="5782" spans="1:22" ht="14.25" customHeight="1" x14ac:dyDescent="0.3">
      <c r="A5782" s="57">
        <v>37847</v>
      </c>
      <c r="B5782" s="29">
        <v>15519</v>
      </c>
      <c r="C5782" s="29" t="s">
        <v>920</v>
      </c>
      <c r="D5782" s="29">
        <v>96.68</v>
      </c>
      <c r="E5782" s="29">
        <v>119.15</v>
      </c>
      <c r="F5782" s="29">
        <v>1.1262000000000001</v>
      </c>
      <c r="G5782" s="29">
        <v>8.3929999999999994E-3</v>
      </c>
      <c r="H5782" s="29">
        <v>0.12081</v>
      </c>
      <c r="I5782" s="29"/>
      <c r="J5782" s="29">
        <v>1.6021000000000001</v>
      </c>
      <c r="K5782" s="29">
        <v>2.9100000000000001E-2</v>
      </c>
      <c r="L5782" s="29">
        <v>0.26319999999999999</v>
      </c>
      <c r="M5782" s="29">
        <v>8.4900000000000003E-2</v>
      </c>
      <c r="N5782" s="29">
        <v>1.7100000000000001E-2</v>
      </c>
      <c r="O5782" s="29">
        <v>1.03</v>
      </c>
      <c r="P5782" s="29">
        <v>1.7313000000000001</v>
      </c>
      <c r="Q5782" s="29">
        <v>1.8249999999999999E-2</v>
      </c>
      <c r="R5782" s="29">
        <v>2.18E-2</v>
      </c>
      <c r="S5782" s="29">
        <v>2.4049999999999998E-2</v>
      </c>
      <c r="T5782" s="29">
        <v>0.71760000000000002</v>
      </c>
      <c r="U5782" s="29">
        <v>0.1169</v>
      </c>
      <c r="V5782" s="29">
        <v>0.33250000000000002</v>
      </c>
    </row>
    <row r="5783" spans="1:22" ht="14.25" customHeight="1" x14ac:dyDescent="0.3">
      <c r="A5783" s="57">
        <v>37846</v>
      </c>
      <c r="B5783" s="29">
        <v>15516</v>
      </c>
      <c r="C5783" s="29" t="s">
        <v>920</v>
      </c>
      <c r="D5783" s="29">
        <v>96.18</v>
      </c>
      <c r="E5783" s="29">
        <v>119.15</v>
      </c>
      <c r="F5783" s="29">
        <v>1.1322000000000001</v>
      </c>
      <c r="G5783" s="29">
        <v>8.3929999999999994E-3</v>
      </c>
      <c r="H5783" s="29">
        <v>0.12081</v>
      </c>
      <c r="I5783" s="29"/>
      <c r="J5783" s="29">
        <v>1.6080000000000001</v>
      </c>
      <c r="K5783" s="29">
        <v>2.9100000000000001E-2</v>
      </c>
      <c r="L5783" s="29">
        <v>0.26319999999999999</v>
      </c>
      <c r="M5783" s="29">
        <v>8.4699999999999998E-2</v>
      </c>
      <c r="N5783" s="29">
        <v>1.7100000000000001E-2</v>
      </c>
      <c r="O5783" s="29">
        <v>1.03</v>
      </c>
      <c r="P5783" s="29">
        <v>1.7316</v>
      </c>
      <c r="Q5783" s="29">
        <v>1.8249999999999999E-2</v>
      </c>
      <c r="R5783" s="29">
        <v>2.18E-2</v>
      </c>
      <c r="S5783" s="29">
        <v>2.3900000000000001E-2</v>
      </c>
      <c r="T5783" s="29">
        <v>0.72499999999999998</v>
      </c>
      <c r="U5783" s="29">
        <v>0.1171</v>
      </c>
      <c r="V5783" s="29">
        <v>0.33250000000000002</v>
      </c>
    </row>
    <row r="5784" spans="1:22" ht="14.25" customHeight="1" x14ac:dyDescent="0.3">
      <c r="A5784" s="57">
        <v>37845</v>
      </c>
      <c r="B5784" s="29">
        <v>15518</v>
      </c>
      <c r="C5784" s="29" t="s">
        <v>920</v>
      </c>
      <c r="D5784" s="29">
        <v>96.15</v>
      </c>
      <c r="E5784" s="29">
        <v>118.74</v>
      </c>
      <c r="F5784" s="29">
        <v>1.1284000000000001</v>
      </c>
      <c r="G5784" s="29">
        <v>8.4220000000000007E-3</v>
      </c>
      <c r="H5784" s="29">
        <v>0.12081</v>
      </c>
      <c r="I5784" s="29"/>
      <c r="J5784" s="29">
        <v>1.6025</v>
      </c>
      <c r="K5784" s="29">
        <v>2.9049999999999999E-2</v>
      </c>
      <c r="L5784" s="29">
        <v>0.26319999999999999</v>
      </c>
      <c r="M5784" s="29">
        <v>8.48E-2</v>
      </c>
      <c r="N5784" s="29">
        <v>1.7100000000000001E-2</v>
      </c>
      <c r="O5784" s="29">
        <v>1.0289999999999999</v>
      </c>
      <c r="P5784" s="29">
        <v>1.73115</v>
      </c>
      <c r="Q5784" s="29">
        <v>1.8200000000000001E-2</v>
      </c>
      <c r="R5784" s="29">
        <v>2.18E-2</v>
      </c>
      <c r="S5784" s="29">
        <v>2.3900000000000001E-2</v>
      </c>
      <c r="T5784" s="29">
        <v>0.72209999999999996</v>
      </c>
      <c r="U5784" s="29">
        <v>0.1173</v>
      </c>
      <c r="V5784" s="29">
        <v>0.33040000000000003</v>
      </c>
    </row>
    <row r="5785" spans="1:22" ht="14.25" customHeight="1" x14ac:dyDescent="0.3">
      <c r="A5785" s="57">
        <v>37844</v>
      </c>
      <c r="B5785" s="29">
        <v>15518</v>
      </c>
      <c r="C5785" s="29" t="s">
        <v>920</v>
      </c>
      <c r="D5785" s="29">
        <v>95.87</v>
      </c>
      <c r="E5785" s="29">
        <v>118.6</v>
      </c>
      <c r="F5785" s="29">
        <v>1.1358999999999999</v>
      </c>
      <c r="G5785" s="29">
        <v>8.4320000000000003E-3</v>
      </c>
      <c r="H5785" s="29">
        <v>0.12081</v>
      </c>
      <c r="I5785" s="29"/>
      <c r="J5785" s="29">
        <v>1.6086</v>
      </c>
      <c r="K5785" s="29">
        <v>2.9100000000000001E-2</v>
      </c>
      <c r="L5785" s="29">
        <v>0.26319999999999999</v>
      </c>
      <c r="M5785" s="29">
        <v>8.4699999999999998E-2</v>
      </c>
      <c r="N5785" s="29">
        <v>1.7100000000000001E-2</v>
      </c>
      <c r="O5785" s="29">
        <v>1.0289999999999999</v>
      </c>
      <c r="P5785" s="29">
        <v>1.73062</v>
      </c>
      <c r="Q5785" s="29">
        <v>1.8249999999999999E-2</v>
      </c>
      <c r="R5785" s="29">
        <v>2.1749999999999999E-2</v>
      </c>
      <c r="S5785" s="29">
        <v>2.3900000000000001E-2</v>
      </c>
      <c r="T5785" s="29">
        <v>0.72419999999999995</v>
      </c>
      <c r="U5785" s="29">
        <v>0.1171</v>
      </c>
      <c r="V5785" s="29">
        <v>0.33279999999999998</v>
      </c>
    </row>
    <row r="5786" spans="1:22" ht="14.25" customHeight="1" x14ac:dyDescent="0.3">
      <c r="A5786" s="57">
        <v>37841</v>
      </c>
      <c r="B5786" s="29">
        <v>15517</v>
      </c>
      <c r="C5786" s="29" t="s">
        <v>920</v>
      </c>
      <c r="D5786" s="29">
        <v>96.36</v>
      </c>
      <c r="E5786" s="29">
        <v>119.08</v>
      </c>
      <c r="F5786" s="29">
        <v>1.1309</v>
      </c>
      <c r="G5786" s="29">
        <v>8.3979999999999992E-3</v>
      </c>
      <c r="H5786" s="29">
        <v>0.12081</v>
      </c>
      <c r="I5786" s="29"/>
      <c r="J5786" s="29">
        <v>1.6031</v>
      </c>
      <c r="K5786" s="29">
        <v>2.895E-2</v>
      </c>
      <c r="L5786" s="29">
        <v>0.26319999999999999</v>
      </c>
      <c r="M5786" s="29">
        <v>8.4599999999999995E-2</v>
      </c>
      <c r="N5786" s="29">
        <v>1.7100000000000001E-2</v>
      </c>
      <c r="O5786" s="29">
        <v>1.0289999999999999</v>
      </c>
      <c r="P5786" s="29">
        <v>1.7301</v>
      </c>
      <c r="Q5786" s="29">
        <v>1.83E-2</v>
      </c>
      <c r="R5786" s="29">
        <v>2.1700000000000001E-2</v>
      </c>
      <c r="S5786" s="29">
        <v>2.3800000000000002E-2</v>
      </c>
      <c r="T5786" s="29">
        <v>0.71870000000000001</v>
      </c>
      <c r="U5786" s="29">
        <v>0.1164</v>
      </c>
      <c r="V5786" s="29">
        <v>0.33510000000000001</v>
      </c>
    </row>
    <row r="5787" spans="1:22" ht="14.25" customHeight="1" x14ac:dyDescent="0.3">
      <c r="A5787" s="57">
        <v>37840</v>
      </c>
      <c r="B5787" s="29">
        <v>15515</v>
      </c>
      <c r="C5787" s="29" t="s">
        <v>920</v>
      </c>
      <c r="D5787" s="29">
        <v>95.83</v>
      </c>
      <c r="E5787" s="29">
        <v>118.96</v>
      </c>
      <c r="F5787" s="29">
        <v>1.1374</v>
      </c>
      <c r="G5787" s="29">
        <v>8.4060000000000003E-3</v>
      </c>
      <c r="H5787" s="29">
        <v>0.12081</v>
      </c>
      <c r="I5787" s="29"/>
      <c r="J5787" s="29">
        <v>1.6182000000000001</v>
      </c>
      <c r="K5787" s="29">
        <v>2.9000000000000001E-2</v>
      </c>
      <c r="L5787" s="29">
        <v>0.26319999999999999</v>
      </c>
      <c r="M5787" s="29">
        <v>8.4349999999999994E-2</v>
      </c>
      <c r="N5787" s="29">
        <v>1.7100000000000001E-2</v>
      </c>
      <c r="O5787" s="29">
        <v>1.0289999999999999</v>
      </c>
      <c r="P5787" s="29">
        <v>1.7303999999999999</v>
      </c>
      <c r="Q5787" s="29">
        <v>1.8200000000000001E-2</v>
      </c>
      <c r="R5787" s="29">
        <v>2.1700000000000001E-2</v>
      </c>
      <c r="S5787" s="29">
        <v>2.3800000000000002E-2</v>
      </c>
      <c r="T5787" s="29">
        <v>0.71819999999999995</v>
      </c>
      <c r="U5787" s="29">
        <v>0.11650000000000001</v>
      </c>
      <c r="V5787" s="29">
        <v>0.33500000000000002</v>
      </c>
    </row>
    <row r="5788" spans="1:22" ht="14.25" customHeight="1" x14ac:dyDescent="0.3">
      <c r="A5788" s="57">
        <v>37839</v>
      </c>
      <c r="B5788" s="29">
        <v>15518</v>
      </c>
      <c r="C5788" s="29" t="s">
        <v>920</v>
      </c>
      <c r="D5788" s="29">
        <v>96.29</v>
      </c>
      <c r="E5788" s="29">
        <v>120.28</v>
      </c>
      <c r="F5788" s="29">
        <v>1.1334</v>
      </c>
      <c r="G5788" s="29">
        <v>8.3149999999999995E-3</v>
      </c>
      <c r="H5788" s="29">
        <v>0.12081</v>
      </c>
      <c r="I5788" s="29"/>
      <c r="J5788" s="29">
        <v>1.6094999999999999</v>
      </c>
      <c r="K5788" s="29">
        <v>2.9000000000000001E-2</v>
      </c>
      <c r="L5788" s="29">
        <v>0.26319999999999999</v>
      </c>
      <c r="M5788" s="29">
        <v>8.4349999999999994E-2</v>
      </c>
      <c r="N5788" s="29">
        <v>1.7100000000000001E-2</v>
      </c>
      <c r="O5788" s="29">
        <v>1.0289999999999999</v>
      </c>
      <c r="P5788" s="29">
        <v>1.7306999999999999</v>
      </c>
      <c r="Q5788" s="29">
        <v>1.8200000000000001E-2</v>
      </c>
      <c r="R5788" s="29">
        <v>2.1700000000000001E-2</v>
      </c>
      <c r="S5788" s="29">
        <v>2.3800000000000002E-2</v>
      </c>
      <c r="T5788" s="29">
        <v>0.71209999999999996</v>
      </c>
      <c r="U5788" s="29">
        <v>0.11635</v>
      </c>
      <c r="V5788" s="29">
        <v>0.32790000000000002</v>
      </c>
    </row>
    <row r="5789" spans="1:22" ht="14.25" customHeight="1" x14ac:dyDescent="0.3">
      <c r="A5789" s="57">
        <v>37838</v>
      </c>
      <c r="B5789" s="29">
        <v>15515</v>
      </c>
      <c r="C5789" s="29" t="s">
        <v>920</v>
      </c>
      <c r="D5789" s="29">
        <v>96.16</v>
      </c>
      <c r="E5789" s="29">
        <v>119.85</v>
      </c>
      <c r="F5789" s="29">
        <v>1.1388</v>
      </c>
      <c r="G5789" s="29">
        <v>8.3470000000000003E-3</v>
      </c>
      <c r="H5789" s="29">
        <v>0.1208</v>
      </c>
      <c r="I5789" s="29"/>
      <c r="J5789" s="29">
        <v>1.6154999999999999</v>
      </c>
      <c r="K5789" s="29">
        <v>2.8899999999999999E-2</v>
      </c>
      <c r="L5789" s="29">
        <v>0.26319999999999999</v>
      </c>
      <c r="M5789" s="29">
        <v>8.4150000000000003E-2</v>
      </c>
      <c r="N5789" s="29">
        <v>1.7100000000000001E-2</v>
      </c>
      <c r="O5789" s="29">
        <v>1.0289999999999999</v>
      </c>
      <c r="P5789" s="29">
        <v>1.7324999999999999</v>
      </c>
      <c r="Q5789" s="29">
        <v>1.83E-2</v>
      </c>
      <c r="R5789" s="29">
        <v>2.1700000000000001E-2</v>
      </c>
      <c r="S5789" s="29">
        <v>2.3699999999999999E-2</v>
      </c>
      <c r="T5789" s="29">
        <v>0.71399999999999997</v>
      </c>
      <c r="U5789" s="29">
        <v>0.11565</v>
      </c>
      <c r="V5789" s="29">
        <v>0.33260000000000001</v>
      </c>
    </row>
    <row r="5790" spans="1:22" ht="14.25" customHeight="1" x14ac:dyDescent="0.3">
      <c r="A5790" s="57">
        <v>37837</v>
      </c>
      <c r="B5790" s="29">
        <v>15520</v>
      </c>
      <c r="C5790" s="29" t="s">
        <v>920</v>
      </c>
      <c r="D5790" s="29">
        <v>96.16</v>
      </c>
      <c r="E5790" s="29">
        <v>120.33</v>
      </c>
      <c r="F5790" s="29">
        <v>1.1359999999999999</v>
      </c>
      <c r="G5790" s="29">
        <v>8.3110000000000007E-3</v>
      </c>
      <c r="H5790" s="29">
        <v>0.1208</v>
      </c>
      <c r="I5790" s="29"/>
      <c r="J5790" s="29">
        <v>1.6115999999999999</v>
      </c>
      <c r="K5790" s="29">
        <v>2.9000000000000001E-2</v>
      </c>
      <c r="L5790" s="29">
        <v>0.26319999999999999</v>
      </c>
      <c r="M5790" s="29">
        <v>8.4599999999999995E-2</v>
      </c>
      <c r="N5790" s="29">
        <v>1.7100000000000001E-2</v>
      </c>
      <c r="O5790" s="29">
        <v>1.0289999999999999</v>
      </c>
      <c r="P5790" s="29">
        <v>1.7324999999999999</v>
      </c>
      <c r="Q5790" s="29">
        <v>1.8249999999999999E-2</v>
      </c>
      <c r="R5790" s="29">
        <v>2.1700000000000001E-2</v>
      </c>
      <c r="S5790" s="29">
        <v>2.3800000000000002E-2</v>
      </c>
      <c r="T5790" s="29">
        <v>0.71209999999999996</v>
      </c>
      <c r="U5790" s="29">
        <v>0.1176</v>
      </c>
      <c r="V5790" s="29">
        <v>0.32590000000000002</v>
      </c>
    </row>
    <row r="5791" spans="1:22" ht="14.25" customHeight="1" x14ac:dyDescent="0.3">
      <c r="A5791" s="57">
        <v>37834</v>
      </c>
      <c r="B5791" s="29">
        <v>15520</v>
      </c>
      <c r="C5791" s="29" t="s">
        <v>920</v>
      </c>
      <c r="D5791" s="29">
        <v>96.66</v>
      </c>
      <c r="E5791" s="29">
        <v>120.12</v>
      </c>
      <c r="F5791" s="29">
        <v>1.1276999999999999</v>
      </c>
      <c r="G5791" s="29">
        <v>8.3260000000000001E-3</v>
      </c>
      <c r="H5791" s="29">
        <v>0.12081</v>
      </c>
      <c r="I5791" s="29"/>
      <c r="J5791" s="29">
        <v>1.6113999999999999</v>
      </c>
      <c r="K5791" s="29">
        <v>2.9000000000000001E-2</v>
      </c>
      <c r="L5791" s="29">
        <v>0.26319999999999999</v>
      </c>
      <c r="M5791" s="29">
        <v>8.455E-2</v>
      </c>
      <c r="N5791" s="29">
        <v>1.7100000000000001E-2</v>
      </c>
      <c r="O5791" s="29">
        <v>1.0289999999999999</v>
      </c>
      <c r="P5791" s="29">
        <v>1.7313000000000001</v>
      </c>
      <c r="Q5791" s="29">
        <v>1.8200000000000001E-2</v>
      </c>
      <c r="R5791" s="29">
        <v>2.1600000000000001E-2</v>
      </c>
      <c r="S5791" s="29">
        <v>2.3800000000000002E-2</v>
      </c>
      <c r="T5791" s="29">
        <v>0.7147</v>
      </c>
      <c r="U5791" s="29">
        <v>0.11700000000000001</v>
      </c>
      <c r="V5791" s="29">
        <v>0.3301</v>
      </c>
    </row>
    <row r="5792" spans="1:22" ht="14.25" customHeight="1" x14ac:dyDescent="0.3">
      <c r="A5792" s="57">
        <v>37833</v>
      </c>
      <c r="B5792" s="29">
        <v>15514</v>
      </c>
      <c r="C5792" s="29" t="s">
        <v>920</v>
      </c>
      <c r="D5792" s="29">
        <v>96.89</v>
      </c>
      <c r="E5792" s="29">
        <v>120.55</v>
      </c>
      <c r="F5792" s="29">
        <v>1.1232</v>
      </c>
      <c r="G5792" s="29">
        <v>8.2959999999999996E-3</v>
      </c>
      <c r="H5792" s="29">
        <v>0.12081</v>
      </c>
      <c r="I5792" s="29"/>
      <c r="J5792" s="29">
        <v>1.6108</v>
      </c>
      <c r="K5792" s="29">
        <v>2.9100000000000001E-2</v>
      </c>
      <c r="L5792" s="29">
        <v>0.26319999999999999</v>
      </c>
      <c r="M5792" s="29">
        <v>8.4699999999999998E-2</v>
      </c>
      <c r="N5792" s="29">
        <v>1.7100000000000001E-2</v>
      </c>
      <c r="O5792" s="29">
        <v>1.0289999999999999</v>
      </c>
      <c r="P5792" s="29">
        <v>1.7319</v>
      </c>
      <c r="Q5792" s="29">
        <v>1.83E-2</v>
      </c>
      <c r="R5792" s="29">
        <v>2.1700000000000001E-2</v>
      </c>
      <c r="S5792" s="29">
        <v>2.3800000000000002E-2</v>
      </c>
      <c r="T5792" s="29">
        <v>0.71160000000000001</v>
      </c>
      <c r="U5792" s="29">
        <v>0.1177</v>
      </c>
      <c r="V5792" s="29">
        <v>0.33729999999999999</v>
      </c>
    </row>
    <row r="5793" spans="1:22" ht="14.25" customHeight="1" x14ac:dyDescent="0.3">
      <c r="A5793" s="57">
        <v>37832</v>
      </c>
      <c r="B5793" s="29">
        <v>15511</v>
      </c>
      <c r="C5793" s="29" t="s">
        <v>920</v>
      </c>
      <c r="D5793" s="29">
        <v>96.07</v>
      </c>
      <c r="E5793" s="29">
        <v>120.27</v>
      </c>
      <c r="F5793" s="29">
        <v>1.1346000000000001</v>
      </c>
      <c r="G5793" s="29">
        <v>8.3149999999999995E-3</v>
      </c>
      <c r="H5793" s="29">
        <v>0.12081</v>
      </c>
      <c r="I5793" s="29"/>
      <c r="J5793" s="29">
        <v>1.6161000000000001</v>
      </c>
      <c r="K5793" s="29">
        <v>2.9100000000000001E-2</v>
      </c>
      <c r="L5793" s="29">
        <v>0.26319999999999999</v>
      </c>
      <c r="M5793" s="29">
        <v>8.4750000000000006E-2</v>
      </c>
      <c r="N5793" s="29">
        <v>1.7100000000000001E-2</v>
      </c>
      <c r="O5793" s="29">
        <v>1.0289999999999999</v>
      </c>
      <c r="P5793" s="29">
        <v>1.7324999999999999</v>
      </c>
      <c r="Q5793" s="29">
        <v>1.83E-2</v>
      </c>
      <c r="R5793" s="29">
        <v>2.1700000000000001E-2</v>
      </c>
      <c r="S5793" s="29">
        <v>2.3800000000000002E-2</v>
      </c>
      <c r="T5793" s="29">
        <v>0.71379999999999999</v>
      </c>
      <c r="U5793" s="29">
        <v>0.11745</v>
      </c>
      <c r="V5793" s="29">
        <v>0.33610000000000001</v>
      </c>
    </row>
    <row r="5794" spans="1:22" ht="14.25" customHeight="1" x14ac:dyDescent="0.3">
      <c r="A5794" s="57">
        <v>37831</v>
      </c>
      <c r="B5794" s="29">
        <v>15515</v>
      </c>
      <c r="C5794" s="29" t="s">
        <v>920</v>
      </c>
      <c r="D5794" s="29">
        <v>95.33</v>
      </c>
      <c r="E5794" s="29">
        <v>119.94</v>
      </c>
      <c r="F5794" s="29">
        <v>1.1442000000000001</v>
      </c>
      <c r="G5794" s="29">
        <v>8.3379999999999999E-3</v>
      </c>
      <c r="H5794" s="29">
        <v>0.1208</v>
      </c>
      <c r="I5794" s="29"/>
      <c r="J5794" s="29">
        <v>1.6236999999999999</v>
      </c>
      <c r="K5794" s="29">
        <v>2.9100000000000001E-2</v>
      </c>
      <c r="L5794" s="29">
        <v>0.26319999999999999</v>
      </c>
      <c r="M5794" s="29">
        <v>8.48E-2</v>
      </c>
      <c r="N5794" s="29">
        <v>1.7100000000000001E-2</v>
      </c>
      <c r="O5794" s="29">
        <v>1.0289999999999999</v>
      </c>
      <c r="P5794" s="29">
        <v>1.7313000000000001</v>
      </c>
      <c r="Q5794" s="29">
        <v>1.83E-2</v>
      </c>
      <c r="R5794" s="29">
        <v>2.1700000000000001E-2</v>
      </c>
      <c r="S5794" s="29">
        <v>2.3800000000000002E-2</v>
      </c>
      <c r="T5794" s="29">
        <v>0.72130000000000005</v>
      </c>
      <c r="U5794" s="29">
        <v>0.11615</v>
      </c>
      <c r="V5794" s="29">
        <v>0.3407</v>
      </c>
    </row>
    <row r="5795" spans="1:22" ht="14.25" customHeight="1" x14ac:dyDescent="0.3">
      <c r="A5795" s="57">
        <v>37830</v>
      </c>
      <c r="B5795" s="29">
        <v>15515</v>
      </c>
      <c r="C5795" s="29" t="s">
        <v>920</v>
      </c>
      <c r="D5795" s="29">
        <v>95.08</v>
      </c>
      <c r="E5795" s="29">
        <v>119.43</v>
      </c>
      <c r="F5795" s="29">
        <v>1.1496</v>
      </c>
      <c r="G5795" s="29">
        <v>8.3739999999999995E-3</v>
      </c>
      <c r="H5795" s="29">
        <v>0.1208</v>
      </c>
      <c r="I5795" s="29"/>
      <c r="J5795" s="29">
        <v>1.6252</v>
      </c>
      <c r="K5795" s="29">
        <v>2.9100000000000001E-2</v>
      </c>
      <c r="L5795" s="29">
        <v>0.26319999999999999</v>
      </c>
      <c r="M5795" s="29">
        <v>8.48E-2</v>
      </c>
      <c r="N5795" s="29">
        <v>1.7100000000000001E-2</v>
      </c>
      <c r="O5795" s="29">
        <v>1.0289999999999999</v>
      </c>
      <c r="P5795" s="29">
        <v>1.7316</v>
      </c>
      <c r="Q5795" s="29">
        <v>1.84E-2</v>
      </c>
      <c r="R5795" s="29">
        <v>2.1700000000000001E-2</v>
      </c>
      <c r="S5795" s="29">
        <v>2.385E-2</v>
      </c>
      <c r="T5795" s="29">
        <v>0.72130000000000005</v>
      </c>
      <c r="U5795" s="29">
        <v>0.11749999999999999</v>
      </c>
      <c r="V5795" s="29">
        <v>0.34520000000000001</v>
      </c>
    </row>
    <row r="5796" spans="1:22" ht="14.25" customHeight="1" x14ac:dyDescent="0.3">
      <c r="A5796" s="57">
        <v>37827</v>
      </c>
      <c r="B5796" s="29">
        <v>15509</v>
      </c>
      <c r="C5796" s="29" t="s">
        <v>920</v>
      </c>
      <c r="D5796" s="29">
        <v>94.96</v>
      </c>
      <c r="E5796" s="29">
        <v>118.77</v>
      </c>
      <c r="F5796" s="29">
        <v>1.1507000000000001</v>
      </c>
      <c r="G5796" s="29">
        <v>8.4220000000000007E-3</v>
      </c>
      <c r="H5796" s="29">
        <v>0.1208</v>
      </c>
      <c r="I5796" s="29"/>
      <c r="J5796" s="29">
        <v>1.6214999999999999</v>
      </c>
      <c r="K5796" s="29">
        <v>2.9100000000000001E-2</v>
      </c>
      <c r="L5796" s="29">
        <v>0.26319999999999999</v>
      </c>
      <c r="M5796" s="29">
        <v>8.4599999999999995E-2</v>
      </c>
      <c r="N5796" s="29">
        <v>1.7100000000000001E-2</v>
      </c>
      <c r="O5796" s="29">
        <v>1.0289999999999999</v>
      </c>
      <c r="P5796" s="29">
        <v>1.7331000000000001</v>
      </c>
      <c r="Q5796" s="29">
        <v>1.8550000000000001E-2</v>
      </c>
      <c r="R5796" s="29">
        <v>2.1700000000000001E-2</v>
      </c>
      <c r="S5796" s="29">
        <v>2.4150000000000001E-2</v>
      </c>
      <c r="T5796" s="29">
        <v>0.72409999999999997</v>
      </c>
      <c r="U5796" s="29">
        <v>0.1172</v>
      </c>
      <c r="V5796" s="29">
        <v>0.34589999999999999</v>
      </c>
    </row>
    <row r="5797" spans="1:22" ht="14.25" customHeight="1" x14ac:dyDescent="0.3">
      <c r="A5797" s="57">
        <v>37826</v>
      </c>
      <c r="B5797" s="29">
        <v>15515</v>
      </c>
      <c r="C5797" s="29" t="s">
        <v>920</v>
      </c>
      <c r="D5797" s="29">
        <v>95.34</v>
      </c>
      <c r="E5797" s="29">
        <v>118.91</v>
      </c>
      <c r="F5797" s="29">
        <v>1.1476999999999999</v>
      </c>
      <c r="G5797" s="29">
        <v>8.4080000000000005E-3</v>
      </c>
      <c r="H5797" s="29">
        <v>0.12081</v>
      </c>
      <c r="I5797" s="29"/>
      <c r="J5797" s="29">
        <v>1.6167</v>
      </c>
      <c r="K5797" s="29">
        <v>2.9100000000000001E-2</v>
      </c>
      <c r="L5797" s="29">
        <v>0.26319999999999999</v>
      </c>
      <c r="M5797" s="29">
        <v>8.4750000000000006E-2</v>
      </c>
      <c r="N5797" s="29">
        <v>1.7250000000000001E-2</v>
      </c>
      <c r="O5797" s="29">
        <v>1.0289999999999999</v>
      </c>
      <c r="P5797" s="29">
        <v>1.7324999999999999</v>
      </c>
      <c r="Q5797" s="29">
        <v>1.8499999999999999E-2</v>
      </c>
      <c r="R5797" s="29">
        <v>2.1700000000000001E-2</v>
      </c>
      <c r="S5797" s="29">
        <v>2.3900000000000001E-2</v>
      </c>
      <c r="T5797" s="29">
        <v>0.71679999999999999</v>
      </c>
      <c r="U5797" s="29">
        <v>0.11700000000000001</v>
      </c>
      <c r="V5797" s="29">
        <v>0.34639999999999999</v>
      </c>
    </row>
    <row r="5798" spans="1:22" ht="14.25" customHeight="1" x14ac:dyDescent="0.3">
      <c r="A5798" s="57">
        <v>37825</v>
      </c>
      <c r="B5798" s="29">
        <v>15515</v>
      </c>
      <c r="C5798" s="29" t="s">
        <v>920</v>
      </c>
      <c r="D5798" s="29">
        <v>95.44</v>
      </c>
      <c r="E5798" s="29">
        <v>118.78</v>
      </c>
      <c r="F5798" s="29">
        <v>1.1486000000000001</v>
      </c>
      <c r="G5798" s="29">
        <v>8.4189999999999994E-3</v>
      </c>
      <c r="H5798" s="29">
        <v>0.12081</v>
      </c>
      <c r="I5798" s="29"/>
      <c r="J5798" s="29">
        <v>1.6073</v>
      </c>
      <c r="K5798" s="29">
        <v>2.9000000000000001E-2</v>
      </c>
      <c r="L5798" s="29">
        <v>0.26319999999999999</v>
      </c>
      <c r="M5798" s="29">
        <v>8.4599999999999995E-2</v>
      </c>
      <c r="N5798" s="29">
        <v>1.72E-2</v>
      </c>
      <c r="O5798" s="29">
        <v>1.0289999999999999</v>
      </c>
      <c r="P5798" s="29">
        <v>1.734</v>
      </c>
      <c r="Q5798" s="29">
        <v>1.8350000000000002E-2</v>
      </c>
      <c r="R5798" s="29">
        <v>2.1700000000000001E-2</v>
      </c>
      <c r="S5798" s="29">
        <v>2.3800000000000002E-2</v>
      </c>
      <c r="T5798" s="29">
        <v>0.7157</v>
      </c>
      <c r="U5798" s="29">
        <v>0.11595</v>
      </c>
      <c r="V5798" s="29">
        <v>0.34520000000000001</v>
      </c>
    </row>
    <row r="5799" spans="1:22" ht="14.25" customHeight="1" x14ac:dyDescent="0.3">
      <c r="A5799" s="57">
        <v>37824</v>
      </c>
      <c r="B5799" s="29">
        <v>15514</v>
      </c>
      <c r="C5799" s="29" t="s">
        <v>920</v>
      </c>
      <c r="D5799" s="29">
        <v>96.38</v>
      </c>
      <c r="E5799" s="29">
        <v>119.16</v>
      </c>
      <c r="F5799" s="29">
        <v>1.1326000000000001</v>
      </c>
      <c r="G5799" s="29">
        <v>8.3960000000000007E-3</v>
      </c>
      <c r="H5799" s="29">
        <v>0.12081</v>
      </c>
      <c r="I5799" s="29"/>
      <c r="J5799" s="29">
        <v>1.5963000000000001</v>
      </c>
      <c r="K5799" s="29">
        <v>2.9000000000000001E-2</v>
      </c>
      <c r="L5799" s="29">
        <v>0.26319999999999999</v>
      </c>
      <c r="M5799" s="29">
        <v>8.455E-2</v>
      </c>
      <c r="N5799" s="29">
        <v>1.7100000000000001E-2</v>
      </c>
      <c r="O5799" s="29">
        <v>1.0289999999999999</v>
      </c>
      <c r="P5799" s="29">
        <v>1.7331000000000001</v>
      </c>
      <c r="Q5799" s="29">
        <v>1.8599999999999998E-2</v>
      </c>
      <c r="R5799" s="29">
        <v>2.1600000000000001E-2</v>
      </c>
      <c r="S5799" s="29">
        <v>2.3900000000000001E-2</v>
      </c>
      <c r="T5799" s="29">
        <v>0.70589999999999997</v>
      </c>
      <c r="U5799" s="29">
        <v>0.11865000000000001</v>
      </c>
      <c r="V5799" s="29">
        <v>0.34710000000000002</v>
      </c>
    </row>
    <row r="5800" spans="1:22" ht="14.25" customHeight="1" x14ac:dyDescent="0.3">
      <c r="A5800" s="57">
        <v>37823</v>
      </c>
      <c r="B5800" s="29">
        <v>15517</v>
      </c>
      <c r="C5800" s="29" t="s">
        <v>920</v>
      </c>
      <c r="D5800" s="29">
        <v>96.11</v>
      </c>
      <c r="E5800" s="29">
        <v>118.47</v>
      </c>
      <c r="F5800" s="29">
        <v>1.1354</v>
      </c>
      <c r="G5800" s="29">
        <v>8.4410000000000006E-3</v>
      </c>
      <c r="H5800" s="29">
        <v>0.12081</v>
      </c>
      <c r="I5800" s="29"/>
      <c r="J5800" s="29">
        <v>1.6009</v>
      </c>
      <c r="K5800" s="29">
        <v>2.9000000000000001E-2</v>
      </c>
      <c r="L5800" s="29">
        <v>0.26319999999999999</v>
      </c>
      <c r="M5800" s="29">
        <v>8.4750000000000006E-2</v>
      </c>
      <c r="N5800" s="29">
        <v>1.7100000000000001E-2</v>
      </c>
      <c r="O5800" s="29">
        <v>1.0289999999999999</v>
      </c>
      <c r="P5800" s="29">
        <v>1.7337</v>
      </c>
      <c r="Q5800" s="29">
        <v>1.865E-2</v>
      </c>
      <c r="R5800" s="29">
        <v>2.1600000000000001E-2</v>
      </c>
      <c r="S5800" s="29">
        <v>2.4E-2</v>
      </c>
      <c r="T5800" s="29">
        <v>0.71160000000000001</v>
      </c>
      <c r="U5800" s="29">
        <v>0.1203</v>
      </c>
      <c r="V5800" s="29">
        <v>0.34749999999999998</v>
      </c>
    </row>
    <row r="5801" spans="1:22" ht="14.25" customHeight="1" x14ac:dyDescent="0.3">
      <c r="A5801" s="57">
        <v>37820</v>
      </c>
      <c r="B5801" s="29">
        <v>15513</v>
      </c>
      <c r="C5801" s="29" t="s">
        <v>920</v>
      </c>
      <c r="D5801" s="29">
        <v>96.63</v>
      </c>
      <c r="E5801" s="29">
        <v>118.52</v>
      </c>
      <c r="F5801" s="29">
        <v>1.1269</v>
      </c>
      <c r="G5801" s="29">
        <v>8.4440000000000001E-3</v>
      </c>
      <c r="H5801" s="29">
        <v>0.12081</v>
      </c>
      <c r="I5801" s="29"/>
      <c r="J5801" s="29">
        <v>1.5906</v>
      </c>
      <c r="K5801" s="29">
        <v>2.9000000000000001E-2</v>
      </c>
      <c r="L5801" s="29">
        <v>0.26319999999999999</v>
      </c>
      <c r="M5801" s="29">
        <v>8.4449999999999997E-2</v>
      </c>
      <c r="N5801" s="29">
        <v>1.7100000000000001E-2</v>
      </c>
      <c r="O5801" s="29">
        <v>1.0289999999999999</v>
      </c>
      <c r="P5801" s="29">
        <v>1.7337</v>
      </c>
      <c r="Q5801" s="29">
        <v>1.8599999999999998E-2</v>
      </c>
      <c r="R5801" s="29">
        <v>2.1600000000000001E-2</v>
      </c>
      <c r="S5801" s="29">
        <v>2.3949999999999999E-2</v>
      </c>
      <c r="T5801" s="29">
        <v>0.71079999999999999</v>
      </c>
      <c r="U5801" s="29">
        <v>0.12005</v>
      </c>
      <c r="V5801" s="29">
        <v>0.3463</v>
      </c>
    </row>
    <row r="5802" spans="1:22" ht="14.25" customHeight="1" x14ac:dyDescent="0.3">
      <c r="A5802" s="57">
        <v>37819</v>
      </c>
      <c r="B5802" s="29">
        <v>15515</v>
      </c>
      <c r="C5802" s="29" t="s">
        <v>920</v>
      </c>
      <c r="D5802" s="29">
        <v>96.86</v>
      </c>
      <c r="E5802" s="29">
        <v>118.81</v>
      </c>
      <c r="F5802" s="29">
        <v>1.1213</v>
      </c>
      <c r="G5802" s="29">
        <v>8.4189999999999994E-3</v>
      </c>
      <c r="H5802" s="29">
        <v>0.12081</v>
      </c>
      <c r="I5802" s="29"/>
      <c r="J5802" s="29">
        <v>1.5972</v>
      </c>
      <c r="K5802" s="29">
        <v>2.895E-2</v>
      </c>
      <c r="L5802" s="29">
        <v>0.26319999999999999</v>
      </c>
      <c r="M5802" s="29">
        <v>8.4900000000000003E-2</v>
      </c>
      <c r="N5802" s="29">
        <v>1.72E-2</v>
      </c>
      <c r="O5802" s="29">
        <v>1.0289999999999999</v>
      </c>
      <c r="P5802" s="29">
        <v>1.7319</v>
      </c>
      <c r="Q5802" s="29">
        <v>1.8700000000000001E-2</v>
      </c>
      <c r="R5802" s="29">
        <v>2.1600000000000001E-2</v>
      </c>
      <c r="S5802" s="29">
        <v>2.4049999999999998E-2</v>
      </c>
      <c r="T5802" s="29">
        <v>0.71589999999999998</v>
      </c>
      <c r="U5802" s="29">
        <v>0.12114999999999999</v>
      </c>
      <c r="V5802" s="29">
        <v>0.3488</v>
      </c>
    </row>
    <row r="5803" spans="1:22" ht="14.25" customHeight="1" x14ac:dyDescent="0.3">
      <c r="A5803" s="57">
        <v>37818</v>
      </c>
      <c r="B5803" s="29">
        <v>15510</v>
      </c>
      <c r="C5803" s="29" t="s">
        <v>920</v>
      </c>
      <c r="D5803" s="29">
        <v>96.72</v>
      </c>
      <c r="E5803" s="29">
        <v>118.1</v>
      </c>
      <c r="F5803" s="29">
        <v>1.1220000000000001</v>
      </c>
      <c r="G5803" s="29">
        <v>8.4679999999999998E-3</v>
      </c>
      <c r="H5803" s="29">
        <v>0.12081</v>
      </c>
      <c r="I5803" s="29"/>
      <c r="J5803" s="29">
        <v>1.5965</v>
      </c>
      <c r="K5803" s="29">
        <v>2.9100000000000001E-2</v>
      </c>
      <c r="L5803" s="29">
        <v>0.26319999999999999</v>
      </c>
      <c r="M5803" s="29">
        <v>8.4900000000000003E-2</v>
      </c>
      <c r="N5803" s="29">
        <v>1.72E-2</v>
      </c>
      <c r="O5803" s="29">
        <v>1.0289999999999999</v>
      </c>
      <c r="P5803" s="29">
        <v>1.7313000000000001</v>
      </c>
      <c r="Q5803" s="29">
        <v>1.8700000000000001E-2</v>
      </c>
      <c r="R5803" s="29">
        <v>2.1600000000000001E-2</v>
      </c>
      <c r="S5803" s="29">
        <v>2.4049999999999998E-2</v>
      </c>
      <c r="T5803" s="29">
        <v>0.71950000000000003</v>
      </c>
      <c r="U5803" s="29">
        <v>0.12130000000000001</v>
      </c>
      <c r="V5803" s="29">
        <v>0.35139999999999999</v>
      </c>
    </row>
    <row r="5804" spans="1:22" ht="14.25" customHeight="1" x14ac:dyDescent="0.3">
      <c r="A5804" s="57">
        <v>37817</v>
      </c>
      <c r="B5804" s="29">
        <v>15509</v>
      </c>
      <c r="C5804" s="29" t="s">
        <v>920</v>
      </c>
      <c r="D5804" s="29">
        <v>97</v>
      </c>
      <c r="E5804" s="29">
        <v>117.95</v>
      </c>
      <c r="F5804" s="29">
        <v>1.1178999999999999</v>
      </c>
      <c r="G5804" s="29">
        <v>8.4790000000000004E-3</v>
      </c>
      <c r="H5804" s="29">
        <v>0.12081</v>
      </c>
      <c r="I5804" s="29"/>
      <c r="J5804" s="29">
        <v>1.5911999999999999</v>
      </c>
      <c r="K5804" s="29">
        <v>2.9100000000000001E-2</v>
      </c>
      <c r="L5804" s="29">
        <v>0.26319999999999999</v>
      </c>
      <c r="M5804" s="29">
        <v>8.5050000000000001E-2</v>
      </c>
      <c r="N5804" s="29">
        <v>1.72E-2</v>
      </c>
      <c r="O5804" s="29">
        <v>1.0289999999999999</v>
      </c>
      <c r="P5804" s="29">
        <v>1.7316</v>
      </c>
      <c r="Q5804" s="29">
        <v>1.8700000000000001E-2</v>
      </c>
      <c r="R5804" s="29">
        <v>2.1600000000000001E-2</v>
      </c>
      <c r="S5804" s="29">
        <v>2.4049999999999998E-2</v>
      </c>
      <c r="T5804" s="29">
        <v>0.71819999999999995</v>
      </c>
      <c r="U5804" s="29">
        <v>0.12139999999999999</v>
      </c>
      <c r="V5804" s="29">
        <v>0.34920000000000001</v>
      </c>
    </row>
    <row r="5805" spans="1:22" ht="14.25" customHeight="1" x14ac:dyDescent="0.3">
      <c r="A5805" s="57">
        <v>37816</v>
      </c>
      <c r="B5805" s="29">
        <v>15505</v>
      </c>
      <c r="C5805" s="29" t="s">
        <v>920</v>
      </c>
      <c r="D5805" s="29">
        <v>96.07</v>
      </c>
      <c r="E5805" s="29">
        <v>117.74</v>
      </c>
      <c r="F5805" s="29">
        <v>1.1283000000000001</v>
      </c>
      <c r="G5805" s="29">
        <v>8.4939999999999998E-3</v>
      </c>
      <c r="H5805" s="29">
        <v>0.12081</v>
      </c>
      <c r="I5805" s="29"/>
      <c r="J5805" s="29">
        <v>1.6120000000000001</v>
      </c>
      <c r="K5805" s="29">
        <v>2.9100000000000001E-2</v>
      </c>
      <c r="L5805" s="29">
        <v>0.26319999999999999</v>
      </c>
      <c r="M5805" s="29">
        <v>8.5000000000000006E-2</v>
      </c>
      <c r="N5805" s="29">
        <v>1.7100000000000001E-2</v>
      </c>
      <c r="O5805" s="29">
        <v>1.0289999999999999</v>
      </c>
      <c r="P5805" s="29">
        <v>1.7313000000000001</v>
      </c>
      <c r="Q5805" s="29">
        <v>1.8700000000000001E-2</v>
      </c>
      <c r="R5805" s="29">
        <v>2.1700000000000001E-2</v>
      </c>
      <c r="S5805" s="29">
        <v>2.4E-2</v>
      </c>
      <c r="T5805" s="29">
        <v>0.72809999999999997</v>
      </c>
      <c r="U5805" s="29">
        <v>0.1216</v>
      </c>
      <c r="V5805" s="29">
        <v>0.3503</v>
      </c>
    </row>
    <row r="5806" spans="1:22" ht="14.25" customHeight="1" x14ac:dyDescent="0.3">
      <c r="A5806" s="57">
        <v>37813</v>
      </c>
      <c r="B5806" s="29">
        <v>15504</v>
      </c>
      <c r="C5806" s="29" t="s">
        <v>920</v>
      </c>
      <c r="D5806" s="29">
        <v>95.8</v>
      </c>
      <c r="E5806" s="29">
        <v>117.92</v>
      </c>
      <c r="F5806" s="29">
        <v>1.1291</v>
      </c>
      <c r="G5806" s="29">
        <v>8.4810000000000007E-3</v>
      </c>
      <c r="H5806" s="29">
        <v>0.12081</v>
      </c>
      <c r="I5806" s="29"/>
      <c r="J5806" s="29">
        <v>1.6307</v>
      </c>
      <c r="K5806" s="29">
        <v>2.9149999999999999E-2</v>
      </c>
      <c r="L5806" s="29">
        <v>0.26319999999999999</v>
      </c>
      <c r="M5806" s="29">
        <v>8.48E-2</v>
      </c>
      <c r="N5806" s="29">
        <v>1.7100000000000001E-2</v>
      </c>
      <c r="O5806" s="29">
        <v>1.0289999999999999</v>
      </c>
      <c r="P5806" s="29">
        <v>1.7322</v>
      </c>
      <c r="Q5806" s="29">
        <v>1.8749999999999999E-2</v>
      </c>
      <c r="R5806" s="29">
        <v>2.1600000000000001E-2</v>
      </c>
      <c r="S5806" s="29">
        <v>2.4E-2</v>
      </c>
      <c r="T5806" s="29">
        <v>0.72660000000000002</v>
      </c>
      <c r="U5806" s="29">
        <v>0.12175</v>
      </c>
      <c r="V5806" s="29">
        <v>0.3458</v>
      </c>
    </row>
    <row r="5807" spans="1:22" ht="14.25" customHeight="1" x14ac:dyDescent="0.3">
      <c r="A5807" s="57">
        <v>37812</v>
      </c>
      <c r="B5807" s="29">
        <v>15507</v>
      </c>
      <c r="C5807" s="29" t="s">
        <v>920</v>
      </c>
      <c r="D5807" s="29">
        <v>95.39</v>
      </c>
      <c r="E5807" s="29">
        <v>117.69</v>
      </c>
      <c r="F5807" s="29">
        <v>1.1379999999999999</v>
      </c>
      <c r="G5807" s="29">
        <v>8.4969999999999993E-3</v>
      </c>
      <c r="H5807" s="29">
        <v>0.12081</v>
      </c>
      <c r="I5807" s="29"/>
      <c r="J5807" s="29">
        <v>1.6346000000000001</v>
      </c>
      <c r="K5807" s="29">
        <v>2.9149999999999999E-2</v>
      </c>
      <c r="L5807" s="29">
        <v>0.26319999999999999</v>
      </c>
      <c r="M5807" s="29">
        <v>8.48E-2</v>
      </c>
      <c r="N5807" s="29">
        <v>1.7100000000000001E-2</v>
      </c>
      <c r="O5807" s="29">
        <v>1.0289999999999999</v>
      </c>
      <c r="P5807" s="29">
        <v>1.7310000000000001</v>
      </c>
      <c r="Q5807" s="29">
        <v>1.8749999999999999E-2</v>
      </c>
      <c r="R5807" s="29">
        <v>2.1600000000000001E-2</v>
      </c>
      <c r="S5807" s="29">
        <v>2.4049999999999998E-2</v>
      </c>
      <c r="T5807" s="29">
        <v>0.72319999999999995</v>
      </c>
      <c r="U5807" s="29">
        <v>0.12175</v>
      </c>
      <c r="V5807" s="29">
        <v>0.34589999999999999</v>
      </c>
    </row>
    <row r="5808" spans="1:22" ht="14.25" customHeight="1" x14ac:dyDescent="0.3">
      <c r="A5808" s="57">
        <v>37811</v>
      </c>
      <c r="B5808" s="29">
        <v>15507</v>
      </c>
      <c r="C5808" s="29" t="s">
        <v>920</v>
      </c>
      <c r="D5808" s="29">
        <v>95.55</v>
      </c>
      <c r="E5808" s="29">
        <v>117.8</v>
      </c>
      <c r="F5808" s="29">
        <v>1.1351</v>
      </c>
      <c r="G5808" s="29">
        <v>8.4869999999999998E-3</v>
      </c>
      <c r="H5808" s="29">
        <v>0.1208</v>
      </c>
      <c r="I5808" s="29"/>
      <c r="J5808" s="29">
        <v>1.6372</v>
      </c>
      <c r="K5808" s="29">
        <v>2.9100000000000001E-2</v>
      </c>
      <c r="L5808" s="29">
        <v>0.26319999999999999</v>
      </c>
      <c r="M5808" s="29">
        <v>8.4750000000000006E-2</v>
      </c>
      <c r="N5808" s="29">
        <v>1.7100000000000001E-2</v>
      </c>
      <c r="O5808" s="29">
        <v>1.0289999999999999</v>
      </c>
      <c r="P5808" s="29">
        <v>1.73055</v>
      </c>
      <c r="Q5808" s="29">
        <v>1.8700000000000001E-2</v>
      </c>
      <c r="R5808" s="29">
        <v>2.1600000000000001E-2</v>
      </c>
      <c r="S5808" s="29">
        <v>2.4E-2</v>
      </c>
      <c r="T5808" s="29">
        <v>0.72750000000000004</v>
      </c>
      <c r="U5808" s="29">
        <v>0.12164999999999999</v>
      </c>
      <c r="V5808" s="29">
        <v>0.34970000000000001</v>
      </c>
    </row>
    <row r="5809" spans="1:22" ht="14.25" customHeight="1" x14ac:dyDescent="0.3">
      <c r="A5809" s="57">
        <v>37810</v>
      </c>
      <c r="B5809" s="29">
        <v>15502</v>
      </c>
      <c r="C5809" s="29" t="s">
        <v>920</v>
      </c>
      <c r="D5809" s="29">
        <v>95.82</v>
      </c>
      <c r="E5809" s="29">
        <v>118.14</v>
      </c>
      <c r="F5809" s="29">
        <v>1.1319999999999999</v>
      </c>
      <c r="G5809" s="29">
        <v>8.4639999999999993E-3</v>
      </c>
      <c r="H5809" s="29">
        <v>0.12081</v>
      </c>
      <c r="I5809" s="29"/>
      <c r="J5809" s="29">
        <v>1.6354</v>
      </c>
      <c r="K5809" s="29">
        <v>2.9100000000000001E-2</v>
      </c>
      <c r="L5809" s="29">
        <v>0.26319999999999999</v>
      </c>
      <c r="M5809" s="29">
        <v>8.4699999999999998E-2</v>
      </c>
      <c r="N5809" s="29">
        <v>1.7100000000000001E-2</v>
      </c>
      <c r="O5809" s="29">
        <v>1.0289999999999999</v>
      </c>
      <c r="P5809" s="29">
        <v>1.7319</v>
      </c>
      <c r="Q5809" s="29">
        <v>1.8749999999999999E-2</v>
      </c>
      <c r="R5809" s="29">
        <v>2.1600000000000001E-2</v>
      </c>
      <c r="S5809" s="29">
        <v>2.4049999999999998E-2</v>
      </c>
      <c r="T5809" s="29">
        <v>0.73309999999999997</v>
      </c>
      <c r="U5809" s="29">
        <v>0.122</v>
      </c>
      <c r="V5809" s="29">
        <v>0.3478</v>
      </c>
    </row>
    <row r="5810" spans="1:22" ht="14.25" customHeight="1" x14ac:dyDescent="0.3">
      <c r="A5810" s="57">
        <v>37809</v>
      </c>
      <c r="B5810" s="29">
        <v>15501</v>
      </c>
      <c r="C5810" s="29" t="s">
        <v>920</v>
      </c>
      <c r="D5810" s="29">
        <v>95.51</v>
      </c>
      <c r="E5810" s="29">
        <v>118.18</v>
      </c>
      <c r="F5810" s="29">
        <v>1.1315999999999999</v>
      </c>
      <c r="G5810" s="29">
        <v>8.4609999999999998E-3</v>
      </c>
      <c r="H5810" s="29">
        <v>0.12081</v>
      </c>
      <c r="I5810" s="29"/>
      <c r="J5810" s="29">
        <v>1.6482000000000001</v>
      </c>
      <c r="K5810" s="29">
        <v>2.9100000000000001E-2</v>
      </c>
      <c r="L5810" s="29">
        <v>0.26319999999999999</v>
      </c>
      <c r="M5810" s="29">
        <v>8.4599999999999995E-2</v>
      </c>
      <c r="N5810" s="29">
        <v>1.7100000000000001E-2</v>
      </c>
      <c r="O5810" s="29">
        <v>1.0289999999999999</v>
      </c>
      <c r="P5810" s="29">
        <v>1.7303999999999999</v>
      </c>
      <c r="Q5810" s="29">
        <v>1.8749999999999999E-2</v>
      </c>
      <c r="R5810" s="29">
        <v>2.1600000000000001E-2</v>
      </c>
      <c r="S5810" s="29">
        <v>2.4049999999999998E-2</v>
      </c>
      <c r="T5810" s="29">
        <v>0.74160000000000004</v>
      </c>
      <c r="U5810" s="29">
        <v>0.12235</v>
      </c>
      <c r="V5810" s="29">
        <v>0.34770000000000001</v>
      </c>
    </row>
    <row r="5811" spans="1:22" ht="14.25" customHeight="1" x14ac:dyDescent="0.3">
      <c r="A5811" s="57">
        <v>37806</v>
      </c>
      <c r="B5811" s="29">
        <v>15503</v>
      </c>
      <c r="C5811" s="29" t="s">
        <v>920</v>
      </c>
      <c r="D5811" s="29">
        <v>94.55</v>
      </c>
      <c r="E5811" s="29">
        <v>118.14</v>
      </c>
      <c r="F5811" s="29">
        <v>1.149</v>
      </c>
      <c r="G5811" s="29">
        <v>8.4679999999999998E-3</v>
      </c>
      <c r="H5811" s="29">
        <v>0.1208</v>
      </c>
      <c r="I5811" s="29"/>
      <c r="J5811" s="29">
        <v>1.6662999999999999</v>
      </c>
      <c r="K5811" s="29">
        <v>2.9100000000000001E-2</v>
      </c>
      <c r="L5811" s="29">
        <v>0.26319999999999999</v>
      </c>
      <c r="M5811" s="29">
        <v>8.4599999999999995E-2</v>
      </c>
      <c r="N5811" s="29">
        <v>1.7100000000000001E-2</v>
      </c>
      <c r="O5811" s="29">
        <v>1.0289999999999999</v>
      </c>
      <c r="P5811" s="29">
        <v>1.7316</v>
      </c>
      <c r="Q5811" s="29">
        <v>1.8749999999999999E-2</v>
      </c>
      <c r="R5811" s="29">
        <v>2.1600000000000001E-2</v>
      </c>
      <c r="S5811" s="29">
        <v>2.4E-2</v>
      </c>
      <c r="T5811" s="29">
        <v>0.74590000000000001</v>
      </c>
      <c r="U5811" s="29">
        <v>0.1221</v>
      </c>
      <c r="V5811" s="29">
        <v>0.35210000000000002</v>
      </c>
    </row>
    <row r="5812" spans="1:22" ht="14.25" customHeight="1" x14ac:dyDescent="0.3">
      <c r="A5812" s="57">
        <v>37805</v>
      </c>
      <c r="B5812" s="29">
        <v>15498</v>
      </c>
      <c r="C5812" s="29" t="s">
        <v>920</v>
      </c>
      <c r="D5812" s="29">
        <v>94.35</v>
      </c>
      <c r="E5812" s="29">
        <v>118.18</v>
      </c>
      <c r="F5812" s="29">
        <v>1.1501999999999999</v>
      </c>
      <c r="G5812" s="29">
        <v>8.4620000000000008E-3</v>
      </c>
      <c r="H5812" s="29">
        <v>0.1208</v>
      </c>
      <c r="I5812" s="29"/>
      <c r="J5812" s="29">
        <v>1.6691</v>
      </c>
      <c r="K5812" s="29">
        <v>2.9000000000000001E-2</v>
      </c>
      <c r="L5812" s="29">
        <v>0.26319999999999999</v>
      </c>
      <c r="M5812" s="29">
        <v>8.4449999999999997E-2</v>
      </c>
      <c r="N5812" s="29">
        <v>1.7100000000000001E-2</v>
      </c>
      <c r="O5812" s="29">
        <v>1.0289999999999999</v>
      </c>
      <c r="P5812" s="29">
        <v>1.7310000000000001</v>
      </c>
      <c r="Q5812" s="29">
        <v>1.8700000000000001E-2</v>
      </c>
      <c r="R5812" s="29">
        <v>2.155E-2</v>
      </c>
      <c r="S5812" s="29">
        <v>2.3900000000000001E-2</v>
      </c>
      <c r="T5812" s="29">
        <v>0.74819999999999998</v>
      </c>
      <c r="U5812" s="29">
        <v>0.12189999999999999</v>
      </c>
      <c r="V5812" s="29">
        <v>0.35389999999999999</v>
      </c>
    </row>
    <row r="5813" spans="1:22" ht="14.25" customHeight="1" x14ac:dyDescent="0.3">
      <c r="A5813" s="57">
        <v>37804</v>
      </c>
      <c r="B5813" s="29">
        <v>15498</v>
      </c>
      <c r="C5813" s="29" t="s">
        <v>920</v>
      </c>
      <c r="D5813" s="29">
        <v>94.13</v>
      </c>
      <c r="E5813" s="29">
        <v>118.13</v>
      </c>
      <c r="F5813" s="29">
        <v>1.1538999999999999</v>
      </c>
      <c r="G5813" s="29">
        <v>8.4659999999999996E-3</v>
      </c>
      <c r="H5813" s="29">
        <v>0.1208</v>
      </c>
      <c r="I5813" s="29"/>
      <c r="J5813" s="29">
        <v>1.6659999999999999</v>
      </c>
      <c r="K5813" s="29">
        <v>2.895E-2</v>
      </c>
      <c r="L5813" s="29">
        <v>0.26319999999999999</v>
      </c>
      <c r="M5813" s="29">
        <v>8.4099999999999994E-2</v>
      </c>
      <c r="N5813" s="29">
        <v>1.7100000000000001E-2</v>
      </c>
      <c r="O5813" s="29">
        <v>1.0289999999999999</v>
      </c>
      <c r="P5813" s="29">
        <v>1.7299500000000001</v>
      </c>
      <c r="Q5813" s="29">
        <v>1.8700000000000001E-2</v>
      </c>
      <c r="R5813" s="29">
        <v>2.1499999999999998E-2</v>
      </c>
      <c r="S5813" s="29">
        <v>2.3900000000000001E-2</v>
      </c>
      <c r="T5813" s="29">
        <v>0.74760000000000004</v>
      </c>
      <c r="U5813" s="29">
        <v>0.12145</v>
      </c>
      <c r="V5813" s="29">
        <v>0.35580000000000001</v>
      </c>
    </row>
    <row r="5814" spans="1:22" ht="14.25" customHeight="1" x14ac:dyDescent="0.3">
      <c r="A5814" s="57">
        <v>37803</v>
      </c>
      <c r="B5814" s="29">
        <v>15498</v>
      </c>
      <c r="C5814" s="29" t="s">
        <v>920</v>
      </c>
      <c r="D5814" s="29">
        <v>94.3</v>
      </c>
      <c r="E5814" s="29">
        <v>119.43</v>
      </c>
      <c r="F5814" s="29">
        <v>1.1563000000000001</v>
      </c>
      <c r="G5814" s="29">
        <v>8.3759999999999998E-3</v>
      </c>
      <c r="H5814" s="29">
        <v>0.12081</v>
      </c>
      <c r="I5814" s="29"/>
      <c r="J5814" s="29">
        <v>1.6625000000000001</v>
      </c>
      <c r="K5814" s="29">
        <v>2.8899999999999999E-2</v>
      </c>
      <c r="L5814" s="29">
        <v>0.26319999999999999</v>
      </c>
      <c r="M5814" s="29">
        <v>8.405E-2</v>
      </c>
      <c r="N5814" s="29">
        <v>1.7100000000000001E-2</v>
      </c>
      <c r="O5814" s="29">
        <v>1.0289999999999999</v>
      </c>
      <c r="P5814" s="29">
        <v>1.72905</v>
      </c>
      <c r="Q5814" s="29">
        <v>1.865E-2</v>
      </c>
      <c r="R5814" s="29">
        <v>2.1100000000000001E-2</v>
      </c>
      <c r="S5814" s="29">
        <v>2.3949999999999999E-2</v>
      </c>
      <c r="T5814" s="29">
        <v>0.73919999999999997</v>
      </c>
      <c r="U5814" s="29">
        <v>0.1208</v>
      </c>
      <c r="V5814" s="29">
        <v>0.35370000000000001</v>
      </c>
    </row>
    <row r="5815" spans="1:22" ht="14.25" customHeight="1" x14ac:dyDescent="0.3">
      <c r="A5815" s="57">
        <v>37802</v>
      </c>
      <c r="B5815" s="29">
        <v>15496</v>
      </c>
      <c r="C5815" s="29" t="s">
        <v>920</v>
      </c>
      <c r="D5815" s="29">
        <v>94.73</v>
      </c>
      <c r="E5815" s="29">
        <v>119.8</v>
      </c>
      <c r="F5815" s="29">
        <v>1.1512</v>
      </c>
      <c r="G5815" s="29">
        <v>8.3479999999999995E-3</v>
      </c>
      <c r="H5815" s="29">
        <v>0.1208</v>
      </c>
      <c r="I5815" s="29"/>
      <c r="J5815" s="29">
        <v>1.6546000000000001</v>
      </c>
      <c r="K5815" s="29">
        <v>2.8899999999999999E-2</v>
      </c>
      <c r="L5815" s="29">
        <v>0.26319999999999999</v>
      </c>
      <c r="M5815" s="29">
        <v>8.3699999999999997E-2</v>
      </c>
      <c r="N5815" s="29">
        <v>1.72E-2</v>
      </c>
      <c r="O5815" s="29">
        <v>1.0289999999999999</v>
      </c>
      <c r="P5815" s="29">
        <v>1.7285999999999999</v>
      </c>
      <c r="Q5815" s="29">
        <v>1.8700000000000001E-2</v>
      </c>
      <c r="R5815" s="29">
        <v>2.1100000000000001E-2</v>
      </c>
      <c r="S5815" s="29">
        <v>2.3800000000000002E-2</v>
      </c>
      <c r="T5815" s="29">
        <v>0.74250000000000005</v>
      </c>
      <c r="U5815" s="29">
        <v>0.12075</v>
      </c>
      <c r="V5815" s="29">
        <v>0.35199999999999998</v>
      </c>
    </row>
    <row r="5816" spans="1:22" ht="14.25" customHeight="1" x14ac:dyDescent="0.3">
      <c r="A5816" s="57">
        <v>37799</v>
      </c>
      <c r="B5816" s="29">
        <v>15494</v>
      </c>
      <c r="C5816" s="29" t="s">
        <v>920</v>
      </c>
      <c r="D5816" s="29">
        <v>95.04</v>
      </c>
      <c r="E5816" s="29">
        <v>119.61</v>
      </c>
      <c r="F5816" s="29">
        <v>1.1434</v>
      </c>
      <c r="G5816" s="29">
        <v>8.3599999999999994E-3</v>
      </c>
      <c r="H5816" s="29">
        <v>0.12081</v>
      </c>
      <c r="I5816" s="29"/>
      <c r="J5816" s="29">
        <v>1.6495</v>
      </c>
      <c r="K5816" s="29">
        <v>2.8899999999999999E-2</v>
      </c>
      <c r="L5816" s="29">
        <v>0.26319999999999999</v>
      </c>
      <c r="M5816" s="29">
        <v>8.3750000000000005E-2</v>
      </c>
      <c r="N5816" s="29">
        <v>1.7100000000000001E-2</v>
      </c>
      <c r="O5816" s="29">
        <v>1.0289999999999999</v>
      </c>
      <c r="P5816" s="29">
        <v>1.7316</v>
      </c>
      <c r="Q5816" s="29">
        <v>1.8599999999999998E-2</v>
      </c>
      <c r="R5816" s="29">
        <v>2.1499999999999998E-2</v>
      </c>
      <c r="S5816" s="29">
        <v>2.385E-2</v>
      </c>
      <c r="T5816" s="29">
        <v>0.74219999999999997</v>
      </c>
      <c r="U5816" s="29">
        <v>0.1208</v>
      </c>
      <c r="V5816" s="29">
        <v>0.3478</v>
      </c>
    </row>
    <row r="5817" spans="1:22" ht="14.25" customHeight="1" x14ac:dyDescent="0.3">
      <c r="A5817" s="57">
        <v>37798</v>
      </c>
      <c r="B5817" s="29">
        <v>15493</v>
      </c>
      <c r="C5817" s="29" t="s">
        <v>920</v>
      </c>
      <c r="D5817" s="29">
        <v>94.97</v>
      </c>
      <c r="E5817" s="29">
        <v>119.37</v>
      </c>
      <c r="F5817" s="29">
        <v>1.1428</v>
      </c>
      <c r="G5817" s="29">
        <v>8.3750000000000005E-3</v>
      </c>
      <c r="H5817" s="29">
        <v>0.12081</v>
      </c>
      <c r="I5817" s="29"/>
      <c r="J5817" s="29">
        <v>1.6615</v>
      </c>
      <c r="K5817" s="29">
        <v>2.8899999999999999E-2</v>
      </c>
      <c r="L5817" s="29">
        <v>0.26319999999999999</v>
      </c>
      <c r="M5817" s="29">
        <v>8.4250000000000005E-2</v>
      </c>
      <c r="N5817" s="29">
        <v>1.7100000000000001E-2</v>
      </c>
      <c r="O5817" s="29">
        <v>1.0289999999999999</v>
      </c>
      <c r="P5817" s="29">
        <v>1.7301</v>
      </c>
      <c r="Q5817" s="29">
        <v>1.8700000000000001E-2</v>
      </c>
      <c r="R5817" s="29">
        <v>2.1499999999999998E-2</v>
      </c>
      <c r="S5817" s="29">
        <v>2.4E-2</v>
      </c>
      <c r="T5817" s="29">
        <v>0.73680000000000001</v>
      </c>
      <c r="U5817" s="29">
        <v>0.12125</v>
      </c>
      <c r="V5817" s="29">
        <v>0.34489999999999998</v>
      </c>
    </row>
    <row r="5818" spans="1:22" ht="14.25" customHeight="1" x14ac:dyDescent="0.3">
      <c r="A5818" s="57">
        <v>37797</v>
      </c>
      <c r="B5818" s="29">
        <v>15493</v>
      </c>
      <c r="C5818" s="29" t="s">
        <v>920</v>
      </c>
      <c r="D5818" s="29">
        <v>94.12</v>
      </c>
      <c r="E5818" s="29">
        <v>118.04</v>
      </c>
      <c r="F5818" s="29">
        <v>1.1529</v>
      </c>
      <c r="G5818" s="29">
        <v>8.4729999999999996E-3</v>
      </c>
      <c r="H5818" s="29">
        <v>0.1208</v>
      </c>
      <c r="I5818" s="29"/>
      <c r="J5818" s="29">
        <v>1.6721999999999999</v>
      </c>
      <c r="K5818" s="29">
        <v>2.8799999999999999E-2</v>
      </c>
      <c r="L5818" s="29">
        <v>0.26319999999999999</v>
      </c>
      <c r="M5818" s="29">
        <v>8.4099999999999994E-2</v>
      </c>
      <c r="N5818" s="29">
        <v>1.7100000000000001E-2</v>
      </c>
      <c r="O5818" s="29">
        <v>1.0289999999999999</v>
      </c>
      <c r="P5818" s="29">
        <v>1.7298</v>
      </c>
      <c r="Q5818" s="29">
        <v>1.8749999999999999E-2</v>
      </c>
      <c r="R5818" s="29">
        <v>2.1399999999999999E-2</v>
      </c>
      <c r="S5818" s="29">
        <v>2.3900000000000001E-2</v>
      </c>
      <c r="T5818" s="29">
        <v>0.74170000000000003</v>
      </c>
      <c r="U5818" s="29">
        <v>0.12189999999999999</v>
      </c>
      <c r="V5818" s="29">
        <v>0.3498</v>
      </c>
    </row>
    <row r="5819" spans="1:22" ht="14.25" customHeight="1" x14ac:dyDescent="0.3">
      <c r="A5819" s="57">
        <v>37796</v>
      </c>
      <c r="B5819" s="29">
        <v>15494</v>
      </c>
      <c r="C5819" s="29" t="s">
        <v>920</v>
      </c>
      <c r="D5819" s="29">
        <v>94.39</v>
      </c>
      <c r="E5819" s="29">
        <v>117.86</v>
      </c>
      <c r="F5819" s="29">
        <v>1.1513</v>
      </c>
      <c r="G5819" s="29">
        <v>8.4849999999999995E-3</v>
      </c>
      <c r="H5819" s="29">
        <v>0.12081</v>
      </c>
      <c r="I5819" s="29"/>
      <c r="J5819" s="29">
        <v>1.6633</v>
      </c>
      <c r="K5819" s="29">
        <v>2.8899999999999999E-2</v>
      </c>
      <c r="L5819" s="29">
        <v>0.26319999999999999</v>
      </c>
      <c r="M5819" s="29">
        <v>8.3949999999999997E-2</v>
      </c>
      <c r="N5819" s="29">
        <v>1.7100000000000001E-2</v>
      </c>
      <c r="O5819" s="29">
        <v>1.0289999999999999</v>
      </c>
      <c r="P5819" s="29">
        <v>1.7298</v>
      </c>
      <c r="Q5819" s="29">
        <v>1.8700000000000001E-2</v>
      </c>
      <c r="R5819" s="29">
        <v>2.1399999999999999E-2</v>
      </c>
      <c r="S5819" s="29">
        <v>2.4049999999999998E-2</v>
      </c>
      <c r="T5819" s="29">
        <v>0.73509999999999998</v>
      </c>
      <c r="U5819" s="29">
        <v>0.12139999999999999</v>
      </c>
      <c r="V5819" s="29">
        <v>0.34870000000000001</v>
      </c>
    </row>
    <row r="5820" spans="1:22" ht="14.25" customHeight="1" x14ac:dyDescent="0.3">
      <c r="A5820" s="57">
        <v>37795</v>
      </c>
      <c r="B5820" s="29">
        <v>15489</v>
      </c>
      <c r="C5820" s="29" t="s">
        <v>920</v>
      </c>
      <c r="D5820" s="29">
        <v>94.08</v>
      </c>
      <c r="E5820" s="29">
        <v>117.77</v>
      </c>
      <c r="F5820" s="29">
        <v>1.1560999999999999</v>
      </c>
      <c r="G5820" s="29">
        <v>8.4939999999999998E-3</v>
      </c>
      <c r="H5820" s="29">
        <v>0.12081</v>
      </c>
      <c r="I5820" s="29"/>
      <c r="J5820" s="29">
        <v>1.6679999999999999</v>
      </c>
      <c r="K5820" s="29">
        <v>2.8899999999999999E-2</v>
      </c>
      <c r="L5820" s="29">
        <v>0.26319999999999999</v>
      </c>
      <c r="M5820" s="29">
        <v>8.4000000000000005E-2</v>
      </c>
      <c r="N5820" s="29">
        <v>1.72E-2</v>
      </c>
      <c r="O5820" s="29">
        <v>1.028</v>
      </c>
      <c r="P5820" s="29">
        <v>1.74332</v>
      </c>
      <c r="Q5820" s="29">
        <v>1.8700000000000001E-2</v>
      </c>
      <c r="R5820" s="29">
        <v>2.1499999999999998E-2</v>
      </c>
      <c r="S5820" s="29">
        <v>2.4049999999999998E-2</v>
      </c>
      <c r="T5820" s="29">
        <v>0.73609999999999998</v>
      </c>
      <c r="U5820" s="29">
        <v>0.12125</v>
      </c>
      <c r="V5820" s="29">
        <v>0.34989999999999999</v>
      </c>
    </row>
    <row r="5821" spans="1:22" ht="14.25" customHeight="1" x14ac:dyDescent="0.3">
      <c r="A5821" s="57">
        <v>37792</v>
      </c>
      <c r="B5821" s="29">
        <v>15489</v>
      </c>
      <c r="C5821" s="29" t="s">
        <v>920</v>
      </c>
      <c r="D5821" s="29">
        <v>93.91</v>
      </c>
      <c r="E5821" s="29">
        <v>118.35</v>
      </c>
      <c r="F5821" s="29">
        <v>1.1608000000000001</v>
      </c>
      <c r="G5821" s="29">
        <v>8.4489999999999999E-3</v>
      </c>
      <c r="H5821" s="29">
        <v>0.12081</v>
      </c>
      <c r="I5821" s="29"/>
      <c r="J5821" s="29">
        <v>1.6641999999999999</v>
      </c>
      <c r="K5821" s="29">
        <v>2.8899999999999999E-2</v>
      </c>
      <c r="L5821" s="29">
        <v>0.26319999999999999</v>
      </c>
      <c r="M5821" s="29">
        <v>8.3900000000000002E-2</v>
      </c>
      <c r="N5821" s="29">
        <v>1.7149999999999999E-2</v>
      </c>
      <c r="O5821" s="29">
        <v>1.028</v>
      </c>
      <c r="P5821" s="29">
        <v>1.7316</v>
      </c>
      <c r="Q5821" s="29">
        <v>1.8800000000000001E-2</v>
      </c>
      <c r="R5821" s="29">
        <v>2.145E-2</v>
      </c>
      <c r="S5821" s="29">
        <v>2.41E-2</v>
      </c>
      <c r="T5821" s="29">
        <v>0.73540000000000005</v>
      </c>
      <c r="U5821" s="29">
        <v>0.12139999999999999</v>
      </c>
      <c r="V5821" s="29">
        <v>0.34589999999999999</v>
      </c>
    </row>
    <row r="5822" spans="1:22" ht="14.25" customHeight="1" x14ac:dyDescent="0.3">
      <c r="A5822" s="57">
        <v>37791</v>
      </c>
      <c r="B5822" s="29">
        <v>15489</v>
      </c>
      <c r="C5822" s="29" t="s">
        <v>920</v>
      </c>
      <c r="D5822" s="29">
        <v>93.16</v>
      </c>
      <c r="E5822" s="29">
        <v>118.38</v>
      </c>
      <c r="F5822" s="29">
        <v>1.1719999999999999</v>
      </c>
      <c r="G5822" s="29">
        <v>8.4480000000000006E-3</v>
      </c>
      <c r="H5822" s="29">
        <v>0.12081</v>
      </c>
      <c r="I5822" s="29"/>
      <c r="J5822" s="29">
        <v>1.6785000000000001</v>
      </c>
      <c r="K5822" s="29">
        <v>2.8799999999999999E-2</v>
      </c>
      <c r="L5822" s="29">
        <v>0.26319999999999999</v>
      </c>
      <c r="M5822" s="29">
        <v>8.3500000000000005E-2</v>
      </c>
      <c r="N5822" s="29">
        <v>1.7100000000000001E-2</v>
      </c>
      <c r="O5822" s="29">
        <v>1.028</v>
      </c>
      <c r="P5822" s="29">
        <v>1.73804</v>
      </c>
      <c r="Q5822" s="29">
        <v>1.8700000000000001E-2</v>
      </c>
      <c r="R5822" s="29">
        <v>2.145E-2</v>
      </c>
      <c r="S5822" s="29">
        <v>2.4E-2</v>
      </c>
      <c r="T5822" s="29">
        <v>0.74370000000000003</v>
      </c>
      <c r="U5822" s="29">
        <v>0.12125</v>
      </c>
      <c r="V5822" s="29">
        <v>0.34649999999999997</v>
      </c>
    </row>
    <row r="5823" spans="1:22" ht="14.25" customHeight="1" x14ac:dyDescent="0.3">
      <c r="A5823" s="57">
        <v>37790</v>
      </c>
      <c r="B5823" s="29">
        <v>15483</v>
      </c>
      <c r="C5823" s="29" t="s">
        <v>920</v>
      </c>
      <c r="D5823" s="29">
        <v>93.17</v>
      </c>
      <c r="E5823" s="29">
        <v>117.84</v>
      </c>
      <c r="F5823" s="29">
        <v>1.1692</v>
      </c>
      <c r="G5823" s="29">
        <v>8.4860000000000005E-3</v>
      </c>
      <c r="H5823" s="29">
        <v>0.12081</v>
      </c>
      <c r="I5823" s="29"/>
      <c r="J5823" s="29">
        <v>1.6792</v>
      </c>
      <c r="K5823" s="29">
        <v>2.8799999999999999E-2</v>
      </c>
      <c r="L5823" s="29">
        <v>0.26319999999999999</v>
      </c>
      <c r="M5823" s="29">
        <v>8.4400000000000003E-2</v>
      </c>
      <c r="N5823" s="29">
        <v>1.7100000000000001E-2</v>
      </c>
      <c r="O5823" s="29">
        <v>1.028</v>
      </c>
      <c r="P5823" s="29">
        <v>1.74604</v>
      </c>
      <c r="Q5823" s="29">
        <v>1.8700000000000001E-2</v>
      </c>
      <c r="R5823" s="29">
        <v>2.1499999999999998E-2</v>
      </c>
      <c r="S5823" s="29">
        <v>2.4E-2</v>
      </c>
      <c r="T5823" s="29">
        <v>0.74860000000000004</v>
      </c>
      <c r="U5823" s="29">
        <v>0.12185</v>
      </c>
      <c r="V5823" s="29">
        <v>0.34639999999999999</v>
      </c>
    </row>
    <row r="5824" spans="1:22" ht="14.25" customHeight="1" x14ac:dyDescent="0.3">
      <c r="A5824" s="57">
        <v>37789</v>
      </c>
      <c r="B5824" s="29">
        <v>15485</v>
      </c>
      <c r="C5824" s="29" t="s">
        <v>920</v>
      </c>
      <c r="D5824" s="29">
        <v>92.61</v>
      </c>
      <c r="E5824" s="29">
        <v>118.14</v>
      </c>
      <c r="F5824" s="29">
        <v>1.1783999999999999</v>
      </c>
      <c r="G5824" s="29">
        <v>8.4650000000000003E-3</v>
      </c>
      <c r="H5824" s="29">
        <v>0.12081</v>
      </c>
      <c r="I5824" s="29"/>
      <c r="J5824" s="29">
        <v>1.6853</v>
      </c>
      <c r="K5824" s="29">
        <v>2.8899999999999999E-2</v>
      </c>
      <c r="L5824" s="29">
        <v>0.26319999999999999</v>
      </c>
      <c r="M5824" s="29">
        <v>8.4400000000000003E-2</v>
      </c>
      <c r="N5824" s="29">
        <v>1.7149999999999999E-2</v>
      </c>
      <c r="O5824" s="29">
        <v>1.028</v>
      </c>
      <c r="P5824" s="29">
        <v>1.7319</v>
      </c>
      <c r="Q5824" s="29">
        <v>1.8700000000000001E-2</v>
      </c>
      <c r="R5824" s="29">
        <v>2.1499999999999998E-2</v>
      </c>
      <c r="S5824" s="29">
        <v>2.41E-2</v>
      </c>
      <c r="T5824" s="29">
        <v>0.748</v>
      </c>
      <c r="U5824" s="29">
        <v>0.12239999999999999</v>
      </c>
      <c r="V5824" s="29">
        <v>0.34939999999999999</v>
      </c>
    </row>
    <row r="5825" spans="1:22" ht="14.25" customHeight="1" x14ac:dyDescent="0.3">
      <c r="A5825" s="57">
        <v>37788</v>
      </c>
      <c r="B5825" s="29">
        <v>15485</v>
      </c>
      <c r="C5825" s="29" t="s">
        <v>920</v>
      </c>
      <c r="D5825" s="29">
        <v>92.4</v>
      </c>
      <c r="E5825" s="29">
        <v>117.64</v>
      </c>
      <c r="F5825" s="29">
        <v>1.1825000000000001</v>
      </c>
      <c r="G5825" s="29">
        <v>8.5019999999999991E-3</v>
      </c>
      <c r="H5825" s="29">
        <v>0.12081</v>
      </c>
      <c r="I5825" s="29"/>
      <c r="J5825" s="29">
        <v>1.6772</v>
      </c>
      <c r="K5825" s="29">
        <v>2.8899999999999999E-2</v>
      </c>
      <c r="L5825" s="29">
        <v>0.26319999999999999</v>
      </c>
      <c r="M5825" s="29">
        <v>8.3900000000000002E-2</v>
      </c>
      <c r="N5825" s="29">
        <v>1.7149999999999999E-2</v>
      </c>
      <c r="O5825" s="29">
        <v>1.028</v>
      </c>
      <c r="P5825" s="29">
        <v>1.7319</v>
      </c>
      <c r="Q5825" s="29">
        <v>1.8700000000000001E-2</v>
      </c>
      <c r="R5825" s="29">
        <v>2.1399999999999999E-2</v>
      </c>
      <c r="S5825" s="29">
        <v>2.41E-2</v>
      </c>
      <c r="T5825" s="29">
        <v>0.74439999999999995</v>
      </c>
      <c r="U5825" s="29">
        <v>0.12189999999999999</v>
      </c>
      <c r="V5825" s="29">
        <v>0.34810000000000002</v>
      </c>
    </row>
    <row r="5826" spans="1:22" ht="14.25" customHeight="1" x14ac:dyDescent="0.3">
      <c r="A5826" s="57">
        <v>37785</v>
      </c>
      <c r="B5826" s="29">
        <v>15485</v>
      </c>
      <c r="C5826" s="29" t="s">
        <v>920</v>
      </c>
      <c r="D5826" s="29">
        <v>92.22</v>
      </c>
      <c r="E5826" s="29">
        <v>117.42</v>
      </c>
      <c r="F5826" s="29">
        <v>1.1870000000000001</v>
      </c>
      <c r="G5826" s="29">
        <v>8.5159999999999993E-3</v>
      </c>
      <c r="H5826" s="29">
        <v>0.12081</v>
      </c>
      <c r="I5826" s="29"/>
      <c r="J5826" s="29">
        <v>1.6724000000000001</v>
      </c>
      <c r="K5826" s="29">
        <v>2.8899999999999999E-2</v>
      </c>
      <c r="L5826" s="29">
        <v>0.26319999999999999</v>
      </c>
      <c r="M5826" s="29">
        <v>8.3799999999999999E-2</v>
      </c>
      <c r="N5826" s="29">
        <v>1.7149999999999999E-2</v>
      </c>
      <c r="O5826" s="29">
        <v>1.028</v>
      </c>
      <c r="P5826" s="29">
        <v>1.73611</v>
      </c>
      <c r="Q5826" s="29">
        <v>1.865E-2</v>
      </c>
      <c r="R5826" s="29">
        <v>2.1399999999999999E-2</v>
      </c>
      <c r="S5826" s="29">
        <v>2.4E-2</v>
      </c>
      <c r="T5826" s="29">
        <v>0.74950000000000006</v>
      </c>
      <c r="U5826" s="29">
        <v>0.1216</v>
      </c>
      <c r="V5826" s="29">
        <v>0.35210000000000002</v>
      </c>
    </row>
    <row r="5827" spans="1:22" ht="14.25" customHeight="1" x14ac:dyDescent="0.3">
      <c r="A5827" s="57">
        <v>37784</v>
      </c>
      <c r="B5827" s="29">
        <v>15485</v>
      </c>
      <c r="C5827" s="29" t="s">
        <v>920</v>
      </c>
      <c r="D5827" s="29">
        <v>92.87</v>
      </c>
      <c r="E5827" s="29">
        <v>117.69</v>
      </c>
      <c r="F5827" s="29">
        <v>1.1766000000000001</v>
      </c>
      <c r="G5827" s="29">
        <v>8.4989999999999996E-3</v>
      </c>
      <c r="H5827" s="29">
        <v>0.12081</v>
      </c>
      <c r="I5827" s="29"/>
      <c r="J5827" s="29">
        <v>1.6686000000000001</v>
      </c>
      <c r="K5827" s="29">
        <v>2.8799999999999999E-2</v>
      </c>
      <c r="L5827" s="29">
        <v>0.26319999999999999</v>
      </c>
      <c r="M5827" s="29">
        <v>8.3699999999999997E-2</v>
      </c>
      <c r="N5827" s="29">
        <v>1.7100000000000001E-2</v>
      </c>
      <c r="O5827" s="29">
        <v>1.028</v>
      </c>
      <c r="P5827" s="29">
        <v>1.7301</v>
      </c>
      <c r="Q5827" s="29">
        <v>1.865E-2</v>
      </c>
      <c r="R5827" s="29">
        <v>2.1399999999999999E-2</v>
      </c>
      <c r="S5827" s="29">
        <v>2.4E-2</v>
      </c>
      <c r="T5827" s="29">
        <v>0.74180000000000001</v>
      </c>
      <c r="U5827" s="29">
        <v>0.12105</v>
      </c>
      <c r="V5827" s="29">
        <v>0.3493</v>
      </c>
    </row>
    <row r="5828" spans="1:22" ht="14.25" customHeight="1" x14ac:dyDescent="0.3">
      <c r="A5828" s="57">
        <v>37783</v>
      </c>
      <c r="B5828" s="29">
        <v>15484</v>
      </c>
      <c r="C5828" s="29" t="s">
        <v>920</v>
      </c>
      <c r="D5828" s="29">
        <v>92.97</v>
      </c>
      <c r="E5828" s="29">
        <v>117.79</v>
      </c>
      <c r="F5828" s="29">
        <v>1.175</v>
      </c>
      <c r="G5828" s="29">
        <v>8.4880000000000008E-3</v>
      </c>
      <c r="H5828" s="29">
        <v>0.12081</v>
      </c>
      <c r="I5828" s="29"/>
      <c r="J5828" s="29">
        <v>1.6657</v>
      </c>
      <c r="K5828" s="29">
        <v>2.8799999999999999E-2</v>
      </c>
      <c r="L5828" s="29">
        <v>0.26319999999999999</v>
      </c>
      <c r="M5828" s="29">
        <v>8.3699999999999997E-2</v>
      </c>
      <c r="N5828" s="29">
        <v>1.7100000000000001E-2</v>
      </c>
      <c r="O5828" s="29">
        <v>1.028</v>
      </c>
      <c r="P5828" s="29">
        <v>1.7301</v>
      </c>
      <c r="Q5828" s="29">
        <v>1.8700000000000001E-2</v>
      </c>
      <c r="R5828" s="29">
        <v>2.1399999999999999E-2</v>
      </c>
      <c r="S5828" s="29">
        <v>2.3900000000000001E-2</v>
      </c>
      <c r="T5828" s="29">
        <v>0.7399</v>
      </c>
      <c r="U5828" s="29">
        <v>0.12145</v>
      </c>
      <c r="V5828" s="29">
        <v>0.35060000000000002</v>
      </c>
    </row>
    <row r="5829" spans="1:22" ht="14.25" customHeight="1" x14ac:dyDescent="0.3">
      <c r="A5829" s="57">
        <v>37782</v>
      </c>
      <c r="B5829" s="29">
        <v>15481</v>
      </c>
      <c r="C5829" s="29" t="s">
        <v>920</v>
      </c>
      <c r="D5829" s="29">
        <v>93.56</v>
      </c>
      <c r="E5829" s="29">
        <v>117.79</v>
      </c>
      <c r="F5829" s="29">
        <v>1.1674</v>
      </c>
      <c r="G5829" s="29">
        <v>8.4930000000000005E-3</v>
      </c>
      <c r="H5829" s="29">
        <v>0.12081</v>
      </c>
      <c r="I5829" s="29"/>
      <c r="J5829" s="29">
        <v>1.6518999999999999</v>
      </c>
      <c r="K5829" s="29">
        <v>2.8799999999999999E-2</v>
      </c>
      <c r="L5829" s="29">
        <v>0.26319999999999999</v>
      </c>
      <c r="M5829" s="29">
        <v>8.3699999999999997E-2</v>
      </c>
      <c r="N5829" s="29">
        <v>1.7100000000000001E-2</v>
      </c>
      <c r="O5829" s="29">
        <v>1.028</v>
      </c>
      <c r="P5829" s="29">
        <v>1.7301</v>
      </c>
      <c r="Q5829" s="29">
        <v>1.8700000000000001E-2</v>
      </c>
      <c r="R5829" s="29">
        <v>2.1399999999999999E-2</v>
      </c>
      <c r="S5829" s="29">
        <v>2.3900000000000001E-2</v>
      </c>
      <c r="T5829" s="29">
        <v>0.73340000000000005</v>
      </c>
      <c r="U5829" s="29">
        <v>0.1217</v>
      </c>
      <c r="V5829" s="29">
        <v>0.34839999999999999</v>
      </c>
    </row>
    <row r="5830" spans="1:22" ht="14.25" customHeight="1" x14ac:dyDescent="0.3">
      <c r="A5830" s="57">
        <v>37781</v>
      </c>
      <c r="B5830" s="29">
        <v>15479</v>
      </c>
      <c r="C5830" s="29" t="s">
        <v>920</v>
      </c>
      <c r="D5830" s="29">
        <v>93.3</v>
      </c>
      <c r="E5830" s="29">
        <v>118.18</v>
      </c>
      <c r="F5830" s="29">
        <v>1.1717</v>
      </c>
      <c r="G5830" s="29">
        <v>8.4600000000000005E-3</v>
      </c>
      <c r="H5830" s="29">
        <v>0.12081</v>
      </c>
      <c r="I5830" s="29"/>
      <c r="J5830" s="29">
        <v>1.6454</v>
      </c>
      <c r="K5830" s="29">
        <v>2.8850000000000001E-2</v>
      </c>
      <c r="L5830" s="29">
        <v>0.26319999999999999</v>
      </c>
      <c r="M5830" s="29">
        <v>8.3549999999999999E-2</v>
      </c>
      <c r="N5830" s="29">
        <v>1.7100000000000001E-2</v>
      </c>
      <c r="O5830" s="29">
        <v>1.028</v>
      </c>
      <c r="P5830" s="29">
        <v>1.7301</v>
      </c>
      <c r="Q5830" s="29">
        <v>1.8700000000000001E-2</v>
      </c>
      <c r="R5830" s="29">
        <v>2.1299999999999999E-2</v>
      </c>
      <c r="S5830" s="29">
        <v>2.4E-2</v>
      </c>
      <c r="T5830" s="29">
        <v>0.73629999999999995</v>
      </c>
      <c r="U5830" s="29">
        <v>0.122</v>
      </c>
      <c r="V5830" s="29">
        <v>0.34899999999999998</v>
      </c>
    </row>
    <row r="5831" spans="1:22" ht="14.25" customHeight="1" x14ac:dyDescent="0.3">
      <c r="A5831" s="57">
        <v>37778</v>
      </c>
      <c r="B5831" s="29">
        <v>15478</v>
      </c>
      <c r="C5831" s="29" t="s">
        <v>920</v>
      </c>
      <c r="D5831" s="29">
        <v>93.48</v>
      </c>
      <c r="E5831" s="29">
        <v>118.66</v>
      </c>
      <c r="F5831" s="29">
        <v>1.1698999999999999</v>
      </c>
      <c r="G5831" s="29">
        <v>8.4259999999999995E-3</v>
      </c>
      <c r="H5831" s="29">
        <v>0.12081</v>
      </c>
      <c r="I5831" s="29"/>
      <c r="J5831" s="29">
        <v>1.6623000000000001</v>
      </c>
      <c r="K5831" s="29">
        <v>2.8899999999999999E-2</v>
      </c>
      <c r="L5831" s="29">
        <v>0.26319999999999999</v>
      </c>
      <c r="M5831" s="29">
        <v>8.3299999999999999E-2</v>
      </c>
      <c r="N5831" s="29">
        <v>1.7100000000000001E-2</v>
      </c>
      <c r="O5831" s="29">
        <v>1.028</v>
      </c>
      <c r="P5831" s="29">
        <v>1.7301</v>
      </c>
      <c r="Q5831" s="29">
        <v>1.8700000000000001E-2</v>
      </c>
      <c r="R5831" s="29">
        <v>2.1299999999999999E-2</v>
      </c>
      <c r="S5831" s="29">
        <v>2.4E-2</v>
      </c>
      <c r="T5831" s="29">
        <v>0.7359</v>
      </c>
      <c r="U5831" s="29">
        <v>0.12214999999999999</v>
      </c>
      <c r="V5831" s="29">
        <v>0.34770000000000001</v>
      </c>
    </row>
    <row r="5832" spans="1:22" ht="14.25" customHeight="1" x14ac:dyDescent="0.3">
      <c r="A5832" s="57">
        <v>37777</v>
      </c>
      <c r="B5832" s="29">
        <v>15475</v>
      </c>
      <c r="C5832" s="29" t="s">
        <v>920</v>
      </c>
      <c r="D5832" s="29">
        <v>92.52</v>
      </c>
      <c r="E5832" s="29">
        <v>117.65</v>
      </c>
      <c r="F5832" s="29">
        <v>1.1845000000000001</v>
      </c>
      <c r="G5832" s="29">
        <v>8.5000000000000006E-3</v>
      </c>
      <c r="H5832" s="29">
        <v>0.12081</v>
      </c>
      <c r="I5832" s="29"/>
      <c r="J5832" s="29">
        <v>1.6607000000000001</v>
      </c>
      <c r="K5832" s="29">
        <v>2.8850000000000001E-2</v>
      </c>
      <c r="L5832" s="29">
        <v>0.26319999999999999</v>
      </c>
      <c r="M5832" s="29">
        <v>8.3299999999999999E-2</v>
      </c>
      <c r="N5832" s="29">
        <v>1.7100000000000001E-2</v>
      </c>
      <c r="O5832" s="29">
        <v>1.028</v>
      </c>
      <c r="P5832" s="29">
        <v>1.7301</v>
      </c>
      <c r="Q5832" s="29">
        <v>1.8700000000000001E-2</v>
      </c>
      <c r="R5832" s="29">
        <v>2.1299999999999999E-2</v>
      </c>
      <c r="S5832" s="29">
        <v>2.41E-2</v>
      </c>
      <c r="T5832" s="29">
        <v>0.746</v>
      </c>
      <c r="U5832" s="29">
        <v>0.1217</v>
      </c>
      <c r="V5832" s="29">
        <v>0.35</v>
      </c>
    </row>
    <row r="5833" spans="1:22" ht="14.25" customHeight="1" x14ac:dyDescent="0.3">
      <c r="A5833" s="57">
        <v>37776</v>
      </c>
      <c r="B5833" s="29">
        <v>15475</v>
      </c>
      <c r="C5833" s="29" t="s">
        <v>920</v>
      </c>
      <c r="D5833" s="29">
        <v>93.73</v>
      </c>
      <c r="E5833" s="29">
        <v>118.91</v>
      </c>
      <c r="F5833" s="29">
        <v>1.1642999999999999</v>
      </c>
      <c r="G5833" s="29">
        <v>8.4110000000000001E-3</v>
      </c>
      <c r="H5833" s="29">
        <v>0.12081</v>
      </c>
      <c r="I5833" s="29"/>
      <c r="J5833" s="29">
        <v>1.6307</v>
      </c>
      <c r="K5833" s="29">
        <v>2.8799999999999999E-2</v>
      </c>
      <c r="L5833" s="29">
        <v>0.26319999999999999</v>
      </c>
      <c r="M5833" s="29">
        <v>8.3199999999999996E-2</v>
      </c>
      <c r="N5833" s="29">
        <v>1.7250000000000001E-2</v>
      </c>
      <c r="O5833" s="29">
        <v>1.028</v>
      </c>
      <c r="P5833" s="29">
        <v>1.7301</v>
      </c>
      <c r="Q5833" s="29">
        <v>1.8800000000000001E-2</v>
      </c>
      <c r="R5833" s="29">
        <v>2.1100000000000001E-2</v>
      </c>
      <c r="S5833" s="29">
        <v>2.4E-2</v>
      </c>
      <c r="T5833" s="29">
        <v>0.73470000000000002</v>
      </c>
      <c r="U5833" s="29">
        <v>0.12185</v>
      </c>
      <c r="V5833" s="29">
        <v>0.34320000000000001</v>
      </c>
    </row>
    <row r="5834" spans="1:22" ht="14.25" customHeight="1" x14ac:dyDescent="0.3">
      <c r="A5834" s="57">
        <v>37775</v>
      </c>
      <c r="B5834" s="29">
        <v>15475</v>
      </c>
      <c r="C5834" s="29" t="s">
        <v>920</v>
      </c>
      <c r="D5834" s="29">
        <v>93.53</v>
      </c>
      <c r="E5834" s="29">
        <v>119.22</v>
      </c>
      <c r="F5834" s="29">
        <v>1.173</v>
      </c>
      <c r="G5834" s="29">
        <v>8.3890000000000006E-3</v>
      </c>
      <c r="H5834" s="29">
        <v>0.12081</v>
      </c>
      <c r="I5834" s="29"/>
      <c r="J5834" s="29">
        <v>1.6291</v>
      </c>
      <c r="K5834" s="29">
        <v>2.8799999999999999E-2</v>
      </c>
      <c r="L5834" s="29">
        <v>0.26319999999999999</v>
      </c>
      <c r="M5834" s="29">
        <v>8.3199999999999996E-2</v>
      </c>
      <c r="N5834" s="29">
        <v>1.7299999999999999E-2</v>
      </c>
      <c r="O5834" s="29">
        <v>1.028</v>
      </c>
      <c r="P5834" s="29">
        <v>1.7301</v>
      </c>
      <c r="Q5834" s="29">
        <v>1.8800000000000001E-2</v>
      </c>
      <c r="R5834" s="29">
        <v>2.1250000000000002E-2</v>
      </c>
      <c r="S5834" s="29">
        <v>2.4E-2</v>
      </c>
      <c r="T5834" s="29">
        <v>0.7329</v>
      </c>
      <c r="U5834" s="29">
        <v>0.12175</v>
      </c>
      <c r="V5834" s="29">
        <v>0.33979999999999999</v>
      </c>
    </row>
    <row r="5835" spans="1:22" ht="14.25" customHeight="1" x14ac:dyDescent="0.3">
      <c r="A5835" s="57">
        <v>37774</v>
      </c>
      <c r="B5835" s="29">
        <v>15473</v>
      </c>
      <c r="C5835" s="29" t="s">
        <v>920</v>
      </c>
      <c r="D5835" s="29">
        <v>93.34</v>
      </c>
      <c r="E5835" s="29">
        <v>118.59</v>
      </c>
      <c r="F5835" s="29">
        <v>1.1767000000000001</v>
      </c>
      <c r="G5835" s="29">
        <v>8.4320000000000003E-3</v>
      </c>
      <c r="H5835" s="29">
        <v>0.12081</v>
      </c>
      <c r="I5835" s="29"/>
      <c r="J5835" s="29">
        <v>1.6375999999999999</v>
      </c>
      <c r="K5835" s="29">
        <v>2.8799999999999999E-2</v>
      </c>
      <c r="L5835" s="29">
        <v>0.26319999999999999</v>
      </c>
      <c r="M5835" s="29">
        <v>8.2799999999999999E-2</v>
      </c>
      <c r="N5835" s="29">
        <v>1.7299999999999999E-2</v>
      </c>
      <c r="O5835" s="29">
        <v>1.028</v>
      </c>
      <c r="P5835" s="29">
        <v>1.7301</v>
      </c>
      <c r="Q5835" s="29">
        <v>1.8599999999999998E-2</v>
      </c>
      <c r="R5835" s="29">
        <v>2.1250000000000002E-2</v>
      </c>
      <c r="S5835" s="29">
        <v>2.3949999999999999E-2</v>
      </c>
      <c r="T5835" s="29">
        <v>0.73060000000000003</v>
      </c>
      <c r="U5835" s="29">
        <v>0.121</v>
      </c>
      <c r="V5835" s="29">
        <v>0.33589999999999998</v>
      </c>
    </row>
    <row r="5836" spans="1:22" ht="14.25" customHeight="1" x14ac:dyDescent="0.3">
      <c r="A5836" s="57">
        <v>37771</v>
      </c>
      <c r="B5836" s="29">
        <v>15471</v>
      </c>
      <c r="C5836" s="29" t="s">
        <v>920</v>
      </c>
      <c r="D5836" s="29">
        <v>93.29</v>
      </c>
      <c r="E5836" s="29">
        <v>119.3</v>
      </c>
      <c r="F5836" s="29">
        <v>1.1783999999999999</v>
      </c>
      <c r="G5836" s="29">
        <v>8.3829999999999998E-3</v>
      </c>
      <c r="H5836" s="29">
        <v>0.12081</v>
      </c>
      <c r="I5836" s="29"/>
      <c r="J5836" s="29">
        <v>1.6364000000000001</v>
      </c>
      <c r="K5836" s="29">
        <v>2.8799999999999999E-2</v>
      </c>
      <c r="L5836" s="29">
        <v>0.26319999999999999</v>
      </c>
      <c r="M5836" s="29">
        <v>8.2900000000000001E-2</v>
      </c>
      <c r="N5836" s="29">
        <v>1.7299999999999999E-2</v>
      </c>
      <c r="O5836" s="29">
        <v>1.028</v>
      </c>
      <c r="P5836" s="29">
        <v>1.7301</v>
      </c>
      <c r="Q5836" s="29">
        <v>1.8800000000000001E-2</v>
      </c>
      <c r="R5836" s="29">
        <v>2.12E-2</v>
      </c>
      <c r="S5836" s="29">
        <v>2.3949999999999999E-2</v>
      </c>
      <c r="T5836" s="29">
        <v>0.73180000000000001</v>
      </c>
      <c r="U5836" s="29">
        <v>0.12033000000000001</v>
      </c>
      <c r="V5836" s="29">
        <v>0.33739999999999998</v>
      </c>
    </row>
    <row r="5837" spans="1:22" ht="14.25" customHeight="1" x14ac:dyDescent="0.3">
      <c r="A5837" s="57">
        <v>37770</v>
      </c>
      <c r="B5837" s="29">
        <v>15468</v>
      </c>
      <c r="C5837" s="29" t="s">
        <v>920</v>
      </c>
      <c r="D5837" s="29">
        <v>92.71</v>
      </c>
      <c r="E5837" s="29">
        <v>118.02</v>
      </c>
      <c r="F5837" s="29">
        <v>1.1909000000000001</v>
      </c>
      <c r="G5837" s="29">
        <v>8.4759999999999992E-3</v>
      </c>
      <c r="H5837" s="29">
        <v>0.12081</v>
      </c>
      <c r="I5837" s="29"/>
      <c r="J5837" s="29">
        <v>1.6543000000000001</v>
      </c>
      <c r="K5837" s="29">
        <v>2.8799999999999999E-2</v>
      </c>
      <c r="L5837" s="29">
        <v>0.26319999999999999</v>
      </c>
      <c r="M5837" s="29">
        <v>8.2799999999999999E-2</v>
      </c>
      <c r="N5837" s="29">
        <v>1.7299999999999999E-2</v>
      </c>
      <c r="O5837" s="29">
        <v>1.028</v>
      </c>
      <c r="P5837" s="29">
        <v>1.7301</v>
      </c>
      <c r="Q5837" s="29">
        <v>1.8749999999999999E-2</v>
      </c>
      <c r="R5837" s="29">
        <v>2.1299999999999999E-2</v>
      </c>
      <c r="S5837" s="29">
        <v>2.3900000000000001E-2</v>
      </c>
      <c r="T5837" s="29">
        <v>0.73219999999999996</v>
      </c>
      <c r="U5837" s="29">
        <v>0.1207</v>
      </c>
      <c r="V5837" s="29">
        <v>0.33989999999999998</v>
      </c>
    </row>
    <row r="5838" spans="1:22" ht="14.25" customHeight="1" x14ac:dyDescent="0.3">
      <c r="A5838" s="57">
        <v>37769</v>
      </c>
      <c r="B5838" s="29">
        <v>15467</v>
      </c>
      <c r="C5838" s="29" t="s">
        <v>920</v>
      </c>
      <c r="D5838" s="29">
        <v>93.45</v>
      </c>
      <c r="E5838" s="29">
        <v>118.58</v>
      </c>
      <c r="F5838" s="29">
        <v>1.1758</v>
      </c>
      <c r="G5838" s="29">
        <v>8.4349999999999998E-3</v>
      </c>
      <c r="H5838" s="29">
        <v>0.12081</v>
      </c>
      <c r="I5838" s="29"/>
      <c r="J5838" s="29">
        <v>1.6394</v>
      </c>
      <c r="K5838" s="29">
        <v>2.8799999999999999E-2</v>
      </c>
      <c r="L5838" s="29">
        <v>0.26319999999999999</v>
      </c>
      <c r="M5838" s="29">
        <v>8.3299999999999999E-2</v>
      </c>
      <c r="N5838" s="29">
        <v>1.7299999999999999E-2</v>
      </c>
      <c r="O5838" s="29">
        <v>1.028</v>
      </c>
      <c r="P5838" s="29">
        <v>1.7301</v>
      </c>
      <c r="Q5838" s="29">
        <v>1.89E-2</v>
      </c>
      <c r="R5838" s="29">
        <v>2.1299999999999999E-2</v>
      </c>
      <c r="S5838" s="29">
        <v>2.3949999999999999E-2</v>
      </c>
      <c r="T5838" s="29">
        <v>0.72209999999999996</v>
      </c>
      <c r="U5838" s="29">
        <v>0.12175</v>
      </c>
      <c r="V5838" s="29">
        <v>0.33200000000000002</v>
      </c>
    </row>
    <row r="5839" spans="1:22" ht="14.25" customHeight="1" x14ac:dyDescent="0.3">
      <c r="A5839" s="57">
        <v>37768</v>
      </c>
      <c r="B5839" s="29">
        <v>15468</v>
      </c>
      <c r="C5839" s="29" t="s">
        <v>920</v>
      </c>
      <c r="D5839" s="29">
        <v>92.72</v>
      </c>
      <c r="E5839" s="29">
        <v>117.27</v>
      </c>
      <c r="F5839" s="29">
        <v>1.1819999999999999</v>
      </c>
      <c r="G5839" s="29">
        <v>8.5280000000000009E-3</v>
      </c>
      <c r="H5839" s="29">
        <v>0.12081</v>
      </c>
      <c r="I5839" s="29"/>
      <c r="J5839" s="29">
        <v>1.6395999999999999</v>
      </c>
      <c r="K5839" s="29">
        <v>2.8799999999999999E-2</v>
      </c>
      <c r="L5839" s="29">
        <v>0.26319999999999999</v>
      </c>
      <c r="M5839" s="29">
        <v>8.3449999999999996E-2</v>
      </c>
      <c r="N5839" s="29">
        <v>1.7399999999999999E-2</v>
      </c>
      <c r="O5839" s="29">
        <v>1.028</v>
      </c>
      <c r="P5839" s="29">
        <v>1.7376100000000001</v>
      </c>
      <c r="Q5839" s="29">
        <v>1.8950000000000002E-2</v>
      </c>
      <c r="R5839" s="29">
        <v>2.1350000000000001E-2</v>
      </c>
      <c r="S5839" s="29">
        <v>2.3949999999999999E-2</v>
      </c>
      <c r="T5839" s="29">
        <v>0.72640000000000005</v>
      </c>
      <c r="U5839" s="29">
        <v>0.12195</v>
      </c>
      <c r="V5839" s="29">
        <v>0.33050000000000002</v>
      </c>
    </row>
    <row r="5840" spans="1:22" ht="14.25" customHeight="1" x14ac:dyDescent="0.3">
      <c r="A5840" s="57">
        <v>37767</v>
      </c>
      <c r="B5840" s="29">
        <v>15468</v>
      </c>
      <c r="C5840" s="29" t="s">
        <v>920</v>
      </c>
      <c r="D5840" s="29">
        <v>93.05</v>
      </c>
      <c r="E5840" s="29">
        <v>116.88</v>
      </c>
      <c r="F5840" s="29">
        <v>1.1876</v>
      </c>
      <c r="G5840" s="29">
        <v>8.5590000000000006E-3</v>
      </c>
      <c r="H5840" s="29">
        <v>0.12081</v>
      </c>
      <c r="I5840" s="29"/>
      <c r="J5840" s="29">
        <v>1.6385000000000001</v>
      </c>
      <c r="K5840" s="29">
        <v>2.8850000000000001E-2</v>
      </c>
      <c r="L5840" s="29">
        <v>0.26319999999999999</v>
      </c>
      <c r="M5840" s="29">
        <v>8.3349999999999994E-2</v>
      </c>
      <c r="N5840" s="29">
        <v>1.7399999999999999E-2</v>
      </c>
      <c r="O5840" s="29">
        <v>1.028</v>
      </c>
      <c r="P5840" s="29">
        <v>1.74332</v>
      </c>
      <c r="Q5840" s="29">
        <v>1.9E-2</v>
      </c>
      <c r="R5840" s="29">
        <v>2.1299999999999999E-2</v>
      </c>
      <c r="S5840" s="29">
        <v>2.385E-2</v>
      </c>
      <c r="T5840" s="29">
        <v>0.72870000000000001</v>
      </c>
      <c r="U5840" s="29">
        <v>0.1222</v>
      </c>
      <c r="V5840" s="29">
        <v>0.33110000000000001</v>
      </c>
    </row>
    <row r="5841" spans="1:22" ht="14.25" customHeight="1" x14ac:dyDescent="0.3">
      <c r="A5841" s="57">
        <v>37764</v>
      </c>
      <c r="B5841" s="29">
        <v>15467</v>
      </c>
      <c r="C5841" s="29" t="s">
        <v>920</v>
      </c>
      <c r="D5841" s="29">
        <v>93.05</v>
      </c>
      <c r="E5841" s="29">
        <v>116.91</v>
      </c>
      <c r="F5841" s="29">
        <v>1.1837</v>
      </c>
      <c r="G5841" s="29">
        <v>8.5540000000000008E-3</v>
      </c>
      <c r="H5841" s="29">
        <v>0.12081</v>
      </c>
      <c r="I5841" s="29"/>
      <c r="J5841" s="29">
        <v>1.6354</v>
      </c>
      <c r="K5841" s="29">
        <v>2.8850000000000001E-2</v>
      </c>
      <c r="L5841" s="29">
        <v>0.26319999999999999</v>
      </c>
      <c r="M5841" s="29">
        <v>8.3699999999999997E-2</v>
      </c>
      <c r="N5841" s="29">
        <v>1.7399999999999999E-2</v>
      </c>
      <c r="O5841" s="29">
        <v>1.028</v>
      </c>
      <c r="P5841" s="29">
        <v>1.74332</v>
      </c>
      <c r="Q5841" s="29">
        <v>1.89E-2</v>
      </c>
      <c r="R5841" s="29">
        <v>2.1299999999999999E-2</v>
      </c>
      <c r="S5841" s="29">
        <v>2.3800000000000002E-2</v>
      </c>
      <c r="T5841" s="29">
        <v>0.72799999999999998</v>
      </c>
      <c r="U5841" s="29">
        <v>0.12089999999999999</v>
      </c>
      <c r="V5841" s="29">
        <v>0.34320000000000001</v>
      </c>
    </row>
    <row r="5842" spans="1:22" ht="14.25" customHeight="1" x14ac:dyDescent="0.3">
      <c r="A5842" s="57">
        <v>37763</v>
      </c>
      <c r="B5842" s="29">
        <v>15467</v>
      </c>
      <c r="C5842" s="29" t="s">
        <v>920</v>
      </c>
      <c r="D5842" s="29">
        <v>93.56</v>
      </c>
      <c r="E5842" s="29">
        <v>117.22</v>
      </c>
      <c r="F5842" s="29">
        <v>1.1693</v>
      </c>
      <c r="G5842" s="29">
        <v>8.5299999999999994E-3</v>
      </c>
      <c r="H5842" s="29">
        <v>0.12081</v>
      </c>
      <c r="I5842" s="29"/>
      <c r="J5842" s="29">
        <v>1.6336999999999999</v>
      </c>
      <c r="K5842" s="29">
        <v>2.8799999999999999E-2</v>
      </c>
      <c r="L5842" s="29">
        <v>0.26319999999999999</v>
      </c>
      <c r="M5842" s="29">
        <v>8.3650000000000002E-2</v>
      </c>
      <c r="N5842" s="29">
        <v>1.7399999999999999E-2</v>
      </c>
      <c r="O5842" s="29">
        <v>1.028</v>
      </c>
      <c r="P5842" s="29">
        <v>1.7355</v>
      </c>
      <c r="Q5842" s="29">
        <v>1.89E-2</v>
      </c>
      <c r="R5842" s="29">
        <v>2.1299999999999999E-2</v>
      </c>
      <c r="S5842" s="29">
        <v>2.385E-2</v>
      </c>
      <c r="T5842" s="29">
        <v>0.72840000000000005</v>
      </c>
      <c r="U5842" s="29">
        <v>0.11990000000000001</v>
      </c>
      <c r="V5842" s="29">
        <v>0.33560000000000001</v>
      </c>
    </row>
    <row r="5843" spans="1:22" ht="14.25" customHeight="1" x14ac:dyDescent="0.3">
      <c r="A5843" s="57">
        <v>37762</v>
      </c>
      <c r="B5843" s="29">
        <v>15466</v>
      </c>
      <c r="C5843" s="29" t="s">
        <v>920</v>
      </c>
      <c r="D5843" s="29">
        <v>93.54</v>
      </c>
      <c r="E5843" s="29">
        <v>117.61</v>
      </c>
      <c r="F5843" s="29">
        <v>1.1634</v>
      </c>
      <c r="G5843" s="29">
        <v>8.5000000000000006E-3</v>
      </c>
      <c r="H5843" s="29">
        <v>0.12081</v>
      </c>
      <c r="I5843" s="29"/>
      <c r="J5843" s="29">
        <v>1.6337999999999999</v>
      </c>
      <c r="K5843" s="29">
        <v>2.8899999999999999E-2</v>
      </c>
      <c r="L5843" s="29">
        <v>0.26319999999999999</v>
      </c>
      <c r="M5843" s="29">
        <v>8.3799999999999999E-2</v>
      </c>
      <c r="N5843" s="29">
        <v>1.7299999999999999E-2</v>
      </c>
      <c r="O5843" s="29">
        <v>1.028</v>
      </c>
      <c r="P5843" s="29">
        <v>1.7418100000000001</v>
      </c>
      <c r="Q5843" s="29">
        <v>1.9E-2</v>
      </c>
      <c r="R5843" s="29">
        <v>2.1299999999999999E-2</v>
      </c>
      <c r="S5843" s="29">
        <v>2.3800000000000002E-2</v>
      </c>
      <c r="T5843" s="29">
        <v>0.73909999999999998</v>
      </c>
      <c r="U5843" s="29">
        <v>0.1198</v>
      </c>
      <c r="V5843" s="29">
        <v>0.33329999999999999</v>
      </c>
    </row>
    <row r="5844" spans="1:22" ht="14.25" customHeight="1" x14ac:dyDescent="0.3">
      <c r="A5844" s="57">
        <v>37761</v>
      </c>
      <c r="B5844" s="29">
        <v>15466</v>
      </c>
      <c r="C5844" s="29" t="s">
        <v>920</v>
      </c>
      <c r="D5844" s="29">
        <v>93.26</v>
      </c>
      <c r="E5844" s="29">
        <v>116.65</v>
      </c>
      <c r="F5844" s="29">
        <v>1.1714</v>
      </c>
      <c r="G5844" s="29">
        <v>8.5749999999999993E-3</v>
      </c>
      <c r="H5844" s="29">
        <v>0.12081</v>
      </c>
      <c r="I5844" s="29"/>
      <c r="J5844" s="29">
        <v>1.6413</v>
      </c>
      <c r="K5844" s="29">
        <v>2.8799999999999999E-2</v>
      </c>
      <c r="L5844" s="29">
        <v>0.26319999999999999</v>
      </c>
      <c r="M5844" s="29">
        <v>8.3449999999999996E-2</v>
      </c>
      <c r="N5844" s="29">
        <v>1.72E-2</v>
      </c>
      <c r="O5844" s="29">
        <v>1.028</v>
      </c>
      <c r="P5844" s="29">
        <v>1.7316</v>
      </c>
      <c r="Q5844" s="29">
        <v>1.89E-2</v>
      </c>
      <c r="R5844" s="29">
        <v>2.0899999999999998E-2</v>
      </c>
      <c r="S5844" s="29">
        <v>2.3800000000000002E-2</v>
      </c>
      <c r="T5844" s="29">
        <v>0.74229999999999996</v>
      </c>
      <c r="U5844" s="29">
        <v>0.1191</v>
      </c>
      <c r="V5844" s="29">
        <v>0.32950000000000002</v>
      </c>
    </row>
    <row r="5845" spans="1:22" ht="14.25" customHeight="1" x14ac:dyDescent="0.3">
      <c r="A5845" s="57">
        <v>37760</v>
      </c>
      <c r="B5845" s="29">
        <v>15467</v>
      </c>
      <c r="C5845" s="29" t="s">
        <v>920</v>
      </c>
      <c r="D5845" s="29">
        <v>93.74</v>
      </c>
      <c r="E5845" s="29">
        <v>117.15</v>
      </c>
      <c r="F5845" s="29">
        <v>1.1657</v>
      </c>
      <c r="G5845" s="29">
        <v>8.5389999999999997E-3</v>
      </c>
      <c r="H5845" s="29">
        <v>0.12081</v>
      </c>
      <c r="I5845" s="29"/>
      <c r="J5845" s="29">
        <v>1.6328</v>
      </c>
      <c r="K5845" s="29">
        <v>2.8799999999999999E-2</v>
      </c>
      <c r="L5845" s="29">
        <v>0.26319999999999999</v>
      </c>
      <c r="M5845" s="29">
        <v>8.3799999999999999E-2</v>
      </c>
      <c r="N5845" s="29">
        <v>1.72E-2</v>
      </c>
      <c r="O5845" s="29">
        <v>1.028</v>
      </c>
      <c r="P5845" s="29">
        <v>1.7306999999999999</v>
      </c>
      <c r="Q5845" s="29">
        <v>1.9E-2</v>
      </c>
      <c r="R5845" s="29">
        <v>2.12E-2</v>
      </c>
      <c r="S5845" s="29">
        <v>2.3699999999999999E-2</v>
      </c>
      <c r="T5845" s="29">
        <v>0.73409999999999997</v>
      </c>
      <c r="U5845" s="29">
        <v>0.1182</v>
      </c>
      <c r="V5845" s="29">
        <v>0.33389999999999997</v>
      </c>
    </row>
    <row r="5846" spans="1:22" ht="14.25" customHeight="1" x14ac:dyDescent="0.3">
      <c r="A5846" s="57">
        <v>37757</v>
      </c>
      <c r="B5846" s="29">
        <v>15466</v>
      </c>
      <c r="C5846" s="29" t="s">
        <v>920</v>
      </c>
      <c r="D5846" s="29">
        <v>94.08</v>
      </c>
      <c r="E5846" s="29">
        <v>116.08</v>
      </c>
      <c r="F5846" s="29">
        <v>1.1592</v>
      </c>
      <c r="G5846" s="29">
        <v>8.6149999999999994E-3</v>
      </c>
      <c r="H5846" s="29">
        <v>0.12081</v>
      </c>
      <c r="I5846" s="29"/>
      <c r="J5846" s="29">
        <v>1.6214999999999999</v>
      </c>
      <c r="K5846" s="29">
        <v>2.8799999999999999E-2</v>
      </c>
      <c r="L5846" s="29">
        <v>0.26319999999999999</v>
      </c>
      <c r="M5846" s="29">
        <v>8.3299999999999999E-2</v>
      </c>
      <c r="N5846" s="29">
        <v>1.72E-2</v>
      </c>
      <c r="O5846" s="29">
        <v>1.028</v>
      </c>
      <c r="P5846" s="29">
        <v>1.7301</v>
      </c>
      <c r="Q5846" s="29">
        <v>1.9099999999999999E-2</v>
      </c>
      <c r="R5846" s="29">
        <v>2.12E-2</v>
      </c>
      <c r="S5846" s="29">
        <v>2.3699999999999999E-2</v>
      </c>
      <c r="T5846" s="29">
        <v>0.73140000000000005</v>
      </c>
      <c r="U5846" s="29">
        <v>0.1183</v>
      </c>
      <c r="V5846" s="29">
        <v>0.33979999999999999</v>
      </c>
    </row>
    <row r="5847" spans="1:22" ht="14.25" customHeight="1" x14ac:dyDescent="0.3">
      <c r="A5847" s="57">
        <v>37756</v>
      </c>
      <c r="B5847" s="29">
        <v>15465</v>
      </c>
      <c r="C5847" s="29" t="s">
        <v>920</v>
      </c>
      <c r="D5847" s="29">
        <v>95.22</v>
      </c>
      <c r="E5847" s="29">
        <v>116.54</v>
      </c>
      <c r="F5847" s="29">
        <v>1.1386000000000001</v>
      </c>
      <c r="G5847" s="29">
        <v>8.5800000000000008E-3</v>
      </c>
      <c r="H5847" s="29">
        <v>0.12081</v>
      </c>
      <c r="I5847" s="29"/>
      <c r="J5847" s="29">
        <v>1.6220000000000001</v>
      </c>
      <c r="K5847" s="29">
        <v>2.8899999999999999E-2</v>
      </c>
      <c r="L5847" s="29">
        <v>0.26319999999999999</v>
      </c>
      <c r="M5847" s="29">
        <v>8.3500000000000005E-2</v>
      </c>
      <c r="N5847" s="29">
        <v>1.7299999999999999E-2</v>
      </c>
      <c r="O5847" s="29">
        <v>1.028</v>
      </c>
      <c r="P5847" s="29">
        <v>1.7442200000000001</v>
      </c>
      <c r="Q5847" s="29">
        <v>1.915E-2</v>
      </c>
      <c r="R5847" s="29">
        <v>2.12E-2</v>
      </c>
      <c r="S5847" s="29">
        <v>2.3699999999999999E-2</v>
      </c>
      <c r="T5847" s="29">
        <v>0.72450000000000003</v>
      </c>
      <c r="U5847" s="29">
        <v>0.11835</v>
      </c>
      <c r="V5847" s="29">
        <v>0.3372</v>
      </c>
    </row>
    <row r="5848" spans="1:22" ht="14.25" customHeight="1" x14ac:dyDescent="0.3">
      <c r="A5848" s="57">
        <v>37755</v>
      </c>
      <c r="B5848" s="29">
        <v>15464</v>
      </c>
      <c r="C5848" s="29" t="s">
        <v>920</v>
      </c>
      <c r="D5848" s="29">
        <v>94.58</v>
      </c>
      <c r="E5848" s="29">
        <v>116.27</v>
      </c>
      <c r="F5848" s="29">
        <v>1.1483000000000001</v>
      </c>
      <c r="G5848" s="29">
        <v>8.6009999999999993E-3</v>
      </c>
      <c r="H5848" s="29">
        <v>0.12081</v>
      </c>
      <c r="I5848" s="29"/>
      <c r="J5848" s="29">
        <v>1.6181000000000001</v>
      </c>
      <c r="K5848" s="29">
        <v>2.8799999999999999E-2</v>
      </c>
      <c r="L5848" s="29">
        <v>0.26319999999999999</v>
      </c>
      <c r="M5848" s="29">
        <v>8.3349999999999994E-2</v>
      </c>
      <c r="N5848" s="29">
        <v>1.72E-2</v>
      </c>
      <c r="O5848" s="29">
        <v>1.0289999999999999</v>
      </c>
      <c r="P5848" s="29">
        <v>1.7301</v>
      </c>
      <c r="Q5848" s="29">
        <v>1.9199999999999998E-2</v>
      </c>
      <c r="R5848" s="29">
        <v>2.12E-2</v>
      </c>
      <c r="S5848" s="29">
        <v>2.3650000000000001E-2</v>
      </c>
      <c r="T5848" s="29">
        <v>0.72770000000000001</v>
      </c>
      <c r="U5848" s="29">
        <v>0.11840000000000001</v>
      </c>
      <c r="V5848" s="29">
        <v>0.34610000000000002</v>
      </c>
    </row>
    <row r="5849" spans="1:22" ht="14.25" customHeight="1" x14ac:dyDescent="0.3">
      <c r="A5849" s="57">
        <v>37754</v>
      </c>
      <c r="B5849" s="29">
        <v>15463</v>
      </c>
      <c r="C5849" s="29" t="s">
        <v>920</v>
      </c>
      <c r="D5849" s="29">
        <v>94.7</v>
      </c>
      <c r="E5849" s="29">
        <v>116.78</v>
      </c>
      <c r="F5849" s="29">
        <v>1.1532</v>
      </c>
      <c r="G5849" s="29">
        <v>8.5599999999999999E-3</v>
      </c>
      <c r="H5849" s="29">
        <v>0.12081</v>
      </c>
      <c r="I5849" s="29"/>
      <c r="J5849" s="29">
        <v>1.6103000000000001</v>
      </c>
      <c r="K5849" s="29">
        <v>2.8799999999999999E-2</v>
      </c>
      <c r="L5849" s="29">
        <v>0.26319999999999999</v>
      </c>
      <c r="M5849" s="29">
        <v>8.3349999999999994E-2</v>
      </c>
      <c r="N5849" s="29">
        <v>1.72E-2</v>
      </c>
      <c r="O5849" s="29">
        <v>1.028</v>
      </c>
      <c r="P5849" s="29">
        <v>1.7301</v>
      </c>
      <c r="Q5849" s="29">
        <v>1.9099999999999999E-2</v>
      </c>
      <c r="R5849" s="29">
        <v>2.12E-2</v>
      </c>
      <c r="S5849" s="29">
        <v>2.3599999999999999E-2</v>
      </c>
      <c r="T5849" s="29">
        <v>0.72150000000000003</v>
      </c>
      <c r="U5849" s="29">
        <v>0.1182</v>
      </c>
      <c r="V5849" s="29">
        <v>0.34610000000000002</v>
      </c>
    </row>
    <row r="5850" spans="1:22" ht="14.25" customHeight="1" x14ac:dyDescent="0.3">
      <c r="A5850" s="57">
        <v>37753</v>
      </c>
      <c r="B5850" s="29">
        <v>15465</v>
      </c>
      <c r="C5850" s="29" t="s">
        <v>920</v>
      </c>
      <c r="D5850" s="29">
        <v>94.55</v>
      </c>
      <c r="E5850" s="29">
        <v>117.02</v>
      </c>
      <c r="F5850" s="29">
        <v>1.1563000000000001</v>
      </c>
      <c r="G5850" s="29">
        <v>8.5459999999999998E-3</v>
      </c>
      <c r="H5850" s="29">
        <v>0.12081</v>
      </c>
      <c r="I5850" s="29"/>
      <c r="J5850" s="29">
        <v>1.6109</v>
      </c>
      <c r="K5850" s="29">
        <v>2.8799999999999999E-2</v>
      </c>
      <c r="L5850" s="29">
        <v>0.26319999999999999</v>
      </c>
      <c r="M5850" s="29">
        <v>8.3599999999999994E-2</v>
      </c>
      <c r="N5850" s="29">
        <v>1.72E-2</v>
      </c>
      <c r="O5850" s="29">
        <v>1.028</v>
      </c>
      <c r="P5850" s="29">
        <v>1.7301</v>
      </c>
      <c r="Q5850" s="29">
        <v>1.9199999999999998E-2</v>
      </c>
      <c r="R5850" s="29">
        <v>2.12E-2</v>
      </c>
      <c r="S5850" s="29">
        <v>2.3599999999999999E-2</v>
      </c>
      <c r="T5850" s="29">
        <v>0.71989999999999998</v>
      </c>
      <c r="U5850" s="29">
        <v>0.1176</v>
      </c>
      <c r="V5850" s="29">
        <v>0.3493</v>
      </c>
    </row>
    <row r="5851" spans="1:22" ht="14.25" customHeight="1" x14ac:dyDescent="0.3">
      <c r="A5851" s="57">
        <v>37750</v>
      </c>
      <c r="B5851" s="29">
        <v>15465</v>
      </c>
      <c r="C5851" s="29" t="s">
        <v>920</v>
      </c>
      <c r="D5851" s="29">
        <v>94.98</v>
      </c>
      <c r="E5851" s="29">
        <v>117.4</v>
      </c>
      <c r="F5851" s="29">
        <v>1.1487000000000001</v>
      </c>
      <c r="G5851" s="29">
        <v>8.5220000000000001E-3</v>
      </c>
      <c r="H5851" s="29">
        <v>0.12081</v>
      </c>
      <c r="I5851" s="29"/>
      <c r="J5851" s="29">
        <v>1.6052999999999999</v>
      </c>
      <c r="K5851" s="29">
        <v>2.8799999999999999E-2</v>
      </c>
      <c r="L5851" s="29">
        <v>0.26319999999999999</v>
      </c>
      <c r="M5851" s="29">
        <v>8.3349999999999994E-2</v>
      </c>
      <c r="N5851" s="29">
        <v>1.72E-2</v>
      </c>
      <c r="O5851" s="29">
        <v>1.028</v>
      </c>
      <c r="P5851" s="29">
        <v>1.7301</v>
      </c>
      <c r="Q5851" s="29">
        <v>1.9099999999999999E-2</v>
      </c>
      <c r="R5851" s="29">
        <v>2.12E-2</v>
      </c>
      <c r="S5851" s="29">
        <v>2.35E-2</v>
      </c>
      <c r="T5851" s="29">
        <v>0.71789999999999998</v>
      </c>
      <c r="U5851" s="29">
        <v>0.11700000000000001</v>
      </c>
      <c r="V5851" s="29">
        <v>0.34799999999999998</v>
      </c>
    </row>
    <row r="5852" spans="1:22" ht="14.25" customHeight="1" x14ac:dyDescent="0.3">
      <c r="A5852" s="57">
        <v>37749</v>
      </c>
      <c r="B5852" s="29">
        <v>15465</v>
      </c>
      <c r="C5852" s="29" t="s">
        <v>920</v>
      </c>
      <c r="D5852" s="29">
        <v>94.93</v>
      </c>
      <c r="E5852" s="29">
        <v>117.1</v>
      </c>
      <c r="F5852" s="29">
        <v>1.1489</v>
      </c>
      <c r="G5852" s="29">
        <v>8.5389999999999997E-3</v>
      </c>
      <c r="H5852" s="29">
        <v>0.12081</v>
      </c>
      <c r="I5852" s="29"/>
      <c r="J5852" s="29">
        <v>1.6020000000000001</v>
      </c>
      <c r="K5852" s="29">
        <v>2.8799999999999999E-2</v>
      </c>
      <c r="L5852" s="29">
        <v>0.26319999999999999</v>
      </c>
      <c r="M5852" s="29">
        <v>8.3400000000000002E-2</v>
      </c>
      <c r="N5852" s="29">
        <v>1.72E-2</v>
      </c>
      <c r="O5852" s="29">
        <v>1.028</v>
      </c>
      <c r="P5852" s="29">
        <v>1.7331000000000001</v>
      </c>
      <c r="Q5852" s="29">
        <v>1.9199999999999998E-2</v>
      </c>
      <c r="R5852" s="29">
        <v>2.1149999999999999E-2</v>
      </c>
      <c r="S5852" s="29">
        <v>2.3550000000000001E-2</v>
      </c>
      <c r="T5852" s="29">
        <v>0.71709999999999996</v>
      </c>
      <c r="U5852" s="29">
        <v>0.11685</v>
      </c>
      <c r="V5852" s="29">
        <v>0.34310000000000002</v>
      </c>
    </row>
    <row r="5853" spans="1:22" ht="14.25" customHeight="1" x14ac:dyDescent="0.3">
      <c r="A5853" s="57">
        <v>37748</v>
      </c>
      <c r="B5853" s="29">
        <v>15466</v>
      </c>
      <c r="C5853" s="29" t="s">
        <v>920</v>
      </c>
      <c r="D5853" s="29">
        <v>95.58</v>
      </c>
      <c r="E5853" s="29">
        <v>116.44</v>
      </c>
      <c r="F5853" s="29">
        <v>1.1356999999999999</v>
      </c>
      <c r="G5853" s="29">
        <v>8.5909999999999997E-3</v>
      </c>
      <c r="H5853" s="29">
        <v>0.12081</v>
      </c>
      <c r="I5853" s="29"/>
      <c r="J5853" s="29">
        <v>1.5967</v>
      </c>
      <c r="K5853" s="29">
        <v>2.8799999999999999E-2</v>
      </c>
      <c r="L5853" s="29">
        <v>0.26319999999999999</v>
      </c>
      <c r="M5853" s="29">
        <v>8.2299999999999998E-2</v>
      </c>
      <c r="N5853" s="29">
        <v>1.72E-2</v>
      </c>
      <c r="O5853" s="29">
        <v>1.0289999999999999</v>
      </c>
      <c r="P5853" s="29">
        <v>1.7301</v>
      </c>
      <c r="Q5853" s="29">
        <v>1.9199999999999998E-2</v>
      </c>
      <c r="R5853" s="29">
        <v>2.12E-2</v>
      </c>
      <c r="S5853" s="29">
        <v>2.35E-2</v>
      </c>
      <c r="T5853" s="29">
        <v>0.71550000000000002</v>
      </c>
      <c r="U5853" s="29">
        <v>0.1173</v>
      </c>
      <c r="V5853" s="29">
        <v>0.33960000000000001</v>
      </c>
    </row>
    <row r="5854" spans="1:22" ht="14.25" customHeight="1" x14ac:dyDescent="0.3">
      <c r="A5854" s="57">
        <v>37747</v>
      </c>
      <c r="B5854" s="29">
        <v>15469</v>
      </c>
      <c r="C5854" s="29" t="s">
        <v>920</v>
      </c>
      <c r="D5854" s="29">
        <v>95.34</v>
      </c>
      <c r="E5854" s="29">
        <v>117.57</v>
      </c>
      <c r="F5854" s="29">
        <v>1.1437999999999999</v>
      </c>
      <c r="G5854" s="29">
        <v>8.5070000000000007E-3</v>
      </c>
      <c r="H5854" s="29">
        <v>0.12081</v>
      </c>
      <c r="I5854" s="29"/>
      <c r="J5854" s="29">
        <v>1.6156999999999999</v>
      </c>
      <c r="K5854" s="29">
        <v>2.8799999999999999E-2</v>
      </c>
      <c r="L5854" s="29">
        <v>0.26319999999999999</v>
      </c>
      <c r="M5854" s="29">
        <v>8.3000000000000004E-2</v>
      </c>
      <c r="N5854" s="29">
        <v>1.72E-2</v>
      </c>
      <c r="O5854" s="29">
        <v>1.0289999999999999</v>
      </c>
      <c r="P5854" s="29">
        <v>1.7301</v>
      </c>
      <c r="Q5854" s="29">
        <v>1.9099999999999999E-2</v>
      </c>
      <c r="R5854" s="29">
        <v>2.1100000000000001E-2</v>
      </c>
      <c r="S5854" s="29">
        <v>2.3449999999999999E-2</v>
      </c>
      <c r="T5854" s="29">
        <v>0.71740000000000004</v>
      </c>
      <c r="U5854" s="29">
        <v>0.11615</v>
      </c>
      <c r="V5854" s="29">
        <v>0.33100000000000002</v>
      </c>
    </row>
    <row r="5855" spans="1:22" ht="14.25" customHeight="1" x14ac:dyDescent="0.3">
      <c r="A5855" s="57">
        <v>37746</v>
      </c>
      <c r="B5855" s="29">
        <v>15468</v>
      </c>
      <c r="C5855" s="29" t="s">
        <v>920</v>
      </c>
      <c r="D5855" s="29">
        <v>96.37</v>
      </c>
      <c r="E5855" s="29">
        <v>118.55</v>
      </c>
      <c r="F5855" s="29">
        <v>1.1292</v>
      </c>
      <c r="G5855" s="29">
        <v>8.4349999999999998E-3</v>
      </c>
      <c r="H5855" s="29">
        <v>0.12081</v>
      </c>
      <c r="I5855" s="29"/>
      <c r="J5855" s="29">
        <v>1.6060000000000001</v>
      </c>
      <c r="K5855" s="29">
        <v>2.87E-2</v>
      </c>
      <c r="L5855" s="29">
        <v>0.26319999999999999</v>
      </c>
      <c r="M5855" s="29">
        <v>8.2500000000000004E-2</v>
      </c>
      <c r="N5855" s="29">
        <v>1.72E-2</v>
      </c>
      <c r="O5855" s="29">
        <v>1.0289999999999999</v>
      </c>
      <c r="P5855" s="29">
        <v>1.7301</v>
      </c>
      <c r="Q5855" s="29">
        <v>1.9099999999999999E-2</v>
      </c>
      <c r="R5855" s="29">
        <v>2.1100000000000001E-2</v>
      </c>
      <c r="S5855" s="29">
        <v>2.3400000000000001E-2</v>
      </c>
      <c r="T5855" s="29">
        <v>0.70860000000000001</v>
      </c>
      <c r="U5855" s="29">
        <v>0.11615</v>
      </c>
      <c r="V5855" s="29">
        <v>0.32919999999999999</v>
      </c>
    </row>
    <row r="5856" spans="1:22" ht="14.25" customHeight="1" x14ac:dyDescent="0.3">
      <c r="A5856" s="57">
        <v>37743</v>
      </c>
      <c r="B5856" s="29">
        <v>15465</v>
      </c>
      <c r="C5856" s="29" t="s">
        <v>920</v>
      </c>
      <c r="D5856" s="29">
        <v>96.75</v>
      </c>
      <c r="E5856" s="29">
        <v>119.07</v>
      </c>
      <c r="F5856" s="29">
        <v>1.1233</v>
      </c>
      <c r="G5856" s="29">
        <v>8.4060000000000003E-3</v>
      </c>
      <c r="H5856" s="29">
        <v>0.12081</v>
      </c>
      <c r="I5856" s="29"/>
      <c r="J5856" s="29">
        <v>1.6037999999999999</v>
      </c>
      <c r="K5856" s="29">
        <v>2.87E-2</v>
      </c>
      <c r="L5856" s="29">
        <v>0.26319999999999999</v>
      </c>
      <c r="M5856" s="29">
        <v>8.2400000000000001E-2</v>
      </c>
      <c r="N5856" s="29">
        <v>1.72E-2</v>
      </c>
      <c r="O5856" s="29">
        <v>1.0289999999999999</v>
      </c>
      <c r="P5856" s="29">
        <v>1.7316</v>
      </c>
      <c r="Q5856" s="29">
        <v>1.9050000000000001E-2</v>
      </c>
      <c r="R5856" s="29">
        <v>2.1100000000000001E-2</v>
      </c>
      <c r="S5856" s="29">
        <v>2.3300000000000001E-2</v>
      </c>
      <c r="T5856" s="29">
        <v>0.70479999999999998</v>
      </c>
      <c r="U5856" s="29">
        <v>0.1154</v>
      </c>
      <c r="V5856" s="29">
        <v>0.3372</v>
      </c>
    </row>
    <row r="5857" spans="1:22" ht="14.25" customHeight="1" x14ac:dyDescent="0.3">
      <c r="A5857" s="57">
        <v>37742</v>
      </c>
      <c r="B5857" s="29">
        <v>15464</v>
      </c>
      <c r="C5857" s="29" t="s">
        <v>920</v>
      </c>
      <c r="D5857" s="29">
        <v>96.7</v>
      </c>
      <c r="E5857" s="29">
        <v>118.6</v>
      </c>
      <c r="F5857" s="29">
        <v>1.1233</v>
      </c>
      <c r="G5857" s="29">
        <v>8.4320000000000003E-3</v>
      </c>
      <c r="H5857" s="29">
        <v>0.12081</v>
      </c>
      <c r="I5857" s="29"/>
      <c r="J5857" s="29">
        <v>1.6111</v>
      </c>
      <c r="K5857" s="29">
        <v>2.87E-2</v>
      </c>
      <c r="L5857" s="29">
        <v>0.26319999999999999</v>
      </c>
      <c r="M5857" s="29">
        <v>8.2299999999999998E-2</v>
      </c>
      <c r="N5857" s="29">
        <v>1.72E-2</v>
      </c>
      <c r="O5857" s="29">
        <v>1.0289999999999999</v>
      </c>
      <c r="P5857" s="29">
        <v>1.7298</v>
      </c>
      <c r="Q5857" s="29">
        <v>1.9050000000000001E-2</v>
      </c>
      <c r="R5857" s="29">
        <v>2.1100000000000001E-2</v>
      </c>
      <c r="S5857" s="29">
        <v>2.3349999999999999E-2</v>
      </c>
      <c r="T5857" s="29">
        <v>0.7046</v>
      </c>
      <c r="U5857" s="29">
        <v>0.1153</v>
      </c>
      <c r="V5857" s="29">
        <v>0.34360000000000002</v>
      </c>
    </row>
    <row r="5858" spans="1:22" ht="14.25" customHeight="1" x14ac:dyDescent="0.3">
      <c r="A5858" s="57">
        <v>37741</v>
      </c>
      <c r="B5858" s="29">
        <v>15463</v>
      </c>
      <c r="C5858" s="29" t="s">
        <v>920</v>
      </c>
      <c r="D5858" s="29">
        <v>97.19</v>
      </c>
      <c r="E5858" s="29">
        <v>118.88</v>
      </c>
      <c r="F5858" s="29">
        <v>1.1184000000000001</v>
      </c>
      <c r="G5858" s="29">
        <v>8.4119999999999993E-3</v>
      </c>
      <c r="H5858" s="29">
        <v>0.12081</v>
      </c>
      <c r="I5858" s="29"/>
      <c r="J5858" s="29">
        <v>1.5985</v>
      </c>
      <c r="K5858" s="29">
        <v>2.87E-2</v>
      </c>
      <c r="L5858" s="29">
        <v>0.26319999999999999</v>
      </c>
      <c r="M5858" s="29">
        <v>8.2449999999999996E-2</v>
      </c>
      <c r="N5858" s="29">
        <v>1.72E-2</v>
      </c>
      <c r="O5858" s="29">
        <v>1.0289999999999999</v>
      </c>
      <c r="P5858" s="29">
        <v>1.7298</v>
      </c>
      <c r="Q5858" s="29">
        <v>1.9E-2</v>
      </c>
      <c r="R5858" s="29">
        <v>2.1100000000000001E-2</v>
      </c>
      <c r="S5858" s="29">
        <v>2.3300000000000001E-2</v>
      </c>
      <c r="T5858" s="29">
        <v>0.69930000000000003</v>
      </c>
      <c r="U5858" s="29">
        <v>0.1153</v>
      </c>
      <c r="V5858" s="29">
        <v>0.34350000000000003</v>
      </c>
    </row>
    <row r="5859" spans="1:22" ht="14.25" customHeight="1" x14ac:dyDescent="0.3">
      <c r="A5859" s="57">
        <v>37740</v>
      </c>
      <c r="B5859" s="29">
        <v>15464</v>
      </c>
      <c r="C5859" s="29" t="s">
        <v>920</v>
      </c>
      <c r="D5859" s="29">
        <v>98.02</v>
      </c>
      <c r="E5859" s="29">
        <v>119.77</v>
      </c>
      <c r="F5859" s="29">
        <v>1.1083000000000001</v>
      </c>
      <c r="G5859" s="29">
        <v>8.3470000000000003E-3</v>
      </c>
      <c r="H5859" s="29">
        <v>0.12081</v>
      </c>
      <c r="I5859" s="29"/>
      <c r="J5859" s="29">
        <v>1.5948</v>
      </c>
      <c r="K5859" s="29">
        <v>2.86E-2</v>
      </c>
      <c r="L5859" s="29">
        <v>0.26319999999999999</v>
      </c>
      <c r="M5859" s="29">
        <v>8.2150000000000001E-2</v>
      </c>
      <c r="N5859" s="29">
        <v>1.72E-2</v>
      </c>
      <c r="O5859" s="29">
        <v>1.03</v>
      </c>
      <c r="P5859" s="29">
        <v>1.7301</v>
      </c>
      <c r="Q5859" s="29">
        <v>1.8950000000000002E-2</v>
      </c>
      <c r="R5859" s="29">
        <v>2.1100000000000001E-2</v>
      </c>
      <c r="S5859" s="29">
        <v>2.3300000000000001E-2</v>
      </c>
      <c r="T5859" s="29">
        <v>0.69369999999999998</v>
      </c>
      <c r="U5859" s="29">
        <v>0.11475</v>
      </c>
      <c r="V5859" s="29">
        <v>0.34350000000000003</v>
      </c>
    </row>
    <row r="5860" spans="1:22" ht="14.25" customHeight="1" x14ac:dyDescent="0.3">
      <c r="A5860" s="57">
        <v>37739</v>
      </c>
      <c r="B5860" s="29">
        <v>15468</v>
      </c>
      <c r="C5860" s="29" t="s">
        <v>920</v>
      </c>
      <c r="D5860" s="29">
        <v>98.67</v>
      </c>
      <c r="E5860" s="29">
        <v>120.46</v>
      </c>
      <c r="F5860" s="29">
        <v>1.0987</v>
      </c>
      <c r="G5860" s="29">
        <v>8.3020000000000004E-3</v>
      </c>
      <c r="H5860" s="29">
        <v>0.12081</v>
      </c>
      <c r="I5860" s="29"/>
      <c r="J5860" s="29">
        <v>1.5885</v>
      </c>
      <c r="K5860" s="29">
        <v>2.86E-2</v>
      </c>
      <c r="L5860" s="29">
        <v>0.26319999999999999</v>
      </c>
      <c r="M5860" s="29">
        <v>8.1850000000000006E-2</v>
      </c>
      <c r="N5860" s="29">
        <v>1.72E-2</v>
      </c>
      <c r="O5860" s="29">
        <v>1.03</v>
      </c>
      <c r="P5860" s="29">
        <v>1.7301</v>
      </c>
      <c r="Q5860" s="29">
        <v>1.89E-2</v>
      </c>
      <c r="R5860" s="29">
        <v>2.1100000000000001E-2</v>
      </c>
      <c r="S5860" s="29">
        <v>2.3199999999999998E-2</v>
      </c>
      <c r="T5860" s="29">
        <v>0.69059999999999999</v>
      </c>
      <c r="U5860" s="29">
        <v>0.1144</v>
      </c>
      <c r="V5860" s="29">
        <v>0.33700000000000002</v>
      </c>
    </row>
    <row r="5861" spans="1:22" ht="14.25" customHeight="1" x14ac:dyDescent="0.3">
      <c r="A5861" s="57">
        <v>37736</v>
      </c>
      <c r="B5861" s="29">
        <v>15466</v>
      </c>
      <c r="C5861" s="29" t="s">
        <v>920</v>
      </c>
      <c r="D5861" s="29">
        <v>98.36</v>
      </c>
      <c r="E5861" s="29">
        <v>120.21</v>
      </c>
      <c r="F5861" s="29">
        <v>1.1040000000000001</v>
      </c>
      <c r="G5861" s="29">
        <v>8.319E-3</v>
      </c>
      <c r="H5861" s="29">
        <v>0.12081</v>
      </c>
      <c r="I5861" s="29"/>
      <c r="J5861" s="29">
        <v>1.5914999999999999</v>
      </c>
      <c r="K5861" s="29">
        <v>2.86E-2</v>
      </c>
      <c r="L5861" s="29">
        <v>0.26319999999999999</v>
      </c>
      <c r="M5861" s="29">
        <v>8.0850000000000005E-2</v>
      </c>
      <c r="N5861" s="29">
        <v>1.72E-2</v>
      </c>
      <c r="O5861" s="29">
        <v>1.0309999999999999</v>
      </c>
      <c r="P5861" s="29">
        <v>1.7301</v>
      </c>
      <c r="Q5861" s="29">
        <v>1.8800000000000001E-2</v>
      </c>
      <c r="R5861" s="29">
        <v>2.1100000000000001E-2</v>
      </c>
      <c r="S5861" s="29">
        <v>2.3199999999999998E-2</v>
      </c>
      <c r="T5861" s="29">
        <v>0.69120000000000004</v>
      </c>
      <c r="U5861" s="29">
        <v>0.11434999999999999</v>
      </c>
      <c r="V5861" s="29">
        <v>0.33229999999999998</v>
      </c>
    </row>
    <row r="5862" spans="1:22" ht="14.25" customHeight="1" x14ac:dyDescent="0.3">
      <c r="A5862" s="57">
        <v>37735</v>
      </c>
      <c r="B5862" s="29">
        <v>15469</v>
      </c>
      <c r="C5862" s="29" t="s">
        <v>920</v>
      </c>
      <c r="D5862" s="29">
        <v>98.33</v>
      </c>
      <c r="E5862" s="29">
        <v>120.01</v>
      </c>
      <c r="F5862" s="29">
        <v>1.1034999999999999</v>
      </c>
      <c r="G5862" s="29">
        <v>8.3309999999999999E-3</v>
      </c>
      <c r="H5862" s="29">
        <v>0.12081</v>
      </c>
      <c r="I5862" s="29"/>
      <c r="J5862" s="29">
        <v>1.5938000000000001</v>
      </c>
      <c r="K5862" s="29">
        <v>2.87E-2</v>
      </c>
      <c r="L5862" s="29">
        <v>0.26319999999999999</v>
      </c>
      <c r="M5862" s="29">
        <v>8.1900000000000001E-2</v>
      </c>
      <c r="N5862" s="29">
        <v>1.72E-2</v>
      </c>
      <c r="O5862" s="29">
        <v>1.0309999999999999</v>
      </c>
      <c r="P5862" s="29">
        <v>1.7319</v>
      </c>
      <c r="Q5862" s="29">
        <v>1.89E-2</v>
      </c>
      <c r="R5862" s="29">
        <v>2.1100000000000001E-2</v>
      </c>
      <c r="S5862" s="29">
        <v>2.35E-2</v>
      </c>
      <c r="T5862" s="29">
        <v>0.68720000000000003</v>
      </c>
      <c r="U5862" s="29">
        <v>0.1145</v>
      </c>
      <c r="V5862" s="29">
        <v>0.33210000000000001</v>
      </c>
    </row>
    <row r="5863" spans="1:22" ht="14.25" customHeight="1" x14ac:dyDescent="0.3">
      <c r="A5863" s="57">
        <v>37734</v>
      </c>
      <c r="B5863" s="29">
        <v>15467</v>
      </c>
      <c r="C5863" s="29" t="s">
        <v>920</v>
      </c>
      <c r="D5863" s="29">
        <v>98.78</v>
      </c>
      <c r="E5863" s="29">
        <v>120.37</v>
      </c>
      <c r="F5863" s="29">
        <v>1.0965</v>
      </c>
      <c r="G5863" s="29">
        <v>8.3070000000000001E-3</v>
      </c>
      <c r="H5863" s="29">
        <v>0.12081</v>
      </c>
      <c r="I5863" s="29"/>
      <c r="J5863" s="29">
        <v>1.5860000000000001</v>
      </c>
      <c r="K5863" s="29">
        <v>2.87E-2</v>
      </c>
      <c r="L5863" s="29">
        <v>0.26319999999999999</v>
      </c>
      <c r="M5863" s="29">
        <v>8.1949999999999995E-2</v>
      </c>
      <c r="N5863" s="29">
        <v>1.72E-2</v>
      </c>
      <c r="O5863" s="29">
        <v>1.0309999999999999</v>
      </c>
      <c r="P5863" s="29">
        <v>1.7301</v>
      </c>
      <c r="Q5863" s="29">
        <v>1.9E-2</v>
      </c>
      <c r="R5863" s="29">
        <v>2.1100000000000001E-2</v>
      </c>
      <c r="S5863" s="29">
        <v>2.3400000000000001E-2</v>
      </c>
      <c r="T5863" s="29">
        <v>0.68820000000000003</v>
      </c>
      <c r="U5863" s="29">
        <v>0.11434999999999999</v>
      </c>
      <c r="V5863" s="29">
        <v>0.3332</v>
      </c>
    </row>
    <row r="5864" spans="1:22" ht="14.25" customHeight="1" x14ac:dyDescent="0.3">
      <c r="A5864" s="57">
        <v>37733</v>
      </c>
      <c r="B5864" s="29">
        <v>15464</v>
      </c>
      <c r="C5864" s="29" t="s">
        <v>920</v>
      </c>
      <c r="D5864" s="29">
        <v>98.73</v>
      </c>
      <c r="E5864" s="29">
        <v>119.95</v>
      </c>
      <c r="F5864" s="29">
        <v>1.0973999999999999</v>
      </c>
      <c r="G5864" s="29">
        <v>8.3379999999999999E-3</v>
      </c>
      <c r="H5864" s="29">
        <v>0.12081</v>
      </c>
      <c r="I5864" s="29"/>
      <c r="J5864" s="29">
        <v>1.5780000000000001</v>
      </c>
      <c r="K5864" s="29">
        <v>2.87E-2</v>
      </c>
      <c r="L5864" s="29">
        <v>0.26319999999999999</v>
      </c>
      <c r="M5864" s="29">
        <v>8.2000000000000003E-2</v>
      </c>
      <c r="N5864" s="29">
        <v>1.72E-2</v>
      </c>
      <c r="O5864" s="29">
        <v>1.03</v>
      </c>
      <c r="P5864" s="29">
        <v>1.7331000000000001</v>
      </c>
      <c r="Q5864" s="29">
        <v>1.9050000000000001E-2</v>
      </c>
      <c r="R5864" s="29">
        <v>2.1100000000000001E-2</v>
      </c>
      <c r="S5864" s="29">
        <v>2.3400000000000001E-2</v>
      </c>
      <c r="T5864" s="29">
        <v>0.69099999999999995</v>
      </c>
      <c r="U5864" s="29">
        <v>0.1145</v>
      </c>
      <c r="V5864" s="29">
        <v>0.3286</v>
      </c>
    </row>
    <row r="5865" spans="1:22" ht="14.25" customHeight="1" x14ac:dyDescent="0.3">
      <c r="A5865" s="57">
        <v>37732</v>
      </c>
      <c r="B5865" s="29">
        <v>15463</v>
      </c>
      <c r="C5865" s="29" t="s">
        <v>920</v>
      </c>
      <c r="D5865" s="29">
        <v>99.59</v>
      </c>
      <c r="E5865" s="29">
        <v>120.51</v>
      </c>
      <c r="F5865" s="29">
        <v>1.0871</v>
      </c>
      <c r="G5865" s="29">
        <v>8.2970000000000006E-3</v>
      </c>
      <c r="H5865" s="29">
        <v>0.12081</v>
      </c>
      <c r="I5865" s="29"/>
      <c r="J5865" s="29">
        <v>1.5624</v>
      </c>
      <c r="K5865" s="29">
        <v>2.87E-2</v>
      </c>
      <c r="L5865" s="29">
        <v>0.26319999999999999</v>
      </c>
      <c r="M5865" s="29">
        <v>8.2799999999999999E-2</v>
      </c>
      <c r="N5865" s="29">
        <v>1.72E-2</v>
      </c>
      <c r="O5865" s="29">
        <v>1.0329999999999999</v>
      </c>
      <c r="P5865" s="29">
        <v>1.7298</v>
      </c>
      <c r="Q5865" s="29">
        <v>1.9099999999999999E-2</v>
      </c>
      <c r="R5865" s="29">
        <v>2.1100000000000001E-2</v>
      </c>
      <c r="S5865" s="29">
        <v>2.3400000000000001E-2</v>
      </c>
      <c r="T5865" s="29">
        <v>0.68740000000000001</v>
      </c>
      <c r="U5865" s="29">
        <v>0.1153</v>
      </c>
      <c r="V5865" s="29">
        <v>0.32919999999999999</v>
      </c>
    </row>
    <row r="5866" spans="1:22" ht="14.25" customHeight="1" x14ac:dyDescent="0.3">
      <c r="A5866" s="57">
        <v>37729</v>
      </c>
      <c r="B5866" s="29">
        <v>15461</v>
      </c>
      <c r="C5866" s="29" t="s">
        <v>920</v>
      </c>
      <c r="D5866" s="29">
        <v>99.28</v>
      </c>
      <c r="E5866" s="29">
        <v>119.77</v>
      </c>
      <c r="F5866" s="29">
        <v>1.0876999999999999</v>
      </c>
      <c r="G5866" s="29">
        <v>8.3490000000000005E-3</v>
      </c>
      <c r="H5866" s="29">
        <v>0.12081</v>
      </c>
      <c r="I5866" s="29"/>
      <c r="J5866" s="29">
        <v>1.5710999999999999</v>
      </c>
      <c r="K5866" s="29">
        <v>2.87E-2</v>
      </c>
      <c r="L5866" s="29">
        <v>0.26319999999999999</v>
      </c>
      <c r="M5866" s="29">
        <v>8.3099999999999993E-2</v>
      </c>
      <c r="N5866" s="29">
        <v>1.72E-2</v>
      </c>
      <c r="O5866" s="29">
        <v>1.03</v>
      </c>
      <c r="P5866" s="29">
        <v>1.7306999999999999</v>
      </c>
      <c r="Q5866" s="29">
        <v>1.9099999999999999E-2</v>
      </c>
      <c r="R5866" s="29">
        <v>2.1100000000000001E-2</v>
      </c>
      <c r="S5866" s="29">
        <v>2.3400000000000001E-2</v>
      </c>
      <c r="T5866" s="29">
        <v>0.68940000000000001</v>
      </c>
      <c r="U5866" s="29">
        <v>0.11459999999999999</v>
      </c>
      <c r="V5866" s="29">
        <v>0.32969999999999999</v>
      </c>
    </row>
    <row r="5867" spans="1:22" ht="14.25" customHeight="1" x14ac:dyDescent="0.3">
      <c r="A5867" s="57">
        <v>37728</v>
      </c>
      <c r="B5867" s="29">
        <v>15461</v>
      </c>
      <c r="C5867" s="29" t="s">
        <v>920</v>
      </c>
      <c r="D5867" s="29">
        <v>99.3</v>
      </c>
      <c r="E5867" s="29">
        <v>119.65</v>
      </c>
      <c r="F5867" s="29">
        <v>1.0880000000000001</v>
      </c>
      <c r="G5867" s="29">
        <v>8.3599999999999994E-3</v>
      </c>
      <c r="H5867" s="29">
        <v>0.12081</v>
      </c>
      <c r="I5867" s="29"/>
      <c r="J5867" s="29">
        <v>1.5707</v>
      </c>
      <c r="K5867" s="29">
        <v>2.8799999999999999E-2</v>
      </c>
      <c r="L5867" s="29">
        <v>0.26319999999999999</v>
      </c>
      <c r="M5867" s="29">
        <v>8.2849999999999993E-2</v>
      </c>
      <c r="N5867" s="29">
        <v>1.72E-2</v>
      </c>
      <c r="O5867" s="29">
        <v>1.03</v>
      </c>
      <c r="P5867" s="29">
        <v>1.7306999999999999</v>
      </c>
      <c r="Q5867" s="29">
        <v>1.9099999999999999E-2</v>
      </c>
      <c r="R5867" s="29">
        <v>2.1100000000000001E-2</v>
      </c>
      <c r="S5867" s="29">
        <v>2.3400000000000001E-2</v>
      </c>
      <c r="T5867" s="29">
        <v>0.68930000000000002</v>
      </c>
      <c r="U5867" s="29">
        <v>0.11459999999999999</v>
      </c>
      <c r="V5867" s="29">
        <v>0.32979999999999998</v>
      </c>
    </row>
    <row r="5868" spans="1:22" ht="14.25" customHeight="1" x14ac:dyDescent="0.3">
      <c r="A5868" s="57">
        <v>37727</v>
      </c>
      <c r="B5868" s="29">
        <v>15463</v>
      </c>
      <c r="C5868" s="29" t="s">
        <v>920</v>
      </c>
      <c r="D5868" s="29">
        <v>99.06</v>
      </c>
      <c r="E5868" s="29">
        <v>119.6</v>
      </c>
      <c r="F5868" s="29">
        <v>1.0908</v>
      </c>
      <c r="G5868" s="29">
        <v>8.3639999999999999E-3</v>
      </c>
      <c r="H5868" s="29">
        <v>0.12081</v>
      </c>
      <c r="I5868" s="29"/>
      <c r="J5868" s="29">
        <v>1.5805</v>
      </c>
      <c r="K5868" s="29">
        <v>2.87E-2</v>
      </c>
      <c r="L5868" s="29">
        <v>0.26319999999999999</v>
      </c>
      <c r="M5868" s="29">
        <v>8.2299999999999998E-2</v>
      </c>
      <c r="N5868" s="29">
        <v>1.72E-2</v>
      </c>
      <c r="O5868" s="29">
        <v>1.03</v>
      </c>
      <c r="P5868" s="29">
        <v>1.7310000000000001</v>
      </c>
      <c r="Q5868" s="29">
        <v>1.9099999999999999E-2</v>
      </c>
      <c r="R5868" s="29">
        <v>2.1100000000000001E-2</v>
      </c>
      <c r="S5868" s="29">
        <v>2.3300000000000001E-2</v>
      </c>
      <c r="T5868" s="29">
        <v>0.68710000000000004</v>
      </c>
      <c r="U5868" s="29">
        <v>0.11345</v>
      </c>
      <c r="V5868" s="29">
        <v>0.32329999999999998</v>
      </c>
    </row>
    <row r="5869" spans="1:22" ht="14.25" customHeight="1" x14ac:dyDescent="0.3">
      <c r="A5869" s="57">
        <v>37726</v>
      </c>
      <c r="B5869" s="29">
        <v>15463</v>
      </c>
      <c r="C5869" s="29" t="s">
        <v>920</v>
      </c>
      <c r="D5869" s="29">
        <v>99.76</v>
      </c>
      <c r="E5869" s="29">
        <v>120.32</v>
      </c>
      <c r="F5869" s="29">
        <v>1.08</v>
      </c>
      <c r="G5869" s="29">
        <v>8.3119999999999999E-3</v>
      </c>
      <c r="H5869" s="29">
        <v>0.12081</v>
      </c>
      <c r="I5869" s="29"/>
      <c r="J5869" s="29">
        <v>1.5707</v>
      </c>
      <c r="K5869" s="29">
        <v>2.87E-2</v>
      </c>
      <c r="L5869" s="29">
        <v>0.26319999999999999</v>
      </c>
      <c r="M5869" s="29">
        <v>8.2150000000000001E-2</v>
      </c>
      <c r="N5869" s="29">
        <v>1.72E-2</v>
      </c>
      <c r="O5869" s="29">
        <v>1.03</v>
      </c>
      <c r="P5869" s="29">
        <v>1.7345999999999999</v>
      </c>
      <c r="Q5869" s="29">
        <v>1.9E-2</v>
      </c>
      <c r="R5869" s="29">
        <v>2.1100000000000001E-2</v>
      </c>
      <c r="S5869" s="29">
        <v>2.3300000000000001E-2</v>
      </c>
      <c r="T5869" s="29">
        <v>0.69</v>
      </c>
      <c r="U5869" s="29">
        <v>0.113</v>
      </c>
      <c r="V5869" s="29">
        <v>0.32429999999999998</v>
      </c>
    </row>
    <row r="5870" spans="1:22" ht="14.25" customHeight="1" x14ac:dyDescent="0.3">
      <c r="A5870" s="57">
        <v>37725</v>
      </c>
      <c r="B5870" s="29">
        <v>15423</v>
      </c>
      <c r="C5870" s="29" t="s">
        <v>920</v>
      </c>
      <c r="D5870" s="29">
        <v>99.96</v>
      </c>
      <c r="E5870" s="29">
        <v>120.33</v>
      </c>
      <c r="F5870" s="29">
        <v>1.0773999999999999</v>
      </c>
      <c r="G5870" s="29">
        <v>8.3099999999999997E-3</v>
      </c>
      <c r="H5870" s="29">
        <v>0.12081</v>
      </c>
      <c r="I5870" s="29"/>
      <c r="J5870" s="29">
        <v>1.5731999999999999</v>
      </c>
      <c r="K5870" s="29">
        <v>2.87E-2</v>
      </c>
      <c r="L5870" s="29">
        <v>0.26319999999999999</v>
      </c>
      <c r="M5870" s="29">
        <v>8.1699999999999995E-2</v>
      </c>
      <c r="N5870" s="29">
        <v>1.72E-2</v>
      </c>
      <c r="O5870" s="29">
        <v>1.0309999999999999</v>
      </c>
      <c r="P5870" s="29">
        <v>1.7327999999999999</v>
      </c>
      <c r="Q5870" s="29">
        <v>1.9050000000000001E-2</v>
      </c>
      <c r="R5870" s="29">
        <v>2.1100000000000001E-2</v>
      </c>
      <c r="S5870" s="29">
        <v>2.3199999999999998E-2</v>
      </c>
      <c r="T5870" s="29">
        <v>0.6875</v>
      </c>
      <c r="U5870" s="29">
        <v>0.11294999999999999</v>
      </c>
      <c r="V5870" s="29">
        <v>0.31690000000000002</v>
      </c>
    </row>
    <row r="5871" spans="1:22" ht="14.25" customHeight="1" x14ac:dyDescent="0.3">
      <c r="A5871" s="57">
        <v>37722</v>
      </c>
      <c r="B5871" s="29">
        <v>15423</v>
      </c>
      <c r="C5871" s="29" t="s">
        <v>920</v>
      </c>
      <c r="D5871" s="29">
        <v>100.18</v>
      </c>
      <c r="E5871" s="29">
        <v>120.55</v>
      </c>
      <c r="F5871" s="29">
        <v>1.0751999999999999</v>
      </c>
      <c r="G5871" s="29">
        <v>8.2950000000000003E-3</v>
      </c>
      <c r="H5871" s="29">
        <v>0.12081</v>
      </c>
      <c r="I5871" s="29"/>
      <c r="J5871" s="29">
        <v>1.5705</v>
      </c>
      <c r="K5871" s="29">
        <v>2.8799999999999999E-2</v>
      </c>
      <c r="L5871" s="29">
        <v>0.26319999999999999</v>
      </c>
      <c r="M5871" s="29">
        <v>8.1299999999999997E-2</v>
      </c>
      <c r="N5871" s="29">
        <v>1.72E-2</v>
      </c>
      <c r="O5871" s="29">
        <v>1.0309999999999999</v>
      </c>
      <c r="P5871" s="29">
        <v>1.7322</v>
      </c>
      <c r="Q5871" s="29">
        <v>1.8800000000000001E-2</v>
      </c>
      <c r="R5871" s="29">
        <v>2.1100000000000001E-2</v>
      </c>
      <c r="S5871" s="29">
        <v>2.3300000000000001E-2</v>
      </c>
      <c r="T5871" s="29">
        <v>0.68799999999999994</v>
      </c>
      <c r="U5871" s="29">
        <v>0.1124</v>
      </c>
      <c r="V5871" s="29">
        <v>0.312</v>
      </c>
    </row>
    <row r="5872" spans="1:22" ht="14.25" customHeight="1" x14ac:dyDescent="0.3">
      <c r="A5872" s="57">
        <v>37721</v>
      </c>
      <c r="B5872" s="29">
        <v>15423</v>
      </c>
      <c r="C5872" s="29" t="s">
        <v>920</v>
      </c>
      <c r="D5872" s="29">
        <v>99.82</v>
      </c>
      <c r="E5872" s="29">
        <v>119.67</v>
      </c>
      <c r="F5872" s="29">
        <v>1.0782</v>
      </c>
      <c r="G5872" s="29">
        <v>8.3569999999999998E-3</v>
      </c>
      <c r="H5872" s="29">
        <v>0.12081</v>
      </c>
      <c r="I5872" s="29"/>
      <c r="J5872" s="29">
        <v>1.5721000000000001</v>
      </c>
      <c r="K5872" s="29">
        <v>2.8750000000000001E-2</v>
      </c>
      <c r="L5872" s="29">
        <v>0.26319999999999999</v>
      </c>
      <c r="M5872" s="29">
        <v>8.1250000000000003E-2</v>
      </c>
      <c r="N5872" s="29">
        <v>1.72E-2</v>
      </c>
      <c r="O5872" s="29">
        <v>1.0309999999999999</v>
      </c>
      <c r="P5872" s="29">
        <v>1.7376100000000001</v>
      </c>
      <c r="Q5872" s="29">
        <v>1.9050000000000001E-2</v>
      </c>
      <c r="R5872" s="29">
        <v>2.1100000000000001E-2</v>
      </c>
      <c r="S5872" s="29">
        <v>2.3300000000000001E-2</v>
      </c>
      <c r="T5872" s="29">
        <v>0.68740000000000001</v>
      </c>
      <c r="U5872" s="29">
        <v>0.113</v>
      </c>
      <c r="V5872" s="29">
        <v>0.30780000000000002</v>
      </c>
    </row>
    <row r="5873" spans="1:22" ht="14.25" customHeight="1" x14ac:dyDescent="0.3">
      <c r="A5873" s="57">
        <v>37720</v>
      </c>
      <c r="B5873" s="29">
        <v>15423</v>
      </c>
      <c r="C5873" s="29" t="s">
        <v>920</v>
      </c>
      <c r="D5873" s="29">
        <v>100.16</v>
      </c>
      <c r="E5873" s="29">
        <v>120.09</v>
      </c>
      <c r="F5873" s="29">
        <v>1.0773999999999999</v>
      </c>
      <c r="G5873" s="29">
        <v>8.3260000000000001E-3</v>
      </c>
      <c r="H5873" s="29">
        <v>0.12081</v>
      </c>
      <c r="I5873" s="29"/>
      <c r="J5873" s="29">
        <v>1.5634999999999999</v>
      </c>
      <c r="K5873" s="29">
        <v>2.87E-2</v>
      </c>
      <c r="L5873" s="29">
        <v>0.26319999999999999</v>
      </c>
      <c r="M5873" s="29">
        <v>7.9799999999999996E-2</v>
      </c>
      <c r="N5873" s="29">
        <v>1.72E-2</v>
      </c>
      <c r="O5873" s="29">
        <v>1.0309999999999999</v>
      </c>
      <c r="P5873" s="29">
        <v>1.7352000000000001</v>
      </c>
      <c r="Q5873" s="29">
        <v>1.8749999999999999E-2</v>
      </c>
      <c r="R5873" s="29">
        <v>2.1100000000000001E-2</v>
      </c>
      <c r="S5873" s="29">
        <v>2.315E-2</v>
      </c>
      <c r="T5873" s="29">
        <v>0.68169999999999997</v>
      </c>
      <c r="U5873" s="29">
        <v>0.11244999999999999</v>
      </c>
      <c r="V5873" s="29">
        <v>0.31309999999999999</v>
      </c>
    </row>
    <row r="5874" spans="1:22" ht="14.25" customHeight="1" x14ac:dyDescent="0.3">
      <c r="A5874" s="57">
        <v>37719</v>
      </c>
      <c r="B5874" s="29">
        <v>15457</v>
      </c>
      <c r="C5874" s="29" t="s">
        <v>920</v>
      </c>
      <c r="D5874" s="29">
        <v>100.53</v>
      </c>
      <c r="E5874" s="29">
        <v>119.88</v>
      </c>
      <c r="F5874" s="29">
        <v>1.0711999999999999</v>
      </c>
      <c r="G5874" s="29">
        <v>8.3420000000000005E-3</v>
      </c>
      <c r="H5874" s="29">
        <v>0.12081</v>
      </c>
      <c r="I5874" s="29"/>
      <c r="J5874" s="29">
        <v>1.5541</v>
      </c>
      <c r="K5874" s="29">
        <v>2.87E-2</v>
      </c>
      <c r="L5874" s="29">
        <v>0.26319999999999999</v>
      </c>
      <c r="M5874" s="29">
        <v>7.9750000000000001E-2</v>
      </c>
      <c r="N5874" s="29">
        <v>1.72E-2</v>
      </c>
      <c r="O5874" s="29">
        <v>1.0309999999999999</v>
      </c>
      <c r="P5874" s="29">
        <v>1.7306999999999999</v>
      </c>
      <c r="Q5874" s="29">
        <v>1.8749999999999999E-2</v>
      </c>
      <c r="R5874" s="29">
        <v>2.1100000000000001E-2</v>
      </c>
      <c r="S5874" s="29">
        <v>2.3199999999999998E-2</v>
      </c>
      <c r="T5874" s="29">
        <v>0.68130000000000002</v>
      </c>
      <c r="U5874" s="29">
        <v>0.1124</v>
      </c>
      <c r="V5874" s="29">
        <v>0.31409999999999999</v>
      </c>
    </row>
    <row r="5875" spans="1:22" ht="14.25" customHeight="1" x14ac:dyDescent="0.3">
      <c r="A5875" s="57">
        <v>37718</v>
      </c>
      <c r="B5875" s="29">
        <v>15457</v>
      </c>
      <c r="C5875" s="29" t="s">
        <v>920</v>
      </c>
      <c r="D5875" s="29">
        <v>100.7</v>
      </c>
      <c r="E5875" s="29">
        <v>119.73</v>
      </c>
      <c r="F5875" s="29">
        <v>1.0694999999999999</v>
      </c>
      <c r="G5875" s="29">
        <v>8.352E-3</v>
      </c>
      <c r="H5875" s="29">
        <v>0.12081</v>
      </c>
      <c r="I5875" s="29"/>
      <c r="J5875" s="29">
        <v>1.5545</v>
      </c>
      <c r="K5875" s="29">
        <v>2.87E-2</v>
      </c>
      <c r="L5875" s="29">
        <v>0.26319999999999999</v>
      </c>
      <c r="M5875" s="29">
        <v>7.9500000000000001E-2</v>
      </c>
      <c r="N5875" s="29">
        <v>1.72E-2</v>
      </c>
      <c r="O5875" s="29">
        <v>1.0309999999999999</v>
      </c>
      <c r="P5875" s="29">
        <v>1.7324999999999999</v>
      </c>
      <c r="Q5875" s="29">
        <v>1.8800000000000001E-2</v>
      </c>
      <c r="R5875" s="29">
        <v>2.1100000000000001E-2</v>
      </c>
      <c r="S5875" s="29">
        <v>2.3099999999999999E-2</v>
      </c>
      <c r="T5875" s="29">
        <v>0.67679999999999996</v>
      </c>
      <c r="U5875" s="29">
        <v>0.11235000000000001</v>
      </c>
      <c r="V5875" s="29">
        <v>0.31709999999999999</v>
      </c>
    </row>
    <row r="5876" spans="1:22" ht="14.25" customHeight="1" x14ac:dyDescent="0.3">
      <c r="A5876" s="57">
        <v>37715</v>
      </c>
      <c r="B5876" s="29">
        <v>15455</v>
      </c>
      <c r="C5876" s="29" t="s">
        <v>920</v>
      </c>
      <c r="D5876" s="29">
        <v>100.4</v>
      </c>
      <c r="E5876" s="29">
        <v>120</v>
      </c>
      <c r="F5876" s="29">
        <v>1.0734999999999999</v>
      </c>
      <c r="G5876" s="29">
        <v>8.3320000000000009E-3</v>
      </c>
      <c r="H5876" s="29">
        <v>0.12081</v>
      </c>
      <c r="I5876" s="29"/>
      <c r="J5876" s="29">
        <v>1.5610999999999999</v>
      </c>
      <c r="K5876" s="29">
        <v>2.87E-2</v>
      </c>
      <c r="L5876" s="29">
        <v>0.26319999999999999</v>
      </c>
      <c r="M5876" s="29">
        <v>7.9500000000000001E-2</v>
      </c>
      <c r="N5876" s="29">
        <v>1.72E-2</v>
      </c>
      <c r="O5876" s="29">
        <v>1.0309999999999999</v>
      </c>
      <c r="P5876" s="29">
        <v>1.7306999999999999</v>
      </c>
      <c r="Q5876" s="29">
        <v>1.8700000000000001E-2</v>
      </c>
      <c r="R5876" s="29">
        <v>2.1100000000000001E-2</v>
      </c>
      <c r="S5876" s="29">
        <v>2.3199999999999998E-2</v>
      </c>
      <c r="T5876" s="29">
        <v>0.67869999999999997</v>
      </c>
      <c r="U5876" s="29">
        <v>0.11235000000000001</v>
      </c>
      <c r="V5876" s="29">
        <v>0.3105</v>
      </c>
    </row>
    <row r="5877" spans="1:22" ht="14.25" customHeight="1" x14ac:dyDescent="0.3">
      <c r="A5877" s="57">
        <v>37714</v>
      </c>
      <c r="B5877" s="29">
        <v>15456</v>
      </c>
      <c r="C5877" s="29" t="s">
        <v>920</v>
      </c>
      <c r="D5877" s="29">
        <v>100.34</v>
      </c>
      <c r="E5877" s="29">
        <v>119.37</v>
      </c>
      <c r="F5877" s="29">
        <v>1.0764</v>
      </c>
      <c r="G5877" s="29">
        <v>8.3770000000000008E-3</v>
      </c>
      <c r="H5877" s="29">
        <v>0.12081</v>
      </c>
      <c r="I5877" s="29"/>
      <c r="J5877" s="29">
        <v>1.573</v>
      </c>
      <c r="K5877" s="29">
        <v>2.87E-2</v>
      </c>
      <c r="L5877" s="29">
        <v>0.26319999999999999</v>
      </c>
      <c r="M5877" s="29">
        <v>7.9699999999999993E-2</v>
      </c>
      <c r="N5877" s="29">
        <v>1.72E-2</v>
      </c>
      <c r="O5877" s="29">
        <v>1.0309999999999999</v>
      </c>
      <c r="P5877" s="29">
        <v>1.7306999999999999</v>
      </c>
      <c r="Q5877" s="29">
        <v>1.8700000000000001E-2</v>
      </c>
      <c r="R5877" s="29">
        <v>2.1049999999999999E-2</v>
      </c>
      <c r="S5877" s="29">
        <v>2.3199999999999998E-2</v>
      </c>
      <c r="T5877" s="29">
        <v>0.67789999999999995</v>
      </c>
      <c r="U5877" s="29">
        <v>0.11235000000000001</v>
      </c>
      <c r="V5877" s="29">
        <v>0.307</v>
      </c>
    </row>
    <row r="5878" spans="1:22" ht="14.25" customHeight="1" x14ac:dyDescent="0.3">
      <c r="A5878" s="57">
        <v>37713</v>
      </c>
      <c r="B5878" s="29">
        <v>15452</v>
      </c>
      <c r="C5878" s="29" t="s">
        <v>920</v>
      </c>
      <c r="D5878" s="29">
        <v>100.08</v>
      </c>
      <c r="E5878" s="29">
        <v>118.96</v>
      </c>
      <c r="F5878" s="29">
        <v>1.0769</v>
      </c>
      <c r="G5878" s="29">
        <v>8.4060000000000003E-3</v>
      </c>
      <c r="H5878" s="29">
        <v>0.12081</v>
      </c>
      <c r="I5878" s="29"/>
      <c r="J5878" s="29">
        <v>1.5674999999999999</v>
      </c>
      <c r="K5878" s="29">
        <v>2.87E-2</v>
      </c>
      <c r="L5878" s="29">
        <v>0.26319999999999999</v>
      </c>
      <c r="M5878" s="29">
        <v>7.9699999999999993E-2</v>
      </c>
      <c r="N5878" s="29">
        <v>1.72E-2</v>
      </c>
      <c r="O5878" s="29">
        <v>1.0309999999999999</v>
      </c>
      <c r="P5878" s="29">
        <v>1.7345999999999999</v>
      </c>
      <c r="Q5878" s="29">
        <v>1.8800000000000001E-2</v>
      </c>
      <c r="R5878" s="29">
        <v>2.1100000000000001E-2</v>
      </c>
      <c r="S5878" s="29">
        <v>2.3300000000000001E-2</v>
      </c>
      <c r="T5878" s="29">
        <v>0.68059999999999998</v>
      </c>
      <c r="U5878" s="29">
        <v>0.11255</v>
      </c>
      <c r="V5878" s="29">
        <v>0.30669999999999997</v>
      </c>
    </row>
    <row r="5879" spans="1:22" ht="14.25" customHeight="1" x14ac:dyDescent="0.3">
      <c r="A5879" s="57">
        <v>37712</v>
      </c>
      <c r="B5879" s="29">
        <v>15452</v>
      </c>
      <c r="C5879" s="29" t="s">
        <v>920</v>
      </c>
      <c r="D5879" s="29">
        <v>99.15</v>
      </c>
      <c r="E5879" s="29">
        <v>117.92</v>
      </c>
      <c r="F5879" s="29">
        <v>1.0924</v>
      </c>
      <c r="G5879" s="29">
        <v>8.4790000000000004E-3</v>
      </c>
      <c r="H5879" s="29">
        <v>0.12081</v>
      </c>
      <c r="I5879" s="29"/>
      <c r="J5879" s="29">
        <v>1.5781000000000001</v>
      </c>
      <c r="K5879" s="29">
        <v>2.8799999999999999E-2</v>
      </c>
      <c r="L5879" s="29">
        <v>0.26319999999999999</v>
      </c>
      <c r="M5879" s="29">
        <v>7.9600000000000004E-2</v>
      </c>
      <c r="N5879" s="29">
        <v>1.72E-2</v>
      </c>
      <c r="O5879" s="29">
        <v>1.0309999999999999</v>
      </c>
      <c r="P5879" s="29">
        <v>1.7298</v>
      </c>
      <c r="Q5879" s="29">
        <v>1.8700000000000001E-2</v>
      </c>
      <c r="R5879" s="29">
        <v>2.1100000000000001E-2</v>
      </c>
      <c r="S5879" s="29">
        <v>2.3300000000000001E-2</v>
      </c>
      <c r="T5879" s="29">
        <v>0.67930000000000001</v>
      </c>
      <c r="U5879" s="29">
        <v>0.1125</v>
      </c>
      <c r="V5879" s="29">
        <v>0.30180000000000001</v>
      </c>
    </row>
    <row r="5880" spans="1:22" ht="14.25" customHeight="1" x14ac:dyDescent="0.3">
      <c r="A5880" s="57">
        <v>37711</v>
      </c>
      <c r="B5880" s="29">
        <v>15454</v>
      </c>
      <c r="C5880" s="29" t="s">
        <v>920</v>
      </c>
      <c r="D5880" s="29">
        <v>98.88</v>
      </c>
      <c r="E5880" s="29">
        <v>118.09</v>
      </c>
      <c r="F5880" s="29">
        <v>1.0914999999999999</v>
      </c>
      <c r="G5880" s="29">
        <v>8.4659999999999996E-3</v>
      </c>
      <c r="H5880" s="29">
        <v>0.12081</v>
      </c>
      <c r="I5880" s="29"/>
      <c r="J5880" s="29">
        <v>1.5827</v>
      </c>
      <c r="K5880" s="29">
        <v>2.8799999999999999E-2</v>
      </c>
      <c r="L5880" s="29">
        <v>0.26319999999999999</v>
      </c>
      <c r="M5880" s="29">
        <v>7.9699999999999993E-2</v>
      </c>
      <c r="N5880" s="29">
        <v>1.7299999999999999E-2</v>
      </c>
      <c r="O5880" s="29">
        <v>1.0309999999999999</v>
      </c>
      <c r="P5880" s="29">
        <v>1.7241299999999999</v>
      </c>
      <c r="Q5880" s="29">
        <v>1.8700000000000001E-2</v>
      </c>
      <c r="R5880" s="29">
        <v>2.1049999999999999E-2</v>
      </c>
      <c r="S5880" s="29">
        <v>2.3300000000000001E-2</v>
      </c>
      <c r="T5880" s="29">
        <v>0.68140000000000001</v>
      </c>
      <c r="U5880" s="29">
        <v>0.1123</v>
      </c>
      <c r="V5880" s="29">
        <v>0.29820000000000002</v>
      </c>
    </row>
    <row r="5881" spans="1:22" ht="14.25" customHeight="1" x14ac:dyDescent="0.3">
      <c r="A5881" s="57">
        <v>37708</v>
      </c>
      <c r="B5881" s="29">
        <v>15450</v>
      </c>
      <c r="C5881" s="29" t="s">
        <v>920</v>
      </c>
      <c r="D5881" s="29">
        <v>99.96</v>
      </c>
      <c r="E5881" s="29">
        <v>119.89</v>
      </c>
      <c r="F5881" s="29">
        <v>1.0779000000000001</v>
      </c>
      <c r="G5881" s="29">
        <v>8.3409999999999995E-3</v>
      </c>
      <c r="H5881" s="29">
        <v>0.12081</v>
      </c>
      <c r="I5881" s="29"/>
      <c r="J5881" s="29">
        <v>1.5740000000000001</v>
      </c>
      <c r="K5881" s="29">
        <v>2.8649999999999998E-2</v>
      </c>
      <c r="L5881" s="29">
        <v>0.26319999999999999</v>
      </c>
      <c r="M5881" s="29">
        <v>7.9699999999999993E-2</v>
      </c>
      <c r="N5881" s="29">
        <v>1.7299999999999999E-2</v>
      </c>
      <c r="O5881" s="29">
        <v>1.0309999999999999</v>
      </c>
      <c r="P5881" s="29">
        <v>1.7241299999999999</v>
      </c>
      <c r="Q5881" s="29">
        <v>1.8700000000000001E-2</v>
      </c>
      <c r="R5881" s="29">
        <v>2.1000000000000001E-2</v>
      </c>
      <c r="S5881" s="29">
        <v>2.3300000000000001E-2</v>
      </c>
      <c r="T5881" s="29">
        <v>0.67910000000000004</v>
      </c>
      <c r="U5881" s="29">
        <v>0.11215</v>
      </c>
      <c r="V5881" s="29">
        <v>0.29749999999999999</v>
      </c>
    </row>
    <row r="5882" spans="1:22" ht="14.25" customHeight="1" x14ac:dyDescent="0.3">
      <c r="A5882" s="57">
        <v>37707</v>
      </c>
      <c r="B5882" s="29">
        <v>15457</v>
      </c>
      <c r="C5882" s="29" t="s">
        <v>920</v>
      </c>
      <c r="D5882" s="29">
        <v>100.64</v>
      </c>
      <c r="E5882" s="29">
        <v>119.97</v>
      </c>
      <c r="F5882" s="29">
        <v>1.0686</v>
      </c>
      <c r="G5882" s="29">
        <v>8.3350000000000004E-3</v>
      </c>
      <c r="H5882" s="29">
        <v>0.12081</v>
      </c>
      <c r="I5882" s="29"/>
      <c r="J5882" s="29">
        <v>1.5645</v>
      </c>
      <c r="K5882" s="29">
        <v>2.8799999999999999E-2</v>
      </c>
      <c r="L5882" s="29">
        <v>0.26319999999999999</v>
      </c>
      <c r="M5882" s="29">
        <v>8.0250000000000002E-2</v>
      </c>
      <c r="N5882" s="29">
        <v>1.7299999999999999E-2</v>
      </c>
      <c r="O5882" s="29">
        <v>1.0309999999999999</v>
      </c>
      <c r="P5882" s="29">
        <v>1.7331000000000001</v>
      </c>
      <c r="Q5882" s="29">
        <v>1.8700000000000001E-2</v>
      </c>
      <c r="R5882" s="29">
        <v>2.1000000000000001E-2</v>
      </c>
      <c r="S5882" s="29">
        <v>2.3400000000000001E-2</v>
      </c>
      <c r="T5882" s="29">
        <v>0.68340000000000001</v>
      </c>
      <c r="U5882" s="29">
        <v>0.1123</v>
      </c>
      <c r="V5882" s="29">
        <v>0.29549999999999998</v>
      </c>
    </row>
    <row r="5883" spans="1:22" ht="14.25" customHeight="1" x14ac:dyDescent="0.3">
      <c r="A5883" s="57">
        <v>37706</v>
      </c>
      <c r="B5883" s="29">
        <v>15451</v>
      </c>
      <c r="C5883" s="29" t="s">
        <v>920</v>
      </c>
      <c r="D5883" s="29">
        <v>100.53</v>
      </c>
      <c r="E5883" s="29">
        <v>119.94</v>
      </c>
      <c r="F5883" s="29">
        <v>1.0694999999999999</v>
      </c>
      <c r="G5883" s="29">
        <v>8.3370000000000007E-3</v>
      </c>
      <c r="H5883" s="29">
        <v>0.12081</v>
      </c>
      <c r="I5883" s="29"/>
      <c r="J5883" s="29">
        <v>1.5743</v>
      </c>
      <c r="K5883" s="29">
        <v>2.8750000000000001E-2</v>
      </c>
      <c r="L5883" s="29">
        <v>0.26319999999999999</v>
      </c>
      <c r="M5883" s="29">
        <v>8.0350000000000005E-2</v>
      </c>
      <c r="N5883" s="29">
        <v>1.7299999999999999E-2</v>
      </c>
      <c r="O5883" s="29">
        <v>1.0309999999999999</v>
      </c>
      <c r="P5883" s="29">
        <v>1.7241299999999999</v>
      </c>
      <c r="Q5883" s="29">
        <v>1.8599999999999998E-2</v>
      </c>
      <c r="R5883" s="29">
        <v>2.1000000000000001E-2</v>
      </c>
      <c r="S5883" s="29">
        <v>2.3300000000000001E-2</v>
      </c>
      <c r="T5883" s="29">
        <v>0.68100000000000005</v>
      </c>
      <c r="U5883" s="29">
        <v>0.11215</v>
      </c>
      <c r="V5883" s="29">
        <v>0.29570000000000002</v>
      </c>
    </row>
    <row r="5884" spans="1:22" ht="14.25" customHeight="1" x14ac:dyDescent="0.3">
      <c r="A5884" s="57">
        <v>37705</v>
      </c>
      <c r="B5884" s="29">
        <v>15452</v>
      </c>
      <c r="C5884" s="29" t="s">
        <v>920</v>
      </c>
      <c r="D5884" s="29">
        <v>100.87</v>
      </c>
      <c r="E5884" s="29">
        <v>120.07</v>
      </c>
      <c r="F5884" s="29">
        <v>1.0657000000000001</v>
      </c>
      <c r="G5884" s="29">
        <v>8.3289999999999996E-3</v>
      </c>
      <c r="H5884" s="29">
        <v>0.12081</v>
      </c>
      <c r="I5884" s="29"/>
      <c r="J5884" s="29">
        <v>1.5753999999999999</v>
      </c>
      <c r="K5884" s="29">
        <v>2.8799999999999999E-2</v>
      </c>
      <c r="L5884" s="29">
        <v>0.26319999999999999</v>
      </c>
      <c r="M5884" s="29">
        <v>7.9949999999999993E-2</v>
      </c>
      <c r="N5884" s="29">
        <v>1.7299999999999999E-2</v>
      </c>
      <c r="O5884" s="29">
        <v>1.0309999999999999</v>
      </c>
      <c r="P5884" s="29">
        <v>1.7241299999999999</v>
      </c>
      <c r="Q5884" s="29">
        <v>1.84E-2</v>
      </c>
      <c r="R5884" s="29">
        <v>2.1000000000000001E-2</v>
      </c>
      <c r="S5884" s="29">
        <v>2.3300000000000001E-2</v>
      </c>
      <c r="T5884" s="29">
        <v>0.67720000000000002</v>
      </c>
      <c r="U5884" s="29">
        <v>0.11225</v>
      </c>
      <c r="V5884" s="29">
        <v>0.2969</v>
      </c>
    </row>
    <row r="5885" spans="1:22" ht="14.25" customHeight="1" x14ac:dyDescent="0.3">
      <c r="A5885" s="57">
        <v>37704</v>
      </c>
      <c r="B5885" s="29">
        <v>15451</v>
      </c>
      <c r="C5885" s="29" t="s">
        <v>920</v>
      </c>
      <c r="D5885" s="29">
        <v>100.99</v>
      </c>
      <c r="E5885" s="29">
        <v>120.74</v>
      </c>
      <c r="F5885" s="29">
        <v>1.0646</v>
      </c>
      <c r="G5885" s="29">
        <v>8.2830000000000004E-3</v>
      </c>
      <c r="H5885" s="29">
        <v>0.12081</v>
      </c>
      <c r="I5885" s="29"/>
      <c r="J5885" s="29">
        <v>1.5749</v>
      </c>
      <c r="K5885" s="29">
        <v>2.87E-2</v>
      </c>
      <c r="L5885" s="29">
        <v>0.26319999999999999</v>
      </c>
      <c r="M5885" s="29">
        <v>7.9899999999999999E-2</v>
      </c>
      <c r="N5885" s="29">
        <v>1.7299999999999999E-2</v>
      </c>
      <c r="O5885" s="29">
        <v>1.0309999999999999</v>
      </c>
      <c r="P5885" s="29">
        <v>1.7331000000000001</v>
      </c>
      <c r="Q5885" s="29">
        <v>1.83E-2</v>
      </c>
      <c r="R5885" s="29">
        <v>2.1000000000000001E-2</v>
      </c>
      <c r="S5885" s="29">
        <v>2.3300000000000001E-2</v>
      </c>
      <c r="T5885" s="29">
        <v>0.6754</v>
      </c>
      <c r="U5885" s="29">
        <v>0.11169999999999999</v>
      </c>
      <c r="V5885" s="29">
        <v>0.29430000000000001</v>
      </c>
    </row>
    <row r="5886" spans="1:22" ht="14.25" customHeight="1" x14ac:dyDescent="0.3">
      <c r="A5886" s="57">
        <v>37701</v>
      </c>
      <c r="B5886" s="29">
        <v>15451</v>
      </c>
      <c r="C5886" s="29" t="s">
        <v>920</v>
      </c>
      <c r="D5886" s="29">
        <v>102</v>
      </c>
      <c r="E5886" s="29">
        <v>121.69</v>
      </c>
      <c r="F5886" s="29">
        <v>1.0525</v>
      </c>
      <c r="G5886" s="29">
        <v>8.2290000000000002E-3</v>
      </c>
      <c r="H5886" s="29">
        <v>0.12081</v>
      </c>
      <c r="I5886" s="29"/>
      <c r="J5886" s="29">
        <v>1.5624</v>
      </c>
      <c r="K5886" s="29">
        <v>2.8799999999999999E-2</v>
      </c>
      <c r="L5886" s="29">
        <v>0.26319999999999999</v>
      </c>
      <c r="M5886" s="29">
        <v>8.0100000000000005E-2</v>
      </c>
      <c r="N5886" s="29">
        <v>1.7299999999999999E-2</v>
      </c>
      <c r="O5886" s="29">
        <v>1.0309999999999999</v>
      </c>
      <c r="P5886" s="29">
        <v>1.7306999999999999</v>
      </c>
      <c r="Q5886" s="29">
        <v>1.83E-2</v>
      </c>
      <c r="R5886" s="29">
        <v>2.1000000000000001E-2</v>
      </c>
      <c r="S5886" s="29">
        <v>2.3199999999999998E-2</v>
      </c>
      <c r="T5886" s="29">
        <v>0.6694</v>
      </c>
      <c r="U5886" s="29">
        <v>0.11144999999999999</v>
      </c>
      <c r="V5886" s="29">
        <v>0.29370000000000002</v>
      </c>
    </row>
    <row r="5887" spans="1:22" ht="14.25" customHeight="1" x14ac:dyDescent="0.3">
      <c r="A5887" s="57">
        <v>37700</v>
      </c>
      <c r="B5887" s="29">
        <v>15449</v>
      </c>
      <c r="C5887" s="29" t="s">
        <v>920</v>
      </c>
      <c r="D5887" s="29">
        <v>101.15</v>
      </c>
      <c r="E5887" s="29">
        <v>120.32</v>
      </c>
      <c r="F5887" s="29">
        <v>1.0615000000000001</v>
      </c>
      <c r="G5887" s="29">
        <v>8.3119999999999999E-3</v>
      </c>
      <c r="H5887" s="29">
        <v>0.12081</v>
      </c>
      <c r="I5887" s="29"/>
      <c r="J5887" s="29">
        <v>1.5666</v>
      </c>
      <c r="K5887" s="29">
        <v>2.8799999999999999E-2</v>
      </c>
      <c r="L5887" s="29">
        <v>0.26319999999999999</v>
      </c>
      <c r="M5887" s="29">
        <v>8.0299999999999996E-2</v>
      </c>
      <c r="N5887" s="29">
        <v>1.7299999999999999E-2</v>
      </c>
      <c r="O5887" s="29">
        <v>1.0309999999999999</v>
      </c>
      <c r="P5887" s="29">
        <v>1.73611</v>
      </c>
      <c r="Q5887" s="29">
        <v>1.84E-2</v>
      </c>
      <c r="R5887" s="29">
        <v>2.1000000000000001E-2</v>
      </c>
      <c r="S5887" s="29">
        <v>2.3199999999999998E-2</v>
      </c>
      <c r="T5887" s="29">
        <v>0.67490000000000006</v>
      </c>
      <c r="U5887" s="29">
        <v>0.1108</v>
      </c>
      <c r="V5887" s="29">
        <v>0.28770000000000001</v>
      </c>
    </row>
    <row r="5888" spans="1:22" ht="14.25" customHeight="1" x14ac:dyDescent="0.3">
      <c r="A5888" s="57">
        <v>37699</v>
      </c>
      <c r="B5888" s="29">
        <v>15446</v>
      </c>
      <c r="C5888" s="29" t="s">
        <v>920</v>
      </c>
      <c r="D5888" s="29">
        <v>101.58</v>
      </c>
      <c r="E5888" s="29">
        <v>120.44</v>
      </c>
      <c r="F5888" s="29">
        <v>1.0568</v>
      </c>
      <c r="G5888" s="29">
        <v>8.3029999999999996E-3</v>
      </c>
      <c r="H5888" s="29">
        <v>0.12081</v>
      </c>
      <c r="I5888" s="29"/>
      <c r="J5888" s="29">
        <v>1.5649999999999999</v>
      </c>
      <c r="K5888" s="29">
        <v>2.8799999999999999E-2</v>
      </c>
      <c r="L5888" s="29">
        <v>0.26319999999999999</v>
      </c>
      <c r="M5888" s="29">
        <v>7.9549999999999996E-2</v>
      </c>
      <c r="N5888" s="29">
        <v>1.7299999999999999E-2</v>
      </c>
      <c r="O5888" s="29">
        <v>1.0309999999999999</v>
      </c>
      <c r="P5888" s="29">
        <v>1.7306999999999999</v>
      </c>
      <c r="Q5888" s="29">
        <v>1.8200000000000001E-2</v>
      </c>
      <c r="R5888" s="29">
        <v>2.1000000000000001E-2</v>
      </c>
      <c r="S5888" s="29">
        <v>2.3300000000000001E-2</v>
      </c>
      <c r="T5888" s="29">
        <v>0.67369999999999997</v>
      </c>
      <c r="U5888" s="29">
        <v>0.11</v>
      </c>
      <c r="V5888" s="29">
        <v>0.28849999999999998</v>
      </c>
    </row>
    <row r="5889" spans="1:22" ht="14.25" customHeight="1" x14ac:dyDescent="0.3">
      <c r="A5889" s="57">
        <v>37698</v>
      </c>
      <c r="B5889" s="29">
        <v>15439</v>
      </c>
      <c r="C5889" s="29" t="s">
        <v>920</v>
      </c>
      <c r="D5889" s="29">
        <v>100.86</v>
      </c>
      <c r="E5889" s="29">
        <v>118.87</v>
      </c>
      <c r="F5889" s="29">
        <v>1.0636000000000001</v>
      </c>
      <c r="G5889" s="29">
        <v>8.4110000000000001E-3</v>
      </c>
      <c r="H5889" s="29">
        <v>0.12081</v>
      </c>
      <c r="I5889" s="29"/>
      <c r="J5889" s="29">
        <v>1.5667</v>
      </c>
      <c r="K5889" s="29">
        <v>2.8799999999999999E-2</v>
      </c>
      <c r="L5889" s="29">
        <v>0.26319999999999999</v>
      </c>
      <c r="M5889" s="29">
        <v>7.9750000000000001E-2</v>
      </c>
      <c r="N5889" s="29">
        <v>1.7299999999999999E-2</v>
      </c>
      <c r="O5889" s="29">
        <v>1.0309999999999999</v>
      </c>
      <c r="P5889" s="29">
        <v>1.7298</v>
      </c>
      <c r="Q5889" s="29">
        <v>1.8200000000000001E-2</v>
      </c>
      <c r="R5889" s="29">
        <v>2.1000000000000001E-2</v>
      </c>
      <c r="S5889" s="29">
        <v>2.3300000000000001E-2</v>
      </c>
      <c r="T5889" s="29">
        <v>0.67810000000000004</v>
      </c>
      <c r="U5889" s="29">
        <v>0.11075</v>
      </c>
      <c r="V5889" s="29">
        <v>0.29039999999999999</v>
      </c>
    </row>
    <row r="5890" spans="1:22" ht="14.25" customHeight="1" x14ac:dyDescent="0.3">
      <c r="A5890" s="57">
        <v>37697</v>
      </c>
      <c r="B5890" s="29">
        <v>15442</v>
      </c>
      <c r="C5890" s="29" t="s">
        <v>920</v>
      </c>
      <c r="D5890" s="29">
        <v>100.74</v>
      </c>
      <c r="E5890" s="29">
        <v>118.51</v>
      </c>
      <c r="F5890" s="29">
        <v>1.0629999999999999</v>
      </c>
      <c r="G5890" s="29">
        <v>8.4379999999999993E-3</v>
      </c>
      <c r="H5890" s="29">
        <v>0.12081</v>
      </c>
      <c r="I5890" s="29"/>
      <c r="J5890" s="29">
        <v>1.5701000000000001</v>
      </c>
      <c r="K5890" s="29">
        <v>2.8799999999999999E-2</v>
      </c>
      <c r="L5890" s="29">
        <v>0.26319999999999999</v>
      </c>
      <c r="M5890" s="29">
        <v>8.0149999999999999E-2</v>
      </c>
      <c r="N5890" s="29">
        <v>1.7299999999999999E-2</v>
      </c>
      <c r="O5890" s="29">
        <v>1.0309999999999999</v>
      </c>
      <c r="P5890" s="29">
        <v>1.7301</v>
      </c>
      <c r="Q5890" s="29">
        <v>1.8249999999999999E-2</v>
      </c>
      <c r="R5890" s="29">
        <v>2.1000000000000001E-2</v>
      </c>
      <c r="S5890" s="29">
        <v>2.3400000000000001E-2</v>
      </c>
      <c r="T5890" s="29">
        <v>0.67600000000000005</v>
      </c>
      <c r="U5890" s="29">
        <v>0.11144999999999999</v>
      </c>
      <c r="V5890" s="29">
        <v>0.29060000000000002</v>
      </c>
    </row>
    <row r="5891" spans="1:22" ht="14.25" customHeight="1" x14ac:dyDescent="0.3">
      <c r="A5891" s="57">
        <v>37694</v>
      </c>
      <c r="B5891" s="29">
        <v>15440</v>
      </c>
      <c r="C5891" s="29" t="s">
        <v>920</v>
      </c>
      <c r="D5891" s="29">
        <v>99.99</v>
      </c>
      <c r="E5891" s="29">
        <v>118.32</v>
      </c>
      <c r="F5891" s="29">
        <v>1.0747</v>
      </c>
      <c r="G5891" s="29">
        <v>8.4519999999999994E-3</v>
      </c>
      <c r="H5891" s="29">
        <v>0.12081</v>
      </c>
      <c r="I5891" s="29"/>
      <c r="J5891" s="29">
        <v>1.5835999999999999</v>
      </c>
      <c r="K5891" s="29">
        <v>2.8799999999999999E-2</v>
      </c>
      <c r="L5891" s="29">
        <v>0.26319999999999999</v>
      </c>
      <c r="M5891" s="29">
        <v>8.0549999999999997E-2</v>
      </c>
      <c r="N5891" s="29">
        <v>1.7299999999999999E-2</v>
      </c>
      <c r="O5891" s="29">
        <v>1.0309999999999999</v>
      </c>
      <c r="P5891" s="29">
        <v>1.73611</v>
      </c>
      <c r="Q5891" s="29">
        <v>1.8200000000000001E-2</v>
      </c>
      <c r="R5891" s="29">
        <v>2.1000000000000001E-2</v>
      </c>
      <c r="S5891" s="29">
        <v>2.3400000000000001E-2</v>
      </c>
      <c r="T5891" s="29">
        <v>0.67859999999999998</v>
      </c>
      <c r="U5891" s="29">
        <v>0.11215</v>
      </c>
      <c r="V5891" s="29">
        <v>0.29120000000000001</v>
      </c>
    </row>
    <row r="5892" spans="1:22" ht="14.25" customHeight="1" x14ac:dyDescent="0.3">
      <c r="A5892" s="57">
        <v>37693</v>
      </c>
      <c r="B5892" s="29">
        <v>15433</v>
      </c>
      <c r="C5892" s="29" t="s">
        <v>920</v>
      </c>
      <c r="D5892" s="29">
        <v>99.78</v>
      </c>
      <c r="E5892" s="29">
        <v>118.55</v>
      </c>
      <c r="F5892" s="29">
        <v>1.0785</v>
      </c>
      <c r="G5892" s="29">
        <v>8.4349999999999998E-3</v>
      </c>
      <c r="H5892" s="29">
        <v>0.12081</v>
      </c>
      <c r="I5892" s="29"/>
      <c r="J5892" s="29">
        <v>1.5996999999999999</v>
      </c>
      <c r="K5892" s="29">
        <v>2.8799999999999999E-2</v>
      </c>
      <c r="L5892" s="29">
        <v>0.26319999999999999</v>
      </c>
      <c r="M5892" s="29">
        <v>8.0299999999999996E-2</v>
      </c>
      <c r="N5892" s="29">
        <v>1.7299999999999999E-2</v>
      </c>
      <c r="O5892" s="29">
        <v>1.032</v>
      </c>
      <c r="P5892" s="29">
        <v>1.73611</v>
      </c>
      <c r="Q5892" s="29">
        <v>1.8200000000000001E-2</v>
      </c>
      <c r="R5892" s="29">
        <v>2.1000000000000001E-2</v>
      </c>
      <c r="S5892" s="29">
        <v>2.3400000000000001E-2</v>
      </c>
      <c r="T5892" s="29">
        <v>0.67349999999999999</v>
      </c>
      <c r="U5892" s="29">
        <v>0.11235000000000001</v>
      </c>
      <c r="V5892" s="29">
        <v>0.29349999999999998</v>
      </c>
    </row>
    <row r="5893" spans="1:22" ht="14.25" customHeight="1" x14ac:dyDescent="0.3">
      <c r="A5893" s="57">
        <v>37692</v>
      </c>
      <c r="B5893" s="29">
        <v>15432</v>
      </c>
      <c r="C5893" s="29" t="s">
        <v>920</v>
      </c>
      <c r="D5893" s="29">
        <v>98.16</v>
      </c>
      <c r="E5893" s="29">
        <v>117.38</v>
      </c>
      <c r="F5893" s="29">
        <v>1.0992</v>
      </c>
      <c r="G5893" s="29">
        <v>8.5199999999999998E-3</v>
      </c>
      <c r="H5893" s="29">
        <v>0.12081</v>
      </c>
      <c r="I5893" s="29"/>
      <c r="J5893" s="29">
        <v>1.6125</v>
      </c>
      <c r="K5893" s="29">
        <v>2.8799999999999999E-2</v>
      </c>
      <c r="L5893" s="29">
        <v>0.26319999999999999</v>
      </c>
      <c r="M5893" s="29">
        <v>8.0350000000000005E-2</v>
      </c>
      <c r="N5893" s="29">
        <v>1.7299999999999999E-2</v>
      </c>
      <c r="O5893" s="29">
        <v>1.0309999999999999</v>
      </c>
      <c r="P5893" s="29">
        <v>1.7331000000000001</v>
      </c>
      <c r="Q5893" s="29">
        <v>1.8149999999999999E-2</v>
      </c>
      <c r="R5893" s="29">
        <v>2.1000000000000001E-2</v>
      </c>
      <c r="S5893" s="29">
        <v>2.3400000000000001E-2</v>
      </c>
      <c r="T5893" s="29">
        <v>0.67689999999999995</v>
      </c>
      <c r="U5893" s="29">
        <v>0.11255</v>
      </c>
      <c r="V5893" s="29">
        <v>0.2883</v>
      </c>
    </row>
    <row r="5894" spans="1:22" ht="14.25" customHeight="1" x14ac:dyDescent="0.3">
      <c r="A5894" s="57">
        <v>37691</v>
      </c>
      <c r="B5894" s="29">
        <v>15436</v>
      </c>
      <c r="C5894" s="29" t="s">
        <v>920</v>
      </c>
      <c r="D5894" s="29">
        <v>97.91</v>
      </c>
      <c r="E5894" s="29">
        <v>117.14</v>
      </c>
      <c r="F5894" s="29">
        <v>1.1045</v>
      </c>
      <c r="G5894" s="29">
        <v>8.5380000000000005E-3</v>
      </c>
      <c r="H5894" s="29">
        <v>0.12081</v>
      </c>
      <c r="I5894" s="29"/>
      <c r="J5894" s="29">
        <v>1.6071</v>
      </c>
      <c r="K5894" s="29">
        <v>2.8899999999999999E-2</v>
      </c>
      <c r="L5894" s="29">
        <v>0.26319999999999999</v>
      </c>
      <c r="M5894" s="29">
        <v>8.1299999999999997E-2</v>
      </c>
      <c r="N5894" s="29">
        <v>1.7299999999999999E-2</v>
      </c>
      <c r="O5894" s="29">
        <v>1.0309999999999999</v>
      </c>
      <c r="P5894" s="29">
        <v>1.7331000000000001</v>
      </c>
      <c r="Q5894" s="29">
        <v>1.8200000000000001E-2</v>
      </c>
      <c r="R5894" s="29">
        <v>2.1000000000000001E-2</v>
      </c>
      <c r="S5894" s="29">
        <v>2.35E-2</v>
      </c>
      <c r="T5894" s="29">
        <v>0.67949999999999999</v>
      </c>
      <c r="U5894" s="29">
        <v>0.1125</v>
      </c>
      <c r="V5894" s="29">
        <v>0.28710000000000002</v>
      </c>
    </row>
    <row r="5895" spans="1:22" ht="14.25" customHeight="1" x14ac:dyDescent="0.3">
      <c r="A5895" s="57">
        <v>37690</v>
      </c>
      <c r="B5895" s="29">
        <v>15434</v>
      </c>
      <c r="C5895" s="29" t="s">
        <v>920</v>
      </c>
      <c r="D5895" s="29">
        <v>97.85</v>
      </c>
      <c r="E5895" s="29">
        <v>116.84</v>
      </c>
      <c r="F5895" s="29">
        <v>1.1053999999999999</v>
      </c>
      <c r="G5895" s="29">
        <v>8.5579999999999996E-3</v>
      </c>
      <c r="H5895" s="29">
        <v>0.12081</v>
      </c>
      <c r="I5895" s="29"/>
      <c r="J5895" s="29">
        <v>1.6019000000000001</v>
      </c>
      <c r="K5895" s="29">
        <v>2.8899999999999999E-2</v>
      </c>
      <c r="L5895" s="29">
        <v>0.26319999999999999</v>
      </c>
      <c r="M5895" s="29">
        <v>8.0750000000000002E-2</v>
      </c>
      <c r="N5895" s="29">
        <v>1.7299999999999999E-2</v>
      </c>
      <c r="O5895" s="29">
        <v>1.0309999999999999</v>
      </c>
      <c r="P5895" s="29">
        <v>1.7277100000000001</v>
      </c>
      <c r="Q5895" s="29">
        <v>1.8200000000000001E-2</v>
      </c>
      <c r="R5895" s="29">
        <v>2.1000000000000001E-2</v>
      </c>
      <c r="S5895" s="29">
        <v>2.3550000000000001E-2</v>
      </c>
      <c r="T5895" s="29">
        <v>0.68330000000000002</v>
      </c>
      <c r="U5895" s="29">
        <v>0.1125</v>
      </c>
      <c r="V5895" s="29">
        <v>0.2838</v>
      </c>
    </row>
    <row r="5896" spans="1:22" ht="14.25" customHeight="1" x14ac:dyDescent="0.3">
      <c r="A5896" s="57">
        <v>37687</v>
      </c>
      <c r="B5896" s="29">
        <v>15432</v>
      </c>
      <c r="C5896" s="29" t="s">
        <v>920</v>
      </c>
      <c r="D5896" s="29">
        <v>98.04</v>
      </c>
      <c r="E5896" s="29">
        <v>117.11</v>
      </c>
      <c r="F5896" s="29">
        <v>1.1008</v>
      </c>
      <c r="G5896" s="29">
        <v>8.5400000000000007E-3</v>
      </c>
      <c r="H5896" s="29">
        <v>0.12081</v>
      </c>
      <c r="I5896" s="29"/>
      <c r="J5896" s="29">
        <v>1.6032999999999999</v>
      </c>
      <c r="K5896" s="29">
        <v>2.8799999999999999E-2</v>
      </c>
      <c r="L5896" s="29">
        <v>0.26319999999999999</v>
      </c>
      <c r="M5896" s="29">
        <v>8.2000000000000003E-2</v>
      </c>
      <c r="N5896" s="29">
        <v>1.7299999999999999E-2</v>
      </c>
      <c r="O5896" s="29">
        <v>1.0309999999999999</v>
      </c>
      <c r="P5896" s="29">
        <v>1.7262200000000001</v>
      </c>
      <c r="Q5896" s="29">
        <v>1.8200000000000001E-2</v>
      </c>
      <c r="R5896" s="29">
        <v>2.1000000000000001E-2</v>
      </c>
      <c r="S5896" s="29">
        <v>2.35E-2</v>
      </c>
      <c r="T5896" s="29">
        <v>0.68220000000000003</v>
      </c>
      <c r="U5896" s="29">
        <v>0.1125</v>
      </c>
      <c r="V5896" s="29">
        <v>0.2858</v>
      </c>
    </row>
    <row r="5897" spans="1:22" ht="14.25" customHeight="1" x14ac:dyDescent="0.3">
      <c r="A5897" s="57">
        <v>37686</v>
      </c>
      <c r="B5897" s="29">
        <v>15432</v>
      </c>
      <c r="C5897" s="29" t="s">
        <v>920</v>
      </c>
      <c r="D5897" s="29">
        <v>98.31</v>
      </c>
      <c r="E5897" s="29">
        <v>117.4</v>
      </c>
      <c r="F5897" s="29">
        <v>1.0969</v>
      </c>
      <c r="G5897" s="29">
        <v>8.5159999999999993E-3</v>
      </c>
      <c r="H5897" s="29">
        <v>0.1208</v>
      </c>
      <c r="I5897" s="29"/>
      <c r="J5897" s="29">
        <v>1.6016999999999999</v>
      </c>
      <c r="K5897" s="29">
        <v>2.8799999999999999E-2</v>
      </c>
      <c r="L5897" s="29">
        <v>0.26319999999999999</v>
      </c>
      <c r="M5897" s="29">
        <v>8.2600000000000007E-2</v>
      </c>
      <c r="N5897" s="29">
        <v>1.7299999999999999E-2</v>
      </c>
      <c r="O5897" s="29">
        <v>1.0309999999999999</v>
      </c>
      <c r="P5897" s="29">
        <v>1.7316</v>
      </c>
      <c r="Q5897" s="29">
        <v>1.8249999999999999E-2</v>
      </c>
      <c r="R5897" s="29">
        <v>2.1000000000000001E-2</v>
      </c>
      <c r="S5897" s="29">
        <v>2.35E-2</v>
      </c>
      <c r="T5897" s="29">
        <v>0.67969999999999997</v>
      </c>
      <c r="U5897" s="29">
        <v>0.1128</v>
      </c>
      <c r="V5897" s="29">
        <v>0.28599999999999998</v>
      </c>
    </row>
    <row r="5898" spans="1:22" ht="14.25" customHeight="1" x14ac:dyDescent="0.3">
      <c r="A5898" s="57">
        <v>37685</v>
      </c>
      <c r="B5898" s="29">
        <v>15430</v>
      </c>
      <c r="C5898" s="29" t="s">
        <v>920</v>
      </c>
      <c r="D5898" s="29">
        <v>98.28</v>
      </c>
      <c r="E5898" s="29">
        <v>117.28</v>
      </c>
      <c r="F5898" s="29">
        <v>1.0971</v>
      </c>
      <c r="G5898" s="29">
        <v>8.5249999999999996E-3</v>
      </c>
      <c r="H5898" s="29">
        <v>0.1208</v>
      </c>
      <c r="I5898" s="29"/>
      <c r="J5898" s="29">
        <v>1.603</v>
      </c>
      <c r="K5898" s="29">
        <v>2.8899999999999999E-2</v>
      </c>
      <c r="L5898" s="29">
        <v>0.26319999999999999</v>
      </c>
      <c r="M5898" s="29">
        <v>8.3400000000000002E-2</v>
      </c>
      <c r="N5898" s="29">
        <v>1.7299999999999999E-2</v>
      </c>
      <c r="O5898" s="29">
        <v>1.032</v>
      </c>
      <c r="P5898" s="29">
        <v>1.72651</v>
      </c>
      <c r="Q5898" s="29">
        <v>1.83E-2</v>
      </c>
      <c r="R5898" s="29">
        <v>2.1000000000000001E-2</v>
      </c>
      <c r="S5898" s="29">
        <v>2.3550000000000001E-2</v>
      </c>
      <c r="T5898" s="29">
        <v>0.68069999999999997</v>
      </c>
      <c r="U5898" s="29">
        <v>0.11305</v>
      </c>
      <c r="V5898" s="29">
        <v>0.28129999999999999</v>
      </c>
    </row>
    <row r="5899" spans="1:22" ht="14.25" customHeight="1" x14ac:dyDescent="0.3">
      <c r="A5899" s="57">
        <v>37684</v>
      </c>
      <c r="B5899" s="29">
        <v>15433</v>
      </c>
      <c r="C5899" s="29" t="s">
        <v>920</v>
      </c>
      <c r="D5899" s="29">
        <v>99.13</v>
      </c>
      <c r="E5899" s="29">
        <v>117.65</v>
      </c>
      <c r="F5899" s="29">
        <v>1.0925</v>
      </c>
      <c r="G5899" s="29">
        <v>8.5009999999999999E-3</v>
      </c>
      <c r="H5899" s="29">
        <v>0.12081</v>
      </c>
      <c r="I5899" s="29"/>
      <c r="J5899" s="29">
        <v>1.5837000000000001</v>
      </c>
      <c r="K5899" s="29">
        <v>2.8799999999999999E-2</v>
      </c>
      <c r="L5899" s="29">
        <v>0.26319999999999999</v>
      </c>
      <c r="M5899" s="29">
        <v>8.3849999999999994E-2</v>
      </c>
      <c r="N5899" s="29">
        <v>1.7299999999999999E-2</v>
      </c>
      <c r="O5899" s="29">
        <v>1.032</v>
      </c>
      <c r="P5899" s="29">
        <v>1.7244299999999999</v>
      </c>
      <c r="Q5899" s="29">
        <v>1.83E-2</v>
      </c>
      <c r="R5899" s="29">
        <v>2.1000000000000001E-2</v>
      </c>
      <c r="S5899" s="29">
        <v>2.35E-2</v>
      </c>
      <c r="T5899" s="29">
        <v>0.67730000000000001</v>
      </c>
      <c r="U5899" s="29">
        <v>0.1132</v>
      </c>
      <c r="V5899" s="29">
        <v>0.28029999999999999</v>
      </c>
    </row>
    <row r="5900" spans="1:22" ht="14.25" customHeight="1" x14ac:dyDescent="0.3">
      <c r="A5900" s="57">
        <v>37683</v>
      </c>
      <c r="B5900" s="29">
        <v>15429</v>
      </c>
      <c r="C5900" s="29" t="s">
        <v>920</v>
      </c>
      <c r="D5900" s="29">
        <v>99.1</v>
      </c>
      <c r="E5900" s="29">
        <v>117.63</v>
      </c>
      <c r="F5900" s="29">
        <v>1.0891</v>
      </c>
      <c r="G5900" s="29">
        <v>8.5000000000000006E-3</v>
      </c>
      <c r="H5900" s="29">
        <v>0.12081</v>
      </c>
      <c r="I5900" s="29"/>
      <c r="J5900" s="29">
        <v>1.5787</v>
      </c>
      <c r="K5900" s="29">
        <v>2.8799999999999999E-2</v>
      </c>
      <c r="L5900" s="29">
        <v>0.26319999999999999</v>
      </c>
      <c r="M5900" s="29">
        <v>8.3699999999999997E-2</v>
      </c>
      <c r="N5900" s="29">
        <v>1.7299999999999999E-2</v>
      </c>
      <c r="O5900" s="29">
        <v>1.0309999999999999</v>
      </c>
      <c r="P5900" s="29">
        <v>1.72265</v>
      </c>
      <c r="Q5900" s="29">
        <v>1.83E-2</v>
      </c>
      <c r="R5900" s="29">
        <v>2.1000000000000001E-2</v>
      </c>
      <c r="S5900" s="29">
        <v>2.3400000000000001E-2</v>
      </c>
      <c r="T5900" s="29">
        <v>0.67330000000000001</v>
      </c>
      <c r="U5900" s="29">
        <v>0.11255</v>
      </c>
      <c r="V5900" s="29">
        <v>0.28029999999999999</v>
      </c>
    </row>
    <row r="5901" spans="1:22" ht="14.25" customHeight="1" x14ac:dyDescent="0.3">
      <c r="A5901" s="57">
        <v>37680</v>
      </c>
      <c r="B5901" s="29">
        <v>15430</v>
      </c>
      <c r="C5901" s="29" t="s">
        <v>920</v>
      </c>
      <c r="D5901" s="29">
        <v>99.71</v>
      </c>
      <c r="E5901" s="29">
        <v>118.1</v>
      </c>
      <c r="F5901" s="29">
        <v>1.0807</v>
      </c>
      <c r="G5901" s="29">
        <v>8.4659999999999996E-3</v>
      </c>
      <c r="H5901" s="29">
        <v>0.1208</v>
      </c>
      <c r="I5901" s="29"/>
      <c r="J5901" s="29">
        <v>1.5724</v>
      </c>
      <c r="K5901" s="29">
        <v>2.8799999999999999E-2</v>
      </c>
      <c r="L5901" s="29">
        <v>0.26319999999999999</v>
      </c>
      <c r="M5901" s="29">
        <v>8.3799999999999999E-2</v>
      </c>
      <c r="N5901" s="29">
        <v>1.7299999999999999E-2</v>
      </c>
      <c r="O5901" s="29">
        <v>1.032</v>
      </c>
      <c r="P5901" s="29">
        <v>1.7211700000000001</v>
      </c>
      <c r="Q5901" s="29">
        <v>1.83E-2</v>
      </c>
      <c r="R5901" s="29">
        <v>2.1000000000000001E-2</v>
      </c>
      <c r="S5901" s="29">
        <v>2.3400000000000001E-2</v>
      </c>
      <c r="T5901" s="29">
        <v>0.67349999999999999</v>
      </c>
      <c r="U5901" s="29">
        <v>0.11255</v>
      </c>
      <c r="V5901" s="29">
        <v>0.2802</v>
      </c>
    </row>
    <row r="5902" spans="1:22" ht="14.25" customHeight="1" x14ac:dyDescent="0.3">
      <c r="A5902" s="57">
        <v>37679</v>
      </c>
      <c r="B5902" s="29">
        <v>15426</v>
      </c>
      <c r="C5902" s="29" t="s">
        <v>920</v>
      </c>
      <c r="D5902" s="29">
        <v>99.81</v>
      </c>
      <c r="E5902" s="29">
        <v>117.75</v>
      </c>
      <c r="F5902" s="29">
        <v>1.0745</v>
      </c>
      <c r="G5902" s="29">
        <v>8.4930000000000005E-3</v>
      </c>
      <c r="H5902" s="29">
        <v>0.12081</v>
      </c>
      <c r="I5902" s="29"/>
      <c r="J5902" s="29">
        <v>1.5789</v>
      </c>
      <c r="K5902" s="29">
        <v>2.8799999999999999E-2</v>
      </c>
      <c r="L5902" s="29">
        <v>0.26319999999999999</v>
      </c>
      <c r="M5902" s="29">
        <v>8.43E-2</v>
      </c>
      <c r="N5902" s="29">
        <v>1.7299999999999999E-2</v>
      </c>
      <c r="O5902" s="29">
        <v>1.032</v>
      </c>
      <c r="P5902" s="29">
        <v>1.72028</v>
      </c>
      <c r="Q5902" s="29">
        <v>1.84E-2</v>
      </c>
      <c r="R5902" s="29">
        <v>2.1000000000000001E-2</v>
      </c>
      <c r="S5902" s="29">
        <v>2.35E-2</v>
      </c>
      <c r="T5902" s="29">
        <v>0.66949999999999998</v>
      </c>
      <c r="U5902" s="29">
        <v>0.1124</v>
      </c>
      <c r="V5902" s="29">
        <v>0.28110000000000002</v>
      </c>
    </row>
    <row r="5903" spans="1:22" ht="14.25" customHeight="1" x14ac:dyDescent="0.3">
      <c r="A5903" s="57">
        <v>37678</v>
      </c>
      <c r="B5903" s="29">
        <v>15430</v>
      </c>
      <c r="C5903" s="29" t="s">
        <v>920</v>
      </c>
      <c r="D5903" s="29">
        <v>99.62</v>
      </c>
      <c r="E5903" s="29">
        <v>117.17</v>
      </c>
      <c r="F5903" s="29">
        <v>1.0790999999999999</v>
      </c>
      <c r="G5903" s="29">
        <v>8.5330000000000007E-3</v>
      </c>
      <c r="H5903" s="29">
        <v>0.1208</v>
      </c>
      <c r="I5903" s="29"/>
      <c r="J5903" s="29">
        <v>1.5835999999999999</v>
      </c>
      <c r="K5903" s="29">
        <v>2.8799999999999999E-2</v>
      </c>
      <c r="L5903" s="29">
        <v>0.26319999999999999</v>
      </c>
      <c r="M5903" s="29">
        <v>8.4099999999999994E-2</v>
      </c>
      <c r="N5903" s="29">
        <v>1.7299999999999999E-2</v>
      </c>
      <c r="O5903" s="29">
        <v>1.032</v>
      </c>
      <c r="P5903" s="29">
        <v>1.7241299999999999</v>
      </c>
      <c r="Q5903" s="29">
        <v>1.84E-2</v>
      </c>
      <c r="R5903" s="29">
        <v>2.1000000000000001E-2</v>
      </c>
      <c r="S5903" s="29">
        <v>2.3400000000000001E-2</v>
      </c>
      <c r="T5903" s="29">
        <v>0.66979999999999995</v>
      </c>
      <c r="U5903" s="29">
        <v>0.1125</v>
      </c>
      <c r="V5903" s="29">
        <v>0.27929999999999999</v>
      </c>
    </row>
    <row r="5904" spans="1:22" ht="14.25" customHeight="1" x14ac:dyDescent="0.3">
      <c r="A5904" s="57">
        <v>37677</v>
      </c>
      <c r="B5904" s="29">
        <v>15429</v>
      </c>
      <c r="C5904" s="29" t="s">
        <v>920</v>
      </c>
      <c r="D5904" s="29">
        <v>99.86</v>
      </c>
      <c r="E5904" s="29">
        <v>117.35</v>
      </c>
      <c r="F5904" s="29">
        <v>1.0759000000000001</v>
      </c>
      <c r="G5904" s="29">
        <v>8.5199999999999998E-3</v>
      </c>
      <c r="H5904" s="29">
        <v>0.1208</v>
      </c>
      <c r="I5904" s="29"/>
      <c r="J5904" s="29">
        <v>1.5741000000000001</v>
      </c>
      <c r="K5904" s="29">
        <v>2.8799999999999999E-2</v>
      </c>
      <c r="L5904" s="29">
        <v>0.26319999999999999</v>
      </c>
      <c r="M5904" s="29">
        <v>8.4379999999999997E-2</v>
      </c>
      <c r="N5904" s="29">
        <v>1.7299999999999999E-2</v>
      </c>
      <c r="O5904" s="29">
        <v>1.032</v>
      </c>
      <c r="P5904" s="29">
        <v>1.7241299999999999</v>
      </c>
      <c r="Q5904" s="29">
        <v>1.84E-2</v>
      </c>
      <c r="R5904" s="29">
        <v>2.1000000000000001E-2</v>
      </c>
      <c r="S5904" s="29">
        <v>2.3449999999999999E-2</v>
      </c>
      <c r="T5904" s="29">
        <v>0.66849999999999998</v>
      </c>
      <c r="U5904" s="29">
        <v>0.11255</v>
      </c>
      <c r="V5904" s="29">
        <v>0.27739999999999998</v>
      </c>
    </row>
    <row r="5905" spans="1:22" ht="14.25" customHeight="1" x14ac:dyDescent="0.3">
      <c r="A5905" s="57">
        <v>37676</v>
      </c>
      <c r="B5905" s="29">
        <v>15430</v>
      </c>
      <c r="C5905" s="29" t="s">
        <v>920</v>
      </c>
      <c r="D5905" s="29">
        <v>99.66</v>
      </c>
      <c r="E5905" s="29">
        <v>117.84</v>
      </c>
      <c r="F5905" s="29">
        <v>1.08</v>
      </c>
      <c r="G5905" s="29">
        <v>8.4829999999999992E-3</v>
      </c>
      <c r="H5905" s="29">
        <v>0.1208</v>
      </c>
      <c r="I5905" s="29"/>
      <c r="J5905" s="29">
        <v>1.5874999999999999</v>
      </c>
      <c r="K5905" s="29">
        <v>2.877E-2</v>
      </c>
      <c r="L5905" s="29">
        <v>0.26319999999999999</v>
      </c>
      <c r="M5905" s="29">
        <v>8.3879999999999996E-2</v>
      </c>
      <c r="N5905" s="29">
        <v>1.7260000000000001E-2</v>
      </c>
      <c r="O5905" s="29">
        <v>1.0309999999999999</v>
      </c>
      <c r="P5905" s="29">
        <v>1.72265</v>
      </c>
      <c r="Q5905" s="29">
        <v>1.84E-2</v>
      </c>
      <c r="R5905" s="29">
        <v>2.095E-2</v>
      </c>
      <c r="S5905" s="29">
        <v>2.3300000000000001E-2</v>
      </c>
      <c r="T5905" s="29">
        <v>0.66990000000000005</v>
      </c>
      <c r="U5905" s="29">
        <v>0.1123</v>
      </c>
      <c r="V5905" s="29">
        <v>0.2792</v>
      </c>
    </row>
    <row r="5906" spans="1:22" ht="14.25" customHeight="1" x14ac:dyDescent="0.3">
      <c r="A5906" s="57">
        <v>37673</v>
      </c>
      <c r="B5906" s="29">
        <v>15430</v>
      </c>
      <c r="C5906" s="29" t="s">
        <v>920</v>
      </c>
      <c r="D5906" s="29">
        <v>100.09</v>
      </c>
      <c r="E5906" s="29">
        <v>118.7</v>
      </c>
      <c r="F5906" s="29">
        <v>1.0771999999999999</v>
      </c>
      <c r="G5906" s="29">
        <v>8.4220000000000007E-3</v>
      </c>
      <c r="H5906" s="29">
        <v>0.1208</v>
      </c>
      <c r="I5906" s="29"/>
      <c r="J5906" s="29">
        <v>1.579</v>
      </c>
      <c r="K5906" s="29">
        <v>2.8799999999999999E-2</v>
      </c>
      <c r="L5906" s="29">
        <v>0.26319999999999999</v>
      </c>
      <c r="M5906" s="29">
        <v>8.3849999999999994E-2</v>
      </c>
      <c r="N5906" s="29">
        <v>1.7299999999999999E-2</v>
      </c>
      <c r="O5906" s="29">
        <v>1.032</v>
      </c>
      <c r="P5906" s="29">
        <v>1.7285999999999999</v>
      </c>
      <c r="Q5906" s="29">
        <v>1.84E-2</v>
      </c>
      <c r="R5906" s="29">
        <v>2.095E-2</v>
      </c>
      <c r="S5906" s="29">
        <v>2.3349999999999999E-2</v>
      </c>
      <c r="T5906" s="29">
        <v>0.6643</v>
      </c>
      <c r="U5906" s="29">
        <v>0.11219999999999999</v>
      </c>
      <c r="V5906" s="29">
        <v>0.2762</v>
      </c>
    </row>
    <row r="5907" spans="1:22" ht="14.25" customHeight="1" x14ac:dyDescent="0.3">
      <c r="A5907" s="57">
        <v>37672</v>
      </c>
      <c r="B5907" s="29">
        <v>15428</v>
      </c>
      <c r="C5907" s="29" t="s">
        <v>920</v>
      </c>
      <c r="D5907" s="29">
        <v>99.55</v>
      </c>
      <c r="E5907" s="29">
        <v>118.34</v>
      </c>
      <c r="F5907" s="29">
        <v>1.0821000000000001</v>
      </c>
      <c r="G5907" s="29">
        <v>8.4499999999999992E-3</v>
      </c>
      <c r="H5907" s="29">
        <v>0.1208</v>
      </c>
      <c r="I5907" s="29"/>
      <c r="J5907" s="29">
        <v>1.5931999999999999</v>
      </c>
      <c r="K5907" s="29">
        <v>2.8799999999999999E-2</v>
      </c>
      <c r="L5907" s="29">
        <v>0.26319999999999999</v>
      </c>
      <c r="M5907" s="29">
        <v>8.405E-2</v>
      </c>
      <c r="N5907" s="29">
        <v>1.7299999999999999E-2</v>
      </c>
      <c r="O5907" s="29">
        <v>1.032</v>
      </c>
      <c r="P5907" s="29">
        <v>1.7301</v>
      </c>
      <c r="Q5907" s="29">
        <v>1.8499999999999999E-2</v>
      </c>
      <c r="R5907" s="29">
        <v>2.1000000000000001E-2</v>
      </c>
      <c r="S5907" s="29">
        <v>2.3349999999999999E-2</v>
      </c>
      <c r="T5907" s="29">
        <v>0.66400000000000003</v>
      </c>
      <c r="U5907" s="29">
        <v>0.113</v>
      </c>
      <c r="V5907" s="29">
        <v>0.2767</v>
      </c>
    </row>
    <row r="5908" spans="1:22" ht="14.25" customHeight="1" x14ac:dyDescent="0.3">
      <c r="A5908" s="57">
        <v>37671</v>
      </c>
      <c r="B5908" s="29">
        <v>15432</v>
      </c>
      <c r="C5908" s="29" t="s">
        <v>920</v>
      </c>
      <c r="D5908" s="29">
        <v>100</v>
      </c>
      <c r="E5908" s="29">
        <v>118.73</v>
      </c>
      <c r="F5908" s="29">
        <v>1.0748</v>
      </c>
      <c r="G5908" s="29">
        <v>8.4229999999999999E-3</v>
      </c>
      <c r="H5908" s="29">
        <v>0.1208</v>
      </c>
      <c r="I5908" s="29"/>
      <c r="J5908" s="29">
        <v>1.5961000000000001</v>
      </c>
      <c r="K5908" s="29">
        <v>2.87E-2</v>
      </c>
      <c r="L5908" s="29">
        <v>0.26319999999999999</v>
      </c>
      <c r="M5908" s="29">
        <v>8.3400000000000002E-2</v>
      </c>
      <c r="N5908" s="29">
        <v>1.7299999999999999E-2</v>
      </c>
      <c r="O5908" s="29">
        <v>1.032</v>
      </c>
      <c r="P5908" s="29">
        <v>1.7293499999999999</v>
      </c>
      <c r="Q5908" s="29">
        <v>1.84E-2</v>
      </c>
      <c r="R5908" s="29">
        <v>2.1000000000000001E-2</v>
      </c>
      <c r="S5908" s="29">
        <v>2.3199999999999998E-2</v>
      </c>
      <c r="T5908" s="29">
        <v>0.66110000000000002</v>
      </c>
      <c r="U5908" s="29">
        <v>0.11260000000000001</v>
      </c>
      <c r="V5908" s="29">
        <v>0.27700000000000002</v>
      </c>
    </row>
    <row r="5909" spans="1:22" ht="14.25" customHeight="1" x14ac:dyDescent="0.3">
      <c r="A5909" s="57">
        <v>37670</v>
      </c>
      <c r="B5909" s="29">
        <v>15434</v>
      </c>
      <c r="C5909" s="29" t="s">
        <v>920</v>
      </c>
      <c r="D5909" s="29">
        <v>100.53</v>
      </c>
      <c r="E5909" s="29">
        <v>119.1</v>
      </c>
      <c r="F5909" s="29">
        <v>1.0688</v>
      </c>
      <c r="G5909" s="29">
        <v>8.3949999999999997E-3</v>
      </c>
      <c r="H5909" s="29">
        <v>0.12081</v>
      </c>
      <c r="I5909" s="29"/>
      <c r="J5909" s="29">
        <v>1.5911999999999999</v>
      </c>
      <c r="K5909" s="29">
        <v>2.8799999999999999E-2</v>
      </c>
      <c r="L5909" s="29">
        <v>0.26319999999999999</v>
      </c>
      <c r="M5909" s="29">
        <v>8.3299999999999999E-2</v>
      </c>
      <c r="N5909" s="29">
        <v>1.7299999999999999E-2</v>
      </c>
      <c r="O5909" s="29">
        <v>1.032</v>
      </c>
      <c r="P5909" s="29">
        <v>1.7316</v>
      </c>
      <c r="Q5909" s="29">
        <v>1.84E-2</v>
      </c>
      <c r="R5909" s="29">
        <v>2.1000000000000001E-2</v>
      </c>
      <c r="S5909" s="29">
        <v>2.3199999999999998E-2</v>
      </c>
      <c r="T5909" s="29">
        <v>0.6593</v>
      </c>
      <c r="U5909" s="29">
        <v>0.11255</v>
      </c>
      <c r="V5909" s="29">
        <v>0.27829999999999999</v>
      </c>
    </row>
    <row r="5910" spans="1:22" ht="14.25" customHeight="1" x14ac:dyDescent="0.3">
      <c r="A5910" s="57">
        <v>37669</v>
      </c>
      <c r="B5910" s="29">
        <v>15434</v>
      </c>
      <c r="C5910" s="29" t="s">
        <v>920</v>
      </c>
      <c r="D5910" s="29">
        <v>100.46</v>
      </c>
      <c r="E5910" s="29">
        <v>120.34</v>
      </c>
      <c r="F5910" s="29">
        <v>1.0721000000000001</v>
      </c>
      <c r="G5910" s="29">
        <v>8.3099999999999997E-3</v>
      </c>
      <c r="H5910" s="29">
        <v>0.1208</v>
      </c>
      <c r="I5910" s="29"/>
      <c r="J5910" s="29">
        <v>1.5973999999999999</v>
      </c>
      <c r="K5910" s="29">
        <v>2.8799999999999999E-2</v>
      </c>
      <c r="L5910" s="29">
        <v>0.26319999999999999</v>
      </c>
      <c r="M5910" s="29">
        <v>8.2799999999999999E-2</v>
      </c>
      <c r="N5910" s="29">
        <v>1.7299999999999999E-2</v>
      </c>
      <c r="O5910" s="29">
        <v>1.032</v>
      </c>
      <c r="P5910" s="29">
        <v>1.72339</v>
      </c>
      <c r="Q5910" s="29">
        <v>1.84E-2</v>
      </c>
      <c r="R5910" s="29">
        <v>2.0899999999999998E-2</v>
      </c>
      <c r="S5910" s="29">
        <v>2.3099999999999999E-2</v>
      </c>
      <c r="T5910" s="29">
        <v>0.65769999999999995</v>
      </c>
      <c r="U5910" s="29">
        <v>0.11219999999999999</v>
      </c>
      <c r="V5910" s="29">
        <v>0.27629999999999999</v>
      </c>
    </row>
    <row r="5911" spans="1:22" ht="14.25" customHeight="1" x14ac:dyDescent="0.3">
      <c r="A5911" s="57">
        <v>37666</v>
      </c>
      <c r="B5911" s="29">
        <v>15438</v>
      </c>
      <c r="C5911" s="29" t="s">
        <v>920</v>
      </c>
      <c r="D5911" s="29">
        <v>100.04</v>
      </c>
      <c r="E5911" s="29">
        <v>120.47</v>
      </c>
      <c r="F5911" s="29">
        <v>1.0792999999999999</v>
      </c>
      <c r="G5911" s="29">
        <v>8.2990000000000008E-3</v>
      </c>
      <c r="H5911" s="29">
        <v>0.12081</v>
      </c>
      <c r="I5911" s="29"/>
      <c r="J5911" s="29">
        <v>1.6154999999999999</v>
      </c>
      <c r="K5911" s="29">
        <v>2.87E-2</v>
      </c>
      <c r="L5911" s="29">
        <v>0.26319999999999999</v>
      </c>
      <c r="M5911" s="29">
        <v>8.3099999999999993E-2</v>
      </c>
      <c r="N5911" s="29">
        <v>1.7299999999999999E-2</v>
      </c>
      <c r="O5911" s="29">
        <v>1.032</v>
      </c>
      <c r="P5911" s="29">
        <v>1.7256199999999999</v>
      </c>
      <c r="Q5911" s="29">
        <v>1.8499999999999999E-2</v>
      </c>
      <c r="R5911" s="29">
        <v>2.1299999999999999E-2</v>
      </c>
      <c r="S5911" s="29">
        <v>2.325E-2</v>
      </c>
      <c r="T5911" s="29">
        <v>0.65649999999999997</v>
      </c>
      <c r="U5911" s="29">
        <v>0.11194999999999999</v>
      </c>
      <c r="V5911" s="29">
        <v>0.2727</v>
      </c>
    </row>
    <row r="5912" spans="1:22" ht="14.25" customHeight="1" x14ac:dyDescent="0.3">
      <c r="A5912" s="57">
        <v>37665</v>
      </c>
      <c r="B5912" s="29">
        <v>15436</v>
      </c>
      <c r="C5912" s="29" t="s">
        <v>920</v>
      </c>
      <c r="D5912" s="29">
        <v>99.59</v>
      </c>
      <c r="E5912" s="29">
        <v>120.56</v>
      </c>
      <c r="F5912" s="29">
        <v>1.0831999999999999</v>
      </c>
      <c r="G5912" s="29">
        <v>8.293E-3</v>
      </c>
      <c r="H5912" s="29">
        <v>0.12081</v>
      </c>
      <c r="I5912" s="29"/>
      <c r="J5912" s="29">
        <v>1.6196999999999999</v>
      </c>
      <c r="K5912" s="29">
        <v>2.87E-2</v>
      </c>
      <c r="L5912" s="29">
        <v>0.26319999999999999</v>
      </c>
      <c r="M5912" s="29">
        <v>8.3099999999999993E-2</v>
      </c>
      <c r="N5912" s="29">
        <v>1.7299999999999999E-2</v>
      </c>
      <c r="O5912" s="29">
        <v>1.032</v>
      </c>
      <c r="P5912" s="29">
        <v>1.7285999999999999</v>
      </c>
      <c r="Q5912" s="29">
        <v>1.8499999999999999E-2</v>
      </c>
      <c r="R5912" s="29">
        <v>2.0899999999999998E-2</v>
      </c>
      <c r="S5912" s="29">
        <v>2.3199999999999998E-2</v>
      </c>
      <c r="T5912" s="29">
        <v>0.65900000000000003</v>
      </c>
      <c r="U5912" s="29">
        <v>0.11175</v>
      </c>
      <c r="V5912" s="29">
        <v>0.27310000000000001</v>
      </c>
    </row>
    <row r="5913" spans="1:22" ht="14.25" customHeight="1" x14ac:dyDescent="0.3">
      <c r="A5913" s="57">
        <v>37664</v>
      </c>
      <c r="B5913" s="29">
        <v>15436</v>
      </c>
      <c r="C5913" s="29" t="s">
        <v>920</v>
      </c>
      <c r="D5913" s="29">
        <v>100.51</v>
      </c>
      <c r="E5913" s="29">
        <v>121.45</v>
      </c>
      <c r="F5913" s="29">
        <v>1.0713999999999999</v>
      </c>
      <c r="G5913" s="29">
        <v>8.2330000000000007E-3</v>
      </c>
      <c r="H5913" s="29">
        <v>0.1208</v>
      </c>
      <c r="I5913" s="29"/>
      <c r="J5913" s="29">
        <v>1.6162000000000001</v>
      </c>
      <c r="K5913" s="29">
        <v>2.8799999999999999E-2</v>
      </c>
      <c r="L5913" s="29">
        <v>0.26319999999999999</v>
      </c>
      <c r="M5913" s="29">
        <v>8.3400000000000002E-2</v>
      </c>
      <c r="N5913" s="29">
        <v>1.7299999999999999E-2</v>
      </c>
      <c r="O5913" s="29">
        <v>1.032</v>
      </c>
      <c r="P5913" s="29">
        <v>1.7271099999999999</v>
      </c>
      <c r="Q5913" s="29">
        <v>1.8499999999999999E-2</v>
      </c>
      <c r="R5913" s="29">
        <v>2.0899999999999998E-2</v>
      </c>
      <c r="S5913" s="29">
        <v>2.3199999999999998E-2</v>
      </c>
      <c r="T5913" s="29">
        <v>0.65290000000000004</v>
      </c>
      <c r="U5913" s="29">
        <v>0.11144999999999999</v>
      </c>
      <c r="V5913" s="29">
        <v>0.27710000000000001</v>
      </c>
    </row>
    <row r="5914" spans="1:22" ht="14.25" customHeight="1" x14ac:dyDescent="0.3">
      <c r="A5914" s="57">
        <v>37663</v>
      </c>
      <c r="B5914" s="29">
        <v>15432</v>
      </c>
      <c r="C5914" s="29" t="s">
        <v>920</v>
      </c>
      <c r="D5914" s="29">
        <v>100.39</v>
      </c>
      <c r="E5914" s="29">
        <v>121.08</v>
      </c>
      <c r="F5914" s="29">
        <v>1.0734999999999999</v>
      </c>
      <c r="G5914" s="29">
        <v>8.2590000000000007E-3</v>
      </c>
      <c r="H5914" s="29">
        <v>0.1208</v>
      </c>
      <c r="I5914" s="29"/>
      <c r="J5914" s="29">
        <v>1.6192</v>
      </c>
      <c r="K5914" s="29">
        <v>2.87E-2</v>
      </c>
      <c r="L5914" s="29">
        <v>0.26319999999999999</v>
      </c>
      <c r="M5914" s="29">
        <v>8.2699999999999996E-2</v>
      </c>
      <c r="N5914" s="29">
        <v>1.7299999999999999E-2</v>
      </c>
      <c r="O5914" s="29">
        <v>1.032</v>
      </c>
      <c r="P5914" s="29">
        <v>1.7271099999999999</v>
      </c>
      <c r="Q5914" s="29">
        <v>1.8599999999999998E-2</v>
      </c>
      <c r="R5914" s="29">
        <v>2.0899999999999998E-2</v>
      </c>
      <c r="S5914" s="29">
        <v>2.3199999999999998E-2</v>
      </c>
      <c r="T5914" s="29">
        <v>0.65490000000000004</v>
      </c>
      <c r="U5914" s="29">
        <v>0.11169999999999999</v>
      </c>
      <c r="V5914" s="29">
        <v>0.27829999999999999</v>
      </c>
    </row>
    <row r="5915" spans="1:22" ht="14.25" customHeight="1" x14ac:dyDescent="0.3">
      <c r="A5915" s="57">
        <v>37662</v>
      </c>
      <c r="B5915" s="29">
        <v>15432</v>
      </c>
      <c r="C5915" s="29" t="s">
        <v>920</v>
      </c>
      <c r="D5915" s="29">
        <v>100.27</v>
      </c>
      <c r="E5915" s="29">
        <v>121.31</v>
      </c>
      <c r="F5915" s="29">
        <v>1.0718000000000001</v>
      </c>
      <c r="G5915" s="29">
        <v>8.2430000000000003E-3</v>
      </c>
      <c r="H5915" s="29">
        <v>0.12081</v>
      </c>
      <c r="I5915" s="29"/>
      <c r="J5915" s="29">
        <v>1.6259999999999999</v>
      </c>
      <c r="K5915" s="29">
        <v>2.8750000000000001E-2</v>
      </c>
      <c r="L5915" s="29">
        <v>0.26319999999999999</v>
      </c>
      <c r="M5915" s="29">
        <v>8.3699999999999997E-2</v>
      </c>
      <c r="N5915" s="29">
        <v>1.7299999999999999E-2</v>
      </c>
      <c r="O5915" s="29">
        <v>1.0329999999999999</v>
      </c>
      <c r="P5915" s="29">
        <v>1.7271099999999999</v>
      </c>
      <c r="Q5915" s="29">
        <v>1.8599999999999998E-2</v>
      </c>
      <c r="R5915" s="29">
        <v>2.1000000000000001E-2</v>
      </c>
      <c r="S5915" s="29">
        <v>2.3199999999999998E-2</v>
      </c>
      <c r="T5915" s="29">
        <v>0.65290000000000004</v>
      </c>
      <c r="U5915" s="29">
        <v>0.11275</v>
      </c>
      <c r="V5915" s="29">
        <v>0.27860000000000001</v>
      </c>
    </row>
    <row r="5916" spans="1:22" ht="14.25" customHeight="1" x14ac:dyDescent="0.3">
      <c r="A5916" s="57">
        <v>37659</v>
      </c>
      <c r="B5916" s="29">
        <v>15433</v>
      </c>
      <c r="C5916" s="29" t="s">
        <v>920</v>
      </c>
      <c r="D5916" s="29">
        <v>99.57</v>
      </c>
      <c r="E5916" s="29">
        <v>120.27</v>
      </c>
      <c r="F5916" s="29">
        <v>1.0821000000000001</v>
      </c>
      <c r="G5916" s="29">
        <v>8.3140000000000002E-3</v>
      </c>
      <c r="H5916" s="29">
        <v>0.12081</v>
      </c>
      <c r="I5916" s="29"/>
      <c r="J5916" s="29">
        <v>1.6318999999999999</v>
      </c>
      <c r="K5916" s="29">
        <v>2.8799999999999999E-2</v>
      </c>
      <c r="L5916" s="29">
        <v>0.26319999999999999</v>
      </c>
      <c r="M5916" s="29">
        <v>8.4500000000000006E-2</v>
      </c>
      <c r="N5916" s="29">
        <v>1.7299999999999999E-2</v>
      </c>
      <c r="O5916" s="29">
        <v>1.032</v>
      </c>
      <c r="P5916" s="29">
        <v>1.7241299999999999</v>
      </c>
      <c r="Q5916" s="29">
        <v>1.8450000000000001E-2</v>
      </c>
      <c r="R5916" s="29">
        <v>2.095E-2</v>
      </c>
      <c r="S5916" s="29">
        <v>2.3300000000000001E-2</v>
      </c>
      <c r="T5916" s="29">
        <v>0.65769999999999995</v>
      </c>
      <c r="U5916" s="29">
        <v>0.11265</v>
      </c>
      <c r="V5916" s="29">
        <v>0.27910000000000001</v>
      </c>
    </row>
    <row r="5917" spans="1:22" ht="14.25" customHeight="1" x14ac:dyDescent="0.3">
      <c r="A5917" s="57">
        <v>37658</v>
      </c>
      <c r="B5917" s="29">
        <v>15432</v>
      </c>
      <c r="C5917" s="29" t="s">
        <v>920</v>
      </c>
      <c r="D5917" s="29">
        <v>99.46</v>
      </c>
      <c r="E5917" s="29">
        <v>119.8</v>
      </c>
      <c r="F5917" s="29">
        <v>1.0831999999999999</v>
      </c>
      <c r="G5917" s="29">
        <v>8.3479999999999995E-3</v>
      </c>
      <c r="H5917" s="29">
        <v>0.12081</v>
      </c>
      <c r="I5917" s="29"/>
      <c r="J5917" s="29">
        <v>1.6383000000000001</v>
      </c>
      <c r="K5917" s="29">
        <v>2.8799999999999999E-2</v>
      </c>
      <c r="L5917" s="29">
        <v>0.26319999999999999</v>
      </c>
      <c r="M5917" s="29">
        <v>8.5000000000000006E-2</v>
      </c>
      <c r="N5917" s="29">
        <v>1.7299999999999999E-2</v>
      </c>
      <c r="O5917" s="29">
        <v>1.032</v>
      </c>
      <c r="P5917" s="29">
        <v>1.72265</v>
      </c>
      <c r="Q5917" s="29">
        <v>1.8499999999999999E-2</v>
      </c>
      <c r="R5917" s="29">
        <v>2.0899999999999998E-2</v>
      </c>
      <c r="S5917" s="29">
        <v>2.3400000000000001E-2</v>
      </c>
      <c r="T5917" s="29">
        <v>0.65910000000000002</v>
      </c>
      <c r="U5917" s="29">
        <v>0.11275</v>
      </c>
      <c r="V5917" s="29">
        <v>0.27839999999999998</v>
      </c>
    </row>
    <row r="5918" spans="1:22" ht="14.25" customHeight="1" x14ac:dyDescent="0.3">
      <c r="A5918" s="57">
        <v>37657</v>
      </c>
      <c r="B5918" s="29">
        <v>15431</v>
      </c>
      <c r="C5918" s="29" t="s">
        <v>920</v>
      </c>
      <c r="D5918" s="29">
        <v>99.65</v>
      </c>
      <c r="E5918" s="29">
        <v>120.06</v>
      </c>
      <c r="F5918" s="29">
        <v>1.0785</v>
      </c>
      <c r="G5918" s="29">
        <v>8.3300000000000006E-3</v>
      </c>
      <c r="H5918" s="29">
        <v>0.12081</v>
      </c>
      <c r="I5918" s="29"/>
      <c r="J5918" s="29">
        <v>1.6405000000000001</v>
      </c>
      <c r="K5918" s="29">
        <v>2.8799999999999999E-2</v>
      </c>
      <c r="L5918" s="29">
        <v>0.26319999999999999</v>
      </c>
      <c r="M5918" s="29">
        <v>8.5199999999999998E-2</v>
      </c>
      <c r="N5918" s="29">
        <v>1.7299999999999999E-2</v>
      </c>
      <c r="O5918" s="29">
        <v>1.032</v>
      </c>
      <c r="P5918" s="29">
        <v>1.7196899999999999</v>
      </c>
      <c r="Q5918" s="29">
        <v>1.8499999999999999E-2</v>
      </c>
      <c r="R5918" s="29">
        <v>2.1000000000000001E-2</v>
      </c>
      <c r="S5918" s="29">
        <v>2.3400000000000001E-2</v>
      </c>
      <c r="T5918" s="29">
        <v>0.65739999999999998</v>
      </c>
      <c r="U5918" s="29">
        <v>0.11269999999999999</v>
      </c>
      <c r="V5918" s="29">
        <v>0.27839999999999998</v>
      </c>
    </row>
    <row r="5919" spans="1:22" ht="14.25" customHeight="1" x14ac:dyDescent="0.3">
      <c r="A5919" s="57">
        <v>37656</v>
      </c>
      <c r="B5919" s="29">
        <v>15431</v>
      </c>
      <c r="C5919" s="29" t="s">
        <v>920</v>
      </c>
      <c r="D5919" s="29">
        <v>99.14</v>
      </c>
      <c r="E5919" s="29">
        <v>119.66</v>
      </c>
      <c r="F5919" s="29">
        <v>1.0884</v>
      </c>
      <c r="G5919" s="29">
        <v>8.3549999999999996E-3</v>
      </c>
      <c r="H5919" s="29">
        <v>0.12081</v>
      </c>
      <c r="I5919" s="29"/>
      <c r="J5919" s="29">
        <v>1.6496999999999999</v>
      </c>
      <c r="K5919" s="29">
        <v>2.8799999999999999E-2</v>
      </c>
      <c r="L5919" s="29">
        <v>0.26319999999999999</v>
      </c>
      <c r="M5919" s="29">
        <v>8.4900000000000003E-2</v>
      </c>
      <c r="N5919" s="29">
        <v>1.7299999999999999E-2</v>
      </c>
      <c r="O5919" s="29">
        <v>1.034</v>
      </c>
      <c r="P5919" s="29">
        <v>1.7222</v>
      </c>
      <c r="Q5919" s="29">
        <v>1.8499999999999999E-2</v>
      </c>
      <c r="R5919" s="29">
        <v>2.0899999999999998E-2</v>
      </c>
      <c r="S5919" s="29">
        <v>2.3400000000000001E-2</v>
      </c>
      <c r="T5919" s="29">
        <v>0.65990000000000004</v>
      </c>
      <c r="U5919" s="29">
        <v>0.11265</v>
      </c>
      <c r="V5919" s="29">
        <v>0.28039999999999998</v>
      </c>
    </row>
    <row r="5920" spans="1:22" ht="14.25" customHeight="1" x14ac:dyDescent="0.3">
      <c r="A5920" s="57">
        <v>37655</v>
      </c>
      <c r="B5920" s="29">
        <v>15431</v>
      </c>
      <c r="C5920" s="29" t="s">
        <v>920</v>
      </c>
      <c r="D5920" s="29">
        <v>99.9</v>
      </c>
      <c r="E5920" s="29">
        <v>120.29</v>
      </c>
      <c r="F5920" s="29">
        <v>1.0794999999999999</v>
      </c>
      <c r="G5920" s="29">
        <v>8.3129999999999992E-3</v>
      </c>
      <c r="H5920" s="29">
        <v>0.12081</v>
      </c>
      <c r="I5920" s="29"/>
      <c r="J5920" s="29">
        <v>1.6442000000000001</v>
      </c>
      <c r="K5920" s="29">
        <v>2.8799999999999999E-2</v>
      </c>
      <c r="L5920" s="29">
        <v>0.26319999999999999</v>
      </c>
      <c r="M5920" s="29">
        <v>8.4699999999999998E-2</v>
      </c>
      <c r="N5920" s="29">
        <v>1.7299999999999999E-2</v>
      </c>
      <c r="O5920" s="29">
        <v>1.0329999999999999</v>
      </c>
      <c r="P5920" s="29">
        <v>1.71821</v>
      </c>
      <c r="Q5920" s="29">
        <v>1.8499999999999999E-2</v>
      </c>
      <c r="R5920" s="29">
        <v>2.095E-2</v>
      </c>
      <c r="S5920" s="29">
        <v>2.3349999999999999E-2</v>
      </c>
      <c r="T5920" s="29">
        <v>0.65939999999999999</v>
      </c>
      <c r="U5920" s="29">
        <v>0.1129</v>
      </c>
      <c r="V5920" s="29">
        <v>0.2843</v>
      </c>
    </row>
    <row r="5921" spans="1:22" ht="14.25" customHeight="1" x14ac:dyDescent="0.3">
      <c r="A5921" s="57">
        <v>37652</v>
      </c>
      <c r="B5921" s="29">
        <v>15431</v>
      </c>
      <c r="C5921" s="29" t="s">
        <v>920</v>
      </c>
      <c r="D5921" s="29">
        <v>99.91</v>
      </c>
      <c r="E5921" s="29">
        <v>119.87</v>
      </c>
      <c r="F5921" s="29">
        <v>1.0768</v>
      </c>
      <c r="G5921" s="29">
        <v>8.3409999999999995E-3</v>
      </c>
      <c r="H5921" s="29">
        <v>0.12081</v>
      </c>
      <c r="I5921" s="29"/>
      <c r="J5921" s="29">
        <v>1.6463000000000001</v>
      </c>
      <c r="K5921" s="29">
        <v>2.8799999999999999E-2</v>
      </c>
      <c r="L5921" s="29">
        <v>0.26319999999999999</v>
      </c>
      <c r="M5921" s="29">
        <v>8.5150000000000003E-2</v>
      </c>
      <c r="N5921" s="29">
        <v>1.7299999999999999E-2</v>
      </c>
      <c r="O5921" s="29">
        <v>1.0329999999999999</v>
      </c>
      <c r="P5921" s="29">
        <v>1.71895</v>
      </c>
      <c r="Q5921" s="29">
        <v>1.8550000000000001E-2</v>
      </c>
      <c r="R5921" s="29">
        <v>2.0899999999999998E-2</v>
      </c>
      <c r="S5921" s="29">
        <v>2.3400000000000001E-2</v>
      </c>
      <c r="T5921" s="29">
        <v>0.6573</v>
      </c>
      <c r="U5921" s="29">
        <v>0.11269999999999999</v>
      </c>
      <c r="V5921" s="29">
        <v>0.28449999999999998</v>
      </c>
    </row>
    <row r="5922" spans="1:22" ht="14.25" customHeight="1" x14ac:dyDescent="0.3">
      <c r="A5922" s="57">
        <v>37651</v>
      </c>
      <c r="B5922" s="29">
        <v>15431</v>
      </c>
      <c r="C5922" s="29" t="s">
        <v>920</v>
      </c>
      <c r="D5922" s="29">
        <v>99.52</v>
      </c>
      <c r="E5922" s="29">
        <v>118.96</v>
      </c>
      <c r="F5922" s="29">
        <v>1.0823</v>
      </c>
      <c r="G5922" s="29">
        <v>8.3870000000000004E-3</v>
      </c>
      <c r="H5922" s="29">
        <v>0.12082</v>
      </c>
      <c r="I5922" s="29"/>
      <c r="J5922" s="29">
        <v>1.6552</v>
      </c>
      <c r="K5922" s="29">
        <v>2.8799999999999999E-2</v>
      </c>
      <c r="L5922" s="29">
        <v>0.26319999999999999</v>
      </c>
      <c r="M5922" s="29">
        <v>8.5300000000000001E-2</v>
      </c>
      <c r="N5922" s="29">
        <v>1.7299999999999999E-2</v>
      </c>
      <c r="O5922" s="29">
        <v>1.032</v>
      </c>
      <c r="P5922" s="29">
        <v>1.7204299999999999</v>
      </c>
      <c r="Q5922" s="29">
        <v>1.8599999999999998E-2</v>
      </c>
      <c r="R5922" s="29">
        <v>2.085E-2</v>
      </c>
      <c r="S5922" s="29">
        <v>2.3400000000000001E-2</v>
      </c>
      <c r="T5922" s="29">
        <v>0.6542</v>
      </c>
      <c r="U5922" s="29">
        <v>0.11269999999999999</v>
      </c>
      <c r="V5922" s="29">
        <v>0.28220000000000001</v>
      </c>
    </row>
    <row r="5923" spans="1:22" ht="14.25" customHeight="1" x14ac:dyDescent="0.3">
      <c r="A5923" s="57">
        <v>37650</v>
      </c>
      <c r="B5923" s="29">
        <v>15428</v>
      </c>
      <c r="C5923" s="29" t="s">
        <v>920</v>
      </c>
      <c r="D5923" s="29">
        <v>99.28</v>
      </c>
      <c r="E5923" s="29">
        <v>118.36</v>
      </c>
      <c r="F5923" s="29">
        <v>1.0838000000000001</v>
      </c>
      <c r="G5923" s="29">
        <v>8.4480000000000006E-3</v>
      </c>
      <c r="H5923" s="29">
        <v>0.12081</v>
      </c>
      <c r="I5923" s="29"/>
      <c r="J5923" s="29">
        <v>1.6477999999999999</v>
      </c>
      <c r="K5923" s="29">
        <v>2.8899999999999999E-2</v>
      </c>
      <c r="L5923" s="29">
        <v>0.26319999999999999</v>
      </c>
      <c r="M5923" s="29">
        <v>8.5500000000000007E-2</v>
      </c>
      <c r="N5923" s="29">
        <v>1.7299999999999999E-2</v>
      </c>
      <c r="O5923" s="29">
        <v>1.0329999999999999</v>
      </c>
      <c r="P5923" s="29">
        <v>1.72339</v>
      </c>
      <c r="Q5923" s="29">
        <v>1.8599999999999998E-2</v>
      </c>
      <c r="R5923" s="29">
        <v>2.0899999999999998E-2</v>
      </c>
      <c r="S5923" s="29">
        <v>2.35E-2</v>
      </c>
      <c r="T5923" s="29">
        <v>0.65839999999999999</v>
      </c>
      <c r="U5923" s="29">
        <v>0.1129</v>
      </c>
      <c r="V5923" s="29">
        <v>0.27939999999999998</v>
      </c>
    </row>
    <row r="5924" spans="1:22" ht="14.25" customHeight="1" x14ac:dyDescent="0.3">
      <c r="A5924" s="57">
        <v>37649</v>
      </c>
      <c r="B5924" s="29">
        <v>15429</v>
      </c>
      <c r="C5924" s="29" t="s">
        <v>920</v>
      </c>
      <c r="D5924" s="29">
        <v>99.48</v>
      </c>
      <c r="E5924" s="29">
        <v>118.77</v>
      </c>
      <c r="F5924" s="29">
        <v>1.0818000000000001</v>
      </c>
      <c r="G5924" s="29">
        <v>8.4200000000000004E-3</v>
      </c>
      <c r="H5924" s="29">
        <v>0.12082</v>
      </c>
      <c r="I5924" s="29"/>
      <c r="J5924" s="29">
        <v>1.6394</v>
      </c>
      <c r="K5924" s="29">
        <v>2.8899999999999999E-2</v>
      </c>
      <c r="L5924" s="29">
        <v>0.26319999999999999</v>
      </c>
      <c r="M5924" s="29">
        <v>8.5449999999999998E-2</v>
      </c>
      <c r="N5924" s="29">
        <v>1.7299999999999999E-2</v>
      </c>
      <c r="O5924" s="29">
        <v>1.0329999999999999</v>
      </c>
      <c r="P5924" s="29">
        <v>1.7219100000000001</v>
      </c>
      <c r="Q5924" s="29">
        <v>1.8599999999999998E-2</v>
      </c>
      <c r="R5924" s="29">
        <v>2.0899999999999998E-2</v>
      </c>
      <c r="S5924" s="29">
        <v>2.3400000000000001E-2</v>
      </c>
      <c r="T5924" s="29">
        <v>0.6542</v>
      </c>
      <c r="U5924" s="29">
        <v>0.11285000000000001</v>
      </c>
      <c r="V5924" s="29">
        <v>0.2747</v>
      </c>
    </row>
    <row r="5925" spans="1:22" ht="14.25" customHeight="1" x14ac:dyDescent="0.3">
      <c r="A5925" s="57">
        <v>37648</v>
      </c>
      <c r="B5925" s="29">
        <v>15421</v>
      </c>
      <c r="C5925" s="29" t="s">
        <v>920</v>
      </c>
      <c r="D5925" s="29">
        <v>99.26</v>
      </c>
      <c r="E5925" s="29">
        <v>118.56</v>
      </c>
      <c r="F5925" s="29">
        <v>1.0852999999999999</v>
      </c>
      <c r="G5925" s="29">
        <v>8.4329999999999995E-3</v>
      </c>
      <c r="H5925" s="29">
        <v>0.12081</v>
      </c>
      <c r="I5925" s="29"/>
      <c r="J5925" s="29">
        <v>1.6368</v>
      </c>
      <c r="K5925" s="29">
        <v>2.8899999999999999E-2</v>
      </c>
      <c r="L5925" s="29">
        <v>0.26319999999999999</v>
      </c>
      <c r="M5925" s="29">
        <v>8.5400000000000004E-2</v>
      </c>
      <c r="N5925" s="29">
        <v>1.72E-2</v>
      </c>
      <c r="O5925" s="29">
        <v>1.032</v>
      </c>
      <c r="P5925" s="29">
        <v>1.7219100000000001</v>
      </c>
      <c r="Q5925" s="29">
        <v>1.865E-2</v>
      </c>
      <c r="R5925" s="29">
        <v>2.0899999999999998E-2</v>
      </c>
      <c r="S5925" s="29">
        <v>2.3449999999999999E-2</v>
      </c>
      <c r="T5925" s="29">
        <v>0.65500000000000003</v>
      </c>
      <c r="U5925" s="29">
        <v>0.11155</v>
      </c>
      <c r="V5925" s="29">
        <v>0.2752</v>
      </c>
    </row>
    <row r="5926" spans="1:22" ht="14.25" customHeight="1" x14ac:dyDescent="0.3">
      <c r="A5926" s="57">
        <v>37645</v>
      </c>
      <c r="B5926" s="29">
        <v>15423</v>
      </c>
      <c r="C5926" s="29" t="s">
        <v>920</v>
      </c>
      <c r="D5926" s="29">
        <v>99.22</v>
      </c>
      <c r="E5926" s="29">
        <v>117.82</v>
      </c>
      <c r="F5926" s="29">
        <v>1.0827</v>
      </c>
      <c r="G5926" s="29">
        <v>8.4880000000000008E-3</v>
      </c>
      <c r="H5926" s="29">
        <v>0.12081</v>
      </c>
      <c r="I5926" s="29"/>
      <c r="J5926" s="29">
        <v>1.6333</v>
      </c>
      <c r="K5926" s="29">
        <v>2.8899999999999999E-2</v>
      </c>
      <c r="L5926" s="29">
        <v>0.26319999999999999</v>
      </c>
      <c r="M5926" s="29">
        <v>8.5599999999999996E-2</v>
      </c>
      <c r="N5926" s="29">
        <v>1.72E-2</v>
      </c>
      <c r="O5926" s="29">
        <v>1.0329999999999999</v>
      </c>
      <c r="P5926" s="29">
        <v>1.7219100000000001</v>
      </c>
      <c r="Q5926" s="29">
        <v>1.865E-2</v>
      </c>
      <c r="R5926" s="29">
        <v>2.0899999999999998E-2</v>
      </c>
      <c r="S5926" s="29">
        <v>2.3400000000000001E-2</v>
      </c>
      <c r="T5926" s="29">
        <v>0.65820000000000001</v>
      </c>
      <c r="U5926" s="29">
        <v>0.1125</v>
      </c>
      <c r="V5926" s="29">
        <v>0.27610000000000001</v>
      </c>
    </row>
    <row r="5927" spans="1:22" ht="14.25" customHeight="1" x14ac:dyDescent="0.3">
      <c r="A5927" s="57">
        <v>37644</v>
      </c>
      <c r="B5927" s="29">
        <v>15425</v>
      </c>
      <c r="C5927" s="29" t="s">
        <v>920</v>
      </c>
      <c r="D5927" s="29">
        <v>99.86</v>
      </c>
      <c r="E5927" s="29">
        <v>118.12</v>
      </c>
      <c r="F5927" s="29">
        <v>1.0745</v>
      </c>
      <c r="G5927" s="29">
        <v>8.4650000000000003E-3</v>
      </c>
      <c r="H5927" s="29">
        <v>0.12081</v>
      </c>
      <c r="I5927" s="29"/>
      <c r="J5927" s="29">
        <v>1.6224000000000001</v>
      </c>
      <c r="K5927" s="29">
        <v>2.8799999999999999E-2</v>
      </c>
      <c r="L5927" s="29">
        <v>0.26319999999999999</v>
      </c>
      <c r="M5927" s="29">
        <v>8.5250000000000006E-2</v>
      </c>
      <c r="N5927" s="29">
        <v>1.72E-2</v>
      </c>
      <c r="O5927" s="29">
        <v>1.034</v>
      </c>
      <c r="P5927" s="29">
        <v>1.7219100000000001</v>
      </c>
      <c r="Q5927" s="29">
        <v>1.8599999999999998E-2</v>
      </c>
      <c r="R5927" s="29">
        <v>2.0899999999999998E-2</v>
      </c>
      <c r="S5927" s="29">
        <v>2.3449999999999999E-2</v>
      </c>
      <c r="T5927" s="29">
        <v>0.65610000000000002</v>
      </c>
      <c r="U5927" s="29">
        <v>0.1125</v>
      </c>
      <c r="V5927" s="29">
        <v>0.28339999999999999</v>
      </c>
    </row>
    <row r="5928" spans="1:22" ht="14.25" customHeight="1" x14ac:dyDescent="0.3">
      <c r="A5928" s="57">
        <v>37643</v>
      </c>
      <c r="B5928" s="29">
        <v>15429</v>
      </c>
      <c r="C5928" s="29" t="s">
        <v>920</v>
      </c>
      <c r="D5928" s="29">
        <v>100.23</v>
      </c>
      <c r="E5928" s="29">
        <v>118.28</v>
      </c>
      <c r="F5928" s="29">
        <v>1.0731999999999999</v>
      </c>
      <c r="G5928" s="29">
        <v>8.4539999999999997E-3</v>
      </c>
      <c r="H5928" s="29">
        <v>0.12081</v>
      </c>
      <c r="I5928" s="29"/>
      <c r="J5928" s="29">
        <v>1.6213</v>
      </c>
      <c r="K5928" s="29">
        <v>2.8799999999999999E-2</v>
      </c>
      <c r="L5928" s="29">
        <v>0.26319999999999999</v>
      </c>
      <c r="M5928" s="29">
        <v>8.5000000000000006E-2</v>
      </c>
      <c r="N5928" s="29">
        <v>1.72E-2</v>
      </c>
      <c r="O5928" s="29">
        <v>1.034</v>
      </c>
      <c r="P5928" s="29">
        <v>1.7219100000000001</v>
      </c>
      <c r="Q5928" s="29">
        <v>1.865E-2</v>
      </c>
      <c r="R5928" s="29">
        <v>2.0899999999999998E-2</v>
      </c>
      <c r="S5928" s="29">
        <v>2.3400000000000001E-2</v>
      </c>
      <c r="T5928" s="29">
        <v>0.65310000000000001</v>
      </c>
      <c r="U5928" s="29">
        <v>0.11255</v>
      </c>
      <c r="V5928" s="29">
        <v>0.28310000000000002</v>
      </c>
    </row>
    <row r="5929" spans="1:22" ht="14.25" customHeight="1" x14ac:dyDescent="0.3">
      <c r="A5929" s="57">
        <v>37642</v>
      </c>
      <c r="B5929" s="29">
        <v>15420</v>
      </c>
      <c r="C5929" s="29" t="s">
        <v>920</v>
      </c>
      <c r="D5929" s="29">
        <v>100.23</v>
      </c>
      <c r="E5929" s="29">
        <v>118.16</v>
      </c>
      <c r="F5929" s="29">
        <v>1.0721000000000001</v>
      </c>
      <c r="G5929" s="29">
        <v>8.463E-3</v>
      </c>
      <c r="H5929" s="29">
        <v>0.12081</v>
      </c>
      <c r="I5929" s="29"/>
      <c r="J5929" s="29">
        <v>1.617</v>
      </c>
      <c r="K5929" s="29">
        <v>2.8799999999999999E-2</v>
      </c>
      <c r="L5929" s="29">
        <v>0.26319999999999999</v>
      </c>
      <c r="M5929" s="29">
        <v>8.48E-2</v>
      </c>
      <c r="N5929" s="29">
        <v>1.72E-2</v>
      </c>
      <c r="O5929" s="29">
        <v>1.034</v>
      </c>
      <c r="P5929" s="29">
        <v>1.7239800000000001</v>
      </c>
      <c r="Q5929" s="29">
        <v>1.8599999999999998E-2</v>
      </c>
      <c r="R5929" s="29">
        <v>2.085E-2</v>
      </c>
      <c r="S5929" s="29">
        <v>2.3349999999999999E-2</v>
      </c>
      <c r="T5929" s="29">
        <v>0.65259999999999996</v>
      </c>
      <c r="U5929" s="29">
        <v>0.1125</v>
      </c>
      <c r="V5929" s="29">
        <v>0.28660000000000002</v>
      </c>
    </row>
    <row r="5930" spans="1:22" ht="14.25" customHeight="1" x14ac:dyDescent="0.3">
      <c r="A5930" s="57">
        <v>37641</v>
      </c>
      <c r="B5930" s="29">
        <v>15418</v>
      </c>
      <c r="C5930" s="29" t="s">
        <v>920</v>
      </c>
      <c r="D5930" s="29">
        <v>100.47</v>
      </c>
      <c r="E5930" s="29">
        <v>118.03</v>
      </c>
      <c r="F5930" s="29">
        <v>1.0684</v>
      </c>
      <c r="G5930" s="29">
        <v>8.4720000000000004E-3</v>
      </c>
      <c r="H5930" s="29">
        <v>0.12081</v>
      </c>
      <c r="I5930" s="29"/>
      <c r="J5930" s="29">
        <v>1.6082000000000001</v>
      </c>
      <c r="K5930" s="29">
        <v>2.9100000000000001E-2</v>
      </c>
      <c r="L5930" s="29">
        <v>0.26319999999999999</v>
      </c>
      <c r="M5930" s="29">
        <v>8.5199999999999998E-2</v>
      </c>
      <c r="N5930" s="29">
        <v>1.72E-2</v>
      </c>
      <c r="O5930" s="29">
        <v>1.034</v>
      </c>
      <c r="P5930" s="29">
        <v>1.7250300000000001</v>
      </c>
      <c r="Q5930" s="29">
        <v>1.865E-2</v>
      </c>
      <c r="R5930" s="29">
        <v>2.0899999999999998E-2</v>
      </c>
      <c r="S5930" s="29">
        <v>2.3349999999999999E-2</v>
      </c>
      <c r="T5930" s="29">
        <v>0.65159999999999996</v>
      </c>
      <c r="U5930" s="29">
        <v>0.11269999999999999</v>
      </c>
      <c r="V5930" s="29">
        <v>0.29289999999999999</v>
      </c>
    </row>
    <row r="5931" spans="1:22" ht="14.25" customHeight="1" x14ac:dyDescent="0.3">
      <c r="A5931" s="57">
        <v>37638</v>
      </c>
      <c r="B5931" s="29">
        <v>15425</v>
      </c>
      <c r="C5931" s="29" t="s">
        <v>920</v>
      </c>
      <c r="D5931" s="29">
        <v>100.55</v>
      </c>
      <c r="E5931" s="29">
        <v>117.83</v>
      </c>
      <c r="F5931" s="29">
        <v>1.0678000000000001</v>
      </c>
      <c r="G5931" s="29">
        <v>8.4849999999999995E-3</v>
      </c>
      <c r="H5931" s="29">
        <v>0.12081</v>
      </c>
      <c r="I5931" s="29"/>
      <c r="J5931" s="29">
        <v>1.6131</v>
      </c>
      <c r="K5931" s="29">
        <v>2.9000000000000001E-2</v>
      </c>
      <c r="L5931" s="29">
        <v>0.26319999999999999</v>
      </c>
      <c r="M5931" s="29">
        <v>8.5199999999999998E-2</v>
      </c>
      <c r="N5931" s="29">
        <v>1.72E-2</v>
      </c>
      <c r="O5931" s="29">
        <v>1.034</v>
      </c>
      <c r="P5931" s="29">
        <v>1.7256199999999999</v>
      </c>
      <c r="Q5931" s="29">
        <v>1.865E-2</v>
      </c>
      <c r="R5931" s="29">
        <v>2.0899999999999998E-2</v>
      </c>
      <c r="S5931" s="29">
        <v>2.3349999999999999E-2</v>
      </c>
      <c r="T5931" s="29">
        <v>0.65139999999999998</v>
      </c>
      <c r="U5931" s="29">
        <v>0.11269999999999999</v>
      </c>
      <c r="V5931" s="29">
        <v>0.29620000000000002</v>
      </c>
    </row>
    <row r="5932" spans="1:22" ht="14.25" customHeight="1" x14ac:dyDescent="0.3">
      <c r="A5932" s="57">
        <v>37637</v>
      </c>
      <c r="B5932" s="29">
        <v>15424</v>
      </c>
      <c r="C5932" s="29" t="s">
        <v>920</v>
      </c>
      <c r="D5932" s="29">
        <v>100.79</v>
      </c>
      <c r="E5932" s="29">
        <v>117.81</v>
      </c>
      <c r="F5932" s="29">
        <v>1.0619000000000001</v>
      </c>
      <c r="G5932" s="29">
        <v>8.4880000000000008E-3</v>
      </c>
      <c r="H5932" s="29">
        <v>0.12081</v>
      </c>
      <c r="I5932" s="29"/>
      <c r="J5932" s="29">
        <v>1.6112</v>
      </c>
      <c r="K5932" s="29">
        <v>2.9000000000000001E-2</v>
      </c>
      <c r="L5932" s="29">
        <v>0.26319999999999999</v>
      </c>
      <c r="M5932" s="29">
        <v>8.5199999999999998E-2</v>
      </c>
      <c r="N5932" s="29">
        <v>1.72E-2</v>
      </c>
      <c r="O5932" s="29">
        <v>1.034</v>
      </c>
      <c r="P5932" s="29">
        <v>1.72265</v>
      </c>
      <c r="Q5932" s="29">
        <v>1.865E-2</v>
      </c>
      <c r="R5932" s="29">
        <v>2.085E-2</v>
      </c>
      <c r="S5932" s="29">
        <v>2.3400000000000001E-2</v>
      </c>
      <c r="T5932" s="29">
        <v>0.65210000000000001</v>
      </c>
      <c r="U5932" s="29">
        <v>0.11285000000000001</v>
      </c>
      <c r="V5932" s="29">
        <v>0.3009</v>
      </c>
    </row>
    <row r="5933" spans="1:22" ht="14.25" customHeight="1" x14ac:dyDescent="0.3">
      <c r="A5933" s="57">
        <v>37636</v>
      </c>
      <c r="B5933" s="29">
        <v>15414</v>
      </c>
      <c r="C5933" s="29" t="s">
        <v>920</v>
      </c>
      <c r="D5933" s="29">
        <v>101.34</v>
      </c>
      <c r="E5933" s="29">
        <v>118.1</v>
      </c>
      <c r="F5933" s="29">
        <v>1.0559000000000001</v>
      </c>
      <c r="G5933" s="29">
        <v>8.4659999999999996E-3</v>
      </c>
      <c r="H5933" s="29">
        <v>0.12081</v>
      </c>
      <c r="I5933" s="29"/>
      <c r="J5933" s="29">
        <v>1.6055999999999999</v>
      </c>
      <c r="K5933" s="29">
        <v>2.9000000000000001E-2</v>
      </c>
      <c r="L5933" s="29">
        <v>0.26319999999999999</v>
      </c>
      <c r="M5933" s="29">
        <v>8.5199999999999998E-2</v>
      </c>
      <c r="N5933" s="29">
        <v>1.72E-2</v>
      </c>
      <c r="O5933" s="29">
        <v>1.034</v>
      </c>
      <c r="P5933" s="29">
        <v>1.7196899999999999</v>
      </c>
      <c r="Q5933" s="29">
        <v>1.8700000000000001E-2</v>
      </c>
      <c r="R5933" s="29">
        <v>2.0899999999999998E-2</v>
      </c>
      <c r="S5933" s="29">
        <v>2.3400000000000001E-2</v>
      </c>
      <c r="T5933" s="29">
        <v>0.65090000000000003</v>
      </c>
      <c r="U5933" s="29">
        <v>0.11285000000000001</v>
      </c>
      <c r="V5933" s="29">
        <v>0.3019</v>
      </c>
    </row>
    <row r="5934" spans="1:22" ht="14.25" customHeight="1" x14ac:dyDescent="0.3">
      <c r="A5934" s="57">
        <v>37635</v>
      </c>
      <c r="B5934" s="29">
        <v>15414</v>
      </c>
      <c r="C5934" s="29" t="s">
        <v>920</v>
      </c>
      <c r="D5934" s="29">
        <v>101.21</v>
      </c>
      <c r="E5934" s="29">
        <v>118.15</v>
      </c>
      <c r="F5934" s="29">
        <v>1.0551999999999999</v>
      </c>
      <c r="G5934" s="29">
        <v>8.463E-3</v>
      </c>
      <c r="H5934" s="29">
        <v>0.12081</v>
      </c>
      <c r="I5934" s="29"/>
      <c r="J5934" s="29">
        <v>1.6048</v>
      </c>
      <c r="K5934" s="29">
        <v>2.9000000000000001E-2</v>
      </c>
      <c r="L5934" s="29">
        <v>0.26319999999999999</v>
      </c>
      <c r="M5934" s="29">
        <v>8.5349999999999995E-2</v>
      </c>
      <c r="N5934" s="29">
        <v>1.72E-2</v>
      </c>
      <c r="O5934" s="29">
        <v>1.034</v>
      </c>
      <c r="P5934" s="29">
        <v>1.7196899999999999</v>
      </c>
      <c r="Q5934" s="29">
        <v>1.8700000000000001E-2</v>
      </c>
      <c r="R5934" s="29">
        <v>2.0899999999999998E-2</v>
      </c>
      <c r="S5934" s="29">
        <v>2.3449999999999999E-2</v>
      </c>
      <c r="T5934" s="29">
        <v>0.64910000000000001</v>
      </c>
      <c r="U5934" s="29">
        <v>0.11269999999999999</v>
      </c>
      <c r="V5934" s="29">
        <v>0.30659999999999998</v>
      </c>
    </row>
    <row r="5935" spans="1:22" ht="14.25" customHeight="1" x14ac:dyDescent="0.3">
      <c r="A5935" s="57">
        <v>37634</v>
      </c>
      <c r="B5935" s="52">
        <v>15414</v>
      </c>
      <c r="C5935" s="52" t="s">
        <v>920</v>
      </c>
      <c r="D5935" s="52">
        <v>101.47</v>
      </c>
      <c r="E5935" s="52">
        <v>118.99</v>
      </c>
      <c r="F5935" s="52">
        <v>1.054</v>
      </c>
      <c r="G5935" s="52">
        <v>8.404E-3</v>
      </c>
      <c r="H5935" s="52">
        <v>0.12081</v>
      </c>
      <c r="I5935" s="29"/>
      <c r="J5935" s="52">
        <v>1.6002000000000001</v>
      </c>
      <c r="K5935" s="52">
        <v>2.8899999999999999E-2</v>
      </c>
      <c r="L5935" s="52">
        <v>0.26319999999999999</v>
      </c>
      <c r="M5935" s="52">
        <v>8.4900000000000003E-2</v>
      </c>
      <c r="N5935" s="52">
        <v>1.72E-2</v>
      </c>
      <c r="O5935" s="52">
        <v>1.034</v>
      </c>
      <c r="P5935" s="52">
        <v>1.7196899999999999</v>
      </c>
      <c r="Q5935" s="52">
        <v>1.8700000000000001E-2</v>
      </c>
      <c r="R5935" s="52">
        <v>2.0899999999999998E-2</v>
      </c>
      <c r="S5935" s="52">
        <v>2.3400000000000001E-2</v>
      </c>
      <c r="T5935" s="52">
        <v>0.64829999999999999</v>
      </c>
      <c r="U5935" s="52">
        <v>0.11244999999999999</v>
      </c>
      <c r="V5935" s="52">
        <v>0.30359999999999998</v>
      </c>
    </row>
    <row r="5936" spans="1:22" ht="14.25" customHeight="1" x14ac:dyDescent="0.3">
      <c r="A5936" s="57">
        <v>37631</v>
      </c>
      <c r="B5936" s="52">
        <v>15409</v>
      </c>
      <c r="C5936" s="52" t="s">
        <v>920</v>
      </c>
      <c r="D5936" s="52">
        <v>101.23</v>
      </c>
      <c r="E5936" s="52">
        <v>119.32</v>
      </c>
      <c r="F5936" s="52">
        <v>1.0576000000000001</v>
      </c>
      <c r="G5936" s="52">
        <v>8.3789999999999993E-3</v>
      </c>
      <c r="H5936" s="52">
        <v>0.12081</v>
      </c>
      <c r="I5936" s="29"/>
      <c r="J5936" s="52">
        <v>1.6075999999999999</v>
      </c>
      <c r="K5936" s="52">
        <v>2.9000000000000001E-2</v>
      </c>
      <c r="L5936" s="52">
        <v>0.26319999999999999</v>
      </c>
      <c r="M5936" s="52">
        <v>8.48E-2</v>
      </c>
      <c r="N5936" s="52">
        <v>1.72E-2</v>
      </c>
      <c r="O5936" s="52">
        <v>1.0349999999999999</v>
      </c>
      <c r="P5936" s="52">
        <v>1.7196899999999999</v>
      </c>
      <c r="Q5936" s="52">
        <v>1.8599999999999998E-2</v>
      </c>
      <c r="R5936" s="52">
        <v>2.0799999999999999E-2</v>
      </c>
      <c r="S5936" s="52">
        <v>2.3300000000000001E-2</v>
      </c>
      <c r="T5936" s="52">
        <v>0.64690000000000003</v>
      </c>
      <c r="U5936" s="52">
        <v>0.11210000000000001</v>
      </c>
      <c r="V5936" s="52">
        <v>0.30299999999999999</v>
      </c>
    </row>
    <row r="5937" spans="1:22" ht="14.25" customHeight="1" x14ac:dyDescent="0.3">
      <c r="A5937" s="52">
        <v>37630</v>
      </c>
      <c r="B5937" s="52">
        <v>15409</v>
      </c>
      <c r="C5937" s="52" t="s">
        <v>920</v>
      </c>
      <c r="D5937" s="52">
        <v>101.94</v>
      </c>
      <c r="E5937" s="52">
        <v>119.37</v>
      </c>
      <c r="F5937" s="52">
        <v>1.0485</v>
      </c>
      <c r="G5937" s="52">
        <v>8.378E-3</v>
      </c>
      <c r="H5937" s="52">
        <v>0.12082</v>
      </c>
      <c r="I5937" s="29"/>
      <c r="J5937" s="52">
        <v>1.6077999999999999</v>
      </c>
      <c r="K5937" s="52">
        <v>2.8899999999999999E-2</v>
      </c>
      <c r="L5937" s="52">
        <v>0.26319999999999999</v>
      </c>
      <c r="M5937" s="52">
        <v>8.4849999999999995E-2</v>
      </c>
      <c r="N5937" s="52">
        <v>1.72E-2</v>
      </c>
      <c r="O5937" s="52">
        <v>1.034</v>
      </c>
      <c r="P5937" s="52">
        <v>1.7196899999999999</v>
      </c>
      <c r="Q5937" s="52">
        <v>1.8599999999999998E-2</v>
      </c>
      <c r="R5937" s="52">
        <v>2.085E-2</v>
      </c>
      <c r="S5937" s="52">
        <v>2.3400000000000001E-2</v>
      </c>
      <c r="T5937" s="52">
        <v>0.64439999999999997</v>
      </c>
      <c r="U5937" s="52">
        <v>0.11194999999999999</v>
      </c>
      <c r="V5937" s="52">
        <v>0.30149999999999999</v>
      </c>
    </row>
    <row r="5938" spans="1:22" ht="14.25" customHeight="1" x14ac:dyDescent="0.3">
      <c r="A5938" s="52">
        <v>37629</v>
      </c>
      <c r="B5938" s="52">
        <v>15404</v>
      </c>
      <c r="C5938" s="52" t="s">
        <v>920</v>
      </c>
      <c r="D5938" s="52">
        <v>101.87</v>
      </c>
      <c r="E5938" s="52">
        <v>119.14</v>
      </c>
      <c r="F5938" s="52">
        <v>1.0499000000000001</v>
      </c>
      <c r="G5938" s="52">
        <v>8.3940000000000004E-3</v>
      </c>
      <c r="H5938" s="52">
        <v>0.12082</v>
      </c>
      <c r="I5938" s="29"/>
      <c r="J5938" s="52">
        <v>1.6134999999999999</v>
      </c>
      <c r="K5938" s="52">
        <v>2.9000000000000001E-2</v>
      </c>
      <c r="L5938" s="52">
        <v>0.26319999999999999</v>
      </c>
      <c r="M5938" s="52">
        <v>8.4650000000000003E-2</v>
      </c>
      <c r="N5938" s="52">
        <v>1.7299999999999999E-2</v>
      </c>
      <c r="O5938" s="52">
        <v>1.034</v>
      </c>
      <c r="P5938" s="52">
        <v>1.7196899999999999</v>
      </c>
      <c r="Q5938" s="52">
        <v>1.8700000000000001E-2</v>
      </c>
      <c r="R5938" s="52">
        <v>2.0799999999999999E-2</v>
      </c>
      <c r="S5938" s="52">
        <v>2.3349999999999999E-2</v>
      </c>
      <c r="T5938" s="52">
        <v>0.64080000000000004</v>
      </c>
      <c r="U5938" s="52">
        <v>0.11210000000000001</v>
      </c>
      <c r="V5938" s="52">
        <v>0.29920000000000002</v>
      </c>
    </row>
    <row r="5939" spans="1:22" ht="14.25" customHeight="1" x14ac:dyDescent="0.3">
      <c r="A5939" s="52">
        <v>37628</v>
      </c>
      <c r="B5939" s="52">
        <v>15403</v>
      </c>
      <c r="C5939" s="52" t="s">
        <v>920</v>
      </c>
      <c r="D5939" s="52">
        <v>102.57</v>
      </c>
      <c r="E5939" s="52">
        <v>120.48</v>
      </c>
      <c r="F5939" s="52">
        <v>1.0408999999999999</v>
      </c>
      <c r="G5939" s="52">
        <v>8.3000000000000001E-3</v>
      </c>
      <c r="H5939" s="52">
        <v>0.12082</v>
      </c>
      <c r="I5939" s="29"/>
      <c r="J5939" s="52">
        <v>1.6042000000000001</v>
      </c>
      <c r="K5939" s="52">
        <v>2.8899999999999999E-2</v>
      </c>
      <c r="L5939" s="52">
        <v>0.26319999999999999</v>
      </c>
      <c r="M5939" s="52">
        <v>8.43E-2</v>
      </c>
      <c r="N5939" s="52">
        <v>1.7299999999999999E-2</v>
      </c>
      <c r="O5939" s="52">
        <v>1.034</v>
      </c>
      <c r="P5939" s="52">
        <v>1.7180599999999999</v>
      </c>
      <c r="Q5939" s="52">
        <v>1.8700000000000001E-2</v>
      </c>
      <c r="R5939" s="52">
        <v>2.0799999999999999E-2</v>
      </c>
      <c r="S5939" s="52">
        <v>2.3400000000000001E-2</v>
      </c>
      <c r="T5939" s="52">
        <v>0.63970000000000005</v>
      </c>
      <c r="U5939" s="52">
        <v>0.1119</v>
      </c>
      <c r="V5939" s="52">
        <v>0.29909999999999998</v>
      </c>
    </row>
    <row r="5940" spans="1:22" ht="14.25" customHeight="1" x14ac:dyDescent="0.3">
      <c r="A5940" s="52">
        <v>37627</v>
      </c>
      <c r="B5940" s="52">
        <v>15409</v>
      </c>
      <c r="C5940" s="52" t="s">
        <v>920</v>
      </c>
      <c r="D5940" s="52">
        <v>101.97</v>
      </c>
      <c r="E5940" s="52">
        <v>119.21</v>
      </c>
      <c r="F5940" s="52">
        <v>1.0456000000000001</v>
      </c>
      <c r="G5940" s="52">
        <v>8.3899999999999999E-3</v>
      </c>
      <c r="H5940" s="52">
        <v>0.12081</v>
      </c>
      <c r="I5940" s="29"/>
      <c r="J5940" s="52">
        <v>1.6087</v>
      </c>
      <c r="K5940" s="52">
        <v>2.8899999999999999E-2</v>
      </c>
      <c r="L5940" s="52">
        <v>0.26319999999999999</v>
      </c>
      <c r="M5940" s="52">
        <v>8.4099999999999994E-2</v>
      </c>
      <c r="N5940" s="52">
        <v>1.7299999999999999E-2</v>
      </c>
      <c r="O5940" s="52">
        <v>1.0349999999999999</v>
      </c>
      <c r="P5940" s="52">
        <v>1.7204299999999999</v>
      </c>
      <c r="Q5940" s="52">
        <v>1.8700000000000001E-2</v>
      </c>
      <c r="R5940" s="52">
        <v>2.0799999999999999E-2</v>
      </c>
      <c r="S5940" s="52">
        <v>2.3300000000000001E-2</v>
      </c>
      <c r="T5940" s="52">
        <v>0.6411</v>
      </c>
      <c r="U5940" s="52">
        <v>0.11194999999999999</v>
      </c>
      <c r="V5940" s="52">
        <v>0.29970000000000002</v>
      </c>
    </row>
    <row r="5941" spans="1:22" ht="14.25" customHeight="1" x14ac:dyDescent="0.3">
      <c r="A5941" s="52">
        <v>37624</v>
      </c>
      <c r="B5941" s="52">
        <v>15403</v>
      </c>
      <c r="C5941" s="52" t="s">
        <v>920</v>
      </c>
      <c r="D5941" s="52">
        <v>102.47</v>
      </c>
      <c r="E5941" s="52">
        <v>119.63</v>
      </c>
      <c r="F5941" s="52">
        <v>1.0427999999999999</v>
      </c>
      <c r="G5941" s="52">
        <v>8.3580000000000008E-3</v>
      </c>
      <c r="H5941" s="52">
        <v>0.12081</v>
      </c>
      <c r="I5941" s="29"/>
      <c r="J5941" s="52">
        <v>1.6113</v>
      </c>
      <c r="K5941" s="52">
        <v>2.87E-2</v>
      </c>
      <c r="L5941" s="52">
        <v>0.26319999999999999</v>
      </c>
      <c r="M5941" s="52">
        <v>8.3500000000000005E-2</v>
      </c>
      <c r="N5941" s="52">
        <v>1.7299999999999999E-2</v>
      </c>
      <c r="O5941" s="52">
        <v>1.0349999999999999</v>
      </c>
      <c r="P5941" s="52">
        <v>1.7196899999999999</v>
      </c>
      <c r="Q5941" s="52">
        <v>1.8700000000000001E-2</v>
      </c>
      <c r="R5941" s="52">
        <v>2.0799999999999999E-2</v>
      </c>
      <c r="S5941" s="52">
        <v>2.3300000000000001E-2</v>
      </c>
      <c r="T5941" s="52">
        <v>0.63929999999999998</v>
      </c>
      <c r="U5941" s="52">
        <v>0.11194999999999999</v>
      </c>
      <c r="V5941" s="52">
        <v>0.29049999999999998</v>
      </c>
    </row>
    <row r="5942" spans="1:22" ht="14.25" customHeight="1" x14ac:dyDescent="0.3">
      <c r="A5942" s="52">
        <v>37623</v>
      </c>
      <c r="B5942" s="52">
        <v>15401</v>
      </c>
      <c r="C5942" s="52" t="s">
        <v>920</v>
      </c>
      <c r="D5942" s="52">
        <v>102.98</v>
      </c>
      <c r="E5942" s="52">
        <v>120.08</v>
      </c>
      <c r="F5942" s="52">
        <v>1.0362</v>
      </c>
      <c r="G5942" s="52">
        <v>8.3260000000000001E-3</v>
      </c>
      <c r="H5942" s="52">
        <v>0.12081</v>
      </c>
      <c r="I5942" s="29"/>
      <c r="J5942" s="52">
        <v>1.5940000000000001</v>
      </c>
      <c r="K5942" s="52">
        <v>2.87E-2</v>
      </c>
      <c r="L5942" s="52">
        <v>0.26319999999999999</v>
      </c>
      <c r="M5942" s="52">
        <v>8.3799999999999999E-2</v>
      </c>
      <c r="N5942" s="52">
        <v>1.7299999999999999E-2</v>
      </c>
      <c r="O5942" s="52">
        <v>1.0349999999999999</v>
      </c>
      <c r="P5942" s="52">
        <v>1.7196899999999999</v>
      </c>
      <c r="Q5942" s="52">
        <v>1.8700000000000001E-2</v>
      </c>
      <c r="R5942" s="52">
        <v>2.0799999999999999E-2</v>
      </c>
      <c r="S5942" s="52">
        <v>2.315E-2</v>
      </c>
      <c r="T5942" s="52">
        <v>0.63790000000000002</v>
      </c>
      <c r="U5942" s="52">
        <v>0.11219999999999999</v>
      </c>
      <c r="V5942" s="52">
        <v>0.28349999999999997</v>
      </c>
    </row>
    <row r="5943" spans="1:22" ht="14.25" customHeight="1" x14ac:dyDescent="0.3">
      <c r="A5943" s="52">
        <v>37622</v>
      </c>
      <c r="B5943" s="52">
        <v>15401</v>
      </c>
      <c r="C5943" s="52" t="s">
        <v>920</v>
      </c>
      <c r="D5943" s="52">
        <v>101.88</v>
      </c>
      <c r="E5943" s="52">
        <v>118.79</v>
      </c>
      <c r="F5943" s="52">
        <v>1.0491999999999999</v>
      </c>
      <c r="G5943" s="52">
        <v>8.4220000000000007E-3</v>
      </c>
      <c r="H5943" s="52">
        <v>0.12081</v>
      </c>
      <c r="I5943" s="29"/>
      <c r="J5943" s="52">
        <v>1.61</v>
      </c>
      <c r="K5943" s="52">
        <v>2.8799999999999999E-2</v>
      </c>
      <c r="L5943" s="52">
        <v>0.26319999999999999</v>
      </c>
      <c r="M5943" s="52">
        <v>8.43E-2</v>
      </c>
      <c r="N5943" s="52">
        <v>1.7299999999999999E-2</v>
      </c>
      <c r="O5943" s="52">
        <v>1.0329999999999999</v>
      </c>
      <c r="P5943" s="52">
        <v>1.7167300000000001</v>
      </c>
      <c r="Q5943" s="52">
        <v>1.8800000000000001E-2</v>
      </c>
      <c r="R5943" s="52">
        <v>2.0799999999999999E-2</v>
      </c>
      <c r="S5943" s="52">
        <v>2.3199999999999998E-2</v>
      </c>
      <c r="T5943" s="52">
        <v>0.63549999999999995</v>
      </c>
      <c r="U5943" s="52">
        <v>0.11165</v>
      </c>
      <c r="V5943" s="52">
        <v>0.27189999999999998</v>
      </c>
    </row>
    <row r="5944" spans="1:22" ht="14.25" customHeight="1" x14ac:dyDescent="0.3">
      <c r="A5944" s="52">
        <v>37621</v>
      </c>
      <c r="B5944" s="52">
        <v>15401</v>
      </c>
      <c r="C5944" s="52" t="s">
        <v>920</v>
      </c>
      <c r="D5944" s="52">
        <v>101.85</v>
      </c>
      <c r="E5944" s="52">
        <v>118.79</v>
      </c>
      <c r="F5944" s="52">
        <v>1.0491999999999999</v>
      </c>
      <c r="G5944" s="52">
        <v>8.4159999999999999E-3</v>
      </c>
      <c r="H5944" s="52">
        <v>0.12081</v>
      </c>
      <c r="I5944" s="29"/>
      <c r="J5944" s="52">
        <v>1.61</v>
      </c>
      <c r="K5944" s="52">
        <v>2.8799999999999999E-2</v>
      </c>
      <c r="L5944" s="52">
        <v>0.26319999999999999</v>
      </c>
      <c r="M5944" s="52">
        <v>8.43E-2</v>
      </c>
      <c r="N5944" s="52">
        <v>1.7299999999999999E-2</v>
      </c>
      <c r="O5944" s="52">
        <v>1.0329999999999999</v>
      </c>
      <c r="P5944" s="52">
        <v>1.7167300000000001</v>
      </c>
      <c r="Q5944" s="52">
        <v>1.8599999999999998E-2</v>
      </c>
      <c r="R5944" s="52">
        <v>2.0899999999999998E-2</v>
      </c>
      <c r="S5944" s="52">
        <v>2.3199999999999998E-2</v>
      </c>
      <c r="T5944" s="52">
        <v>0.63590000000000002</v>
      </c>
      <c r="U5944" s="52">
        <v>0.11165</v>
      </c>
      <c r="V5944" s="52">
        <v>0.28249999999999997</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 Đề bài</vt:lpstr>
      <vt:lpstr>1. Balance Sheet</vt:lpstr>
      <vt:lpstr>2. Income Statement</vt:lpstr>
      <vt:lpstr>3. Note</vt:lpstr>
      <vt:lpstr>4. Mapping</vt:lpstr>
      <vt:lpstr>GDP</vt:lpstr>
      <vt:lpstr>GDP ngành</vt:lpstr>
      <vt:lpstr>FDI</vt:lpstr>
      <vt:lpstr>Tổng mức bán lẻ</vt:lpstr>
      <vt:lpstr>PMI</vt:lpstr>
      <vt:lpstr>Monetary</vt:lpstr>
      <vt:lpstr>Tỷ giá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Nguyen Dieu</dc:creator>
  <cp:lastModifiedBy>Pham Quang Truc</cp:lastModifiedBy>
  <dcterms:created xsi:type="dcterms:W3CDTF">2025-05-14T06:57:17Z</dcterms:created>
  <dcterms:modified xsi:type="dcterms:W3CDTF">2026-05-19T03:28:48Z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0x01010034CD5A053F9AE84C831F20877A59454C</vt:lpwstr>
  </property>
  <property fmtid="{D5CDD505-2E9C-101B-9397-08002B2CF9AE}" pid="3" name="MediaServiceImageTags">
    <vt:lpwstr/>
  </property>
</Properties>
</file>